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drawings/drawing4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5.xml" ContentType="application/vnd.openxmlformats-officedocument.drawing+xml"/>
  <Override PartName="/xl/worksheets/sheet17.xml" ContentType="application/vnd.openxmlformats-officedocument.spreadsheetml.worksheet+xml"/>
  <Override PartName="/xl/drawings/drawing6.xml" ContentType="application/vnd.openxmlformats-officedocument.drawing+xml"/>
  <Override PartName="/xl/worksheets/sheet18.xml" ContentType="application/vnd.openxmlformats-officedocument.spreadsheetml.worksheet+xml"/>
  <Override PartName="/xl/drawings/drawing7.xml" ContentType="application/vnd.openxmlformats-officedocument.drawing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0730" windowHeight="11160" tabRatio="942" firstSheet="11" activeTab="17" autoFilterDateGrouping="1"/>
  </bookViews>
  <sheets>
    <sheet name="index" sheetId="1" state="visible" r:id="rId1"/>
    <sheet name="dashboard" sheetId="2" state="visible" r:id="rId2"/>
    <sheet name="batches" sheetId="3" state="visible" r:id="rId3"/>
    <sheet name="input_daily" sheetId="4" state="visible" r:id="rId4"/>
    <sheet name="moisture_daily" sheetId="5" state="visible" r:id="rId5"/>
    <sheet name="input-week" sheetId="6" state="visible" r:id="rId6"/>
    <sheet name="output" sheetId="7" state="visible" r:id="rId7"/>
    <sheet name="wieght_report" sheetId="8" state="visible" r:id="rId8"/>
    <sheet name="ct_report" sheetId="9" state="visible" r:id="rId9"/>
    <sheet name="scrap_report" sheetId="10" state="visible" r:id="rId10"/>
    <sheet name="scrap_days" sheetId="11" state="visible" r:id="rId11"/>
    <sheet name="scrap_type_machines" sheetId="12" state="visible" r:id="rId12"/>
    <sheet name="material_daily_silo" sheetId="13" state="visible" r:id="rId13"/>
    <sheet name="scrap_machine" sheetId="14" state="visible" r:id="rId14"/>
    <sheet name="scrap_machine_yearly" sheetId="15" state="visible" r:id="rId15"/>
    <sheet name="wieght_yearly" sheetId="16" state="visible" r:id="rId16"/>
    <sheet name="ct_yearly" sheetId="17" state="visible" r:id="rId17"/>
    <sheet name="scrap_yearly" sheetId="18" state="visible" r:id="rId18"/>
    <sheet name="month" sheetId="19" state="visible" r:id="rId19"/>
    <sheet name="output_molds" sheetId="20" state="visible" r:id="rId20"/>
    <sheet name="year" sheetId="21" state="visible" r:id="rId21"/>
    <sheet name="output_molds_yearly" sheetId="22" state="visible" r:id="rId22"/>
    <sheet name="output_yearly" sheetId="23" state="visible" r:id="rId23"/>
    <sheet name="output_monthly" sheetId="24" state="visible" r:id="rId24"/>
    <sheet name="output_mold_monthly" sheetId="25" state="visible" r:id="rId25"/>
    <sheet name="material_daily" sheetId="26" state="visible" r:id="rId26"/>
    <sheet name="materials" sheetId="27" state="visible" r:id="rId27"/>
    <sheet name="input_materials" sheetId="28" state="visible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'[5]Pricing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[6]LOVs!$C$26:$C$28</definedName>
    <definedName name="op" localSheetId="27">[6]LOVs!$C$26:$C$28</definedName>
    <definedName name="op" localSheetId="26">[6]LOVs!$C$26:$C$28</definedName>
    <definedName name="op">[7]LOVs!$C$26:$C$28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'[8]Incom Statment'!#REF!</definedName>
    <definedName name="Sales" localSheetId="3">'[9]Incom Statment'!#REF!</definedName>
    <definedName name="Sales" localSheetId="27">'[8]Incom Statment'!#REF!</definedName>
    <definedName name="Sales" localSheetId="5">'[9]Incom Statment'!#REF!</definedName>
    <definedName name="Sales" localSheetId="26">'[8]Incom Statment'!#REF!</definedName>
    <definedName name="Sales" localSheetId="4">'[9]Incom Statment'!#REF!</definedName>
    <definedName name="Sales" localSheetId="18">'[9]Incom Statment'!#REF!</definedName>
    <definedName name="Sales" localSheetId="24">'[9]Incom Statment'!#REF!</definedName>
    <definedName name="Sales" localSheetId="19">'[9]Incom Statment'!#REF!</definedName>
    <definedName name="Sales" localSheetId="21">'[9]Incom Statment'!#REF!</definedName>
    <definedName name="Sales" localSheetId="23">'[9]Incom Statment'!#REF!</definedName>
    <definedName name="Sales" localSheetId="22">'[9]Incom Statment'!#REF!</definedName>
    <definedName name="Sales" localSheetId="10">'[9]Incom Statment'!#REF!</definedName>
    <definedName name="Sales" localSheetId="11">'[9]Incom Statment'!#REF!</definedName>
    <definedName name="Sales">'[9]Incom Statment'!#REF!</definedName>
    <definedName name="Sales." localSheetId="2">'[8]Incom Statment'!#REF!</definedName>
    <definedName name="Sales." localSheetId="3">'[9]Incom Statment'!#REF!</definedName>
    <definedName name="Sales." localSheetId="27">'[8]Incom Statment'!#REF!</definedName>
    <definedName name="Sales." localSheetId="5">'[9]Incom Statment'!#REF!</definedName>
    <definedName name="Sales." localSheetId="26">'[8]Incom Statment'!#REF!</definedName>
    <definedName name="Sales." localSheetId="4">'[9]Incom Statment'!#REF!</definedName>
    <definedName name="Sales." localSheetId="18">'[9]Incom Statment'!#REF!</definedName>
    <definedName name="Sales." localSheetId="24">'[9]Incom Statment'!#REF!</definedName>
    <definedName name="Sales." localSheetId="19">'[9]Incom Statment'!#REF!</definedName>
    <definedName name="Sales." localSheetId="21">'[9]Incom Statment'!#REF!</definedName>
    <definedName name="Sales." localSheetId="23">'[9]Incom Statment'!#REF!</definedName>
    <definedName name="Sales." localSheetId="22">'[9]Incom Statment'!#REF!</definedName>
    <definedName name="Sales." localSheetId="10">'[9]Incom Statment'!#REF!</definedName>
    <definedName name="Sales." localSheetId="11">'[9]Incom Statment'!#REF!</definedName>
    <definedName name="Sales.">'[9]Incom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[10]LOVs!$G$3:$G$7</definedName>
    <definedName name="usage" localSheetId="27">[10]LOVs!$G$3:$G$7</definedName>
    <definedName name="usage" localSheetId="26">[10]LOVs!$G$3:$G$7</definedName>
    <definedName name="usage">[11]LOVs!$G$3:$G$7</definedName>
    <definedName name="vhjtyky" localSheetId="2">'[8]Incom Statment'!#REF!</definedName>
    <definedName name="vhjtyky" localSheetId="3">'[9]Incom Statment'!#REF!</definedName>
    <definedName name="vhjtyky" localSheetId="27">'[8]Incom Statment'!#REF!</definedName>
    <definedName name="vhjtyky" localSheetId="5">'[9]Incom Statment'!#REF!</definedName>
    <definedName name="vhjtyky" localSheetId="26">'[8]Incom Statment'!#REF!</definedName>
    <definedName name="vhjtyky" localSheetId="4">'[9]Incom Statment'!#REF!</definedName>
    <definedName name="vhjtyky" localSheetId="18">'[9]Incom Statment'!#REF!</definedName>
    <definedName name="vhjtyky" localSheetId="24">'[9]Incom Statment'!#REF!</definedName>
    <definedName name="vhjtyky" localSheetId="19">'[9]Incom Statment'!#REF!</definedName>
    <definedName name="vhjtyky" localSheetId="21">'[9]Incom Statment'!#REF!</definedName>
    <definedName name="vhjtyky" localSheetId="23">'[9]Incom Statment'!#REF!</definedName>
    <definedName name="vhjtyky" localSheetId="22">'[9]Incom Statment'!#REF!</definedName>
    <definedName name="vhjtyky" localSheetId="10">'[9]Incom Statment'!#REF!</definedName>
    <definedName name="vhjtyky" localSheetId="11">'[9]Incom Statment'!#REF!</definedName>
    <definedName name="vhjtyky">'[9]Incom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[12]lists!#REF!</definedName>
    <definedName name="Year" localSheetId="2">'[8]Incom Statment'!#REF!</definedName>
    <definedName name="Year" localSheetId="3">'[9]Incom Statment'!#REF!</definedName>
    <definedName name="Year" localSheetId="27">'[8]Incom Statment'!#REF!</definedName>
    <definedName name="Year" localSheetId="5">'[9]Incom Statment'!#REF!</definedName>
    <definedName name="Year" localSheetId="26">'[8]Incom Statment'!#REF!</definedName>
    <definedName name="Year" localSheetId="4">'[9]Incom Statment'!#REF!</definedName>
    <definedName name="Year" localSheetId="18">'[9]Incom Statment'!#REF!</definedName>
    <definedName name="Year" localSheetId="24">'[9]Incom Statment'!#REF!</definedName>
    <definedName name="Year" localSheetId="19">'[9]Incom Statment'!#REF!</definedName>
    <definedName name="Year" localSheetId="21">'[9]Incom Statment'!#REF!</definedName>
    <definedName name="Year" localSheetId="23">'[9]Incom Statment'!#REF!</definedName>
    <definedName name="Year" localSheetId="22">'[9]Incom Statment'!#REF!</definedName>
    <definedName name="Year" localSheetId="10">'[9]Incom Statment'!#REF!</definedName>
    <definedName name="Year" localSheetId="1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3">'[14]0'!#REF!</definedName>
    <definedName name="الاوزان" localSheetId="5">'[14]0'!#REF!</definedName>
    <definedName name="الاوزان" localSheetId="25">'[15]0'!#REF!</definedName>
    <definedName name="الاوزان" localSheetId="12">'[15]0'!#REF!</definedName>
    <definedName name="الاوزان" localSheetId="4">'[15]0'!#REF!</definedName>
    <definedName name="الاوزان" localSheetId="18">'[16]0'!#REF!</definedName>
    <definedName name="الاوزان" localSheetId="24">'[16]0'!#REF!</definedName>
    <definedName name="الاوزان" localSheetId="19">'[17]0'!#REF!</definedName>
    <definedName name="الاوزان" localSheetId="21">'[17]0'!#REF!</definedName>
    <definedName name="الاوزان" localSheetId="23">'[16]0'!#REF!</definedName>
    <definedName name="الاوزان" localSheetId="22">'[16]0'!#REF!</definedName>
    <definedName name="الاوزان" localSheetId="10">'[16]0'!#REF!</definedName>
    <definedName name="الاوزان" localSheetId="11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_FilterDatabase" localSheetId="0" hidden="1">'index'!$A$1:$D$15</definedName>
    <definedName name="_xlnm._FilterDatabase" localSheetId="2" hidden="1">'batches'!$A$3:$BM$3</definedName>
    <definedName name="_xlnm.Print_Area" localSheetId="2">'batches'!$B$3:$AC$18</definedName>
    <definedName name="_xlnm._FilterDatabase" localSheetId="3" hidden="1">'input_daily'!$A$3:$FC$3</definedName>
    <definedName name="_xlnm.Print_Area" localSheetId="3">'input_daily'!$A$1:$DB$528</definedName>
    <definedName name="_xlnm._FilterDatabase" localSheetId="4" hidden="1">'moisture_daily'!$A$3:$W$3</definedName>
    <definedName name="_xlnm.Print_Area" localSheetId="4">'moisture_daily'!$A$1:$N$98</definedName>
    <definedName name="_xlnm._FilterDatabase" localSheetId="5" hidden="1">'input-week'!$A$2:$CV$2</definedName>
    <definedName name="_xlnm.Print_Area" localSheetId="5">'input-week'!$A$1:$CV$528</definedName>
    <definedName name="_xlnm._FilterDatabase" localSheetId="6" hidden="1">'output'!$A$2:$AN$2</definedName>
    <definedName name="_xlnm._FilterDatabase" localSheetId="7" hidden="1">'wieght_report'!$A$11:$Q$11</definedName>
    <definedName name="_xlnm._FilterDatabase" localSheetId="8" hidden="1">'ct_report'!$A$10:$R$10</definedName>
    <definedName name="_xlnm._FilterDatabase" localSheetId="9" hidden="1">'scrap_report'!$A$14:$AD$14</definedName>
    <definedName name="_xlnm._FilterDatabase" localSheetId="10" hidden="1">'scrap_days'!$A$2:$AD$2</definedName>
    <definedName name="_xlnm._FilterDatabase" localSheetId="11" hidden="1">'scrap_type_machines'!$A$2:$AC$2</definedName>
    <definedName name="_xlnm._FilterDatabase" localSheetId="12" hidden="1">'material_daily_silo'!$A$2:$P$162</definedName>
    <definedName name="_xlnm._FilterDatabase" localSheetId="13" hidden="1">'scrap_machine'!$A$2:$Z$2</definedName>
    <definedName name="_xlnm._FilterDatabase" localSheetId="14" hidden="1">'scrap_machine_yearly'!$A$2:$X$2</definedName>
    <definedName name="_xlnm._FilterDatabase" localSheetId="15" hidden="1">'wieght_yearly'!$A$9:$S$9</definedName>
    <definedName name="_xlnm._FilterDatabase" localSheetId="16" hidden="1">'ct_yearly'!$A$10:$V$10</definedName>
    <definedName name="_xlnm._FilterDatabase" localSheetId="17" hidden="1">'scrap_yearly'!$A$14:$T$14</definedName>
    <definedName name="_xlnm._FilterDatabase" localSheetId="18" hidden="1">'month'!$A$2:$R$2</definedName>
    <definedName name="_xlnm._FilterDatabase" localSheetId="19" hidden="1">'output_molds'!$A$2:$AB$2</definedName>
    <definedName name="_xlnm._FilterDatabase" localSheetId="20" hidden="1">'year'!$A$2:$X$2</definedName>
    <definedName name="_xlnm._FilterDatabase" localSheetId="21" hidden="1">'output_molds_yearly'!$A$2:$AA$2</definedName>
    <definedName name="_xlnm._FilterDatabase" localSheetId="22" hidden="1">'output_yearly'!$A$2:$AM$2</definedName>
    <definedName name="_xlnm._FilterDatabase" localSheetId="23" hidden="1">'output_monthly'!$A$2:$AN$2</definedName>
    <definedName name="_xlnm._FilterDatabase" localSheetId="24" hidden="1">'output_mold_monthly'!$A$2:$AC$2</definedName>
    <definedName name="_xlnm._FilterDatabase" localSheetId="25" hidden="1">'material_daily'!$A$2:$K$162</definedName>
    <definedName name="_xlnm._FilterDatabase" localSheetId="26" hidden="1">'materials'!$A$3:$BK$3</definedName>
    <definedName name="_xlnm.Print_Area" localSheetId="26">'materials'!$B$3:$AB$18</definedName>
    <definedName name="_xlnm._FilterDatabase" localSheetId="27" hidden="1">'input_materials'!$A$3:$BL$3</definedName>
    <definedName name="_xlnm.Print_Area" localSheetId="27">'input_materials'!$B$3:$AC$18</definedName>
  </definedNames>
  <calcPr calcId="181029" calcMode="manual" fullCalcOnLoad="1"/>
</workbook>
</file>

<file path=xl/styles.xml><?xml version="1.0" encoding="utf-8"?>
<styleSheet xmlns="http://schemas.openxmlformats.org/spreadsheetml/2006/main">
  <numFmts count="8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  <numFmt numFmtId="171" formatCode="yyyy-mm-dd"/>
  </numFmts>
  <fonts count="36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color indexed="8"/>
      <sz val="11"/>
      <scheme val="minor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</fonts>
  <fills count="20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6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9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487">
    <xf numFmtId="0" fontId="0" fillId="0" borderId="0" pivotButton="0" quotePrefix="0" xfId="0"/>
    <xf numFmtId="10" fontId="2" fillId="3" borderId="1" applyAlignment="1" pivotButton="0" quotePrefix="0" xfId="0">
      <alignment horizontal="center" vertical="center"/>
    </xf>
    <xf numFmtId="1" fontId="2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10" fontId="2" fillId="2" borderId="1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0" fontId="0" fillId="2" borderId="6" applyAlignment="1" pivotButton="0" quotePrefix="0" xfId="0">
      <alignment horizontal="center" vertical="center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5" fillId="0" borderId="0" applyAlignment="1" pivotButton="0" quotePrefix="0" xfId="0">
      <alignment horizontal="center" vertical="center"/>
    </xf>
    <xf numFmtId="0" fontId="0" fillId="4" borderId="0" pivotButton="0" quotePrefix="0" xfId="0"/>
    <xf numFmtId="0" fontId="5" fillId="4" borderId="0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20" fillId="0" borderId="0" pivotButton="0" quotePrefix="0" xfId="0"/>
    <xf numFmtId="0" fontId="20" fillId="0" borderId="6" pivotButton="0" quotePrefix="0" xfId="0"/>
    <xf numFmtId="0" fontId="20" fillId="0" borderId="8" pivotButton="0" quotePrefix="0" xfId="0"/>
    <xf numFmtId="0" fontId="20" fillId="4" borderId="0" applyAlignment="1" pivotButton="0" quotePrefix="0" xfId="0">
      <alignment horizontal="center" vertical="center" wrapText="1"/>
    </xf>
    <xf numFmtId="0" fontId="20" fillId="0" borderId="6" applyAlignment="1" pivotButton="0" quotePrefix="0" xfId="0">
      <alignment horizontal="center" vertical="center"/>
    </xf>
    <xf numFmtId="0" fontId="20" fillId="0" borderId="0" applyAlignment="1" pivotButton="0" quotePrefix="0" xfId="0">
      <alignment horizontal="center" vertical="center"/>
    </xf>
    <xf numFmtId="0" fontId="5" fillId="0" borderId="6" pivotButton="0" quotePrefix="0" xfId="0"/>
    <xf numFmtId="0" fontId="0" fillId="0" borderId="1" pivotButton="0" quotePrefix="0" xfId="0"/>
    <xf numFmtId="0" fontId="0" fillId="2" borderId="1" applyAlignment="1" pivotButton="0" quotePrefix="0" xfId="0">
      <alignment vertical="center" wrapText="1"/>
    </xf>
    <xf numFmtId="0" fontId="21" fillId="0" borderId="24" applyAlignment="1" pivotButton="0" quotePrefix="0" xfId="0">
      <alignment horizontal="center" vertical="center" wrapText="1" readingOrder="2"/>
    </xf>
    <xf numFmtId="0" fontId="21" fillId="0" borderId="21" applyAlignment="1" pivotButton="0" quotePrefix="0" xfId="0">
      <alignment horizontal="center" vertical="center" wrapText="1" readingOrder="2"/>
    </xf>
    <xf numFmtId="0" fontId="23" fillId="0" borderId="8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3" fillId="0" borderId="24" applyAlignment="1" pivotButton="0" quotePrefix="0" xfId="0">
      <alignment horizontal="center" vertical="center" wrapText="1" readingOrder="2"/>
    </xf>
    <xf numFmtId="0" fontId="23" fillId="0" borderId="21" applyAlignment="1" pivotButton="0" quotePrefix="0" xfId="0">
      <alignment horizontal="center" vertical="center" wrapText="1" readingOrder="2"/>
    </xf>
    <xf numFmtId="0" fontId="24" fillId="0" borderId="25" applyAlignment="1" pivotButton="0" quotePrefix="0" xfId="5">
      <alignment horizontal="center" vertical="center" wrapText="1" readingOrder="2"/>
    </xf>
    <xf numFmtId="0" fontId="24" fillId="0" borderId="0" applyAlignment="1" pivotButton="0" quotePrefix="0" xfId="5">
      <alignment horizontal="center" vertical="center"/>
    </xf>
    <xf numFmtId="10" fontId="0" fillId="0" borderId="0" applyAlignment="1" pivotButton="0" quotePrefix="0" xfId="4">
      <alignment horizontal="center" vertical="center"/>
    </xf>
    <xf numFmtId="9" fontId="2" fillId="3" borderId="1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2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2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2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3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6" fillId="0" borderId="0" applyAlignment="1" pivotButton="0" quotePrefix="0" xfId="1">
      <alignment horizontal="center" vertical="center"/>
    </xf>
    <xf numFmtId="0" fontId="26" fillId="13" borderId="37" applyAlignment="1" pivotButton="0" quotePrefix="0" xfId="1">
      <alignment horizontal="center" vertical="center"/>
    </xf>
    <xf numFmtId="0" fontId="26" fillId="13" borderId="26" applyAlignment="1" pivotButton="0" quotePrefix="0" xfId="1">
      <alignment horizontal="center" vertical="center"/>
    </xf>
    <xf numFmtId="164" fontId="27" fillId="14" borderId="26" applyAlignment="1" pivotButton="0" quotePrefix="0" xfId="1">
      <alignment horizontal="center" vertical="center" wrapText="1"/>
    </xf>
    <xf numFmtId="1" fontId="26" fillId="0" borderId="26" applyAlignment="1" pivotButton="0" quotePrefix="0" xfId="1">
      <alignment horizontal="center" vertical="center"/>
    </xf>
    <xf numFmtId="10" fontId="26" fillId="0" borderId="26" applyAlignment="1" pivotButton="0" quotePrefix="0" xfId="6">
      <alignment horizontal="center" vertical="center"/>
    </xf>
    <xf numFmtId="0" fontId="26" fillId="0" borderId="26" applyAlignment="1" pivotButton="0" quotePrefix="0" xfId="1">
      <alignment horizontal="center" vertical="center"/>
    </xf>
    <xf numFmtId="0" fontId="26" fillId="15" borderId="26" applyAlignment="1" pivotButton="0" quotePrefix="0" xfId="1">
      <alignment horizontal="center" vertical="center"/>
    </xf>
    <xf numFmtId="0" fontId="26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8" fillId="2" borderId="10" applyAlignment="1" pivotButton="0" quotePrefix="0" xfId="0">
      <alignment horizontal="center" vertical="center" wrapText="1"/>
    </xf>
    <xf numFmtId="0" fontId="28" fillId="2" borderId="8" applyAlignment="1" pivotButton="0" quotePrefix="0" xfId="0">
      <alignment horizontal="center" vertical="center" wrapText="1"/>
    </xf>
    <xf numFmtId="0" fontId="28" fillId="2" borderId="9" applyAlignment="1" pivotButton="0" quotePrefix="0" xfId="0">
      <alignment horizontal="center" vertical="center" wrapText="1"/>
    </xf>
    <xf numFmtId="0" fontId="23" fillId="0" borderId="0" applyAlignment="1" pivotButton="0" quotePrefix="0" xfId="0">
      <alignment horizontal="center" vertical="center" readingOrder="2"/>
    </xf>
    <xf numFmtId="1" fontId="2" fillId="0" borderId="0" applyAlignment="1" pivotButton="0" quotePrefix="0" xfId="0">
      <alignment horizontal="center" vertical="center"/>
    </xf>
    <xf numFmtId="0" fontId="26" fillId="13" borderId="0" applyAlignment="1" pivotButton="0" quotePrefix="0" xfId="1">
      <alignment horizontal="center" vertical="center"/>
    </xf>
    <xf numFmtId="0" fontId="0" fillId="0" borderId="30" pivotButton="0" quotePrefix="0" xfId="0"/>
    <xf numFmtId="0" fontId="0" fillId="0" borderId="33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1" applyAlignment="1" pivotButton="0" quotePrefix="0" xfId="0">
      <alignment horizontal="center" vertical="center" wrapText="1"/>
    </xf>
    <xf numFmtId="0" fontId="0" fillId="2" borderId="22" applyAlignment="1" pivotButton="0" quotePrefix="0" xfId="0">
      <alignment horizontal="center" vertical="center" wrapText="1"/>
    </xf>
    <xf numFmtId="0" fontId="0" fillId="2" borderId="1" applyAlignment="1" pivotButton="0" quotePrefix="0" xfId="0">
      <alignment horizontal="center" vertical="center" wrapText="1"/>
    </xf>
    <xf numFmtId="0" fontId="5" fillId="2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6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24" fillId="0" borderId="0" pivotButton="0" quotePrefix="0" xfId="5"/>
    <xf numFmtId="0" fontId="24" fillId="0" borderId="0" applyAlignment="1" pivotButton="0" quotePrefix="0" xfId="5">
      <alignment horizontal="center"/>
    </xf>
    <xf numFmtId="165" fontId="8" fillId="7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2" applyAlignment="1" pivotButton="0" quotePrefix="0" xfId="0">
      <alignment horizontal="center" vertical="center" wrapText="1"/>
    </xf>
    <xf numFmtId="1" fontId="8" fillId="2" borderId="47" applyAlignment="1" pivotButton="0" quotePrefix="0" xfId="0">
      <alignment vertical="center"/>
    </xf>
    <xf numFmtId="1" fontId="8" fillId="2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/>
    </xf>
    <xf numFmtId="1" fontId="30" fillId="16" borderId="16" applyAlignment="1" pivotButton="0" quotePrefix="0" xfId="0">
      <alignment horizontal="center" vertical="center" wrapText="1"/>
    </xf>
    <xf numFmtId="1" fontId="30" fillId="16" borderId="42" applyAlignment="1" pivotButton="0" quotePrefix="0" xfId="0">
      <alignment horizontal="center" vertical="center" wrapText="1"/>
    </xf>
    <xf numFmtId="1" fontId="30" fillId="8" borderId="16" applyAlignment="1" pivotButton="0" quotePrefix="0" xfId="0">
      <alignment horizontal="center" vertical="center" wrapText="1"/>
    </xf>
    <xf numFmtId="1" fontId="30" fillId="8" borderId="42" applyAlignment="1" pivotButton="0" quotePrefix="0" xfId="0">
      <alignment horizontal="center" vertical="center" wrapText="1"/>
    </xf>
    <xf numFmtId="1" fontId="12" fillId="17" borderId="42" applyAlignment="1" pivotButton="0" quotePrefix="0" xfId="0">
      <alignment horizontal="center" vertical="center" wrapText="1" readingOrder="2"/>
    </xf>
    <xf numFmtId="1" fontId="32" fillId="9" borderId="42" applyAlignment="1" pivotButton="0" quotePrefix="0" xfId="0">
      <alignment horizontal="center" vertical="center" wrapText="1" readingOrder="2"/>
    </xf>
    <xf numFmtId="1" fontId="15" fillId="0" borderId="42" applyAlignment="1" pivotButton="0" quotePrefix="0" xfId="0">
      <alignment horizontal="center" vertical="center"/>
    </xf>
    <xf numFmtId="0" fontId="15" fillId="0" borderId="42" applyAlignment="1" pivotButton="0" quotePrefix="0" xfId="0">
      <alignment horizontal="center" vertical="center"/>
    </xf>
    <xf numFmtId="0" fontId="16" fillId="0" borderId="42" applyAlignment="1" pivotButton="0" quotePrefix="0" xfId="0">
      <alignment horizontal="center" vertical="center"/>
    </xf>
    <xf numFmtId="0" fontId="17" fillId="0" borderId="42" applyAlignment="1" pivotButton="0" quotePrefix="0" xfId="0">
      <alignment horizontal="center" vertical="center"/>
    </xf>
    <xf numFmtId="1" fontId="17" fillId="9" borderId="42" applyAlignment="1" pivotButton="0" quotePrefix="0" xfId="0">
      <alignment horizontal="center" vertical="center"/>
    </xf>
    <xf numFmtId="1" fontId="17" fillId="3" borderId="44" applyAlignment="1" pivotButton="0" quotePrefix="0" xfId="0">
      <alignment horizontal="center" vertical="center"/>
    </xf>
    <xf numFmtId="170" fontId="15" fillId="3" borderId="42" applyAlignment="1" pivotButton="0" quotePrefix="0" xfId="0">
      <alignment horizontal="center" vertical="center"/>
    </xf>
    <xf numFmtId="0" fontId="0" fillId="6" borderId="42" applyAlignment="1" pivotButton="0" quotePrefix="0" xfId="0">
      <alignment horizontal="center" vertical="center"/>
    </xf>
    <xf numFmtId="165" fontId="15" fillId="7" borderId="42" applyAlignment="1" pivotButton="0" quotePrefix="0" xfId="0">
      <alignment horizontal="center" vertical="center" wrapText="1"/>
    </xf>
    <xf numFmtId="165" fontId="15" fillId="7" borderId="42" applyAlignment="1" pivotButton="0" quotePrefix="0" xfId="0">
      <alignment horizontal="center" vertical="center"/>
    </xf>
    <xf numFmtId="1" fontId="15" fillId="11" borderId="42" applyAlignment="1" pivotButton="0" quotePrefix="0" xfId="0">
      <alignment horizontal="center" vertical="center"/>
    </xf>
    <xf numFmtId="1" fontId="15" fillId="9" borderId="4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65" fontId="8" fillId="0" borderId="42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2" applyAlignment="1" pivotButton="0" quotePrefix="0" xfId="0">
      <alignment horizontal="center" vertical="center" wrapText="1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2" applyAlignment="1" pivotButton="0" quotePrefix="0" xfId="8">
      <alignment horizontal="center" vertical="center"/>
    </xf>
    <xf numFmtId="165" fontId="15" fillId="9" borderId="42" applyAlignment="1" pivotButton="0" quotePrefix="0" xfId="0">
      <alignment horizontal="center" vertical="center" wrapText="1"/>
    </xf>
    <xf numFmtId="0" fontId="0" fillId="0" borderId="42" applyAlignment="1" pivotButton="0" quotePrefix="0" xfId="0">
      <alignment horizontal="center" vertical="center"/>
    </xf>
    <xf numFmtId="166" fontId="15" fillId="0" borderId="42" applyAlignment="1" pivotButton="0" quotePrefix="0" xfId="0">
      <alignment horizontal="center" vertical="center"/>
    </xf>
    <xf numFmtId="165" fontId="8" fillId="0" borderId="11" applyAlignment="1" pivotButton="0" quotePrefix="0" xfId="0">
      <alignment horizontal="center" vertical="center" wrapText="1"/>
    </xf>
    <xf numFmtId="0" fontId="14" fillId="0" borderId="42" applyAlignment="1" pivotButton="0" quotePrefix="0" xfId="0">
      <alignment horizontal="center" vertical="center" textRotation="90"/>
    </xf>
    <xf numFmtId="1" fontId="17" fillId="0" borderId="44" applyAlignment="1" pivotButton="0" quotePrefix="0" xfId="0">
      <alignment horizontal="center" vertical="center"/>
    </xf>
    <xf numFmtId="1" fontId="17" fillId="0" borderId="42" applyAlignment="1" pivotButton="0" quotePrefix="0" xfId="0">
      <alignment horizontal="center" vertical="center"/>
    </xf>
    <xf numFmtId="1" fontId="16" fillId="0" borderId="42" applyAlignment="1" pivotButton="0" quotePrefix="0" xfId="0">
      <alignment horizontal="center" vertical="center"/>
    </xf>
    <xf numFmtId="1" fontId="19" fillId="0" borderId="42" applyAlignment="1" pivotButton="0" quotePrefix="0" xfId="0">
      <alignment horizontal="center" vertical="center" wrapText="1"/>
    </xf>
    <xf numFmtId="0" fontId="18" fillId="0" borderId="42" applyAlignment="1" pivotButton="0" quotePrefix="0" xfId="0">
      <alignment horizontal="center" vertical="center"/>
    </xf>
    <xf numFmtId="1" fontId="18" fillId="0" borderId="42" applyAlignment="1" pivotButton="0" quotePrefix="0" xfId="0">
      <alignment horizontal="center" vertical="center"/>
    </xf>
    <xf numFmtId="167" fontId="16" fillId="0" borderId="42" applyAlignment="1" pivotButton="0" quotePrefix="0" xfId="0">
      <alignment horizontal="center" vertical="center"/>
    </xf>
    <xf numFmtId="10" fontId="17" fillId="0" borderId="42" applyAlignment="1" pivotButton="0" quotePrefix="0" xfId="0">
      <alignment horizontal="center" vertical="center"/>
    </xf>
    <xf numFmtId="0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2" applyAlignment="1" pivotButton="0" quotePrefix="0" xfId="0">
      <alignment horizontal="center" vertical="center"/>
    </xf>
    <xf numFmtId="0" fontId="15" fillId="4" borderId="4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65" fontId="0" fillId="0" borderId="0" pivotButton="0" quotePrefix="0" xfId="0"/>
    <xf numFmtId="0" fontId="24" fillId="0" borderId="0" pivotButton="0" quotePrefix="0" xfId="5"/>
    <xf numFmtId="0" fontId="0" fillId="0" borderId="0" pivotButton="0" quotePrefix="0" xfId="0"/>
    <xf numFmtId="0" fontId="17" fillId="0" borderId="42" applyAlignment="1" pivotButton="0" quotePrefix="0" xfId="0">
      <alignment horizontal="center" vertical="center"/>
    </xf>
    <xf numFmtId="1" fontId="15" fillId="0" borderId="42" applyAlignment="1" pivotButton="0" quotePrefix="0" xfId="0">
      <alignment horizontal="center" vertical="center"/>
    </xf>
    <xf numFmtId="165" fontId="15" fillId="0" borderId="42" applyAlignment="1" pivotButton="0" quotePrefix="0" xfId="0">
      <alignment horizontal="center" vertical="center" wrapText="1"/>
    </xf>
    <xf numFmtId="0" fontId="0" fillId="0" borderId="0" pivotButton="0" quotePrefix="0" xfId="0"/>
    <xf numFmtId="3" fontId="15" fillId="0" borderId="42" applyAlignment="1" pivotButton="0" quotePrefix="0" xfId="0">
      <alignment horizontal="center" vertical="center"/>
    </xf>
    <xf numFmtId="170" fontId="16" fillId="0" borderId="42" applyAlignment="1" pivotButton="0" quotePrefix="0" xfId="0">
      <alignment horizontal="center" vertical="center"/>
    </xf>
    <xf numFmtId="0" fontId="16" fillId="0" borderId="42" applyAlignment="1" pivotButton="0" quotePrefix="0" xfId="0">
      <alignment horizontal="center" vertical="center" wrapText="1"/>
    </xf>
    <xf numFmtId="0" fontId="16" fillId="0" borderId="42" applyAlignment="1" pivotButton="0" quotePrefix="0" xfId="0">
      <alignment horizontal="center" vertical="center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8" fillId="0" borderId="42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 wrapText="1" readingOrder="2"/>
    </xf>
    <xf numFmtId="0" fontId="8" fillId="0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16" fillId="0" borderId="0" applyAlignment="1" pivotButton="0" quotePrefix="0" xfId="0">
      <alignment horizontal="center" vertical="center"/>
    </xf>
    <xf numFmtId="0" fontId="5" fillId="0" borderId="51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165" fontId="5" fillId="0" borderId="42" applyAlignment="1" pivotButton="0" quotePrefix="0" xfId="0">
      <alignment horizontal="center" vertical="center"/>
    </xf>
    <xf numFmtId="1" fontId="8" fillId="0" borderId="42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3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2" applyAlignment="1" pivotButton="0" quotePrefix="0" xfId="1">
      <alignment horizontal="center" vertical="center" wrapText="1"/>
    </xf>
    <xf numFmtId="0" fontId="33" fillId="6" borderId="42" applyAlignment="1" pivotButton="0" quotePrefix="0" xfId="0">
      <alignment horizontal="center" vertical="center"/>
    </xf>
    <xf numFmtId="0" fontId="33" fillId="6" borderId="0" applyAlignment="1" pivotButton="0" quotePrefix="0" xfId="0">
      <alignment horizontal="center" vertical="center"/>
    </xf>
    <xf numFmtId="0" fontId="13" fillId="12" borderId="53" applyAlignment="1" pivotButton="0" quotePrefix="0" xfId="1">
      <alignment horizontal="center" vertical="center" wrapText="1"/>
    </xf>
    <xf numFmtId="0" fontId="13" fillId="12" borderId="54" applyAlignment="1" pivotButton="0" quotePrefix="0" xfId="1">
      <alignment horizontal="center" vertical="center" wrapText="1"/>
    </xf>
    <xf numFmtId="0" fontId="13" fillId="12" borderId="55" applyAlignment="1" pivotButton="0" quotePrefix="0" xfId="1">
      <alignment horizontal="center" vertical="center" wrapText="1"/>
    </xf>
    <xf numFmtId="0" fontId="34" fillId="18" borderId="55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2" applyAlignment="1" pivotButton="0" quotePrefix="0" xfId="1">
      <alignment horizontal="center" vertical="center"/>
    </xf>
    <xf numFmtId="0" fontId="16" fillId="6" borderId="42" applyAlignment="1" pivotButton="0" quotePrefix="0" xfId="0">
      <alignment horizontal="center" vertical="center"/>
    </xf>
    <xf numFmtId="14" fontId="8" fillId="0" borderId="42" applyAlignment="1" pivotButton="0" quotePrefix="0" xfId="1">
      <alignment horizontal="center" vertical="center"/>
    </xf>
    <xf numFmtId="0" fontId="8" fillId="0" borderId="42" applyAlignment="1" pivotButton="0" quotePrefix="0" xfId="1">
      <alignment horizontal="center" vertical="center"/>
    </xf>
    <xf numFmtId="0" fontId="35" fillId="0" borderId="0" applyAlignment="1" pivotButton="0" quotePrefix="0" xfId="1">
      <alignment horizontal="center" vertical="center"/>
    </xf>
    <xf numFmtId="0" fontId="25" fillId="0" borderId="0" applyAlignment="1" pivotButton="0" quotePrefix="0" xfId="1">
      <alignment horizontal="center" vertical="center"/>
    </xf>
    <xf numFmtId="165" fontId="25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 wrapText="1" readingOrder="2"/>
    </xf>
    <xf numFmtId="0" fontId="8" fillId="0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pivotButton="0" quotePrefix="0" xfId="0"/>
    <xf numFmtId="0" fontId="8" fillId="0" borderId="42" applyAlignment="1" pivotButton="0" quotePrefix="0" xfId="0">
      <alignment horizontal="center" vertical="center"/>
    </xf>
    <xf numFmtId="0" fontId="0" fillId="0" borderId="0" pivotButton="0" quotePrefix="0" xfId="0"/>
    <xf numFmtId="9" fontId="17" fillId="0" borderId="2" applyAlignment="1" pivotButton="0" quotePrefix="0" xfId="4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1" fontId="2" fillId="0" borderId="4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 wrapText="1"/>
    </xf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3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4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0" fontId="0" fillId="0" borderId="41" pivotButton="0" quotePrefix="0" xfId="0"/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5" pivotButton="0" quotePrefix="0" xfId="0"/>
    <xf numFmtId="0" fontId="14" fillId="3" borderId="42" applyAlignment="1" pivotButton="0" quotePrefix="0" xfId="0">
      <alignment horizontal="center" vertical="center"/>
    </xf>
    <xf numFmtId="0" fontId="0" fillId="0" borderId="43" pivotButton="0" quotePrefix="0" xfId="0"/>
    <xf numFmtId="0" fontId="25" fillId="12" borderId="42" applyAlignment="1" pivotButton="0" quotePrefix="0" xfId="1">
      <alignment horizontal="center" vertical="center" wrapText="1"/>
    </xf>
    <xf numFmtId="0" fontId="25" fillId="12" borderId="26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25" fillId="12" borderId="36" applyAlignment="1" pivotButton="0" quotePrefix="0" xfId="1">
      <alignment horizontal="center" vertical="center" wrapText="1"/>
    </xf>
    <xf numFmtId="0" fontId="0" fillId="0" borderId="36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43" applyAlignment="1" pivotButton="0" quotePrefix="0" xfId="0">
      <alignment horizontal="center" vertical="center" wrapText="1"/>
    </xf>
    <xf numFmtId="0" fontId="8" fillId="0" borderId="42" applyAlignment="1" pivotButton="0" quotePrefix="0" xfId="0">
      <alignment horizontal="center" vertical="center"/>
    </xf>
    <xf numFmtId="0" fontId="31" fillId="16" borderId="14" applyAlignment="1" pivotButton="0" quotePrefix="0" xfId="0">
      <alignment horizontal="center" vertical="center" wrapText="1"/>
    </xf>
    <xf numFmtId="0" fontId="31" fillId="16" borderId="15" applyAlignment="1" pivotButton="0" quotePrefix="0" xfId="0">
      <alignment horizontal="center" vertical="center" wrapText="1"/>
    </xf>
    <xf numFmtId="0" fontId="31" fillId="8" borderId="14" applyAlignment="1" pivotButton="0" quotePrefix="0" xfId="0">
      <alignment horizontal="center" vertical="center" wrapText="1"/>
    </xf>
    <xf numFmtId="0" fontId="31" fillId="8" borderId="15" applyAlignment="1" pivotButton="0" quotePrefix="0" xfId="0">
      <alignment horizontal="center" vertical="center" wrapText="1"/>
    </xf>
    <xf numFmtId="1" fontId="12" fillId="17" borderId="15" applyAlignment="1" pivotButton="0" quotePrefix="0" xfId="0">
      <alignment horizontal="center" vertical="center" wrapText="1" readingOrder="2"/>
    </xf>
    <xf numFmtId="165" fontId="12" fillId="0" borderId="42" applyAlignment="1" pivotButton="0" quotePrefix="0" xfId="0">
      <alignment horizontal="center" vertical="center" wrapText="1" readingOrder="2"/>
    </xf>
    <xf numFmtId="0" fontId="8" fillId="0" borderId="42" applyAlignment="1" pivotButton="0" quotePrefix="0" xfId="0">
      <alignment horizontal="center" vertical="center" wrapText="1"/>
    </xf>
    <xf numFmtId="0" fontId="12" fillId="0" borderId="42" applyAlignment="1" pivotButton="0" quotePrefix="0" xfId="0">
      <alignment horizontal="center" vertical="center" wrapText="1"/>
    </xf>
    <xf numFmtId="0" fontId="11" fillId="3" borderId="42" applyAlignment="1" pivotButton="0" quotePrefix="0" xfId="0">
      <alignment horizontal="center" vertical="center" wrapText="1"/>
    </xf>
    <xf numFmtId="0" fontId="12" fillId="0" borderId="42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1" fontId="10" fillId="0" borderId="42" applyAlignment="1" pivotButton="0" quotePrefix="0" xfId="0">
      <alignment horizontal="center" vertical="center" wrapText="1"/>
    </xf>
    <xf numFmtId="0" fontId="8" fillId="2" borderId="42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 wrapText="1" readingOrder="2"/>
    </xf>
    <xf numFmtId="1" fontId="12" fillId="0" borderId="42" applyAlignment="1" pivotButton="0" quotePrefix="0" xfId="0">
      <alignment horizontal="center" vertical="center" wrapText="1"/>
    </xf>
    <xf numFmtId="1" fontId="32" fillId="9" borderId="15" applyAlignment="1" pivotButton="0" quotePrefix="0" xfId="0">
      <alignment horizontal="center" vertical="center" wrapText="1" readingOrder="2"/>
    </xf>
    <xf numFmtId="1" fontId="12" fillId="0" borderId="15" applyAlignment="1" pivotButton="0" quotePrefix="0" xfId="0">
      <alignment horizontal="center" vertical="center" wrapText="1"/>
    </xf>
    <xf numFmtId="1" fontId="12" fillId="0" borderId="42" applyAlignment="1" pivotButton="0" quotePrefix="0" xfId="0">
      <alignment horizontal="center" vertical="center" wrapText="1"/>
    </xf>
    <xf numFmtId="165" fontId="8" fillId="0" borderId="49" applyAlignment="1" pivotButton="0" quotePrefix="0" xfId="0">
      <alignment horizontal="center" vertical="center" wrapText="1"/>
    </xf>
    <xf numFmtId="165" fontId="8" fillId="0" borderId="50" applyAlignment="1" pivotButton="0" quotePrefix="0" xfId="0">
      <alignment horizontal="center" vertical="center" wrapText="1"/>
    </xf>
    <xf numFmtId="0" fontId="11" fillId="0" borderId="14" applyAlignment="1" pivotButton="0" quotePrefix="0" xfId="0">
      <alignment horizontal="center" vertical="center"/>
    </xf>
    <xf numFmtId="0" fontId="0" fillId="0" borderId="28" pivotButton="0" quotePrefix="0" xfId="0"/>
    <xf numFmtId="0" fontId="0" fillId="0" borderId="29" pivotButton="0" quotePrefix="0" xfId="0"/>
    <xf numFmtId="1" fontId="11" fillId="0" borderId="42" applyAlignment="1" pivotButton="0" quotePrefix="0" xfId="0">
      <alignment horizontal="center" vertical="center" wrapText="1"/>
    </xf>
    <xf numFmtId="1" fontId="11" fillId="0" borderId="44" applyAlignment="1" pivotButton="0" quotePrefix="0" xfId="0">
      <alignment horizontal="center" vertical="center" wrapText="1"/>
    </xf>
    <xf numFmtId="0" fontId="0" fillId="0" borderId="46" pivotButton="0" quotePrefix="0" xfId="0"/>
    <xf numFmtId="0" fontId="13" fillId="0" borderId="42" applyAlignment="1" pivotButton="0" quotePrefix="0" xfId="0">
      <alignment horizontal="center" vertical="center" wrapText="1"/>
    </xf>
    <xf numFmtId="0" fontId="11" fillId="0" borderId="15" applyAlignment="1" pivotButton="0" quotePrefix="0" xfId="0">
      <alignment horizontal="center" vertical="center" wrapText="1"/>
    </xf>
    <xf numFmtId="0" fontId="29" fillId="4" borderId="42" applyAlignment="1" pivotButton="0" quotePrefix="0" xfId="0">
      <alignment horizontal="center" vertical="center" wrapText="1"/>
    </xf>
    <xf numFmtId="0" fontId="11" fillId="4" borderId="42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43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8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8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3" applyAlignment="1" pivotButton="0" quotePrefix="0" xfId="0">
      <alignment horizontal="center" vertical="center" wrapText="1"/>
    </xf>
    <xf numFmtId="165" fontId="8" fillId="0" borderId="45" applyAlignment="1" pivotButton="0" quotePrefix="0" xfId="0">
      <alignment horizontal="center" vertical="center" wrapText="1"/>
    </xf>
    <xf numFmtId="0" fontId="12" fillId="9" borderId="15" applyAlignment="1" pivotButton="0" quotePrefix="0" xfId="0">
      <alignment horizontal="center" vertical="center" wrapText="1" readingOrder="2"/>
    </xf>
    <xf numFmtId="0" fontId="11" fillId="3" borderId="14" applyAlignment="1" pivotButton="0" quotePrefix="0" xfId="0">
      <alignment horizontal="center" vertical="center"/>
    </xf>
    <xf numFmtId="1" fontId="11" fillId="3" borderId="26" applyAlignment="1" pivotButton="0" quotePrefix="0" xfId="0">
      <alignment horizontal="center" vertical="center" wrapText="1"/>
    </xf>
    <xf numFmtId="1" fontId="11" fillId="3" borderId="32" applyAlignment="1" pivotButton="0" quotePrefix="0" xfId="0">
      <alignment horizontal="center" vertical="center" wrapText="1"/>
    </xf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1" fontId="8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5" fillId="2" borderId="34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5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8" applyAlignment="1" pivotButton="0" quotePrefix="0" xfId="0">
      <alignment horizontal="center" vertical="center" wrapText="1"/>
    </xf>
    <xf numFmtId="0" fontId="0" fillId="0" borderId="39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3" applyAlignment="1" pivotButton="0" quotePrefix="0" xfId="0">
      <alignment horizontal="center" vertical="center" wrapText="1"/>
    </xf>
    <xf numFmtId="0" fontId="5" fillId="2" borderId="1" applyAlignment="1" pivotButton="0" quotePrefix="0" xfId="0">
      <alignment horizontal="center" vertical="center" wrapText="1"/>
    </xf>
    <xf numFmtId="0" fontId="0" fillId="0" borderId="27" pivotButton="0" quotePrefix="0" xfId="0"/>
    <xf numFmtId="0" fontId="0" fillId="2" borderId="1" applyAlignment="1" pivotButton="0" quotePrefix="0" xfId="0">
      <alignment horizontal="center" vertical="center" wrapText="1"/>
    </xf>
    <xf numFmtId="0" fontId="0" fillId="0" borderId="31" pivotButton="0" quotePrefix="0" xfId="0"/>
    <xf numFmtId="0" fontId="0" fillId="0" borderId="32" pivotButton="0" quotePrefix="0" xfId="0"/>
    <xf numFmtId="0" fontId="5" fillId="2" borderId="4" applyAlignment="1" pivotButton="0" quotePrefix="0" xfId="0">
      <alignment horizontal="center"/>
    </xf>
    <xf numFmtId="0" fontId="5" fillId="2" borderId="1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 wrapText="1"/>
    </xf>
    <xf numFmtId="0" fontId="25" fillId="12" borderId="40" applyAlignment="1" pivotButton="0" quotePrefix="0" xfId="1">
      <alignment horizontal="center" vertical="center" wrapText="1"/>
    </xf>
    <xf numFmtId="0" fontId="0" fillId="0" borderId="40" pivotButton="0" quotePrefix="0" xfId="0"/>
    <xf numFmtId="10" fontId="2" fillId="2" borderId="42" applyAlignment="1" pivotButton="0" quotePrefix="0" xfId="0">
      <alignment horizontal="center" vertical="center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5" fontId="12" fillId="7" borderId="26" applyAlignment="1" pivotButton="0" quotePrefix="0" xfId="0">
      <alignment horizontal="center" vertical="center" wrapText="1" readingOrder="2"/>
    </xf>
    <xf numFmtId="164" fontId="27" fillId="14" borderId="26" applyAlignment="1" pivotButton="0" quotePrefix="0" xfId="1">
      <alignment horizontal="center" vertical="center" wrapText="1"/>
    </xf>
    <xf numFmtId="166" fontId="26" fillId="0" borderId="26" applyAlignment="1" pivotButton="0" quotePrefix="0" xfId="1">
      <alignment horizontal="center" vertical="center"/>
    </xf>
    <xf numFmtId="171" fontId="26" fillId="0" borderId="26" applyAlignment="1" pivotButton="0" quotePrefix="0" xfId="1">
      <alignment horizontal="center" vertical="center"/>
    </xf>
    <xf numFmtId="171" fontId="0" fillId="0" borderId="0" pivotButton="0" quotePrefix="0" xfId="0"/>
    <xf numFmtId="165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5" fontId="12" fillId="0" borderId="42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165" fontId="8" fillId="0" borderId="60" applyAlignment="1" pivotButton="0" quotePrefix="0" xfId="0">
      <alignment horizontal="center" vertical="center" wrapText="1"/>
    </xf>
    <xf numFmtId="165" fontId="8" fillId="0" borderId="42" applyAlignment="1" pivotButton="0" quotePrefix="0" xfId="0">
      <alignment horizontal="center" vertical="center" wrapText="1"/>
    </xf>
    <xf numFmtId="0" fontId="0" fillId="0" borderId="50" pivotButton="0" quotePrefix="0" xfId="0"/>
    <xf numFmtId="0" fontId="0" fillId="0" borderId="59" pivotButton="0" quotePrefix="0" xfId="0"/>
    <xf numFmtId="166" fontId="15" fillId="0" borderId="42" applyAlignment="1" pivotButton="0" quotePrefix="0" xfId="0">
      <alignment horizontal="center" vertical="center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165" fontId="15" fillId="7" borderId="42" applyAlignment="1" pivotButton="0" quotePrefix="0" xfId="0">
      <alignment horizontal="center" vertical="center" wrapText="1"/>
    </xf>
    <xf numFmtId="165" fontId="15" fillId="7" borderId="42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15" fillId="9" borderId="42" applyAlignment="1" pivotButton="0" quotePrefix="0" xfId="0">
      <alignment horizontal="center" vertical="center" wrapText="1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8" pivotButton="0" quotePrefix="0" xfId="0"/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5" fontId="8" fillId="7" borderId="11" applyAlignment="1" pivotButton="0" quotePrefix="0" xfId="0">
      <alignment horizontal="center" vertical="center" wrapText="1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6" fontId="0" fillId="0" borderId="0" pivotButton="0" quotePrefix="0" xfId="0"/>
    <xf numFmtId="165" fontId="25" fillId="0" borderId="0" applyAlignment="1" pivotButton="0" quotePrefix="0" xfId="1">
      <alignment horizontal="center" vertical="center"/>
    </xf>
    <xf numFmtId="165" fontId="5" fillId="0" borderId="4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  <xf numFmtId="165" fontId="0" fillId="0" borderId="0" pivotButton="0" quotePrefix="0" xfId="0"/>
  </cellXfs>
  <cellStyles count="9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</cellStyles>
  <dxfs count="41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externalLink" Target="/xl/externalLinks/externalLink1.xml" Id="rId29" /><Relationship Type="http://schemas.openxmlformats.org/officeDocument/2006/relationships/externalLink" Target="/xl/externalLinks/externalLink2.xml" Id="rId30" /><Relationship Type="http://schemas.openxmlformats.org/officeDocument/2006/relationships/externalLink" Target="/xl/externalLinks/externalLink3.xml" Id="rId31" /><Relationship Type="http://schemas.openxmlformats.org/officeDocument/2006/relationships/externalLink" Target="/xl/externalLinks/externalLink4.xml" Id="rId32" /><Relationship Type="http://schemas.openxmlformats.org/officeDocument/2006/relationships/externalLink" Target="/xl/externalLinks/externalLink5.xml" Id="rId33" /><Relationship Type="http://schemas.openxmlformats.org/officeDocument/2006/relationships/externalLink" Target="/xl/externalLinks/externalLink6.xml" Id="rId34" /><Relationship Type="http://schemas.openxmlformats.org/officeDocument/2006/relationships/externalLink" Target="/xl/externalLinks/externalLink7.xml" Id="rId35" /><Relationship Type="http://schemas.openxmlformats.org/officeDocument/2006/relationships/externalLink" Target="/xl/externalLinks/externalLink8.xml" Id="rId36" /><Relationship Type="http://schemas.openxmlformats.org/officeDocument/2006/relationships/externalLink" Target="/xl/externalLinks/externalLink9.xml" Id="rId37" /><Relationship Type="http://schemas.openxmlformats.org/officeDocument/2006/relationships/externalLink" Target="/xl/externalLinks/externalLink10.xml" Id="rId38" /><Relationship Type="http://schemas.openxmlformats.org/officeDocument/2006/relationships/externalLink" Target="/xl/externalLinks/externalLink11.xml" Id="rId39" /><Relationship Type="http://schemas.openxmlformats.org/officeDocument/2006/relationships/externalLink" Target="/xl/externalLinks/externalLink12.xml" Id="rId40" /><Relationship Type="http://schemas.openxmlformats.org/officeDocument/2006/relationships/externalLink" Target="/xl/externalLinks/externalLink13.xml" Id="rId41" /><Relationship Type="http://schemas.openxmlformats.org/officeDocument/2006/relationships/externalLink" Target="/xl/externalLinks/externalLink14.xml" Id="rId42" /><Relationship Type="http://schemas.openxmlformats.org/officeDocument/2006/relationships/externalLink" Target="/xl/externalLinks/externalLink15.xml" Id="rId43" /><Relationship Type="http://schemas.openxmlformats.org/officeDocument/2006/relationships/externalLink" Target="/xl/externalLinks/externalLink16.xml" Id="rId44" /><Relationship Type="http://schemas.openxmlformats.org/officeDocument/2006/relationships/externalLink" Target="/xl/externalLinks/externalLink17.xml" Id="rId45" /><Relationship Type="http://schemas.openxmlformats.org/officeDocument/2006/relationships/styles" Target="styles.xml" Id="rId46" /><Relationship Type="http://schemas.openxmlformats.org/officeDocument/2006/relationships/theme" Target="theme/theme1.xml" Id="rId4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tx>
            <strRef>
              <f>year!$U$2</f>
              <strCache>
                <ptCount val="1"/>
                <pt idx="0">
                  <v>نسبة التوالف</v>
                </pt>
              </strCache>
            </strRef>
          </tx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cat>
            <strRef>
              <f>month!$B$2:$N$2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month!$B$3:$N$3</f>
              <numCache>
                <formatCode>General</formatCode>
                <ptCount val="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output!$G$2</f>
              <strCache>
                <ptCount val="1"/>
                <pt idx="0">
                  <v>المتوسط المعياري للوزن الجاف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output!$G$3:$G$100</f>
              <numCache>
                <formatCode>0.0</formatCode>
                <ptCount val="98"/>
              </numCache>
            </numRef>
          </val>
        </ser>
        <ser>
          <idx val="1"/>
          <order val="1"/>
          <tx>
            <strRef>
              <f>output!$H$2</f>
              <strCache>
                <ptCount val="1"/>
                <pt idx="0">
                  <v>اقل متوسط للوزن المعياري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output!$H$3:$H$100</f>
              <numCache>
                <formatCode>0.0</formatCode>
                <ptCount val="98"/>
              </numCache>
            </numRef>
          </val>
        </ser>
        <ser>
          <idx val="2"/>
          <order val="2"/>
          <tx>
            <strRef>
              <f>output!$I$2</f>
              <strCache>
                <ptCount val="1"/>
                <pt idx="0">
                  <v>اعلي متوسط للوزن المعياري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output!$I$3:$I$100</f>
              <numCache>
                <formatCode>0.0</formatCode>
                <ptCount val="98"/>
              </numCache>
            </numRef>
          </val>
        </ser>
        <ser>
          <idx val="3"/>
          <order val="3"/>
          <tx>
            <strRef>
              <f>output!$K$2</f>
              <strCache>
                <ptCount val="1"/>
                <pt idx="0">
                  <v>متوسط الوزن الجاف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output!$K$3:$K$100</f>
              <numCache>
                <formatCode>0.0</formatCode>
                <ptCount val="98"/>
              </numCache>
            </numRef>
          </val>
        </ser>
        <ser>
          <idx val="4"/>
          <order val="4"/>
          <tx>
            <strRef>
              <f>output!$M$2</f>
              <strCache>
                <ptCount val="1"/>
                <pt idx="0">
                  <v>معياري متوسط معدل انتاج الطقم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output!$M$3:$M$100</f>
              <numCache>
                <formatCode>General</formatCode>
                <ptCount val="98"/>
              </numCache>
            </numRef>
          </val>
        </ser>
        <ser>
          <idx val="5"/>
          <order val="5"/>
          <tx>
            <strRef>
              <f>output!$N$2</f>
              <strCache>
                <ptCount val="1"/>
                <pt idx="0">
                  <v>معياري متوسط  لزمن الدورة ث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output!$N$3:$N$100</f>
              <numCache>
                <formatCode>General</formatCode>
                <ptCount val="98"/>
              </numCache>
            </numRef>
          </val>
        </ser>
        <ser>
          <idx val="6"/>
          <order val="6"/>
          <tx>
            <strRef>
              <f>output!$O$2</f>
              <strCache>
                <ptCount val="1"/>
                <pt idx="0">
                  <v>متوسط معدل الانتاج الفعلي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output!$O$3:$O$100</f>
              <numCache>
                <formatCode>0</formatCode>
                <ptCount val="98"/>
              </numCache>
            </numRef>
          </val>
        </ser>
        <ser>
          <idx val="7"/>
          <order val="7"/>
          <tx>
            <strRef>
              <f>output!$P$2</f>
              <strCache>
                <ptCount val="1"/>
                <pt idx="0">
                  <v>متوسط زمن الدورة الفعلي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output!$P$3:$P$100</f>
              <numCache>
                <formatCode>0</formatCode>
                <ptCount val="98"/>
              </numCache>
            </numRef>
          </val>
        </ser>
        <ser>
          <idx val="8"/>
          <order val="8"/>
          <tx>
            <strRef>
              <f>output!$Q$2</f>
              <strCache>
                <ptCount val="1"/>
                <pt idx="0">
                  <v>عدد عيوب النقص</v>
                </pt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output!$Q$3:$Q$100</f>
            </numRef>
          </val>
        </ser>
        <ser>
          <idx val="9"/>
          <order val="9"/>
          <tx>
            <strRef>
              <f>output!$R$2</f>
              <strCache>
                <ptCount val="1"/>
                <pt idx="0">
                  <v>عدد عيوب الفرولة</v>
                </pt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output!$R$3:$R$100</f>
            </numRef>
          </val>
        </ser>
        <ser>
          <idx val="10"/>
          <order val="10"/>
          <tx>
            <strRef>
              <f>output!$S$2</f>
              <strCache>
                <ptCount val="1"/>
                <pt idx="0">
                  <v>عدد عيوب الكسر</v>
                </pt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output!$S$3:$S$100</f>
            </numRef>
          </val>
        </ser>
        <ser>
          <idx val="11"/>
          <order val="11"/>
          <tx>
            <strRef>
              <f>output!$T$2</f>
              <strCache>
                <ptCount val="1"/>
                <pt idx="0">
                  <v>عدد عيوب التقوس</v>
                </pt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output!$T$3:$T$100</f>
            </numRef>
          </val>
        </ser>
        <ser>
          <idx val="12"/>
          <order val="12"/>
          <tx>
            <strRef>
              <f>output!$U$2</f>
              <strCache>
                <ptCount val="1"/>
                <pt idx="0">
                  <v>عدد عيوب الانكماش</v>
                </pt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output!$U$3:$U$100</f>
            </numRef>
          </val>
        </ser>
        <ser>
          <idx val="13"/>
          <order val="13"/>
          <tx>
            <strRef>
              <f>output!$V$2</f>
              <strCache>
                <ptCount val="1"/>
                <pt idx="0">
                  <v>عدد عيوب الابعاد</v>
                </pt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output!$V$3:$V$100</f>
            </numRef>
          </val>
        </ser>
        <ser>
          <idx val="14"/>
          <order val="14"/>
          <tx>
            <strRef>
              <f>output!$W$2</f>
              <strCache>
                <ptCount val="1"/>
                <pt idx="0">
                  <v>عدد عيوب الاوزان</v>
                </pt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output!$W$3:$W$100</f>
            </numRef>
          </val>
        </ser>
        <ser>
          <idx val="15"/>
          <order val="15"/>
          <tx>
            <strRef>
              <f>output!$X$2</f>
              <strCache>
                <ptCount val="1"/>
                <pt idx="0">
                  <v>عدد عيوب الاتساخاات</v>
                </pt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output!$X$3:$X$100</f>
            </numRef>
          </val>
        </ser>
        <ser>
          <idx val="16"/>
          <order val="16"/>
          <tx>
            <strRef>
              <f>output!$Y$2</f>
              <strCache>
                <ptCount val="1"/>
                <pt idx="0">
                  <v>عدد عيوب التلوين</v>
                </pt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output!$Y$3:$Y$100</f>
            </numRef>
          </val>
        </ser>
        <ser>
          <idx val="17"/>
          <order val="17"/>
          <tx>
            <strRef>
              <f>output!$Z$2</f>
              <strCache>
                <ptCount val="1"/>
                <pt idx="0">
                  <v>معياري النسبة المئوية  للتوالف</v>
                </pt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output!$Z$3:$Z$100</f>
              <numCache>
                <formatCode>0.0%</formatCode>
                <ptCount val="98"/>
              </numCache>
            </numRef>
          </val>
        </ser>
        <ser>
          <idx val="18"/>
          <order val="18"/>
          <tx>
            <strRef>
              <f>output!$AA$2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output!$AA$3:$AA$100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output_molds!$H$3:$P$3</f>
              <numCache>
                <formatCode>General</formatCode>
                <ptCount val="9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output_molds!$H$4:$P$4</f>
              <numCache>
                <formatCode>General</formatCode>
                <ptCount val="9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output_molds!$H$5:$P$5</f>
              <numCache>
                <formatCode>General</formatCode>
                <ptCount val="9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output_molds!$H$6:$P$6</f>
              <numCache>
                <formatCode>General</formatCode>
                <ptCount val="9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output_molds!$H$7:$P$7</f>
              <numCache>
                <formatCode>General</formatCode>
                <ptCount val="9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output_molds!$H$8:$P$8</f>
              <numCache>
                <formatCode>General</formatCode>
                <ptCount val="9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output_molds!$H$9:$P$9</f>
              <numCache>
                <formatCode>General</formatCode>
                <ptCount val="9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output_molds!$H$10:$P$10</f>
              <numCache>
                <formatCode>General</formatCode>
                <ptCount val="9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output_molds!$H$11:$P$11</f>
              <numCache>
                <formatCode>General</formatCode>
                <ptCount val="9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output_molds!$H$12:$P$12</f>
              <numCache>
                <formatCode>General</formatCode>
                <ptCount val="9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output_molds!$H$13:$P$13</f>
              <numCache>
                <formatCode>General</formatCode>
                <ptCount val="9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output_molds!$H$14:$P$14</f>
              <numCache>
                <formatCode>General</formatCode>
                <ptCount val="9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output_molds!$H$15:$P$15</f>
              <numCache>
                <formatCode>General</formatCode>
                <ptCount val="9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output_molds!$H$16:$P$16</f>
              <numCache>
                <formatCode>General</formatCode>
                <ptCount val="9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output_molds!$H$17:$P$17</f>
              <numCache>
                <formatCode>General</formatCode>
                <ptCount val="9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output_molds!$H$18:$P$18</f>
              <numCache>
                <formatCode>General</formatCode>
                <ptCount val="9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output_molds!$H$19:$P$19</f>
              <numCache>
                <formatCode>General</formatCode>
                <ptCount val="9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output_molds!$H$20:$P$20</f>
              <numCache>
                <formatCode>General</formatCode>
                <ptCount val="9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output_molds!$H$21:$P$21</f>
              <numCache>
                <formatCode>General</formatCode>
                <ptCount val="9"/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output_molds!$H$22:$P$22</f>
              <numCache>
                <formatCode>General</formatCode>
                <ptCount val="9"/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output_molds!$H$23:$P$23</f>
              <numCache>
                <formatCode>General</formatCode>
                <ptCount val="9"/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output_molds!$H$24:$P$24</f>
              <numCache>
                <formatCode>General</formatCode>
                <ptCount val="9"/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output_molds!$H$25:$P$25</f>
              <numCache>
                <formatCode>General</formatCode>
                <ptCount val="9"/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output_molds!$H$26:$P$26</f>
              <numCache>
                <formatCode>General</formatCode>
                <ptCount val="9"/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output_molds!$H$27:$P$27</f>
              <numCache>
                <formatCode>General</formatCode>
                <ptCount val="9"/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output_molds!$H$28:$P$28</f>
              <numCache>
                <formatCode>General</formatCode>
                <ptCount val="9"/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output_molds!$H$29:$P$29</f>
              <numCache>
                <formatCode>General</formatCode>
                <ptCount val="9"/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output_molds!$H$30:$P$30</f>
              <numCache>
                <formatCode>General</formatCode>
                <ptCount val="9"/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output_molds!$H$31:$P$31</f>
              <numCache>
                <formatCode>General</formatCode>
                <ptCount val="9"/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output_molds!$H$32:$P$32</f>
              <numCache>
                <formatCode>General</formatCode>
                <ptCount val="9"/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output_molds!$H$33:$P$33</f>
              <numCache>
                <formatCode>General</formatCode>
                <ptCount val="9"/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output_molds!$H$34:$P$34</f>
              <numCache>
                <formatCode>General</formatCode>
                <ptCount val="9"/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output_molds!$H$35:$P$35</f>
              <numCache>
                <formatCode>General</formatCode>
                <ptCount val="9"/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output_molds!$H$36:$P$36</f>
              <numCache>
                <formatCode>General</formatCode>
                <ptCount val="9"/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output_molds!$H$37:$P$37</f>
              <numCache>
                <formatCode>General</formatCode>
                <ptCount val="9"/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output_molds!$H$38:$P$38</f>
              <numCache>
                <formatCode>General</formatCode>
                <ptCount val="9"/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output_molds!$H$39:$P$39</f>
              <numCache>
                <formatCode>General</formatCode>
                <ptCount val="9"/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output_molds!$H$40:$P$40</f>
              <numCache>
                <formatCode>General</formatCode>
                <ptCount val="9"/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output_molds!$H$41:$P$41</f>
              <numCache>
                <formatCode>General</formatCode>
                <ptCount val="9"/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output_molds!$H$42:$P$42</f>
              <numCache>
                <formatCode>General</formatCode>
                <ptCount val="9"/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output_molds!$H$43:$P$43</f>
              <numCache>
                <formatCode>General</formatCode>
                <ptCount val="9"/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output_molds!$H$44:$P$44</f>
              <numCache>
                <formatCode>General</formatCode>
                <ptCount val="9"/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output_molds!$H$45:$P$45</f>
              <numCache>
                <formatCode>General</formatCode>
                <ptCount val="9"/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output_molds!$H$46:$P$46</f>
              <numCache>
                <formatCode>General</formatCode>
                <ptCount val="9"/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output_molds!$H$47:$P$47</f>
              <numCache>
                <formatCode>General</formatCode>
                <ptCount val="9"/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output_molds!$H$48:$P$48</f>
              <numCache>
                <formatCode>General</formatCode>
                <ptCount val="9"/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output_molds!$H$49:$P$49</f>
              <numCache>
                <formatCode>General</formatCode>
                <ptCount val="9"/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output_molds!$H$50:$P$50</f>
              <numCache>
                <formatCode>General</formatCode>
                <ptCount val="9"/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output_molds!$H$51:$P$51</f>
              <numCache>
                <formatCode>General</formatCode>
                <ptCount val="9"/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output_molds!$H$52:$P$52</f>
              <numCache>
                <formatCode>General</formatCode>
                <ptCount val="9"/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output_molds!$H$53:$P$53</f>
              <numCache>
                <formatCode>General</formatCode>
                <ptCount val="9"/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output_molds!$H$54:$P$54</f>
              <numCache>
                <formatCode>General</formatCode>
                <ptCount val="9"/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output_molds!$H$55:$P$55</f>
              <numCache>
                <formatCode>General</formatCode>
                <ptCount val="9"/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output_molds!$H$56:$P$56</f>
              <numCache>
                <formatCode>General</formatCode>
                <ptCount val="9"/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output_molds!$H$57:$P$57</f>
              <numCache>
                <formatCode>General</formatCode>
                <ptCount val="9"/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255335808"/>
        <axId val="255968768"/>
      </barChart>
      <catAx>
        <axId val="255335808"/>
        <scaling>
          <orientation val="minMax"/>
        </scaling>
        <delete val="0"/>
        <axPos val="b"/>
        <majorTickMark val="none"/>
        <minorTickMark val="none"/>
        <tickLblPos val="nextTo"/>
        <crossAx val="255968768"/>
        <crosses val="autoZero"/>
        <auto val="1"/>
        <lblAlgn val="ctr"/>
        <lblOffset val="100"/>
        <noMultiLvlLbl val="0"/>
      </catAx>
      <valAx>
        <axId val="255968768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255335808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year!$F$2:$N$2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year!$F$21:$N$21</f>
              <numCache>
                <formatCode>General</formatCode>
                <ptCount val="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75"/>
        <overlap val="-25"/>
        <axId val="189747200"/>
        <axId val="189748736"/>
      </barChart>
      <catAx>
        <axId val="189747200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189748736"/>
        <crosses val="autoZero"/>
        <auto val="1"/>
        <lblAlgn val="ctr"/>
        <lblOffset val="100"/>
        <noMultiLvlLbl val="0"/>
      </catAx>
      <valAx>
        <axId val="189748736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189747200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lineChart>
        <grouping val="stacked"/>
        <varyColors val="0"/>
        <ser>
          <idx val="0"/>
          <order val="0"/>
          <tx>
            <v>نسبة التوالف</v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dLbls>
          <showLegendKey val="0"/>
          <showVal val="1"/>
          <showCatName val="0"/>
          <showSerName val="0"/>
          <showPercent val="0"/>
          <showBubbleSize val="0"/>
        </dLbls>
        <marker val="1"/>
        <smooth val="0"/>
        <axId val="189794176"/>
        <axId val="189795712"/>
      </lineChart>
      <catAx>
        <axId val="189794176"/>
        <scaling>
          <orientation val="minMax"/>
        </scaling>
        <delete val="0"/>
        <axPos val="b"/>
        <majorTickMark val="out"/>
        <minorTickMark val="none"/>
        <tickLblPos val="nextTo"/>
        <crossAx val="189795712"/>
        <crosses val="autoZero"/>
        <auto val="1"/>
        <lblAlgn val="ctr"/>
        <lblOffset val="100"/>
        <noMultiLvlLbl val="0"/>
      </catAx>
      <valAx>
        <axId val="189795712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189794176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8.xml" Id="rId1" /><Relationship Type="http://schemas.openxmlformats.org/officeDocument/2006/relationships/image" Target="/xl/media/image3.jpeg" Id="rId2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.jpe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5.jpeg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9.xml" Id="rId1" /><Relationship Type="http://schemas.openxmlformats.org/officeDocument/2006/relationships/chart" Target="/xl/charts/chart10.xml" Id="rId2" /><Relationship Type="http://schemas.openxmlformats.org/officeDocument/2006/relationships/chart" Target="/xl/charts/chart11.xml" Id="rId3" /><Relationship Type="http://schemas.openxmlformats.org/officeDocument/2006/relationships/image" Target="/xl/media/image6.jpeg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47626</colOff>
      <row>0</row>
      <rowOff>0</rowOff>
    </from>
    <to>
      <col>14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7328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171450</colOff>
      <row>0</row>
      <rowOff>0</rowOff>
    </from>
    <to>
      <col>15</col>
      <colOff>733425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09472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16361</col>
      <colOff>100013</colOff>
      <row>9</row>
      <rowOff>180975</rowOff>
    </from>
    <to>
      <col>16368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13</col>
      <colOff>1152525</colOff>
      <row>1</row>
      <rowOff>85725</rowOff>
    </from>
    <to>
      <col>16</col>
      <colOff>895350</colOff>
      <row>13</row>
      <rowOff>209550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10</col>
      <colOff>219075</colOff>
      <row>1</row>
      <rowOff>9525</rowOff>
    </from>
    <to>
      <col>13</col>
      <colOff>1047750</colOff>
      <row>13</row>
      <rowOff>285750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 editAs="oneCell">
    <from>
      <col>7</col>
      <colOff>857250</colOff>
      <row>0</row>
      <rowOff>0</rowOff>
    </from>
    <to>
      <col>9</col>
      <colOff>476250</colOff>
      <row>1</row>
      <rowOff>161925</rowOff>
    </to>
    <pic>
      <nvPicPr>
        <cNvPr id="5" name="Picture 4" descr="D:\work\contact_group\Contact records\QES general\Posters contact group\logo2.jpg"/>
        <cNvPicPr/>
      </nvPicPr>
      <blipFill>
        <a:blip r:embed="rId4"/>
        <a:srcRect/>
        <a:stretch>
          <a:fillRect/>
        </a:stretch>
      </blipFill>
      <spPr bwMode="auto">
        <a:xfrm>
          <a:off x="9986610075" y="0"/>
          <a:ext cx="11430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C:\Users\youssri.ahmed\AppData\Local\Microsoft\Windows\INetCache\Content.Outlook\SH41RFY5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lists"/>
      <sheetName val="0"/>
      <sheetName val=" 143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44"/>
  <sheetViews>
    <sheetView rightToLeft="1" workbookViewId="0">
      <selection activeCell="A21" sqref="A21"/>
    </sheetView>
  </sheetViews>
  <sheetFormatPr baseColWidth="8" defaultRowHeight="14.25"/>
  <cols>
    <col width="33.875" customWidth="1" style="422" min="1" max="1"/>
    <col width="52.75" customWidth="1" style="402" min="2" max="2"/>
    <col width="64" customWidth="1" style="402" min="3" max="3"/>
    <col width="21.75" customWidth="1" style="422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402">
      <c r="A3" s="201" t="inlineStr">
        <is>
          <t>شاشة العرض</t>
        </is>
      </c>
      <c r="B3" s="422" t="inlineStr">
        <is>
          <t>DashBoard</t>
        </is>
      </c>
      <c r="D3" s="422" t="n"/>
    </row>
    <row r="4" ht="15.75" customHeight="1" s="402" thickBot="1">
      <c r="A4" s="422" t="inlineStr">
        <is>
          <t>اولا التقارير الشهرية</t>
        </is>
      </c>
    </row>
    <row r="5" ht="15.75" customHeight="1" s="402" thickBot="1">
      <c r="A5" s="59" t="inlineStr">
        <is>
          <t>اسم الشيت</t>
        </is>
      </c>
      <c r="B5" s="60" t="inlineStr">
        <is>
          <t>الوصف</t>
        </is>
      </c>
      <c r="C5" s="60" t="inlineStr">
        <is>
          <t>ملاحظات</t>
        </is>
      </c>
      <c r="D5" s="60" t="inlineStr">
        <is>
          <t>الإدارات المهتمة بالتقرير</t>
        </is>
      </c>
    </row>
    <row r="6" ht="15.75" customHeight="1" s="402" thickBot="1">
      <c r="A6" s="201" t="inlineStr">
        <is>
          <t>input_daily</t>
        </is>
      </c>
      <c r="B6" s="61" t="inlineStr">
        <is>
          <t>التقرير اليومي الذي يتم ارساله يوميا</t>
        </is>
      </c>
      <c r="C6" s="62" t="n"/>
      <c r="D6" s="422" t="inlineStr">
        <is>
          <t>المراجعة الداخلية</t>
        </is>
      </c>
    </row>
    <row r="7" ht="15.75" customHeight="1" s="402" thickBot="1">
      <c r="A7" s="66" t="inlineStr">
        <is>
          <t>Baches</t>
        </is>
      </c>
      <c r="B7" s="61" t="inlineStr">
        <is>
          <t>تقرير مسلسل بتشغيلات الإنتاج (baches)</t>
        </is>
      </c>
      <c r="C7" s="62" t="inlineStr">
        <is>
          <t>يتم تجميعه علي أساس التشغيلة (bache)لكل صنف في كل ماكينة</t>
        </is>
      </c>
      <c r="D7" s="422" t="inlineStr">
        <is>
          <t>الإنتاج</t>
        </is>
      </c>
    </row>
    <row r="8" ht="15.75" customHeight="1" s="402" thickBot="1">
      <c r="A8" s="65" t="inlineStr">
        <is>
          <t>Output</t>
        </is>
      </c>
      <c r="B8" s="61" t="inlineStr">
        <is>
          <t>التقرير الشهري عن الاصناف فيما يختص ب ct-التوالف-الاوزان</t>
        </is>
      </c>
      <c r="C8" s="62" t="inlineStr">
        <is>
          <t>يعتمد علي اسم الصنف كما هو في item master</t>
        </is>
      </c>
      <c r="D8" s="422" t="inlineStr">
        <is>
          <t>المالية</t>
        </is>
      </c>
    </row>
    <row r="9" ht="15.75" customHeight="1" s="402" thickBot="1">
      <c r="A9" s="65" t="inlineStr">
        <is>
          <t>wieght_report</t>
        </is>
      </c>
      <c r="B9" s="61" t="inlineStr">
        <is>
          <t>تقرير عن اوزان المنتجات الغير مطابقة خلال هذا الشهر</t>
        </is>
      </c>
      <c r="C9" s="62" t="n"/>
    </row>
    <row r="10" ht="15.75" customHeight="1" s="402" thickBot="1">
      <c r="A10" s="65" t="inlineStr">
        <is>
          <t>ct_report</t>
        </is>
      </c>
      <c r="B10" s="61" t="inlineStr">
        <is>
          <t>تقرير عن معدلات انتاج الاسطمبات الغير مطابقة خلال هذا الشهر</t>
        </is>
      </c>
      <c r="C10" s="62" t="n"/>
    </row>
    <row r="11" ht="15.75" customHeight="1" s="402" thickBot="1">
      <c r="A11" s="65" t="inlineStr">
        <is>
          <t>scrap_report</t>
        </is>
      </c>
      <c r="B11" s="61" t="inlineStr">
        <is>
          <t>تقرير عن توالف الاسطمبات الغير مطابقة خلال هذا الشهر</t>
        </is>
      </c>
      <c r="C11" s="62" t="n"/>
      <c r="D11" s="422" t="inlineStr">
        <is>
          <t>التخطيط</t>
        </is>
      </c>
    </row>
    <row r="12" ht="15.75" customHeight="1" s="402" thickBot="1">
      <c r="A12" s="65" t="inlineStr">
        <is>
          <t>scrap_machine</t>
        </is>
      </c>
      <c r="B12" s="61" t="inlineStr">
        <is>
          <t>تقرير عن توالف الماكينات خلال الشهر</t>
        </is>
      </c>
      <c r="C12" s="62" t="n"/>
    </row>
    <row r="13" ht="30.75" customHeight="1" s="402" thickBot="1">
      <c r="A13" s="65" t="inlineStr">
        <is>
          <t>scrap_type_machines</t>
        </is>
      </c>
      <c r="B13" s="61" t="inlineStr">
        <is>
          <t>تقرير عن توالف الماكينات القديمة والماكينات الجديدة خلال الشهر</t>
        </is>
      </c>
      <c r="C13" s="61" t="inlineStr">
        <is>
          <t>يمكن الفلترة علي نسبة التوالف عرض توالف الماكينات القديمة(2%) او الجديدة(1.5%)</t>
        </is>
      </c>
      <c r="D13" s="422" t="inlineStr">
        <is>
          <t>التخطيط</t>
        </is>
      </c>
    </row>
    <row r="14" ht="15.75" customHeight="1" s="402" thickBot="1">
      <c r="A14" s="65" t="inlineStr">
        <is>
          <t>scrap_days</t>
        </is>
      </c>
      <c r="B14" s="61" t="inlineStr">
        <is>
          <t>تقرير عن توالف كل يوم من ايام الشهر الحالي</t>
        </is>
      </c>
      <c r="C14" s="62" t="n"/>
      <c r="D14" s="422" t="inlineStr">
        <is>
          <t>الإنتاج</t>
        </is>
      </c>
    </row>
    <row r="15" ht="15.75" customHeight="1" s="402" thickBot="1">
      <c r="A15" s="65" t="inlineStr">
        <is>
          <t>output_molds</t>
        </is>
      </c>
      <c r="B15" s="61" t="inlineStr">
        <is>
          <t>التقرير الشهري عن (الاسطمبات) فيما يختص ب ct-التوالف-الاوزان</t>
        </is>
      </c>
      <c r="C15" s="61" t="inlineStr">
        <is>
          <t>يعتمد علي اسم الاسطمبة (حيث قد تشمل اكثر من صنف)</t>
        </is>
      </c>
    </row>
    <row r="16">
      <c r="A16" s="147" t="n"/>
    </row>
    <row r="17" ht="15.75" customHeight="1" s="402" thickBot="1">
      <c r="A17" s="147" t="inlineStr">
        <is>
          <t>ثانيا: التقارير السنوية :</t>
        </is>
      </c>
    </row>
    <row r="18" ht="15.75" customHeight="1" s="402" thickBot="1">
      <c r="A18" s="63" t="inlineStr">
        <is>
          <t>اسم الشيت</t>
        </is>
      </c>
      <c r="B18" s="64" t="inlineStr">
        <is>
          <t>الوصف</t>
        </is>
      </c>
      <c r="C18" s="64" t="inlineStr">
        <is>
          <t>ملاحظات</t>
        </is>
      </c>
    </row>
    <row r="19" ht="15.75" customHeight="1" s="402" thickBot="1">
      <c r="A19" s="65" t="inlineStr">
        <is>
          <t>weight_yearly</t>
        </is>
      </c>
      <c r="B19" s="61" t="inlineStr">
        <is>
          <t>تقرر سنوي عن اوزان المنتجات من شهر 1 حتي هذا الشهر</t>
        </is>
      </c>
      <c r="C19" s="61" t="inlineStr">
        <is>
          <t>للمنتجات الغير مطابقة</t>
        </is>
      </c>
    </row>
    <row r="20" ht="15.75" customHeight="1" s="402" thickBot="1">
      <c r="A20" s="65" t="inlineStr">
        <is>
          <t>ct_yearly</t>
        </is>
      </c>
      <c r="B20" s="61" t="inlineStr">
        <is>
          <t>تقرر سنوي عن معدلات الانتاج  من شهر 1 حتي هذا الشهر</t>
        </is>
      </c>
      <c r="C20" s="61" t="inlineStr">
        <is>
          <t>للاسطمبات الغير مطابقة</t>
        </is>
      </c>
    </row>
    <row r="21" ht="15.75" customHeight="1" s="402" thickBot="1">
      <c r="A21" s="66" t="inlineStr">
        <is>
          <t>scrap_yearly</t>
        </is>
      </c>
      <c r="B21" s="61" t="inlineStr">
        <is>
          <t>تقرير سنوي عن التوالف من شهر 1 حتي هذا الشهر</t>
        </is>
      </c>
      <c r="C21" s="61" t="inlineStr">
        <is>
          <t>للمنتجات الغير مطابقة</t>
        </is>
      </c>
    </row>
    <row r="22" ht="15.75" customHeight="1" s="402" thickBot="1">
      <c r="A22" s="65" t="inlineStr">
        <is>
          <t>Year</t>
        </is>
      </c>
      <c r="B22" s="61" t="inlineStr">
        <is>
          <t>تقرير عن اجمالي توالف الشهور من شهر 1 حتي هذا الشهر</t>
        </is>
      </c>
      <c r="C22" s="62" t="n"/>
    </row>
    <row r="23" ht="15.75" customHeight="1" s="402" thickBot="1">
      <c r="A23" s="65" t="inlineStr">
        <is>
          <t>output_yearly</t>
        </is>
      </c>
      <c r="B23" s="61" t="inlineStr">
        <is>
          <t>تقرير سنوي عن المنتجات من اول شهر حتي هذا الشهر</t>
        </is>
      </c>
      <c r="C23" s="62" t="n"/>
      <c r="D23" s="422" t="inlineStr">
        <is>
          <t>البحوث والتطوير</t>
        </is>
      </c>
    </row>
    <row r="24" ht="29.25" customHeight="1" s="402" thickBot="1">
      <c r="A24" s="65" t="inlineStr">
        <is>
          <t>output_monthly</t>
        </is>
      </c>
      <c r="B24" s="61" t="inlineStr">
        <is>
          <t>تجميعة التقارير الشهرية للمنتجات  مسلسلسة من شهر 1 حتي هذا الشهر</t>
        </is>
      </c>
      <c r="C24" s="62" t="n"/>
      <c r="D24" s="422" t="inlineStr">
        <is>
          <t>البحوث والتطوير</t>
        </is>
      </c>
    </row>
    <row r="25" ht="30.75" customHeight="1" s="402" thickBot="1">
      <c r="A25" s="66" t="inlineStr">
        <is>
          <t>output_molds_monthly</t>
        </is>
      </c>
      <c r="B25" s="61" t="inlineStr">
        <is>
          <t>تجميعة التقارير الشهرية عن الاسطمبات من اول شهر حتي هذا الشهر</t>
        </is>
      </c>
      <c r="C25" s="61" t="inlineStr">
        <is>
          <t>الاسطمبات (حيث قد تشمل اكثر من صنف)وليس الاصناف</t>
        </is>
      </c>
      <c r="D25" s="422" t="inlineStr">
        <is>
          <t>البحوث والتطوير</t>
        </is>
      </c>
    </row>
    <row r="26" ht="30.75" customHeight="1" s="402" thickBot="1">
      <c r="A26" s="65" t="inlineStr">
        <is>
          <t>output_molds_yearly</t>
        </is>
      </c>
      <c r="B26" s="61" t="inlineStr">
        <is>
          <t>تقرير سنوي عن الاسطمبات من اول شهر حتي هذا الشهر</t>
        </is>
      </c>
      <c r="C26" s="61" t="inlineStr">
        <is>
          <t>الاسطمبات (حيث قد تشمل اكثر من صنف)وليس الاصناف</t>
        </is>
      </c>
      <c r="D26" s="422" t="inlineStr">
        <is>
          <t>البحوث والتطوير</t>
        </is>
      </c>
    </row>
    <row r="27" ht="15.75" customHeight="1" s="402" thickBot="1">
      <c r="A27" s="66" t="inlineStr">
        <is>
          <t>scrap_machine_yearly</t>
        </is>
      </c>
      <c r="B27" s="61" t="inlineStr">
        <is>
          <t>تقرير عن توالف الماكينات خلال العام</t>
        </is>
      </c>
    </row>
    <row r="28" ht="15.75" customHeight="1" s="402" thickBot="1">
      <c r="A28" s="66" t="inlineStr">
        <is>
          <t>material</t>
        </is>
      </c>
      <c r="B28" s="61" t="inlineStr">
        <is>
          <t>تقرير عن اثر الخامة في المنتجات</t>
        </is>
      </c>
      <c r="D28" s="422" t="inlineStr">
        <is>
          <t>الإنتاج</t>
        </is>
      </c>
    </row>
    <row r="30">
      <c r="A30" s="422" t="inlineStr">
        <is>
          <t>اهم المصطلحات</t>
        </is>
      </c>
    </row>
    <row r="32">
      <c r="A32" s="422" t="inlineStr">
        <is>
          <t>اجمالي الانتاج بالطقم</t>
        </is>
      </c>
      <c r="B32" t="inlineStr">
        <is>
      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      </is>
      </c>
    </row>
    <row r="33">
      <c r="A33" s="422" t="inlineStr">
        <is>
          <t xml:space="preserve">اجمالي الانتاج </t>
        </is>
      </c>
      <c r="B33" t="inlineStr">
        <is>
          <t>وهو نفس العدد الذي يتسلم به المخزن للانتاج ، وما هو معرف بالطقم يتم استلامه بالطقم ، وما هو معرف بالعدد يتم استلامه بالعدد</t>
        </is>
      </c>
    </row>
    <row r="34">
      <c r="A34" s="422" t="inlineStr">
        <is>
          <t>اجمالي التوالف بالصنف</t>
        </is>
      </c>
      <c r="B34" t="inlineStr">
        <is>
          <t>وهو نفس العدد الذي يتسلم به المخزن للتوالف ، وما هو معرف بالطقم يتم استلامه بالطقم ، وما هو معرف بالعدد يتم استلامه بالعدد</t>
        </is>
      </c>
    </row>
    <row r="35">
      <c r="A35" s="422" t="inlineStr">
        <is>
          <t>اجمالي التوالف بالطقم</t>
        </is>
      </c>
      <c r="B35" t="inlineStr">
        <is>
      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      </is>
      </c>
    </row>
    <row r="36">
      <c r="A36" s="142" t="inlineStr">
        <is>
          <t>avalibility</t>
        </is>
      </c>
      <c r="B36" t="inlineStr">
        <is>
          <t>كمية الإنتاج الفعلية في اليوم / كمية الإنتاج النظرية في عدد 22 ساعة للاسطمبة</t>
        </is>
      </c>
    </row>
    <row r="37">
      <c r="A37" s="422" t="inlineStr">
        <is>
          <t xml:space="preserve">الوزن المبلل </t>
        </is>
      </c>
      <c r="B37" t="inlineStr">
        <is>
          <t>هو المنتجات بعد خروجها من ماكينة حقن الفوم وقبل دخولها للمجفف</t>
        </is>
      </c>
    </row>
    <row r="38">
      <c r="A38" s="422" t="inlineStr">
        <is>
          <t>نسبة المحتوي المائي</t>
        </is>
      </c>
      <c r="B38" t="inlineStr">
        <is>
          <t>الوزن المبلل - معياري الوزن الجاف للصنف/معياري الوزن الجاف للصنف</t>
        </is>
      </c>
    </row>
    <row r="39" s="402">
      <c r="A39" s="422" t="inlineStr">
        <is>
          <t>efficently</t>
        </is>
      </c>
      <c r="B39" t="inlineStr">
        <is>
          <t xml:space="preserve">كفائة الاسطمبة حيث يتم قسمة الإنتاج السليم / الإنتاج التالف </t>
        </is>
      </c>
      <c r="D39" s="422" t="n"/>
    </row>
    <row r="40" s="402">
      <c r="A40" s="422" t="inlineStr">
        <is>
          <t>عدد الكبسات</t>
        </is>
      </c>
      <c r="B40" t="inlineStr">
        <is>
      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      </is>
      </c>
      <c r="D40" s="422" t="n"/>
    </row>
    <row r="41">
      <c r="A41" s="422" t="inlineStr">
        <is>
          <t>ملاحظات</t>
        </is>
      </c>
    </row>
    <row r="42">
      <c r="B42" s="422" t="inlineStr">
        <is>
          <t>كميات الإنتاج محسوبة ( كميات الإنتاج السليم  + التالف)</t>
        </is>
      </c>
    </row>
    <row r="43">
      <c r="B43" s="422" t="inlineStr">
        <is>
          <t>عدد ساعات انتاج التوالف ( محسوبة بقسمة التوالف علي معدل الإنتاج الفعلي لكل صنف)</t>
        </is>
      </c>
    </row>
    <row r="44">
      <c r="B44" s="422" t="inlineStr">
        <is>
          <t>التوالف المكتوبة في جميع الورادي بالصنف ( ما كان بالقطعة فيتم حسابه بالقطعة ، وما كان بالطقم يتم قسمته علي عدد القطع)</t>
        </is>
      </c>
    </row>
  </sheetData>
  <autoFilter ref="A1:D15"/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type_machines!A1" display="scrap_type_machines"/>
    <hyperlink ref="A14" location="scrap_days!A1" display="scrap_days"/>
    <hyperlink ref="A15" location="output_molds!A1" display="output_molds"/>
    <hyperlink ref="A19" location="wieght_yearly!A1" display="weight_yearly"/>
    <hyperlink ref="A20" location="ct_yearly!A1" display="ct_yearly"/>
    <hyperlink ref="A21" location="scrap_yearly!A1" display="scrap_yearly"/>
    <hyperlink ref="A22" location="year!A1" display="Year"/>
    <hyperlink ref="A23" location="output_yearly!A1" display="output_yearly"/>
    <hyperlink ref="A24" location="output_monthly!A1" display="output_monthly"/>
    <hyperlink ref="A25" location="output_mold_monthly!A1" display="output_molds_monthly"/>
    <hyperlink ref="A26" location="output_molds_yearly!A1" display="output_molds_yearly"/>
    <hyperlink ref="A27" location="scrap_machine_yearly!A1" display="scrap_machine_yearly"/>
    <hyperlink ref="A28" location="materials!A1" display="material"/>
  </hyperlinks>
  <pageMargins left="0.7" right="0.7" top="0.75" bottom="0.75" header="0.3" footer="0.3"/>
  <pageSetup orientation="portrait" paperSize="9" verticalDpi="0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L1" sqref="L1"/>
    </sheetView>
  </sheetViews>
  <sheetFormatPr baseColWidth="8" defaultRowHeight="14.25"/>
  <sheetData>
    <row r="1">
      <c r="L1" s="66" t="inlineStr">
        <is>
          <t>العودة للفهرس</t>
        </is>
      </c>
    </row>
    <row r="23">
      <c r="R23" s="66" t="inlineStr">
        <is>
          <t>العودة للفهرس</t>
        </is>
      </c>
    </row>
    <row r="38">
      <c r="C38" s="259" t="inlineStr">
        <is>
          <t>sheetLink</t>
        </is>
      </c>
    </row>
    <row r="39" ht="15" customHeight="1" s="402">
      <c r="B39" s="323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259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66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W1" sqref="W1"/>
    </sheetView>
  </sheetViews>
  <sheetFormatPr baseColWidth="8" defaultColWidth="9.125" defaultRowHeight="20.25"/>
  <cols>
    <col hidden="1" width="9.125" customWidth="1" style="128" min="1" max="1"/>
    <col hidden="1" width="18" customWidth="1" style="128" min="2" max="2"/>
    <col width="15.375" customWidth="1" style="128" min="3" max="3"/>
    <col hidden="1" width="18" customWidth="1" style="128" min="4" max="4"/>
    <col width="40.625" customWidth="1" style="128" min="5" max="5"/>
    <col width="38" customWidth="1" style="128" min="6" max="6"/>
    <col width="19.875" customWidth="1" style="128" min="7" max="7"/>
    <col width="16.25" customWidth="1" style="128" min="8" max="8"/>
    <col width="24.75" customWidth="1" style="128" min="9" max="9"/>
    <col width="15.625" customWidth="1" style="128" min="10" max="10"/>
    <col width="8.375" bestFit="1" customWidth="1" style="128" min="11" max="11"/>
    <col width="12.75" bestFit="1" customWidth="1" style="128" min="12" max="12"/>
    <col width="17.25" bestFit="1" customWidth="1" style="128" min="13" max="13"/>
    <col hidden="1" width="8.375" customWidth="1" style="137" min="14" max="22"/>
    <col width="21.125" customWidth="1" style="128" min="23" max="23"/>
    <col width="14" customWidth="1" style="128" min="24" max="24"/>
    <col width="19.375" customWidth="1" style="138" min="25" max="25"/>
    <col width="21.125" customWidth="1" style="128" min="26" max="26"/>
    <col width="37.75" customWidth="1" style="128" min="27" max="28"/>
    <col width="20.75" customWidth="1" style="128" min="29" max="29"/>
    <col width="24.25" customWidth="1" style="128" min="30" max="30"/>
    <col width="9.125" customWidth="1" style="128" min="31" max="31"/>
    <col width="9.125" customWidth="1" style="128" min="32" max="16384"/>
  </cols>
  <sheetData>
    <row r="1" ht="41.25" customFormat="1" customHeight="1" s="85">
      <c r="A1" s="113" t="n"/>
      <c r="B1" s="116" t="n"/>
      <c r="C1" s="120" t="inlineStr">
        <is>
          <t>إدارة الجودة</t>
        </is>
      </c>
      <c r="E1" s="121" t="inlineStr">
        <is>
          <t>تقرير باتشات الإنتاج الشهري</t>
        </is>
      </c>
      <c r="F1" s="122" t="n"/>
      <c r="G1" s="122" t="inlineStr">
        <is>
          <t>شهر</t>
        </is>
      </c>
      <c r="H1" s="123">
        <f>B4</f>
        <v/>
      </c>
      <c r="I1" s="439" t="inlineStr">
        <is>
          <t>عام</t>
        </is>
      </c>
      <c r="J1" s="116">
        <f>A4</f>
        <v/>
      </c>
      <c r="K1" s="325" t="n"/>
      <c r="L1" s="325" t="n"/>
      <c r="M1" s="326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325" t="n"/>
      <c r="AB1" s="121" t="n"/>
      <c r="AC1" s="125" t="n"/>
      <c r="AE1" s="66" t="inlineStr">
        <is>
          <t>العودة للفهرس</t>
        </is>
      </c>
      <c r="AF1" s="326" t="n"/>
      <c r="AG1" s="23" t="n"/>
      <c r="AH1" s="23" t="n"/>
      <c r="AI1" s="324" t="n"/>
      <c r="AJ1" s="325" t="n"/>
      <c r="AK1" s="325" t="n"/>
      <c r="AL1" s="325" t="n"/>
      <c r="AM1" s="326" t="n"/>
      <c r="AN1" s="378" t="n"/>
      <c r="AO1" s="378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93" t="n"/>
      <c r="BH1" s="24" t="n"/>
      <c r="BI1" s="24" t="n"/>
      <c r="BJ1" s="24" t="n"/>
      <c r="BK1" s="24" t="n"/>
      <c r="BL1" s="24" t="n"/>
      <c r="BM1" s="25" t="n"/>
    </row>
    <row r="2" ht="41.25" customFormat="1" customHeight="1" s="113">
      <c r="A2" s="344" t="inlineStr">
        <is>
          <t>year</t>
        </is>
      </c>
      <c r="B2" s="342" t="inlineStr">
        <is>
          <t>month</t>
        </is>
      </c>
      <c r="C2" s="340" t="inlineStr">
        <is>
          <t>Bach serial</t>
        </is>
      </c>
      <c r="D2" s="340" t="inlineStr">
        <is>
          <t>item_id</t>
        </is>
      </c>
      <c r="E2" s="340" t="inlineStr">
        <is>
          <t>اسم الاسطميه</t>
        </is>
      </c>
      <c r="F2" s="340" t="inlineStr">
        <is>
          <t>Formula Code</t>
        </is>
      </c>
      <c r="G2" s="440" t="inlineStr">
        <is>
          <t>الوزن جاف طبقا للمواصفة</t>
        </is>
      </c>
      <c r="H2" s="328" t="n"/>
      <c r="I2" s="441" t="inlineStr">
        <is>
          <t>متوسط الوزن الجاف للوردتيتين</t>
        </is>
      </c>
      <c r="J2" s="331" t="inlineStr">
        <is>
          <t>المعدل المعيارى/ساعة</t>
        </is>
      </c>
      <c r="K2" s="333" t="inlineStr">
        <is>
          <t xml:space="preserve">C.T معيارى </t>
        </is>
      </c>
      <c r="L2" s="332" t="inlineStr">
        <is>
          <t>المعدل الفعلى
/ ساعة</t>
        </is>
      </c>
      <c r="M2" s="334" t="inlineStr">
        <is>
          <t>c.T
 متوسط الورديتن
طقم/الثانية</t>
        </is>
      </c>
      <c r="N2" s="335" t="inlineStr">
        <is>
          <t>التالف (بالصنف) لاجمالي الوردتين</t>
        </is>
      </c>
      <c r="O2" s="336" t="n"/>
      <c r="P2" s="336" t="n"/>
      <c r="Q2" s="336" t="n"/>
      <c r="R2" s="336" t="n"/>
      <c r="S2" s="336" t="n"/>
      <c r="T2" s="336" t="n"/>
      <c r="U2" s="336" t="n"/>
      <c r="V2" s="328" t="n"/>
      <c r="W2" s="337" t="inlineStr">
        <is>
          <t>كمية التوالف</t>
        </is>
      </c>
      <c r="X2" s="337" t="inlineStr">
        <is>
          <t>اجمالي الإنتاج</t>
        </is>
      </c>
      <c r="Y2" s="337" t="inlineStr">
        <is>
          <t>معياري التوالف</t>
        </is>
      </c>
      <c r="Z2" s="341" t="inlineStr">
        <is>
          <t>عدد أيام التشغيل للباتشة</t>
        </is>
      </c>
      <c r="AA2" s="340" t="inlineStr">
        <is>
          <t>Planned Start Date</t>
        </is>
      </c>
      <c r="AB2" s="340" t="inlineStr">
        <is>
          <t>actualliy end date</t>
        </is>
      </c>
      <c r="AC2" s="337" t="inlineStr">
        <is>
          <t>نسبة التالف %</t>
        </is>
      </c>
      <c r="AD2" s="339" t="inlineStr">
        <is>
          <t>Batch Status</t>
        </is>
      </c>
      <c r="AG2" s="115" t="n"/>
      <c r="AH2" s="115" t="n"/>
      <c r="AI2" s="114" t="n"/>
      <c r="AN2" s="116" t="n"/>
      <c r="AO2" s="116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7" t="n"/>
      <c r="BH2" s="118" t="n"/>
      <c r="BI2" s="118" t="n"/>
      <c r="BJ2" s="118" t="n"/>
      <c r="BK2" s="118" t="n"/>
      <c r="BL2" s="118" t="n"/>
      <c r="BM2" s="119" t="n"/>
    </row>
    <row r="3" ht="93" customFormat="1" customHeight="1" s="344" thickBot="1">
      <c r="B3" s="343" t="n"/>
      <c r="C3" s="330" t="n"/>
      <c r="D3" s="330" t="n"/>
      <c r="E3" s="330" t="n"/>
      <c r="F3" s="330" t="n"/>
      <c r="G3" s="440" t="inlineStr">
        <is>
          <t xml:space="preserve">From </t>
        </is>
      </c>
      <c r="H3" s="440" t="inlineStr">
        <is>
          <t>To</t>
        </is>
      </c>
      <c r="I3" s="330" t="n"/>
      <c r="J3" s="330" t="n"/>
      <c r="K3" s="330" t="n"/>
      <c r="L3" s="330" t="n"/>
      <c r="M3" s="330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338" t="n"/>
      <c r="X3" s="338" t="n"/>
      <c r="Y3" s="338" t="n"/>
      <c r="Z3" s="330" t="n"/>
      <c r="AA3" s="330" t="n"/>
      <c r="AB3" s="330" t="n"/>
      <c r="AC3" s="338" t="n"/>
      <c r="AD3" s="338" t="n"/>
    </row>
    <row r="4" ht="45.75" customHeight="1" s="402" thickBot="1" thickTop="1">
      <c r="A4" t="n">
        <v>2021</v>
      </c>
      <c r="B4" s="129" t="n">
        <v>12</v>
      </c>
      <c r="C4" s="130" t="n"/>
      <c r="D4" s="130" t="n">
        <v>3</v>
      </c>
      <c r="E4" s="130" t="inlineStr">
        <is>
          <t>فوم تغليف علوى يمين12قدم خلفى PDFRP0075</t>
        </is>
      </c>
      <c r="F4" s="130" t="inlineStr">
        <is>
          <t>FMDAIIT2000000</t>
        </is>
      </c>
      <c r="G4" s="130" t="n">
        <v>28.83</v>
      </c>
      <c r="H4" s="130" t="n">
        <v>33.17</v>
      </c>
      <c r="I4" s="130" t="n"/>
      <c r="J4" s="87" t="n">
        <v>30</v>
      </c>
      <c r="K4" s="87" t="n">
        <v>240</v>
      </c>
      <c r="L4" s="87" t="n"/>
      <c r="M4" s="87" t="n"/>
      <c r="N4" s="81" t="n"/>
      <c r="O4" s="81" t="n"/>
      <c r="P4" s="81" t="n"/>
      <c r="Q4" s="81" t="n"/>
      <c r="R4" s="81" t="n"/>
      <c r="S4" s="81" t="n"/>
      <c r="T4" s="81" t="n"/>
      <c r="U4" s="81" t="n"/>
      <c r="V4" s="81" t="n"/>
      <c r="W4" s="132" t="n"/>
      <c r="X4" s="132" t="n"/>
      <c r="Y4" s="81" t="n"/>
      <c r="Z4" s="132" t="n">
        <v>0</v>
      </c>
      <c r="AA4" s="442" t="n"/>
      <c r="AB4" s="442" t="n"/>
      <c r="AC4" s="133" t="n"/>
      <c r="AD4" s="139" t="n"/>
    </row>
    <row r="5" ht="45.75" customHeight="1" s="402" thickBot="1" thickTop="1">
      <c r="A5" t="n">
        <v>2021</v>
      </c>
      <c r="B5" s="129" t="n">
        <v>12</v>
      </c>
      <c r="C5" s="130" t="n"/>
      <c r="D5" s="130" t="n">
        <v>4</v>
      </c>
      <c r="E5" s="130" t="inlineStr">
        <is>
          <t>فوم تغليف علوى يمين امامى12قدم معدل PDFRP0123</t>
        </is>
      </c>
      <c r="F5" s="130" t="inlineStr">
        <is>
          <t>FMDAIIT4000000</t>
        </is>
      </c>
      <c r="G5" s="130" t="n">
        <v>28.83</v>
      </c>
      <c r="H5" s="130" t="n">
        <v>33.17</v>
      </c>
      <c r="I5" s="130" t="n"/>
      <c r="J5" s="134" t="n">
        <v>30</v>
      </c>
      <c r="K5" s="134" t="n">
        <v>240</v>
      </c>
      <c r="L5" s="134" t="n"/>
      <c r="M5" s="134" t="n"/>
      <c r="N5" s="81" t="n"/>
      <c r="O5" s="81" t="n"/>
      <c r="P5" s="81" t="n"/>
      <c r="Q5" s="81" t="n"/>
      <c r="R5" s="81" t="n"/>
      <c r="S5" s="81" t="n"/>
      <c r="T5" s="81" t="n"/>
      <c r="U5" s="81" t="n"/>
      <c r="V5" s="81" t="n"/>
      <c r="W5" s="132" t="n"/>
      <c r="X5" s="132" t="n"/>
      <c r="Y5" s="81" t="n"/>
      <c r="Z5" s="132" t="n">
        <v>0</v>
      </c>
      <c r="AA5" s="442" t="n"/>
      <c r="AB5" s="442" t="n"/>
      <c r="AC5" s="133" t="n"/>
      <c r="AD5" s="139" t="n"/>
    </row>
    <row r="6" ht="45.75" customHeight="1" s="402" thickBot="1" thickTop="1">
      <c r="A6" t="n">
        <v>2021</v>
      </c>
      <c r="B6" s="129" t="n">
        <v>12</v>
      </c>
      <c r="C6" s="130" t="n"/>
      <c r="D6" s="130" t="n">
        <v>5</v>
      </c>
      <c r="E6" s="130" t="inlineStr">
        <is>
          <t>فوم تغليف علوى شمال12قدم خلفى PDFRP0073</t>
        </is>
      </c>
      <c r="F6" s="130" t="inlineStr">
        <is>
          <t>FMDAIIT3000000</t>
        </is>
      </c>
      <c r="G6" s="130" t="n">
        <v>28.83</v>
      </c>
      <c r="H6" s="130" t="n">
        <v>33.17</v>
      </c>
      <c r="I6" s="130" t="n"/>
      <c r="J6" s="134" t="n">
        <v>30</v>
      </c>
      <c r="K6" s="134" t="n">
        <v>240</v>
      </c>
      <c r="L6" s="134" t="n"/>
      <c r="M6" s="134" t="n"/>
      <c r="N6" s="81" t="n"/>
      <c r="O6" s="81" t="n"/>
      <c r="P6" s="81" t="n"/>
      <c r="Q6" s="81" t="n"/>
      <c r="R6" s="81" t="n"/>
      <c r="S6" s="81" t="n"/>
      <c r="T6" s="81" t="n"/>
      <c r="U6" s="81" t="n"/>
      <c r="V6" s="81" t="n"/>
      <c r="W6" s="132" t="n"/>
      <c r="X6" s="132" t="n"/>
      <c r="Y6" s="81" t="n"/>
      <c r="Z6" s="132" t="n">
        <v>0</v>
      </c>
      <c r="AA6" s="442" t="n"/>
      <c r="AB6" s="442" t="n"/>
      <c r="AC6" s="133" t="n"/>
      <c r="AD6" s="139" t="n"/>
    </row>
    <row r="7" ht="45.75" customHeight="1" s="402" thickBot="1" thickTop="1">
      <c r="A7" t="n">
        <v>2021</v>
      </c>
      <c r="B7" s="129" t="n">
        <v>12</v>
      </c>
      <c r="C7" s="130" t="n"/>
      <c r="D7" s="130" t="n">
        <v>6</v>
      </c>
      <c r="E7" s="130" t="inlineStr">
        <is>
          <t>فوم تغليف علوى شمال12قدم امامى PDFRP0071</t>
        </is>
      </c>
      <c r="F7" s="130" t="inlineStr">
        <is>
          <t>FMDAIIT1000000</t>
        </is>
      </c>
      <c r="G7" s="130" t="n">
        <v>28.83</v>
      </c>
      <c r="H7" s="130" t="n">
        <v>33.17</v>
      </c>
      <c r="I7" s="130" t="n"/>
      <c r="J7" s="134" t="n">
        <v>30</v>
      </c>
      <c r="K7" s="134" t="n">
        <v>240</v>
      </c>
      <c r="L7" s="134" t="n"/>
      <c r="M7" s="134" t="n"/>
      <c r="N7" s="81" t="n"/>
      <c r="O7" s="81" t="n"/>
      <c r="P7" s="81" t="n"/>
      <c r="Q7" s="81" t="n"/>
      <c r="R7" s="81" t="n"/>
      <c r="S7" s="81" t="n"/>
      <c r="T7" s="81" t="n"/>
      <c r="U7" s="81" t="n"/>
      <c r="V7" s="81" t="n"/>
      <c r="W7" s="132" t="n"/>
      <c r="X7" s="132" t="n"/>
      <c r="Y7" s="81" t="n"/>
      <c r="Z7" s="132" t="n">
        <v>0</v>
      </c>
      <c r="AA7" s="442" t="n"/>
      <c r="AB7" s="442" t="n"/>
      <c r="AC7" s="133" t="n"/>
      <c r="AD7" s="139" t="n"/>
    </row>
    <row r="8" ht="45.75" customHeight="1" s="402" thickBot="1" thickTop="1">
      <c r="A8" t="n">
        <v>2021</v>
      </c>
      <c r="B8" s="129" t="n">
        <v>12</v>
      </c>
      <c r="C8" s="130" t="n"/>
      <c r="D8" s="130" t="n">
        <v>7</v>
      </c>
      <c r="E8" s="130" t="inlineStr">
        <is>
          <t>فوم تغليف سفلى يمين12قدم معدل PDFRP0063</t>
        </is>
      </c>
      <c r="F8" s="130" t="inlineStr">
        <is>
          <t>FMDAIIT6000000</t>
        </is>
      </c>
      <c r="G8" s="130" t="n">
        <v>93</v>
      </c>
      <c r="H8" s="130" t="n">
        <v>107</v>
      </c>
      <c r="I8" s="130" t="n"/>
      <c r="J8" s="134" t="n">
        <v>30</v>
      </c>
      <c r="K8" s="134" t="n">
        <v>240</v>
      </c>
      <c r="L8" s="134" t="n"/>
      <c r="M8" s="134" t="n"/>
      <c r="N8" s="81" t="n"/>
      <c r="O8" s="81" t="n"/>
      <c r="P8" s="81" t="n"/>
      <c r="Q8" s="81" t="n"/>
      <c r="R8" s="81" t="n"/>
      <c r="S8" s="81" t="n"/>
      <c r="T8" s="81" t="n"/>
      <c r="U8" s="81" t="n"/>
      <c r="V8" s="81" t="n"/>
      <c r="W8" s="132" t="n"/>
      <c r="X8" s="132" t="n"/>
      <c r="Y8" s="81" t="n"/>
      <c r="Z8" s="132" t="n">
        <v>0</v>
      </c>
      <c r="AA8" s="442" t="n"/>
      <c r="AB8" s="442" t="n"/>
      <c r="AC8" s="133" t="n"/>
      <c r="AD8" s="139" t="n"/>
    </row>
    <row r="9" ht="45.75" customHeight="1" s="402" thickBot="1" thickTop="1">
      <c r="A9" t="n">
        <v>2021</v>
      </c>
      <c r="B9" s="129" t="n">
        <v>12</v>
      </c>
      <c r="C9" s="130" t="n"/>
      <c r="D9" s="130" t="n">
        <v>8</v>
      </c>
      <c r="E9" s="130" t="inlineStr">
        <is>
          <t>فوم تغليف سفلى شمال12قدم معدل PDFRP0061</t>
        </is>
      </c>
      <c r="F9" s="130" t="inlineStr">
        <is>
          <t>FMDAIIT5000000</t>
        </is>
      </c>
      <c r="G9" s="130" t="n">
        <v>93</v>
      </c>
      <c r="H9" s="130" t="n">
        <v>107</v>
      </c>
      <c r="I9" s="130" t="n"/>
      <c r="J9" s="134" t="n">
        <v>30</v>
      </c>
      <c r="K9" s="134" t="n">
        <v>240</v>
      </c>
      <c r="L9" s="134" t="n"/>
      <c r="M9" s="134" t="n"/>
      <c r="N9" s="81" t="n"/>
      <c r="O9" s="81" t="n"/>
      <c r="P9" s="81" t="n"/>
      <c r="Q9" s="81" t="n"/>
      <c r="R9" s="81" t="n"/>
      <c r="S9" s="81" t="n"/>
      <c r="T9" s="81" t="n"/>
      <c r="U9" s="81" t="n"/>
      <c r="V9" s="81" t="n"/>
      <c r="W9" s="132" t="n"/>
      <c r="X9" s="132" t="n"/>
      <c r="Y9" s="81" t="n"/>
      <c r="Z9" s="132" t="n">
        <v>0</v>
      </c>
      <c r="AA9" s="442" t="n"/>
      <c r="AB9" s="442" t="n"/>
      <c r="AC9" s="133" t="n"/>
      <c r="AD9" s="139" t="n"/>
    </row>
    <row r="10" ht="45.75" customHeight="1" s="402" thickBot="1" thickTop="1">
      <c r="A10" t="n">
        <v>2021</v>
      </c>
      <c r="B10" s="129" t="n">
        <v>12</v>
      </c>
      <c r="C10" s="130" t="n"/>
      <c r="D10" s="130" t="n">
        <v>65</v>
      </c>
      <c r="E10" s="130" t="inlineStr">
        <is>
          <t>زانوسى العبد 303</t>
        </is>
      </c>
      <c r="F10" s="130" t="inlineStr">
        <is>
          <t>FMABDI30300000</t>
        </is>
      </c>
      <c r="G10" s="130" t="n">
        <v>26.97</v>
      </c>
      <c r="H10" s="130" t="n">
        <v>31.03</v>
      </c>
      <c r="I10" s="130" t="n"/>
      <c r="J10" s="134" t="n">
        <v>39</v>
      </c>
      <c r="K10" s="134" t="n">
        <v>183</v>
      </c>
      <c r="L10" s="134" t="n"/>
      <c r="M10" s="134" t="n"/>
      <c r="N10" s="81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132" t="n"/>
      <c r="X10" s="132" t="n"/>
      <c r="Y10" s="81" t="n"/>
      <c r="Z10" s="132" t="n">
        <v>0</v>
      </c>
      <c r="AA10" s="442" t="n"/>
      <c r="AB10" s="442" t="n"/>
      <c r="AC10" s="133" t="n"/>
      <c r="AD10" s="139" t="n"/>
    </row>
    <row r="11" ht="45.75" customHeight="1" s="402" thickBot="1" thickTop="1">
      <c r="A11" t="n">
        <v>2021</v>
      </c>
      <c r="B11" s="129" t="n">
        <v>12</v>
      </c>
      <c r="C11" s="130" t="n"/>
      <c r="D11" s="130" t="n">
        <v>288</v>
      </c>
      <c r="E11" s="130" t="inlineStr">
        <is>
          <t>شتلات  سيكم واسنا</t>
        </is>
      </c>
      <c r="F11" s="130" t="inlineStr">
        <is>
          <t>FMSEKB150N0000</t>
        </is>
      </c>
      <c r="G11" s="130" t="n">
        <v>500.1350934</v>
      </c>
      <c r="H11" s="130" t="n">
        <v>575.4242473</v>
      </c>
      <c r="I11" s="130" t="n"/>
      <c r="J11" s="134" t="n">
        <v>34</v>
      </c>
      <c r="K11" s="134" t="n">
        <v>144</v>
      </c>
      <c r="L11" s="134" t="n"/>
      <c r="M11" s="134" t="n"/>
      <c r="N11" s="81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132" t="n"/>
      <c r="X11" s="132" t="n"/>
      <c r="Y11" s="81" t="n"/>
      <c r="Z11" s="132" t="n">
        <v>0</v>
      </c>
      <c r="AA11" s="442" t="n"/>
      <c r="AB11" s="442" t="n"/>
      <c r="AC11" s="133" t="n"/>
      <c r="AD11" s="139" t="n"/>
    </row>
    <row r="12" ht="45.75" customHeight="1" s="402" thickBot="1" thickTop="1">
      <c r="A12" t="n">
        <v>2021</v>
      </c>
      <c r="B12" s="129" t="n">
        <v>12</v>
      </c>
      <c r="C12" s="130" t="inlineStr">
        <is>
          <t>23Patch608</t>
        </is>
      </c>
      <c r="D12" s="130" t="n">
        <v>608</v>
      </c>
      <c r="E12" s="130" t="inlineStr">
        <is>
          <t>مجموعه زوايا فوم خلفيه- منلو</t>
        </is>
      </c>
      <c r="F12" s="130" t="inlineStr">
        <is>
          <t>FMMINI30000043</t>
        </is>
      </c>
      <c r="G12" s="130" t="n">
        <v>102.3</v>
      </c>
      <c r="H12" s="130" t="n">
        <v>117.7</v>
      </c>
      <c r="I12" s="130" t="n"/>
      <c r="J12" s="134" t="n">
        <v>90</v>
      </c>
      <c r="K12" s="134" t="n">
        <v>120</v>
      </c>
      <c r="L12" s="134" t="n"/>
      <c r="M12" s="134" t="n"/>
      <c r="N12" s="81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132" t="n"/>
      <c r="X12" s="132" t="n"/>
      <c r="Y12" s="81" t="n">
        <v>0.015</v>
      </c>
      <c r="Z12" s="132" t="n">
        <v>1</v>
      </c>
      <c r="AA12" s="442" t="n">
        <v>44560</v>
      </c>
      <c r="AB12" s="442" t="n">
        <v>44560</v>
      </c>
      <c r="AC12" s="133" t="n"/>
      <c r="AD12" s="139" t="n"/>
    </row>
    <row r="13" ht="45.75" customHeight="1" s="402" thickBot="1" thickTop="1">
      <c r="A13" t="n">
        <v>2021</v>
      </c>
      <c r="B13" s="129" t="n">
        <v>12</v>
      </c>
      <c r="C13" s="130" t="inlineStr">
        <is>
          <t>24Patch609sum</t>
        </is>
      </c>
      <c r="D13" s="130" t="n">
        <v>609</v>
      </c>
      <c r="E13" s="130" t="inlineStr">
        <is>
          <t>قاعده فوم جديده- منلو</t>
        </is>
      </c>
      <c r="F13" s="130" t="inlineStr">
        <is>
          <t>FMMINI10000044</t>
        </is>
      </c>
      <c r="G13" s="130" t="n">
        <v>46.5</v>
      </c>
      <c r="H13" s="130" t="n">
        <v>53.5</v>
      </c>
      <c r="I13" s="130" t="n"/>
      <c r="J13" s="134" t="n">
        <v>90</v>
      </c>
      <c r="K13" s="134" t="n">
        <v>120</v>
      </c>
      <c r="L13" s="134" t="n"/>
      <c r="M13" s="134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132" t="n"/>
      <c r="X13" s="132" t="n"/>
      <c r="Y13" s="81" t="n">
        <v>0.02</v>
      </c>
      <c r="Z13" s="132" t="n">
        <v>1</v>
      </c>
      <c r="AA13" s="442" t="n">
        <v>44560</v>
      </c>
      <c r="AB13" s="442" t="n">
        <v>44560</v>
      </c>
      <c r="AC13" s="133" t="n"/>
      <c r="AD13" s="139" t="n"/>
    </row>
    <row r="14" ht="45.75" customHeight="1" s="402" thickBot="1" thickTop="1">
      <c r="A14" t="n">
        <v>2021</v>
      </c>
      <c r="B14" s="129" t="n">
        <v>12</v>
      </c>
      <c r="C14" s="130" t="inlineStr">
        <is>
          <t>Patch308</t>
        </is>
      </c>
      <c r="D14" s="130" t="n">
        <v>308</v>
      </c>
      <c r="E14" s="130" t="inlineStr">
        <is>
          <t>زانوسى العبد 305</t>
        </is>
      </c>
      <c r="F14" s="130" t="inlineStr">
        <is>
          <t>FMABDI30500000</t>
        </is>
      </c>
      <c r="G14" s="130" t="n">
        <v>276.21</v>
      </c>
      <c r="H14" s="130" t="n">
        <v>317.79</v>
      </c>
      <c r="I14" s="130" t="n"/>
      <c r="J14" s="134" t="n">
        <v>26</v>
      </c>
      <c r="K14" s="134" t="n">
        <v>277</v>
      </c>
      <c r="L14" s="134" t="n"/>
      <c r="M14" s="134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132" t="n"/>
      <c r="X14" s="132" t="n"/>
      <c r="Y14" s="81" t="n">
        <v>0.015</v>
      </c>
      <c r="Z14" s="132" t="n">
        <v>1</v>
      </c>
      <c r="AA14" s="442" t="n">
        <v>44560</v>
      </c>
      <c r="AB14" s="442" t="n"/>
      <c r="AC14" s="133" t="n"/>
      <c r="AD14" s="139" t="n"/>
    </row>
    <row r="15" ht="45.75" customHeight="1" s="402" thickBot="1" thickTop="1">
      <c r="A15" t="n">
        <v>2021</v>
      </c>
      <c r="B15" s="129" t="n">
        <v>12</v>
      </c>
      <c r="C15" s="130" t="inlineStr">
        <is>
          <t>15Patch219</t>
        </is>
      </c>
      <c r="D15" s="130" t="n">
        <v>219</v>
      </c>
      <c r="E15" s="130" t="inlineStr">
        <is>
          <t>غطاء صندوق سمك 20 ك فلات الجديدة</t>
        </is>
      </c>
      <c r="F15" s="130" t="inlineStr">
        <is>
          <t>FMBOXI20FC0000</t>
        </is>
      </c>
      <c r="G15" s="130" t="n">
        <v>106.02</v>
      </c>
      <c r="H15" s="130" t="n">
        <v>121.98</v>
      </c>
      <c r="I15" s="130" t="n"/>
      <c r="J15" s="134" t="n">
        <v>238</v>
      </c>
      <c r="K15" s="134" t="n">
        <v>91</v>
      </c>
      <c r="L15" s="134" t="n"/>
      <c r="M15" s="134" t="n"/>
      <c r="N15" s="81" t="n">
        <v>10</v>
      </c>
      <c r="O15" s="81" t="n">
        <v>9</v>
      </c>
      <c r="P15" s="81" t="n">
        <v>8</v>
      </c>
      <c r="Q15" s="81" t="n"/>
      <c r="R15" s="81" t="n"/>
      <c r="S15" s="81" t="n"/>
      <c r="T15" s="81" t="n"/>
      <c r="U15" s="81" t="n"/>
      <c r="V15" s="81" t="n"/>
      <c r="W15" s="132" t="n"/>
      <c r="X15" s="132" t="n"/>
      <c r="Y15" s="81" t="n">
        <v>0.015</v>
      </c>
      <c r="Z15" s="132" t="n">
        <v>1</v>
      </c>
      <c r="AA15" s="442" t="n">
        <v>44559</v>
      </c>
      <c r="AB15" s="442" t="n">
        <v>44553</v>
      </c>
      <c r="AC15" s="133" t="n"/>
      <c r="AD15" s="139" t="n"/>
    </row>
    <row r="16" ht="45.75" customHeight="1" s="402" thickBot="1" thickTop="1">
      <c r="A16" t="n">
        <v>2021</v>
      </c>
      <c r="B16" s="129" t="n">
        <v>12</v>
      </c>
      <c r="C16" s="130" t="inlineStr">
        <is>
          <t>16Patch630</t>
        </is>
      </c>
      <c r="D16" s="130" t="n">
        <v>630</v>
      </c>
      <c r="E16" s="130" t="inlineStr">
        <is>
          <t>زوايا غساله 12 كيلو فوق اتوماتيك 16338000004069</t>
        </is>
      </c>
      <c r="F16" s="130" t="inlineStr">
        <is>
          <t>FMCFII21204069</t>
        </is>
      </c>
      <c r="G16" s="130" t="n">
        <v>197.843</v>
      </c>
      <c r="H16" s="130" t="n">
        <v>230.157</v>
      </c>
      <c r="I16" s="130" t="n"/>
      <c r="J16" s="134" t="n">
        <v>18</v>
      </c>
      <c r="K16" s="134" t="n">
        <v>200</v>
      </c>
      <c r="L16" s="134" t="n"/>
      <c r="M16" s="134" t="n"/>
      <c r="N16" s="81" t="n"/>
      <c r="O16" s="81" t="n">
        <v>2</v>
      </c>
      <c r="P16" s="81" t="n">
        <v>3</v>
      </c>
      <c r="Q16" s="81" t="n"/>
      <c r="R16" s="81" t="n"/>
      <c r="S16" s="81" t="n"/>
      <c r="T16" s="81" t="n"/>
      <c r="U16" s="81" t="n"/>
      <c r="V16" s="81" t="n"/>
      <c r="W16" s="132" t="n"/>
      <c r="X16" s="132" t="n"/>
      <c r="Y16" s="81" t="n">
        <v>0.015</v>
      </c>
      <c r="Z16" s="132" t="n">
        <v>1</v>
      </c>
      <c r="AA16" s="442" t="n">
        <v>44559</v>
      </c>
      <c r="AB16" s="442" t="n">
        <v>44559</v>
      </c>
      <c r="AC16" s="133" t="n"/>
      <c r="AD16" s="139" t="n"/>
    </row>
    <row r="17" ht="45.75" customHeight="1" s="402" thickBot="1" thickTop="1">
      <c r="A17" t="n">
        <v>2021</v>
      </c>
      <c r="B17" s="129" t="n">
        <v>12</v>
      </c>
      <c r="C17" s="130" t="inlineStr">
        <is>
          <t>17Patch627</t>
        </is>
      </c>
      <c r="D17" s="130" t="n">
        <v>627</v>
      </c>
      <c r="E17" s="130" t="inlineStr">
        <is>
          <t>قاعدة غساله 12 كيلو فوق اتوماتيك p73001989040</t>
        </is>
      </c>
      <c r="F17" s="130" t="inlineStr">
        <is>
          <t>FMCFII11289040</t>
        </is>
      </c>
      <c r="G17" s="130" t="n">
        <v>384.97815</v>
      </c>
      <c r="H17" s="130" t="n">
        <v>452.02185</v>
      </c>
      <c r="I17" s="130" t="n"/>
      <c r="J17" s="134" t="n">
        <v>18</v>
      </c>
      <c r="K17" s="134" t="n">
        <v>200</v>
      </c>
      <c r="L17" s="134" t="n"/>
      <c r="M17" s="134" t="n"/>
      <c r="N17" s="81" t="n"/>
      <c r="O17" s="81" t="n">
        <v>1</v>
      </c>
      <c r="P17" s="81" t="n"/>
      <c r="Q17" s="81" t="n"/>
      <c r="R17" s="81" t="n"/>
      <c r="S17" s="81" t="n"/>
      <c r="T17" s="81" t="n"/>
      <c r="U17" s="81" t="n"/>
      <c r="V17" s="81" t="n"/>
      <c r="W17" s="132" t="n"/>
      <c r="X17" s="132" t="n"/>
      <c r="Y17" s="81" t="n">
        <v>0.015</v>
      </c>
      <c r="Z17" s="132" t="n">
        <v>1</v>
      </c>
      <c r="AA17" s="442" t="n">
        <v>44559</v>
      </c>
      <c r="AB17" s="442" t="n">
        <v>44559</v>
      </c>
      <c r="AC17" s="133" t="n"/>
      <c r="AD17" s="139" t="n"/>
    </row>
    <row r="18" ht="45.75" customHeight="1" s="402" thickBot="1" thickTop="1">
      <c r="A18" t="n">
        <v>2021</v>
      </c>
      <c r="B18" s="129" t="n">
        <v>12</v>
      </c>
      <c r="C18" s="130" t="inlineStr">
        <is>
          <t>17Patch628</t>
        </is>
      </c>
      <c r="D18" s="130" t="n">
        <v>628</v>
      </c>
      <c r="E18" s="130" t="inlineStr">
        <is>
          <t>كفر غساله 12 كيلو فوق اتوماتيك 16338000004068</t>
        </is>
      </c>
      <c r="F18" s="130" t="inlineStr">
        <is>
          <t>FMCFII71204068</t>
        </is>
      </c>
      <c r="G18" s="130" t="n">
        <v>303.996</v>
      </c>
      <c r="H18" s="130" t="n">
        <v>356.004</v>
      </c>
      <c r="I18" s="130" t="n"/>
      <c r="J18" s="134" t="n">
        <v>18</v>
      </c>
      <c r="K18" s="134" t="n">
        <v>200</v>
      </c>
      <c r="L18" s="134" t="n"/>
      <c r="M18" s="134" t="n"/>
      <c r="N18" s="81" t="n"/>
      <c r="O18" s="81" t="n">
        <v>1</v>
      </c>
      <c r="P18" s="81" t="n">
        <v>2</v>
      </c>
      <c r="Q18" s="81" t="n"/>
      <c r="R18" s="81" t="n"/>
      <c r="S18" s="81" t="n"/>
      <c r="T18" s="81" t="n"/>
      <c r="U18" s="81" t="n"/>
      <c r="V18" s="81" t="n"/>
      <c r="W18" s="132" t="n"/>
      <c r="X18" s="132" t="n"/>
      <c r="Y18" s="81" t="n">
        <v>0.015</v>
      </c>
      <c r="Z18" s="132" t="n">
        <v>1</v>
      </c>
      <c r="AA18" s="442" t="n">
        <v>44559</v>
      </c>
      <c r="AB18" s="442" t="n">
        <v>44559</v>
      </c>
      <c r="AC18" s="133" t="n"/>
      <c r="AD18" s="139" t="n"/>
    </row>
    <row r="19" ht="45.75" customHeight="1" s="402" thickBot="1" thickTop="1">
      <c r="A19" t="n">
        <v>2021</v>
      </c>
      <c r="B19" s="129" t="n">
        <v>12</v>
      </c>
      <c r="C19" s="130" t="inlineStr">
        <is>
          <t>17Patch629</t>
        </is>
      </c>
      <c r="D19" s="130" t="n">
        <v>629</v>
      </c>
      <c r="E19" s="130" t="inlineStr">
        <is>
          <t>جزء وسط غساله 12 كيلو فوق اتوماتيك 16338000004078</t>
        </is>
      </c>
      <c r="F19" s="130" t="inlineStr">
        <is>
          <t>FMCFII61204078</t>
        </is>
      </c>
      <c r="G19" s="130" t="n">
        <v>203.983</v>
      </c>
      <c r="H19" s="130" t="n">
        <v>238.017</v>
      </c>
      <c r="I19" s="130" t="n"/>
      <c r="J19" s="134" t="n">
        <v>18</v>
      </c>
      <c r="K19" s="134" t="n">
        <v>200</v>
      </c>
      <c r="L19" s="134" t="n"/>
      <c r="M19" s="134" t="n"/>
      <c r="N19" s="81" t="n">
        <v>1</v>
      </c>
      <c r="O19" s="81" t="n">
        <v>1</v>
      </c>
      <c r="P19" s="81" t="n"/>
      <c r="Q19" s="81" t="n"/>
      <c r="R19" s="81" t="n"/>
      <c r="S19" s="81" t="n"/>
      <c r="T19" s="81" t="n"/>
      <c r="U19" s="81" t="n"/>
      <c r="V19" s="81" t="n"/>
      <c r="W19" s="132" t="n"/>
      <c r="X19" s="132" t="n"/>
      <c r="Y19" s="81" t="n">
        <v>0.015</v>
      </c>
      <c r="Z19" s="132" t="n">
        <v>1</v>
      </c>
      <c r="AA19" s="442" t="n">
        <v>44559</v>
      </c>
      <c r="AB19" s="442" t="n">
        <v>44559</v>
      </c>
      <c r="AC19" s="133" t="n"/>
      <c r="AD19" s="139" t="n"/>
    </row>
    <row r="20" ht="45.75" customHeight="1" s="402" thickBot="1" thickTop="1">
      <c r="A20" t="n">
        <v>2021</v>
      </c>
      <c r="B20" s="129" t="n">
        <v>12</v>
      </c>
      <c r="C20" s="130" t="inlineStr">
        <is>
          <t>17Patch630sum</t>
        </is>
      </c>
      <c r="D20" s="130" t="n">
        <v>630</v>
      </c>
      <c r="E20" s="130" t="inlineStr">
        <is>
          <t>زوايا غساله 12 كيلو فوق اتوماتيك 16338000004069</t>
        </is>
      </c>
      <c r="F20" s="130" t="inlineStr">
        <is>
          <t>FMCFII21204069</t>
        </is>
      </c>
      <c r="G20" s="130" t="n">
        <v>197.843</v>
      </c>
      <c r="H20" s="130" t="n">
        <v>230.157</v>
      </c>
      <c r="I20" s="130" t="n"/>
      <c r="J20" s="134" t="n">
        <v>18</v>
      </c>
      <c r="K20" s="134" t="n">
        <v>200</v>
      </c>
      <c r="L20" s="134" t="n"/>
      <c r="M20" s="134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132" t="n"/>
      <c r="X20" s="132" t="n"/>
      <c r="Y20" s="81" t="n">
        <v>0.015</v>
      </c>
      <c r="Z20" s="132" t="n">
        <v>1</v>
      </c>
      <c r="AA20" s="442" t="n">
        <v>44559</v>
      </c>
      <c r="AB20" s="442" t="n">
        <v>44559</v>
      </c>
      <c r="AC20" s="133" t="n"/>
      <c r="AD20" s="139" t="n"/>
    </row>
    <row r="21" ht="45.75" customHeight="1" s="402" thickBot="1" thickTop="1">
      <c r="A21" t="n">
        <v>2021</v>
      </c>
      <c r="B21" s="129" t="n">
        <v>12</v>
      </c>
      <c r="C21" s="130" t="inlineStr">
        <is>
          <t>17Patch674</t>
        </is>
      </c>
      <c r="D21" s="130" t="n">
        <v>674</v>
      </c>
      <c r="E21" s="130" t="inlineStr">
        <is>
          <t>LgWashing Mashine Base (VIVACHE)</t>
        </is>
      </c>
      <c r="F21" s="130" t="inlineStr">
        <is>
          <t>FMLGEI10000000</t>
        </is>
      </c>
      <c r="G21" s="130" t="n">
        <v>240.896</v>
      </c>
      <c r="H21" s="130" t="n">
        <v>274.176</v>
      </c>
      <c r="I21" s="130" t="n"/>
      <c r="J21" s="134" t="n">
        <v>40</v>
      </c>
      <c r="K21" s="134" t="n">
        <v>180</v>
      </c>
      <c r="L21" s="134" t="n"/>
      <c r="M21" s="134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132" t="n"/>
      <c r="X21" s="132" t="n"/>
      <c r="Y21" s="81" t="n">
        <v>0.015</v>
      </c>
      <c r="Z21" s="132" t="n">
        <v>1</v>
      </c>
      <c r="AA21" s="442" t="n">
        <v>44559</v>
      </c>
      <c r="AB21" s="442" t="n">
        <v>44559</v>
      </c>
      <c r="AC21" s="133" t="n"/>
      <c r="AD21" s="139" t="n"/>
    </row>
    <row r="22" ht="45.75" customHeight="1" s="402" thickBot="1" thickTop="1">
      <c r="A22" t="n">
        <v>2021</v>
      </c>
      <c r="B22" s="129" t="n">
        <v>12</v>
      </c>
      <c r="C22" s="130" t="inlineStr">
        <is>
          <t>18Patch630f</t>
        </is>
      </c>
      <c r="D22" s="130" t="n">
        <v>630</v>
      </c>
      <c r="E22" s="130" t="inlineStr">
        <is>
          <t>زوايا غساله 12 كيلو فوق اتوماتيك 16338000004069</t>
        </is>
      </c>
      <c r="F22" s="130" t="inlineStr">
        <is>
          <t>FMCFII21204069</t>
        </is>
      </c>
      <c r="G22" s="130" t="n">
        <v>197.843</v>
      </c>
      <c r="H22" s="130" t="n">
        <v>230.157</v>
      </c>
      <c r="I22" s="130" t="n"/>
      <c r="J22" s="134" t="n">
        <v>18</v>
      </c>
      <c r="K22" s="134" t="n">
        <v>200</v>
      </c>
      <c r="L22" s="134" t="n"/>
      <c r="M22" s="134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132" t="n"/>
      <c r="X22" s="132" t="n"/>
      <c r="Y22" s="81" t="n">
        <v>0.015</v>
      </c>
      <c r="Z22" s="132" t="n">
        <v>1</v>
      </c>
      <c r="AA22" s="442" t="n">
        <v>44559</v>
      </c>
      <c r="AB22" s="442" t="n">
        <v>44559</v>
      </c>
      <c r="AC22" s="133" t="n"/>
      <c r="AD22" s="139" t="n"/>
    </row>
    <row r="23" ht="45.75" customHeight="1" s="402" thickBot="1" thickTop="1">
      <c r="A23" t="n">
        <v>2021</v>
      </c>
      <c r="B23" s="129" t="n">
        <v>12</v>
      </c>
      <c r="C23" s="130" t="inlineStr">
        <is>
          <t>18Patch630k</t>
        </is>
      </c>
      <c r="D23" s="130" t="n">
        <v>630</v>
      </c>
      <c r="E23" s="130" t="inlineStr">
        <is>
          <t>زوايا غساله 12 كيلو فوق اتوماتيك 16338000004069</t>
        </is>
      </c>
      <c r="F23" s="130" t="inlineStr">
        <is>
          <t>FMCFII21204069</t>
        </is>
      </c>
      <c r="G23" s="130" t="n">
        <v>197.843</v>
      </c>
      <c r="H23" s="130" t="n">
        <v>230.157</v>
      </c>
      <c r="I23" s="130" t="n"/>
      <c r="J23" s="134" t="n">
        <v>18</v>
      </c>
      <c r="K23" s="134" t="n">
        <v>200</v>
      </c>
      <c r="L23" s="134" t="n"/>
      <c r="M23" s="134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132" t="n"/>
      <c r="X23" s="132" t="n"/>
      <c r="Y23" s="81" t="n">
        <v>0.015</v>
      </c>
      <c r="Z23" s="132" t="n">
        <v>1</v>
      </c>
      <c r="AA23" s="442" t="n">
        <v>44559</v>
      </c>
      <c r="AB23" s="442" t="n">
        <v>44559</v>
      </c>
      <c r="AC23" s="133" t="n"/>
      <c r="AD23" s="139" t="n"/>
    </row>
    <row r="24" ht="45.75" customHeight="1" s="402" thickBot="1" thickTop="1">
      <c r="A24" t="n">
        <v>2021</v>
      </c>
      <c r="B24" s="129" t="n">
        <v>12</v>
      </c>
      <c r="C24" s="130" t="inlineStr">
        <is>
          <t>21Patch331</t>
        </is>
      </c>
      <c r="D24" s="130" t="n">
        <v>331</v>
      </c>
      <c r="E24" s="130" t="inlineStr">
        <is>
          <t>LG 43UJ63</t>
        </is>
      </c>
      <c r="F24" s="130" t="inlineStr">
        <is>
          <t>FMLGEI43630000</t>
        </is>
      </c>
      <c r="G24" s="130" t="n">
        <v>312.412</v>
      </c>
      <c r="H24" s="130" t="n">
        <v>355.572</v>
      </c>
      <c r="I24" s="130" t="n"/>
      <c r="J24" s="134" t="n">
        <v>110</v>
      </c>
      <c r="K24" s="134" t="n">
        <v>131</v>
      </c>
      <c r="L24" s="134" t="n"/>
      <c r="M24" s="134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132" t="n"/>
      <c r="X24" s="132" t="n"/>
      <c r="Y24" s="81" t="n">
        <v>0.015</v>
      </c>
      <c r="Z24" s="132" t="n">
        <v>1</v>
      </c>
      <c r="AA24" s="442" t="n">
        <v>44559</v>
      </c>
      <c r="AB24" s="442" t="n">
        <v>44559</v>
      </c>
      <c r="AC24" s="133" t="n"/>
      <c r="AD24" s="139" t="n"/>
    </row>
    <row r="25" ht="45.75" customHeight="1" s="402" thickBot="1" thickTop="1">
      <c r="A25" t="n">
        <v>2021</v>
      </c>
      <c r="B25" s="129" t="n">
        <v>12</v>
      </c>
      <c r="C25" s="130" t="inlineStr">
        <is>
          <t>21Patch331d</t>
        </is>
      </c>
      <c r="D25" s="130" t="n">
        <v>331</v>
      </c>
      <c r="E25" s="130" t="inlineStr">
        <is>
          <t>LG 43UJ63</t>
        </is>
      </c>
      <c r="F25" s="130" t="inlineStr">
        <is>
          <t>FMLGEI43630000</t>
        </is>
      </c>
      <c r="G25" s="130" t="n">
        <v>312.412</v>
      </c>
      <c r="H25" s="130" t="n">
        <v>355.572</v>
      </c>
      <c r="I25" s="130" t="n"/>
      <c r="J25" s="134" t="n">
        <v>110</v>
      </c>
      <c r="K25" s="134" t="n">
        <v>131</v>
      </c>
      <c r="L25" s="134" t="n"/>
      <c r="M25" s="134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132" t="n"/>
      <c r="X25" s="132" t="n"/>
      <c r="Y25" s="81" t="n">
        <v>0.015</v>
      </c>
      <c r="Z25" s="132" t="n">
        <v>1</v>
      </c>
      <c r="AA25" s="442" t="n">
        <v>44559</v>
      </c>
      <c r="AB25" s="442" t="n">
        <v>44559</v>
      </c>
      <c r="AC25" s="133" t="n"/>
      <c r="AD25" s="139" t="n"/>
    </row>
    <row r="26" ht="45.75" customHeight="1" s="402" thickBot="1" thickTop="1">
      <c r="A26" t="n">
        <v>2021</v>
      </c>
      <c r="B26" s="129" t="n">
        <v>12</v>
      </c>
      <c r="C26" s="130" t="inlineStr">
        <is>
          <t>21Patch331u</t>
        </is>
      </c>
      <c r="D26" s="130" t="n">
        <v>331</v>
      </c>
      <c r="E26" s="130" t="inlineStr">
        <is>
          <t>LG 43UJ63</t>
        </is>
      </c>
      <c r="F26" s="130" t="inlineStr">
        <is>
          <t>FMLGEI43630000</t>
        </is>
      </c>
      <c r="G26" s="130" t="n">
        <v>312.412</v>
      </c>
      <c r="H26" s="130" t="n">
        <v>355.572</v>
      </c>
      <c r="I26" s="130" t="n"/>
      <c r="J26" s="134" t="n">
        <v>110</v>
      </c>
      <c r="K26" s="134" t="n">
        <v>131</v>
      </c>
      <c r="L26" s="134" t="n"/>
      <c r="M26" s="134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132" t="n"/>
      <c r="X26" s="132" t="n"/>
      <c r="Y26" s="81" t="n">
        <v>0.015</v>
      </c>
      <c r="Z26" s="132" t="n">
        <v>1</v>
      </c>
      <c r="AA26" s="442" t="n">
        <v>44559</v>
      </c>
      <c r="AB26" s="442" t="n">
        <v>44559</v>
      </c>
      <c r="AC26" s="133" t="n"/>
      <c r="AD26" s="139" t="n"/>
    </row>
    <row r="27" ht="45.75" customHeight="1" s="402" thickBot="1" thickTop="1">
      <c r="A27" t="n">
        <v>2021</v>
      </c>
      <c r="B27" s="129" t="n">
        <v>12</v>
      </c>
      <c r="C27" s="130" t="inlineStr">
        <is>
          <t>26Patch131</t>
        </is>
      </c>
      <c r="D27" s="130" t="n">
        <v>131</v>
      </c>
      <c r="E27" s="130" t="inlineStr">
        <is>
          <t>فوم كوش 130</t>
        </is>
      </c>
      <c r="F27" s="130" t="inlineStr">
        <is>
          <t>FMDACI51300000</t>
        </is>
      </c>
      <c r="G27" s="130" t="n">
        <v>9.300000000000001</v>
      </c>
      <c r="H27" s="130" t="n">
        <v>10.7</v>
      </c>
      <c r="I27" s="130" t="n"/>
      <c r="J27" s="134" t="n">
        <v>772</v>
      </c>
      <c r="K27" s="134" t="n">
        <v>117</v>
      </c>
      <c r="L27" s="134" t="n"/>
      <c r="M27" s="134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132" t="n"/>
      <c r="X27" s="132" t="n"/>
      <c r="Y27" s="81" t="n">
        <v>0.02</v>
      </c>
      <c r="Z27" s="132" t="n">
        <v>1</v>
      </c>
      <c r="AA27" s="442" t="n">
        <v>44559</v>
      </c>
      <c r="AB27" s="442" t="n">
        <v>44559</v>
      </c>
      <c r="AC27" s="133" t="n"/>
      <c r="AD27" s="139" t="n"/>
    </row>
    <row r="28" ht="45.75" customHeight="1" s="402" thickBot="1" thickTop="1">
      <c r="A28" t="n">
        <v>2021</v>
      </c>
      <c r="B28" s="129" t="n">
        <v>12</v>
      </c>
      <c r="C28" s="130" t="inlineStr">
        <is>
          <t>46Patch273</t>
        </is>
      </c>
      <c r="D28" s="130" t="n">
        <v>273</v>
      </c>
      <c r="E28" s="130" t="inlineStr">
        <is>
          <t>صندوق سمك 25 ك بني سويف</t>
        </is>
      </c>
      <c r="F28" s="130" t="inlineStr">
        <is>
          <t>FM000B25000000</t>
        </is>
      </c>
      <c r="G28" s="130" t="n">
        <v>524.52</v>
      </c>
      <c r="H28" s="130" t="n">
        <v>603.48</v>
      </c>
      <c r="I28" s="130" t="n"/>
      <c r="J28" s="134" t="n">
        <v>93</v>
      </c>
      <c r="K28" s="134" t="n">
        <v>116</v>
      </c>
      <c r="L28" s="134" t="n"/>
      <c r="M28" s="134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132" t="n"/>
      <c r="X28" s="132" t="n"/>
      <c r="Y28" s="81" t="n">
        <v>0.015</v>
      </c>
      <c r="Z28" s="132" t="n">
        <v>1</v>
      </c>
      <c r="AA28" s="442" t="n">
        <v>44559</v>
      </c>
      <c r="AB28" s="442" t="n">
        <v>44552</v>
      </c>
      <c r="AC28" s="133" t="n"/>
      <c r="AD28" s="139" t="n"/>
    </row>
    <row r="29" ht="45.75" customHeight="1" s="402" thickBot="1" thickTop="1">
      <c r="A29" t="n">
        <v>2021</v>
      </c>
      <c r="B29" s="129" t="n">
        <v>12</v>
      </c>
      <c r="C29" s="130" t="inlineStr">
        <is>
          <t>49Patch122</t>
        </is>
      </c>
      <c r="D29" s="130" t="n">
        <v>122</v>
      </c>
      <c r="E29" s="130" t="inlineStr">
        <is>
          <t>LgWashing Mashine Base</t>
        </is>
      </c>
      <c r="F29" s="130" t="inlineStr">
        <is>
          <t>FMLGEI1000000</t>
        </is>
      </c>
      <c r="G29" s="130" t="n">
        <v>267.4</v>
      </c>
      <c r="H29" s="130" t="n">
        <v>292.6</v>
      </c>
      <c r="I29" s="130" t="n"/>
      <c r="J29" s="134" t="n">
        <v>63</v>
      </c>
      <c r="K29" s="134" t="n">
        <v>115</v>
      </c>
      <c r="L29" s="134" t="n"/>
      <c r="M29" s="134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132" t="n"/>
      <c r="X29" s="132" t="n"/>
      <c r="Y29" s="81" t="n">
        <v>0.015</v>
      </c>
      <c r="Z29" s="132" t="n">
        <v>1</v>
      </c>
      <c r="AA29" s="442" t="n">
        <v>44559</v>
      </c>
      <c r="AB29" s="442" t="n">
        <v>44559</v>
      </c>
      <c r="AC29" s="133" t="n"/>
      <c r="AD29" s="139" t="n"/>
    </row>
    <row r="30" ht="45.75" customHeight="1" s="402" thickBot="1" thickTop="1">
      <c r="A30" t="n">
        <v>2021</v>
      </c>
      <c r="B30" s="129" t="n">
        <v>12</v>
      </c>
      <c r="C30" s="130" t="inlineStr">
        <is>
          <t>20Patch331</t>
        </is>
      </c>
      <c r="D30" s="130" t="n">
        <v>331</v>
      </c>
      <c r="E30" s="130" t="inlineStr">
        <is>
          <t>LG 43UJ63</t>
        </is>
      </c>
      <c r="F30" s="130" t="inlineStr">
        <is>
          <t>FMLGEI43630000</t>
        </is>
      </c>
      <c r="G30" s="130" t="n">
        <v>312.412</v>
      </c>
      <c r="H30" s="130" t="n">
        <v>355.572</v>
      </c>
      <c r="I30" s="130" t="n"/>
      <c r="J30" s="134" t="n">
        <v>110</v>
      </c>
      <c r="K30" s="134" t="n">
        <v>131</v>
      </c>
      <c r="L30" s="134" t="n"/>
      <c r="M30" s="134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132" t="n"/>
      <c r="X30" s="132" t="n"/>
      <c r="Y30" s="81" t="n">
        <v>0.015</v>
      </c>
      <c r="Z30" s="132" t="n">
        <v>1</v>
      </c>
      <c r="AA30" s="442" t="n">
        <v>44558</v>
      </c>
      <c r="AB30" s="442" t="n">
        <v>44553</v>
      </c>
      <c r="AC30" s="133" t="n"/>
      <c r="AD30" s="139" t="n"/>
    </row>
    <row r="31" ht="45.75" customHeight="1" s="402" thickBot="1" thickTop="1">
      <c r="A31" t="n">
        <v>2021</v>
      </c>
      <c r="B31" s="129" t="n">
        <v>12</v>
      </c>
      <c r="C31" s="130" t="inlineStr">
        <is>
          <t>20Patch331d</t>
        </is>
      </c>
      <c r="D31" s="130" t="n">
        <v>331</v>
      </c>
      <c r="E31" s="130" t="inlineStr">
        <is>
          <t>LG 43UJ63</t>
        </is>
      </c>
      <c r="F31" s="130" t="inlineStr">
        <is>
          <t>FMLGEI43630000</t>
        </is>
      </c>
      <c r="G31" s="130" t="n">
        <v>312.412</v>
      </c>
      <c r="H31" s="130" t="n">
        <v>355.572</v>
      </c>
      <c r="I31" s="130" t="n"/>
      <c r="J31" s="134" t="n">
        <v>110</v>
      </c>
      <c r="K31" s="134" t="n">
        <v>131</v>
      </c>
      <c r="L31" s="134" t="n"/>
      <c r="M31" s="134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132" t="n"/>
      <c r="X31" s="132" t="n"/>
      <c r="Y31" s="81" t="n">
        <v>0.015</v>
      </c>
      <c r="Z31" s="132" t="n">
        <v>1</v>
      </c>
      <c r="AA31" s="442" t="n">
        <v>44558</v>
      </c>
      <c r="AB31" s="442" t="n">
        <v>44553</v>
      </c>
      <c r="AC31" s="133" t="n"/>
      <c r="AD31" s="139" t="n"/>
    </row>
    <row r="32" ht="45.75" customHeight="1" s="402" thickBot="1" thickTop="1">
      <c r="A32" t="n">
        <v>2021</v>
      </c>
      <c r="B32" s="129" t="n">
        <v>12</v>
      </c>
      <c r="C32" s="130" t="inlineStr">
        <is>
          <t>20Patch331u</t>
        </is>
      </c>
      <c r="D32" s="130" t="n">
        <v>331</v>
      </c>
      <c r="E32" s="130" t="inlineStr">
        <is>
          <t>LG 43UJ63</t>
        </is>
      </c>
      <c r="F32" s="130" t="inlineStr">
        <is>
          <t>FMLGEI43630000</t>
        </is>
      </c>
      <c r="G32" s="130" t="n">
        <v>312.412</v>
      </c>
      <c r="H32" s="130" t="n">
        <v>355.572</v>
      </c>
      <c r="I32" s="130" t="n"/>
      <c r="J32" s="134" t="n">
        <v>110</v>
      </c>
      <c r="K32" s="134" t="n">
        <v>131</v>
      </c>
      <c r="L32" s="134" t="n"/>
      <c r="M32" s="134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132" t="n"/>
      <c r="X32" s="132" t="n"/>
      <c r="Y32" s="81" t="n">
        <v>0.015</v>
      </c>
      <c r="Z32" s="132" t="n">
        <v>1</v>
      </c>
      <c r="AA32" s="442" t="n">
        <v>44558</v>
      </c>
      <c r="AB32" s="442" t="n">
        <v>44553</v>
      </c>
      <c r="AC32" s="133" t="n"/>
      <c r="AD32" s="139" t="n"/>
    </row>
    <row r="33" ht="45.75" customHeight="1" s="402" thickBot="1" thickTop="1">
      <c r="A33" t="n">
        <v>2021</v>
      </c>
      <c r="B33" s="129" t="n">
        <v>12</v>
      </c>
      <c r="C33" s="130" t="inlineStr">
        <is>
          <t>22Patch608</t>
        </is>
      </c>
      <c r="D33" s="130" t="n">
        <v>608</v>
      </c>
      <c r="E33" s="130" t="inlineStr">
        <is>
          <t>مجموعه زوايا فوم خلفيه- منلو</t>
        </is>
      </c>
      <c r="F33" s="130" t="inlineStr">
        <is>
          <t>FMMINI30000043</t>
        </is>
      </c>
      <c r="G33" s="130" t="n">
        <v>102.3</v>
      </c>
      <c r="H33" s="130" t="n">
        <v>117.7</v>
      </c>
      <c r="I33" s="130" t="n"/>
      <c r="J33" s="134" t="n">
        <v>90</v>
      </c>
      <c r="K33" s="134" t="n">
        <v>120</v>
      </c>
      <c r="L33" s="134" t="n"/>
      <c r="M33" s="134" t="n"/>
      <c r="N33" s="81" t="n">
        <v>4</v>
      </c>
      <c r="O33" s="81" t="n">
        <v>2</v>
      </c>
      <c r="P33" s="81" t="n">
        <v>20</v>
      </c>
      <c r="Q33" s="81" t="n"/>
      <c r="R33" s="81" t="n"/>
      <c r="S33" s="81" t="n"/>
      <c r="T33" s="81" t="n"/>
      <c r="U33" s="81" t="n"/>
      <c r="V33" s="81" t="n"/>
      <c r="W33" s="132" t="n"/>
      <c r="X33" s="132" t="n"/>
      <c r="Y33" s="81" t="n">
        <v>0.015</v>
      </c>
      <c r="Z33" s="132" t="n">
        <v>2</v>
      </c>
      <c r="AA33" s="442" t="n">
        <v>44558</v>
      </c>
      <c r="AB33" s="442" t="n">
        <v>44558</v>
      </c>
      <c r="AC33" s="133" t="n"/>
      <c r="AD33" s="139" t="n"/>
    </row>
    <row r="34" ht="45.75" customHeight="1" s="402" thickBot="1" thickTop="1">
      <c r="A34" t="n">
        <v>2021</v>
      </c>
      <c r="B34" s="129" t="n">
        <v>12</v>
      </c>
      <c r="C34" s="130" t="inlineStr">
        <is>
          <t>22Patch609</t>
        </is>
      </c>
      <c r="D34" s="130" t="n">
        <v>609</v>
      </c>
      <c r="E34" s="130" t="inlineStr">
        <is>
          <t>قاعده فوم جديده- منلو</t>
        </is>
      </c>
      <c r="F34" s="130" t="inlineStr">
        <is>
          <t>FMMINI10000044</t>
        </is>
      </c>
      <c r="G34" s="130" t="n">
        <v>46.5</v>
      </c>
      <c r="H34" s="130" t="n">
        <v>53.5</v>
      </c>
      <c r="I34" s="130" t="n"/>
      <c r="J34" s="134" t="n">
        <v>90</v>
      </c>
      <c r="K34" s="134" t="n">
        <v>120</v>
      </c>
      <c r="L34" s="134" t="n"/>
      <c r="M34" s="134" t="n"/>
      <c r="N34" s="81" t="n">
        <v>4</v>
      </c>
      <c r="O34" s="81" t="n">
        <v>6</v>
      </c>
      <c r="P34" s="81" t="n">
        <v>5</v>
      </c>
      <c r="Q34" s="81" t="n"/>
      <c r="R34" s="81" t="n"/>
      <c r="S34" s="81" t="n"/>
      <c r="T34" s="81" t="n"/>
      <c r="U34" s="81" t="n"/>
      <c r="V34" s="81" t="n"/>
      <c r="W34" s="132" t="n"/>
      <c r="X34" s="132" t="n"/>
      <c r="Y34" s="81" t="n">
        <v>0.015</v>
      </c>
      <c r="Z34" s="132" t="n">
        <v>2</v>
      </c>
      <c r="AA34" s="442" t="n">
        <v>44558</v>
      </c>
      <c r="AB34" s="442" t="n">
        <v>44558</v>
      </c>
      <c r="AC34" s="133" t="n"/>
      <c r="AD34" s="139" t="n"/>
    </row>
    <row r="35" ht="45.75" customHeight="1" s="402" thickBot="1" thickTop="1">
      <c r="A35" t="n">
        <v>2021</v>
      </c>
      <c r="B35" s="129" t="n">
        <v>12</v>
      </c>
      <c r="C35" s="130" t="inlineStr">
        <is>
          <t>23Patch253</t>
        </is>
      </c>
      <c r="D35" s="130" t="n">
        <v>253</v>
      </c>
      <c r="E35" s="130" t="inlineStr">
        <is>
          <t>طقم سخان بلونايل ذو 3 اطقم</t>
        </is>
      </c>
      <c r="F35" s="130" t="inlineStr">
        <is>
          <t>FMDAHI40000000</t>
        </is>
      </c>
      <c r="G35" s="130" t="n">
        <v>188.79</v>
      </c>
      <c r="H35" s="130" t="n">
        <v>217.21</v>
      </c>
      <c r="I35" s="130" t="n"/>
      <c r="J35" s="134" t="n">
        <v>121</v>
      </c>
      <c r="K35" s="134" t="n">
        <v>89</v>
      </c>
      <c r="L35" s="134" t="n"/>
      <c r="M35" s="134" t="n"/>
      <c r="N35" s="81" t="n"/>
      <c r="O35" s="81" t="n">
        <v>6</v>
      </c>
      <c r="P35" s="81" t="n">
        <v>8</v>
      </c>
      <c r="Q35" s="81" t="n"/>
      <c r="R35" s="81" t="n"/>
      <c r="S35" s="81" t="n"/>
      <c r="T35" s="81" t="n"/>
      <c r="U35" s="81" t="n"/>
      <c r="V35" s="81" t="n"/>
      <c r="W35" s="132" t="n"/>
      <c r="X35" s="132" t="n"/>
      <c r="Y35" s="81" t="n">
        <v>0.015</v>
      </c>
      <c r="Z35" s="132" t="n">
        <v>2</v>
      </c>
      <c r="AA35" s="442" t="n">
        <v>44558</v>
      </c>
      <c r="AB35" s="442" t="n">
        <v>44546</v>
      </c>
      <c r="AC35" s="133" t="n"/>
      <c r="AD35" s="139" t="n"/>
    </row>
    <row r="36" ht="45.75" customHeight="1" s="402" thickBot="1" thickTop="1">
      <c r="A36" t="n">
        <v>2021</v>
      </c>
      <c r="B36" s="129" t="n">
        <v>12</v>
      </c>
      <c r="C36" s="130" t="inlineStr">
        <is>
          <t>23Patch253c</t>
        </is>
      </c>
      <c r="D36" s="130" t="n">
        <v>253</v>
      </c>
      <c r="E36" s="130" t="inlineStr">
        <is>
          <t>طقم سخان بلونايل ذو 3 اطقم</t>
        </is>
      </c>
      <c r="F36" s="130" t="inlineStr">
        <is>
          <t>FMDAHI40000000</t>
        </is>
      </c>
      <c r="G36" s="130" t="n">
        <v>188.79</v>
      </c>
      <c r="H36" s="130" t="n">
        <v>217.21</v>
      </c>
      <c r="I36" s="130" t="n"/>
      <c r="J36" s="134" t="n">
        <v>121</v>
      </c>
      <c r="K36" s="134" t="n">
        <v>89</v>
      </c>
      <c r="L36" s="134" t="n"/>
      <c r="M36" s="134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132" t="n"/>
      <c r="X36" s="132" t="n"/>
      <c r="Y36" s="81" t="n">
        <v>0.015</v>
      </c>
      <c r="Z36" s="132" t="n">
        <v>2</v>
      </c>
      <c r="AA36" s="442" t="n">
        <v>44558</v>
      </c>
      <c r="AB36" s="442" t="n">
        <v>44546</v>
      </c>
      <c r="AC36" s="133" t="n"/>
      <c r="AD36" s="139" t="n"/>
    </row>
    <row r="37" ht="45.75" customFormat="1" customHeight="1" s="136" thickBot="1" thickTop="1">
      <c r="A37" t="n">
        <v>2021</v>
      </c>
      <c r="B37" s="129" t="n">
        <v>12</v>
      </c>
      <c r="C37" s="130" t="inlineStr">
        <is>
          <t>23Patch607</t>
        </is>
      </c>
      <c r="D37" s="130" t="n">
        <v>607</v>
      </c>
      <c r="E37" s="130" t="inlineStr">
        <is>
          <t>مجموعه زوايا اماميه - منلو</t>
        </is>
      </c>
      <c r="F37" s="130" t="inlineStr">
        <is>
          <t>FMMINI20000042</t>
        </is>
      </c>
      <c r="G37" s="130" t="n">
        <v>111.6</v>
      </c>
      <c r="H37" s="130" t="n">
        <v>128.4</v>
      </c>
      <c r="I37" s="130" t="n"/>
      <c r="J37" s="135" t="n">
        <v>90</v>
      </c>
      <c r="K37" s="135" t="n">
        <v>120</v>
      </c>
      <c r="L37" s="135" t="n"/>
      <c r="M37" s="135" t="n"/>
      <c r="N37" s="81" t="n">
        <v>3</v>
      </c>
      <c r="O37" s="81" t="n">
        <v>6</v>
      </c>
      <c r="P37" s="81" t="n">
        <v>9</v>
      </c>
      <c r="Q37" s="81" t="n"/>
      <c r="R37" s="81" t="n"/>
      <c r="S37" s="81" t="n"/>
      <c r="T37" s="81" t="n"/>
      <c r="U37" s="81" t="n"/>
      <c r="V37" s="81" t="n"/>
      <c r="W37" s="132" t="n"/>
      <c r="X37" s="132" t="n"/>
      <c r="Y37" s="81" t="n">
        <v>0.015</v>
      </c>
      <c r="Z37" s="132" t="n">
        <v>2</v>
      </c>
      <c r="AA37" s="442" t="n">
        <v>44558</v>
      </c>
      <c r="AB37" s="442" t="n">
        <v>44558</v>
      </c>
      <c r="AC37" s="133" t="n"/>
      <c r="AD37" s="139" t="n"/>
    </row>
    <row r="38" ht="45.75" customHeight="1" s="402" thickBot="1" thickTop="1">
      <c r="A38" t="n">
        <v>2021</v>
      </c>
      <c r="B38" s="129" t="n">
        <v>12</v>
      </c>
      <c r="C38" s="130" t="inlineStr">
        <is>
          <t>23Patch609sum</t>
        </is>
      </c>
      <c r="D38" s="130" t="n">
        <v>609</v>
      </c>
      <c r="E38" s="130" t="inlineStr">
        <is>
          <t>قاعده فوم جديده- منلو</t>
        </is>
      </c>
      <c r="F38" s="130" t="inlineStr">
        <is>
          <t>FMMINI10000044</t>
        </is>
      </c>
      <c r="G38" s="130" t="n">
        <v>46.5</v>
      </c>
      <c r="H38" s="130" t="n">
        <v>53.5</v>
      </c>
      <c r="I38" s="130" t="n"/>
      <c r="J38" s="134" t="n">
        <v>90</v>
      </c>
      <c r="K38" s="134" t="n">
        <v>120</v>
      </c>
      <c r="L38" s="134" t="n"/>
      <c r="M38" s="134" t="n"/>
      <c r="N38" s="81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132" t="n"/>
      <c r="X38" s="132" t="n"/>
      <c r="Y38" s="81" t="n">
        <v>0.015</v>
      </c>
      <c r="Z38" s="132" t="n">
        <v>2</v>
      </c>
      <c r="AA38" s="442" t="n">
        <v>44558</v>
      </c>
      <c r="AB38" s="442" t="n">
        <v>44558</v>
      </c>
      <c r="AC38" s="133" t="n"/>
      <c r="AD38" s="139" t="n"/>
    </row>
    <row r="39" ht="45.75" customHeight="1" s="402" thickBot="1" thickTop="1">
      <c r="A39" t="n">
        <v>2021</v>
      </c>
      <c r="B39" s="129" t="n">
        <v>12</v>
      </c>
      <c r="C39" s="130" t="inlineStr">
        <is>
          <t>26Patch253b</t>
        </is>
      </c>
      <c r="D39" s="130" t="n">
        <v>253</v>
      </c>
      <c r="E39" s="130" t="inlineStr">
        <is>
          <t>طقم سخان بلونايل ذو 3 اطقم</t>
        </is>
      </c>
      <c r="F39" s="130" t="inlineStr">
        <is>
          <t>FMDAHI40000000</t>
        </is>
      </c>
      <c r="G39" s="130" t="n">
        <v>188.79</v>
      </c>
      <c r="H39" s="130" t="n">
        <v>217.21</v>
      </c>
      <c r="I39" s="130" t="n"/>
      <c r="J39" s="134" t="n">
        <v>121</v>
      </c>
      <c r="K39" s="134" t="n">
        <v>89</v>
      </c>
      <c r="L39" s="134" t="n"/>
      <c r="M39" s="134" t="n"/>
      <c r="N39" s="81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132" t="n"/>
      <c r="X39" s="132" t="n"/>
      <c r="Y39" s="81" t="n">
        <v>0.015</v>
      </c>
      <c r="Z39" s="132" t="n">
        <v>2</v>
      </c>
      <c r="AA39" s="442" t="n">
        <v>44558</v>
      </c>
      <c r="AB39" s="442" t="n">
        <v>44546</v>
      </c>
      <c r="AC39" s="133" t="n"/>
      <c r="AD39" s="139" t="n"/>
    </row>
    <row r="40" ht="45.75" customHeight="1" s="402" thickBot="1" thickTop="1">
      <c r="A40" t="n">
        <v>2021</v>
      </c>
      <c r="B40" s="129" t="n">
        <v>12</v>
      </c>
      <c r="C40" s="130" t="inlineStr">
        <is>
          <t>29Patch225</t>
        </is>
      </c>
      <c r="D40" s="130" t="n">
        <v>225</v>
      </c>
      <c r="E40" s="130" t="inlineStr">
        <is>
          <t>علبة صندوق سمك 20 ك فلات الجديدة</t>
        </is>
      </c>
      <c r="F40" s="130" t="inlineStr">
        <is>
          <t>FMBOXI20FB0000</t>
        </is>
      </c>
      <c r="G40" s="130" t="n">
        <v>345.96</v>
      </c>
      <c r="H40" s="130" t="n">
        <v>398.04</v>
      </c>
      <c r="I40" s="130" t="n"/>
      <c r="J40" s="134" t="n">
        <v>169</v>
      </c>
      <c r="K40" s="134" t="n">
        <v>128</v>
      </c>
      <c r="L40" s="134" t="n"/>
      <c r="M40" s="134" t="n"/>
      <c r="N40" s="81" t="n">
        <v>6</v>
      </c>
      <c r="O40" s="81" t="n">
        <v>8</v>
      </c>
      <c r="P40" s="81" t="n">
        <v>6</v>
      </c>
      <c r="Q40" s="81" t="n"/>
      <c r="R40" s="81" t="n"/>
      <c r="S40" s="81" t="n"/>
      <c r="T40" s="81" t="n"/>
      <c r="U40" s="81" t="n"/>
      <c r="V40" s="81" t="n"/>
      <c r="W40" s="132" t="n"/>
      <c r="X40" s="132" t="n"/>
      <c r="Y40" s="81" t="n">
        <v>0.015</v>
      </c>
      <c r="Z40" s="132" t="n">
        <v>2</v>
      </c>
      <c r="AA40" s="442" t="n">
        <v>44558</v>
      </c>
      <c r="AB40" s="442" t="n">
        <v>44553</v>
      </c>
      <c r="AC40" s="133" t="n"/>
      <c r="AD40" s="139" t="n"/>
    </row>
    <row r="41" ht="45.75" customHeight="1" s="402" thickBot="1" thickTop="1">
      <c r="A41" t="n">
        <v>2021</v>
      </c>
      <c r="B41" s="129" t="n">
        <v>12</v>
      </c>
      <c r="C41" s="130" t="inlineStr">
        <is>
          <t>12Patch619</t>
        </is>
      </c>
      <c r="D41" s="130" t="n">
        <v>619</v>
      </c>
      <c r="E41" s="130" t="inlineStr">
        <is>
          <t>قاعدة غساله 8 كيلو فوق اتوماتيك p0000001719080</t>
        </is>
      </c>
      <c r="F41" s="130" t="inlineStr">
        <is>
          <t>FMCFII10819080</t>
        </is>
      </c>
      <c r="G41" s="130" t="n">
        <v>385.98</v>
      </c>
      <c r="H41" s="130" t="n">
        <v>454.02</v>
      </c>
      <c r="I41" s="130" t="n"/>
      <c r="J41" s="134" t="n">
        <v>18</v>
      </c>
      <c r="K41" s="134" t="n">
        <v>200</v>
      </c>
      <c r="L41" s="134" t="n"/>
      <c r="M41" s="134" t="n"/>
      <c r="N41" s="81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132" t="n"/>
      <c r="X41" s="132" t="n"/>
      <c r="Y41" s="81" t="n">
        <v>0.015</v>
      </c>
      <c r="Z41" s="132" t="n">
        <v>2</v>
      </c>
      <c r="AA41" s="442" t="n">
        <v>44557</v>
      </c>
      <c r="AB41" s="442" t="n">
        <v>44557</v>
      </c>
      <c r="AC41" s="133" t="n"/>
      <c r="AD41" s="139" t="n"/>
    </row>
    <row r="42" ht="45.75" customHeight="1" s="402" thickBot="1" thickTop="1">
      <c r="A42" t="n">
        <v>2021</v>
      </c>
      <c r="B42" s="129" t="n">
        <v>12</v>
      </c>
      <c r="C42" s="130" t="inlineStr">
        <is>
          <t>12Patch620</t>
        </is>
      </c>
      <c r="D42" s="130" t="n">
        <v>620</v>
      </c>
      <c r="E42" s="130" t="inlineStr">
        <is>
          <t>كفر غساله 8  كيلو فوق اتوماتيك 16338000005663</t>
        </is>
      </c>
      <c r="F42" s="130" t="inlineStr">
        <is>
          <t>FMCFII70805663</t>
        </is>
      </c>
      <c r="G42" s="130" t="n">
        <v>214.0105</v>
      </c>
      <c r="H42" s="130" t="n">
        <v>251.9895</v>
      </c>
      <c r="I42" s="130" t="n"/>
      <c r="J42" s="134" t="n">
        <v>18</v>
      </c>
      <c r="K42" s="134" t="n">
        <v>200</v>
      </c>
      <c r="L42" s="134" t="n"/>
      <c r="M42" s="134" t="n"/>
      <c r="N42" s="81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132" t="n"/>
      <c r="X42" s="132" t="n"/>
      <c r="Y42" s="81" t="n">
        <v>0.015</v>
      </c>
      <c r="Z42" s="132" t="n">
        <v>2</v>
      </c>
      <c r="AA42" s="442" t="n">
        <v>44557</v>
      </c>
      <c r="AB42" s="442" t="n">
        <v>44557</v>
      </c>
      <c r="AC42" s="133" t="n"/>
      <c r="AD42" s="139" t="n"/>
    </row>
    <row r="43" ht="45.75" customHeight="1" s="402" thickBot="1" thickTop="1">
      <c r="A43" t="n">
        <v>2021</v>
      </c>
      <c r="B43" s="129" t="n">
        <v>12</v>
      </c>
      <c r="C43" s="130" t="inlineStr">
        <is>
          <t>12Patch621</t>
        </is>
      </c>
      <c r="D43" s="130" t="n">
        <v>621</v>
      </c>
      <c r="E43" s="130" t="inlineStr">
        <is>
          <t>جزء وسط غساله 8 كيلو فوق اتوماتيك 16338000005664</t>
        </is>
      </c>
      <c r="F43" s="130" t="inlineStr">
        <is>
          <t>FMCFII60805664</t>
        </is>
      </c>
      <c r="G43" s="130" t="n">
        <v>175.9885</v>
      </c>
      <c r="H43" s="130" t="n">
        <v>207.0115</v>
      </c>
      <c r="I43" s="130" t="n"/>
      <c r="J43" s="134" t="n">
        <v>18</v>
      </c>
      <c r="K43" s="134" t="n">
        <v>200</v>
      </c>
      <c r="L43" s="134" t="n"/>
      <c r="M43" s="134" t="n"/>
      <c r="N43" s="81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132" t="n"/>
      <c r="X43" s="132" t="n"/>
      <c r="Y43" s="81" t="n">
        <v>0.015</v>
      </c>
      <c r="Z43" s="132" t="n">
        <v>2</v>
      </c>
      <c r="AA43" s="442" t="n">
        <v>44557</v>
      </c>
      <c r="AB43" s="442" t="n">
        <v>44557</v>
      </c>
      <c r="AC43" s="133" t="n"/>
      <c r="AD43" s="139" t="n"/>
    </row>
    <row r="44" ht="45.75" customHeight="1" s="402" thickBot="1" thickTop="1">
      <c r="A44" t="n">
        <v>2021</v>
      </c>
      <c r="B44" s="129" t="n">
        <v>12</v>
      </c>
      <c r="C44" s="130" t="inlineStr">
        <is>
          <t>12Patch622</t>
        </is>
      </c>
      <c r="D44" s="130" t="n">
        <v>622</v>
      </c>
      <c r="E44" s="130" t="inlineStr">
        <is>
          <t>زوايا غساله  8 كيلو فوق اتوماتيك F+B 16338000004053</t>
        </is>
      </c>
      <c r="F44" s="130" t="inlineStr">
        <is>
          <t>FMCFII20804053</t>
        </is>
      </c>
      <c r="G44" s="130" t="n">
        <v>172.414</v>
      </c>
      <c r="H44" s="130" t="n">
        <v>201.586</v>
      </c>
      <c r="I44" s="130" t="n"/>
      <c r="J44" s="134" t="n">
        <v>18</v>
      </c>
      <c r="K44" s="134" t="n">
        <v>200</v>
      </c>
      <c r="L44" s="134" t="n"/>
      <c r="M44" s="134" t="n"/>
      <c r="N44" s="81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132" t="n"/>
      <c r="X44" s="132" t="n"/>
      <c r="Y44" s="81" t="n">
        <v>0.015</v>
      </c>
      <c r="Z44" s="132" t="n">
        <v>2</v>
      </c>
      <c r="AA44" s="442" t="n">
        <v>44557</v>
      </c>
      <c r="AB44" s="442" t="n">
        <v>44557</v>
      </c>
      <c r="AC44" s="133" t="n"/>
      <c r="AD44" s="139" t="n"/>
    </row>
    <row r="45" ht="45.75" customHeight="1" s="402" thickBot="1" thickTop="1">
      <c r="A45" t="n">
        <v>2021</v>
      </c>
      <c r="B45" s="129" t="n">
        <v>12</v>
      </c>
      <c r="C45" s="130" t="inlineStr">
        <is>
          <t>12Patch622f</t>
        </is>
      </c>
      <c r="D45" s="130" t="n">
        <v>622</v>
      </c>
      <c r="E45" s="130" t="inlineStr">
        <is>
          <t>زوايا غساله  8 كيلو فوق اتوماتيك F+B 16338000004053</t>
        </is>
      </c>
      <c r="F45" s="130" t="inlineStr">
        <is>
          <t>FMCFII20804053</t>
        </is>
      </c>
      <c r="G45" s="130" t="n">
        <v>172.414</v>
      </c>
      <c r="H45" s="130" t="n">
        <v>201.586</v>
      </c>
      <c r="I45" s="130" t="n"/>
      <c r="J45" s="134" t="n">
        <v>18</v>
      </c>
      <c r="K45" s="134" t="n">
        <v>200</v>
      </c>
      <c r="L45" s="134" t="n"/>
      <c r="M45" s="134" t="n"/>
      <c r="N45" s="81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132" t="n"/>
      <c r="X45" s="132" t="n"/>
      <c r="Y45" s="81" t="n">
        <v>0.015</v>
      </c>
      <c r="Z45" s="132" t="n">
        <v>2</v>
      </c>
      <c r="AA45" s="442" t="n">
        <v>44557</v>
      </c>
      <c r="AB45" s="442" t="n">
        <v>44557</v>
      </c>
      <c r="AC45" s="133" t="n"/>
      <c r="AD45" s="139" t="n"/>
    </row>
    <row r="46" ht="45.75" customHeight="1" s="402" thickBot="1" thickTop="1">
      <c r="A46" t="n">
        <v>2021</v>
      </c>
      <c r="B46" s="129" t="n">
        <v>12</v>
      </c>
      <c r="C46" s="130" t="inlineStr">
        <is>
          <t>12Patch622k</t>
        </is>
      </c>
      <c r="D46" s="130" t="n">
        <v>622</v>
      </c>
      <c r="E46" s="130" t="inlineStr">
        <is>
          <t>زوايا غساله  8 كيلو فوق اتوماتيك F+B 16338000004053</t>
        </is>
      </c>
      <c r="F46" s="130" t="inlineStr">
        <is>
          <t>FMCFII20804053</t>
        </is>
      </c>
      <c r="G46" s="130" t="n">
        <v>172.414</v>
      </c>
      <c r="H46" s="130" t="n">
        <v>201.586</v>
      </c>
      <c r="I46" s="130" t="n"/>
      <c r="J46" s="134" t="n">
        <v>18</v>
      </c>
      <c r="K46" s="134" t="n">
        <v>200</v>
      </c>
      <c r="L46" s="134" t="n"/>
      <c r="M46" s="134" t="n"/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132" t="n"/>
      <c r="X46" s="132" t="n"/>
      <c r="Y46" s="81" t="n">
        <v>0.015</v>
      </c>
      <c r="Z46" s="132" t="n">
        <v>2</v>
      </c>
      <c r="AA46" s="442" t="n">
        <v>44557</v>
      </c>
      <c r="AB46" s="442" t="n">
        <v>44557</v>
      </c>
      <c r="AC46" s="133" t="n"/>
      <c r="AD46" s="139" t="n"/>
    </row>
    <row r="47" ht="45.75" customHeight="1" s="402" thickBot="1" thickTop="1">
      <c r="A47" t="n">
        <v>2021</v>
      </c>
      <c r="B47" s="129" t="n">
        <v>12</v>
      </c>
      <c r="C47" s="130" t="inlineStr">
        <is>
          <t>12Patch622sum</t>
        </is>
      </c>
      <c r="D47" s="130" t="n">
        <v>622</v>
      </c>
      <c r="E47" s="130" t="inlineStr">
        <is>
          <t>زوايا غساله  8 كيلو فوق اتوماتيك F+B 16338000004053</t>
        </is>
      </c>
      <c r="F47" s="130" t="inlineStr">
        <is>
          <t>FMCFII20804053</t>
        </is>
      </c>
      <c r="G47" s="130" t="n">
        <v>172.414</v>
      </c>
      <c r="H47" s="130" t="n">
        <v>201.586</v>
      </c>
      <c r="I47" s="130" t="n"/>
      <c r="J47" s="134" t="n">
        <v>18</v>
      </c>
      <c r="K47" s="134" t="n">
        <v>200</v>
      </c>
      <c r="L47" s="134" t="n"/>
      <c r="M47" s="134" t="n"/>
      <c r="N47" s="81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132" t="n"/>
      <c r="X47" s="132" t="n"/>
      <c r="Y47" s="81" t="n">
        <v>0.015</v>
      </c>
      <c r="Z47" s="132" t="n">
        <v>2</v>
      </c>
      <c r="AA47" s="442" t="n">
        <v>44557</v>
      </c>
      <c r="AB47" s="442" t="n">
        <v>44557</v>
      </c>
      <c r="AC47" s="133" t="n"/>
      <c r="AD47" s="139" t="n"/>
    </row>
    <row r="48" ht="45.75" customHeight="1" s="402" thickBot="1" thickTop="1">
      <c r="A48" t="n">
        <v>2021</v>
      </c>
      <c r="B48" s="129" t="n">
        <v>12</v>
      </c>
      <c r="C48" s="130" t="inlineStr">
        <is>
          <t>20Patch165c</t>
        </is>
      </c>
      <c r="D48" s="130" t="n">
        <v>165</v>
      </c>
      <c r="E48" s="130" t="inlineStr">
        <is>
          <t>فوم صندوق سمك التابوت</t>
        </is>
      </c>
      <c r="F48" s="130" t="inlineStr">
        <is>
          <t>FMBOXI30T00000</t>
        </is>
      </c>
      <c r="G48" s="130" t="n">
        <v>656.58</v>
      </c>
      <c r="H48" s="130" t="n">
        <v>755.42</v>
      </c>
      <c r="I48" s="130" t="n"/>
      <c r="J48" s="134" t="n">
        <v>60</v>
      </c>
      <c r="K48" s="134" t="n">
        <v>120</v>
      </c>
      <c r="L48" s="134" t="n"/>
      <c r="M48" s="134" t="n"/>
      <c r="N48" s="81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132" t="n"/>
      <c r="X48" s="132" t="n"/>
      <c r="Y48" s="81" t="n">
        <v>0.015</v>
      </c>
      <c r="Z48" s="132" t="n">
        <v>1</v>
      </c>
      <c r="AA48" s="442" t="n">
        <v>44557</v>
      </c>
      <c r="AB48" s="442" t="n">
        <v>44557</v>
      </c>
      <c r="AC48" s="133" t="n"/>
      <c r="AD48" s="139" t="n"/>
    </row>
    <row r="49" ht="45.75" customHeight="1" s="402" thickBot="1" thickTop="1">
      <c r="A49" t="n">
        <v>2021</v>
      </c>
      <c r="B49" s="129" t="n">
        <v>12</v>
      </c>
      <c r="C49" s="130" t="inlineStr">
        <is>
          <t>21Patch608</t>
        </is>
      </c>
      <c r="D49" s="130" t="n">
        <v>608</v>
      </c>
      <c r="E49" s="130" t="inlineStr">
        <is>
          <t>مجموعه زوايا فوم خلفيه- منلو</t>
        </is>
      </c>
      <c r="F49" s="130" t="inlineStr">
        <is>
          <t>FMMINI30000043</t>
        </is>
      </c>
      <c r="G49" s="130" t="n">
        <v>102.3</v>
      </c>
      <c r="H49" s="130" t="n">
        <v>117.7</v>
      </c>
      <c r="I49" s="130" t="n"/>
      <c r="J49" s="134" t="n">
        <v>90</v>
      </c>
      <c r="K49" s="134" t="n">
        <v>120</v>
      </c>
      <c r="L49" s="134" t="n"/>
      <c r="M49" s="134" t="n"/>
      <c r="N49" s="81" t="n">
        <v>1</v>
      </c>
      <c r="O49" s="81" t="n">
        <v>2</v>
      </c>
      <c r="P49" s="81" t="n">
        <v>2</v>
      </c>
      <c r="Q49" s="81" t="n"/>
      <c r="R49" s="81" t="n"/>
      <c r="S49" s="81" t="n"/>
      <c r="T49" s="81" t="n"/>
      <c r="U49" s="81" t="n"/>
      <c r="V49" s="81" t="n"/>
      <c r="W49" s="132" t="n"/>
      <c r="X49" s="132" t="n"/>
      <c r="Y49" s="81" t="n">
        <v>0.015</v>
      </c>
      <c r="Z49" s="132" t="n">
        <v>1</v>
      </c>
      <c r="AA49" s="442" t="n">
        <v>44557</v>
      </c>
      <c r="AB49" s="442" t="n">
        <v>44557</v>
      </c>
      <c r="AC49" s="133" t="n"/>
      <c r="AD49" s="139" t="n"/>
    </row>
    <row r="50" ht="45.75" customHeight="1" s="402" thickBot="1" thickTop="1">
      <c r="A50" t="n">
        <v>2021</v>
      </c>
      <c r="B50" s="129" t="n">
        <v>12</v>
      </c>
      <c r="C50" s="130" t="inlineStr">
        <is>
          <t>21Patch609</t>
        </is>
      </c>
      <c r="D50" s="130" t="n">
        <v>609</v>
      </c>
      <c r="E50" s="130" t="inlineStr">
        <is>
          <t>قاعده فوم جديده- منلو</t>
        </is>
      </c>
      <c r="F50" s="130" t="inlineStr">
        <is>
          <t>FMMINI10000044</t>
        </is>
      </c>
      <c r="G50" s="130" t="n">
        <v>46.5</v>
      </c>
      <c r="H50" s="130" t="n">
        <v>53.5</v>
      </c>
      <c r="I50" s="130" t="n"/>
      <c r="J50" s="134" t="n">
        <v>90</v>
      </c>
      <c r="K50" s="134" t="n">
        <v>120</v>
      </c>
      <c r="L50" s="134" t="n"/>
      <c r="M50" s="134" t="n"/>
      <c r="N50" s="81" t="n">
        <v>2</v>
      </c>
      <c r="O50" s="81" t="n">
        <v>2</v>
      </c>
      <c r="P50" s="81" t="n">
        <v>3</v>
      </c>
      <c r="Q50" s="81" t="n"/>
      <c r="R50" s="81" t="n"/>
      <c r="S50" s="81" t="n"/>
      <c r="T50" s="81" t="n"/>
      <c r="U50" s="81" t="n"/>
      <c r="V50" s="81" t="n"/>
      <c r="W50" s="132" t="n"/>
      <c r="X50" s="132" t="n"/>
      <c r="Y50" s="81" t="n">
        <v>0.015</v>
      </c>
      <c r="Z50" s="132" t="n">
        <v>1</v>
      </c>
      <c r="AA50" s="442" t="n">
        <v>44557</v>
      </c>
      <c r="AB50" s="442" t="n">
        <v>44557</v>
      </c>
      <c r="AC50" s="133" t="n"/>
      <c r="AD50" s="139" t="n"/>
    </row>
    <row r="51" ht="45.75" customHeight="1" s="402" thickBot="1" thickTop="1">
      <c r="A51" t="n">
        <v>2021</v>
      </c>
      <c r="B51" s="129" t="n">
        <v>12</v>
      </c>
      <c r="C51" s="130" t="inlineStr">
        <is>
          <t>22Patch607</t>
        </is>
      </c>
      <c r="D51" s="130" t="n">
        <v>607</v>
      </c>
      <c r="E51" s="130" t="inlineStr">
        <is>
          <t>مجموعه زوايا اماميه - منلو</t>
        </is>
      </c>
      <c r="F51" s="130" t="inlineStr">
        <is>
          <t>FMMINI20000042</t>
        </is>
      </c>
      <c r="G51" s="130" t="n">
        <v>111.6</v>
      </c>
      <c r="H51" s="130" t="n">
        <v>128.4</v>
      </c>
      <c r="I51" s="130" t="n"/>
      <c r="J51" s="134" t="n">
        <v>90</v>
      </c>
      <c r="K51" s="134" t="n">
        <v>120</v>
      </c>
      <c r="L51" s="134" t="n"/>
      <c r="M51" s="134" t="n"/>
      <c r="N51" s="81" t="n">
        <v>1</v>
      </c>
      <c r="O51" s="81" t="n">
        <v>2</v>
      </c>
      <c r="P51" s="81" t="n">
        <v>2</v>
      </c>
      <c r="Q51" s="81" t="n"/>
      <c r="R51" s="81" t="n"/>
      <c r="S51" s="81" t="n"/>
      <c r="T51" s="81" t="n"/>
      <c r="U51" s="81" t="n"/>
      <c r="V51" s="81" t="n"/>
      <c r="W51" s="132" t="n"/>
      <c r="X51" s="132" t="n"/>
      <c r="Y51" s="81" t="n">
        <v>0.015</v>
      </c>
      <c r="Z51" s="132" t="n">
        <v>1</v>
      </c>
      <c r="AA51" s="442" t="n">
        <v>44557</v>
      </c>
      <c r="AB51" s="442" t="n">
        <v>44557</v>
      </c>
      <c r="AC51" s="133" t="n"/>
      <c r="AD51" s="139" t="n"/>
    </row>
    <row r="52" ht="45.75" customHeight="1" s="402" thickBot="1" thickTop="1">
      <c r="A52" t="n">
        <v>2021</v>
      </c>
      <c r="B52" s="129" t="n">
        <v>12</v>
      </c>
      <c r="C52" s="130" t="inlineStr">
        <is>
          <t>22Patch609sum</t>
        </is>
      </c>
      <c r="D52" s="130" t="n">
        <v>609</v>
      </c>
      <c r="E52" s="130" t="inlineStr">
        <is>
          <t>قاعده فوم جديده- منلو</t>
        </is>
      </c>
      <c r="F52" s="130" t="inlineStr">
        <is>
          <t>FMMINI10000044</t>
        </is>
      </c>
      <c r="G52" s="130" t="n">
        <v>46.5</v>
      </c>
      <c r="H52" s="130" t="n">
        <v>53.5</v>
      </c>
      <c r="I52" s="130" t="n"/>
      <c r="J52" s="134" t="n">
        <v>90</v>
      </c>
      <c r="K52" s="134" t="n">
        <v>120</v>
      </c>
      <c r="L52" s="134" t="n"/>
      <c r="M52" s="134" t="n"/>
      <c r="N52" s="81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132" t="n"/>
      <c r="X52" s="132" t="n"/>
      <c r="Y52" s="81" t="n">
        <v>0.015</v>
      </c>
      <c r="Z52" s="132" t="n">
        <v>1</v>
      </c>
      <c r="AA52" s="442" t="n">
        <v>44557</v>
      </c>
      <c r="AB52" s="442" t="n">
        <v>44557</v>
      </c>
      <c r="AC52" s="133" t="n"/>
      <c r="AD52" s="139" t="n"/>
    </row>
    <row r="53" ht="45.75" customHeight="1" s="402" thickBot="1" thickTop="1">
      <c r="A53" t="n">
        <v>2021</v>
      </c>
      <c r="B53" s="129" t="n">
        <v>12</v>
      </c>
      <c r="C53" s="130" t="inlineStr">
        <is>
          <t>34Patch556ur</t>
        </is>
      </c>
      <c r="D53" s="130" t="n">
        <v>556</v>
      </c>
      <c r="E53" s="130" t="inlineStr">
        <is>
          <t>LG 65 UM 73 top&amp;bottom</t>
        </is>
      </c>
      <c r="F53" s="130" t="inlineStr">
        <is>
          <t>FMLGEI65UM7301</t>
        </is>
      </c>
      <c r="G53" s="130" t="n">
        <v>1003.106</v>
      </c>
      <c r="H53" s="130" t="n">
        <v>1141.686</v>
      </c>
      <c r="I53" s="130" t="n"/>
      <c r="J53" s="134" t="n">
        <v>20</v>
      </c>
      <c r="K53" s="134" t="n">
        <v>180</v>
      </c>
      <c r="L53" s="134" t="n"/>
      <c r="M53" s="134" t="n"/>
      <c r="N53" s="81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132" t="n"/>
      <c r="X53" s="132" t="n"/>
      <c r="Y53" s="81" t="n">
        <v>0.015</v>
      </c>
      <c r="Z53" s="132" t="n">
        <v>3</v>
      </c>
      <c r="AA53" s="442" t="n">
        <v>44557</v>
      </c>
      <c r="AB53" s="442" t="n">
        <v>44557</v>
      </c>
      <c r="AC53" s="133" t="n"/>
      <c r="AD53" s="139" t="n"/>
    </row>
    <row r="54" ht="45.75" customHeight="1" s="402" thickBot="1" thickTop="1">
      <c r="A54" t="n">
        <v>2021</v>
      </c>
      <c r="B54" s="129" t="n">
        <v>12</v>
      </c>
      <c r="C54" s="130" t="inlineStr">
        <is>
          <t>37Patch556</t>
        </is>
      </c>
      <c r="D54" s="130" t="n">
        <v>556</v>
      </c>
      <c r="E54" s="130" t="inlineStr">
        <is>
          <t>LG 65 UM 73 top&amp;bottom</t>
        </is>
      </c>
      <c r="F54" s="130" t="inlineStr">
        <is>
          <t>FMLGEI65UM7301</t>
        </is>
      </c>
      <c r="G54" s="130" t="n">
        <v>1003.106</v>
      </c>
      <c r="H54" s="130" t="n">
        <v>1141.686</v>
      </c>
      <c r="I54" s="130" t="n"/>
      <c r="J54" s="134" t="n">
        <v>20</v>
      </c>
      <c r="K54" s="134" t="n">
        <v>180</v>
      </c>
      <c r="L54" s="134" t="n"/>
      <c r="M54" s="134" t="n"/>
      <c r="N54" s="81" t="n">
        <v>4</v>
      </c>
      <c r="O54" s="81" t="n">
        <v>4</v>
      </c>
      <c r="P54" s="81" t="n">
        <v>18</v>
      </c>
      <c r="Q54" s="81" t="n"/>
      <c r="R54" s="81" t="n"/>
      <c r="S54" s="81" t="n"/>
      <c r="T54" s="81" t="n"/>
      <c r="U54" s="81" t="n"/>
      <c r="V54" s="81" t="n"/>
      <c r="W54" s="132" t="n"/>
      <c r="X54" s="132" t="n"/>
      <c r="Y54" s="81" t="n">
        <v>0.015</v>
      </c>
      <c r="Z54" s="132" t="n">
        <v>3</v>
      </c>
      <c r="AA54" s="442" t="n">
        <v>44557</v>
      </c>
      <c r="AB54" s="442" t="n">
        <v>44557</v>
      </c>
      <c r="AC54" s="133" t="n"/>
      <c r="AD54" s="139" t="n"/>
    </row>
    <row r="55" ht="45.75" customHeight="1" s="402" thickBot="1" thickTop="1">
      <c r="A55" t="n">
        <v>2021</v>
      </c>
      <c r="B55" s="129" t="n">
        <v>12</v>
      </c>
      <c r="C55" s="130" t="inlineStr">
        <is>
          <t>37Patch557</t>
        </is>
      </c>
      <c r="D55" s="130" t="n">
        <v>557</v>
      </c>
      <c r="E55" s="130" t="n"/>
      <c r="F55" s="130" t="inlineStr">
        <is>
          <t>FMLGEI65UM7302</t>
        </is>
      </c>
      <c r="G55" s="130" t="n">
        <v>171.262</v>
      </c>
      <c r="H55" s="130" t="n">
        <v>194.922</v>
      </c>
      <c r="I55" s="130" t="n"/>
      <c r="J55" s="134" t="n">
        <v>20</v>
      </c>
      <c r="K55" s="134" t="n">
        <v>180</v>
      </c>
      <c r="L55" s="134" t="n"/>
      <c r="M55" s="134" t="n"/>
      <c r="N55" s="81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132" t="n"/>
      <c r="X55" s="132" t="n"/>
      <c r="Y55" s="81" t="n">
        <v>0.015</v>
      </c>
      <c r="Z55" s="132" t="n">
        <v>3</v>
      </c>
      <c r="AA55" s="442" t="n">
        <v>44557</v>
      </c>
      <c r="AB55" s="442" t="n">
        <v>44557</v>
      </c>
      <c r="AC55" s="133" t="n"/>
      <c r="AD55" s="139" t="n"/>
    </row>
    <row r="56" ht="45.75" customHeight="1" s="402" thickBot="1" thickTop="1">
      <c r="A56" t="n">
        <v>2021</v>
      </c>
      <c r="B56" s="129" t="n">
        <v>12</v>
      </c>
      <c r="C56" s="130" t="inlineStr">
        <is>
          <t>38Patch556br</t>
        </is>
      </c>
      <c r="D56" s="130" t="n">
        <v>556</v>
      </c>
      <c r="E56" s="130" t="inlineStr">
        <is>
          <t>LG 65 UM 73 top&amp;bottom</t>
        </is>
      </c>
      <c r="F56" s="130" t="inlineStr">
        <is>
          <t>FMLGEI65UM7301</t>
        </is>
      </c>
      <c r="G56" s="130" t="n">
        <v>1003.106</v>
      </c>
      <c r="H56" s="130" t="n">
        <v>1141.686</v>
      </c>
      <c r="I56" s="130" t="n"/>
      <c r="J56" s="134" t="n">
        <v>20</v>
      </c>
      <c r="K56" s="134" t="n">
        <v>180</v>
      </c>
      <c r="L56" s="134" t="n"/>
      <c r="M56" s="134" t="n"/>
      <c r="N56" s="81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132" t="n"/>
      <c r="X56" s="132" t="n"/>
      <c r="Y56" s="81" t="n">
        <v>0.015</v>
      </c>
      <c r="Z56" s="132" t="n">
        <v>3</v>
      </c>
      <c r="AA56" s="442" t="n">
        <v>44557</v>
      </c>
      <c r="AB56" s="442" t="n">
        <v>44557</v>
      </c>
      <c r="AC56" s="133" t="n"/>
      <c r="AD56" s="139" t="n"/>
    </row>
    <row r="57" ht="45.75" customHeight="1" s="402" thickBot="1" thickTop="1">
      <c r="A57" t="n">
        <v>2021</v>
      </c>
      <c r="B57" s="129" t="n">
        <v>12</v>
      </c>
      <c r="C57" s="130" t="inlineStr">
        <is>
          <t>38Patch557r</t>
        </is>
      </c>
      <c r="D57" s="130" t="n">
        <v>556</v>
      </c>
      <c r="E57" s="130" t="inlineStr">
        <is>
          <t>LG 65 UM 73 top&amp;bottom</t>
        </is>
      </c>
      <c r="F57" s="130" t="inlineStr">
        <is>
          <t>FMLGEI65UM7301</t>
        </is>
      </c>
      <c r="G57" s="130" t="n">
        <v>1003.106</v>
      </c>
      <c r="H57" s="130" t="n">
        <v>1141.686</v>
      </c>
      <c r="I57" s="130" t="n"/>
      <c r="J57" s="134" t="n">
        <v>20</v>
      </c>
      <c r="K57" s="134" t="n">
        <v>180</v>
      </c>
      <c r="L57" s="134" t="n"/>
      <c r="M57" s="134" t="n"/>
      <c r="N57" s="81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132" t="n"/>
      <c r="X57" s="132" t="n"/>
      <c r="Y57" s="81" t="n">
        <v>0.015</v>
      </c>
      <c r="Z57" s="132" t="n">
        <v>3</v>
      </c>
      <c r="AA57" s="442" t="n">
        <v>44557</v>
      </c>
      <c r="AB57" s="442" t="n">
        <v>44557</v>
      </c>
      <c r="AC57" s="133" t="n"/>
      <c r="AD57" s="139" t="n"/>
    </row>
    <row r="58" ht="45.75" customHeight="1" s="402" thickBot="1" thickTop="1">
      <c r="A58" t="n">
        <v>2021</v>
      </c>
      <c r="B58" s="129" t="n">
        <v>12</v>
      </c>
      <c r="C58" s="130" t="inlineStr">
        <is>
          <t>38Patch557sum</t>
        </is>
      </c>
      <c r="D58" s="130" t="n">
        <v>557</v>
      </c>
      <c r="E58" s="130" t="n"/>
      <c r="F58" s="130" t="inlineStr">
        <is>
          <t>FMLGEI65UM7302</t>
        </is>
      </c>
      <c r="G58" s="130" t="n">
        <v>171.262</v>
      </c>
      <c r="H58" s="130" t="n">
        <v>194.922</v>
      </c>
      <c r="I58" s="130" t="n"/>
      <c r="J58" s="134" t="n">
        <v>20</v>
      </c>
      <c r="K58" s="134" t="n">
        <v>180</v>
      </c>
      <c r="L58" s="134" t="n"/>
      <c r="M58" s="134" t="n"/>
      <c r="N58" s="81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132" t="n"/>
      <c r="X58" s="132" t="n"/>
      <c r="Y58" s="81" t="n">
        <v>0.015</v>
      </c>
      <c r="Z58" s="132" t="n">
        <v>3</v>
      </c>
      <c r="AA58" s="442" t="n">
        <v>44557</v>
      </c>
      <c r="AB58" s="442" t="n">
        <v>44557</v>
      </c>
      <c r="AC58" s="133" t="n"/>
      <c r="AD58" s="139" t="n"/>
    </row>
    <row r="59" ht="45.75" customHeight="1" s="402" thickBot="1" thickTop="1">
      <c r="A59" t="n">
        <v>2021</v>
      </c>
      <c r="B59" s="129" t="n">
        <v>12</v>
      </c>
      <c r="C59" s="130" t="inlineStr">
        <is>
          <t>39Patch557l</t>
        </is>
      </c>
      <c r="D59" s="130" t="n">
        <v>556</v>
      </c>
      <c r="E59" s="130" t="inlineStr">
        <is>
          <t>LG 65 UM 73 top&amp;bottom</t>
        </is>
      </c>
      <c r="F59" s="130" t="inlineStr">
        <is>
          <t>FMLGEI65UM7301</t>
        </is>
      </c>
      <c r="G59" s="130" t="n">
        <v>1003.106</v>
      </c>
      <c r="H59" s="130" t="n">
        <v>1141.686</v>
      </c>
      <c r="I59" s="130" t="n"/>
      <c r="J59" s="134" t="n">
        <v>20</v>
      </c>
      <c r="K59" s="134" t="n">
        <v>180</v>
      </c>
      <c r="L59" s="134" t="n"/>
      <c r="M59" s="134" t="n"/>
      <c r="N59" s="81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132" t="n"/>
      <c r="X59" s="132" t="n"/>
      <c r="Y59" s="81" t="n">
        <v>0.015</v>
      </c>
      <c r="Z59" s="132" t="n">
        <v>3</v>
      </c>
      <c r="AA59" s="442" t="n">
        <v>44557</v>
      </c>
      <c r="AB59" s="442" t="n">
        <v>44557</v>
      </c>
      <c r="AC59" s="133" t="n"/>
      <c r="AD59" s="139" t="n"/>
    </row>
    <row r="60" ht="45.75" customHeight="1" s="402" thickBot="1" thickTop="1">
      <c r="A60" t="n">
        <v>2021</v>
      </c>
      <c r="B60" s="129" t="n">
        <v>12</v>
      </c>
      <c r="C60" s="130" t="inlineStr">
        <is>
          <t>40Patch556bl</t>
        </is>
      </c>
      <c r="D60" s="130" t="n">
        <v>556</v>
      </c>
      <c r="E60" s="130" t="inlineStr">
        <is>
          <t>LG 65 UM 73 top&amp;bottom</t>
        </is>
      </c>
      <c r="F60" s="130" t="inlineStr">
        <is>
          <t>FMLGEI65UM7301</t>
        </is>
      </c>
      <c r="G60" s="130" t="n">
        <v>1003.106</v>
      </c>
      <c r="H60" s="130" t="n">
        <v>1141.686</v>
      </c>
      <c r="I60" s="130" t="n"/>
      <c r="J60" s="134" t="n">
        <v>20</v>
      </c>
      <c r="K60" s="134" t="n">
        <v>180</v>
      </c>
      <c r="L60" s="134" t="n"/>
      <c r="M60" s="134" t="n"/>
      <c r="N60" s="81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132" t="n"/>
      <c r="X60" s="132" t="n"/>
      <c r="Y60" s="81" t="n">
        <v>0.015</v>
      </c>
      <c r="Z60" s="132" t="n">
        <v>3</v>
      </c>
      <c r="AA60" s="442" t="n">
        <v>44557</v>
      </c>
      <c r="AB60" s="442" t="n">
        <v>44557</v>
      </c>
      <c r="AC60" s="133" t="n"/>
      <c r="AD60" s="139" t="n"/>
    </row>
    <row r="61" ht="45.75" customHeight="1" s="402" thickBot="1" thickTop="1">
      <c r="A61" t="n">
        <v>2021</v>
      </c>
      <c r="B61" s="129" t="n">
        <v>12</v>
      </c>
      <c r="C61" s="130" t="inlineStr">
        <is>
          <t>40Patch556ul</t>
        </is>
      </c>
      <c r="D61" s="130" t="n">
        <v>556</v>
      </c>
      <c r="E61" s="130" t="inlineStr">
        <is>
          <t>LG 65 UM 73 top&amp;bottom</t>
        </is>
      </c>
      <c r="F61" s="130" t="inlineStr">
        <is>
          <t>FMLGEI65UM7301</t>
        </is>
      </c>
      <c r="G61" s="130" t="n">
        <v>1003.106</v>
      </c>
      <c r="H61" s="130" t="n">
        <v>1141.686</v>
      </c>
      <c r="I61" s="130" t="n"/>
      <c r="J61" s="134" t="n">
        <v>20</v>
      </c>
      <c r="K61" s="134" t="n">
        <v>180</v>
      </c>
      <c r="L61" s="134" t="n"/>
      <c r="M61" s="134" t="n"/>
      <c r="N61" s="81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132" t="n"/>
      <c r="X61" s="132" t="n"/>
      <c r="Y61" s="81" t="n">
        <v>0.015</v>
      </c>
      <c r="Z61" s="132" t="n">
        <v>3</v>
      </c>
      <c r="AA61" s="442" t="n">
        <v>44557</v>
      </c>
      <c r="AB61" s="442" t="n">
        <v>44557</v>
      </c>
      <c r="AC61" s="133" t="n"/>
      <c r="AD61" s="139" t="n"/>
    </row>
    <row r="62">
      <c r="A62" t="n">
        <v>2021</v>
      </c>
      <c r="B62" t="n">
        <v>12</v>
      </c>
      <c r="C62" s="134" t="inlineStr">
        <is>
          <t>17Patch165</t>
        </is>
      </c>
      <c r="D62" s="134" t="n">
        <v>165</v>
      </c>
      <c r="E62" s="134" t="inlineStr">
        <is>
          <t>فوم صندوق سمك التابوت</t>
        </is>
      </c>
      <c r="F62" s="134" t="inlineStr">
        <is>
          <t>FMBOXI30T00000</t>
        </is>
      </c>
      <c r="G62" s="134" t="n">
        <v>656.58</v>
      </c>
      <c r="H62" s="134" t="n">
        <v>755.42</v>
      </c>
      <c r="I62" s="134" t="n"/>
      <c r="J62" s="134" t="n">
        <v>60</v>
      </c>
      <c r="K62" s="134" t="n">
        <v>120</v>
      </c>
      <c r="L62" s="134" t="n"/>
      <c r="M62" s="134" t="n"/>
      <c r="N62" s="81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134" t="n"/>
      <c r="X62" s="134" t="n"/>
      <c r="Y62" s="81" t="n">
        <v>0.015</v>
      </c>
      <c r="Z62" s="132" t="n">
        <v>2</v>
      </c>
      <c r="AA62" s="443" t="n">
        <v>44556</v>
      </c>
      <c r="AB62" s="444" t="n">
        <v>44556</v>
      </c>
      <c r="AC62" s="133" t="n"/>
      <c r="AD62" s="139" t="n"/>
    </row>
    <row r="63">
      <c r="A63" t="n">
        <v>2021</v>
      </c>
      <c r="B63" t="n">
        <v>12</v>
      </c>
      <c r="C63" s="134" t="inlineStr">
        <is>
          <t>18Patch165b</t>
        </is>
      </c>
      <c r="D63" s="134" t="n">
        <v>165</v>
      </c>
      <c r="E63" s="134" t="inlineStr">
        <is>
          <t>فوم صندوق سمك التابوت</t>
        </is>
      </c>
      <c r="F63" s="134" t="inlineStr">
        <is>
          <t>FMBOXI30T00000</t>
        </is>
      </c>
      <c r="G63" s="134" t="n">
        <v>656.58</v>
      </c>
      <c r="H63" s="134" t="n">
        <v>755.42</v>
      </c>
      <c r="I63" s="134" t="n"/>
      <c r="J63" s="134" t="n">
        <v>60</v>
      </c>
      <c r="K63" s="134" t="n">
        <v>120</v>
      </c>
      <c r="L63" s="134" t="n"/>
      <c r="M63" s="134" t="n"/>
      <c r="N63" s="81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134" t="n"/>
      <c r="X63" s="134" t="n"/>
      <c r="Y63" s="81" t="n">
        <v>0.015</v>
      </c>
      <c r="Z63" s="132" t="n">
        <v>2</v>
      </c>
      <c r="AA63" s="443" t="n">
        <v>44556</v>
      </c>
      <c r="AB63" s="443" t="n">
        <v>44556</v>
      </c>
      <c r="AC63" s="133" t="n"/>
      <c r="AD63" s="139" t="n"/>
    </row>
    <row r="64">
      <c r="A64" t="n">
        <v>2021</v>
      </c>
      <c r="B64" t="n">
        <v>12</v>
      </c>
      <c r="C64" s="134" t="inlineStr">
        <is>
          <t>19Patch165c</t>
        </is>
      </c>
      <c r="D64" s="134" t="n">
        <v>165</v>
      </c>
      <c r="E64" s="134" t="inlineStr">
        <is>
          <t>فوم صندوق سمك التابوت</t>
        </is>
      </c>
      <c r="F64" s="134" t="inlineStr">
        <is>
          <t>FMBOXI30T00000</t>
        </is>
      </c>
      <c r="G64" s="134" t="n">
        <v>656.58</v>
      </c>
      <c r="H64" s="134" t="n">
        <v>755.42</v>
      </c>
      <c r="I64" s="134" t="n"/>
      <c r="J64" s="134" t="n">
        <v>60</v>
      </c>
      <c r="K64" s="134" t="n">
        <v>120</v>
      </c>
      <c r="L64" s="134" t="n"/>
      <c r="M64" s="134" t="n"/>
      <c r="N64" s="81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134" t="n"/>
      <c r="X64" s="134" t="n"/>
      <c r="Y64" s="81" t="n">
        <v>0.015</v>
      </c>
      <c r="Z64" s="132" t="n">
        <v>1</v>
      </c>
      <c r="AA64" s="443" t="n">
        <v>44556</v>
      </c>
      <c r="AB64" s="443" t="n">
        <v>44556</v>
      </c>
      <c r="AC64" s="133" t="n"/>
      <c r="AD64" s="139" t="n"/>
    </row>
    <row r="65">
      <c r="A65" t="n">
        <v>2021</v>
      </c>
      <c r="B65" t="n">
        <v>12</v>
      </c>
      <c r="C65" s="134" t="inlineStr">
        <is>
          <t>19Patch550</t>
        </is>
      </c>
      <c r="D65" s="134" t="n">
        <v>550</v>
      </c>
      <c r="E65" s="134" t="inlineStr">
        <is>
          <t>FRONT 43LM55</t>
        </is>
      </c>
      <c r="F65" s="134" t="inlineStr">
        <is>
          <t>FMLGEI43LM55FR</t>
        </is>
      </c>
      <c r="G65" s="134" t="n">
        <v>32.025</v>
      </c>
      <c r="H65" s="134" t="n">
        <v>38.045</v>
      </c>
      <c r="I65" s="134" t="n"/>
      <c r="J65" s="134" t="n">
        <v>108</v>
      </c>
      <c r="K65" s="134" t="n">
        <v>100</v>
      </c>
      <c r="L65" s="134" t="n"/>
      <c r="M65" s="134" t="n"/>
      <c r="N65" s="81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134" t="n"/>
      <c r="X65" s="134" t="n"/>
      <c r="Y65" s="81" t="n">
        <v>0.015</v>
      </c>
      <c r="Z65" s="132" t="n">
        <v>1</v>
      </c>
      <c r="AA65" s="443" t="n">
        <v>44556</v>
      </c>
      <c r="AB65" s="443" t="n">
        <v>44556</v>
      </c>
      <c r="AC65" s="133" t="n"/>
      <c r="AD65" s="139" t="n"/>
    </row>
    <row r="66">
      <c r="A66" t="n">
        <v>2021</v>
      </c>
      <c r="B66" t="n">
        <v>12</v>
      </c>
      <c r="C66" s="134" t="inlineStr">
        <is>
          <t>20Patch607</t>
        </is>
      </c>
      <c r="D66" s="134" t="n">
        <v>607</v>
      </c>
      <c r="E66" s="134" t="inlineStr">
        <is>
          <t>مجموعه زوايا اماميه - منلو</t>
        </is>
      </c>
      <c r="F66" s="134" t="inlineStr">
        <is>
          <t>FMMINI20000042</t>
        </is>
      </c>
      <c r="G66" s="134" t="n">
        <v>111.6</v>
      </c>
      <c r="H66" s="134" t="n">
        <v>128.4</v>
      </c>
      <c r="I66" s="134" t="n"/>
      <c r="J66" s="134" t="n">
        <v>90</v>
      </c>
      <c r="K66" s="134" t="n">
        <v>120</v>
      </c>
      <c r="L66" s="134" t="n"/>
      <c r="M66" s="134" t="n"/>
      <c r="N66" s="81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134" t="n"/>
      <c r="X66" s="134" t="n"/>
      <c r="Y66" s="81" t="n">
        <v>0.015</v>
      </c>
      <c r="Z66" s="132" t="n">
        <v>1</v>
      </c>
      <c r="AA66" s="443" t="n">
        <v>44556</v>
      </c>
      <c r="AB66" s="443" t="n">
        <v>44556</v>
      </c>
      <c r="AC66" s="133" t="n"/>
      <c r="AD66" s="139" t="n"/>
    </row>
    <row r="67">
      <c r="A67" t="n">
        <v>2021</v>
      </c>
      <c r="B67" t="n">
        <v>12</v>
      </c>
      <c r="C67" s="134" t="inlineStr">
        <is>
          <t>20Patch608</t>
        </is>
      </c>
      <c r="D67" s="134" t="n">
        <v>608</v>
      </c>
      <c r="E67" s="134" t="inlineStr">
        <is>
          <t>مجموعه زوايا فوم خلفيه- منلو</t>
        </is>
      </c>
      <c r="F67" s="134" t="inlineStr">
        <is>
          <t>FMMINI30000043</t>
        </is>
      </c>
      <c r="G67" s="134" t="n">
        <v>102.3</v>
      </c>
      <c r="H67" s="134" t="n">
        <v>117.7</v>
      </c>
      <c r="I67" s="134" t="n"/>
      <c r="J67" s="134" t="n">
        <v>90</v>
      </c>
      <c r="K67" s="134" t="n">
        <v>120</v>
      </c>
      <c r="L67" s="134" t="n"/>
      <c r="M67" s="134" t="n"/>
      <c r="N67" s="81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134" t="n"/>
      <c r="X67" s="134" t="n"/>
      <c r="Y67" s="81" t="n">
        <v>0.015</v>
      </c>
      <c r="Z67" s="132" t="n">
        <v>1</v>
      </c>
      <c r="AA67" s="443" t="n">
        <v>44556</v>
      </c>
      <c r="AB67" s="444" t="n">
        <v>44556</v>
      </c>
      <c r="AC67" s="133" t="n"/>
      <c r="AD67" s="139" t="n"/>
    </row>
    <row r="68">
      <c r="A68" t="n">
        <v>2021</v>
      </c>
      <c r="B68" t="n">
        <v>12</v>
      </c>
      <c r="C68" s="134" t="inlineStr">
        <is>
          <t>20Patch609</t>
        </is>
      </c>
      <c r="D68" s="134" t="n">
        <v>609</v>
      </c>
      <c r="E68" s="134" t="inlineStr">
        <is>
          <t>قاعده فوم جديده- منلو</t>
        </is>
      </c>
      <c r="F68" s="134" t="inlineStr">
        <is>
          <t>FMMINI10000044</t>
        </is>
      </c>
      <c r="G68" s="134" t="n">
        <v>46.5</v>
      </c>
      <c r="H68" s="134" t="n">
        <v>53.5</v>
      </c>
      <c r="I68" s="134" t="n"/>
      <c r="J68" s="134" t="n">
        <v>90</v>
      </c>
      <c r="K68" s="134" t="n">
        <v>120</v>
      </c>
      <c r="L68" s="134" t="n"/>
      <c r="M68" s="134" t="n"/>
      <c r="N68" s="81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134" t="n"/>
      <c r="X68" s="134" t="n"/>
      <c r="Y68" s="81" t="n">
        <v>0.015</v>
      </c>
      <c r="Z68" s="132" t="n">
        <v>1</v>
      </c>
      <c r="AA68" s="443" t="n">
        <v>44556</v>
      </c>
      <c r="AB68" s="444" t="n">
        <v>44556</v>
      </c>
      <c r="AC68" s="133" t="n"/>
      <c r="AD68" s="139" t="n"/>
    </row>
    <row r="69">
      <c r="A69" t="n">
        <v>2021</v>
      </c>
      <c r="B69" t="n">
        <v>12</v>
      </c>
      <c r="C69" s="134" t="inlineStr">
        <is>
          <t>20Patch609sum</t>
        </is>
      </c>
      <c r="D69" s="134" t="n">
        <v>609</v>
      </c>
      <c r="E69" s="134" t="inlineStr">
        <is>
          <t>قاعده فوم جديده- منلو</t>
        </is>
      </c>
      <c r="F69" s="134" t="inlineStr">
        <is>
          <t>FMMINI10000044</t>
        </is>
      </c>
      <c r="G69" s="134" t="n">
        <v>46.5</v>
      </c>
      <c r="H69" s="134" t="n">
        <v>53.5</v>
      </c>
      <c r="I69" s="134" t="n"/>
      <c r="J69" s="134" t="n">
        <v>90</v>
      </c>
      <c r="K69" s="134" t="n">
        <v>120</v>
      </c>
      <c r="L69" s="134" t="n"/>
      <c r="M69" s="134" t="n"/>
      <c r="N69" s="81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134" t="n"/>
      <c r="X69" s="134" t="n"/>
      <c r="Y69" s="81" t="n">
        <v>0.015</v>
      </c>
      <c r="Z69" s="132" t="n">
        <v>1</v>
      </c>
      <c r="AA69" s="443" t="n">
        <v>44556</v>
      </c>
      <c r="AB69" s="444" t="n">
        <v>44556</v>
      </c>
      <c r="AC69" s="133" t="n"/>
      <c r="AD69" s="139" t="n"/>
    </row>
    <row r="70">
      <c r="A70" t="n">
        <v>2021</v>
      </c>
      <c r="B70" t="n">
        <v>12</v>
      </c>
      <c r="C70" s="134" t="inlineStr">
        <is>
          <t>21Patch254</t>
        </is>
      </c>
      <c r="D70" s="134" t="n">
        <v>254</v>
      </c>
      <c r="E70" s="134" t="inlineStr">
        <is>
          <t>طقم سخان بلونايل ذو 4 اطقم</t>
        </is>
      </c>
      <c r="F70" s="134" t="inlineStr">
        <is>
          <t>FMDAHI40000000</t>
        </is>
      </c>
      <c r="G70" s="134" t="n">
        <v>188.79</v>
      </c>
      <c r="H70" s="134" t="n">
        <v>217.21</v>
      </c>
      <c r="I70" s="134" t="n"/>
      <c r="J70" s="134" t="n">
        <v>88</v>
      </c>
      <c r="K70" s="134" t="n">
        <v>164</v>
      </c>
      <c r="L70" s="134" t="n"/>
      <c r="M70" s="134" t="n"/>
      <c r="N70" s="81" t="n">
        <v>8</v>
      </c>
      <c r="O70" s="81" t="n">
        <v>21</v>
      </c>
      <c r="P70" s="81" t="n">
        <v>23</v>
      </c>
      <c r="Q70" s="81" t="n"/>
      <c r="R70" s="81" t="n"/>
      <c r="S70" s="81" t="n"/>
      <c r="T70" s="81" t="n"/>
      <c r="U70" s="81" t="n"/>
      <c r="V70" s="81" t="n"/>
      <c r="W70" s="134" t="n"/>
      <c r="X70" s="134" t="n"/>
      <c r="Y70" s="81" t="n">
        <v>0.02</v>
      </c>
      <c r="Z70" s="132" t="n">
        <v>4</v>
      </c>
      <c r="AA70" s="443" t="n">
        <v>44556</v>
      </c>
      <c r="AB70" s="444" t="n">
        <v>44556</v>
      </c>
      <c r="AC70" s="133" t="n"/>
      <c r="AD70" s="139" t="n"/>
    </row>
    <row r="71">
      <c r="A71" t="n">
        <v>2021</v>
      </c>
      <c r="B71" t="n">
        <v>12</v>
      </c>
      <c r="C71" s="134" t="inlineStr">
        <is>
          <t>22Patch254b</t>
        </is>
      </c>
      <c r="D71" s="134" t="n">
        <v>254</v>
      </c>
      <c r="E71" s="134" t="inlineStr">
        <is>
          <t>طقم سخان بلونايل ذو 4 اطقم</t>
        </is>
      </c>
      <c r="F71" s="134" t="inlineStr">
        <is>
          <t>FMDAHI40000000</t>
        </is>
      </c>
      <c r="G71" s="134" t="n">
        <v>188.79</v>
      </c>
      <c r="H71" s="134" t="n">
        <v>217.21</v>
      </c>
      <c r="I71" s="134" t="n"/>
      <c r="J71" s="134" t="n">
        <v>88</v>
      </c>
      <c r="K71" s="134" t="n">
        <v>164</v>
      </c>
      <c r="L71" s="134" t="n"/>
      <c r="M71" s="134" t="n"/>
      <c r="N71" s="81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134" t="n"/>
      <c r="X71" s="134" t="n"/>
      <c r="Y71" s="81" t="n">
        <v>0.02</v>
      </c>
      <c r="Z71" s="132" t="n">
        <v>4</v>
      </c>
      <c r="AA71" s="443" t="n">
        <v>44556</v>
      </c>
      <c r="AB71" s="444" t="n">
        <v>44556</v>
      </c>
      <c r="AC71" s="133" t="n"/>
      <c r="AD71" s="139" t="n"/>
    </row>
    <row r="72">
      <c r="A72" t="n">
        <v>2021</v>
      </c>
      <c r="B72" t="n">
        <v>12</v>
      </c>
      <c r="C72" s="134" t="inlineStr">
        <is>
          <t>22Patch254c</t>
        </is>
      </c>
      <c r="D72" s="134" t="n">
        <v>254</v>
      </c>
      <c r="E72" s="134" t="inlineStr">
        <is>
          <t>طقم سخان بلونايل ذو 4 اطقم</t>
        </is>
      </c>
      <c r="F72" s="134" t="inlineStr">
        <is>
          <t>FMDAHI40000000</t>
        </is>
      </c>
      <c r="G72" s="134" t="n">
        <v>188.79</v>
      </c>
      <c r="H72" s="134" t="n">
        <v>217.21</v>
      </c>
      <c r="I72" s="134" t="n"/>
      <c r="J72" s="134" t="n">
        <v>88</v>
      </c>
      <c r="K72" s="134" t="n">
        <v>164</v>
      </c>
      <c r="L72" s="134" t="n"/>
      <c r="M72" s="134" t="n"/>
      <c r="N72" s="81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134" t="n"/>
      <c r="X72" s="134" t="n"/>
      <c r="Y72" s="81" t="n">
        <v>0.02</v>
      </c>
      <c r="Z72" s="132" t="n">
        <v>4</v>
      </c>
      <c r="AA72" s="443" t="n">
        <v>44556</v>
      </c>
      <c r="AB72" s="444" t="n">
        <v>44556</v>
      </c>
      <c r="AC72" s="133" t="n"/>
      <c r="AD72" s="139" t="n"/>
    </row>
    <row r="73">
      <c r="A73" t="n">
        <v>2021</v>
      </c>
      <c r="B73" t="n">
        <v>12</v>
      </c>
      <c r="C73" s="134" t="inlineStr">
        <is>
          <t>25Patch131</t>
        </is>
      </c>
      <c r="D73" s="134" t="n">
        <v>131</v>
      </c>
      <c r="E73" s="134" t="inlineStr">
        <is>
          <t>فوم كوش 130</t>
        </is>
      </c>
      <c r="F73" s="134" t="inlineStr">
        <is>
          <t>FMDACI51300000</t>
        </is>
      </c>
      <c r="G73" s="134" t="n">
        <v>9.300000000000001</v>
      </c>
      <c r="H73" s="134" t="n">
        <v>10.7</v>
      </c>
      <c r="I73" s="134" t="n"/>
      <c r="J73" s="134" t="n">
        <v>772</v>
      </c>
      <c r="K73" s="134" t="n">
        <v>117</v>
      </c>
      <c r="L73" s="134" t="n"/>
      <c r="M73" s="134" t="n"/>
      <c r="N73" s="81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134" t="n"/>
      <c r="X73" s="134" t="n"/>
      <c r="Y73" s="81" t="n">
        <v>0.02</v>
      </c>
      <c r="Z73" s="132" t="n">
        <v>3</v>
      </c>
      <c r="AA73" s="443" t="n">
        <v>44556</v>
      </c>
      <c r="AB73" s="444" t="n">
        <v>44553</v>
      </c>
      <c r="AC73" s="133" t="n"/>
      <c r="AD73" s="139" t="n"/>
    </row>
    <row r="74">
      <c r="A74" t="n">
        <v>2021</v>
      </c>
      <c r="B74" t="n">
        <v>12</v>
      </c>
      <c r="C74" s="134" t="inlineStr">
        <is>
          <t>36Patch556</t>
        </is>
      </c>
      <c r="D74" s="134" t="n">
        <v>556</v>
      </c>
      <c r="E74" s="134" t="inlineStr">
        <is>
          <t>LG 65 UM 73 top&amp;bottom</t>
        </is>
      </c>
      <c r="F74" s="134" t="inlineStr">
        <is>
          <t>FMLGEI65UM7301</t>
        </is>
      </c>
      <c r="G74" s="134" t="n">
        <v>1003.106</v>
      </c>
      <c r="H74" s="134" t="n">
        <v>1141.686</v>
      </c>
      <c r="I74" s="134" t="n"/>
      <c r="J74" s="134" t="n">
        <v>20</v>
      </c>
      <c r="K74" s="134" t="n">
        <v>180</v>
      </c>
      <c r="L74" s="134" t="n"/>
      <c r="M74" s="134" t="n"/>
      <c r="N74" s="81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134" t="n"/>
      <c r="X74" s="134" t="n"/>
      <c r="Y74" s="81" t="n">
        <v>0.015</v>
      </c>
      <c r="Z74" s="132" t="n">
        <v>1</v>
      </c>
      <c r="AA74" s="443" t="n">
        <v>44556</v>
      </c>
      <c r="AB74" s="443" t="n">
        <v>44556</v>
      </c>
      <c r="AC74" s="133" t="n"/>
      <c r="AD74" s="139" t="n"/>
    </row>
    <row r="75">
      <c r="A75" t="n">
        <v>2021</v>
      </c>
      <c r="B75" t="n">
        <v>12</v>
      </c>
      <c r="C75" s="134" t="inlineStr">
        <is>
          <t>36Patch557</t>
        </is>
      </c>
      <c r="D75" s="134" t="n">
        <v>557</v>
      </c>
      <c r="E75" s="134" t="n"/>
      <c r="F75" s="134" t="inlineStr">
        <is>
          <t>FMLGEI65UM7302</t>
        </is>
      </c>
      <c r="G75" s="134" t="n">
        <v>171.262</v>
      </c>
      <c r="H75" s="134" t="n">
        <v>194.922</v>
      </c>
      <c r="I75" s="134" t="n"/>
      <c r="J75" s="134" t="n">
        <v>20</v>
      </c>
      <c r="K75" s="134" t="n">
        <v>180</v>
      </c>
      <c r="L75" s="134" t="n"/>
      <c r="M75" s="134" t="n"/>
      <c r="N75" s="81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134" t="n"/>
      <c r="X75" s="134" t="n"/>
      <c r="Y75" s="81" t="n">
        <v>0.015</v>
      </c>
      <c r="Z75" s="132" t="n">
        <v>1</v>
      </c>
      <c r="AA75" s="443" t="n">
        <v>44556</v>
      </c>
      <c r="AB75" s="444" t="n">
        <v>44556</v>
      </c>
      <c r="AC75" s="133" t="n"/>
      <c r="AD75" s="139" t="n"/>
    </row>
    <row r="76">
      <c r="A76" t="n">
        <v>2021</v>
      </c>
      <c r="B76" t="n">
        <v>12</v>
      </c>
      <c r="C76" s="134" t="inlineStr">
        <is>
          <t>37Patch556br</t>
        </is>
      </c>
      <c r="D76" s="134" t="n">
        <v>556</v>
      </c>
      <c r="E76" s="134" t="inlineStr">
        <is>
          <t>LG 65 UM 73 top&amp;bottom</t>
        </is>
      </c>
      <c r="F76" s="134" t="inlineStr">
        <is>
          <t>FMLGEI65UM7301</t>
        </is>
      </c>
      <c r="G76" s="134" t="n">
        <v>1003.106</v>
      </c>
      <c r="H76" s="134" t="n">
        <v>1141.686</v>
      </c>
      <c r="I76" s="134" t="n"/>
      <c r="J76" s="134" t="n">
        <v>20</v>
      </c>
      <c r="K76" s="134" t="n">
        <v>180</v>
      </c>
      <c r="L76" s="134" t="n"/>
      <c r="M76" s="134" t="n"/>
      <c r="N76" s="81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134" t="n"/>
      <c r="X76" s="134" t="n"/>
      <c r="Y76" s="81" t="n">
        <v>0.015</v>
      </c>
      <c r="Z76" s="132" t="n">
        <v>1</v>
      </c>
      <c r="AA76" s="443" t="n">
        <v>44556</v>
      </c>
      <c r="AB76" s="444" t="n">
        <v>44556</v>
      </c>
      <c r="AC76" s="133" t="n"/>
      <c r="AD76" s="139" t="n"/>
    </row>
    <row r="77">
      <c r="A77" t="n">
        <v>2021</v>
      </c>
      <c r="B77" t="n">
        <v>12</v>
      </c>
      <c r="C77" s="134" t="inlineStr">
        <is>
          <t>37Patch557r</t>
        </is>
      </c>
      <c r="D77" s="134" t="n">
        <v>556</v>
      </c>
      <c r="E77" s="134" t="inlineStr">
        <is>
          <t>LG 65 UM 73 top&amp;bottom</t>
        </is>
      </c>
      <c r="F77" s="134" t="inlineStr">
        <is>
          <t>FMLGEI65UM7301</t>
        </is>
      </c>
      <c r="G77" s="134" t="n">
        <v>1003.106</v>
      </c>
      <c r="H77" s="134" t="n">
        <v>1141.686</v>
      </c>
      <c r="I77" s="134" t="n"/>
      <c r="J77" s="134" t="n">
        <v>20</v>
      </c>
      <c r="K77" s="134" t="n">
        <v>180</v>
      </c>
      <c r="L77" s="134" t="n"/>
      <c r="M77" s="134" t="n"/>
      <c r="N77" s="81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134" t="n"/>
      <c r="X77" s="134" t="n"/>
      <c r="Y77" s="81" t="n">
        <v>0.015</v>
      </c>
      <c r="Z77" s="132" t="n">
        <v>1</v>
      </c>
      <c r="AA77" s="443" t="n">
        <v>44556</v>
      </c>
      <c r="AB77" s="444" t="n">
        <v>44556</v>
      </c>
      <c r="AC77" s="133" t="n"/>
      <c r="AD77" s="139" t="n"/>
    </row>
    <row r="78">
      <c r="A78" t="n">
        <v>2021</v>
      </c>
      <c r="B78" t="n">
        <v>12</v>
      </c>
      <c r="C78" s="134" t="inlineStr">
        <is>
          <t>37Patch557sum</t>
        </is>
      </c>
      <c r="D78" s="134" t="n">
        <v>557</v>
      </c>
      <c r="E78" s="134" t="n"/>
      <c r="F78" s="134" t="inlineStr">
        <is>
          <t>FMLGEI65UM7302</t>
        </is>
      </c>
      <c r="G78" s="134" t="n">
        <v>171.262</v>
      </c>
      <c r="H78" s="134" t="n">
        <v>194.922</v>
      </c>
      <c r="I78" s="134" t="n"/>
      <c r="J78" s="134" t="n">
        <v>20</v>
      </c>
      <c r="K78" s="134" t="n">
        <v>180</v>
      </c>
      <c r="L78" s="134" t="n"/>
      <c r="M78" s="134" t="n"/>
      <c r="N78" s="81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134" t="n"/>
      <c r="X78" s="134" t="n"/>
      <c r="Y78" s="81" t="n">
        <v>0.015</v>
      </c>
      <c r="Z78" s="132" t="n">
        <v>1</v>
      </c>
      <c r="AA78" s="443" t="n">
        <v>44556</v>
      </c>
      <c r="AB78" s="444" t="n">
        <v>44556</v>
      </c>
      <c r="AC78" s="133" t="n"/>
      <c r="AD78" s="139" t="n"/>
    </row>
    <row r="79">
      <c r="A79" t="n">
        <v>2021</v>
      </c>
      <c r="B79" t="n">
        <v>12</v>
      </c>
      <c r="C79" s="134" t="inlineStr">
        <is>
          <t>38Patch299d</t>
        </is>
      </c>
      <c r="D79" s="134" t="n">
        <v>299</v>
      </c>
      <c r="E79" s="134" t="inlineStr">
        <is>
          <t>سخان غاز 6لتر</t>
        </is>
      </c>
      <c r="F79" s="134" t="inlineStr">
        <is>
          <t>FMDAHI5L000000</t>
        </is>
      </c>
      <c r="G79" s="134" t="n">
        <v>106.95</v>
      </c>
      <c r="H79" s="134" t="n">
        <v>123.05</v>
      </c>
      <c r="I79" s="134" t="n"/>
      <c r="J79" s="134" t="n">
        <v>70</v>
      </c>
      <c r="K79" s="134" t="n">
        <v>154</v>
      </c>
      <c r="L79" s="134" t="n"/>
      <c r="M79" s="134" t="n"/>
      <c r="N79" s="81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134" t="n"/>
      <c r="X79" s="134" t="n"/>
      <c r="Y79" s="81" t="n">
        <v>0.02</v>
      </c>
      <c r="Z79" s="132" t="n">
        <v>1</v>
      </c>
      <c r="AA79" s="443" t="n">
        <v>44556</v>
      </c>
      <c r="AB79" s="444" t="n">
        <v>44556</v>
      </c>
      <c r="AC79" s="133" t="n"/>
      <c r="AD79" s="139" t="n"/>
    </row>
    <row r="80">
      <c r="A80" t="n">
        <v>2021</v>
      </c>
      <c r="B80" t="n">
        <v>12</v>
      </c>
      <c r="C80" s="134" t="inlineStr">
        <is>
          <t>38Patch299u</t>
        </is>
      </c>
      <c r="D80" s="134" t="n">
        <v>299</v>
      </c>
      <c r="E80" s="134" t="inlineStr">
        <is>
          <t>سخان غاز 6لتر</t>
        </is>
      </c>
      <c r="F80" s="134" t="inlineStr">
        <is>
          <t>FMDAHI5L000000</t>
        </is>
      </c>
      <c r="G80" s="134" t="n">
        <v>106.95</v>
      </c>
      <c r="H80" s="134" t="n">
        <v>123.05</v>
      </c>
      <c r="I80" s="134" t="n"/>
      <c r="J80" s="134" t="n">
        <v>70</v>
      </c>
      <c r="K80" s="134" t="n">
        <v>154</v>
      </c>
      <c r="L80" s="134" t="n"/>
      <c r="M80" s="134" t="n"/>
      <c r="N80" s="81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134" t="n"/>
      <c r="X80" s="134" t="n"/>
      <c r="Y80" s="81" t="n">
        <v>0.02</v>
      </c>
      <c r="Z80" s="132" t="n">
        <v>1</v>
      </c>
      <c r="AA80" s="443" t="n">
        <v>44556</v>
      </c>
      <c r="AB80" s="444" t="n">
        <v>44556</v>
      </c>
      <c r="AC80" s="133" t="n"/>
      <c r="AD80" s="139" t="n"/>
    </row>
    <row r="81">
      <c r="A81" t="n">
        <v>2021</v>
      </c>
      <c r="B81" t="n">
        <v>12</v>
      </c>
      <c r="C81" s="134" t="inlineStr">
        <is>
          <t>38Patch557l</t>
        </is>
      </c>
      <c r="D81" s="134" t="n">
        <v>556</v>
      </c>
      <c r="E81" s="134" t="inlineStr">
        <is>
          <t>LG 65 UM 73 top&amp;bottom</t>
        </is>
      </c>
      <c r="F81" s="134" t="inlineStr">
        <is>
          <t>FMLGEI65UM7301</t>
        </is>
      </c>
      <c r="G81" s="134" t="n">
        <v>1003.106</v>
      </c>
      <c r="H81" s="134" t="n">
        <v>1141.686</v>
      </c>
      <c r="I81" s="134" t="n"/>
      <c r="J81" s="134" t="n">
        <v>20</v>
      </c>
      <c r="K81" s="134" t="n">
        <v>180</v>
      </c>
      <c r="L81" s="134" t="n"/>
      <c r="M81" s="134" t="n"/>
      <c r="N81" s="81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134" t="n"/>
      <c r="X81" s="134" t="n"/>
      <c r="Y81" s="81" t="n">
        <v>0.015</v>
      </c>
      <c r="Z81" s="132" t="n">
        <v>1</v>
      </c>
      <c r="AA81" s="443" t="n">
        <v>44556</v>
      </c>
      <c r="AB81" s="444" t="n">
        <v>44556</v>
      </c>
      <c r="AC81" s="133" t="n"/>
      <c r="AD81" s="139" t="n"/>
    </row>
    <row r="82">
      <c r="A82" t="n">
        <v>2021</v>
      </c>
      <c r="B82" t="n">
        <v>12</v>
      </c>
      <c r="C82" s="134" t="inlineStr">
        <is>
          <t>39Patch11</t>
        </is>
      </c>
      <c r="D82" s="134" t="n">
        <v>11</v>
      </c>
      <c r="E82" s="134" t="inlineStr">
        <is>
          <t>فوم جانب حمايه يمين</t>
        </is>
      </c>
      <c r="F82" s="134" t="inlineStr">
        <is>
          <t>FMDACI30000000</t>
        </is>
      </c>
      <c r="G82" s="134" t="n">
        <v>197.16</v>
      </c>
      <c r="H82" s="134" t="n">
        <v>226.84</v>
      </c>
      <c r="I82" s="134" t="n"/>
      <c r="J82" s="134" t="n">
        <v>37</v>
      </c>
      <c r="K82" s="134" t="n">
        <v>195</v>
      </c>
      <c r="L82" s="134" t="n"/>
      <c r="M82" s="134" t="n"/>
      <c r="N82" s="81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134" t="n"/>
      <c r="X82" s="134" t="n"/>
      <c r="Y82" s="81" t="n">
        <v>0.02</v>
      </c>
      <c r="Z82" s="132" t="n">
        <v>3</v>
      </c>
      <c r="AA82" s="443" t="n">
        <v>44556</v>
      </c>
      <c r="AB82" s="443" t="n">
        <v>44553</v>
      </c>
      <c r="AC82" s="133" t="n"/>
      <c r="AD82" s="139" t="n"/>
    </row>
    <row r="83">
      <c r="A83" t="n">
        <v>2021</v>
      </c>
      <c r="B83" t="n">
        <v>12</v>
      </c>
      <c r="C83" s="134" t="inlineStr">
        <is>
          <t>39Patch556bl</t>
        </is>
      </c>
      <c r="D83" s="134" t="n">
        <v>556</v>
      </c>
      <c r="E83" s="134" t="inlineStr">
        <is>
          <t>LG 65 UM 73 top&amp;bottom</t>
        </is>
      </c>
      <c r="F83" s="134" t="inlineStr">
        <is>
          <t>FMLGEI65UM7301</t>
        </is>
      </c>
      <c r="G83" s="134" t="n">
        <v>1003.106</v>
      </c>
      <c r="H83" s="134" t="n">
        <v>1141.686</v>
      </c>
      <c r="I83" s="134" t="n"/>
      <c r="J83" s="134" t="n">
        <v>20</v>
      </c>
      <c r="K83" s="134" t="n">
        <v>180</v>
      </c>
      <c r="L83" s="134" t="n"/>
      <c r="M83" s="134" t="n"/>
      <c r="N83" s="81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134" t="n"/>
      <c r="X83" s="134" t="n"/>
      <c r="Y83" s="81" t="n">
        <v>0.015</v>
      </c>
      <c r="Z83" s="132" t="n">
        <v>1</v>
      </c>
      <c r="AA83" s="443" t="n">
        <v>44556</v>
      </c>
      <c r="AB83" s="443" t="n">
        <v>44556</v>
      </c>
      <c r="AC83" s="133" t="n"/>
      <c r="AD83" s="139" t="n"/>
    </row>
    <row r="84">
      <c r="A84" t="n">
        <v>2021</v>
      </c>
      <c r="B84" t="n">
        <v>12</v>
      </c>
      <c r="C84" s="134" t="inlineStr">
        <is>
          <t>39Patch556ul</t>
        </is>
      </c>
      <c r="D84" s="134" t="n">
        <v>556</v>
      </c>
      <c r="E84" s="134" t="inlineStr">
        <is>
          <t>LG 65 UM 73 top&amp;bottom</t>
        </is>
      </c>
      <c r="F84" s="134" t="inlineStr">
        <is>
          <t>FMLGEI65UM7301</t>
        </is>
      </c>
      <c r="G84" s="134" t="n">
        <v>1003.106</v>
      </c>
      <c r="H84" s="134" t="n">
        <v>1141.686</v>
      </c>
      <c r="I84" s="134" t="n"/>
      <c r="J84" s="134" t="n">
        <v>20</v>
      </c>
      <c r="K84" s="134" t="n">
        <v>180</v>
      </c>
      <c r="L84" s="134" t="n"/>
      <c r="M84" s="134" t="n"/>
      <c r="N84" s="81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134" t="n"/>
      <c r="X84" s="134" t="n"/>
      <c r="Y84" s="81" t="n">
        <v>0.015</v>
      </c>
      <c r="Z84" s="132" t="n">
        <v>1</v>
      </c>
      <c r="AA84" s="443" t="n">
        <v>44556</v>
      </c>
      <c r="AB84" s="443" t="n">
        <v>44556</v>
      </c>
      <c r="AC84" s="133" t="n"/>
      <c r="AD84" s="139" t="n"/>
    </row>
    <row r="85">
      <c r="A85" t="n">
        <v>2021</v>
      </c>
      <c r="B85" t="n">
        <v>12</v>
      </c>
      <c r="C85" s="134" t="inlineStr">
        <is>
          <t>40Patch12</t>
        </is>
      </c>
      <c r="D85" s="134" t="n">
        <v>12</v>
      </c>
      <c r="E85" s="134" t="inlineStr">
        <is>
          <t>فوم جانب حمايه شمال</t>
        </is>
      </c>
      <c r="F85" s="134" t="inlineStr">
        <is>
          <t>FMDACI40000000</t>
        </is>
      </c>
      <c r="G85" s="134" t="n">
        <v>197.16</v>
      </c>
      <c r="H85" s="134" t="n">
        <v>226.84</v>
      </c>
      <c r="I85" s="134" t="n"/>
      <c r="J85" s="134" t="n">
        <v>37</v>
      </c>
      <c r="K85" s="134" t="n">
        <v>195</v>
      </c>
      <c r="L85" s="134" t="n"/>
      <c r="M85" s="134" t="n"/>
      <c r="N85" s="81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134" t="n"/>
      <c r="X85" s="134" t="n"/>
      <c r="Y85" s="81" t="n">
        <v>0.02</v>
      </c>
      <c r="Z85" s="132" t="n">
        <v>3</v>
      </c>
      <c r="AA85" s="443" t="n">
        <v>44556</v>
      </c>
      <c r="AB85" s="443" t="n">
        <v>44556</v>
      </c>
      <c r="AC85" s="133" t="n"/>
      <c r="AD85" s="139" t="n"/>
    </row>
    <row r="86">
      <c r="A86" t="n">
        <v>2021</v>
      </c>
      <c r="B86" t="n">
        <v>12</v>
      </c>
      <c r="C86" s="134" t="inlineStr">
        <is>
          <t>41Patch12sum</t>
        </is>
      </c>
      <c r="D86" s="134" t="n">
        <v>12</v>
      </c>
      <c r="E86" s="134" t="inlineStr">
        <is>
          <t>فوم جانب حمايه شمال</t>
        </is>
      </c>
      <c r="F86" s="134" t="inlineStr">
        <is>
          <t>FMDACI40000000</t>
        </is>
      </c>
      <c r="G86" s="134" t="n">
        <v>197.16</v>
      </c>
      <c r="H86" s="134" t="n">
        <v>226.84</v>
      </c>
      <c r="I86" s="134" t="n"/>
      <c r="J86" s="134" t="n">
        <v>37</v>
      </c>
      <c r="K86" s="134" t="n">
        <v>195</v>
      </c>
      <c r="L86" s="134" t="n"/>
      <c r="M86" s="134" t="n"/>
      <c r="N86" s="81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134" t="n"/>
      <c r="X86" s="134" t="n"/>
      <c r="Y86" s="81" t="n">
        <v>0.02</v>
      </c>
      <c r="Z86" s="132" t="n">
        <v>3</v>
      </c>
      <c r="AA86" s="443" t="n">
        <v>44556</v>
      </c>
      <c r="AB86" s="444" t="n">
        <v>44556</v>
      </c>
      <c r="AC86" s="133" t="n"/>
      <c r="AD86" s="139" t="n"/>
    </row>
    <row r="87">
      <c r="A87" t="n">
        <v>2021</v>
      </c>
      <c r="B87" t="n">
        <v>12</v>
      </c>
      <c r="C87" s="134" t="inlineStr">
        <is>
          <t>42Patch299</t>
        </is>
      </c>
      <c r="D87" s="134" t="n">
        <v>299</v>
      </c>
      <c r="E87" s="134" t="inlineStr">
        <is>
          <t>سخان غاز 6لتر</t>
        </is>
      </c>
      <c r="F87" s="134" t="inlineStr">
        <is>
          <t>FMDAHI5L000000</t>
        </is>
      </c>
      <c r="G87" s="134" t="n">
        <v>106.95</v>
      </c>
      <c r="H87" s="134" t="n">
        <v>123.05</v>
      </c>
      <c r="I87" s="134" t="n"/>
      <c r="J87" s="134" t="n">
        <v>70</v>
      </c>
      <c r="K87" s="134" t="n">
        <v>154</v>
      </c>
      <c r="L87" s="134" t="n"/>
      <c r="M87" s="134" t="n"/>
      <c r="N87" s="81" t="n">
        <v>18</v>
      </c>
      <c r="O87" s="81" t="n">
        <v>20</v>
      </c>
      <c r="P87" s="81" t="n">
        <v>20</v>
      </c>
      <c r="Q87" s="81" t="n"/>
      <c r="R87" s="81" t="n"/>
      <c r="S87" s="81" t="n"/>
      <c r="T87" s="81" t="n"/>
      <c r="U87" s="81" t="n"/>
      <c r="V87" s="81" t="n"/>
      <c r="W87" s="134" t="n"/>
      <c r="X87" s="134" t="n"/>
      <c r="Y87" s="81" t="n">
        <v>0.02</v>
      </c>
      <c r="Z87" s="132" t="n">
        <v>4</v>
      </c>
      <c r="AA87" s="443" t="n">
        <v>44556</v>
      </c>
      <c r="AB87" s="444" t="n">
        <v>44556</v>
      </c>
      <c r="AC87" s="133" t="n"/>
      <c r="AD87" s="139" t="n"/>
    </row>
    <row r="88">
      <c r="A88" t="n">
        <v>2021</v>
      </c>
      <c r="B88" t="n">
        <v>12</v>
      </c>
      <c r="C88" s="134" t="inlineStr">
        <is>
          <t>8Patch688</t>
        </is>
      </c>
      <c r="D88" s="134" t="n">
        <v>688</v>
      </c>
      <c r="E88" s="134" t="inlineStr">
        <is>
          <t>قاعدة غسالة كيلوباترا</t>
        </is>
      </c>
      <c r="F88" s="134" t="inlineStr">
        <is>
          <t>FMDAII10CP0000</t>
        </is>
      </c>
      <c r="G88" s="134" t="n">
        <v>180</v>
      </c>
      <c r="H88" s="134" t="n">
        <v>220</v>
      </c>
      <c r="I88" s="134" t="n"/>
      <c r="J88" s="134" t="n">
        <v>60</v>
      </c>
      <c r="K88" s="134" t="n">
        <v>120</v>
      </c>
      <c r="L88" s="134" t="n"/>
      <c r="M88" s="134" t="n"/>
      <c r="N88" s="81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134" t="n"/>
      <c r="X88" s="134" t="n"/>
      <c r="Y88" s="81" t="n">
        <v>0.015</v>
      </c>
      <c r="Z88" s="132" t="n">
        <v>1</v>
      </c>
      <c r="AA88" s="443" t="n">
        <v>44556</v>
      </c>
      <c r="AB88" s="444" t="n">
        <v>44556</v>
      </c>
      <c r="AC88" s="133" t="n"/>
      <c r="AD88" s="139" t="n"/>
    </row>
    <row r="89">
      <c r="A89" t="n">
        <v>2021</v>
      </c>
      <c r="B89" t="n">
        <v>12</v>
      </c>
      <c r="C89" s="134" t="inlineStr">
        <is>
          <t>8Patch689</t>
        </is>
      </c>
      <c r="D89" s="134" t="n">
        <v>689</v>
      </c>
      <c r="E89" s="134" t="inlineStr">
        <is>
          <t>لوحه غساله كيلوباترا</t>
        </is>
      </c>
      <c r="F89" s="134" t="inlineStr">
        <is>
          <t>FMDAII70CP0000</t>
        </is>
      </c>
      <c r="G89" s="134" t="n">
        <v>67.5</v>
      </c>
      <c r="H89" s="134" t="n">
        <v>82.5</v>
      </c>
      <c r="I89" s="134" t="n"/>
      <c r="J89" s="134" t="n">
        <v>60</v>
      </c>
      <c r="K89" s="134" t="n">
        <v>120</v>
      </c>
      <c r="L89" s="134" t="n"/>
      <c r="M89" s="134" t="n"/>
      <c r="N89" s="81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134" t="n"/>
      <c r="X89" s="134" t="n"/>
      <c r="Y89" s="81" t="n">
        <v>0.015</v>
      </c>
      <c r="Z89" s="132" t="n">
        <v>1</v>
      </c>
      <c r="AA89" s="443" t="n">
        <v>44556</v>
      </c>
      <c r="AB89" s="444" t="n">
        <v>44556</v>
      </c>
      <c r="AC89" s="133" t="n"/>
      <c r="AD89" s="139" t="n"/>
    </row>
    <row r="90">
      <c r="A90" t="n">
        <v>2021</v>
      </c>
      <c r="B90" t="n">
        <v>12</v>
      </c>
      <c r="C90" s="134" t="inlineStr">
        <is>
          <t>17Patch669</t>
        </is>
      </c>
      <c r="D90" s="134" t="n">
        <v>669</v>
      </c>
      <c r="E90" s="134" t="inlineStr">
        <is>
          <t>LG65UP77_TB</t>
        </is>
      </c>
      <c r="F90" s="134" t="inlineStr">
        <is>
          <t>FMLGEI065UP770</t>
        </is>
      </c>
      <c r="G90" s="134" t="n">
        <v>897.7140000000001</v>
      </c>
      <c r="H90" s="134" t="n">
        <v>1021.734</v>
      </c>
      <c r="I90" s="134" t="n"/>
      <c r="J90" s="134" t="n">
        <v>40</v>
      </c>
      <c r="K90" s="134" t="n">
        <v>180</v>
      </c>
      <c r="L90" s="134" t="n"/>
      <c r="M90" s="134" t="n"/>
      <c r="N90" s="81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134" t="n"/>
      <c r="X90" s="134" t="n"/>
      <c r="Y90" s="81" t="n">
        <v>0.015</v>
      </c>
      <c r="Z90" s="132" t="n">
        <v>3</v>
      </c>
      <c r="AA90" s="443" t="n">
        <v>44555</v>
      </c>
      <c r="AB90" s="444" t="n">
        <v>44555</v>
      </c>
      <c r="AC90" s="133" t="n"/>
      <c r="AD90" s="139" t="n"/>
    </row>
    <row r="91">
      <c r="A91" t="n">
        <v>2021</v>
      </c>
      <c r="B91" t="n">
        <v>12</v>
      </c>
      <c r="C91" s="134" t="inlineStr">
        <is>
          <t>17Patch669d</t>
        </is>
      </c>
      <c r="D91" s="134" t="n">
        <v>669</v>
      </c>
      <c r="E91" s="134" t="inlineStr">
        <is>
          <t>LG65UP77_TB</t>
        </is>
      </c>
      <c r="F91" s="134" t="inlineStr">
        <is>
          <t>FMLGEI065UP770</t>
        </is>
      </c>
      <c r="G91" s="134" t="n">
        <v>897.7140000000001</v>
      </c>
      <c r="H91" s="134" t="n">
        <v>1021.734</v>
      </c>
      <c r="I91" s="134" t="n"/>
      <c r="J91" s="134" t="n">
        <v>40</v>
      </c>
      <c r="K91" s="134" t="n">
        <v>180</v>
      </c>
      <c r="L91" s="134" t="n"/>
      <c r="M91" s="134" t="n"/>
      <c r="N91" s="81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134" t="n"/>
      <c r="X91" s="134" t="n"/>
      <c r="Y91" s="81" t="n">
        <v>0.015</v>
      </c>
      <c r="Z91" s="132" t="n">
        <v>3</v>
      </c>
      <c r="AA91" s="443" t="n">
        <v>44555</v>
      </c>
      <c r="AB91" s="444" t="n">
        <v>44555</v>
      </c>
      <c r="AC91" s="133" t="n"/>
      <c r="AD91" s="139" t="n"/>
    </row>
    <row r="92">
      <c r="A92" t="n">
        <v>2021</v>
      </c>
      <c r="B92" t="n">
        <v>12</v>
      </c>
      <c r="C92" s="134" t="inlineStr">
        <is>
          <t>17Patch669u</t>
        </is>
      </c>
      <c r="D92" s="134" t="n">
        <v>669</v>
      </c>
      <c r="E92" s="134" t="inlineStr">
        <is>
          <t>LG65UP77_TB</t>
        </is>
      </c>
      <c r="F92" s="134" t="inlineStr">
        <is>
          <t>FMLGEI065UP770</t>
        </is>
      </c>
      <c r="G92" s="134" t="n">
        <v>897.7140000000001</v>
      </c>
      <c r="H92" s="134" t="n">
        <v>1021.734</v>
      </c>
      <c r="I92" s="134" t="n"/>
      <c r="J92" s="134" t="n">
        <v>40</v>
      </c>
      <c r="K92" s="134" t="n">
        <v>180</v>
      </c>
      <c r="L92" s="134" t="n"/>
      <c r="M92" s="134" t="n"/>
      <c r="N92" s="81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134" t="n"/>
      <c r="X92" s="134" t="n"/>
      <c r="Y92" s="81" t="n">
        <v>0.015</v>
      </c>
      <c r="Z92" s="132" t="n">
        <v>3</v>
      </c>
      <c r="AA92" s="443" t="n">
        <v>44555</v>
      </c>
      <c r="AB92" s="444" t="n">
        <v>44555</v>
      </c>
      <c r="AC92" s="133" t="n"/>
      <c r="AD92" s="139" t="n"/>
    </row>
    <row r="93">
      <c r="A93" t="n">
        <v>2021</v>
      </c>
      <c r="B93" t="n">
        <v>12</v>
      </c>
      <c r="C93" s="134" t="inlineStr">
        <is>
          <t>18Patch550</t>
        </is>
      </c>
      <c r="D93" s="134" t="n">
        <v>550</v>
      </c>
      <c r="E93" s="134" t="inlineStr">
        <is>
          <t>FRONT 43LM55</t>
        </is>
      </c>
      <c r="F93" s="134" t="inlineStr">
        <is>
          <t>FMLGEI43LM55FR</t>
        </is>
      </c>
      <c r="G93" s="134" t="n">
        <v>32.025</v>
      </c>
      <c r="H93" s="134" t="n">
        <v>38.045</v>
      </c>
      <c r="I93" s="134" t="n"/>
      <c r="J93" s="134" t="n">
        <v>108</v>
      </c>
      <c r="K93" s="134" t="n">
        <v>100</v>
      </c>
      <c r="L93" s="134" t="n"/>
      <c r="M93" s="134" t="n"/>
      <c r="N93" s="81" t="n">
        <v>12</v>
      </c>
      <c r="O93" s="81" t="n">
        <v>10</v>
      </c>
      <c r="P93" s="81" t="n">
        <v>4</v>
      </c>
      <c r="Q93" s="81" t="n"/>
      <c r="R93" s="81" t="n"/>
      <c r="S93" s="81" t="n"/>
      <c r="T93" s="81" t="n"/>
      <c r="U93" s="81" t="n"/>
      <c r="V93" s="81" t="n"/>
      <c r="W93" s="134" t="n"/>
      <c r="X93" s="134" t="n"/>
      <c r="Y93" s="81" t="n">
        <v>0.015</v>
      </c>
      <c r="Z93" s="132" t="n">
        <v>1</v>
      </c>
      <c r="AA93" s="443" t="n">
        <v>44555</v>
      </c>
      <c r="AB93" s="444" t="n">
        <v>44555</v>
      </c>
      <c r="AC93" s="133" t="n"/>
      <c r="AD93" s="139" t="n"/>
    </row>
    <row r="94">
      <c r="A94" t="n">
        <v>2021</v>
      </c>
      <c r="B94" t="n">
        <v>12</v>
      </c>
      <c r="C94" s="134" t="inlineStr">
        <is>
          <t>19Patch178sum</t>
        </is>
      </c>
      <c r="D94" s="134" t="n">
        <v>178</v>
      </c>
      <c r="E94" s="134" t="inlineStr">
        <is>
          <t>فوم دعامه 60*90 (مجمعه)</t>
        </is>
      </c>
      <c r="F94" s="134" t="inlineStr">
        <is>
          <t>FMDACI66090000</t>
        </is>
      </c>
      <c r="G94" s="134" t="n">
        <v>46.5</v>
      </c>
      <c r="H94" s="134" t="n">
        <v>53.5</v>
      </c>
      <c r="I94" s="134" t="n"/>
      <c r="J94" s="134" t="n">
        <v>60</v>
      </c>
      <c r="K94" s="134" t="n">
        <v>120</v>
      </c>
      <c r="L94" s="134" t="n"/>
      <c r="M94" s="134" t="n"/>
      <c r="N94" s="81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134" t="n"/>
      <c r="X94" s="134" t="n"/>
      <c r="Y94" s="81" t="n">
        <v>0.015</v>
      </c>
      <c r="Z94" s="132" t="n">
        <v>2</v>
      </c>
      <c r="AA94" s="443" t="n">
        <v>44555</v>
      </c>
      <c r="AB94" s="444" t="n">
        <v>44555</v>
      </c>
      <c r="AC94" s="133" t="n"/>
      <c r="AD94" s="139" t="n"/>
    </row>
    <row r="95">
      <c r="A95" t="n">
        <v>2021</v>
      </c>
      <c r="B95" t="n">
        <v>12</v>
      </c>
      <c r="C95" s="134" t="inlineStr">
        <is>
          <t>20Patch254b</t>
        </is>
      </c>
      <c r="D95" s="134" t="n">
        <v>254</v>
      </c>
      <c r="E95" s="134" t="inlineStr">
        <is>
          <t>طقم سخان بلونايل ذو 4 اطقم</t>
        </is>
      </c>
      <c r="F95" s="134" t="inlineStr">
        <is>
          <t>FMDAHI40000000</t>
        </is>
      </c>
      <c r="G95" s="134" t="n">
        <v>188.79</v>
      </c>
      <c r="H95" s="134" t="n">
        <v>217.21</v>
      </c>
      <c r="I95" s="134" t="n"/>
      <c r="J95" s="134" t="n">
        <v>88</v>
      </c>
      <c r="K95" s="134" t="n">
        <v>164</v>
      </c>
      <c r="L95" s="134" t="n"/>
      <c r="M95" s="134" t="n"/>
      <c r="N95" s="81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134" t="n"/>
      <c r="X95" s="134" t="n"/>
      <c r="Y95" s="81" t="n">
        <v>0.02</v>
      </c>
      <c r="Z95" s="132" t="n">
        <v>2</v>
      </c>
      <c r="AA95" s="443" t="n">
        <v>44555</v>
      </c>
      <c r="AB95" s="444" t="n">
        <v>44555</v>
      </c>
      <c r="AC95" s="133" t="n"/>
      <c r="AD95" s="139" t="n"/>
    </row>
    <row r="96">
      <c r="A96" t="n">
        <v>2021</v>
      </c>
      <c r="B96" t="n">
        <v>12</v>
      </c>
      <c r="C96" s="134" t="inlineStr">
        <is>
          <t>21Patch178</t>
        </is>
      </c>
      <c r="D96" s="134" t="n">
        <v>178</v>
      </c>
      <c r="E96" s="134" t="inlineStr">
        <is>
          <t>فوم دعامه 60*90 (مجمعه)</t>
        </is>
      </c>
      <c r="F96" s="134" t="inlineStr">
        <is>
          <t>FMDACI66090000</t>
        </is>
      </c>
      <c r="G96" s="134" t="n">
        <v>46.5</v>
      </c>
      <c r="H96" s="134" t="n">
        <v>53.5</v>
      </c>
      <c r="I96" s="134" t="n"/>
      <c r="J96" s="134" t="n">
        <v>60</v>
      </c>
      <c r="K96" s="134" t="n">
        <v>120</v>
      </c>
      <c r="L96" s="134" t="n"/>
      <c r="M96" s="134" t="n"/>
      <c r="N96" s="81" t="n">
        <v>5</v>
      </c>
      <c r="O96" s="81" t="n">
        <v>5</v>
      </c>
      <c r="P96" s="81" t="n">
        <v>7</v>
      </c>
      <c r="Q96" s="81" t="n"/>
      <c r="R96" s="81" t="n"/>
      <c r="S96" s="81" t="n"/>
      <c r="T96" s="81" t="n"/>
      <c r="U96" s="81" t="n"/>
      <c r="V96" s="81" t="n"/>
      <c r="W96" s="134" t="n"/>
      <c r="X96" s="134" t="n"/>
      <c r="Y96" s="81" t="n">
        <v>0.015</v>
      </c>
      <c r="Z96" s="132" t="n">
        <v>2</v>
      </c>
      <c r="AA96" s="443" t="n">
        <v>44555</v>
      </c>
      <c r="AB96" s="444" t="n">
        <v>44555</v>
      </c>
      <c r="AC96" s="133" t="n"/>
      <c r="AD96" s="139" t="n"/>
    </row>
    <row r="97">
      <c r="A97" t="n">
        <v>2021</v>
      </c>
      <c r="B97" t="n">
        <v>12</v>
      </c>
      <c r="C97" s="134" t="inlineStr">
        <is>
          <t>21Patch254c</t>
        </is>
      </c>
      <c r="D97" s="134" t="n">
        <v>254</v>
      </c>
      <c r="E97" s="134" t="inlineStr">
        <is>
          <t>طقم سخان بلونايل ذو 4 اطقم</t>
        </is>
      </c>
      <c r="F97" s="134" t="inlineStr">
        <is>
          <t>FMDAHI40000000</t>
        </is>
      </c>
      <c r="G97" s="134" t="n">
        <v>188.79</v>
      </c>
      <c r="H97" s="134" t="n">
        <v>217.21</v>
      </c>
      <c r="I97" s="134" t="n"/>
      <c r="J97" s="134" t="n">
        <v>88</v>
      </c>
      <c r="K97" s="134" t="n">
        <v>164</v>
      </c>
      <c r="L97" s="134" t="n"/>
      <c r="M97" s="134" t="n"/>
      <c r="N97" s="81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134" t="n"/>
      <c r="X97" s="134" t="n"/>
      <c r="Y97" s="81" t="n">
        <v>0.02</v>
      </c>
      <c r="Z97" s="132" t="n">
        <v>1</v>
      </c>
      <c r="AA97" s="443" t="n">
        <v>44555</v>
      </c>
      <c r="AB97" s="444" t="n">
        <v>44555</v>
      </c>
      <c r="AC97" s="133" t="n"/>
      <c r="AD97" s="139" t="n"/>
    </row>
    <row r="98">
      <c r="A98" t="n">
        <v>2021</v>
      </c>
      <c r="B98" t="n">
        <v>12</v>
      </c>
      <c r="C98" s="134" t="inlineStr">
        <is>
          <t>22Patch140</t>
        </is>
      </c>
      <c r="D98" s="134" t="n">
        <v>140</v>
      </c>
      <c r="E98" s="134" t="inlineStr">
        <is>
          <t>فوم قاعده 60*90 (مجمعه)</t>
        </is>
      </c>
      <c r="F98" s="134" t="inlineStr">
        <is>
          <t>FMDACI16090000</t>
        </is>
      </c>
      <c r="G98" s="134" t="n">
        <v>451.05</v>
      </c>
      <c r="H98" s="134" t="n">
        <v>518.95</v>
      </c>
      <c r="I98" s="134" t="n"/>
      <c r="J98" s="134" t="n">
        <v>60</v>
      </c>
      <c r="K98" s="134" t="n">
        <v>120</v>
      </c>
      <c r="L98" s="134" t="n"/>
      <c r="M98" s="134" t="n"/>
      <c r="N98" s="81" t="n">
        <v>4</v>
      </c>
      <c r="O98" s="81" t="n">
        <v>3</v>
      </c>
      <c r="P98" s="81" t="n">
        <v>3</v>
      </c>
      <c r="Q98" s="81" t="n"/>
      <c r="R98" s="81" t="n"/>
      <c r="S98" s="81" t="n"/>
      <c r="T98" s="81" t="n"/>
      <c r="U98" s="81" t="n"/>
      <c r="V98" s="81" t="n"/>
      <c r="W98" s="134" t="n"/>
      <c r="X98" s="134" t="n"/>
      <c r="Y98" s="81" t="n">
        <v>0.015</v>
      </c>
      <c r="Z98" s="132" t="n">
        <v>2</v>
      </c>
      <c r="AA98" s="443" t="n">
        <v>44555</v>
      </c>
      <c r="AB98" s="443" t="n">
        <v>44555</v>
      </c>
      <c r="AC98" s="133" t="n"/>
      <c r="AD98" s="139" t="n"/>
    </row>
    <row r="99">
      <c r="A99" t="n">
        <v>2021</v>
      </c>
      <c r="B99" t="n">
        <v>12</v>
      </c>
      <c r="C99" s="134" t="inlineStr">
        <is>
          <t>29Patch142</t>
        </is>
      </c>
      <c r="D99" s="134" t="n">
        <v>142</v>
      </c>
      <c r="E99" s="134" t="inlineStr">
        <is>
          <t>فوم قاعده 60*60</t>
        </is>
      </c>
      <c r="F99" s="134" t="inlineStr">
        <is>
          <t>FMDACI16060000</t>
        </is>
      </c>
      <c r="G99" s="134" t="n">
        <v>326.43</v>
      </c>
      <c r="H99" s="134" t="n">
        <v>375.57</v>
      </c>
      <c r="I99" s="134" t="n"/>
      <c r="J99" s="134" t="n">
        <v>68</v>
      </c>
      <c r="K99" s="134" t="n">
        <v>212</v>
      </c>
      <c r="L99" s="134" t="n"/>
      <c r="M99" s="134" t="n"/>
      <c r="N99" s="81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134" t="n"/>
      <c r="X99" s="134" t="n"/>
      <c r="Y99" s="81" t="n">
        <v>0.02</v>
      </c>
      <c r="Z99" s="132" t="n">
        <v>1</v>
      </c>
      <c r="AA99" s="443" t="n">
        <v>44555</v>
      </c>
      <c r="AB99" s="444" t="n">
        <v>44553</v>
      </c>
      <c r="AC99" s="133" t="n"/>
      <c r="AD99" s="139" t="n"/>
    </row>
    <row r="100">
      <c r="A100" t="n">
        <v>2021</v>
      </c>
      <c r="B100" t="n">
        <v>12</v>
      </c>
      <c r="C100" s="134" t="inlineStr">
        <is>
          <t>33Patch50sum</t>
        </is>
      </c>
      <c r="D100" s="134" t="n">
        <v>50</v>
      </c>
      <c r="E100" s="134" t="inlineStr">
        <is>
          <t>LgWashing machine (Angels)</t>
        </is>
      </c>
      <c r="F100" s="134" t="inlineStr">
        <is>
          <t>FMLGEI40000000</t>
        </is>
      </c>
      <c r="G100" s="134" t="n">
        <v>51.57</v>
      </c>
      <c r="H100" s="134" t="n">
        <v>56.43</v>
      </c>
      <c r="I100" s="134" t="n"/>
      <c r="J100" s="134" t="n">
        <v>101</v>
      </c>
      <c r="K100" s="134" t="n">
        <v>107</v>
      </c>
      <c r="L100" s="134" t="n"/>
      <c r="M100" s="134" t="n"/>
      <c r="N100" s="81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134" t="n"/>
      <c r="X100" s="134" t="n"/>
      <c r="Y100" s="81" t="n">
        <v>0.015</v>
      </c>
      <c r="Z100" s="132" t="n">
        <v>2</v>
      </c>
      <c r="AA100" s="443" t="n">
        <v>44555</v>
      </c>
      <c r="AB100" s="443" t="n">
        <v>44555</v>
      </c>
      <c r="AC100" s="133" t="n"/>
      <c r="AD100" s="139" t="n"/>
    </row>
    <row r="101">
      <c r="A101" t="n">
        <v>2021</v>
      </c>
      <c r="B101" t="n">
        <v>12</v>
      </c>
      <c r="C101" s="134" t="inlineStr">
        <is>
          <t>35Patch49</t>
        </is>
      </c>
      <c r="D101" s="134" t="n">
        <v>49</v>
      </c>
      <c r="E101" s="134" t="inlineStr">
        <is>
          <t xml:space="preserve"> LgWashing machine (Cover)</t>
        </is>
      </c>
      <c r="F101" s="134" t="inlineStr">
        <is>
          <t>FMLGEI20000000</t>
        </is>
      </c>
      <c r="G101" s="134" t="n">
        <v>95.5</v>
      </c>
      <c r="H101" s="134" t="n">
        <v>104.5</v>
      </c>
      <c r="I101" s="134" t="n"/>
      <c r="J101" s="134" t="n">
        <v>101</v>
      </c>
      <c r="K101" s="134" t="n">
        <v>107</v>
      </c>
      <c r="L101" s="134" t="n"/>
      <c r="M101" s="134" t="n"/>
      <c r="N101" s="81" t="n">
        <v>5</v>
      </c>
      <c r="O101" s="81" t="n">
        <v>4</v>
      </c>
      <c r="P101" s="81" t="n">
        <v>8</v>
      </c>
      <c r="Q101" s="81" t="n"/>
      <c r="R101" s="81" t="n"/>
      <c r="S101" s="81" t="n"/>
      <c r="T101" s="81" t="n"/>
      <c r="U101" s="81" t="n"/>
      <c r="V101" s="81" t="n"/>
      <c r="W101" s="134" t="n"/>
      <c r="X101" s="134" t="n"/>
      <c r="Y101" s="81" t="n">
        <v>0.015</v>
      </c>
      <c r="Z101" s="132" t="n">
        <v>2</v>
      </c>
      <c r="AA101" s="443" t="n">
        <v>44555</v>
      </c>
      <c r="AB101" s="443" t="n">
        <v>44555</v>
      </c>
      <c r="AC101" s="133" t="n"/>
      <c r="AD101" s="139" t="n"/>
    </row>
    <row r="102">
      <c r="A102" t="n">
        <v>2021</v>
      </c>
      <c r="B102" t="n">
        <v>12</v>
      </c>
      <c r="C102" s="134" t="inlineStr">
        <is>
          <t>38Patch449</t>
        </is>
      </c>
      <c r="D102" s="134" t="n">
        <v>449</v>
      </c>
      <c r="E102" s="134" t="inlineStr">
        <is>
          <t>FRONT 43LM63</t>
        </is>
      </c>
      <c r="F102" s="134" t="inlineStr">
        <is>
          <t>FMLGEI43LM63FR</t>
        </is>
      </c>
      <c r="G102" s="134" t="n">
        <v>40.986</v>
      </c>
      <c r="H102" s="134" t="n">
        <v>50.048</v>
      </c>
      <c r="I102" s="134" t="n"/>
      <c r="J102" s="134" t="n">
        <v>108</v>
      </c>
      <c r="K102" s="134" t="n">
        <v>100</v>
      </c>
      <c r="L102" s="134" t="n"/>
      <c r="M102" s="134" t="n"/>
      <c r="N102" s="81" t="n">
        <v>9</v>
      </c>
      <c r="O102" s="81" t="n">
        <v>43</v>
      </c>
      <c r="P102" s="81" t="n">
        <v>37</v>
      </c>
      <c r="Q102" s="81" t="n"/>
      <c r="R102" s="81" t="n"/>
      <c r="S102" s="81" t="n"/>
      <c r="T102" s="81" t="n"/>
      <c r="U102" s="81" t="n"/>
      <c r="V102" s="81" t="n"/>
      <c r="W102" s="134" t="n"/>
      <c r="X102" s="134" t="n"/>
      <c r="Y102" s="81" t="n">
        <v>0.015</v>
      </c>
      <c r="Z102" s="132" t="n">
        <v>5</v>
      </c>
      <c r="AA102" s="443" t="n">
        <v>44555</v>
      </c>
      <c r="AB102" s="443" t="n">
        <v>44555</v>
      </c>
      <c r="AC102" s="133" t="n"/>
      <c r="AD102" s="139" t="n"/>
    </row>
    <row r="103">
      <c r="A103" t="n">
        <v>2021</v>
      </c>
      <c r="B103" t="n">
        <v>12</v>
      </c>
      <c r="C103" s="134" t="inlineStr">
        <is>
          <t>41Patch50</t>
        </is>
      </c>
      <c r="D103" s="134" t="n">
        <v>50</v>
      </c>
      <c r="E103" s="134" t="inlineStr">
        <is>
          <t>LgWashing machine (Angels)</t>
        </is>
      </c>
      <c r="F103" s="134" t="inlineStr">
        <is>
          <t>FMLGEI40000000</t>
        </is>
      </c>
      <c r="G103" s="134" t="n">
        <v>51.57</v>
      </c>
      <c r="H103" s="134" t="n">
        <v>56.43</v>
      </c>
      <c r="I103" s="134" t="n"/>
      <c r="J103" s="134" t="n">
        <v>101</v>
      </c>
      <c r="K103" s="134" t="n">
        <v>107</v>
      </c>
      <c r="L103" s="134" t="n"/>
      <c r="M103" s="134" t="n"/>
      <c r="N103" s="81" t="n">
        <v>6</v>
      </c>
      <c r="O103" s="81" t="n">
        <v>4</v>
      </c>
      <c r="P103" s="81" t="n">
        <v>7</v>
      </c>
      <c r="Q103" s="81" t="n"/>
      <c r="R103" s="81" t="n"/>
      <c r="S103" s="81" t="n"/>
      <c r="T103" s="81" t="n"/>
      <c r="U103" s="81" t="n"/>
      <c r="V103" s="81" t="n"/>
      <c r="W103" s="134" t="n"/>
      <c r="X103" s="134" t="n"/>
      <c r="Y103" s="81" t="n">
        <v>0.015</v>
      </c>
      <c r="Z103" s="132" t="n">
        <v>2</v>
      </c>
      <c r="AA103" s="443" t="n">
        <v>44555</v>
      </c>
      <c r="AB103" s="443" t="n">
        <v>44555</v>
      </c>
      <c r="AC103" s="133" t="n"/>
      <c r="AD103" s="139" t="n"/>
    </row>
    <row r="104">
      <c r="A104" t="n">
        <v>2021</v>
      </c>
      <c r="B104" t="n">
        <v>12</v>
      </c>
      <c r="C104" s="134" t="inlineStr">
        <is>
          <t>46Patch122</t>
        </is>
      </c>
      <c r="D104" s="134" t="n">
        <v>122</v>
      </c>
      <c r="E104" s="134" t="inlineStr">
        <is>
          <t>LgWashing Mashine Base</t>
        </is>
      </c>
      <c r="F104" s="134" t="inlineStr">
        <is>
          <t>FMLGEI1000000</t>
        </is>
      </c>
      <c r="G104" s="134" t="n">
        <v>267.4</v>
      </c>
      <c r="H104" s="134" t="n">
        <v>292.6</v>
      </c>
      <c r="I104" s="134" t="n"/>
      <c r="J104" s="134" t="n">
        <v>63</v>
      </c>
      <c r="K104" s="134" t="n">
        <v>115</v>
      </c>
      <c r="L104" s="134" t="n"/>
      <c r="M104" s="134" t="n"/>
      <c r="N104" s="81" t="n">
        <v>5</v>
      </c>
      <c r="O104" s="81" t="n">
        <v>8</v>
      </c>
      <c r="P104" s="81" t="n">
        <v>15</v>
      </c>
      <c r="Q104" s="81" t="n"/>
      <c r="R104" s="81" t="n"/>
      <c r="S104" s="81" t="n"/>
      <c r="T104" s="81" t="n"/>
      <c r="U104" s="81" t="n"/>
      <c r="V104" s="81" t="n"/>
      <c r="W104" s="134" t="n"/>
      <c r="X104" s="134" t="n"/>
      <c r="Y104" s="81" t="n">
        <v>0.015</v>
      </c>
      <c r="Z104" s="132" t="n">
        <v>4</v>
      </c>
      <c r="AA104" s="443" t="n">
        <v>44555</v>
      </c>
      <c r="AB104" s="444" t="n">
        <v>44555</v>
      </c>
      <c r="AC104" s="133" t="n"/>
      <c r="AD104" s="139" t="n"/>
    </row>
    <row r="105">
      <c r="A105" t="n">
        <v>2021</v>
      </c>
      <c r="B105" t="n">
        <v>12</v>
      </c>
      <c r="C105" s="134" t="inlineStr">
        <is>
          <t>7Patch688</t>
        </is>
      </c>
      <c r="D105" s="134" t="n">
        <v>688</v>
      </c>
      <c r="E105" s="134" t="inlineStr">
        <is>
          <t>قاعدة غسالة كيلوباترا</t>
        </is>
      </c>
      <c r="F105" s="134" t="inlineStr">
        <is>
          <t>FMDAII10CP0000</t>
        </is>
      </c>
      <c r="G105" s="134" t="n">
        <v>180</v>
      </c>
      <c r="H105" s="134" t="n">
        <v>220</v>
      </c>
      <c r="I105" s="134" t="n"/>
      <c r="J105" s="134" t="n">
        <v>60</v>
      </c>
      <c r="K105" s="134" t="n">
        <v>120</v>
      </c>
      <c r="L105" s="134" t="n"/>
      <c r="M105" s="134" t="n"/>
      <c r="N105" s="81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134" t="n"/>
      <c r="X105" s="134" t="n"/>
      <c r="Y105" s="81" t="n">
        <v>0.015</v>
      </c>
      <c r="Z105" s="132" t="n">
        <v>1</v>
      </c>
      <c r="AA105" s="443" t="n">
        <v>44555</v>
      </c>
      <c r="AB105" s="443" t="n">
        <v>44555</v>
      </c>
      <c r="AC105" s="133" t="n"/>
      <c r="AD105" s="139" t="n"/>
    </row>
    <row r="106">
      <c r="A106" t="n">
        <v>2021</v>
      </c>
      <c r="B106" t="n">
        <v>12</v>
      </c>
      <c r="C106" s="134" t="inlineStr">
        <is>
          <t>7Patch689</t>
        </is>
      </c>
      <c r="D106" s="134" t="n">
        <v>689</v>
      </c>
      <c r="E106" s="134" t="inlineStr">
        <is>
          <t>لوحه غساله كيلوباترا</t>
        </is>
      </c>
      <c r="F106" s="134" t="inlineStr">
        <is>
          <t>FMDAII70CP0000</t>
        </is>
      </c>
      <c r="G106" s="134" t="n">
        <v>67.5</v>
      </c>
      <c r="H106" s="134" t="n">
        <v>82.5</v>
      </c>
      <c r="I106" s="134" t="n"/>
      <c r="J106" s="134" t="n">
        <v>60</v>
      </c>
      <c r="K106" s="134" t="n">
        <v>120</v>
      </c>
      <c r="L106" s="134" t="n"/>
      <c r="M106" s="134" t="n"/>
      <c r="N106" s="81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134" t="n"/>
      <c r="X106" s="134" t="n"/>
      <c r="Y106" s="81" t="n">
        <v>0.015</v>
      </c>
      <c r="Z106" s="132" t="n">
        <v>1</v>
      </c>
      <c r="AA106" s="443" t="n">
        <v>44555</v>
      </c>
      <c r="AB106" s="443" t="n">
        <v>44555</v>
      </c>
      <c r="AC106" s="133" t="n"/>
      <c r="AD106" s="139" t="n"/>
    </row>
    <row r="107">
      <c r="A107" t="n">
        <v>2021</v>
      </c>
      <c r="B107" t="n">
        <v>12</v>
      </c>
      <c r="C107" s="134" t="inlineStr">
        <is>
          <t>12Patch689sum</t>
        </is>
      </c>
      <c r="D107" s="134" t="n">
        <v>689</v>
      </c>
      <c r="E107" s="134" t="inlineStr">
        <is>
          <t>لوحه غساله كيلوباترا</t>
        </is>
      </c>
      <c r="F107" s="134" t="inlineStr">
        <is>
          <t>FMDAII70CP0000</t>
        </is>
      </c>
      <c r="G107" s="134" t="n">
        <v>67.5</v>
      </c>
      <c r="H107" s="134" t="n">
        <v>82.5</v>
      </c>
      <c r="I107" s="134" t="n"/>
      <c r="J107" s="134" t="n">
        <v>60</v>
      </c>
      <c r="K107" s="134" t="n">
        <v>120</v>
      </c>
      <c r="L107" s="134" t="n"/>
      <c r="M107" s="134" t="n"/>
      <c r="N107" s="81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134" t="n"/>
      <c r="X107" s="134" t="n"/>
      <c r="Y107" s="81" t="n">
        <v>0.015</v>
      </c>
      <c r="Z107" s="132" t="n">
        <v>2</v>
      </c>
      <c r="AA107" s="443" t="n">
        <v>44553</v>
      </c>
      <c r="AB107" s="443" t="n">
        <v>44553</v>
      </c>
      <c r="AC107" s="133" t="n"/>
      <c r="AD107" s="139" t="n"/>
    </row>
    <row r="108">
      <c r="A108" t="n">
        <v>2021</v>
      </c>
      <c r="B108" t="n">
        <v>12</v>
      </c>
      <c r="C108" s="134" t="inlineStr">
        <is>
          <t>28Patch142</t>
        </is>
      </c>
      <c r="D108" s="134" t="n">
        <v>142</v>
      </c>
      <c r="E108" s="134" t="inlineStr">
        <is>
          <t>فوم قاعده 60*60</t>
        </is>
      </c>
      <c r="F108" s="134" t="inlineStr">
        <is>
          <t>FMDACI16060000</t>
        </is>
      </c>
      <c r="G108" s="134" t="n">
        <v>326.43</v>
      </c>
      <c r="H108" s="134" t="n">
        <v>375.57</v>
      </c>
      <c r="I108" s="134" t="n"/>
      <c r="J108" s="134" t="n">
        <v>68</v>
      </c>
      <c r="K108" s="134" t="n">
        <v>212</v>
      </c>
      <c r="L108" s="134" t="n"/>
      <c r="M108" s="134" t="n"/>
      <c r="N108" s="81" t="n">
        <v>7</v>
      </c>
      <c r="O108" s="81" t="n">
        <v>8</v>
      </c>
      <c r="P108" s="81" t="n"/>
      <c r="Q108" s="81" t="n"/>
      <c r="R108" s="81" t="n"/>
      <c r="S108" s="81" t="n"/>
      <c r="T108" s="81" t="n"/>
      <c r="U108" s="81" t="n"/>
      <c r="V108" s="81" t="n"/>
      <c r="W108" s="134" t="n"/>
      <c r="X108" s="134" t="n"/>
      <c r="Y108" s="81" t="n">
        <v>0.02</v>
      </c>
      <c r="Z108" s="132" t="n">
        <v>1</v>
      </c>
      <c r="AA108" s="443" t="n">
        <v>44553</v>
      </c>
      <c r="AB108" s="444" t="n">
        <v>44528</v>
      </c>
      <c r="AC108" s="133" t="n"/>
      <c r="AD108" s="139" t="n"/>
    </row>
    <row r="109">
      <c r="A109" t="n">
        <v>2021</v>
      </c>
      <c r="B109" t="n">
        <v>12</v>
      </c>
      <c r="C109" s="134" t="inlineStr">
        <is>
          <t>28Patch225</t>
        </is>
      </c>
      <c r="D109" s="134" t="n">
        <v>225</v>
      </c>
      <c r="E109" s="134" t="inlineStr">
        <is>
          <t>علبة صندوق سمك 20 ك فلات الجديدة</t>
        </is>
      </c>
      <c r="F109" s="134" t="inlineStr">
        <is>
          <t>FMBOXI20FB0000</t>
        </is>
      </c>
      <c r="G109" s="134" t="n">
        <v>345.96</v>
      </c>
      <c r="H109" s="134" t="n">
        <v>398.04</v>
      </c>
      <c r="I109" s="134" t="n"/>
      <c r="J109" s="134" t="n">
        <v>169</v>
      </c>
      <c r="K109" s="134" t="n">
        <v>128</v>
      </c>
      <c r="L109" s="134" t="n"/>
      <c r="M109" s="134" t="n"/>
      <c r="N109" s="81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134" t="n"/>
      <c r="X109" s="134" t="n"/>
      <c r="Y109" s="81" t="n">
        <v>0.015</v>
      </c>
      <c r="Z109" s="132" t="n">
        <v>1</v>
      </c>
      <c r="AA109" s="443" t="n">
        <v>44553</v>
      </c>
      <c r="AB109" s="444" t="n">
        <v>44553</v>
      </c>
      <c r="AC109" s="133" t="n"/>
      <c r="AD109" s="139" t="n"/>
    </row>
    <row r="110">
      <c r="A110" t="n">
        <v>2021</v>
      </c>
      <c r="B110" t="n">
        <v>12</v>
      </c>
      <c r="C110" s="134" t="inlineStr">
        <is>
          <t>34Patch49</t>
        </is>
      </c>
      <c r="D110" s="134" t="n">
        <v>49</v>
      </c>
      <c r="E110" s="134" t="inlineStr">
        <is>
          <t xml:space="preserve"> LgWashing machine (Cover)</t>
        </is>
      </c>
      <c r="F110" s="134" t="inlineStr">
        <is>
          <t>FMLGEI20000000</t>
        </is>
      </c>
      <c r="G110" s="134" t="n">
        <v>95.5</v>
      </c>
      <c r="H110" s="134" t="n">
        <v>104.5</v>
      </c>
      <c r="I110" s="134" t="n"/>
      <c r="J110" s="134" t="n">
        <v>101</v>
      </c>
      <c r="K110" s="134" t="n">
        <v>107</v>
      </c>
      <c r="L110" s="134" t="n"/>
      <c r="M110" s="134" t="n"/>
      <c r="N110" s="81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134" t="n"/>
      <c r="X110" s="134" t="n"/>
      <c r="Y110" s="81" t="n">
        <v>0.015</v>
      </c>
      <c r="Z110" s="132" t="n">
        <v>1</v>
      </c>
      <c r="AA110" s="443" t="n">
        <v>44553</v>
      </c>
      <c r="AB110" s="444" t="n">
        <v>44553</v>
      </c>
      <c r="AC110" s="133" t="n"/>
      <c r="AD110" s="139" t="n"/>
    </row>
    <row r="111">
      <c r="A111" t="n">
        <v>2021</v>
      </c>
      <c r="B111" t="n">
        <v>12</v>
      </c>
      <c r="C111" s="134" t="inlineStr">
        <is>
          <t>36Patch122</t>
        </is>
      </c>
      <c r="D111" s="134" t="n">
        <v>122</v>
      </c>
      <c r="E111" s="134" t="inlineStr">
        <is>
          <t>LgWashing Mashine Base</t>
        </is>
      </c>
      <c r="F111" s="134" t="inlineStr">
        <is>
          <t>FMLGEI1000000</t>
        </is>
      </c>
      <c r="G111" s="134" t="n">
        <v>267.4</v>
      </c>
      <c r="H111" s="134" t="n">
        <v>292.6</v>
      </c>
      <c r="I111" s="134" t="n"/>
      <c r="J111" s="134" t="n">
        <v>63</v>
      </c>
      <c r="K111" s="134" t="n">
        <v>115</v>
      </c>
      <c r="L111" s="134" t="n"/>
      <c r="M111" s="134" t="n"/>
      <c r="N111" s="81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134" t="n"/>
      <c r="X111" s="134" t="n"/>
      <c r="Y111" s="81" t="n">
        <v>0.015</v>
      </c>
      <c r="Z111" s="132" t="n">
        <v>1</v>
      </c>
      <c r="AA111" s="443" t="n">
        <v>44553</v>
      </c>
      <c r="AB111" s="444" t="n">
        <v>44553</v>
      </c>
      <c r="AC111" s="133" t="n"/>
      <c r="AD111" s="139" t="n"/>
    </row>
    <row r="112">
      <c r="A112" t="n">
        <v>2021</v>
      </c>
      <c r="B112" t="n">
        <v>12</v>
      </c>
      <c r="C112" s="134" t="inlineStr">
        <is>
          <t>36Patch449</t>
        </is>
      </c>
      <c r="D112" s="134" t="n">
        <v>449</v>
      </c>
      <c r="E112" s="134" t="inlineStr">
        <is>
          <t>FRONT 43LM63</t>
        </is>
      </c>
      <c r="F112" s="134" t="inlineStr">
        <is>
          <t>FMLGEI43LM63FR</t>
        </is>
      </c>
      <c r="G112" s="134" t="n">
        <v>40.986</v>
      </c>
      <c r="H112" s="134" t="n">
        <v>50.048</v>
      </c>
      <c r="I112" s="134" t="n"/>
      <c r="J112" s="134" t="n">
        <v>108</v>
      </c>
      <c r="K112" s="134" t="n">
        <v>100</v>
      </c>
      <c r="L112" s="134" t="n"/>
      <c r="M112" s="134" t="n"/>
      <c r="N112" s="81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134" t="n"/>
      <c r="X112" s="134" t="n"/>
      <c r="Y112" s="81" t="n">
        <v>0.015</v>
      </c>
      <c r="Z112" s="132" t="n">
        <v>1</v>
      </c>
      <c r="AA112" s="443" t="n">
        <v>44553</v>
      </c>
      <c r="AB112" s="444" t="n">
        <v>44546</v>
      </c>
      <c r="AC112" s="133" t="n"/>
      <c r="AD112" s="139" t="n"/>
    </row>
    <row r="113">
      <c r="A113" t="n">
        <v>2021</v>
      </c>
      <c r="B113" t="n">
        <v>12</v>
      </c>
      <c r="C113" s="134" t="inlineStr">
        <is>
          <t>39Patch50</t>
        </is>
      </c>
      <c r="D113" s="134" t="n">
        <v>50</v>
      </c>
      <c r="E113" s="134" t="inlineStr">
        <is>
          <t>LgWashing machine (Angels)</t>
        </is>
      </c>
      <c r="F113" s="134" t="inlineStr">
        <is>
          <t>FMLGEI40000000</t>
        </is>
      </c>
      <c r="G113" s="134" t="n">
        <v>51.57</v>
      </c>
      <c r="H113" s="134" t="n">
        <v>56.43</v>
      </c>
      <c r="I113" s="134" t="n"/>
      <c r="J113" s="134" t="n">
        <v>101</v>
      </c>
      <c r="K113" s="134" t="n">
        <v>107</v>
      </c>
      <c r="L113" s="134" t="n"/>
      <c r="M113" s="134" t="n"/>
      <c r="N113" s="81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134" t="n"/>
      <c r="X113" s="134" t="n"/>
      <c r="Y113" s="81" t="n">
        <v>0.015</v>
      </c>
      <c r="Z113" s="132" t="n">
        <v>1</v>
      </c>
      <c r="AA113" s="443" t="n">
        <v>44553</v>
      </c>
      <c r="AB113" s="444" t="n">
        <v>44553</v>
      </c>
      <c r="AC113" s="133" t="n"/>
      <c r="AD113" s="139" t="n"/>
    </row>
    <row r="114">
      <c r="A114" t="n">
        <v>2021</v>
      </c>
      <c r="B114" t="n">
        <v>12</v>
      </c>
      <c r="C114" s="134" t="inlineStr">
        <is>
          <t>6Patch689</t>
        </is>
      </c>
      <c r="D114" s="134" t="n">
        <v>689</v>
      </c>
      <c r="E114" s="134" t="inlineStr">
        <is>
          <t>لوحه غساله كيلوباترا</t>
        </is>
      </c>
      <c r="F114" s="134" t="inlineStr">
        <is>
          <t>FMDAII70CP0000</t>
        </is>
      </c>
      <c r="G114" s="134" t="n">
        <v>67.5</v>
      </c>
      <c r="H114" s="134" t="n">
        <v>82.5</v>
      </c>
      <c r="I114" s="134" t="n"/>
      <c r="J114" s="134" t="n">
        <v>60</v>
      </c>
      <c r="K114" s="134" t="n">
        <v>120</v>
      </c>
      <c r="L114" s="134" t="n"/>
      <c r="M114" s="134" t="n"/>
      <c r="N114" s="81" t="n"/>
      <c r="O114" s="81" t="n">
        <v>3</v>
      </c>
      <c r="P114" s="81" t="n">
        <v>6</v>
      </c>
      <c r="Q114" s="81" t="n"/>
      <c r="R114" s="81" t="n"/>
      <c r="S114" s="81" t="n"/>
      <c r="T114" s="81" t="n"/>
      <c r="U114" s="81" t="n"/>
      <c r="V114" s="81" t="n"/>
      <c r="W114" s="134" t="n"/>
      <c r="X114" s="134" t="n"/>
      <c r="Y114" s="81" t="n">
        <v>0.015</v>
      </c>
      <c r="Z114" s="132" t="n">
        <v>1</v>
      </c>
      <c r="AA114" s="443" t="n">
        <v>44553</v>
      </c>
      <c r="AB114" s="444" t="n">
        <v>44553</v>
      </c>
      <c r="AC114" s="133" t="n"/>
      <c r="AD114" s="139" t="n"/>
    </row>
    <row r="115">
      <c r="A115" t="n">
        <v>2021</v>
      </c>
      <c r="B115" t="n">
        <v>12</v>
      </c>
      <c r="C115" s="134" t="inlineStr">
        <is>
          <t>16Patch550</t>
        </is>
      </c>
      <c r="D115" s="134" t="n">
        <v>550</v>
      </c>
      <c r="E115" s="134" t="inlineStr">
        <is>
          <t>FRONT 43LM55</t>
        </is>
      </c>
      <c r="F115" s="134" t="inlineStr">
        <is>
          <t>FMLGEI43LM55FR</t>
        </is>
      </c>
      <c r="G115" s="134" t="n">
        <v>32.025</v>
      </c>
      <c r="H115" s="134" t="n">
        <v>38.045</v>
      </c>
      <c r="I115" s="134" t="n"/>
      <c r="J115" s="134" t="n">
        <v>108</v>
      </c>
      <c r="K115" s="134" t="n">
        <v>100</v>
      </c>
      <c r="L115" s="134" t="n"/>
      <c r="M115" s="134" t="n"/>
      <c r="N115" s="81" t="n">
        <v>9</v>
      </c>
      <c r="O115" s="81" t="n">
        <v>7</v>
      </c>
      <c r="P115" s="81" t="n">
        <v>12</v>
      </c>
      <c r="Q115" s="81" t="n"/>
      <c r="R115" s="81" t="n"/>
      <c r="S115" s="81" t="n"/>
      <c r="T115" s="81" t="n"/>
      <c r="U115" s="81" t="n"/>
      <c r="V115" s="81" t="n"/>
      <c r="W115" s="134" t="n"/>
      <c r="X115" s="134" t="n"/>
      <c r="Y115" s="81" t="n">
        <v>0.015</v>
      </c>
      <c r="Z115" s="132" t="n">
        <v>2</v>
      </c>
      <c r="AA115" s="443" t="n">
        <v>44552</v>
      </c>
      <c r="AB115" s="444" t="n">
        <v>44501</v>
      </c>
      <c r="AC115" s="133" t="n"/>
      <c r="AD115" s="139" t="n"/>
    </row>
    <row r="116">
      <c r="A116" t="n">
        <v>2021</v>
      </c>
      <c r="B116" t="n">
        <v>12</v>
      </c>
      <c r="C116" s="134" t="inlineStr">
        <is>
          <t>19Patch331</t>
        </is>
      </c>
      <c r="D116" s="134" t="n">
        <v>331</v>
      </c>
      <c r="E116" s="134" t="inlineStr">
        <is>
          <t>LG 43UJ63</t>
        </is>
      </c>
      <c r="F116" s="134" t="inlineStr">
        <is>
          <t>FMLGEI43630000</t>
        </is>
      </c>
      <c r="G116" s="134" t="n">
        <v>312.412</v>
      </c>
      <c r="H116" s="134" t="n">
        <v>355.572</v>
      </c>
      <c r="I116" s="134" t="n"/>
      <c r="J116" s="134" t="n">
        <v>110</v>
      </c>
      <c r="K116" s="134" t="n">
        <v>131</v>
      </c>
      <c r="L116" s="134" t="n"/>
      <c r="M116" s="134" t="n"/>
      <c r="N116" s="81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134" t="n"/>
      <c r="X116" s="134" t="n"/>
      <c r="Y116" s="81" t="n">
        <v>0.015</v>
      </c>
      <c r="Z116" s="132" t="n">
        <v>2</v>
      </c>
      <c r="AA116" s="443" t="n">
        <v>44552</v>
      </c>
      <c r="AB116" s="444" t="n">
        <v>44515</v>
      </c>
      <c r="AC116" s="133" t="n"/>
      <c r="AD116" s="139" t="n"/>
    </row>
    <row r="117">
      <c r="A117" t="n">
        <v>2021</v>
      </c>
      <c r="B117" t="n">
        <v>12</v>
      </c>
      <c r="C117" s="134" t="inlineStr">
        <is>
          <t>19Patch331d</t>
        </is>
      </c>
      <c r="D117" s="134" t="n">
        <v>331</v>
      </c>
      <c r="E117" s="134" t="inlineStr">
        <is>
          <t>LG 43UJ63</t>
        </is>
      </c>
      <c r="F117" s="134" t="inlineStr">
        <is>
          <t>FMLGEI43630000</t>
        </is>
      </c>
      <c r="G117" s="134" t="n">
        <v>312.412</v>
      </c>
      <c r="H117" s="134" t="n">
        <v>355.572</v>
      </c>
      <c r="I117" s="134" t="n"/>
      <c r="J117" s="134" t="n">
        <v>110</v>
      </c>
      <c r="K117" s="134" t="n">
        <v>131</v>
      </c>
      <c r="L117" s="134" t="n"/>
      <c r="M117" s="134" t="n"/>
      <c r="N117" s="81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134" t="n"/>
      <c r="X117" s="134" t="n"/>
      <c r="Y117" s="81" t="n">
        <v>0.015</v>
      </c>
      <c r="Z117" s="132" t="n">
        <v>2</v>
      </c>
      <c r="AA117" s="443" t="n">
        <v>44552</v>
      </c>
      <c r="AB117" s="444" t="n">
        <v>44515</v>
      </c>
      <c r="AC117" s="133" t="n"/>
      <c r="AD117" s="139" t="n"/>
    </row>
    <row r="118">
      <c r="A118" t="n">
        <v>2021</v>
      </c>
      <c r="B118" t="n">
        <v>12</v>
      </c>
      <c r="C118" s="134" t="inlineStr">
        <is>
          <t>19Patch331u</t>
        </is>
      </c>
      <c r="D118" s="134" t="n">
        <v>331</v>
      </c>
      <c r="E118" s="134" t="inlineStr">
        <is>
          <t>LG 43UJ63</t>
        </is>
      </c>
      <c r="F118" s="134" t="inlineStr">
        <is>
          <t>FMLGEI43630000</t>
        </is>
      </c>
      <c r="G118" s="134" t="n">
        <v>312.412</v>
      </c>
      <c r="H118" s="134" t="n">
        <v>355.572</v>
      </c>
      <c r="I118" s="134" t="n"/>
      <c r="J118" s="134" t="n">
        <v>110</v>
      </c>
      <c r="K118" s="134" t="n">
        <v>131</v>
      </c>
      <c r="L118" s="134" t="n"/>
      <c r="M118" s="134" t="n"/>
      <c r="N118" s="81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134" t="n"/>
      <c r="X118" s="134" t="n"/>
      <c r="Y118" s="81" t="n">
        <v>0.015</v>
      </c>
      <c r="Z118" s="132" t="n">
        <v>2</v>
      </c>
      <c r="AA118" s="443" t="n">
        <v>44552</v>
      </c>
      <c r="AB118" s="443" t="n">
        <v>44515</v>
      </c>
      <c r="AC118" s="133" t="n"/>
      <c r="AD118" s="139" t="n"/>
    </row>
    <row r="119">
      <c r="A119" t="n">
        <v>2021</v>
      </c>
      <c r="B119" t="n">
        <v>12</v>
      </c>
      <c r="C119" s="134" t="inlineStr">
        <is>
          <t>32Patch50sum</t>
        </is>
      </c>
      <c r="D119" s="134" t="n">
        <v>50</v>
      </c>
      <c r="E119" s="134" t="inlineStr">
        <is>
          <t>LgWashing machine (Angels)</t>
        </is>
      </c>
      <c r="F119" s="134" t="inlineStr">
        <is>
          <t>FMLGEI40000000</t>
        </is>
      </c>
      <c r="G119" s="134" t="n">
        <v>51.57</v>
      </c>
      <c r="H119" s="134" t="n">
        <v>56.43</v>
      </c>
      <c r="I119" s="134" t="n"/>
      <c r="J119" s="134" t="n">
        <v>101</v>
      </c>
      <c r="K119" s="134" t="n">
        <v>107</v>
      </c>
      <c r="L119" s="134" t="n"/>
      <c r="M119" s="134" t="n"/>
      <c r="N119" s="81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134" t="n"/>
      <c r="X119" s="134" t="n"/>
      <c r="Y119" s="81" t="n">
        <v>0.015</v>
      </c>
      <c r="Z119" s="132" t="n">
        <v>2</v>
      </c>
      <c r="AA119" s="443" t="n">
        <v>44552</v>
      </c>
      <c r="AB119" s="444" t="n">
        <v>44552</v>
      </c>
      <c r="AC119" s="133" t="n"/>
      <c r="AD119" s="139" t="n"/>
    </row>
    <row r="120">
      <c r="A120" t="n">
        <v>2021</v>
      </c>
      <c r="B120" t="n">
        <v>12</v>
      </c>
      <c r="C120" s="134" t="inlineStr">
        <is>
          <t>33Patch49</t>
        </is>
      </c>
      <c r="D120" s="134" t="n">
        <v>49</v>
      </c>
      <c r="E120" s="134" t="inlineStr">
        <is>
          <t xml:space="preserve"> LgWashing machine (Cover)</t>
        </is>
      </c>
      <c r="F120" s="134" t="inlineStr">
        <is>
          <t>FMLGEI20000000</t>
        </is>
      </c>
      <c r="G120" s="134" t="n">
        <v>95.5</v>
      </c>
      <c r="H120" s="134" t="n">
        <v>104.5</v>
      </c>
      <c r="I120" s="134" t="n"/>
      <c r="J120" s="134" t="n">
        <v>101</v>
      </c>
      <c r="K120" s="134" t="n">
        <v>107</v>
      </c>
      <c r="L120" s="134" t="n"/>
      <c r="M120" s="134" t="n"/>
      <c r="N120" s="81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134" t="n"/>
      <c r="X120" s="134" t="n"/>
      <c r="Y120" s="81" t="n">
        <v>0.015</v>
      </c>
      <c r="Z120" s="132" t="n">
        <v>1</v>
      </c>
      <c r="AA120" s="443" t="n">
        <v>44552</v>
      </c>
      <c r="AB120" s="444" t="n">
        <v>44552</v>
      </c>
      <c r="AC120" s="133" t="n"/>
      <c r="AD120" s="139" t="n"/>
    </row>
    <row r="121">
      <c r="A121" t="n">
        <v>2021</v>
      </c>
      <c r="B121" t="n">
        <v>12</v>
      </c>
      <c r="C121" s="134" t="inlineStr">
        <is>
          <t>38Patch50</t>
        </is>
      </c>
      <c r="D121" s="134" t="n">
        <v>50</v>
      </c>
      <c r="E121" s="134" t="inlineStr">
        <is>
          <t>LgWashing machine (Angels)</t>
        </is>
      </c>
      <c r="F121" s="134" t="inlineStr">
        <is>
          <t>FMLGEI40000000</t>
        </is>
      </c>
      <c r="G121" s="134" t="n">
        <v>51.57</v>
      </c>
      <c r="H121" s="134" t="n">
        <v>56.43</v>
      </c>
      <c r="I121" s="134" t="n"/>
      <c r="J121" s="134" t="n">
        <v>101</v>
      </c>
      <c r="K121" s="134" t="n">
        <v>107</v>
      </c>
      <c r="L121" s="134" t="n"/>
      <c r="M121" s="134" t="n"/>
      <c r="N121" s="81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134" t="n"/>
      <c r="X121" s="134" t="n"/>
      <c r="Y121" s="81" t="n">
        <v>0.015</v>
      </c>
      <c r="Z121" s="132" t="n">
        <v>1</v>
      </c>
      <c r="AA121" s="443" t="n">
        <v>44552</v>
      </c>
      <c r="AB121" s="444" t="n">
        <v>44552</v>
      </c>
      <c r="AC121" s="133" t="n"/>
      <c r="AD121" s="139" t="n"/>
    </row>
    <row r="122">
      <c r="A122" t="n">
        <v>2021</v>
      </c>
      <c r="B122" t="n">
        <v>12</v>
      </c>
      <c r="C122" s="134" t="inlineStr">
        <is>
          <t>12Patch670d</t>
        </is>
      </c>
      <c r="D122" s="134" t="n">
        <v>670</v>
      </c>
      <c r="E122" s="134" t="inlineStr">
        <is>
          <t>LG43UP77</t>
        </is>
      </c>
      <c r="F122" s="134" t="inlineStr">
        <is>
          <t>FMLGEI043UP770</t>
        </is>
      </c>
      <c r="G122" s="134" t="n">
        <v>280.418</v>
      </c>
      <c r="H122" s="134" t="n">
        <v>319.158</v>
      </c>
      <c r="I122" s="134" t="n"/>
      <c r="J122" s="134" t="n">
        <v>96</v>
      </c>
      <c r="K122" s="134" t="n">
        <v>150</v>
      </c>
      <c r="L122" s="134" t="n"/>
      <c r="M122" s="134" t="n"/>
      <c r="N122" s="81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134" t="n"/>
      <c r="X122" s="134" t="n"/>
      <c r="Y122" s="81" t="n">
        <v>0.015</v>
      </c>
      <c r="Z122" s="132" t="n">
        <v>3</v>
      </c>
      <c r="AA122" s="443" t="n">
        <v>44551</v>
      </c>
      <c r="AB122" s="444" t="n">
        <v>44507</v>
      </c>
      <c r="AC122" s="133" t="n"/>
      <c r="AD122" s="139" t="n"/>
    </row>
    <row r="123">
      <c r="A123" t="n">
        <v>2021</v>
      </c>
      <c r="B123" t="n">
        <v>12</v>
      </c>
      <c r="C123" s="134" t="inlineStr">
        <is>
          <t>12Patch670u</t>
        </is>
      </c>
      <c r="D123" s="134" t="n">
        <v>670</v>
      </c>
      <c r="E123" s="134" t="inlineStr">
        <is>
          <t>LG43UP77</t>
        </is>
      </c>
      <c r="F123" s="134" t="inlineStr">
        <is>
          <t>FMLGEI043UP770</t>
        </is>
      </c>
      <c r="G123" s="134" t="n">
        <v>280.418</v>
      </c>
      <c r="H123" s="134" t="n">
        <v>319.158</v>
      </c>
      <c r="I123" s="134" t="n"/>
      <c r="J123" s="134" t="n">
        <v>96</v>
      </c>
      <c r="K123" s="134" t="n">
        <v>150</v>
      </c>
      <c r="L123" s="134" t="n"/>
      <c r="M123" s="134" t="n"/>
      <c r="N123" s="81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134" t="n"/>
      <c r="X123" s="134" t="n"/>
      <c r="Y123" s="81" t="n">
        <v>0.015</v>
      </c>
      <c r="Z123" s="132" t="n">
        <v>3</v>
      </c>
      <c r="AA123" s="443" t="n">
        <v>44551</v>
      </c>
      <c r="AB123" s="444" t="n">
        <v>44507</v>
      </c>
      <c r="AC123" s="133" t="n"/>
      <c r="AD123" s="139" t="n"/>
    </row>
    <row r="124">
      <c r="A124" t="n">
        <v>2021</v>
      </c>
      <c r="B124" t="n">
        <v>12</v>
      </c>
      <c r="C124" s="134" t="inlineStr">
        <is>
          <t>13Patch670</t>
        </is>
      </c>
      <c r="D124" s="134" t="n">
        <v>670</v>
      </c>
      <c r="E124" s="134" t="inlineStr">
        <is>
          <t>LG43UP77</t>
        </is>
      </c>
      <c r="F124" s="134" t="inlineStr">
        <is>
          <t>FMLGEI043UP770</t>
        </is>
      </c>
      <c r="G124" s="134" t="n">
        <v>280.418</v>
      </c>
      <c r="H124" s="134" t="n">
        <v>319.158</v>
      </c>
      <c r="I124" s="134" t="n"/>
      <c r="J124" s="134" t="n">
        <v>96</v>
      </c>
      <c r="K124" s="134" t="n">
        <v>150</v>
      </c>
      <c r="L124" s="134" t="n"/>
      <c r="M124" s="134" t="n"/>
      <c r="N124" s="81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134" t="n"/>
      <c r="X124" s="134" t="n"/>
      <c r="Y124" s="81" t="n">
        <v>0.015</v>
      </c>
      <c r="Z124" s="132" t="n">
        <v>3</v>
      </c>
      <c r="AA124" s="443" t="n">
        <v>44551</v>
      </c>
      <c r="AB124" s="443" t="n">
        <v>44551</v>
      </c>
      <c r="AC124" s="133" t="n"/>
      <c r="AD124" s="139" t="n"/>
    </row>
    <row r="125">
      <c r="A125" t="n">
        <v>2021</v>
      </c>
      <c r="B125" t="n">
        <v>12</v>
      </c>
      <c r="C125" s="134" t="inlineStr">
        <is>
          <t>14Patch219</t>
        </is>
      </c>
      <c r="D125" s="134" t="n">
        <v>219</v>
      </c>
      <c r="E125" s="134" t="inlineStr">
        <is>
          <t>غطاء صندوق سمك 20 ك فلات الجديدة</t>
        </is>
      </c>
      <c r="F125" s="134" t="inlineStr">
        <is>
          <t>FMBOXI20FC0000</t>
        </is>
      </c>
      <c r="G125" s="134" t="n">
        <v>106.02</v>
      </c>
      <c r="H125" s="134" t="n">
        <v>121.98</v>
      </c>
      <c r="I125" s="134" t="n"/>
      <c r="J125" s="134" t="n">
        <v>238</v>
      </c>
      <c r="K125" s="134" t="n">
        <v>91</v>
      </c>
      <c r="L125" s="134" t="n"/>
      <c r="M125" s="134" t="n"/>
      <c r="N125" s="81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134" t="n"/>
      <c r="X125" s="134" t="n"/>
      <c r="Y125" s="81" t="n">
        <v>0.015</v>
      </c>
      <c r="Z125" s="132" t="n">
        <v>3</v>
      </c>
      <c r="AA125" s="443" t="n">
        <v>44551</v>
      </c>
      <c r="AB125" s="444" t="n">
        <v>44532</v>
      </c>
      <c r="AC125" s="133" t="n"/>
      <c r="AD125" s="139" t="n"/>
    </row>
    <row r="126">
      <c r="A126" t="n">
        <v>2021</v>
      </c>
      <c r="B126" t="n">
        <v>12</v>
      </c>
      <c r="C126" s="134" t="inlineStr">
        <is>
          <t>18Patch178sum</t>
        </is>
      </c>
      <c r="D126" s="134" t="n">
        <v>178</v>
      </c>
      <c r="E126" s="134" t="inlineStr">
        <is>
          <t>فوم دعامه 60*90 (مجمعه)</t>
        </is>
      </c>
      <c r="F126" s="134" t="inlineStr">
        <is>
          <t>FMDACI66090000</t>
        </is>
      </c>
      <c r="G126" s="134" t="n">
        <v>46.5</v>
      </c>
      <c r="H126" s="134" t="n">
        <v>53.5</v>
      </c>
      <c r="I126" s="134" t="n"/>
      <c r="J126" s="134" t="n">
        <v>60</v>
      </c>
      <c r="K126" s="134" t="n">
        <v>120</v>
      </c>
      <c r="L126" s="134" t="n"/>
      <c r="M126" s="134" t="n"/>
      <c r="N126" s="81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134" t="n"/>
      <c r="X126" s="134" t="n"/>
      <c r="Y126" s="81" t="n">
        <v>0.015</v>
      </c>
      <c r="Z126" s="132" t="n">
        <v>3</v>
      </c>
      <c r="AA126" s="443" t="n">
        <v>44551</v>
      </c>
      <c r="AB126" s="134" t="n"/>
      <c r="AC126" s="133" t="n"/>
      <c r="AD126" s="139" t="n"/>
    </row>
    <row r="127">
      <c r="A127" t="n">
        <v>2021</v>
      </c>
      <c r="B127" t="n">
        <v>12</v>
      </c>
      <c r="C127" s="134" t="inlineStr">
        <is>
          <t>19Patch140</t>
        </is>
      </c>
      <c r="D127" s="134" t="n">
        <v>140</v>
      </c>
      <c r="E127" s="134" t="inlineStr">
        <is>
          <t>فوم قاعده 60*90 (مجمعه)</t>
        </is>
      </c>
      <c r="F127" s="134" t="inlineStr">
        <is>
          <t>FMDACI16090000</t>
        </is>
      </c>
      <c r="G127" s="134" t="n">
        <v>451.05</v>
      </c>
      <c r="H127" s="134" t="n">
        <v>518.95</v>
      </c>
      <c r="I127" s="134" t="n"/>
      <c r="J127" s="134" t="n">
        <v>60</v>
      </c>
      <c r="K127" s="134" t="n">
        <v>120</v>
      </c>
      <c r="L127" s="134" t="n"/>
      <c r="M127" s="134" t="n"/>
      <c r="N127" s="81" t="n">
        <v>5</v>
      </c>
      <c r="O127" s="81" t="n">
        <v>9</v>
      </c>
      <c r="P127" s="81" t="n">
        <v>12</v>
      </c>
      <c r="Q127" s="81" t="n"/>
      <c r="R127" s="81" t="n"/>
      <c r="S127" s="81" t="n"/>
      <c r="T127" s="81" t="n"/>
      <c r="U127" s="81" t="n"/>
      <c r="V127" s="81" t="n"/>
      <c r="W127" s="134" t="n"/>
      <c r="X127" s="134" t="n"/>
      <c r="Y127" s="81" t="n">
        <v>0.015</v>
      </c>
      <c r="Z127" s="132" t="n">
        <v>2</v>
      </c>
      <c r="AA127" s="444" t="n">
        <v>44551</v>
      </c>
      <c r="AB127" s="444" t="n">
        <v>44551</v>
      </c>
      <c r="AC127" s="133">
        <f>IFERROR(W127/X127,"")</f>
        <v/>
      </c>
      <c r="AD127" s="139">
        <f>IF(AA127&lt;&gt;"",IF(AA127&lt;&gt;"","Pinding","wip"),IF(C127&lt;&gt;"","wip",""))</f>
        <v/>
      </c>
    </row>
    <row r="128">
      <c r="A128" t="n">
        <v>2021</v>
      </c>
      <c r="B128" t="n">
        <v>12</v>
      </c>
      <c r="C128" s="134" t="inlineStr">
        <is>
          <t>19Patch178</t>
        </is>
      </c>
      <c r="D128" s="134" t="n">
        <v>178</v>
      </c>
      <c r="E128" s="134" t="inlineStr">
        <is>
          <t>فوم دعامه 60*90 (مجمعه)</t>
        </is>
      </c>
      <c r="F128" s="134" t="inlineStr">
        <is>
          <t>FMDACI66090000</t>
        </is>
      </c>
      <c r="G128" s="134" t="n">
        <v>46.5</v>
      </c>
      <c r="H128" s="134" t="n">
        <v>53.5</v>
      </c>
      <c r="I128" s="134" t="n"/>
      <c r="J128" s="134" t="n">
        <v>60</v>
      </c>
      <c r="K128" s="134" t="n">
        <v>120</v>
      </c>
      <c r="L128" s="134" t="n"/>
      <c r="M128" s="134" t="n"/>
      <c r="N128" s="81" t="n"/>
      <c r="O128" s="81" t="n">
        <v>6</v>
      </c>
      <c r="P128" s="81" t="n">
        <v>13</v>
      </c>
      <c r="Q128" s="81" t="n"/>
      <c r="R128" s="81" t="n"/>
      <c r="S128" s="81" t="n"/>
      <c r="T128" s="81" t="n"/>
      <c r="U128" s="81" t="n"/>
      <c r="V128" s="81" t="n"/>
      <c r="W128" s="134" t="n"/>
      <c r="X128" s="134" t="n"/>
      <c r="Y128" s="81" t="n">
        <v>0.015</v>
      </c>
      <c r="Z128" s="132" t="n">
        <v>2</v>
      </c>
      <c r="AA128" s="444" t="n">
        <v>44551</v>
      </c>
      <c r="AB128" s="444" t="n">
        <v>44551</v>
      </c>
      <c r="AC128" s="133">
        <f>IFERROR(W128/X128,"")</f>
        <v/>
      </c>
      <c r="AD128" s="139">
        <f>IF(AA128&lt;&gt;"",IF(AA128&lt;&gt;"","Pinding","wip"),IF(C128&lt;&gt;"","wip",""))</f>
        <v/>
      </c>
    </row>
    <row r="129">
      <c r="A129" t="n">
        <v>2021</v>
      </c>
      <c r="B129" t="n">
        <v>12</v>
      </c>
      <c r="C129" s="134" t="inlineStr">
        <is>
          <t>24Patch130</t>
        </is>
      </c>
      <c r="D129" s="134" t="n">
        <v>130</v>
      </c>
      <c r="E129" s="134" t="inlineStr">
        <is>
          <t>فوم كوش 152</t>
        </is>
      </c>
      <c r="F129" s="134" t="inlineStr">
        <is>
          <t>FMDACI51520000</t>
        </is>
      </c>
      <c r="G129" s="134" t="n">
        <v>11.16</v>
      </c>
      <c r="H129" s="134" t="n">
        <v>12.84</v>
      </c>
      <c r="I129" s="134" t="n"/>
      <c r="J129" s="134" t="n">
        <v>336</v>
      </c>
      <c r="K129" s="134" t="n">
        <v>96</v>
      </c>
      <c r="L129" s="134" t="n"/>
      <c r="M129" s="134" t="n"/>
      <c r="N129" s="81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134" t="n"/>
      <c r="X129" s="134" t="n"/>
      <c r="Y129" s="81" t="n">
        <v>0.02</v>
      </c>
      <c r="Z129" s="132" t="n">
        <v>3</v>
      </c>
      <c r="AA129" s="444" t="n">
        <v>44551</v>
      </c>
      <c r="AB129" s="444" t="n">
        <v>44530</v>
      </c>
      <c r="AC129" s="133">
        <f>IFERROR(W129/X129,"")</f>
        <v/>
      </c>
      <c r="AD129" s="139">
        <f>IF(AA129&lt;&gt;"",IF(AA129&lt;&gt;"","Pinding","wip"),IF(C129&lt;&gt;"","wip",""))</f>
        <v/>
      </c>
    </row>
    <row r="130">
      <c r="A130" t="n">
        <v>2021</v>
      </c>
      <c r="B130" t="n">
        <v>12</v>
      </c>
      <c r="C130" s="134" t="inlineStr">
        <is>
          <t>24Patch131</t>
        </is>
      </c>
      <c r="D130" s="134" t="n">
        <v>131</v>
      </c>
      <c r="E130" s="134" t="inlineStr">
        <is>
          <t>فوم كوش 130</t>
        </is>
      </c>
      <c r="F130" s="134" t="inlineStr">
        <is>
          <t>FMDACI51300000</t>
        </is>
      </c>
      <c r="G130" s="134" t="n">
        <v>9.300000000000001</v>
      </c>
      <c r="H130" s="134" t="n">
        <v>10.7</v>
      </c>
      <c r="I130" s="134" t="n"/>
      <c r="J130" s="134" t="n">
        <v>772</v>
      </c>
      <c r="K130" s="134" t="n">
        <v>117</v>
      </c>
      <c r="L130" s="134" t="n"/>
      <c r="M130" s="134" t="n"/>
      <c r="N130" s="81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134" t="n"/>
      <c r="X130" s="134" t="n"/>
      <c r="Y130" s="81" t="n">
        <v>0.02</v>
      </c>
      <c r="Z130" s="132" t="n">
        <v>3</v>
      </c>
      <c r="AA130" s="444" t="n">
        <v>44551</v>
      </c>
      <c r="AB130" s="444" t="n">
        <v>44525</v>
      </c>
      <c r="AC130" s="133">
        <f>IFERROR(W130/X130,"")</f>
        <v/>
      </c>
      <c r="AD130" s="139">
        <f>IF(AA130&lt;&gt;"",IF(AA130&lt;&gt;"","Pinding","wip"),IF(C130&lt;&gt;"","wip",""))</f>
        <v/>
      </c>
    </row>
    <row r="131">
      <c r="A131" t="n">
        <v>2021</v>
      </c>
      <c r="B131" t="n">
        <v>12</v>
      </c>
      <c r="C131" s="134" t="inlineStr">
        <is>
          <t>25Patch225</t>
        </is>
      </c>
      <c r="D131" s="134" t="n">
        <v>225</v>
      </c>
      <c r="E131" s="134" t="inlineStr">
        <is>
          <t>علبة صندوق سمك 20 ك فلات الجديدة</t>
        </is>
      </c>
      <c r="F131" s="134" t="inlineStr">
        <is>
          <t>FMBOXI20FB0000</t>
        </is>
      </c>
      <c r="G131" s="134" t="n">
        <v>345.96</v>
      </c>
      <c r="H131" s="134" t="n">
        <v>398.04</v>
      </c>
      <c r="I131" s="134" t="n"/>
      <c r="J131" s="134" t="n">
        <v>169</v>
      </c>
      <c r="K131" s="134" t="n">
        <v>128</v>
      </c>
      <c r="L131" s="134" t="n"/>
      <c r="M131" s="134" t="n"/>
      <c r="N131" s="81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134" t="n"/>
      <c r="X131" s="134" t="n"/>
      <c r="Y131" s="81" t="n">
        <v>0.015</v>
      </c>
      <c r="Z131" s="132" t="n">
        <v>3</v>
      </c>
      <c r="AA131" s="444" t="n">
        <v>44551</v>
      </c>
      <c r="AB131" s="444" t="n">
        <v>44551</v>
      </c>
      <c r="AC131" s="133">
        <f>IFERROR(W131/X131,"")</f>
        <v/>
      </c>
      <c r="AD131" s="139">
        <f>IF(AA131&lt;&gt;"",IF(AA131&lt;&gt;"","Pinding","wip"),IF(C131&lt;&gt;"","wip",""))</f>
        <v/>
      </c>
    </row>
    <row r="132">
      <c r="A132" t="n">
        <v>2021</v>
      </c>
      <c r="B132" t="n">
        <v>12</v>
      </c>
      <c r="C132" s="134" t="inlineStr">
        <is>
          <t>25Patch225</t>
        </is>
      </c>
      <c r="D132" s="134" t="n">
        <v>225</v>
      </c>
      <c r="E132" s="134" t="inlineStr">
        <is>
          <t>علبة صندوق سمك 20 ك فلات الجديدة</t>
        </is>
      </c>
      <c r="F132" s="134" t="inlineStr">
        <is>
          <t>FMBOXI20FB0000</t>
        </is>
      </c>
      <c r="G132" s="134" t="n">
        <v>345.96</v>
      </c>
      <c r="H132" s="134" t="n">
        <v>398.04</v>
      </c>
      <c r="I132" s="134" t="n"/>
      <c r="J132" s="134" t="n">
        <v>169</v>
      </c>
      <c r="K132" s="134" t="n">
        <v>128</v>
      </c>
      <c r="L132" s="134" t="n"/>
      <c r="M132" s="134" t="n"/>
      <c r="N132" s="81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134" t="n"/>
      <c r="X132" s="134" t="n"/>
      <c r="Y132" s="81" t="n">
        <v>0.015</v>
      </c>
      <c r="Z132" s="132" t="n">
        <v>3</v>
      </c>
      <c r="AA132" s="444" t="n">
        <v>44551</v>
      </c>
      <c r="AB132" s="444" t="n">
        <v>44552</v>
      </c>
      <c r="AC132" s="133">
        <f>IFERROR(W132/X132,"")</f>
        <v/>
      </c>
      <c r="AD132" s="139">
        <f>IF(AA132&lt;&gt;"",IF(AA132&lt;&gt;"","Pinding","wip"),IF(C132&lt;&gt;"","wip",""))</f>
        <v/>
      </c>
    </row>
    <row r="133">
      <c r="A133" t="n">
        <v>2021</v>
      </c>
      <c r="B133" t="n">
        <v>12</v>
      </c>
      <c r="C133" s="134" t="inlineStr">
        <is>
          <t>2Patch289</t>
        </is>
      </c>
      <c r="D133" s="134" t="n">
        <v>289</v>
      </c>
      <c r="E133" s="134" t="inlineStr">
        <is>
          <t>شتلات  سيكم واسنا</t>
        </is>
      </c>
      <c r="F133" s="134" t="inlineStr">
        <is>
          <t>FMESNB150N0000</t>
        </is>
      </c>
      <c r="G133" s="134" t="n">
        <v>418.5</v>
      </c>
      <c r="H133" s="134" t="n">
        <v>481.5</v>
      </c>
      <c r="I133" s="134" t="n"/>
      <c r="J133" s="134" t="n">
        <v>25</v>
      </c>
      <c r="K133" s="134" t="n">
        <v>144</v>
      </c>
      <c r="L133" s="134" t="n"/>
      <c r="M133" s="134" t="n"/>
      <c r="N133" s="81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134" t="n"/>
      <c r="X133" s="134" t="n"/>
      <c r="Y133" s="81" t="n">
        <v>0.015</v>
      </c>
      <c r="Z133" s="132" t="n">
        <v>1</v>
      </c>
      <c r="AA133" s="444" t="n">
        <v>44551</v>
      </c>
      <c r="AB133" s="134" t="n"/>
      <c r="AC133" s="133">
        <f>IFERROR(W133/X133,"")</f>
        <v/>
      </c>
      <c r="AD133" s="139">
        <f>IF(AA133&lt;&gt;"",IF(AA133&lt;&gt;"","Pinding","wip"),IF(C133&lt;&gt;"","wip",""))</f>
        <v/>
      </c>
    </row>
    <row r="134">
      <c r="A134" t="n">
        <v>2021</v>
      </c>
      <c r="B134" t="n">
        <v>12</v>
      </c>
      <c r="C134" s="134" t="inlineStr">
        <is>
          <t>30Patch81</t>
        </is>
      </c>
      <c r="D134" s="134" t="n">
        <v>81</v>
      </c>
      <c r="E134" s="134" t="inlineStr">
        <is>
          <t>قاعدة بوتجاز 90 تصدير</t>
        </is>
      </c>
      <c r="F134" s="134" t="inlineStr">
        <is>
          <t>FMDACI49000001</t>
        </is>
      </c>
      <c r="G134" s="134" t="n">
        <v>360.84</v>
      </c>
      <c r="H134" s="134" t="n">
        <v>415.16</v>
      </c>
      <c r="I134" s="134" t="n"/>
      <c r="J134" s="134" t="n">
        <v>60</v>
      </c>
      <c r="K134" s="134" t="n">
        <v>120</v>
      </c>
      <c r="L134" s="134" t="n"/>
      <c r="M134" s="134" t="n"/>
      <c r="N134" s="81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134" t="n"/>
      <c r="X134" s="134" t="n"/>
      <c r="Y134" s="81" t="n">
        <v>0.015</v>
      </c>
      <c r="Z134" s="132" t="n">
        <v>3</v>
      </c>
      <c r="AA134" s="444" t="n">
        <v>44551</v>
      </c>
      <c r="AB134" s="444" t="n">
        <v>44551</v>
      </c>
      <c r="AC134" s="133">
        <f>IFERROR(W134/X134,"")</f>
        <v/>
      </c>
      <c r="AD134" s="139">
        <f>IF(AA134&lt;&gt;"",IF(AA134&lt;&gt;"","Pinding","wip"),IF(C134&lt;&gt;"","wip",""))</f>
        <v/>
      </c>
    </row>
    <row r="135">
      <c r="A135" t="n">
        <v>2021</v>
      </c>
      <c r="B135" t="n">
        <v>12</v>
      </c>
      <c r="C135" s="134" t="inlineStr">
        <is>
          <t>7Patch348</t>
        </is>
      </c>
      <c r="D135" s="134" t="n">
        <v>348</v>
      </c>
      <c r="E135" s="134" t="inlineStr">
        <is>
          <t>شتلات 150 سيكم / اسنا</t>
        </is>
      </c>
      <c r="F135" s="134" t="inlineStr">
        <is>
          <t>FMSEKB150N0000</t>
        </is>
      </c>
      <c r="G135" s="134" t="n">
        <v>465</v>
      </c>
      <c r="H135" s="134" t="n">
        <v>535</v>
      </c>
      <c r="I135" s="134" t="n"/>
      <c r="J135" s="134" t="n">
        <v>40</v>
      </c>
      <c r="K135" s="134" t="n">
        <v>144</v>
      </c>
      <c r="L135" s="134" t="n"/>
      <c r="M135" s="134" t="n"/>
      <c r="N135" s="81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134" t="n"/>
      <c r="X135" s="134" t="n"/>
      <c r="Y135" s="81" t="n">
        <v>0.015</v>
      </c>
      <c r="Z135" s="132" t="n">
        <v>1</v>
      </c>
      <c r="AA135" s="444" t="n">
        <v>44551</v>
      </c>
      <c r="AB135" s="444" t="n">
        <v>44229</v>
      </c>
      <c r="AC135" s="133">
        <f>IFERROR(W135/X135,"")</f>
        <v/>
      </c>
      <c r="AD135" s="139">
        <f>IF(AA135&lt;&gt;"",IF(AA135&lt;&gt;"","Pinding","wip"),IF(C135&lt;&gt;"","wip",""))</f>
        <v/>
      </c>
    </row>
    <row r="136">
      <c r="A136" t="n">
        <v>2021</v>
      </c>
      <c r="B136" t="n">
        <v>12</v>
      </c>
      <c r="C136" s="134" t="inlineStr">
        <is>
          <t>7Patch348esna</t>
        </is>
      </c>
      <c r="D136" s="134" t="n">
        <v>289</v>
      </c>
      <c r="E136" s="134" t="inlineStr">
        <is>
          <t>شتلات  سيكم واسنا</t>
        </is>
      </c>
      <c r="F136" s="134" t="inlineStr">
        <is>
          <t>FMESNB150N0000</t>
        </is>
      </c>
      <c r="G136" s="134" t="n">
        <v>418.5</v>
      </c>
      <c r="H136" s="134" t="n">
        <v>481.5</v>
      </c>
      <c r="I136" s="134" t="n"/>
      <c r="J136" s="134" t="n">
        <v>25</v>
      </c>
      <c r="K136" s="134" t="n">
        <v>144</v>
      </c>
      <c r="L136" s="134" t="n"/>
      <c r="M136" s="134" t="n"/>
      <c r="N136" s="81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134" t="n"/>
      <c r="X136" s="134" t="n"/>
      <c r="Y136" s="81" t="n">
        <v>0.015</v>
      </c>
      <c r="Z136" s="132" t="n">
        <v>1</v>
      </c>
      <c r="AA136" s="444" t="n">
        <v>44551</v>
      </c>
      <c r="AB136" s="444" t="n">
        <v>44229</v>
      </c>
      <c r="AC136" s="133">
        <f>IFERROR(W136/X136,"")</f>
        <v/>
      </c>
      <c r="AD136" s="139">
        <f>IF(AA136&lt;&gt;"",IF(AA136&lt;&gt;"","Pinding","wip"),IF(C136&lt;&gt;"","wip",""))</f>
        <v/>
      </c>
    </row>
    <row r="137">
      <c r="A137" t="n">
        <v>2021</v>
      </c>
      <c r="B137" t="n">
        <v>12</v>
      </c>
      <c r="C137" s="134" t="inlineStr">
        <is>
          <t>7Patch348s150</t>
        </is>
      </c>
      <c r="D137" s="134" t="n">
        <v>348</v>
      </c>
      <c r="E137" s="134" t="inlineStr">
        <is>
          <t>شتلات 150 سيكم / اسنا</t>
        </is>
      </c>
      <c r="F137" s="134" t="inlineStr">
        <is>
          <t>FMSEKB150N0000</t>
        </is>
      </c>
      <c r="G137" s="134" t="n">
        <v>465</v>
      </c>
      <c r="H137" s="134" t="n">
        <v>535</v>
      </c>
      <c r="I137" s="134" t="n"/>
      <c r="J137" s="134" t="n">
        <v>40</v>
      </c>
      <c r="K137" s="134" t="n">
        <v>144</v>
      </c>
      <c r="L137" s="134" t="n">
        <v>44</v>
      </c>
      <c r="M137" s="134" t="n"/>
      <c r="N137" s="81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134" t="n"/>
      <c r="X137" s="134" t="n"/>
      <c r="Y137" s="81" t="n">
        <v>0.015</v>
      </c>
      <c r="Z137" s="132" t="n">
        <v>1</v>
      </c>
      <c r="AA137" s="444" t="n">
        <v>44551</v>
      </c>
      <c r="AB137" s="444" t="n">
        <v>44229</v>
      </c>
      <c r="AC137" s="133">
        <f>IFERROR(W137/X137,"")</f>
        <v/>
      </c>
      <c r="AD137" s="139">
        <f>IF(AA137&lt;&gt;"",IF(AA137&lt;&gt;"","Pinding","wip"),IF(C137&lt;&gt;"","wip",""))</f>
        <v/>
      </c>
    </row>
    <row r="138">
      <c r="A138" t="n">
        <v>2021</v>
      </c>
      <c r="B138" t="n">
        <v>12</v>
      </c>
      <c r="C138" s="134" t="inlineStr">
        <is>
          <t>21Patch225</t>
        </is>
      </c>
      <c r="D138" s="134" t="n">
        <v>225</v>
      </c>
      <c r="E138" s="134" t="inlineStr">
        <is>
          <t>علبة صندوق سمك 20 ك فلات الجديدة</t>
        </is>
      </c>
      <c r="F138" s="134" t="inlineStr">
        <is>
          <t>FMBOXI20FB0000</t>
        </is>
      </c>
      <c r="G138" s="134" t="n">
        <v>345.96</v>
      </c>
      <c r="H138" s="134" t="n">
        <v>398.04</v>
      </c>
      <c r="I138" s="134" t="n"/>
      <c r="J138" s="134" t="n">
        <v>169</v>
      </c>
      <c r="K138" s="134" t="n">
        <v>128</v>
      </c>
      <c r="L138" s="134" t="n"/>
      <c r="M138" s="134" t="n"/>
      <c r="N138" s="81" t="n">
        <v>6</v>
      </c>
      <c r="O138" s="81" t="n">
        <v>18</v>
      </c>
      <c r="P138" s="81" t="n">
        <v>10</v>
      </c>
      <c r="Q138" s="81" t="n"/>
      <c r="R138" s="81" t="n"/>
      <c r="S138" s="81" t="n"/>
      <c r="T138" s="81" t="n"/>
      <c r="U138" s="81" t="n"/>
      <c r="V138" s="81" t="n"/>
      <c r="W138" s="134" t="n"/>
      <c r="X138" s="134" t="n"/>
      <c r="Y138" s="81" t="n">
        <v>0.015</v>
      </c>
      <c r="Z138" s="132" t="n">
        <v>1</v>
      </c>
      <c r="AA138" s="444" t="n">
        <v>44550</v>
      </c>
      <c r="AB138" s="444" t="n">
        <v>44530</v>
      </c>
      <c r="AC138" s="133">
        <f>IFERROR(W138/X138,"")</f>
        <v/>
      </c>
      <c r="AD138" s="139">
        <f>IF(AA138&lt;&gt;"",IF(AA138&lt;&gt;"","Pinding","wip"),IF(C138&lt;&gt;"","wip",""))</f>
        <v/>
      </c>
    </row>
    <row r="139">
      <c r="A139" t="n">
        <v>2021</v>
      </c>
      <c r="B139" t="n">
        <v>12</v>
      </c>
      <c r="C139" s="134" t="inlineStr">
        <is>
          <t>31Patch50sum</t>
        </is>
      </c>
      <c r="D139" s="134" t="n">
        <v>50</v>
      </c>
      <c r="E139" s="134" t="inlineStr">
        <is>
          <t>LgWashing machine (Angels)</t>
        </is>
      </c>
      <c r="F139" s="134" t="inlineStr">
        <is>
          <t>FMLGEI40000000</t>
        </is>
      </c>
      <c r="G139" s="134" t="n">
        <v>51.57</v>
      </c>
      <c r="H139" s="134" t="n">
        <v>56.43</v>
      </c>
      <c r="I139" s="134" t="n"/>
      <c r="J139" s="134" t="n">
        <v>101</v>
      </c>
      <c r="K139" s="134" t="n">
        <v>107</v>
      </c>
      <c r="L139" s="134" t="n"/>
      <c r="M139" s="134" t="n"/>
      <c r="N139" s="81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134" t="n"/>
      <c r="X139" s="134" t="n"/>
      <c r="Y139" s="81" t="n">
        <v>0.015</v>
      </c>
      <c r="Z139" s="132" t="n">
        <v>2</v>
      </c>
      <c r="AA139" s="444" t="n">
        <v>44550</v>
      </c>
      <c r="AB139" s="444" t="n">
        <v>44550</v>
      </c>
      <c r="AC139" s="133">
        <f>IFERROR(W139/X139,"")</f>
        <v/>
      </c>
      <c r="AD139" s="139">
        <f>IF(AA139&lt;&gt;"",IF(AA139&lt;&gt;"","Pinding","wip"),IF(C139&lt;&gt;"","wip",""))</f>
        <v/>
      </c>
    </row>
    <row r="140">
      <c r="A140" t="n">
        <v>2021</v>
      </c>
      <c r="B140" t="n">
        <v>12</v>
      </c>
      <c r="C140" s="134" t="inlineStr">
        <is>
          <t>32Patch49</t>
        </is>
      </c>
      <c r="D140" s="134" t="n">
        <v>49</v>
      </c>
      <c r="E140" s="134" t="inlineStr">
        <is>
          <t xml:space="preserve"> LgWashing machine (Cover)</t>
        </is>
      </c>
      <c r="F140" s="134" t="inlineStr">
        <is>
          <t>FMLGEI20000000</t>
        </is>
      </c>
      <c r="G140" s="134" t="n">
        <v>95.5</v>
      </c>
      <c r="H140" s="134" t="n">
        <v>104.5</v>
      </c>
      <c r="I140" s="134" t="n"/>
      <c r="J140" s="134" t="n">
        <v>101</v>
      </c>
      <c r="K140" s="134" t="n">
        <v>107</v>
      </c>
      <c r="L140" s="134" t="n"/>
      <c r="M140" s="134" t="n"/>
      <c r="N140" s="81" t="n">
        <v>4</v>
      </c>
      <c r="O140" s="81" t="n">
        <v>3</v>
      </c>
      <c r="P140" s="81" t="n">
        <v>10</v>
      </c>
      <c r="Q140" s="81" t="n"/>
      <c r="R140" s="81" t="n"/>
      <c r="S140" s="81" t="n"/>
      <c r="T140" s="81" t="n"/>
      <c r="U140" s="81" t="n"/>
      <c r="V140" s="81" t="n"/>
      <c r="W140" s="134" t="n"/>
      <c r="X140" s="134" t="n"/>
      <c r="Y140" s="81" t="n">
        <v>0.015</v>
      </c>
      <c r="Z140" s="132" t="n">
        <v>2</v>
      </c>
      <c r="AA140" s="444" t="n">
        <v>44550</v>
      </c>
      <c r="AB140" s="444" t="n">
        <v>44550</v>
      </c>
      <c r="AC140" s="133">
        <f>IFERROR(W140/X140,"")</f>
        <v/>
      </c>
      <c r="AD140" s="139">
        <f>IF(AA140&lt;&gt;"",IF(AA140&lt;&gt;"","Pinding","wip"),IF(C140&lt;&gt;"","wip",""))</f>
        <v/>
      </c>
    </row>
    <row r="141">
      <c r="A141" t="n">
        <v>2021</v>
      </c>
      <c r="B141" t="n">
        <v>12</v>
      </c>
      <c r="C141" s="134" t="inlineStr">
        <is>
          <t>36Patch647sum</t>
        </is>
      </c>
      <c r="D141" s="134" t="n">
        <v>647</v>
      </c>
      <c r="E141" s="134" t="inlineStr">
        <is>
          <t>فوم جانب حمايه شمال</t>
        </is>
      </c>
      <c r="F141" s="134" t="inlineStr">
        <is>
          <t>FMDACI40000000</t>
        </is>
      </c>
      <c r="G141" s="134" t="n">
        <v>197.16</v>
      </c>
      <c r="H141" s="134" t="n">
        <v>226.84</v>
      </c>
      <c r="I141" s="134" t="n"/>
      <c r="J141" s="134" t="n">
        <v>37</v>
      </c>
      <c r="K141" s="134" t="n">
        <v>195</v>
      </c>
      <c r="L141" s="134" t="n"/>
      <c r="M141" s="134" t="n"/>
      <c r="N141" s="81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134" t="n"/>
      <c r="X141" s="134" t="n"/>
      <c r="Y141" s="81" t="n">
        <v>0.02</v>
      </c>
      <c r="Z141" s="132" t="n">
        <v>4</v>
      </c>
      <c r="AA141" s="444" t="n">
        <v>44550</v>
      </c>
      <c r="AB141" s="444" t="n">
        <v>44550</v>
      </c>
      <c r="AC141" s="133">
        <f>IFERROR(W141/X141,"")</f>
        <v/>
      </c>
      <c r="AD141" s="139">
        <f>IF(AA141&lt;&gt;"",IF(AA141&lt;&gt;"","Pinding","wip"),IF(C141&lt;&gt;"","wip",""))</f>
        <v/>
      </c>
    </row>
    <row r="142">
      <c r="A142" t="n">
        <v>2021</v>
      </c>
      <c r="B142" t="n">
        <v>12</v>
      </c>
      <c r="C142" s="134" t="inlineStr">
        <is>
          <t>37Patch50</t>
        </is>
      </c>
      <c r="D142" s="134" t="n">
        <v>50</v>
      </c>
      <c r="E142" s="134" t="inlineStr">
        <is>
          <t>LgWashing machine (Angels)</t>
        </is>
      </c>
      <c r="F142" s="134" t="inlineStr">
        <is>
          <t>FMLGEI40000000</t>
        </is>
      </c>
      <c r="G142" s="134" t="n">
        <v>51.57</v>
      </c>
      <c r="H142" s="134" t="n">
        <v>56.43</v>
      </c>
      <c r="I142" s="134" t="n"/>
      <c r="J142" s="134" t="n">
        <v>101</v>
      </c>
      <c r="K142" s="134" t="n">
        <v>107</v>
      </c>
      <c r="L142" s="134" t="n"/>
      <c r="M142" s="134" t="n"/>
      <c r="N142" s="81" t="n">
        <v>5</v>
      </c>
      <c r="O142" s="81" t="n">
        <v>4</v>
      </c>
      <c r="P142" s="81" t="n">
        <v>9</v>
      </c>
      <c r="Q142" s="81" t="n"/>
      <c r="R142" s="81" t="n"/>
      <c r="S142" s="81" t="n"/>
      <c r="T142" s="81" t="n"/>
      <c r="U142" s="81" t="n"/>
      <c r="V142" s="81" t="n"/>
      <c r="W142" s="134" t="n"/>
      <c r="X142" s="134" t="n"/>
      <c r="Y142" s="81" t="n">
        <v>0.015</v>
      </c>
      <c r="Z142" s="132" t="n">
        <v>2</v>
      </c>
      <c r="AA142" s="444" t="n">
        <v>44550</v>
      </c>
      <c r="AB142" s="444" t="n">
        <v>44550</v>
      </c>
      <c r="AC142" s="133">
        <f>IFERROR(W142/X142,"")</f>
        <v/>
      </c>
      <c r="AD142" s="139">
        <f>IF(AA142&lt;&gt;"",IF(AA142&lt;&gt;"","Pinding","wip"),IF(C142&lt;&gt;"","wip",""))</f>
        <v/>
      </c>
    </row>
    <row r="143">
      <c r="A143" t="n">
        <v>2021</v>
      </c>
      <c r="B143" t="n">
        <v>12</v>
      </c>
      <c r="C143" s="134" t="inlineStr">
        <is>
          <t>38Patch11</t>
        </is>
      </c>
      <c r="D143" s="134" t="n">
        <v>11</v>
      </c>
      <c r="E143" s="134" t="inlineStr">
        <is>
          <t>فوم جانب حمايه يمين</t>
        </is>
      </c>
      <c r="F143" s="134" t="inlineStr">
        <is>
          <t>FMDACI30000000</t>
        </is>
      </c>
      <c r="G143" s="134" t="n">
        <v>197.16</v>
      </c>
      <c r="H143" s="134" t="n">
        <v>226.84</v>
      </c>
      <c r="I143" s="134" t="n"/>
      <c r="J143" s="134" t="n">
        <v>37</v>
      </c>
      <c r="K143" s="134" t="n">
        <v>195</v>
      </c>
      <c r="L143" s="134" t="n"/>
      <c r="M143" s="134" t="n"/>
      <c r="N143" s="81" t="n">
        <v>4</v>
      </c>
      <c r="O143" s="81" t="n">
        <v>6</v>
      </c>
      <c r="P143" s="81" t="n"/>
      <c r="Q143" s="81" t="n"/>
      <c r="R143" s="81" t="n"/>
      <c r="S143" s="81" t="n"/>
      <c r="T143" s="81" t="n"/>
      <c r="U143" s="81" t="n"/>
      <c r="V143" s="81" t="n"/>
      <c r="W143" s="134" t="n"/>
      <c r="X143" s="134" t="n"/>
      <c r="Y143" s="81" t="n">
        <v>0.02</v>
      </c>
      <c r="Z143" s="132" t="n">
        <v>4</v>
      </c>
      <c r="AA143" s="444" t="n">
        <v>44550</v>
      </c>
      <c r="AB143" s="444" t="n">
        <v>44401</v>
      </c>
      <c r="AC143" s="133">
        <f>IFERROR(W143/X143,"")</f>
        <v/>
      </c>
      <c r="AD143" s="139">
        <f>IF(AA143&lt;&gt;"",IF(AA143&lt;&gt;"","Pinding","wip"),IF(C143&lt;&gt;"","wip",""))</f>
        <v/>
      </c>
    </row>
    <row r="144">
      <c r="A144" t="n">
        <v>2021</v>
      </c>
      <c r="B144" t="n">
        <v>12</v>
      </c>
      <c r="C144" s="134" t="inlineStr">
        <is>
          <t>38Patch12</t>
        </is>
      </c>
      <c r="D144" s="134" t="n">
        <v>12</v>
      </c>
      <c r="E144" s="134" t="inlineStr">
        <is>
          <t>فوم جانب حمايه شمال</t>
        </is>
      </c>
      <c r="F144" s="134" t="inlineStr">
        <is>
          <t>FMDACI40000000</t>
        </is>
      </c>
      <c r="G144" s="134" t="n">
        <v>197.16</v>
      </c>
      <c r="H144" s="134" t="n">
        <v>226.84</v>
      </c>
      <c r="I144" s="134" t="n"/>
      <c r="J144" s="134" t="n">
        <v>37</v>
      </c>
      <c r="K144" s="134" t="n">
        <v>195</v>
      </c>
      <c r="L144" s="134" t="n"/>
      <c r="M144" s="134" t="n"/>
      <c r="N144" s="81" t="n">
        <v>6</v>
      </c>
      <c r="O144" s="81" t="n">
        <v>4</v>
      </c>
      <c r="P144" s="81" t="n"/>
      <c r="Q144" s="81" t="n"/>
      <c r="R144" s="81" t="n"/>
      <c r="S144" s="81" t="n"/>
      <c r="T144" s="81" t="n"/>
      <c r="U144" s="81" t="n"/>
      <c r="V144" s="81" t="n"/>
      <c r="W144" s="134" t="n"/>
      <c r="X144" s="134" t="n"/>
      <c r="Y144" s="81" t="n">
        <v>0.02</v>
      </c>
      <c r="Z144" s="132" t="n">
        <v>2</v>
      </c>
      <c r="AA144" s="444" t="n">
        <v>44550</v>
      </c>
      <c r="AB144" s="444" t="n">
        <v>44401</v>
      </c>
      <c r="AC144" s="133">
        <f>IFERROR(W144/X144,"")</f>
        <v/>
      </c>
      <c r="AD144" s="139">
        <f>IF(AA144&lt;&gt;"",IF(AA144&lt;&gt;"","Pinding","wip"),IF(C144&lt;&gt;"","wip",""))</f>
        <v/>
      </c>
    </row>
    <row r="145">
      <c r="A145" t="n">
        <v>2021</v>
      </c>
      <c r="B145" t="n">
        <v>12</v>
      </c>
      <c r="C145" s="134" t="inlineStr">
        <is>
          <t>39Patch12sum</t>
        </is>
      </c>
      <c r="D145" s="134" t="n">
        <v>12</v>
      </c>
      <c r="E145" s="134" t="inlineStr">
        <is>
          <t>فوم جانب حمايه شمال</t>
        </is>
      </c>
      <c r="F145" s="134" t="inlineStr">
        <is>
          <t>FMDACI40000000</t>
        </is>
      </c>
      <c r="G145" s="134" t="n">
        <v>197.16</v>
      </c>
      <c r="H145" s="134" t="n">
        <v>226.84</v>
      </c>
      <c r="I145" s="134" t="n"/>
      <c r="J145" s="134" t="n">
        <v>37</v>
      </c>
      <c r="K145" s="134" t="n">
        <v>195</v>
      </c>
      <c r="L145" s="134" t="n"/>
      <c r="M145" s="134" t="n"/>
      <c r="N145" s="81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134" t="n"/>
      <c r="X145" s="134" t="n"/>
      <c r="Y145" s="81" t="n">
        <v>0.02</v>
      </c>
      <c r="Z145" s="132" t="n">
        <v>2</v>
      </c>
      <c r="AA145" s="444" t="n">
        <v>44550</v>
      </c>
      <c r="AB145" s="444" t="n">
        <v>44537</v>
      </c>
      <c r="AC145" s="133">
        <f>IFERROR(W145/X145,"")</f>
        <v/>
      </c>
      <c r="AD145" s="139">
        <f>IF(AA145&lt;&gt;"",IF(AA145&lt;&gt;"","Pinding","wip"),IF(C145&lt;&gt;"","wip",""))</f>
        <v/>
      </c>
    </row>
    <row r="146">
      <c r="A146" t="n">
        <v>2021</v>
      </c>
      <c r="B146" t="n">
        <v>12</v>
      </c>
      <c r="C146" s="134" t="inlineStr">
        <is>
          <t>18Patch254b</t>
        </is>
      </c>
      <c r="D146" s="134" t="n">
        <v>254</v>
      </c>
      <c r="E146" s="134" t="inlineStr">
        <is>
          <t>طقم سخان بلونايل ذو 4 اطقم</t>
        </is>
      </c>
      <c r="F146" s="134" t="inlineStr">
        <is>
          <t>FMDAHI40000000</t>
        </is>
      </c>
      <c r="G146" s="134" t="n">
        <v>188.79</v>
      </c>
      <c r="H146" s="134" t="n">
        <v>217.21</v>
      </c>
      <c r="I146" s="134" t="n"/>
      <c r="J146" s="134" t="n">
        <v>88</v>
      </c>
      <c r="K146" s="134" t="n">
        <v>164</v>
      </c>
      <c r="L146" s="134" t="n"/>
      <c r="M146" s="134" t="n"/>
      <c r="N146" s="81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134" t="n"/>
      <c r="X146" s="134" t="n"/>
      <c r="Y146" s="81" t="n">
        <v>0.02</v>
      </c>
      <c r="Z146" s="132" t="n">
        <v>5</v>
      </c>
      <c r="AA146" s="444" t="n">
        <v>44549</v>
      </c>
      <c r="AB146" s="444" t="n">
        <v>44549</v>
      </c>
      <c r="AC146" s="133">
        <f>IFERROR(W146/X146,"")</f>
        <v/>
      </c>
      <c r="AD146" s="139">
        <f>IF(AA146&lt;&gt;"",IF(AA146&lt;&gt;"","Pinding","wip"),IF(C146&lt;&gt;"","wip",""))</f>
        <v/>
      </c>
    </row>
    <row r="147">
      <c r="A147" t="n">
        <v>2021</v>
      </c>
      <c r="B147" t="n">
        <v>12</v>
      </c>
      <c r="C147" s="134" t="inlineStr">
        <is>
          <t>20Patch254</t>
        </is>
      </c>
      <c r="D147" s="134" t="n">
        <v>254</v>
      </c>
      <c r="E147" s="134" t="inlineStr">
        <is>
          <t>طقم سخان بلونايل ذو 4 اطقم</t>
        </is>
      </c>
      <c r="F147" s="134" t="inlineStr">
        <is>
          <t>FMDAHI40000000</t>
        </is>
      </c>
      <c r="G147" s="134" t="n">
        <v>188.79</v>
      </c>
      <c r="H147" s="134" t="n">
        <v>217.21</v>
      </c>
      <c r="I147" s="134" t="n"/>
      <c r="J147" s="134" t="n">
        <v>88</v>
      </c>
      <c r="K147" s="134" t="n">
        <v>164</v>
      </c>
      <c r="L147" s="134" t="n"/>
      <c r="M147" s="134" t="n"/>
      <c r="N147" s="81" t="n">
        <v>14</v>
      </c>
      <c r="O147" s="81" t="n">
        <v>20</v>
      </c>
      <c r="P147" s="81" t="n">
        <v>30</v>
      </c>
      <c r="Q147" s="81" t="n"/>
      <c r="R147" s="81" t="n"/>
      <c r="S147" s="81" t="n"/>
      <c r="T147" s="81" t="n"/>
      <c r="U147" s="81" t="n"/>
      <c r="V147" s="81" t="n"/>
      <c r="W147" s="134" t="n"/>
      <c r="X147" s="134" t="n"/>
      <c r="Y147" s="81" t="n">
        <v>0.02</v>
      </c>
      <c r="Z147" s="132" t="n">
        <v>5</v>
      </c>
      <c r="AA147" s="444" t="n">
        <v>44549</v>
      </c>
      <c r="AB147" s="444" t="n">
        <v>44549</v>
      </c>
      <c r="AC147" s="133">
        <f>IFERROR(W147/X147,"")</f>
        <v/>
      </c>
      <c r="AD147" s="139">
        <f>IF(AA147&lt;&gt;"",IF(AA147&lt;&gt;"","Pinding","wip"),IF(C147&lt;&gt;"","wip",""))</f>
        <v/>
      </c>
    </row>
    <row r="148">
      <c r="A148" t="n">
        <v>2021</v>
      </c>
      <c r="B148" t="n">
        <v>12</v>
      </c>
      <c r="C148" s="134" t="inlineStr">
        <is>
          <t>20Patch254</t>
        </is>
      </c>
      <c r="D148" s="134" t="n">
        <v>254</v>
      </c>
      <c r="E148" s="134" t="inlineStr">
        <is>
          <t>طقم سخان بلونايل ذو 4 اطقم</t>
        </is>
      </c>
      <c r="F148" s="134" t="inlineStr">
        <is>
          <t>FMDAHI40000000</t>
        </is>
      </c>
      <c r="G148" s="134" t="n">
        <v>188.79</v>
      </c>
      <c r="H148" s="134" t="n">
        <v>217.21</v>
      </c>
      <c r="I148" s="134" t="n"/>
      <c r="J148" s="134" t="n">
        <v>88</v>
      </c>
      <c r="K148" s="134" t="n">
        <v>164</v>
      </c>
      <c r="L148" s="134" t="n"/>
      <c r="M148" s="134" t="n"/>
      <c r="N148" s="81" t="n">
        <v>14</v>
      </c>
      <c r="O148" s="81" t="n">
        <v>20</v>
      </c>
      <c r="P148" s="81" t="n">
        <v>30</v>
      </c>
      <c r="Q148" s="81" t="n"/>
      <c r="R148" s="81" t="n"/>
      <c r="S148" s="81" t="n"/>
      <c r="T148" s="81" t="n"/>
      <c r="U148" s="81" t="n"/>
      <c r="V148" s="81" t="n"/>
      <c r="W148" s="134" t="n"/>
      <c r="X148" s="134" t="n"/>
      <c r="Y148" s="81" t="n">
        <v>0.02</v>
      </c>
      <c r="Z148" s="132" t="n">
        <v>5</v>
      </c>
      <c r="AA148" s="444" t="n">
        <v>44549</v>
      </c>
      <c r="AB148" s="444" t="n">
        <v>44553</v>
      </c>
      <c r="AC148" s="133">
        <f>IFERROR(W148/X148,"")</f>
        <v/>
      </c>
      <c r="AD148" s="139">
        <f>IF(AA148&lt;&gt;"",IF(AA148&lt;&gt;"","Pinding","wip"),IF(C148&lt;&gt;"","wip",""))</f>
        <v/>
      </c>
    </row>
    <row r="149">
      <c r="A149" t="n">
        <v>2021</v>
      </c>
      <c r="B149" t="n">
        <v>12</v>
      </c>
      <c r="C149" s="134" t="inlineStr">
        <is>
          <t>20Patch254c</t>
        </is>
      </c>
      <c r="D149" s="134" t="n">
        <v>254</v>
      </c>
      <c r="E149" s="134" t="inlineStr">
        <is>
          <t>طقم سخان بلونايل ذو 4 اطقم</t>
        </is>
      </c>
      <c r="F149" s="134" t="inlineStr">
        <is>
          <t>FMDAHI40000000</t>
        </is>
      </c>
      <c r="G149" s="134" t="n">
        <v>188.79</v>
      </c>
      <c r="H149" s="134" t="n">
        <v>217.21</v>
      </c>
      <c r="I149" s="134" t="n"/>
      <c r="J149" s="134" t="n">
        <v>88</v>
      </c>
      <c r="K149" s="134" t="n">
        <v>164</v>
      </c>
      <c r="L149" s="134" t="n"/>
      <c r="M149" s="134" t="n"/>
      <c r="N149" s="81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134" t="n"/>
      <c r="X149" s="134" t="n"/>
      <c r="Y149" s="81" t="n">
        <v>0.02</v>
      </c>
      <c r="Z149" s="132" t="n">
        <v>4</v>
      </c>
      <c r="AA149" s="444" t="n">
        <v>44549</v>
      </c>
      <c r="AB149" s="444" t="n">
        <v>44549</v>
      </c>
      <c r="AC149" s="133">
        <f>IFERROR(W149/X149,"")</f>
        <v/>
      </c>
      <c r="AD149" s="139">
        <f>IF(AA149&lt;&gt;"",IF(AA149&lt;&gt;"","Pinding","wip"),IF(C149&lt;&gt;"","wip",""))</f>
        <v/>
      </c>
    </row>
    <row r="150">
      <c r="A150" t="n">
        <v>2021</v>
      </c>
      <c r="B150" t="n">
        <v>12</v>
      </c>
      <c r="C150" s="134" t="inlineStr">
        <is>
          <t>33Patch556ur</t>
        </is>
      </c>
      <c r="D150" s="134" t="n">
        <v>556</v>
      </c>
      <c r="E150" s="134" t="inlineStr">
        <is>
          <t>LG 65 UM 73 top&amp;bottom</t>
        </is>
      </c>
      <c r="F150" s="134" t="inlineStr">
        <is>
          <t>FMLGEI65UM7301</t>
        </is>
      </c>
      <c r="G150" s="134" t="n">
        <v>1003.106</v>
      </c>
      <c r="H150" s="134" t="n">
        <v>1141.686</v>
      </c>
      <c r="I150" s="134" t="n"/>
      <c r="J150" s="134" t="n">
        <v>20</v>
      </c>
      <c r="K150" s="134" t="n">
        <v>180</v>
      </c>
      <c r="L150" s="134" t="n"/>
      <c r="M150" s="134" t="n"/>
      <c r="N150" s="81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134" t="n"/>
      <c r="X150" s="134" t="n"/>
      <c r="Y150" s="81" t="n">
        <v>0.015</v>
      </c>
      <c r="Z150" s="132" t="n">
        <v>3</v>
      </c>
      <c r="AA150" s="444" t="n">
        <v>44549</v>
      </c>
      <c r="AB150" s="444" t="n">
        <v>44550</v>
      </c>
      <c r="AC150" s="133">
        <f>IFERROR(W150/X150,"")</f>
        <v/>
      </c>
      <c r="AD150" s="139">
        <f>IF(AA150&lt;&gt;"",IF(AA150&lt;&gt;"","Pinding","wip"),IF(C150&lt;&gt;"","wip",""))</f>
        <v/>
      </c>
    </row>
    <row r="151">
      <c r="A151" t="n">
        <v>2021</v>
      </c>
      <c r="B151" t="n">
        <v>12</v>
      </c>
      <c r="C151" s="134" t="inlineStr">
        <is>
          <t>35Patch556</t>
        </is>
      </c>
      <c r="D151" s="134" t="n">
        <v>556</v>
      </c>
      <c r="E151" s="134" t="inlineStr">
        <is>
          <t>LG 65 UM 73 top&amp;bottom</t>
        </is>
      </c>
      <c r="F151" s="134" t="inlineStr">
        <is>
          <t>FMLGEI65UM7301</t>
        </is>
      </c>
      <c r="G151" s="134" t="n">
        <v>1003.106</v>
      </c>
      <c r="H151" s="134" t="n">
        <v>1141.686</v>
      </c>
      <c r="I151" s="134" t="n"/>
      <c r="J151" s="134" t="n">
        <v>20</v>
      </c>
      <c r="K151" s="134" t="n">
        <v>180</v>
      </c>
      <c r="L151" s="134" t="n"/>
      <c r="M151" s="134" t="n"/>
      <c r="N151" s="81" t="n">
        <v>2</v>
      </c>
      <c r="O151" s="81" t="n">
        <v>3</v>
      </c>
      <c r="P151" s="81" t="n">
        <v>12</v>
      </c>
      <c r="Q151" s="81" t="n"/>
      <c r="R151" s="81" t="n"/>
      <c r="S151" s="81" t="n"/>
      <c r="T151" s="81" t="n"/>
      <c r="U151" s="81" t="n"/>
      <c r="V151" s="81" t="n"/>
      <c r="W151" s="134" t="n"/>
      <c r="X151" s="134" t="n"/>
      <c r="Y151" s="81" t="n">
        <v>0.015</v>
      </c>
      <c r="Z151" s="132" t="n">
        <v>4</v>
      </c>
      <c r="AA151" s="444" t="n">
        <v>44549</v>
      </c>
      <c r="AB151" s="444" t="n">
        <v>44549</v>
      </c>
      <c r="AC151" s="133">
        <f>IFERROR(W151/X151,"")</f>
        <v/>
      </c>
      <c r="AD151" s="139">
        <f>IF(AA151&lt;&gt;"",IF(AA151&lt;&gt;"","Pinding","wip"),IF(C151&lt;&gt;"","wip",""))</f>
        <v/>
      </c>
    </row>
    <row r="152">
      <c r="A152" t="n">
        <v>2021</v>
      </c>
      <c r="B152" t="n">
        <v>12</v>
      </c>
      <c r="C152" s="134" t="inlineStr">
        <is>
          <t>35Patch556</t>
        </is>
      </c>
      <c r="D152" s="134" t="n">
        <v>556</v>
      </c>
      <c r="E152" s="134" t="inlineStr">
        <is>
          <t>LG 65 UM 73 top&amp;bottom</t>
        </is>
      </c>
      <c r="F152" s="134" t="inlineStr">
        <is>
          <t>FMLGEI65UM7301</t>
        </is>
      </c>
      <c r="G152" s="134" t="n">
        <v>1003.106</v>
      </c>
      <c r="H152" s="134" t="n">
        <v>1141.686</v>
      </c>
      <c r="I152" s="134" t="n"/>
      <c r="J152" s="134" t="n">
        <v>20</v>
      </c>
      <c r="K152" s="134" t="n">
        <v>180</v>
      </c>
      <c r="L152" s="134" t="n"/>
      <c r="M152" s="134" t="n"/>
      <c r="N152" s="81" t="n">
        <v>2</v>
      </c>
      <c r="O152" s="81" t="n">
        <v>3</v>
      </c>
      <c r="P152" s="81" t="n">
        <v>12</v>
      </c>
      <c r="Q152" s="81" t="n"/>
      <c r="R152" s="81" t="n"/>
      <c r="S152" s="81" t="n"/>
      <c r="T152" s="81" t="n"/>
      <c r="U152" s="81" t="n"/>
      <c r="V152" s="81" t="n"/>
      <c r="W152" s="134" t="n"/>
      <c r="X152" s="134" t="n"/>
      <c r="Y152" s="81" t="n">
        <v>0.015</v>
      </c>
      <c r="Z152" s="132" t="n">
        <v>4</v>
      </c>
      <c r="AA152" s="444" t="n">
        <v>44549</v>
      </c>
      <c r="AB152" s="444" t="n">
        <v>44550</v>
      </c>
      <c r="AC152" s="133">
        <f>IFERROR(W152/X152,"")</f>
        <v/>
      </c>
      <c r="AD152" s="139">
        <f>IF(AA152&lt;&gt;"",IF(AA152&lt;&gt;"","Pinding","wip"),IF(C152&lt;&gt;"","wip",""))</f>
        <v/>
      </c>
    </row>
    <row r="153">
      <c r="A153" t="n">
        <v>2021</v>
      </c>
      <c r="B153" t="n">
        <v>12</v>
      </c>
      <c r="C153" s="134" t="inlineStr">
        <is>
          <t>35Patch557sum</t>
        </is>
      </c>
      <c r="D153" s="134" t="n">
        <v>557</v>
      </c>
      <c r="E153" s="134" t="n"/>
      <c r="F153" s="134" t="inlineStr">
        <is>
          <t>FMLGEI65UM7302</t>
        </is>
      </c>
      <c r="G153" s="134" t="n">
        <v>171.262</v>
      </c>
      <c r="H153" s="134" t="n">
        <v>194.922</v>
      </c>
      <c r="I153" s="134" t="n"/>
      <c r="J153" s="134" t="n">
        <v>20</v>
      </c>
      <c r="K153" s="134" t="n">
        <v>180</v>
      </c>
      <c r="L153" s="134" t="n"/>
      <c r="M153" s="134" t="n"/>
      <c r="N153" s="81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134" t="n"/>
      <c r="X153" s="134" t="n"/>
      <c r="Y153" s="81" t="n">
        <v>0.015</v>
      </c>
      <c r="Z153" s="132" t="n">
        <v>1</v>
      </c>
      <c r="AA153" s="444" t="n">
        <v>44549</v>
      </c>
      <c r="AB153" s="444" t="n">
        <v>44549</v>
      </c>
      <c r="AC153" s="133">
        <f>IFERROR(W153/X153,"")</f>
        <v/>
      </c>
      <c r="AD153" s="139">
        <f>IF(AA153&lt;&gt;"",IF(AA153&lt;&gt;"","Pinding","wip"),IF(C153&lt;&gt;"","wip",""))</f>
        <v/>
      </c>
    </row>
    <row r="154">
      <c r="A154" t="n">
        <v>2021</v>
      </c>
      <c r="B154" t="n">
        <v>12</v>
      </c>
      <c r="C154" s="134" t="inlineStr">
        <is>
          <t>35Patch647sum</t>
        </is>
      </c>
      <c r="D154" s="134" t="n">
        <v>647</v>
      </c>
      <c r="E154" s="134" t="inlineStr">
        <is>
          <t>فوم جانب حمايه شمال</t>
        </is>
      </c>
      <c r="F154" s="134" t="inlineStr">
        <is>
          <t>FMDACI40000000</t>
        </is>
      </c>
      <c r="G154" s="134" t="n">
        <v>197.16</v>
      </c>
      <c r="H154" s="134" t="n">
        <v>226.84</v>
      </c>
      <c r="I154" s="134" t="n"/>
      <c r="J154" s="134" t="n">
        <v>37</v>
      </c>
      <c r="K154" s="134" t="n">
        <v>195</v>
      </c>
      <c r="L154" s="134" t="n"/>
      <c r="M154" s="134" t="n"/>
      <c r="N154" s="81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134" t="n"/>
      <c r="X154" s="134" t="n"/>
      <c r="Y154" s="81" t="n">
        <v>0.02</v>
      </c>
      <c r="Z154" s="132" t="n">
        <v>1</v>
      </c>
      <c r="AA154" s="444" t="n">
        <v>44549</v>
      </c>
      <c r="AB154" s="444" t="n">
        <v>44549</v>
      </c>
      <c r="AC154" s="133">
        <f>IFERROR(W154/X154,"")</f>
        <v/>
      </c>
      <c r="AD154" s="139">
        <f>IF(AA154&lt;&gt;"",IF(AA154&lt;&gt;"","Pinding","wip"),IF(C154&lt;&gt;"","wip",""))</f>
        <v/>
      </c>
    </row>
    <row r="155">
      <c r="A155" t="n">
        <v>2021</v>
      </c>
      <c r="B155" t="n">
        <v>12</v>
      </c>
      <c r="C155" s="134" t="inlineStr">
        <is>
          <t>36Patch556br</t>
        </is>
      </c>
      <c r="D155" s="134" t="n">
        <v>556</v>
      </c>
      <c r="E155" s="134" t="inlineStr">
        <is>
          <t>LG 65 UM 73 top&amp;bottom</t>
        </is>
      </c>
      <c r="F155" s="134" t="inlineStr">
        <is>
          <t>FMLGEI65UM7301</t>
        </is>
      </c>
      <c r="G155" s="134" t="n">
        <v>1003.106</v>
      </c>
      <c r="H155" s="134" t="n">
        <v>1141.686</v>
      </c>
      <c r="I155" s="134" t="n"/>
      <c r="J155" s="134" t="n">
        <v>20</v>
      </c>
      <c r="K155" s="134" t="n">
        <v>180</v>
      </c>
      <c r="L155" s="134" t="n"/>
      <c r="M155" s="134" t="n"/>
      <c r="N155" s="81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134" t="n"/>
      <c r="X155" s="134" t="n"/>
      <c r="Y155" s="81" t="n">
        <v>0.015</v>
      </c>
      <c r="Z155" s="132" t="n">
        <v>1</v>
      </c>
      <c r="AA155" s="444" t="n">
        <v>44549</v>
      </c>
      <c r="AB155" s="444" t="n">
        <v>44549</v>
      </c>
      <c r="AC155" s="133">
        <f>IFERROR(W155/X155,"")</f>
        <v/>
      </c>
      <c r="AD155" s="139">
        <f>IF(AA155&lt;&gt;"",IF(AA155&lt;&gt;"","Pinding","wip"),IF(C155&lt;&gt;"","wip",""))</f>
        <v/>
      </c>
    </row>
    <row r="156">
      <c r="A156" t="n">
        <v>2021</v>
      </c>
      <c r="B156" t="n">
        <v>12</v>
      </c>
      <c r="C156" s="134" t="inlineStr">
        <is>
          <t>36Patch557r</t>
        </is>
      </c>
      <c r="D156" s="134" t="n">
        <v>556</v>
      </c>
      <c r="E156" s="134" t="inlineStr">
        <is>
          <t>LG 65 UM 73 top&amp;bottom</t>
        </is>
      </c>
      <c r="F156" s="134" t="inlineStr">
        <is>
          <t>FMLGEI65UM7301</t>
        </is>
      </c>
      <c r="G156" s="134" t="n">
        <v>1003.106</v>
      </c>
      <c r="H156" s="134" t="n">
        <v>1141.686</v>
      </c>
      <c r="I156" s="134" t="n"/>
      <c r="J156" s="134" t="n">
        <v>20</v>
      </c>
      <c r="K156" s="134" t="n">
        <v>180</v>
      </c>
      <c r="L156" s="134" t="n"/>
      <c r="M156" s="134" t="n"/>
      <c r="N156" s="81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134" t="n"/>
      <c r="X156" s="134" t="n"/>
      <c r="Y156" s="81" t="n">
        <v>0.015</v>
      </c>
      <c r="Z156" s="132" t="n">
        <v>1</v>
      </c>
      <c r="AA156" s="444" t="n">
        <v>44549</v>
      </c>
      <c r="AB156" s="444" t="n">
        <v>44549</v>
      </c>
      <c r="AC156" s="133">
        <f>IFERROR(W156/X156,"")</f>
        <v/>
      </c>
      <c r="AD156" s="139">
        <f>IF(AA156&lt;&gt;"",IF(AA156&lt;&gt;"","Pinding","wip"),IF(C156&lt;&gt;"","wip",""))</f>
        <v/>
      </c>
    </row>
    <row r="157">
      <c r="A157" t="n">
        <v>2021</v>
      </c>
      <c r="B157" t="n">
        <v>12</v>
      </c>
      <c r="C157" s="134" t="inlineStr">
        <is>
          <t>37Patch556bl</t>
        </is>
      </c>
      <c r="D157" s="134" t="n">
        <v>556</v>
      </c>
      <c r="E157" s="134" t="inlineStr">
        <is>
          <t>LG 65 UM 73 top&amp;bottom</t>
        </is>
      </c>
      <c r="F157" s="134" t="inlineStr">
        <is>
          <t>FMLGEI65UM7301</t>
        </is>
      </c>
      <c r="G157" s="134" t="n">
        <v>1003.106</v>
      </c>
      <c r="H157" s="134" t="n">
        <v>1141.686</v>
      </c>
      <c r="I157" s="134" t="n"/>
      <c r="J157" s="134" t="n">
        <v>20</v>
      </c>
      <c r="K157" s="134" t="n">
        <v>180</v>
      </c>
      <c r="L157" s="134" t="n"/>
      <c r="M157" s="134" t="n"/>
      <c r="N157" s="81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134" t="n"/>
      <c r="X157" s="134" t="n"/>
      <c r="Y157" s="81" t="n">
        <v>0.015</v>
      </c>
      <c r="Z157" s="132" t="n">
        <v>1</v>
      </c>
      <c r="AA157" s="444" t="n">
        <v>44549</v>
      </c>
      <c r="AB157" s="444" t="n">
        <v>44549</v>
      </c>
      <c r="AC157" s="133">
        <f>IFERROR(W157/X157,"")</f>
        <v/>
      </c>
      <c r="AD157" s="139">
        <f>IF(AA157&lt;&gt;"",IF(AA157&lt;&gt;"","Pinding","wip"),IF(C157&lt;&gt;"","wip",""))</f>
        <v/>
      </c>
    </row>
    <row r="158">
      <c r="A158" t="n">
        <v>2021</v>
      </c>
      <c r="B158" t="n">
        <v>12</v>
      </c>
      <c r="C158" s="134" t="inlineStr">
        <is>
          <t>37Patch557l</t>
        </is>
      </c>
      <c r="D158" s="134" t="n">
        <v>556</v>
      </c>
      <c r="E158" s="134" t="inlineStr">
        <is>
          <t>LG 65 UM 73 top&amp;bottom</t>
        </is>
      </c>
      <c r="F158" s="134" t="inlineStr">
        <is>
          <t>FMLGEI65UM7301</t>
        </is>
      </c>
      <c r="G158" s="134" t="n">
        <v>1003.106</v>
      </c>
      <c r="H158" s="134" t="n">
        <v>1141.686</v>
      </c>
      <c r="I158" s="134" t="n"/>
      <c r="J158" s="134" t="n">
        <v>20</v>
      </c>
      <c r="K158" s="134" t="n">
        <v>180</v>
      </c>
      <c r="L158" s="134" t="n"/>
      <c r="M158" s="134" t="n"/>
      <c r="N158" s="81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134" t="n"/>
      <c r="X158" s="134" t="n"/>
      <c r="Y158" s="81" t="n">
        <v>0.015</v>
      </c>
      <c r="Z158" s="132" t="n">
        <v>1</v>
      </c>
      <c r="AA158" s="444" t="n">
        <v>44549</v>
      </c>
      <c r="AB158" s="444" t="n">
        <v>44549</v>
      </c>
      <c r="AC158" s="133">
        <f>IFERROR(W158/X158,"")</f>
        <v/>
      </c>
      <c r="AD158" s="139">
        <f>IF(AA158&lt;&gt;"",IF(AA158&lt;&gt;"","Pinding","wip"),IF(C158&lt;&gt;"","wip",""))</f>
        <v/>
      </c>
    </row>
    <row r="159">
      <c r="A159" t="n">
        <v>2021</v>
      </c>
      <c r="B159" t="n">
        <v>12</v>
      </c>
      <c r="C159" s="134" t="inlineStr">
        <is>
          <t>38Patch556ul</t>
        </is>
      </c>
      <c r="D159" s="134" t="n">
        <v>556</v>
      </c>
      <c r="E159" s="134" t="inlineStr">
        <is>
          <t>LG 65 UM 73 top&amp;bottom</t>
        </is>
      </c>
      <c r="F159" s="134" t="inlineStr">
        <is>
          <t>FMLGEI65UM7301</t>
        </is>
      </c>
      <c r="G159" s="134" t="n">
        <v>1003.106</v>
      </c>
      <c r="H159" s="134" t="n">
        <v>1141.686</v>
      </c>
      <c r="I159" s="134" t="n"/>
      <c r="J159" s="134" t="n">
        <v>20</v>
      </c>
      <c r="K159" s="134" t="n">
        <v>180</v>
      </c>
      <c r="L159" s="134" t="n"/>
      <c r="M159" s="134" t="n"/>
      <c r="N159" s="81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134" t="n"/>
      <c r="X159" s="134" t="n"/>
      <c r="Y159" s="81" t="n">
        <v>0.015</v>
      </c>
      <c r="Z159" s="132" t="n">
        <v>1</v>
      </c>
      <c r="AA159" s="444" t="n">
        <v>44549</v>
      </c>
      <c r="AB159" s="444" t="n">
        <v>44549</v>
      </c>
      <c r="AC159" s="133">
        <f>IFERROR(W159/X159,"")</f>
        <v/>
      </c>
      <c r="AD159" s="139">
        <f>IF(AA159&lt;&gt;"",IF(AA159&lt;&gt;"","Pinding","wip"),IF(C159&lt;&gt;"","wip",""))</f>
        <v/>
      </c>
    </row>
    <row r="160">
      <c r="A160" t="n">
        <v>2021</v>
      </c>
      <c r="B160" t="n">
        <v>12</v>
      </c>
      <c r="C160" s="134" t="inlineStr">
        <is>
          <t>4Patch689sum</t>
        </is>
      </c>
      <c r="D160" s="134" t="n">
        <v>689</v>
      </c>
      <c r="E160" s="134" t="inlineStr">
        <is>
          <t>لوحه غساله كيلوباترا</t>
        </is>
      </c>
      <c r="F160" s="134" t="inlineStr">
        <is>
          <t>FMDAII70CP0000</t>
        </is>
      </c>
      <c r="G160" s="134" t="n">
        <v>67.5</v>
      </c>
      <c r="H160" s="134" t="n">
        <v>82.5</v>
      </c>
      <c r="I160" s="134" t="n"/>
      <c r="J160" s="134" t="n">
        <v>60</v>
      </c>
      <c r="K160" s="134" t="n">
        <v>120</v>
      </c>
      <c r="L160" s="134" t="n"/>
      <c r="M160" s="134" t="n"/>
      <c r="N160" s="81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134" t="n"/>
      <c r="X160" s="134" t="n"/>
      <c r="Y160" s="81" t="n">
        <v>0.015</v>
      </c>
      <c r="Z160" s="132" t="n">
        <v>4</v>
      </c>
      <c r="AA160" s="444" t="n">
        <v>44549</v>
      </c>
      <c r="AB160" s="444" t="n">
        <v>44525</v>
      </c>
      <c r="AC160" s="133">
        <f>IFERROR(W160/X160,"")</f>
        <v/>
      </c>
      <c r="AD160" s="139">
        <f>IF(AA160&lt;&gt;"",IF(AA160&lt;&gt;"","Pinding","wip"),IF(C160&lt;&gt;"","wip",""))</f>
        <v/>
      </c>
    </row>
    <row r="161">
      <c r="A161" t="n">
        <v>2021</v>
      </c>
      <c r="B161" t="n">
        <v>12</v>
      </c>
      <c r="C161" s="134" t="inlineStr">
        <is>
          <t>4Patch689sum</t>
        </is>
      </c>
      <c r="D161" s="134" t="n">
        <v>689</v>
      </c>
      <c r="E161" s="134" t="inlineStr">
        <is>
          <t>لوحه غساله كيلوباترا</t>
        </is>
      </c>
      <c r="F161" s="134" t="inlineStr">
        <is>
          <t>FMDAII70CP0000</t>
        </is>
      </c>
      <c r="G161" s="134" t="n">
        <v>67.5</v>
      </c>
      <c r="H161" s="134" t="n">
        <v>82.5</v>
      </c>
      <c r="I161" s="134" t="n"/>
      <c r="J161" s="134" t="n">
        <v>60</v>
      </c>
      <c r="K161" s="134" t="n">
        <v>120</v>
      </c>
      <c r="L161" s="134" t="n"/>
      <c r="M161" s="134" t="n"/>
      <c r="N161" s="81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134" t="n"/>
      <c r="X161" s="134" t="n"/>
      <c r="Y161" s="81" t="n">
        <v>0.015</v>
      </c>
      <c r="Z161" s="132" t="n">
        <v>4</v>
      </c>
      <c r="AA161" s="444" t="n">
        <v>44549</v>
      </c>
      <c r="AB161" s="444" t="n">
        <v>44550</v>
      </c>
      <c r="AC161" s="133">
        <f>IFERROR(W161/X161,"")</f>
        <v/>
      </c>
      <c r="AD161" s="139">
        <f>IF(AA161&lt;&gt;"",IF(AA161&lt;&gt;"","Pinding","wip"),IF(C161&lt;&gt;"","wip",""))</f>
        <v/>
      </c>
    </row>
    <row r="162">
      <c r="A162" t="n">
        <v>2021</v>
      </c>
      <c r="B162" t="n">
        <v>12</v>
      </c>
      <c r="C162" s="134" t="inlineStr">
        <is>
          <t>5Patch689</t>
        </is>
      </c>
      <c r="D162" s="134" t="n">
        <v>689</v>
      </c>
      <c r="E162" s="134" t="inlineStr">
        <is>
          <t>لوحه غساله كيلوباترا</t>
        </is>
      </c>
      <c r="F162" s="134" t="inlineStr">
        <is>
          <t>FMDAII70CP0000</t>
        </is>
      </c>
      <c r="G162" s="134" t="n">
        <v>67.5</v>
      </c>
      <c r="H162" s="134" t="n">
        <v>82.5</v>
      </c>
      <c r="I162" s="134" t="n"/>
      <c r="J162" s="134" t="n">
        <v>60</v>
      </c>
      <c r="K162" s="134" t="n">
        <v>120</v>
      </c>
      <c r="L162" s="134" t="n"/>
      <c r="M162" s="134" t="n"/>
      <c r="N162" s="81" t="n">
        <v>13</v>
      </c>
      <c r="O162" s="81" t="n">
        <v>13</v>
      </c>
      <c r="P162" s="81" t="n">
        <v>24</v>
      </c>
      <c r="Q162" s="81" t="n"/>
      <c r="R162" s="81" t="n"/>
      <c r="S162" s="81" t="n"/>
      <c r="T162" s="81" t="n"/>
      <c r="U162" s="81" t="n"/>
      <c r="V162" s="81" t="n"/>
      <c r="W162" s="134" t="n"/>
      <c r="X162" s="134" t="n"/>
      <c r="Y162" s="81" t="n">
        <v>0.015</v>
      </c>
      <c r="Z162" s="132" t="n">
        <v>4</v>
      </c>
      <c r="AA162" s="444" t="n">
        <v>44549</v>
      </c>
      <c r="AB162" s="444" t="n">
        <v>44549</v>
      </c>
      <c r="AC162" s="133">
        <f>IFERROR(W162/X162,"")</f>
        <v/>
      </c>
      <c r="AD162" s="139">
        <f>IF(AA162&lt;&gt;"",IF(AA162&lt;&gt;"","Pinding","wip"),IF(C162&lt;&gt;"","wip",""))</f>
        <v/>
      </c>
    </row>
    <row r="163">
      <c r="A163" t="n">
        <v>2021</v>
      </c>
      <c r="B163" t="n">
        <v>12</v>
      </c>
      <c r="C163" s="134" t="inlineStr">
        <is>
          <t>6Patch688</t>
        </is>
      </c>
      <c r="D163" s="134" t="n">
        <v>688</v>
      </c>
      <c r="E163" s="134" t="inlineStr">
        <is>
          <t>قاعدة غسالة كيلوباترا</t>
        </is>
      </c>
      <c r="F163" s="134" t="inlineStr">
        <is>
          <t>FMDAII10CP0000</t>
        </is>
      </c>
      <c r="G163" s="134" t="n">
        <v>180</v>
      </c>
      <c r="H163" s="134" t="n">
        <v>220</v>
      </c>
      <c r="I163" s="134" t="n"/>
      <c r="J163" s="134" t="n">
        <v>60</v>
      </c>
      <c r="K163" s="134" t="n">
        <v>120</v>
      </c>
      <c r="L163" s="134" t="n"/>
      <c r="M163" s="134" t="n"/>
      <c r="N163" s="81" t="n">
        <v>16</v>
      </c>
      <c r="O163" s="81" t="n">
        <v>18</v>
      </c>
      <c r="P163" s="81" t="n">
        <v>27</v>
      </c>
      <c r="Q163" s="81" t="n"/>
      <c r="R163" s="81" t="n"/>
      <c r="S163" s="81" t="n"/>
      <c r="T163" s="81" t="n"/>
      <c r="U163" s="81" t="n"/>
      <c r="V163" s="81" t="n"/>
      <c r="W163" s="134" t="n"/>
      <c r="X163" s="134" t="n"/>
      <c r="Y163" s="81" t="n">
        <v>0.015</v>
      </c>
      <c r="Z163" s="132" t="n">
        <v>5</v>
      </c>
      <c r="AA163" s="444" t="n">
        <v>44549</v>
      </c>
      <c r="AB163" s="444" t="n">
        <v>44549</v>
      </c>
      <c r="AC163" s="133">
        <f>IFERROR(W163/X163,"")</f>
        <v/>
      </c>
      <c r="AD163" s="139">
        <f>IF(AA163&lt;&gt;"",IF(AA163&lt;&gt;"","Pinding","wip"),IF(C163&lt;&gt;"","wip",""))</f>
        <v/>
      </c>
    </row>
    <row r="164">
      <c r="A164" t="n">
        <v>2021</v>
      </c>
      <c r="B164" t="n">
        <v>12</v>
      </c>
      <c r="C164" s="134" t="inlineStr">
        <is>
          <t>10Patch669</t>
        </is>
      </c>
      <c r="D164" s="134" t="n">
        <v>669</v>
      </c>
      <c r="E164" s="134" t="inlineStr">
        <is>
          <t>LG65UP77_TB</t>
        </is>
      </c>
      <c r="F164" s="134" t="inlineStr">
        <is>
          <t>FMLGEI065UP770</t>
        </is>
      </c>
      <c r="G164" s="134" t="n">
        <v>897.7140000000001</v>
      </c>
      <c r="H164" s="134" t="n">
        <v>1021.734</v>
      </c>
      <c r="I164" s="134" t="n"/>
      <c r="J164" s="134" t="n">
        <v>40</v>
      </c>
      <c r="K164" s="134" t="n">
        <v>180</v>
      </c>
      <c r="L164" s="134" t="n"/>
      <c r="M164" s="134" t="n"/>
      <c r="N164" s="81" t="n">
        <v>15</v>
      </c>
      <c r="O164" s="81" t="n">
        <v>14</v>
      </c>
      <c r="P164" s="81" t="n">
        <v>19</v>
      </c>
      <c r="Q164" s="81" t="n"/>
      <c r="R164" s="81" t="n"/>
      <c r="S164" s="81" t="n"/>
      <c r="T164" s="81" t="n"/>
      <c r="U164" s="81" t="n"/>
      <c r="V164" s="81" t="n"/>
      <c r="W164" s="134" t="n"/>
      <c r="X164" s="134" t="n"/>
      <c r="Y164" s="81" t="n">
        <v>0.015</v>
      </c>
      <c r="Z164" s="132" t="n">
        <v>5</v>
      </c>
      <c r="AA164" s="444" t="n">
        <v>44548</v>
      </c>
      <c r="AB164" s="444" t="n">
        <v>44548</v>
      </c>
      <c r="AC164" s="133">
        <f>IFERROR(W164/X164,"")</f>
        <v/>
      </c>
      <c r="AD164" s="139">
        <f>IF(AA164&lt;&gt;"",IF(AA164&lt;&gt;"","Pinding","wip"),IF(C164&lt;&gt;"","wip",""))</f>
        <v/>
      </c>
    </row>
    <row r="165">
      <c r="A165" t="n">
        <v>2021</v>
      </c>
      <c r="B165" t="n">
        <v>12</v>
      </c>
      <c r="C165" s="134" t="inlineStr">
        <is>
          <t>17Patch254c</t>
        </is>
      </c>
      <c r="D165" s="134" t="n">
        <v>254</v>
      </c>
      <c r="E165" s="134" t="inlineStr">
        <is>
          <t>طقم سخان بلونايل ذو 4 اطقم</t>
        </is>
      </c>
      <c r="F165" s="134" t="inlineStr">
        <is>
          <t>FMDAHI40000000</t>
        </is>
      </c>
      <c r="G165" s="134" t="n">
        <v>188.79</v>
      </c>
      <c r="H165" s="134" t="n">
        <v>217.21</v>
      </c>
      <c r="I165" s="134" t="n"/>
      <c r="J165" s="134" t="n">
        <v>88</v>
      </c>
      <c r="K165" s="134" t="n">
        <v>164</v>
      </c>
      <c r="L165" s="134" t="n"/>
      <c r="M165" s="134" t="n"/>
      <c r="N165" s="81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134" t="n"/>
      <c r="X165" s="134" t="n"/>
      <c r="Y165" s="81" t="n">
        <v>0.02</v>
      </c>
      <c r="Z165" s="132" t="n">
        <v>1</v>
      </c>
      <c r="AA165" s="444" t="n">
        <v>44548</v>
      </c>
      <c r="AB165" s="134" t="n"/>
      <c r="AC165" s="133">
        <f>IFERROR(W165/X165,"")</f>
        <v/>
      </c>
      <c r="AD165" s="139">
        <f>IF(AA165&lt;&gt;"",IF(AA165&lt;&gt;"","Pinding","wip"),IF(C165&lt;&gt;"","wip",""))</f>
        <v/>
      </c>
    </row>
    <row r="166">
      <c r="A166" t="n">
        <v>2021</v>
      </c>
      <c r="B166" t="n">
        <v>12</v>
      </c>
      <c r="C166" s="134" t="inlineStr">
        <is>
          <t>1Patch65sum</t>
        </is>
      </c>
      <c r="D166" s="134" t="n">
        <v>65</v>
      </c>
      <c r="E166" s="134" t="inlineStr">
        <is>
          <t>زانوسى العبد 303</t>
        </is>
      </c>
      <c r="F166" s="134" t="inlineStr">
        <is>
          <t>FMABDI30300000</t>
        </is>
      </c>
      <c r="G166" s="134" t="n">
        <v>26.97</v>
      </c>
      <c r="H166" s="134" t="n">
        <v>31.03</v>
      </c>
      <c r="I166" s="134" t="n"/>
      <c r="J166" s="134" t="n">
        <v>39</v>
      </c>
      <c r="K166" s="134" t="n">
        <v>183</v>
      </c>
      <c r="L166" s="134" t="n"/>
      <c r="M166" s="134" t="n"/>
      <c r="N166" s="81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134" t="n"/>
      <c r="X166" s="134" t="n"/>
      <c r="Y166" s="81" t="n"/>
      <c r="Z166" s="132" t="n">
        <v>1</v>
      </c>
      <c r="AA166" s="444" t="n">
        <v>44548</v>
      </c>
      <c r="AB166" s="444" t="n">
        <v>44548</v>
      </c>
      <c r="AC166" s="133">
        <f>IFERROR(W166/X166,"")</f>
        <v/>
      </c>
      <c r="AD166" s="139">
        <f>IF(AA166&lt;&gt;"",IF(AA166&lt;&gt;"","Pinding","wip"),IF(C166&lt;&gt;"","wip",""))</f>
        <v/>
      </c>
    </row>
    <row r="167">
      <c r="A167" t="n">
        <v>2021</v>
      </c>
      <c r="B167" t="n">
        <v>12</v>
      </c>
      <c r="C167" s="134" t="inlineStr">
        <is>
          <t>20Patch447</t>
        </is>
      </c>
      <c r="D167" s="134" t="n">
        <v>447</v>
      </c>
      <c r="E167" s="134" t="inlineStr">
        <is>
          <t>زانوسي العبد 308</t>
        </is>
      </c>
      <c r="F167" s="134" t="inlineStr">
        <is>
          <t>FMABDI30800000</t>
        </is>
      </c>
      <c r="G167" s="134" t="n">
        <v>159.3</v>
      </c>
      <c r="H167" s="134" t="n">
        <v>194.7</v>
      </c>
      <c r="I167" s="134" t="n"/>
      <c r="J167" s="134" t="n">
        <v>60</v>
      </c>
      <c r="K167" s="134" t="n">
        <v>180</v>
      </c>
      <c r="L167" s="134" t="n"/>
      <c r="M167" s="134" t="n"/>
      <c r="N167" s="81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134" t="n"/>
      <c r="X167" s="134" t="n"/>
      <c r="Y167" s="81" t="n"/>
      <c r="Z167" s="132" t="n">
        <v>1</v>
      </c>
      <c r="AA167" s="444" t="n">
        <v>44548</v>
      </c>
      <c r="AB167" s="444" t="n">
        <v>44548</v>
      </c>
      <c r="AC167" s="133">
        <f>IFERROR(W167/X167,"")</f>
        <v/>
      </c>
      <c r="AD167" s="139">
        <f>IF(AA167&lt;&gt;"",IF(AA167&lt;&gt;"","Pinding","wip"),IF(C167&lt;&gt;"","wip",""))</f>
        <v/>
      </c>
    </row>
    <row r="168">
      <c r="A168" t="n">
        <v>2021</v>
      </c>
      <c r="B168" t="n">
        <v>12</v>
      </c>
      <c r="C168" s="134" t="inlineStr">
        <is>
          <t>25Patch81</t>
        </is>
      </c>
      <c r="D168" s="134" t="n">
        <v>81</v>
      </c>
      <c r="E168" s="134" t="inlineStr">
        <is>
          <t>قاعدة بوتجاز 90 تصدير</t>
        </is>
      </c>
      <c r="F168" s="134" t="inlineStr">
        <is>
          <t>FMDACI49000001</t>
        </is>
      </c>
      <c r="G168" s="134" t="n">
        <v>360.84</v>
      </c>
      <c r="H168" s="134" t="n">
        <v>415.16</v>
      </c>
      <c r="I168" s="134" t="n"/>
      <c r="J168" s="134" t="n">
        <v>60</v>
      </c>
      <c r="K168" s="134" t="n">
        <v>120</v>
      </c>
      <c r="L168" s="134" t="n"/>
      <c r="M168" s="134" t="n"/>
      <c r="N168" s="81" t="n">
        <v>2</v>
      </c>
      <c r="O168" s="81" t="n">
        <v>2</v>
      </c>
      <c r="P168" s="81" t="n">
        <v>6</v>
      </c>
      <c r="Q168" s="81" t="n"/>
      <c r="R168" s="81" t="n"/>
      <c r="S168" s="81" t="n"/>
      <c r="T168" s="81" t="n"/>
      <c r="U168" s="81" t="n"/>
      <c r="V168" s="81" t="n"/>
      <c r="W168" s="134" t="n"/>
      <c r="X168" s="134" t="n"/>
      <c r="Y168" s="81" t="n">
        <v>0.015</v>
      </c>
      <c r="Z168" s="132" t="n">
        <v>1</v>
      </c>
      <c r="AA168" s="444" t="n">
        <v>44548</v>
      </c>
      <c r="AB168" s="444" t="n">
        <v>44503</v>
      </c>
      <c r="AC168" s="133">
        <f>IFERROR(W168/X168,"")</f>
        <v/>
      </c>
      <c r="AD168" s="139">
        <f>IF(AA168&lt;&gt;"",IF(AA168&lt;&gt;"","Pinding","wip"),IF(C168&lt;&gt;"","wip",""))</f>
        <v/>
      </c>
    </row>
    <row r="169">
      <c r="A169" t="n">
        <v>2021</v>
      </c>
      <c r="B169" t="n">
        <v>12</v>
      </c>
      <c r="C169" s="134" t="inlineStr">
        <is>
          <t>27Patch660ur</t>
        </is>
      </c>
      <c r="D169" s="134" t="n">
        <v>660</v>
      </c>
      <c r="E169" s="134" t="inlineStr">
        <is>
          <t>MFZ67207201 75UP77 TOP-BOTTOM</t>
        </is>
      </c>
      <c r="F169" s="134" t="inlineStr">
        <is>
          <t>FMLGEI075UP770</t>
        </is>
      </c>
      <c r="G169" s="134" t="n">
        <v>1190.365</v>
      </c>
      <c r="H169" s="134" t="n">
        <v>1354.815</v>
      </c>
      <c r="I169" s="134" t="n"/>
      <c r="J169" s="134" t="n">
        <v>20</v>
      </c>
      <c r="K169" s="134" t="n">
        <v>180</v>
      </c>
      <c r="L169" s="134" t="n"/>
      <c r="M169" s="134" t="n"/>
      <c r="N169" s="81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134" t="n"/>
      <c r="X169" s="134" t="n"/>
      <c r="Y169" s="81" t="n">
        <v>0.015</v>
      </c>
      <c r="Z169" s="132" t="n">
        <v>1</v>
      </c>
      <c r="AA169" s="444" t="n">
        <v>44548</v>
      </c>
      <c r="AB169" s="444" t="n">
        <v>44548</v>
      </c>
      <c r="AC169" s="133">
        <f>IFERROR(W169/X169,"")</f>
        <v/>
      </c>
      <c r="AD169" s="139">
        <f>IF(AA169&lt;&gt;"",IF(AA169&lt;&gt;"","Pinding","wip"),IF(C169&lt;&gt;"","wip",""))</f>
        <v/>
      </c>
    </row>
    <row r="170">
      <c r="A170" t="n">
        <v>2021</v>
      </c>
      <c r="B170" t="n">
        <v>12</v>
      </c>
      <c r="C170" s="134" t="inlineStr">
        <is>
          <t>28Patch81</t>
        </is>
      </c>
      <c r="D170" s="134" t="n">
        <v>81</v>
      </c>
      <c r="E170" s="134" t="inlineStr">
        <is>
          <t>قاعدة بوتجاز 90 تصدير</t>
        </is>
      </c>
      <c r="F170" s="134" t="inlineStr">
        <is>
          <t>FMDACI49000001</t>
        </is>
      </c>
      <c r="G170" s="134" t="n">
        <v>360.84</v>
      </c>
      <c r="H170" s="134" t="n">
        <v>415.16</v>
      </c>
      <c r="I170" s="134" t="n"/>
      <c r="J170" s="134" t="n">
        <v>60</v>
      </c>
      <c r="K170" s="134" t="n">
        <v>120</v>
      </c>
      <c r="L170" s="134" t="n"/>
      <c r="M170" s="134" t="n"/>
      <c r="N170" s="81" t="n">
        <v>2</v>
      </c>
      <c r="O170" s="81" t="n">
        <v>3</v>
      </c>
      <c r="P170" s="81" t="n">
        <v>3</v>
      </c>
      <c r="Q170" s="81" t="n"/>
      <c r="R170" s="81" t="n"/>
      <c r="S170" s="81" t="n"/>
      <c r="T170" s="81" t="n"/>
      <c r="U170" s="81" t="n"/>
      <c r="V170" s="81" t="n"/>
      <c r="W170" s="134" t="n"/>
      <c r="X170" s="134" t="n"/>
      <c r="Y170" s="81" t="n">
        <v>0.015</v>
      </c>
      <c r="Z170" s="132" t="n">
        <v>1</v>
      </c>
      <c r="AA170" s="444" t="n">
        <v>44548</v>
      </c>
      <c r="AB170" s="444" t="n">
        <v>44548</v>
      </c>
      <c r="AC170" s="133">
        <f>IFERROR(W170/X170,"")</f>
        <v/>
      </c>
      <c r="AD170" s="139">
        <f>IF(AA170&lt;&gt;"",IF(AA170&lt;&gt;"","Pinding","wip"),IF(C170&lt;&gt;"","wip",""))</f>
        <v/>
      </c>
    </row>
    <row r="171">
      <c r="A171" t="n">
        <v>2021</v>
      </c>
      <c r="B171" t="n">
        <v>12</v>
      </c>
      <c r="C171" t="inlineStr">
        <is>
          <t>32Patch556</t>
        </is>
      </c>
      <c r="D171" t="n">
        <v>556</v>
      </c>
      <c r="E171" t="inlineStr">
        <is>
          <t>LG 65 UM 73 top&amp;bottom</t>
        </is>
      </c>
      <c r="F171" t="inlineStr">
        <is>
          <t>FMLGEI65UM7301</t>
        </is>
      </c>
      <c r="G171" t="n">
        <v>1003.106</v>
      </c>
      <c r="H171" t="n">
        <v>1141.686</v>
      </c>
      <c r="J171" t="n">
        <v>20</v>
      </c>
      <c r="K171" t="n">
        <v>180</v>
      </c>
      <c r="N171" s="126" t="n">
        <v>2</v>
      </c>
      <c r="O171" s="126" t="n">
        <v>3</v>
      </c>
      <c r="P171" s="126" t="n">
        <v>11</v>
      </c>
      <c r="Q171" s="126" t="n"/>
      <c r="R171" s="126" t="n"/>
      <c r="S171" s="126" t="n"/>
      <c r="T171" s="126" t="n"/>
      <c r="U171" s="126" t="n"/>
      <c r="V171" s="126" t="n"/>
      <c r="Y171" s="127" t="n">
        <v>0.015</v>
      </c>
      <c r="Z171" t="n">
        <v>1</v>
      </c>
      <c r="AA171" s="445" t="n">
        <v>44548</v>
      </c>
      <c r="AC171" s="133">
        <f>IFERROR(W171/X171,"")</f>
        <v/>
      </c>
      <c r="AD171" s="139">
        <f>IF(AA171&lt;&gt;"",IF(AA171&lt;&gt;"","Pinding","wip"),IF(C171&lt;&gt;"","wip",""))</f>
        <v/>
      </c>
    </row>
    <row r="172">
      <c r="A172" t="n">
        <v>2021</v>
      </c>
      <c r="B172" t="n">
        <v>12</v>
      </c>
      <c r="C172" t="inlineStr">
        <is>
          <t>32Patch557</t>
        </is>
      </c>
      <c r="D172" t="n">
        <v>557</v>
      </c>
      <c r="F172" t="inlineStr">
        <is>
          <t>FMLGEI65UM7302</t>
        </is>
      </c>
      <c r="G172" t="n">
        <v>171.262</v>
      </c>
      <c r="H172" t="n">
        <v>194.922</v>
      </c>
      <c r="J172" t="n">
        <v>20</v>
      </c>
      <c r="K172" t="n">
        <v>180</v>
      </c>
      <c r="N172" s="81" t="n"/>
      <c r="O172" s="81" t="n"/>
      <c r="P172" s="81" t="n"/>
      <c r="Q172" s="81" t="n"/>
      <c r="R172" s="81" t="n"/>
      <c r="S172" s="81" t="n"/>
      <c r="T172" s="81" t="n"/>
      <c r="U172" s="81" t="n"/>
      <c r="V172" s="81" t="n"/>
      <c r="Y172" s="127" t="n">
        <v>0.015</v>
      </c>
      <c r="Z172" t="n">
        <v>1</v>
      </c>
      <c r="AA172" s="445" t="n">
        <v>44548</v>
      </c>
      <c r="AC172" s="133">
        <f>IFERROR(W172/X172,"")</f>
        <v/>
      </c>
      <c r="AD172" s="139">
        <f>IF(AA172&lt;&gt;"",IF(AA172&lt;&gt;"","Pinding","wip"),IF(C172&lt;&gt;"","wip",""))</f>
        <v/>
      </c>
    </row>
    <row r="173">
      <c r="A173" t="n">
        <v>2021</v>
      </c>
      <c r="B173" t="n">
        <v>12</v>
      </c>
      <c r="C173" t="inlineStr">
        <is>
          <t>32Patch557sum</t>
        </is>
      </c>
      <c r="D173" t="n">
        <v>557</v>
      </c>
      <c r="F173" t="inlineStr">
        <is>
          <t>FMLGEI65UM7302</t>
        </is>
      </c>
      <c r="G173" t="n">
        <v>171.262</v>
      </c>
      <c r="H173" t="n">
        <v>194.922</v>
      </c>
      <c r="J173" t="n">
        <v>20</v>
      </c>
      <c r="K173" t="n">
        <v>180</v>
      </c>
      <c r="N173" s="81" t="n"/>
      <c r="O173" s="81" t="n"/>
      <c r="P173" s="81" t="n"/>
      <c r="Q173" s="81" t="n"/>
      <c r="R173" s="81" t="n"/>
      <c r="S173" s="81" t="n"/>
      <c r="T173" s="81" t="n"/>
      <c r="U173" s="81" t="n"/>
      <c r="V173" s="81" t="n"/>
      <c r="Y173" s="127" t="n">
        <v>0.015</v>
      </c>
      <c r="Z173" t="n">
        <v>1</v>
      </c>
      <c r="AA173" s="445" t="n">
        <v>44548</v>
      </c>
      <c r="AC173" s="133">
        <f>IFERROR(W173/X173,"")</f>
        <v/>
      </c>
      <c r="AD173" s="139">
        <f>IF(AA173&lt;&gt;"",IF(AA173&lt;&gt;"","Pinding","wip"),IF(C173&lt;&gt;"","wip",""))</f>
        <v/>
      </c>
    </row>
    <row r="174">
      <c r="A174" t="n">
        <v>2021</v>
      </c>
      <c r="B174" t="n">
        <v>12</v>
      </c>
      <c r="C174" t="inlineStr">
        <is>
          <t>33Patch556bl</t>
        </is>
      </c>
      <c r="D174" t="n">
        <v>556</v>
      </c>
      <c r="E174" t="inlineStr">
        <is>
          <t>LG 65 UM 73 top&amp;bottom</t>
        </is>
      </c>
      <c r="F174" t="inlineStr">
        <is>
          <t>FMLGEI65UM7301</t>
        </is>
      </c>
      <c r="G174" t="n">
        <v>1003.106</v>
      </c>
      <c r="H174" t="n">
        <v>1141.686</v>
      </c>
      <c r="J174" t="n">
        <v>20</v>
      </c>
      <c r="K174" t="n">
        <v>180</v>
      </c>
      <c r="N174" s="81" t="n"/>
      <c r="O174" s="81" t="n"/>
      <c r="P174" s="81" t="n"/>
      <c r="Q174" s="81" t="n"/>
      <c r="R174" s="81" t="n"/>
      <c r="S174" s="81" t="n"/>
      <c r="T174" s="81" t="n"/>
      <c r="U174" s="81" t="n"/>
      <c r="V174" s="81" t="n"/>
      <c r="Y174" s="127" t="n">
        <v>0.015</v>
      </c>
      <c r="Z174" t="n">
        <v>1</v>
      </c>
      <c r="AA174" s="445" t="n">
        <v>44548</v>
      </c>
      <c r="AB174" s="445" t="n">
        <v>44543</v>
      </c>
      <c r="AC174" s="133">
        <f>IFERROR(W174/X174,"")</f>
        <v/>
      </c>
      <c r="AD174" s="139">
        <f>IF(AA174&lt;&gt;"",IF(AA174&lt;&gt;"","Pinding","wip"),IF(C174&lt;&gt;"","wip",""))</f>
        <v/>
      </c>
    </row>
    <row r="175">
      <c r="A175" t="n">
        <v>2021</v>
      </c>
      <c r="B175" t="n">
        <v>12</v>
      </c>
      <c r="C175" t="inlineStr">
        <is>
          <t>34Patch557l</t>
        </is>
      </c>
      <c r="D175" t="n">
        <v>556</v>
      </c>
      <c r="E175" t="inlineStr">
        <is>
          <t>LG 65 UM 73 top&amp;bottom</t>
        </is>
      </c>
      <c r="F175" t="inlineStr">
        <is>
          <t>FMLGEI65UM7301</t>
        </is>
      </c>
      <c r="G175" t="n">
        <v>1003.106</v>
      </c>
      <c r="H175" t="n">
        <v>1141.686</v>
      </c>
      <c r="J175" t="n">
        <v>20</v>
      </c>
      <c r="K175" t="n">
        <v>180</v>
      </c>
      <c r="N175" s="81" t="n"/>
      <c r="O175" s="81" t="n"/>
      <c r="P175" s="81" t="n"/>
      <c r="Q175" s="81" t="n"/>
      <c r="R175" s="81" t="n"/>
      <c r="S175" s="81" t="n"/>
      <c r="T175" s="81" t="n"/>
      <c r="U175" s="81" t="n"/>
      <c r="V175" s="81" t="n"/>
      <c r="Y175" s="127" t="n">
        <v>0.015</v>
      </c>
      <c r="Z175" t="n">
        <v>1</v>
      </c>
      <c r="AA175" s="445" t="n">
        <v>44548</v>
      </c>
      <c r="AB175" s="445" t="n">
        <v>44548</v>
      </c>
      <c r="AC175" s="133">
        <f>IFERROR(W175/X175,"")</f>
        <v/>
      </c>
      <c r="AD175" s="139">
        <f>IF(AA175&lt;&gt;"",IF(AA175&lt;&gt;"","Pinding","wip"),IF(C175&lt;&gt;"","wip",""))</f>
        <v/>
      </c>
    </row>
    <row r="176">
      <c r="A176" t="n">
        <v>2021</v>
      </c>
      <c r="B176" t="n">
        <v>12</v>
      </c>
      <c r="C176" t="inlineStr">
        <is>
          <t>35Patch556ul</t>
        </is>
      </c>
      <c r="D176" t="n">
        <v>556</v>
      </c>
      <c r="E176" t="inlineStr">
        <is>
          <t>LG 65 UM 73 top&amp;bottom</t>
        </is>
      </c>
      <c r="F176" t="inlineStr">
        <is>
          <t>FMLGEI65UM7301</t>
        </is>
      </c>
      <c r="G176" t="n">
        <v>1003.106</v>
      </c>
      <c r="H176" t="n">
        <v>1141.686</v>
      </c>
      <c r="J176" t="n">
        <v>20</v>
      </c>
      <c r="K176" t="n">
        <v>180</v>
      </c>
      <c r="N176" s="81" t="n"/>
      <c r="O176" s="81" t="n"/>
      <c r="P176" s="81" t="n"/>
      <c r="Q176" s="81" t="n"/>
      <c r="R176" s="81" t="n"/>
      <c r="S176" s="81" t="n"/>
      <c r="T176" s="81" t="n"/>
      <c r="U176" s="81" t="n"/>
      <c r="V176" s="81" t="n"/>
      <c r="Y176" s="127" t="n">
        <v>0.015</v>
      </c>
      <c r="Z176" t="n">
        <v>1</v>
      </c>
      <c r="AA176" s="445" t="n">
        <v>44548</v>
      </c>
      <c r="AB176" s="445" t="n">
        <v>44545</v>
      </c>
      <c r="AC176" s="133">
        <f>IFERROR(W176/X176,"")</f>
        <v/>
      </c>
      <c r="AD176" s="139">
        <f>IF(AA176&lt;&gt;"",IF(AA176&lt;&gt;"","Pinding","wip"),IF(C176&lt;&gt;"","wip",""))</f>
        <v/>
      </c>
    </row>
    <row r="177">
      <c r="A177" t="n">
        <v>2021</v>
      </c>
      <c r="B177" t="n">
        <v>12</v>
      </c>
      <c r="C177" t="inlineStr">
        <is>
          <t>37Patch438d</t>
        </is>
      </c>
      <c r="D177" t="n">
        <v>438</v>
      </c>
      <c r="E177" t="inlineStr">
        <is>
          <t xml:space="preserve">LG43LM63/UM73 </t>
        </is>
      </c>
      <c r="F177" t="inlineStr">
        <is>
          <t>FMLGEI43LM6373</t>
        </is>
      </c>
      <c r="G177" t="n">
        <v>315.235</v>
      </c>
      <c r="H177" t="n">
        <v>358.785</v>
      </c>
      <c r="J177" t="n">
        <v>67</v>
      </c>
      <c r="K177" t="n">
        <v>161</v>
      </c>
      <c r="N177" s="81" t="n"/>
      <c r="O177" s="81" t="n"/>
      <c r="P177" s="81" t="n"/>
      <c r="Q177" s="81" t="n"/>
      <c r="R177" s="81" t="n"/>
      <c r="S177" s="81" t="n"/>
      <c r="T177" s="81" t="n"/>
      <c r="U177" s="81" t="n"/>
      <c r="V177" s="81" t="n"/>
      <c r="Y177" s="127" t="n">
        <v>0.015</v>
      </c>
      <c r="Z177" t="n">
        <v>4</v>
      </c>
      <c r="AA177" s="445" t="n">
        <v>44548</v>
      </c>
      <c r="AB177" s="445" t="n">
        <v>44548</v>
      </c>
      <c r="AC177" s="133">
        <f>IFERROR(W177/X177,"")</f>
        <v/>
      </c>
      <c r="AD177" s="139">
        <f>IF(AA177&lt;&gt;"",IF(AA177&lt;&gt;"","Pinding","wip"),IF(C177&lt;&gt;"","wip",""))</f>
        <v/>
      </c>
    </row>
    <row r="178">
      <c r="A178" t="n">
        <v>2021</v>
      </c>
      <c r="B178" t="n">
        <v>12</v>
      </c>
      <c r="C178" t="inlineStr">
        <is>
          <t>37Patch438u</t>
        </is>
      </c>
      <c r="D178" t="n">
        <v>438</v>
      </c>
      <c r="E178" t="inlineStr">
        <is>
          <t xml:space="preserve">LG43LM63/UM73 </t>
        </is>
      </c>
      <c r="F178" t="inlineStr">
        <is>
          <t>FMLGEI43LM6373</t>
        </is>
      </c>
      <c r="G178" t="n">
        <v>315.235</v>
      </c>
      <c r="H178" t="n">
        <v>358.785</v>
      </c>
      <c r="J178" t="n">
        <v>67</v>
      </c>
      <c r="K178" t="n">
        <v>161</v>
      </c>
      <c r="N178" s="81" t="n"/>
      <c r="O178" s="81" t="n"/>
      <c r="P178" s="81" t="n"/>
      <c r="Q178" s="81" t="n"/>
      <c r="R178" s="81" t="n"/>
      <c r="S178" s="81" t="n"/>
      <c r="T178" s="81" t="n"/>
      <c r="U178" s="81" t="n"/>
      <c r="V178" s="81" t="n"/>
      <c r="Y178" s="127" t="n">
        <v>0.015</v>
      </c>
      <c r="Z178" t="n">
        <v>1</v>
      </c>
      <c r="AA178" s="445" t="n">
        <v>44548</v>
      </c>
      <c r="AB178" s="445" t="n">
        <v>44548</v>
      </c>
      <c r="AC178" s="133">
        <f>IFERROR(W178/X178,"")</f>
        <v/>
      </c>
      <c r="AD178" s="139">
        <f>IF(AA178&lt;&gt;"",IF(AA178&lt;&gt;"","Pinding","wip"),IF(C178&lt;&gt;"","wip",""))</f>
        <v/>
      </c>
    </row>
    <row r="179">
      <c r="A179" t="n">
        <v>2021</v>
      </c>
      <c r="B179" t="n">
        <v>12</v>
      </c>
      <c r="C179" t="inlineStr">
        <is>
          <t>38Patch438u</t>
        </is>
      </c>
      <c r="D179" t="n">
        <v>438</v>
      </c>
      <c r="E179" t="inlineStr">
        <is>
          <t xml:space="preserve">LG43LM63/UM73 </t>
        </is>
      </c>
      <c r="F179" t="inlineStr">
        <is>
          <t>FMLGEI43LM6373</t>
        </is>
      </c>
      <c r="G179" t="n">
        <v>315.235</v>
      </c>
      <c r="H179" t="n">
        <v>358.785</v>
      </c>
      <c r="J179" t="n">
        <v>67</v>
      </c>
      <c r="K179" t="n">
        <v>161</v>
      </c>
      <c r="N179" s="81" t="n"/>
      <c r="O179" s="81" t="n"/>
      <c r="P179" s="81" t="n"/>
      <c r="Q179" s="81" t="n"/>
      <c r="R179" s="81" t="n"/>
      <c r="S179" s="81" t="n"/>
      <c r="T179" s="81" t="n"/>
      <c r="U179" s="81" t="n"/>
      <c r="V179" s="81" t="n"/>
      <c r="Y179" s="127" t="n">
        <v>0.015</v>
      </c>
      <c r="Z179" t="n">
        <v>4</v>
      </c>
      <c r="AA179" s="445" t="n">
        <v>44548</v>
      </c>
      <c r="AB179" s="445" t="n">
        <v>44548</v>
      </c>
      <c r="AC179" s="133">
        <f>IFERROR(W179/X179,"")</f>
        <v/>
      </c>
      <c r="AD179" s="139">
        <f>IF(AA179&lt;&gt;"",IF(AA179&lt;&gt;"","Pinding","wip"),IF(C179&lt;&gt;"","wip",""))</f>
        <v/>
      </c>
    </row>
    <row r="180">
      <c r="A180" t="n">
        <v>2021</v>
      </c>
      <c r="B180" t="n">
        <v>12</v>
      </c>
      <c r="C180" t="inlineStr">
        <is>
          <t>39Patch438</t>
        </is>
      </c>
      <c r="D180" t="n">
        <v>438</v>
      </c>
      <c r="E180" t="inlineStr">
        <is>
          <t xml:space="preserve">LG43LM63/UM73 </t>
        </is>
      </c>
      <c r="F180" t="inlineStr">
        <is>
          <t>FMLGEI43LM6373</t>
        </is>
      </c>
      <c r="G180" t="n">
        <v>315.235</v>
      </c>
      <c r="H180" t="n">
        <v>358.785</v>
      </c>
      <c r="J180" t="n">
        <v>67</v>
      </c>
      <c r="K180" t="n">
        <v>161</v>
      </c>
      <c r="N180" s="81" t="n"/>
      <c r="O180" s="81" t="n"/>
      <c r="P180" s="81" t="n"/>
      <c r="Q180" s="81" t="n"/>
      <c r="R180" s="81" t="n"/>
      <c r="S180" s="81" t="n"/>
      <c r="T180" s="81" t="n"/>
      <c r="U180" s="81" t="n"/>
      <c r="V180" s="81" t="n"/>
      <c r="Y180" s="127" t="n">
        <v>0.015</v>
      </c>
      <c r="Z180" t="n">
        <v>1</v>
      </c>
      <c r="AA180" s="445" t="n">
        <v>44548</v>
      </c>
      <c r="AB180" s="445" t="n">
        <v>44545</v>
      </c>
      <c r="AC180" s="133">
        <f>IFERROR(W180/X180,"")</f>
        <v/>
      </c>
      <c r="AD180" s="139">
        <f>IF(AA180&lt;&gt;"",IF(AA180&lt;&gt;"","Pinding","wip"),IF(C180&lt;&gt;"","wip",""))</f>
        <v/>
      </c>
    </row>
    <row r="181">
      <c r="A181" t="n">
        <v>2021</v>
      </c>
      <c r="B181" t="n">
        <v>12</v>
      </c>
      <c r="C181" t="inlineStr">
        <is>
          <t>40Patch438</t>
        </is>
      </c>
      <c r="D181" t="n">
        <v>438</v>
      </c>
      <c r="E181" t="inlineStr">
        <is>
          <t xml:space="preserve">LG43LM63/UM73 </t>
        </is>
      </c>
      <c r="F181" t="inlineStr">
        <is>
          <t>FMLGEI43LM6373</t>
        </is>
      </c>
      <c r="G181" t="n">
        <v>315.235</v>
      </c>
      <c r="H181" t="n">
        <v>358.785</v>
      </c>
      <c r="J181" t="n">
        <v>67</v>
      </c>
      <c r="K181" t="n">
        <v>161</v>
      </c>
      <c r="N181" s="81" t="n">
        <v>11</v>
      </c>
      <c r="O181" s="81" t="n">
        <v>19</v>
      </c>
      <c r="P181" s="81" t="n">
        <v>24</v>
      </c>
      <c r="Q181" s="81" t="n"/>
      <c r="R181" s="81" t="n"/>
      <c r="S181" s="81" t="n"/>
      <c r="T181" s="81" t="n"/>
      <c r="U181" s="81" t="n"/>
      <c r="V181" s="81" t="n"/>
      <c r="Y181" s="127" t="n">
        <v>0.015</v>
      </c>
      <c r="Z181" t="n">
        <v>4</v>
      </c>
      <c r="AA181" s="445" t="n">
        <v>44548</v>
      </c>
      <c r="AB181" s="445" t="n">
        <v>44548</v>
      </c>
      <c r="AC181" s="133">
        <f>IFERROR(W181/X181,"")</f>
        <v/>
      </c>
      <c r="AD181" s="139">
        <f>IF(AA181&lt;&gt;"",IF(AA181&lt;&gt;"","Pinding","wip"),IF(C181&lt;&gt;"","wip",""))</f>
        <v/>
      </c>
    </row>
    <row r="182">
      <c r="A182" t="n">
        <v>2021</v>
      </c>
      <c r="B182" t="n">
        <v>12</v>
      </c>
      <c r="C182" t="inlineStr">
        <is>
          <t>43Patch273</t>
        </is>
      </c>
      <c r="D182" t="n">
        <v>273</v>
      </c>
      <c r="E182" t="inlineStr">
        <is>
          <t>صندوق سمك 25 ك بني سويف</t>
        </is>
      </c>
      <c r="F182" t="inlineStr">
        <is>
          <t>FM000B25000000</t>
        </is>
      </c>
      <c r="G182" t="n">
        <v>524.52</v>
      </c>
      <c r="H182" t="n">
        <v>603.48</v>
      </c>
      <c r="J182" t="n">
        <v>93</v>
      </c>
      <c r="K182" t="n">
        <v>116</v>
      </c>
      <c r="N182" s="81" t="n">
        <v>3</v>
      </c>
      <c r="O182" s="81" t="n">
        <v>4</v>
      </c>
      <c r="P182" s="81" t="n">
        <v>6</v>
      </c>
      <c r="Q182" s="81" t="n"/>
      <c r="R182" s="81" t="n"/>
      <c r="S182" s="81" t="n"/>
      <c r="T182" s="81" t="n"/>
      <c r="U182" s="81" t="n"/>
      <c r="V182" s="81" t="n"/>
      <c r="Y182" s="127" t="n">
        <v>0.015</v>
      </c>
      <c r="Z182" t="n">
        <v>1</v>
      </c>
      <c r="AA182" s="445" t="n">
        <v>44548</v>
      </c>
      <c r="AB182" s="445" t="n">
        <v>44528</v>
      </c>
      <c r="AC182" s="133">
        <f>IFERROR(W182/X182,"")</f>
        <v/>
      </c>
      <c r="AD182" s="139">
        <f>IF(AA182&lt;&gt;"",IF(AA182&lt;&gt;"","Pinding","wip"),IF(C182&lt;&gt;"","wip",""))</f>
        <v/>
      </c>
    </row>
    <row r="183">
      <c r="A183" t="n">
        <v>2021</v>
      </c>
      <c r="B183" t="n">
        <v>12</v>
      </c>
      <c r="C183" t="inlineStr">
        <is>
          <t>43Patch273c</t>
        </is>
      </c>
      <c r="D183" t="n">
        <v>273</v>
      </c>
      <c r="E183" t="inlineStr">
        <is>
          <t>صندوق سمك 25 ك بني سويف</t>
        </is>
      </c>
      <c r="F183" t="inlineStr">
        <is>
          <t>FM000B25000000</t>
        </is>
      </c>
      <c r="G183" t="n">
        <v>524.52</v>
      </c>
      <c r="H183" t="n">
        <v>603.48</v>
      </c>
      <c r="J183" t="n">
        <v>93</v>
      </c>
      <c r="K183" t="n">
        <v>116</v>
      </c>
      <c r="N183" s="81" t="n"/>
      <c r="O183" s="81" t="n"/>
      <c r="P183" s="81" t="n"/>
      <c r="Q183" s="81" t="n"/>
      <c r="R183" s="81" t="n"/>
      <c r="S183" s="81" t="n"/>
      <c r="T183" s="81" t="n"/>
      <c r="U183" s="81" t="n"/>
      <c r="V183" s="81" t="n"/>
      <c r="Y183" s="127" t="n">
        <v>0.015</v>
      </c>
      <c r="Z183" t="n">
        <v>1</v>
      </c>
      <c r="AA183" s="445" t="n">
        <v>44548</v>
      </c>
      <c r="AB183" s="445" t="n">
        <v>44528</v>
      </c>
      <c r="AC183" s="133">
        <f>IFERROR(W183/X183,"")</f>
        <v/>
      </c>
      <c r="AD183" s="139">
        <f>IF(AA183&lt;&gt;"",IF(AA183&lt;&gt;"","Pinding","wip"),IF(C183&lt;&gt;"","wip",""))</f>
        <v/>
      </c>
    </row>
    <row r="184">
      <c r="A184" t="n">
        <v>2021</v>
      </c>
      <c r="B184" t="n">
        <v>12</v>
      </c>
      <c r="C184" t="inlineStr">
        <is>
          <t>44Patch273b</t>
        </is>
      </c>
      <c r="D184" t="n">
        <v>273</v>
      </c>
      <c r="E184" t="inlineStr">
        <is>
          <t>صندوق سمك 25 ك بني سويف</t>
        </is>
      </c>
      <c r="F184" t="inlineStr">
        <is>
          <t>FM000B25000000</t>
        </is>
      </c>
      <c r="G184" t="n">
        <v>524.52</v>
      </c>
      <c r="H184" t="n">
        <v>603.48</v>
      </c>
      <c r="J184" t="n">
        <v>93</v>
      </c>
      <c r="K184" t="n">
        <v>116</v>
      </c>
      <c r="N184" s="81" t="n"/>
      <c r="O184" s="81" t="n"/>
      <c r="P184" s="81" t="n"/>
      <c r="Q184" s="81" t="n"/>
      <c r="R184" s="81" t="n"/>
      <c r="S184" s="81" t="n"/>
      <c r="T184" s="81" t="n"/>
      <c r="U184" s="81" t="n"/>
      <c r="V184" s="81" t="n"/>
      <c r="Y184" s="127" t="n">
        <v>0.015</v>
      </c>
      <c r="Z184" t="n">
        <v>1</v>
      </c>
      <c r="AA184" s="445" t="n">
        <v>44548</v>
      </c>
      <c r="AB184" s="445" t="n">
        <v>44548</v>
      </c>
      <c r="AC184" s="133">
        <f>IFERROR(W184/X184,"")</f>
        <v/>
      </c>
      <c r="AD184" s="139">
        <f>IF(AA184&lt;&gt;"",IF(AA184&lt;&gt;"","Pinding","wip"),IF(C184&lt;&gt;"","wip",""))</f>
        <v/>
      </c>
    </row>
    <row r="185">
      <c r="A185" t="n">
        <v>2021</v>
      </c>
      <c r="B185" t="n">
        <v>12</v>
      </c>
      <c r="C185" t="inlineStr">
        <is>
          <t>45Patch273</t>
        </is>
      </c>
      <c r="D185" t="n">
        <v>273</v>
      </c>
      <c r="E185" t="inlineStr">
        <is>
          <t>صندوق سمك 25 ك بني سويف</t>
        </is>
      </c>
      <c r="F185" t="inlineStr">
        <is>
          <t>FM000B25000000</t>
        </is>
      </c>
      <c r="G185" t="n">
        <v>524.52</v>
      </c>
      <c r="H185" t="n">
        <v>603.48</v>
      </c>
      <c r="J185" t="n">
        <v>93</v>
      </c>
      <c r="K185" t="n">
        <v>116</v>
      </c>
      <c r="N185" s="81" t="n"/>
      <c r="O185" s="81" t="n"/>
      <c r="P185" s="81" t="n"/>
      <c r="Q185" s="81" t="n"/>
      <c r="R185" s="81" t="n"/>
      <c r="S185" s="81" t="n"/>
      <c r="T185" s="81" t="n"/>
      <c r="U185" s="81" t="n"/>
      <c r="V185" s="81" t="n"/>
      <c r="Y185" s="127" t="n">
        <v>0.015</v>
      </c>
      <c r="Z185" t="n">
        <v>1</v>
      </c>
      <c r="AA185" s="445" t="n">
        <v>44548</v>
      </c>
      <c r="AB185" s="445" t="n">
        <v>44548</v>
      </c>
      <c r="AC185" s="133">
        <f>IFERROR(W185/X185,"")</f>
        <v/>
      </c>
      <c r="AD185" s="139">
        <f>IF(AA185&lt;&gt;"",IF(AA185&lt;&gt;"","Pinding","wip"),IF(C185&lt;&gt;"","wip",""))</f>
        <v/>
      </c>
    </row>
    <row r="186">
      <c r="A186" t="n">
        <v>2021</v>
      </c>
      <c r="B186" t="n">
        <v>12</v>
      </c>
      <c r="C186" t="inlineStr">
        <is>
          <t>45Patch273</t>
        </is>
      </c>
      <c r="D186" t="n">
        <v>273</v>
      </c>
      <c r="E186" t="inlineStr">
        <is>
          <t>صندوق سمك 25 ك بني سويف</t>
        </is>
      </c>
      <c r="F186" t="inlineStr">
        <is>
          <t>FM000B25000000</t>
        </is>
      </c>
      <c r="G186" t="n">
        <v>524.52</v>
      </c>
      <c r="H186" t="n">
        <v>603.48</v>
      </c>
      <c r="J186" t="n">
        <v>93</v>
      </c>
      <c r="K186" t="n">
        <v>116</v>
      </c>
      <c r="N186" s="81" t="n"/>
      <c r="O186" s="81" t="n"/>
      <c r="P186" s="81" t="n"/>
      <c r="Q186" s="81" t="n"/>
      <c r="R186" s="81" t="n"/>
      <c r="S186" s="81" t="n"/>
      <c r="T186" s="81" t="n"/>
      <c r="U186" s="81" t="n"/>
      <c r="V186" s="81" t="n"/>
      <c r="Y186" s="127" t="n">
        <v>0.015</v>
      </c>
      <c r="Z186" t="n">
        <v>1</v>
      </c>
      <c r="AA186" s="445" t="n">
        <v>44548</v>
      </c>
      <c r="AB186" s="445" t="n">
        <v>44550</v>
      </c>
      <c r="AC186" s="133">
        <f>IFERROR(W186/X186,"")</f>
        <v/>
      </c>
      <c r="AD186" s="139">
        <f>IF(AA186&lt;&gt;"",IF(AA186&lt;&gt;"","Pinding","wip"),IF(C186&lt;&gt;"","wip",""))</f>
        <v/>
      </c>
    </row>
    <row r="187">
      <c r="A187" t="n">
        <v>2021</v>
      </c>
      <c r="B187" t="n">
        <v>12</v>
      </c>
      <c r="C187" t="inlineStr">
        <is>
          <t>45Patch273c</t>
        </is>
      </c>
      <c r="D187" t="n">
        <v>273</v>
      </c>
      <c r="E187" t="inlineStr">
        <is>
          <t>صندوق سمك 25 ك بني سويف</t>
        </is>
      </c>
      <c r="F187" t="inlineStr">
        <is>
          <t>FM000B25000000</t>
        </is>
      </c>
      <c r="G187" t="n">
        <v>524.52</v>
      </c>
      <c r="H187" t="n">
        <v>603.48</v>
      </c>
      <c r="J187" t="n">
        <v>93</v>
      </c>
      <c r="K187" t="n">
        <v>116</v>
      </c>
      <c r="N187" s="81" t="n"/>
      <c r="O187" s="81" t="n"/>
      <c r="P187" s="81" t="n"/>
      <c r="Q187" s="81" t="n"/>
      <c r="R187" s="81" t="n"/>
      <c r="S187" s="81" t="n"/>
      <c r="T187" s="81" t="n"/>
      <c r="U187" s="81" t="n"/>
      <c r="V187" s="81" t="n"/>
      <c r="Y187" s="127" t="n">
        <v>0.015</v>
      </c>
      <c r="Z187" t="n">
        <v>1</v>
      </c>
      <c r="AA187" s="445" t="n">
        <v>44548</v>
      </c>
      <c r="AB187" s="445" t="n">
        <v>44548</v>
      </c>
      <c r="AC187" s="133">
        <f>IFERROR(W187/X187,"")</f>
        <v/>
      </c>
      <c r="AD187" s="139">
        <f>IF(AA187&lt;&gt;"",IF(AA187&lt;&gt;"","Pinding","wip"),IF(C187&lt;&gt;"","wip",""))</f>
        <v/>
      </c>
    </row>
    <row r="188">
      <c r="A188" t="n">
        <v>2021</v>
      </c>
      <c r="B188" t="n">
        <v>12</v>
      </c>
      <c r="C188" t="inlineStr">
        <is>
          <t>45Patch273c</t>
        </is>
      </c>
      <c r="D188" t="n">
        <v>273</v>
      </c>
      <c r="E188" t="inlineStr">
        <is>
          <t>صندوق سمك 25 ك بني سويف</t>
        </is>
      </c>
      <c r="F188" t="inlineStr">
        <is>
          <t>FM000B25000000</t>
        </is>
      </c>
      <c r="G188" t="n">
        <v>524.52</v>
      </c>
      <c r="H188" t="n">
        <v>603.48</v>
      </c>
      <c r="J188" t="n">
        <v>93</v>
      </c>
      <c r="K188" t="n">
        <v>116</v>
      </c>
      <c r="N188" s="81" t="n"/>
      <c r="O188" s="81" t="n"/>
      <c r="P188" s="81" t="n"/>
      <c r="Q188" s="81" t="n"/>
      <c r="R188" s="81" t="n"/>
      <c r="S188" s="81" t="n"/>
      <c r="T188" s="81" t="n"/>
      <c r="U188" s="81" t="n"/>
      <c r="V188" s="81" t="n"/>
      <c r="Y188" s="127" t="n">
        <v>0.015</v>
      </c>
      <c r="Z188" t="n">
        <v>1</v>
      </c>
      <c r="AA188" s="445" t="n">
        <v>44548</v>
      </c>
      <c r="AB188" s="445" t="n">
        <v>44550</v>
      </c>
      <c r="AC188" s="133">
        <f>IFERROR(W188/X188,"")</f>
        <v/>
      </c>
      <c r="AD188" s="139">
        <f>IF(AA188&lt;&gt;"",IF(AA188&lt;&gt;"","Pinding","wip"),IF(C188&lt;&gt;"","wip",""))</f>
        <v/>
      </c>
    </row>
    <row r="189">
      <c r="A189" t="n">
        <v>2021</v>
      </c>
      <c r="B189" t="n">
        <v>12</v>
      </c>
      <c r="C189" t="inlineStr">
        <is>
          <t>46Patch273b</t>
        </is>
      </c>
      <c r="D189" t="n">
        <v>273</v>
      </c>
      <c r="E189" t="inlineStr">
        <is>
          <t>صندوق سمك 25 ك بني سويف</t>
        </is>
      </c>
      <c r="F189" t="inlineStr">
        <is>
          <t>FM000B25000000</t>
        </is>
      </c>
      <c r="G189" t="n">
        <v>524.52</v>
      </c>
      <c r="H189" t="n">
        <v>603.48</v>
      </c>
      <c r="J189" t="n">
        <v>93</v>
      </c>
      <c r="K189" t="n">
        <v>116</v>
      </c>
      <c r="N189" s="81" t="n"/>
      <c r="O189" s="81" t="n"/>
      <c r="P189" s="81" t="n"/>
      <c r="Q189" s="81" t="n"/>
      <c r="R189" s="81" t="n"/>
      <c r="S189" s="81" t="n"/>
      <c r="T189" s="81" t="n"/>
      <c r="U189" s="81" t="n"/>
      <c r="V189" s="81" t="n"/>
      <c r="Y189" s="127" t="n">
        <v>0.015</v>
      </c>
      <c r="Z189" t="n">
        <v>1</v>
      </c>
      <c r="AA189" s="445" t="n">
        <v>44548</v>
      </c>
      <c r="AB189" s="445" t="n">
        <v>44548</v>
      </c>
      <c r="AC189" s="133">
        <f>IFERROR(W189/X189,"")</f>
        <v/>
      </c>
      <c r="AD189" s="139">
        <f>IF(AA189&lt;&gt;"",IF(AA189&lt;&gt;"","Pinding","wip"),IF(C189&lt;&gt;"","wip",""))</f>
        <v/>
      </c>
    </row>
    <row r="190">
      <c r="A190" t="n">
        <v>2021</v>
      </c>
      <c r="B190" t="n">
        <v>12</v>
      </c>
      <c r="C190" t="inlineStr">
        <is>
          <t>46Patch273b</t>
        </is>
      </c>
      <c r="D190" t="n">
        <v>273</v>
      </c>
      <c r="E190" t="inlineStr">
        <is>
          <t>صندوق سمك 25 ك بني سويف</t>
        </is>
      </c>
      <c r="F190" t="inlineStr">
        <is>
          <t>FM000B25000000</t>
        </is>
      </c>
      <c r="G190" t="n">
        <v>524.52</v>
      </c>
      <c r="H190" t="n">
        <v>603.48</v>
      </c>
      <c r="J190" t="n">
        <v>93</v>
      </c>
      <c r="K190" t="n">
        <v>116</v>
      </c>
      <c r="N190" s="81" t="n"/>
      <c r="O190" s="81" t="n"/>
      <c r="P190" s="81" t="n"/>
      <c r="Q190" s="81" t="n"/>
      <c r="R190" s="81" t="n"/>
      <c r="S190" s="81" t="n"/>
      <c r="T190" s="81" t="n"/>
      <c r="U190" s="81" t="n"/>
      <c r="V190" s="81" t="n"/>
      <c r="Y190" s="127" t="n">
        <v>0.015</v>
      </c>
      <c r="Z190" t="n">
        <v>1</v>
      </c>
      <c r="AA190" s="445" t="n">
        <v>44548</v>
      </c>
      <c r="AB190" s="445" t="n">
        <v>44550</v>
      </c>
      <c r="AC190" s="133">
        <f>IFERROR(W190/X190,"")</f>
        <v/>
      </c>
      <c r="AD190" s="139">
        <f>IF(AA190&lt;&gt;"",IF(AA190&lt;&gt;"","Pinding","wip"),IF(C190&lt;&gt;"","wip",""))</f>
        <v/>
      </c>
    </row>
    <row r="191">
      <c r="A191" t="n">
        <v>2021</v>
      </c>
      <c r="B191" t="n">
        <v>12</v>
      </c>
      <c r="C191" t="inlineStr">
        <is>
          <t>5Patch690</t>
        </is>
      </c>
      <c r="D191" t="n">
        <v>690</v>
      </c>
      <c r="E191" t="inlineStr">
        <is>
          <t>زوايا اماميه كيلوباترا</t>
        </is>
      </c>
      <c r="F191" t="inlineStr">
        <is>
          <t>FMDAII2FCP0000</t>
        </is>
      </c>
      <c r="G191" t="n">
        <v>153</v>
      </c>
      <c r="H191" t="n">
        <v>187</v>
      </c>
      <c r="J191" t="n">
        <v>120</v>
      </c>
      <c r="K191" t="n">
        <v>120</v>
      </c>
      <c r="N191" s="81" t="n">
        <v>1</v>
      </c>
      <c r="O191" s="81" t="n">
        <v>2</v>
      </c>
      <c r="P191" s="81" t="n">
        <v>6</v>
      </c>
      <c r="Q191" s="81" t="n"/>
      <c r="R191" s="81" t="n"/>
      <c r="S191" s="81" t="n"/>
      <c r="T191" s="81" t="n"/>
      <c r="U191" s="81" t="n"/>
      <c r="V191" s="81" t="n"/>
      <c r="Y191" s="127" t="n">
        <v>0.015</v>
      </c>
      <c r="Z191" t="n">
        <v>1</v>
      </c>
      <c r="AA191" s="445" t="n">
        <v>44548</v>
      </c>
      <c r="AB191" s="445" t="n">
        <v>44521</v>
      </c>
      <c r="AC191" s="133">
        <f>IFERROR(W191/X191,"")</f>
        <v/>
      </c>
      <c r="AD191" s="139">
        <f>IF(AA191&lt;&gt;"",IF(AA191&lt;&gt;"","Pinding","wip"),IF(C191&lt;&gt;"","wip",""))</f>
        <v/>
      </c>
    </row>
    <row r="192">
      <c r="A192" t="n">
        <v>2021</v>
      </c>
      <c r="B192" t="n">
        <v>12</v>
      </c>
      <c r="C192" t="inlineStr">
        <is>
          <t>6Patch691</t>
        </is>
      </c>
      <c r="D192" t="n">
        <v>691</v>
      </c>
      <c r="E192" t="inlineStr">
        <is>
          <t>زوايا خلفيه كيلوباترا</t>
        </is>
      </c>
      <c r="F192" t="inlineStr">
        <is>
          <t>FMDAII2RCP0000</t>
        </is>
      </c>
      <c r="G192" t="n">
        <v>174.6</v>
      </c>
      <c r="H192" t="n">
        <v>213.4</v>
      </c>
      <c r="J192" t="n">
        <v>120</v>
      </c>
      <c r="K192" t="n">
        <v>120</v>
      </c>
      <c r="N192" s="81" t="n">
        <v>4</v>
      </c>
      <c r="O192" s="81" t="n">
        <v>4</v>
      </c>
      <c r="P192" s="81" t="n">
        <v>8</v>
      </c>
      <c r="Q192" s="81" t="n"/>
      <c r="R192" s="81" t="n"/>
      <c r="S192" s="81" t="n"/>
      <c r="T192" s="81" t="n"/>
      <c r="U192" s="81" t="n"/>
      <c r="V192" s="81" t="n"/>
      <c r="Y192" s="127" t="n">
        <v>0.015</v>
      </c>
      <c r="Z192" t="n">
        <v>5</v>
      </c>
      <c r="AA192" s="445" t="n">
        <v>44548</v>
      </c>
      <c r="AB192" s="445" t="n">
        <v>44548</v>
      </c>
      <c r="AC192" s="133">
        <f>IFERROR(W192/X192,"")</f>
        <v/>
      </c>
      <c r="AD192" s="139">
        <f>IF(AA192&lt;&gt;"",IF(AA192&lt;&gt;"","Pinding","wip"),IF(C192&lt;&gt;"","wip",""))</f>
        <v/>
      </c>
    </row>
    <row r="193">
      <c r="A193" t="n">
        <v>2021</v>
      </c>
      <c r="B193" t="n">
        <v>12</v>
      </c>
      <c r="C193" t="inlineStr">
        <is>
          <t>6Patch691sum</t>
        </is>
      </c>
      <c r="D193" t="n">
        <v>691</v>
      </c>
      <c r="E193" t="inlineStr">
        <is>
          <t>زوايا خلفيه كيلوباترا</t>
        </is>
      </c>
      <c r="F193" t="inlineStr">
        <is>
          <t>FMDAII2RCP0000</t>
        </is>
      </c>
      <c r="G193" t="n">
        <v>174.6</v>
      </c>
      <c r="H193" t="n">
        <v>213.4</v>
      </c>
      <c r="J193" t="n">
        <v>120</v>
      </c>
      <c r="K193" t="n">
        <v>120</v>
      </c>
      <c r="N193" s="81" t="n"/>
      <c r="O193" s="81" t="n"/>
      <c r="P193" s="81" t="n"/>
      <c r="Q193" s="81" t="n"/>
      <c r="R193" s="81" t="n"/>
      <c r="S193" s="81" t="n"/>
      <c r="T193" s="81" t="n"/>
      <c r="U193" s="81" t="n"/>
      <c r="V193" s="81" t="n"/>
      <c r="Y193" s="127" t="n">
        <v>0.015</v>
      </c>
      <c r="Z193" t="n">
        <v>5</v>
      </c>
      <c r="AA193" s="445" t="n">
        <v>44548</v>
      </c>
      <c r="AB193" s="445" t="n">
        <v>44548</v>
      </c>
      <c r="AC193" s="133">
        <f>IFERROR(W193/X193,"")</f>
        <v/>
      </c>
      <c r="AD193" s="139">
        <f>IF(AA193&lt;&gt;"",IF(AA193&lt;&gt;"","Pinding","wip"),IF(C193&lt;&gt;"","wip",""))</f>
        <v/>
      </c>
    </row>
    <row r="194">
      <c r="A194" t="n">
        <v>2021</v>
      </c>
      <c r="B194" t="n">
        <v>12</v>
      </c>
      <c r="C194" t="inlineStr">
        <is>
          <t>6Patch691sum</t>
        </is>
      </c>
      <c r="D194" t="n">
        <v>691</v>
      </c>
      <c r="E194" t="inlineStr">
        <is>
          <t>زوايا خلفيه كيلوباترا</t>
        </is>
      </c>
      <c r="F194" t="inlineStr">
        <is>
          <t>FMDAII2RCP0000</t>
        </is>
      </c>
      <c r="G194" t="n">
        <v>174.6</v>
      </c>
      <c r="H194" t="n">
        <v>213.4</v>
      </c>
      <c r="J194" t="n">
        <v>120</v>
      </c>
      <c r="K194" t="n">
        <v>120</v>
      </c>
      <c r="N194" s="81" t="n"/>
      <c r="O194" s="81" t="n"/>
      <c r="P194" s="81" t="n"/>
      <c r="Q194" s="81" t="n"/>
      <c r="R194" s="81" t="n"/>
      <c r="S194" s="81" t="n"/>
      <c r="T194" s="81" t="n"/>
      <c r="U194" s="81" t="n"/>
      <c r="V194" s="81" t="n"/>
      <c r="Y194" s="127" t="n">
        <v>0.015</v>
      </c>
      <c r="Z194" t="n">
        <v>5</v>
      </c>
      <c r="AA194" s="445" t="n">
        <v>44548</v>
      </c>
      <c r="AB194" s="445" t="n">
        <v>44552</v>
      </c>
      <c r="AC194" s="133">
        <f>IFERROR(W194/X194,"")</f>
        <v/>
      </c>
      <c r="AD194" s="139">
        <f>IF(AA194&lt;&gt;"",IF(AA194&lt;&gt;"","Pinding","wip"),IF(C194&lt;&gt;"","wip",""))</f>
        <v/>
      </c>
    </row>
    <row r="195">
      <c r="A195" t="n">
        <v>2021</v>
      </c>
      <c r="B195" t="n">
        <v>12</v>
      </c>
      <c r="C195" t="inlineStr">
        <is>
          <t>7Patch669</t>
        </is>
      </c>
      <c r="D195" t="n">
        <v>669</v>
      </c>
      <c r="E195" t="inlineStr">
        <is>
          <t>LG65UP77_TB</t>
        </is>
      </c>
      <c r="F195" t="inlineStr">
        <is>
          <t>FMLGEI065UP770</t>
        </is>
      </c>
      <c r="G195" t="n">
        <v>897.7140000000001</v>
      </c>
      <c r="H195" t="n">
        <v>1021.734</v>
      </c>
      <c r="J195" t="n">
        <v>40</v>
      </c>
      <c r="K195" t="n">
        <v>180</v>
      </c>
      <c r="N195" s="81" t="n">
        <v>4</v>
      </c>
      <c r="O195" s="81" t="n">
        <v>4</v>
      </c>
      <c r="P195" s="81" t="n">
        <v>4</v>
      </c>
      <c r="Q195" s="81" t="n"/>
      <c r="R195" s="81" t="n"/>
      <c r="S195" s="81" t="n"/>
      <c r="T195" s="81" t="n"/>
      <c r="U195" s="81" t="n"/>
      <c r="V195" s="81" t="n"/>
      <c r="Y195" s="127" t="n">
        <v>0.015</v>
      </c>
      <c r="Z195" t="n">
        <v>1</v>
      </c>
      <c r="AA195" s="445" t="n">
        <v>44548</v>
      </c>
      <c r="AB195" s="445" t="n">
        <v>44524</v>
      </c>
      <c r="AC195" s="133">
        <f>IFERROR(W195/X195,"")</f>
        <v/>
      </c>
      <c r="AD195" s="139">
        <f>IF(AA195&lt;&gt;"",IF(AA195&lt;&gt;"","Pinding","wip"),IF(C195&lt;&gt;"","wip",""))</f>
        <v/>
      </c>
    </row>
    <row r="196">
      <c r="A196" t="n">
        <v>2021</v>
      </c>
      <c r="B196" t="n">
        <v>12</v>
      </c>
      <c r="C196" t="inlineStr">
        <is>
          <t>7Patch669d</t>
        </is>
      </c>
      <c r="D196" t="n">
        <v>669</v>
      </c>
      <c r="E196" t="inlineStr">
        <is>
          <t>LG65UP77_TB</t>
        </is>
      </c>
      <c r="F196" t="inlineStr">
        <is>
          <t>FMLGEI065UP770</t>
        </is>
      </c>
      <c r="G196" t="n">
        <v>897.7140000000001</v>
      </c>
      <c r="H196" t="n">
        <v>1021.734</v>
      </c>
      <c r="J196" t="n">
        <v>40</v>
      </c>
      <c r="K196" t="n">
        <v>180</v>
      </c>
      <c r="N196" s="81" t="n"/>
      <c r="O196" s="81" t="n"/>
      <c r="P196" s="81" t="n"/>
      <c r="Q196" s="81" t="n"/>
      <c r="R196" s="81" t="n"/>
      <c r="S196" s="81" t="n"/>
      <c r="T196" s="81" t="n"/>
      <c r="U196" s="81" t="n"/>
      <c r="V196" s="81" t="n"/>
      <c r="Y196" s="127" t="n">
        <v>0.015</v>
      </c>
      <c r="Z196" t="n">
        <v>1</v>
      </c>
      <c r="AA196" s="445" t="n">
        <v>44548</v>
      </c>
      <c r="AB196" s="445" t="n">
        <v>44524</v>
      </c>
      <c r="AC196" s="133">
        <f>IFERROR(W196/X196,"")</f>
        <v/>
      </c>
      <c r="AD196" s="139">
        <f>IF(AA196&lt;&gt;"",IF(AA196&lt;&gt;"","Pinding","wip"),IF(C196&lt;&gt;"","wip",""))</f>
        <v/>
      </c>
    </row>
    <row r="197">
      <c r="A197" t="n">
        <v>2021</v>
      </c>
      <c r="B197" t="n">
        <v>12</v>
      </c>
      <c r="C197" t="inlineStr">
        <is>
          <t>7Patch669u</t>
        </is>
      </c>
      <c r="D197" t="n">
        <v>669</v>
      </c>
      <c r="E197" t="inlineStr">
        <is>
          <t>LG65UP77_TB</t>
        </is>
      </c>
      <c r="F197" t="inlineStr">
        <is>
          <t>FMLGEI065UP770</t>
        </is>
      </c>
      <c r="G197" t="n">
        <v>897.7140000000001</v>
      </c>
      <c r="H197" t="n">
        <v>1021.734</v>
      </c>
      <c r="J197" t="n">
        <v>40</v>
      </c>
      <c r="K197" t="n">
        <v>180</v>
      </c>
      <c r="N197" s="81" t="n"/>
      <c r="O197" s="81" t="n"/>
      <c r="P197" s="81" t="n"/>
      <c r="Q197" s="81" t="n"/>
      <c r="R197" s="81" t="n"/>
      <c r="S197" s="81" t="n"/>
      <c r="T197" s="81" t="n"/>
      <c r="U197" s="81" t="n"/>
      <c r="V197" s="81" t="n"/>
      <c r="Y197" s="127" t="n">
        <v>0.015</v>
      </c>
      <c r="Z197" t="n">
        <v>1</v>
      </c>
      <c r="AA197" s="445" t="n">
        <v>44548</v>
      </c>
      <c r="AB197" s="445" t="n">
        <v>44524</v>
      </c>
      <c r="AC197" s="133">
        <f>IFERROR(W197/X197,"")</f>
        <v/>
      </c>
      <c r="AD197" s="139">
        <f>IF(AA197&lt;&gt;"",IF(AA197&lt;&gt;"","Pinding","wip"),IF(C197&lt;&gt;"","wip",""))</f>
        <v/>
      </c>
    </row>
    <row r="198">
      <c r="A198" t="n">
        <v>2021</v>
      </c>
      <c r="B198" t="n">
        <v>12</v>
      </c>
      <c r="C198" t="inlineStr">
        <is>
          <t>7Patch690</t>
        </is>
      </c>
      <c r="D198" t="n">
        <v>690</v>
      </c>
      <c r="E198" t="inlineStr">
        <is>
          <t>زوايا اماميه كيلوباترا</t>
        </is>
      </c>
      <c r="F198" t="inlineStr">
        <is>
          <t>FMDAII2FCP0000</t>
        </is>
      </c>
      <c r="G198" t="n">
        <v>153</v>
      </c>
      <c r="H198" t="n">
        <v>187</v>
      </c>
      <c r="J198" t="n">
        <v>120</v>
      </c>
      <c r="K198" t="n">
        <v>120</v>
      </c>
      <c r="N198" s="81" t="n">
        <v>3</v>
      </c>
      <c r="O198" s="81" t="n">
        <v>5</v>
      </c>
      <c r="P198" s="81" t="n">
        <v>7</v>
      </c>
      <c r="Q198" s="81" t="n"/>
      <c r="R198" s="81" t="n"/>
      <c r="S198" s="81" t="n"/>
      <c r="T198" s="81" t="n"/>
      <c r="U198" s="81" t="n"/>
      <c r="V198" s="81" t="n"/>
      <c r="Y198" s="127" t="n">
        <v>0.015</v>
      </c>
      <c r="Z198" t="n">
        <v>5</v>
      </c>
      <c r="AA198" s="445" t="n">
        <v>44548</v>
      </c>
      <c r="AB198" s="445" t="n">
        <v>44548</v>
      </c>
      <c r="AC198" s="133">
        <f>IFERROR(W198/X198,"")</f>
        <v/>
      </c>
      <c r="AD198" s="139">
        <f>IF(AA198&lt;&gt;"",IF(AA198&lt;&gt;"","Pinding","wip"),IF(C198&lt;&gt;"","wip",""))</f>
        <v/>
      </c>
    </row>
    <row r="199">
      <c r="A199" t="n">
        <v>2021</v>
      </c>
      <c r="B199" t="n">
        <v>12</v>
      </c>
      <c r="C199" t="inlineStr">
        <is>
          <t>8Patch669u</t>
        </is>
      </c>
      <c r="D199" t="n">
        <v>669</v>
      </c>
      <c r="E199" t="inlineStr">
        <is>
          <t>LG65UP77_TB</t>
        </is>
      </c>
      <c r="F199" t="inlineStr">
        <is>
          <t>FMLGEI065UP770</t>
        </is>
      </c>
      <c r="G199" t="n">
        <v>897.7140000000001</v>
      </c>
      <c r="H199" t="n">
        <v>1021.734</v>
      </c>
      <c r="J199" t="n">
        <v>40</v>
      </c>
      <c r="K199" t="n">
        <v>180</v>
      </c>
      <c r="N199" s="81" t="n"/>
      <c r="O199" s="81" t="n"/>
      <c r="P199" s="81" t="n"/>
      <c r="Q199" s="81" t="n"/>
      <c r="R199" s="81" t="n"/>
      <c r="S199" s="81" t="n"/>
      <c r="T199" s="81" t="n"/>
      <c r="U199" s="81" t="n"/>
      <c r="V199" s="81" t="n"/>
      <c r="Y199" s="127" t="n">
        <v>0.015</v>
      </c>
      <c r="Z199" t="n">
        <v>5</v>
      </c>
      <c r="AA199" s="445" t="n">
        <v>44548</v>
      </c>
      <c r="AB199" s="445" t="n">
        <v>44548</v>
      </c>
      <c r="AC199" s="133">
        <f>IFERROR(W199/X199,"")</f>
        <v/>
      </c>
      <c r="AD199" s="139">
        <f>IF(AA199&lt;&gt;"",IF(AA199&lt;&gt;"","Pinding","wip"),IF(C199&lt;&gt;"","wip",""))</f>
        <v/>
      </c>
    </row>
    <row r="200">
      <c r="A200" t="n">
        <v>2021</v>
      </c>
      <c r="B200" t="n">
        <v>12</v>
      </c>
      <c r="C200" t="inlineStr">
        <is>
          <t>9Patch669d</t>
        </is>
      </c>
      <c r="D200" t="n">
        <v>669</v>
      </c>
      <c r="E200" t="inlineStr">
        <is>
          <t>LG65UP77_TB</t>
        </is>
      </c>
      <c r="F200" t="inlineStr">
        <is>
          <t>FMLGEI065UP770</t>
        </is>
      </c>
      <c r="G200" t="n">
        <v>897.7140000000001</v>
      </c>
      <c r="H200" t="n">
        <v>1021.734</v>
      </c>
      <c r="J200" t="n">
        <v>40</v>
      </c>
      <c r="K200" t="n">
        <v>180</v>
      </c>
      <c r="N200" s="81" t="n"/>
      <c r="O200" s="81" t="n"/>
      <c r="P200" s="81" t="n"/>
      <c r="Q200" s="81" t="n"/>
      <c r="R200" s="81" t="n"/>
      <c r="S200" s="81" t="n"/>
      <c r="T200" s="81" t="n"/>
      <c r="U200" s="81" t="n"/>
      <c r="V200" s="81" t="n"/>
      <c r="Y200" s="127" t="n">
        <v>0.015</v>
      </c>
      <c r="Z200" t="n">
        <v>5</v>
      </c>
      <c r="AA200" s="445" t="n">
        <v>44548</v>
      </c>
      <c r="AB200" s="445" t="n">
        <v>44548</v>
      </c>
      <c r="AC200" s="133">
        <f>IFERROR(W200/X200,"")</f>
        <v/>
      </c>
      <c r="AD200" s="139">
        <f>IF(AA200&lt;&gt;"",IF(AA200&lt;&gt;"","Pinding","wip"),IF(C200&lt;&gt;"","wip",""))</f>
        <v/>
      </c>
    </row>
    <row r="201">
      <c r="A201" t="n">
        <v>2021</v>
      </c>
      <c r="B201" t="n">
        <v>12</v>
      </c>
      <c r="C201" t="inlineStr">
        <is>
          <t>19Patch448</t>
        </is>
      </c>
      <c r="D201" t="n">
        <v>448</v>
      </c>
      <c r="E201" t="inlineStr">
        <is>
          <t>زانوسي العبد 314</t>
        </is>
      </c>
      <c r="F201" t="inlineStr">
        <is>
          <t>FMABDI31400000</t>
        </is>
      </c>
      <c r="G201" t="n">
        <v>20.7</v>
      </c>
      <c r="H201" t="n">
        <v>25.3</v>
      </c>
      <c r="J201" t="n">
        <v>60</v>
      </c>
      <c r="K201" t="n">
        <v>180</v>
      </c>
      <c r="N201" s="81" t="n"/>
      <c r="O201" s="81" t="n"/>
      <c r="P201" s="81" t="n"/>
      <c r="Q201" s="81" t="n"/>
      <c r="R201" s="81" t="n"/>
      <c r="S201" s="81" t="n"/>
      <c r="T201" s="81" t="n"/>
      <c r="U201" s="81" t="n"/>
      <c r="V201" s="81" t="n"/>
      <c r="Y201" s="127" t="n">
        <v>0.015</v>
      </c>
      <c r="Z201" t="n">
        <v>2</v>
      </c>
      <c r="AA201" s="445" t="n">
        <v>44546</v>
      </c>
      <c r="AB201" s="445" t="n">
        <v>44546</v>
      </c>
      <c r="AC201" s="133">
        <f>IFERROR(W201/X201,"")</f>
        <v/>
      </c>
      <c r="AD201" s="139">
        <f>IF(AA201&lt;&gt;"",IF(AA201&lt;&gt;"","Pinding","wip"),IF(C201&lt;&gt;"","wip",""))</f>
        <v/>
      </c>
    </row>
    <row r="202">
      <c r="A202" t="n">
        <v>2021</v>
      </c>
      <c r="B202" t="n">
        <v>12</v>
      </c>
      <c r="C202" t="inlineStr">
        <is>
          <t>42Patch273</t>
        </is>
      </c>
      <c r="D202" t="n">
        <v>273</v>
      </c>
      <c r="E202" t="inlineStr">
        <is>
          <t>صندوق سمك 25 ك بني سويف</t>
        </is>
      </c>
      <c r="F202" t="inlineStr">
        <is>
          <t>FM000B25000000</t>
        </is>
      </c>
      <c r="G202" t="n">
        <v>524.52</v>
      </c>
      <c r="H202" t="n">
        <v>603.48</v>
      </c>
      <c r="J202" t="n">
        <v>93</v>
      </c>
      <c r="K202" t="n">
        <v>116</v>
      </c>
      <c r="N202" s="81" t="n"/>
      <c r="O202" s="81" t="n"/>
      <c r="P202" s="81" t="n"/>
      <c r="Q202" s="81" t="n"/>
      <c r="R202" s="81" t="n"/>
      <c r="S202" s="81" t="n"/>
      <c r="T202" s="81" t="n"/>
      <c r="U202" s="81" t="n"/>
      <c r="V202" s="81" t="n"/>
      <c r="Y202" s="127" t="n">
        <v>0.015</v>
      </c>
      <c r="Z202" t="n">
        <v>2</v>
      </c>
      <c r="AA202" s="445" t="n">
        <v>44546</v>
      </c>
      <c r="AB202" s="445" t="n">
        <v>44528</v>
      </c>
      <c r="AC202" s="133">
        <f>IFERROR(W202/X202,"")</f>
        <v/>
      </c>
      <c r="AD202" s="139">
        <f>IF(AA202&lt;&gt;"",IF(AA202&lt;&gt;"","Pinding","wip"),IF(C202&lt;&gt;"","wip",""))</f>
        <v/>
      </c>
    </row>
    <row r="203">
      <c r="A203" t="n">
        <v>2021</v>
      </c>
      <c r="B203" t="n">
        <v>12</v>
      </c>
      <c r="C203" t="inlineStr">
        <is>
          <t>42Patch273b</t>
        </is>
      </c>
      <c r="D203" t="n">
        <v>273</v>
      </c>
      <c r="E203" t="inlineStr">
        <is>
          <t>صندوق سمك 25 ك بني سويف</t>
        </is>
      </c>
      <c r="F203" t="inlineStr">
        <is>
          <t>FM000B25000000</t>
        </is>
      </c>
      <c r="G203" t="n">
        <v>524.52</v>
      </c>
      <c r="H203" t="n">
        <v>603.48</v>
      </c>
      <c r="J203" t="n">
        <v>93</v>
      </c>
      <c r="K203" t="n">
        <v>116</v>
      </c>
      <c r="N203" s="81" t="n"/>
      <c r="O203" s="81" t="n"/>
      <c r="P203" s="81" t="n"/>
      <c r="Q203" s="81" t="n"/>
      <c r="R203" s="81" t="n"/>
      <c r="S203" s="81" t="n"/>
      <c r="T203" s="81" t="n"/>
      <c r="U203" s="81" t="n"/>
      <c r="V203" s="81" t="n"/>
      <c r="Y203" s="127" t="n">
        <v>0.015</v>
      </c>
      <c r="Z203" t="n">
        <v>3</v>
      </c>
      <c r="AA203" s="445" t="n">
        <v>44546</v>
      </c>
      <c r="AB203" s="445" t="n">
        <v>44528</v>
      </c>
      <c r="AC203" s="133">
        <f>IFERROR(W203/X203,"")</f>
        <v/>
      </c>
      <c r="AD203" s="139">
        <f>IF(AA203&lt;&gt;"",IF(AA203&lt;&gt;"","Pinding","wip"),IF(C203&lt;&gt;"","wip",""))</f>
        <v/>
      </c>
    </row>
    <row r="204">
      <c r="A204" t="n">
        <v>2021</v>
      </c>
      <c r="B204" t="n">
        <v>12</v>
      </c>
      <c r="C204" t="inlineStr">
        <is>
          <t>42Patch273c</t>
        </is>
      </c>
      <c r="D204" t="n">
        <v>273</v>
      </c>
      <c r="E204" t="inlineStr">
        <is>
          <t>صندوق سمك 25 ك بني سويف</t>
        </is>
      </c>
      <c r="F204" t="inlineStr">
        <is>
          <t>FM000B25000000</t>
        </is>
      </c>
      <c r="G204" t="n">
        <v>524.52</v>
      </c>
      <c r="H204" t="n">
        <v>603.48</v>
      </c>
      <c r="J204" t="n">
        <v>93</v>
      </c>
      <c r="K204" t="n">
        <v>116</v>
      </c>
      <c r="N204" s="81" t="n"/>
      <c r="O204" s="81" t="n"/>
      <c r="P204" s="81" t="n"/>
      <c r="Q204" s="81" t="n"/>
      <c r="R204" s="81" t="n"/>
      <c r="S204" s="81" t="n"/>
      <c r="T204" s="81" t="n"/>
      <c r="U204" s="81" t="n"/>
      <c r="V204" s="81" t="n"/>
      <c r="Y204" s="127" t="n">
        <v>0.015</v>
      </c>
      <c r="Z204" t="n">
        <v>3</v>
      </c>
      <c r="AA204" s="445" t="n">
        <v>44546</v>
      </c>
      <c r="AB204" s="445" t="n">
        <v>44528</v>
      </c>
      <c r="AC204" s="133">
        <f>IFERROR(W204/X204,"")</f>
        <v/>
      </c>
      <c r="AD204" s="139">
        <f>IF(AA204&lt;&gt;"",IF(AA204&lt;&gt;"","Pinding","wip"),IF(C204&lt;&gt;"","wip",""))</f>
        <v/>
      </c>
    </row>
    <row r="205">
      <c r="A205" t="n">
        <v>2021</v>
      </c>
      <c r="B205" t="n">
        <v>12</v>
      </c>
      <c r="C205" t="inlineStr">
        <is>
          <t>122Bach35</t>
        </is>
      </c>
      <c r="D205" t="n">
        <v>122</v>
      </c>
      <c r="E205" t="inlineStr">
        <is>
          <t>LgWashing Mashine Base</t>
        </is>
      </c>
      <c r="F205" t="inlineStr">
        <is>
          <t>FMLGEI1000000</t>
        </is>
      </c>
      <c r="G205" t="n">
        <v>267.4</v>
      </c>
      <c r="H205" t="n">
        <v>292.6</v>
      </c>
      <c r="I205" t="n">
        <v>282.7</v>
      </c>
      <c r="J205" t="n">
        <v>63</v>
      </c>
      <c r="K205" t="n">
        <v>115</v>
      </c>
      <c r="L205" t="n">
        <v>65</v>
      </c>
      <c r="M205" t="n">
        <v>111</v>
      </c>
      <c r="N205" s="81" t="n">
        <v>5</v>
      </c>
      <c r="O205" s="81" t="n">
        <v>3</v>
      </c>
      <c r="P205" s="81" t="n">
        <v>8</v>
      </c>
      <c r="Q205" s="81" t="n"/>
      <c r="R205" s="81" t="n"/>
      <c r="S205" s="81" t="n"/>
      <c r="T205" s="81" t="n"/>
      <c r="U205" s="81" t="n"/>
      <c r="V205" s="81" t="n"/>
      <c r="W205" t="n">
        <v>16</v>
      </c>
      <c r="X205" t="n">
        <v>976</v>
      </c>
      <c r="Y205" s="127" t="n">
        <v>0.015</v>
      </c>
      <c r="Z205" t="n">
        <v>1</v>
      </c>
      <c r="AA205" s="445" t="n">
        <v>44545</v>
      </c>
      <c r="AC205" s="133">
        <f>IFERROR(W205/X205,"")</f>
        <v/>
      </c>
      <c r="AD205" s="139">
        <f>IF(AA205&lt;&gt;"",IF(AA205&lt;&gt;"","Pinding","wip"),IF(C205&lt;&gt;"","wip",""))</f>
        <v/>
      </c>
    </row>
    <row r="206">
      <c r="A206" t="n">
        <v>2021</v>
      </c>
      <c r="B206" t="n">
        <v>12</v>
      </c>
      <c r="C206" t="inlineStr">
        <is>
          <t>16Patch254</t>
        </is>
      </c>
      <c r="D206" t="n">
        <v>254</v>
      </c>
      <c r="E206" t="inlineStr">
        <is>
          <t>طقم سخان بلونايل ذو 4 اطقم</t>
        </is>
      </c>
      <c r="F206" t="inlineStr">
        <is>
          <t>FMDAHI40000000</t>
        </is>
      </c>
      <c r="G206" t="n">
        <v>188.79</v>
      </c>
      <c r="H206" t="n">
        <v>217.21</v>
      </c>
      <c r="J206" t="n">
        <v>88</v>
      </c>
      <c r="K206" t="n">
        <v>164</v>
      </c>
      <c r="N206" s="81" t="n">
        <v>12</v>
      </c>
      <c r="O206" s="81" t="n">
        <v>8</v>
      </c>
      <c r="P206" s="81" t="n">
        <v>20</v>
      </c>
      <c r="Q206" s="81" t="n"/>
      <c r="R206" s="81" t="n"/>
      <c r="S206" s="81" t="n"/>
      <c r="T206" s="81" t="n"/>
      <c r="U206" s="81" t="n"/>
      <c r="V206" s="81" t="n"/>
      <c r="Y206" s="127" t="n">
        <v>0.02</v>
      </c>
      <c r="Z206" t="n">
        <v>3</v>
      </c>
      <c r="AA206" s="445" t="n">
        <v>44545</v>
      </c>
      <c r="AC206" s="133">
        <f>IFERROR(W206/X206,"")</f>
        <v/>
      </c>
      <c r="AD206" s="139">
        <f>IF(AA206&lt;&gt;"",IF(AA206&lt;&gt;"","Pinding","wip"),IF(C206&lt;&gt;"","wip",""))</f>
        <v/>
      </c>
    </row>
    <row r="207">
      <c r="A207" t="n">
        <v>2021</v>
      </c>
      <c r="B207" t="n">
        <v>12</v>
      </c>
      <c r="C207" t="inlineStr">
        <is>
          <t>16Patch254b</t>
        </is>
      </c>
      <c r="D207" t="n">
        <v>254</v>
      </c>
      <c r="E207" t="inlineStr">
        <is>
          <t>طقم سخان بلونايل ذو 4 اطقم</t>
        </is>
      </c>
      <c r="F207" t="inlineStr">
        <is>
          <t>FMDAHI40000000</t>
        </is>
      </c>
      <c r="G207" t="n">
        <v>188.79</v>
      </c>
      <c r="H207" t="n">
        <v>217.21</v>
      </c>
      <c r="J207" t="n">
        <v>88</v>
      </c>
      <c r="K207" t="n">
        <v>164</v>
      </c>
      <c r="N207" s="81" t="n"/>
      <c r="O207" s="81" t="n"/>
      <c r="P207" s="81" t="n"/>
      <c r="Q207" s="81" t="n"/>
      <c r="R207" s="81" t="n"/>
      <c r="S207" s="81" t="n"/>
      <c r="T207" s="81" t="n"/>
      <c r="U207" s="81" t="n"/>
      <c r="V207" s="81" t="n"/>
      <c r="Y207" s="127" t="n">
        <v>0.02</v>
      </c>
      <c r="Z207" t="n">
        <v>3</v>
      </c>
      <c r="AA207" s="445" t="n">
        <v>44545</v>
      </c>
      <c r="AC207" s="133">
        <f>IFERROR(W207/X207,"")</f>
        <v/>
      </c>
      <c r="AD207" s="139">
        <f>IF(AA207&lt;&gt;"",IF(AA207&lt;&gt;"","Pinding","wip"),IF(C207&lt;&gt;"","wip",""))</f>
        <v/>
      </c>
    </row>
    <row r="208">
      <c r="A208" t="n">
        <v>2021</v>
      </c>
      <c r="B208" t="n">
        <v>12</v>
      </c>
      <c r="C208" t="inlineStr">
        <is>
          <t>16Patch254c</t>
        </is>
      </c>
      <c r="D208" t="n">
        <v>254</v>
      </c>
      <c r="E208" t="inlineStr">
        <is>
          <t>طقم سخان بلونايل ذو 4 اطقم</t>
        </is>
      </c>
      <c r="F208" t="inlineStr">
        <is>
          <t>FMDAHI40000000</t>
        </is>
      </c>
      <c r="G208" t="n">
        <v>188.79</v>
      </c>
      <c r="H208" t="n">
        <v>217.21</v>
      </c>
      <c r="J208" t="n">
        <v>88</v>
      </c>
      <c r="K208" t="n">
        <v>164</v>
      </c>
      <c r="N208" s="81" t="n"/>
      <c r="O208" s="81" t="n"/>
      <c r="P208" s="81" t="n"/>
      <c r="Q208" s="81" t="n"/>
      <c r="R208" s="81" t="n"/>
      <c r="S208" s="81" t="n"/>
      <c r="T208" s="81" t="n"/>
      <c r="U208" s="81" t="n"/>
      <c r="V208" s="81" t="n"/>
      <c r="Y208" s="127" t="n">
        <v>0.02</v>
      </c>
      <c r="Z208" t="n">
        <v>2</v>
      </c>
      <c r="AA208" s="445" t="n">
        <v>44545</v>
      </c>
      <c r="AC208" s="133">
        <f>IFERROR(W208/X208,"")</f>
        <v/>
      </c>
      <c r="AD208" s="139">
        <f>IF(AA208&lt;&gt;"",IF(AA208&lt;&gt;"","Pinding","wip"),IF(C208&lt;&gt;"","wip",""))</f>
        <v/>
      </c>
    </row>
    <row r="209">
      <c r="A209" t="n">
        <v>2021</v>
      </c>
      <c r="B209" t="n">
        <v>12</v>
      </c>
      <c r="C209" t="inlineStr">
        <is>
          <t>18Patch608</t>
        </is>
      </c>
      <c r="D209" t="n">
        <v>608</v>
      </c>
      <c r="E209" t="inlineStr">
        <is>
          <t>مجموعه زوايا فوم خلفيه- منلو</t>
        </is>
      </c>
      <c r="F209" t="inlineStr">
        <is>
          <t>FMMINI30000043</t>
        </is>
      </c>
      <c r="G209" t="n">
        <v>102.3</v>
      </c>
      <c r="H209" t="n">
        <v>117.7</v>
      </c>
      <c r="J209" t="n">
        <v>90</v>
      </c>
      <c r="K209" t="n">
        <v>120</v>
      </c>
      <c r="N209" s="81" t="n">
        <v>2</v>
      </c>
      <c r="O209" s="81" t="n">
        <v>2</v>
      </c>
      <c r="P209" s="81" t="n">
        <v>6</v>
      </c>
      <c r="Q209" s="81" t="n"/>
      <c r="R209" s="81" t="n"/>
      <c r="S209" s="81" t="n"/>
      <c r="T209" s="81" t="n"/>
      <c r="U209" s="81" t="n"/>
      <c r="V209" s="81" t="n"/>
      <c r="X209" t="n">
        <v>2808</v>
      </c>
      <c r="Y209" s="127" t="n">
        <v>0.015</v>
      </c>
      <c r="Z209" t="n">
        <v>2</v>
      </c>
      <c r="AA209" s="445" t="n">
        <v>44545</v>
      </c>
      <c r="AB209" s="445" t="n">
        <v>44545</v>
      </c>
      <c r="AC209" s="133">
        <f>IFERROR(W209/X209,"")</f>
        <v/>
      </c>
      <c r="AD209" s="139">
        <f>IF(AA209&lt;&gt;"",IF(AA209&lt;&gt;"","Pinding","wip"),IF(C209&lt;&gt;"","wip",""))</f>
        <v/>
      </c>
    </row>
    <row r="210">
      <c r="A210" t="n">
        <v>2021</v>
      </c>
      <c r="B210" t="n">
        <v>12</v>
      </c>
      <c r="C210" t="inlineStr">
        <is>
          <t>19Patch445</t>
        </is>
      </c>
      <c r="D210" t="n">
        <v>445</v>
      </c>
      <c r="E210" t="inlineStr">
        <is>
          <t>زانوسى العبد 303</t>
        </is>
      </c>
      <c r="F210" t="inlineStr">
        <is>
          <t>FMABDI30300000</t>
        </is>
      </c>
      <c r="G210" t="n">
        <v>25.2</v>
      </c>
      <c r="H210" t="n">
        <v>30.8</v>
      </c>
      <c r="J210" t="n">
        <v>60</v>
      </c>
      <c r="K210" t="n">
        <v>180</v>
      </c>
      <c r="N210" s="81" t="n">
        <v>15</v>
      </c>
      <c r="O210" s="81" t="n">
        <v>22</v>
      </c>
      <c r="P210" s="81" t="n">
        <v>20</v>
      </c>
      <c r="Q210" s="81" t="n"/>
      <c r="R210" s="81" t="n"/>
      <c r="S210" s="81" t="n"/>
      <c r="T210" s="81" t="n"/>
      <c r="U210" s="81" t="n"/>
      <c r="V210" s="81" t="n"/>
      <c r="X210" t="n">
        <v>2000</v>
      </c>
      <c r="Y210" s="127" t="n">
        <v>0.015</v>
      </c>
      <c r="Z210" t="n">
        <v>3</v>
      </c>
      <c r="AA210" s="445" t="n">
        <v>44545</v>
      </c>
      <c r="AB210" s="445" t="n">
        <v>44526</v>
      </c>
      <c r="AC210" s="133">
        <f>IFERROR(W210/X210,"")</f>
        <v/>
      </c>
      <c r="AD210" s="139">
        <f>IF(AA210&lt;&gt;"",IF(AA210&lt;&gt;"","Pinding","wip"),IF(C210&lt;&gt;"","wip",""))</f>
        <v/>
      </c>
    </row>
    <row r="211">
      <c r="A211" t="n">
        <v>2021</v>
      </c>
      <c r="B211" t="n">
        <v>12</v>
      </c>
      <c r="C211" t="inlineStr">
        <is>
          <t>19Patch446</t>
        </is>
      </c>
      <c r="D211" t="n">
        <v>446</v>
      </c>
      <c r="E211" t="inlineStr">
        <is>
          <t>زانوسى العبد 304</t>
        </is>
      </c>
      <c r="F211" t="inlineStr">
        <is>
          <t>FMABDI30400000</t>
        </is>
      </c>
      <c r="G211" t="n">
        <v>150.3</v>
      </c>
      <c r="H211" t="n">
        <v>183.7</v>
      </c>
      <c r="J211" t="n">
        <v>60</v>
      </c>
      <c r="K211" t="n">
        <v>180</v>
      </c>
      <c r="N211" s="81" t="n">
        <v>16</v>
      </c>
      <c r="O211" s="81" t="n">
        <v>16</v>
      </c>
      <c r="P211" s="81" t="n">
        <v>14</v>
      </c>
      <c r="Q211" s="81" t="n"/>
      <c r="R211" s="81" t="n"/>
      <c r="S211" s="81" t="n"/>
      <c r="T211" s="81" t="n"/>
      <c r="U211" s="81" t="n"/>
      <c r="V211" s="81" t="n"/>
      <c r="X211" t="n">
        <v>2070</v>
      </c>
      <c r="Y211" s="127" t="n">
        <v>0.015</v>
      </c>
      <c r="Z211" t="n">
        <v>3</v>
      </c>
      <c r="AA211" s="445" t="n">
        <v>44545</v>
      </c>
      <c r="AB211" s="445" t="n">
        <v>44526</v>
      </c>
      <c r="AC211" s="133">
        <f>IFERROR(W211/X211,"")</f>
        <v/>
      </c>
      <c r="AD211" s="139">
        <f>IF(AA211&lt;&gt;"",IF(AA211&lt;&gt;"","Pinding","wip"),IF(C211&lt;&gt;"","wip",""))</f>
        <v/>
      </c>
    </row>
    <row r="212">
      <c r="A212" t="n">
        <v>2021</v>
      </c>
      <c r="B212" t="n">
        <v>12</v>
      </c>
      <c r="C212" t="inlineStr">
        <is>
          <t>19Patch448sum</t>
        </is>
      </c>
      <c r="D212" t="n">
        <v>448</v>
      </c>
      <c r="E212" t="inlineStr">
        <is>
          <t>زانوسي العبد 314</t>
        </is>
      </c>
      <c r="F212" t="inlineStr">
        <is>
          <t>FMABDI31400000</t>
        </is>
      </c>
      <c r="G212" t="n">
        <v>20.7</v>
      </c>
      <c r="H212" t="n">
        <v>25.3</v>
      </c>
      <c r="J212" t="n">
        <v>60</v>
      </c>
      <c r="K212" t="n">
        <v>180</v>
      </c>
      <c r="N212" s="81" t="n"/>
      <c r="O212" s="81" t="n"/>
      <c r="P212" s="81" t="n"/>
      <c r="Q212" s="81" t="n"/>
      <c r="R212" s="81" t="n"/>
      <c r="S212" s="81" t="n"/>
      <c r="T212" s="81" t="n"/>
      <c r="U212" s="81" t="n"/>
      <c r="V212" s="81" t="n"/>
      <c r="Y212" s="127" t="n">
        <v>0.015</v>
      </c>
      <c r="Z212" t="n">
        <v>3</v>
      </c>
      <c r="AA212" s="445" t="n">
        <v>44545</v>
      </c>
      <c r="AB212" s="445" t="n">
        <v>44526</v>
      </c>
      <c r="AC212" s="133">
        <f>IFERROR(W212/X212,"")</f>
        <v/>
      </c>
      <c r="AD212" s="139">
        <f>IF(AA212&lt;&gt;"",IF(AA212&lt;&gt;"","Pinding","wip"),IF(C212&lt;&gt;"","wip",""))</f>
        <v/>
      </c>
    </row>
    <row r="213">
      <c r="A213" t="n">
        <v>2021</v>
      </c>
      <c r="B213" t="n">
        <v>12</v>
      </c>
      <c r="C213" t="inlineStr">
        <is>
          <t>19Patch448sum</t>
        </is>
      </c>
      <c r="D213" t="n">
        <v>448</v>
      </c>
      <c r="E213" t="inlineStr">
        <is>
          <t>زانوسي العبد 314</t>
        </is>
      </c>
      <c r="F213" t="inlineStr">
        <is>
          <t>FMABDI31400000</t>
        </is>
      </c>
      <c r="G213" t="n">
        <v>20.7</v>
      </c>
      <c r="H213" t="n">
        <v>25.3</v>
      </c>
      <c r="J213" t="n">
        <v>60</v>
      </c>
      <c r="K213" t="n">
        <v>180</v>
      </c>
      <c r="N213" s="81" t="n"/>
      <c r="O213" s="81" t="n"/>
      <c r="P213" s="81" t="n"/>
      <c r="Q213" s="81" t="n"/>
      <c r="R213" s="81" t="n"/>
      <c r="S213" s="81" t="n"/>
      <c r="T213" s="81" t="n"/>
      <c r="U213" s="81" t="n"/>
      <c r="V213" s="81" t="n"/>
      <c r="Y213" s="127" t="n">
        <v>0.015</v>
      </c>
      <c r="Z213" t="n">
        <v>3</v>
      </c>
      <c r="AA213" s="445" t="n">
        <v>44545</v>
      </c>
      <c r="AB213" s="445" t="n">
        <v>44546</v>
      </c>
      <c r="AC213" s="133">
        <f>IFERROR(W213/X213,"")</f>
        <v/>
      </c>
      <c r="AD213" s="139">
        <f>IF(AA213&lt;&gt;"",IF(AA213&lt;&gt;"","Pinding","wip"),IF(C213&lt;&gt;"","wip",""))</f>
        <v/>
      </c>
    </row>
    <row r="214">
      <c r="A214" t="n">
        <v>2021</v>
      </c>
      <c r="B214" t="n">
        <v>12</v>
      </c>
      <c r="C214" t="inlineStr">
        <is>
          <t>19Patch607</t>
        </is>
      </c>
      <c r="D214" t="n">
        <v>607</v>
      </c>
      <c r="E214" t="inlineStr">
        <is>
          <t>مجموعه زوايا اماميه - منلو</t>
        </is>
      </c>
      <c r="F214" t="inlineStr">
        <is>
          <t>FMMINI20000042</t>
        </is>
      </c>
      <c r="G214" t="n">
        <v>111.6</v>
      </c>
      <c r="H214" t="n">
        <v>128.4</v>
      </c>
      <c r="J214" t="n">
        <v>90</v>
      </c>
      <c r="K214" t="n">
        <v>120</v>
      </c>
      <c r="N214" s="81" t="n">
        <v>2</v>
      </c>
      <c r="O214" s="81" t="n">
        <v>2</v>
      </c>
      <c r="P214" s="81" t="n">
        <v>7</v>
      </c>
      <c r="Q214" s="81" t="n"/>
      <c r="R214" s="81" t="n"/>
      <c r="S214" s="81" t="n"/>
      <c r="T214" s="81" t="n"/>
      <c r="U214" s="81" t="n"/>
      <c r="V214" s="81" t="n"/>
      <c r="X214" t="n">
        <v>2808</v>
      </c>
      <c r="Y214" s="127" t="n">
        <v>0.015</v>
      </c>
      <c r="Z214" t="n">
        <v>2</v>
      </c>
      <c r="AA214" s="445" t="n">
        <v>44545</v>
      </c>
      <c r="AB214" s="445" t="n">
        <v>44545</v>
      </c>
      <c r="AC214" s="133">
        <f>IFERROR(W214/X214,"")</f>
        <v/>
      </c>
      <c r="AD214" s="139">
        <f>IF(AA214&lt;&gt;"",IF(AA214&lt;&gt;"","Pinding","wip"),IF(C214&lt;&gt;"","wip",""))</f>
        <v/>
      </c>
    </row>
    <row r="215">
      <c r="A215" t="n">
        <v>2021</v>
      </c>
      <c r="B215" t="n">
        <v>12</v>
      </c>
      <c r="C215" t="inlineStr">
        <is>
          <t>19Patch609</t>
        </is>
      </c>
      <c r="D215" t="n">
        <v>609</v>
      </c>
      <c r="E215" t="inlineStr">
        <is>
          <t>قاعده فوم جديده- منلو</t>
        </is>
      </c>
      <c r="F215" t="inlineStr">
        <is>
          <t>FMMINI10000044</t>
        </is>
      </c>
      <c r="G215" t="n">
        <v>46.5</v>
      </c>
      <c r="H215" t="n">
        <v>53.5</v>
      </c>
      <c r="J215" t="n">
        <v>90</v>
      </c>
      <c r="K215" t="n">
        <v>120</v>
      </c>
      <c r="N215" s="81" t="n"/>
      <c r="O215" s="81" t="n">
        <v>1</v>
      </c>
      <c r="P215" s="81" t="n">
        <v>6</v>
      </c>
      <c r="Q215" s="81" t="n"/>
      <c r="R215" s="81" t="n"/>
      <c r="S215" s="81" t="n"/>
      <c r="T215" s="81" t="n"/>
      <c r="U215" s="81" t="n"/>
      <c r="V215" s="81" t="n"/>
      <c r="X215" t="n">
        <v>2808</v>
      </c>
      <c r="Y215" s="127" t="n">
        <v>0.015</v>
      </c>
      <c r="Z215" t="n">
        <v>2</v>
      </c>
      <c r="AA215" s="445" t="n">
        <v>44545</v>
      </c>
      <c r="AB215" s="445" t="n">
        <v>44545</v>
      </c>
      <c r="AC215" s="133">
        <f>IFERROR(W215/X215,"")</f>
        <v/>
      </c>
      <c r="AD215" s="139">
        <f>IF(AA215&lt;&gt;"",IF(AA215&lt;&gt;"","Pinding","wip"),IF(C215&lt;&gt;"","wip",""))</f>
        <v/>
      </c>
    </row>
    <row r="216">
      <c r="A216" t="n">
        <v>2021</v>
      </c>
      <c r="B216" t="n">
        <v>12</v>
      </c>
      <c r="C216" t="inlineStr">
        <is>
          <t>22Patch253</t>
        </is>
      </c>
      <c r="D216" t="n">
        <v>253</v>
      </c>
      <c r="E216" t="inlineStr">
        <is>
          <t>طقم سخان بلونايل ذو 3 اطقم</t>
        </is>
      </c>
      <c r="F216" t="inlineStr">
        <is>
          <t>FMDAHI40000000</t>
        </is>
      </c>
      <c r="G216" t="n">
        <v>188.79</v>
      </c>
      <c r="H216" t="n">
        <v>217.21</v>
      </c>
      <c r="J216" t="n">
        <v>121</v>
      </c>
      <c r="K216" t="n">
        <v>89</v>
      </c>
      <c r="N216" s="81" t="n">
        <v>8</v>
      </c>
      <c r="O216" s="81" t="n">
        <v>8</v>
      </c>
      <c r="P216" s="81" t="n">
        <v>14</v>
      </c>
      <c r="Q216" s="81" t="n"/>
      <c r="R216" s="81" t="n"/>
      <c r="S216" s="81" t="n"/>
      <c r="T216" s="81" t="n"/>
      <c r="U216" s="81" t="n"/>
      <c r="V216" s="81" t="n"/>
      <c r="X216" t="n">
        <v>1200</v>
      </c>
      <c r="Y216" s="127" t="n">
        <v>0.015</v>
      </c>
      <c r="Z216" t="n">
        <v>3</v>
      </c>
      <c r="AA216" s="445" t="n">
        <v>44545</v>
      </c>
      <c r="AB216" s="445" t="n">
        <v>44532</v>
      </c>
      <c r="AC216" s="133">
        <f>IFERROR(W216/X216,"")</f>
        <v/>
      </c>
      <c r="AD216" s="139">
        <f>IF(AA216&lt;&gt;"",IF(AA216&lt;&gt;"","Pinding","wip"),IF(C216&lt;&gt;"","wip",""))</f>
        <v/>
      </c>
    </row>
    <row r="217">
      <c r="A217" t="n">
        <v>2021</v>
      </c>
      <c r="B217" t="n">
        <v>12</v>
      </c>
      <c r="C217" t="inlineStr">
        <is>
          <t>22Patch253</t>
        </is>
      </c>
      <c r="D217" t="n">
        <v>253</v>
      </c>
      <c r="E217" t="inlineStr">
        <is>
          <t>طقم سخان بلونايل ذو 3 اطقم</t>
        </is>
      </c>
      <c r="F217" t="inlineStr">
        <is>
          <t>FMDAHI40000000</t>
        </is>
      </c>
      <c r="G217" t="n">
        <v>188.79</v>
      </c>
      <c r="H217" t="n">
        <v>217.21</v>
      </c>
      <c r="J217" t="n">
        <v>121</v>
      </c>
      <c r="K217" t="n">
        <v>89</v>
      </c>
      <c r="N217" s="81" t="n">
        <v>8</v>
      </c>
      <c r="O217" s="81" t="n">
        <v>8</v>
      </c>
      <c r="P217" s="81" t="n">
        <v>14</v>
      </c>
      <c r="Q217" s="81" t="n"/>
      <c r="R217" s="81" t="n"/>
      <c r="S217" s="81" t="n"/>
      <c r="T217" s="81" t="n"/>
      <c r="U217" s="81" t="n"/>
      <c r="V217" s="81" t="n"/>
      <c r="X217" t="n">
        <v>1200</v>
      </c>
      <c r="Y217" s="127" t="n">
        <v>0.015</v>
      </c>
      <c r="Z217" t="n">
        <v>3</v>
      </c>
      <c r="AA217" s="445" t="n">
        <v>44545</v>
      </c>
      <c r="AB217" s="445" t="n">
        <v>44545</v>
      </c>
      <c r="AC217" s="133">
        <f>IFERROR(W217/X217,"")</f>
        <v/>
      </c>
      <c r="AD217" s="139">
        <f>IF(AA217&lt;&gt;"",IF(AA217&lt;&gt;"","Pinding","wip"),IF(C217&lt;&gt;"","wip",""))</f>
        <v/>
      </c>
    </row>
    <row r="218">
      <c r="A218" t="n">
        <v>2021</v>
      </c>
      <c r="B218" t="n">
        <v>12</v>
      </c>
      <c r="C218" t="inlineStr">
        <is>
          <t>22Patch253</t>
        </is>
      </c>
      <c r="D218" t="n">
        <v>253</v>
      </c>
      <c r="E218" t="inlineStr">
        <is>
          <t>طقم سخان بلونايل ذو 3 اطقم</t>
        </is>
      </c>
      <c r="F218" t="inlineStr">
        <is>
          <t>FMDAHI40000000</t>
        </is>
      </c>
      <c r="G218" t="n">
        <v>188.79</v>
      </c>
      <c r="H218" t="n">
        <v>217.21</v>
      </c>
      <c r="J218" t="n">
        <v>121</v>
      </c>
      <c r="K218" t="n">
        <v>89</v>
      </c>
      <c r="N218" s="81" t="n">
        <v>8</v>
      </c>
      <c r="O218" s="81" t="n">
        <v>8</v>
      </c>
      <c r="P218" s="81" t="n">
        <v>14</v>
      </c>
      <c r="Q218" s="81" t="n"/>
      <c r="R218" s="81" t="n"/>
      <c r="S218" s="81" t="n"/>
      <c r="T218" s="81" t="n"/>
      <c r="U218" s="81" t="n"/>
      <c r="V218" s="81" t="n"/>
      <c r="X218" t="n">
        <v>1200</v>
      </c>
      <c r="Y218" s="127" t="n">
        <v>0.015</v>
      </c>
      <c r="Z218" t="n">
        <v>3</v>
      </c>
      <c r="AA218" s="445" t="n">
        <v>44545</v>
      </c>
      <c r="AB218" s="445" t="n">
        <v>44546</v>
      </c>
      <c r="AC218" s="133">
        <f>IFERROR(W218/X218,"")</f>
        <v/>
      </c>
      <c r="AD218" s="139">
        <f>IF(AA218&lt;&gt;"",IF(AA218&lt;&gt;"","Pinding","wip"),IF(C218&lt;&gt;"","wip",""))</f>
        <v/>
      </c>
    </row>
    <row r="219">
      <c r="A219" t="n">
        <v>2021</v>
      </c>
      <c r="B219" t="n">
        <v>12</v>
      </c>
      <c r="C219" t="inlineStr">
        <is>
          <t>22Patch253c</t>
        </is>
      </c>
      <c r="D219" t="n">
        <v>253</v>
      </c>
      <c r="E219" t="inlineStr">
        <is>
          <t>طقم سخان بلونايل ذو 3 اطقم</t>
        </is>
      </c>
      <c r="F219" t="inlineStr">
        <is>
          <t>FMDAHI40000000</t>
        </is>
      </c>
      <c r="G219" t="n">
        <v>188.79</v>
      </c>
      <c r="H219" t="n">
        <v>217.21</v>
      </c>
      <c r="J219" t="n">
        <v>121</v>
      </c>
      <c r="K219" t="n">
        <v>89</v>
      </c>
      <c r="N219" s="81" t="n"/>
      <c r="O219" s="81" t="n"/>
      <c r="P219" s="81" t="n"/>
      <c r="Q219" s="81" t="n"/>
      <c r="R219" s="81" t="n"/>
      <c r="S219" s="81" t="n"/>
      <c r="T219" s="81" t="n"/>
      <c r="U219" s="81" t="n"/>
      <c r="V219" s="81" t="n"/>
      <c r="Y219" s="127" t="n">
        <v>0.015</v>
      </c>
      <c r="Z219" t="n">
        <v>2</v>
      </c>
      <c r="AA219" s="445" t="n">
        <v>44545</v>
      </c>
      <c r="AB219" s="445" t="n">
        <v>44546</v>
      </c>
      <c r="AC219" s="133">
        <f>IFERROR(W219/X219,"")</f>
        <v/>
      </c>
      <c r="AD219" s="139">
        <f>IF(AA219&lt;&gt;"",IF(AA219&lt;&gt;"","Pinding","wip"),IF(C219&lt;&gt;"","wip",""))</f>
        <v/>
      </c>
    </row>
    <row r="220">
      <c r="A220" t="n">
        <v>2021</v>
      </c>
      <c r="B220" t="n">
        <v>12</v>
      </c>
      <c r="C220" t="inlineStr">
        <is>
          <t>25Patch253b</t>
        </is>
      </c>
      <c r="D220" t="n">
        <v>253</v>
      </c>
      <c r="E220" t="inlineStr">
        <is>
          <t>طقم سخان بلونايل ذو 3 اطقم</t>
        </is>
      </c>
      <c r="F220" t="inlineStr">
        <is>
          <t>FMDAHI40000000</t>
        </is>
      </c>
      <c r="G220" t="n">
        <v>188.79</v>
      </c>
      <c r="H220" t="n">
        <v>217.21</v>
      </c>
      <c r="J220" t="n">
        <v>121</v>
      </c>
      <c r="K220" t="n">
        <v>89</v>
      </c>
      <c r="N220" s="81" t="n"/>
      <c r="O220" s="81" t="n"/>
      <c r="P220" s="81" t="n"/>
      <c r="Q220" s="81" t="n"/>
      <c r="R220" s="81" t="n"/>
      <c r="S220" s="81" t="n"/>
      <c r="T220" s="81" t="n"/>
      <c r="U220" s="81" t="n"/>
      <c r="V220" s="81" t="n"/>
      <c r="Y220" s="127" t="n">
        <v>0.015</v>
      </c>
      <c r="Z220" t="n">
        <v>2</v>
      </c>
      <c r="AA220" s="445" t="n">
        <v>44545</v>
      </c>
      <c r="AB220" s="445" t="n">
        <v>44545</v>
      </c>
      <c r="AC220" s="133">
        <f>IFERROR(W220/X220,"")</f>
        <v/>
      </c>
      <c r="AD220" s="139">
        <f>IF(AA220&lt;&gt;"",IF(AA220&lt;&gt;"","Pinding","wip"),IF(C220&lt;&gt;"","wip",""))</f>
        <v/>
      </c>
    </row>
    <row r="221">
      <c r="A221" t="n">
        <v>2021</v>
      </c>
      <c r="B221" t="n">
        <v>12</v>
      </c>
      <c r="C221" t="inlineStr">
        <is>
          <t>25Patch253b</t>
        </is>
      </c>
      <c r="D221" t="n">
        <v>253</v>
      </c>
      <c r="E221" t="inlineStr">
        <is>
          <t>طقم سخان بلونايل ذو 3 اطقم</t>
        </is>
      </c>
      <c r="F221" t="inlineStr">
        <is>
          <t>FMDAHI40000000</t>
        </is>
      </c>
      <c r="G221" t="n">
        <v>188.79</v>
      </c>
      <c r="H221" t="n">
        <v>217.21</v>
      </c>
      <c r="J221" t="n">
        <v>121</v>
      </c>
      <c r="K221" t="n">
        <v>89</v>
      </c>
      <c r="N221" s="81" t="n"/>
      <c r="O221" s="81" t="n"/>
      <c r="P221" s="81" t="n"/>
      <c r="Q221" s="81" t="n"/>
      <c r="R221" s="81" t="n"/>
      <c r="S221" s="81" t="n"/>
      <c r="T221" s="81" t="n"/>
      <c r="U221" s="81" t="n"/>
      <c r="V221" s="81" t="n"/>
      <c r="Y221" s="127" t="n">
        <v>0.015</v>
      </c>
      <c r="Z221" t="n">
        <v>2</v>
      </c>
      <c r="AA221" s="445" t="n">
        <v>44545</v>
      </c>
      <c r="AB221" s="445" t="n">
        <v>44546</v>
      </c>
      <c r="AC221" s="133">
        <f>IFERROR(W221/X221,"")</f>
        <v/>
      </c>
      <c r="AD221" s="139">
        <f>IF(AA221&lt;&gt;"",IF(AA221&lt;&gt;"","Pinding","wip"),IF(C221&lt;&gt;"","wip",""))</f>
        <v/>
      </c>
    </row>
    <row r="222">
      <c r="A222" t="n">
        <v>2021</v>
      </c>
      <c r="B222" t="n">
        <v>12</v>
      </c>
      <c r="C222" t="inlineStr">
        <is>
          <t>2Patch64</t>
        </is>
      </c>
      <c r="D222" t="n">
        <v>64</v>
      </c>
      <c r="E222" t="inlineStr">
        <is>
          <t>زانوسى العبد 304</t>
        </is>
      </c>
      <c r="F222" t="inlineStr">
        <is>
          <t>FMABDI30400000</t>
        </is>
      </c>
      <c r="G222" t="n">
        <v>150.66</v>
      </c>
      <c r="H222" t="n">
        <v>173.34</v>
      </c>
      <c r="J222" t="n">
        <v>39</v>
      </c>
      <c r="K222" t="n">
        <v>183</v>
      </c>
      <c r="N222" s="81" t="n"/>
      <c r="O222" s="81" t="n"/>
      <c r="P222" s="81" t="n"/>
      <c r="Q222" s="81" t="n"/>
      <c r="R222" s="81" t="n"/>
      <c r="S222" s="81" t="n"/>
      <c r="T222" s="81" t="n"/>
      <c r="U222" s="81" t="n"/>
      <c r="V222" s="81" t="n"/>
      <c r="Y222" s="127" t="n"/>
      <c r="Z222" t="n">
        <v>4</v>
      </c>
      <c r="AA222" s="445" t="n">
        <v>44545</v>
      </c>
      <c r="AB222" s="445" t="n">
        <v>44545</v>
      </c>
      <c r="AC222" s="133">
        <f>IFERROR(W222/X222,"")</f>
        <v/>
      </c>
      <c r="AD222" s="139">
        <f>IF(AA222&lt;&gt;"",IF(AA222&lt;&gt;"","Pinding","wip"),IF(C222&lt;&gt;"","wip",""))</f>
        <v/>
      </c>
    </row>
    <row r="223">
      <c r="A223" t="n">
        <v>2021</v>
      </c>
      <c r="B223" t="n">
        <v>12</v>
      </c>
      <c r="C223" t="inlineStr">
        <is>
          <t>32Patch556br</t>
        </is>
      </c>
      <c r="D223" t="n">
        <v>556</v>
      </c>
      <c r="E223" t="inlineStr">
        <is>
          <t>LG 65 UM 73 top&amp;bottom</t>
        </is>
      </c>
      <c r="F223" t="inlineStr">
        <is>
          <t>FMLGEI65UM7301</t>
        </is>
      </c>
      <c r="G223" t="n">
        <v>1003.106</v>
      </c>
      <c r="H223" t="n">
        <v>1141.686</v>
      </c>
      <c r="J223" t="n">
        <v>20</v>
      </c>
      <c r="K223" t="n">
        <v>180</v>
      </c>
      <c r="N223" s="81" t="n"/>
      <c r="O223" s="81" t="n"/>
      <c r="P223" s="81" t="n"/>
      <c r="Q223" s="81" t="n"/>
      <c r="R223" s="81" t="n"/>
      <c r="S223" s="81" t="n"/>
      <c r="T223" s="81" t="n"/>
      <c r="U223" s="81" t="n"/>
      <c r="V223" s="81" t="n"/>
      <c r="Y223" s="127" t="n">
        <v>0.015</v>
      </c>
      <c r="Z223" t="n">
        <v>3</v>
      </c>
      <c r="AA223" s="445" t="n">
        <v>44545</v>
      </c>
      <c r="AB223" s="445" t="n">
        <v>44545</v>
      </c>
      <c r="AC223" s="133">
        <f>IFERROR(W223/X223,"")</f>
        <v/>
      </c>
      <c r="AD223" s="139">
        <f>IF(AA223&lt;&gt;"",IF(AA223&lt;&gt;"","Pinding","wip"),IF(C223&lt;&gt;"","wip",""))</f>
        <v/>
      </c>
    </row>
    <row r="224">
      <c r="A224" t="n">
        <v>2021</v>
      </c>
      <c r="B224" t="n">
        <v>12</v>
      </c>
      <c r="C224" t="inlineStr">
        <is>
          <t>32Patch556ur</t>
        </is>
      </c>
      <c r="D224" t="n">
        <v>556</v>
      </c>
      <c r="E224" t="inlineStr">
        <is>
          <t>LG 65 UM 73 top&amp;bottom</t>
        </is>
      </c>
      <c r="F224" t="inlineStr">
        <is>
          <t>FMLGEI65UM7301</t>
        </is>
      </c>
      <c r="G224" t="n">
        <v>1003.106</v>
      </c>
      <c r="H224" t="n">
        <v>1141.686</v>
      </c>
      <c r="J224" t="n">
        <v>20</v>
      </c>
      <c r="K224" t="n">
        <v>180</v>
      </c>
      <c r="N224" s="81" t="n"/>
      <c r="O224" s="81" t="n"/>
      <c r="P224" s="81" t="n"/>
      <c r="Q224" s="81" t="n"/>
      <c r="R224" s="81" t="n"/>
      <c r="S224" s="81" t="n"/>
      <c r="T224" s="81" t="n"/>
      <c r="U224" s="81" t="n"/>
      <c r="V224" s="81" t="n"/>
      <c r="Y224" s="127" t="n">
        <v>0.015</v>
      </c>
      <c r="Z224" t="n">
        <v>3</v>
      </c>
      <c r="AA224" s="445" t="n">
        <v>44545</v>
      </c>
      <c r="AB224" s="445" t="n">
        <v>44545</v>
      </c>
      <c r="AC224" s="133">
        <f>IFERROR(W224/X224,"")</f>
        <v/>
      </c>
      <c r="AD224" s="139">
        <f>IF(AA224&lt;&gt;"",IF(AA224&lt;&gt;"","Pinding","wip"),IF(C224&lt;&gt;"","wip",""))</f>
        <v/>
      </c>
    </row>
    <row r="225">
      <c r="A225" t="n">
        <v>2021</v>
      </c>
      <c r="B225" t="n">
        <v>12</v>
      </c>
      <c r="C225" t="inlineStr">
        <is>
          <t>33Patch122</t>
        </is>
      </c>
      <c r="D225" t="n">
        <v>122</v>
      </c>
      <c r="E225" t="inlineStr">
        <is>
          <t>LgWashing Mashine Base</t>
        </is>
      </c>
      <c r="F225" t="inlineStr">
        <is>
          <t>FMLGEI1000000</t>
        </is>
      </c>
      <c r="G225" t="n">
        <v>267.4</v>
      </c>
      <c r="H225" t="n">
        <v>292.6</v>
      </c>
      <c r="J225" t="n">
        <v>63</v>
      </c>
      <c r="K225" t="n">
        <v>115</v>
      </c>
      <c r="N225" s="81" t="n">
        <v>11</v>
      </c>
      <c r="O225" s="81" t="n">
        <v>13</v>
      </c>
      <c r="P225" s="81" t="n">
        <v>10</v>
      </c>
      <c r="Q225" s="81" t="n"/>
      <c r="R225" s="81" t="n"/>
      <c r="S225" s="81" t="n"/>
      <c r="T225" s="81" t="n"/>
      <c r="U225" s="81" t="n"/>
      <c r="V225" s="81" t="n"/>
      <c r="X225" t="n">
        <v>740</v>
      </c>
      <c r="Y225" s="127" t="n">
        <v>0.015</v>
      </c>
      <c r="Z225" t="n">
        <v>3</v>
      </c>
      <c r="AA225" s="445" t="n">
        <v>44545</v>
      </c>
      <c r="AB225" s="445" t="n">
        <v>44545</v>
      </c>
      <c r="AC225" s="133">
        <f>IFERROR(W225/X225,"")</f>
        <v/>
      </c>
      <c r="AD225" s="139">
        <f>IF(AA225&lt;&gt;"",IF(AA225&lt;&gt;"","Pinding","wip"),IF(C225&lt;&gt;"","wip",""))</f>
        <v/>
      </c>
    </row>
    <row r="226">
      <c r="A226" t="n">
        <v>2021</v>
      </c>
      <c r="B226" t="n">
        <v>12</v>
      </c>
      <c r="C226" t="inlineStr">
        <is>
          <t>33Patch557l</t>
        </is>
      </c>
      <c r="D226" t="n">
        <v>556</v>
      </c>
      <c r="E226" t="inlineStr">
        <is>
          <t>LG 65 UM 73 top&amp;bottom</t>
        </is>
      </c>
      <c r="F226" t="inlineStr">
        <is>
          <t>FMLGEI65UM7301</t>
        </is>
      </c>
      <c r="G226" t="n">
        <v>1003.106</v>
      </c>
      <c r="H226" t="n">
        <v>1141.686</v>
      </c>
      <c r="J226" t="n">
        <v>20</v>
      </c>
      <c r="K226" t="n">
        <v>180</v>
      </c>
      <c r="N226" s="81" t="n"/>
      <c r="O226" s="81" t="n"/>
      <c r="P226" s="81" t="n"/>
      <c r="Q226" s="81" t="n"/>
      <c r="R226" s="81" t="n"/>
      <c r="S226" s="81" t="n"/>
      <c r="T226" s="81" t="n"/>
      <c r="U226" s="81" t="n"/>
      <c r="V226" s="81" t="n"/>
      <c r="Y226" s="127" t="n">
        <v>0.015</v>
      </c>
      <c r="Z226" t="n">
        <v>2</v>
      </c>
      <c r="AA226" s="445" t="n">
        <v>44545</v>
      </c>
      <c r="AB226" s="445" t="n">
        <v>44545</v>
      </c>
      <c r="AC226" s="133">
        <f>IFERROR(W226/X226,"")</f>
        <v/>
      </c>
      <c r="AD226" s="139">
        <f>IF(AA226&lt;&gt;"",IF(AA226&lt;&gt;"","Pinding","wip"),IF(C226&lt;&gt;"","wip",""))</f>
        <v/>
      </c>
    </row>
    <row r="227">
      <c r="A227" t="n">
        <v>2021</v>
      </c>
      <c r="B227" t="n">
        <v>12</v>
      </c>
      <c r="C227" t="inlineStr">
        <is>
          <t>33Patch557r</t>
        </is>
      </c>
      <c r="D227" t="n">
        <v>556</v>
      </c>
      <c r="E227" t="inlineStr">
        <is>
          <t>LG 65 UM 73 top&amp;bottom</t>
        </is>
      </c>
      <c r="F227" t="inlineStr">
        <is>
          <t>FMLGEI65UM7301</t>
        </is>
      </c>
      <c r="G227" t="n">
        <v>1003.106</v>
      </c>
      <c r="H227" t="n">
        <v>1141.686</v>
      </c>
      <c r="J227" t="n">
        <v>20</v>
      </c>
      <c r="K227" t="n">
        <v>180</v>
      </c>
      <c r="N227" s="81" t="n"/>
      <c r="O227" s="81" t="n"/>
      <c r="P227" s="81" t="n"/>
      <c r="Q227" s="81" t="n"/>
      <c r="R227" s="81" t="n"/>
      <c r="S227" s="81" t="n"/>
      <c r="T227" s="81" t="n"/>
      <c r="U227" s="81" t="n"/>
      <c r="V227" s="81" t="n"/>
      <c r="Y227" s="127" t="n">
        <v>0.015</v>
      </c>
      <c r="Z227" t="n">
        <v>3</v>
      </c>
      <c r="AA227" s="445" t="n">
        <v>44545</v>
      </c>
      <c r="AB227" s="445" t="n">
        <v>44545</v>
      </c>
      <c r="AC227" s="133">
        <f>IFERROR(W227/X227,"")</f>
        <v/>
      </c>
      <c r="AD227" s="139">
        <f>IF(AA227&lt;&gt;"",IF(AA227&lt;&gt;"","Pinding","wip"),IF(C227&lt;&gt;"","wip",""))</f>
        <v/>
      </c>
    </row>
    <row r="228">
      <c r="A228" t="n">
        <v>2021</v>
      </c>
      <c r="B228" t="n">
        <v>12</v>
      </c>
      <c r="C228" t="inlineStr">
        <is>
          <t>34Patch556ul</t>
        </is>
      </c>
      <c r="D228" t="n">
        <v>556</v>
      </c>
      <c r="E228" t="inlineStr">
        <is>
          <t>LG 65 UM 73 top&amp;bottom</t>
        </is>
      </c>
      <c r="F228" t="inlineStr">
        <is>
          <t>FMLGEI65UM7301</t>
        </is>
      </c>
      <c r="G228" t="n">
        <v>1003.106</v>
      </c>
      <c r="H228" t="n">
        <v>1141.686</v>
      </c>
      <c r="J228" t="n">
        <v>20</v>
      </c>
      <c r="K228" t="n">
        <v>180</v>
      </c>
      <c r="N228" s="81" t="n"/>
      <c r="O228" s="81" t="n"/>
      <c r="P228" s="81" t="n"/>
      <c r="Q228" s="81" t="n"/>
      <c r="R228" s="81" t="n"/>
      <c r="S228" s="81" t="n"/>
      <c r="T228" s="81" t="n"/>
      <c r="U228" s="81" t="n"/>
      <c r="V228" s="81" t="n"/>
      <c r="Y228" s="127" t="n">
        <v>0.015</v>
      </c>
      <c r="Z228" t="n">
        <v>1</v>
      </c>
      <c r="AA228" s="445" t="n">
        <v>44545</v>
      </c>
      <c r="AB228" s="445" t="n">
        <v>44545</v>
      </c>
      <c r="AC228" s="133">
        <f>IFERROR(W228/X228,"")</f>
        <v/>
      </c>
      <c r="AD228" s="139">
        <f>IF(AA228&lt;&gt;"",IF(AA228&lt;&gt;"","Pinding","wip"),IF(C228&lt;&gt;"","wip",""))</f>
        <v/>
      </c>
    </row>
    <row r="229">
      <c r="A229" t="n">
        <v>2021</v>
      </c>
      <c r="B229" t="n">
        <v>12</v>
      </c>
      <c r="C229" t="inlineStr">
        <is>
          <t>35Patch449</t>
        </is>
      </c>
      <c r="D229" t="n">
        <v>449</v>
      </c>
      <c r="E229" t="inlineStr">
        <is>
          <t>FRONT 43LM63</t>
        </is>
      </c>
      <c r="F229" t="inlineStr">
        <is>
          <t>FMLGEI43LM63FR</t>
        </is>
      </c>
      <c r="G229" t="n">
        <v>40.986</v>
      </c>
      <c r="H229" t="n">
        <v>50.048</v>
      </c>
      <c r="J229" t="n">
        <v>108</v>
      </c>
      <c r="K229" t="n">
        <v>100</v>
      </c>
      <c r="N229" s="81" t="n"/>
      <c r="O229" s="81" t="n"/>
      <c r="P229" s="81" t="n"/>
      <c r="Q229" s="81" t="n"/>
      <c r="R229" s="81" t="n"/>
      <c r="S229" s="81" t="n"/>
      <c r="T229" s="81" t="n"/>
      <c r="U229" s="81" t="n"/>
      <c r="V229" s="81" t="n"/>
      <c r="X229" t="n">
        <v>2160</v>
      </c>
      <c r="Y229" s="127" t="n">
        <v>0.015</v>
      </c>
      <c r="Z229" t="n">
        <v>2</v>
      </c>
      <c r="AA229" s="445" t="n">
        <v>44545</v>
      </c>
      <c r="AB229" s="445" t="n">
        <v>44545</v>
      </c>
      <c r="AC229" s="133">
        <f>IFERROR(W229/X229,"")</f>
        <v/>
      </c>
      <c r="AD229" s="139">
        <f>IF(AA229&lt;&gt;"",IF(AA229&lt;&gt;"","Pinding","wip"),IF(C229&lt;&gt;"","wip",""))</f>
        <v/>
      </c>
    </row>
    <row r="230">
      <c r="A230" t="n">
        <v>2021</v>
      </c>
      <c r="B230" t="n">
        <v>12</v>
      </c>
      <c r="C230" t="inlineStr">
        <is>
          <t>35Patch449</t>
        </is>
      </c>
      <c r="D230" t="n">
        <v>449</v>
      </c>
      <c r="E230" t="inlineStr">
        <is>
          <t>FRONT 43LM63</t>
        </is>
      </c>
      <c r="F230" t="inlineStr">
        <is>
          <t>FMLGEI43LM63FR</t>
        </is>
      </c>
      <c r="G230" t="n">
        <v>40.986</v>
      </c>
      <c r="H230" t="n">
        <v>50.048</v>
      </c>
      <c r="J230" t="n">
        <v>108</v>
      </c>
      <c r="K230" t="n">
        <v>100</v>
      </c>
      <c r="N230" s="81" t="n"/>
      <c r="O230" s="81" t="n"/>
      <c r="P230" s="81" t="n"/>
      <c r="Q230" s="81" t="n"/>
      <c r="R230" s="81" t="n"/>
      <c r="S230" s="81" t="n"/>
      <c r="T230" s="81" t="n"/>
      <c r="U230" s="81" t="n"/>
      <c r="V230" s="81" t="n"/>
      <c r="X230" t="n">
        <v>2160</v>
      </c>
      <c r="Y230" s="127" t="n">
        <v>0.015</v>
      </c>
      <c r="Z230" t="n">
        <v>2</v>
      </c>
      <c r="AA230" s="445" t="n">
        <v>44545</v>
      </c>
      <c r="AB230" s="445" t="n">
        <v>44546</v>
      </c>
      <c r="AC230" s="133">
        <f>IFERROR(W230/X230,"")</f>
        <v/>
      </c>
      <c r="AD230" s="139">
        <f>IF(AA230&lt;&gt;"",IF(AA230&lt;&gt;"","Pinding","wip"),IF(C230&lt;&gt;"","wip",""))</f>
        <v/>
      </c>
    </row>
    <row r="231">
      <c r="A231" t="n">
        <v>2021</v>
      </c>
      <c r="B231" t="n">
        <v>12</v>
      </c>
      <c r="C231" t="inlineStr">
        <is>
          <t>36Patch438d</t>
        </is>
      </c>
      <c r="D231" t="n">
        <v>438</v>
      </c>
      <c r="E231" t="inlineStr">
        <is>
          <t xml:space="preserve">LG43LM63/UM73 </t>
        </is>
      </c>
      <c r="F231" t="inlineStr">
        <is>
          <t>FMLGEI43LM6373</t>
        </is>
      </c>
      <c r="G231" t="n">
        <v>315.235</v>
      </c>
      <c r="H231" t="n">
        <v>358.785</v>
      </c>
      <c r="J231" t="n">
        <v>67</v>
      </c>
      <c r="K231" t="n">
        <v>161</v>
      </c>
      <c r="N231" s="81" t="n"/>
      <c r="O231" s="81" t="n"/>
      <c r="P231" s="81" t="n"/>
      <c r="Q231" s="81" t="n"/>
      <c r="R231" s="81" t="n"/>
      <c r="S231" s="81" t="n"/>
      <c r="T231" s="81" t="n"/>
      <c r="U231" s="81" t="n"/>
      <c r="V231" s="81" t="n"/>
      <c r="Y231" s="127" t="n">
        <v>0.015</v>
      </c>
      <c r="Z231" t="n">
        <v>3</v>
      </c>
      <c r="AA231" s="445" t="n">
        <v>44545</v>
      </c>
      <c r="AB231" s="445" t="n">
        <v>44545</v>
      </c>
      <c r="AC231" s="133">
        <f>IFERROR(W231/X231,"")</f>
        <v/>
      </c>
      <c r="AD231" s="139">
        <f>IF(AA231&lt;&gt;"",IF(AA231&lt;&gt;"","Pinding","wip"),IF(C231&lt;&gt;"","wip",""))</f>
        <v/>
      </c>
    </row>
    <row r="232">
      <c r="A232" t="n">
        <v>2021</v>
      </c>
      <c r="B232" t="n">
        <v>12</v>
      </c>
      <c r="C232" t="inlineStr">
        <is>
          <t>36Patch438u</t>
        </is>
      </c>
      <c r="D232" t="n">
        <v>438</v>
      </c>
      <c r="E232" t="inlineStr">
        <is>
          <t xml:space="preserve">LG43LM63/UM73 </t>
        </is>
      </c>
      <c r="F232" t="inlineStr">
        <is>
          <t>FMLGEI43LM6373</t>
        </is>
      </c>
      <c r="G232" t="n">
        <v>315.235</v>
      </c>
      <c r="H232" t="n">
        <v>358.785</v>
      </c>
      <c r="J232" t="n">
        <v>67</v>
      </c>
      <c r="K232" t="n">
        <v>161</v>
      </c>
      <c r="N232" s="81" t="n"/>
      <c r="O232" s="81" t="n"/>
      <c r="P232" s="81" t="n"/>
      <c r="Q232" s="81" t="n"/>
      <c r="R232" s="81" t="n"/>
      <c r="S232" s="81" t="n"/>
      <c r="T232" s="81" t="n"/>
      <c r="U232" s="81" t="n"/>
      <c r="V232" s="81" t="n"/>
      <c r="Y232" s="127" t="n">
        <v>0.015</v>
      </c>
      <c r="Z232" t="n">
        <v>2</v>
      </c>
      <c r="AA232" s="445" t="n">
        <v>44545</v>
      </c>
      <c r="AB232" s="445" t="n">
        <v>44545</v>
      </c>
      <c r="AC232" s="133">
        <f>IFERROR(W232/X232,"")</f>
        <v/>
      </c>
      <c r="AD232" s="139">
        <f>IF(AA232&lt;&gt;"",IF(AA232&lt;&gt;"","Pinding","wip"),IF(C232&lt;&gt;"","wip",""))</f>
        <v/>
      </c>
    </row>
    <row r="233">
      <c r="A233" t="n">
        <v>2021</v>
      </c>
      <c r="B233" t="n">
        <v>12</v>
      </c>
      <c r="C233" t="inlineStr">
        <is>
          <t>38Patch438</t>
        </is>
      </c>
      <c r="D233" t="n">
        <v>438</v>
      </c>
      <c r="E233" t="inlineStr">
        <is>
          <t xml:space="preserve">LG43LM63/UM73 </t>
        </is>
      </c>
      <c r="F233" t="inlineStr">
        <is>
          <t>FMLGEI43LM6373</t>
        </is>
      </c>
      <c r="G233" t="n">
        <v>315.235</v>
      </c>
      <c r="H233" t="n">
        <v>358.785</v>
      </c>
      <c r="J233" t="n">
        <v>67</v>
      </c>
      <c r="K233" t="n">
        <v>161</v>
      </c>
      <c r="N233" s="81" t="n">
        <v>4</v>
      </c>
      <c r="O233" s="81" t="n">
        <v>6</v>
      </c>
      <c r="P233" s="81" t="n">
        <v>12</v>
      </c>
      <c r="Q233" s="81" t="n"/>
      <c r="R233" s="81" t="n"/>
      <c r="S233" s="81" t="n"/>
      <c r="T233" s="81" t="n"/>
      <c r="U233" s="81" t="n"/>
      <c r="V233" s="81" t="n"/>
      <c r="Y233" s="127" t="n">
        <v>0.015</v>
      </c>
      <c r="Z233" t="n">
        <v>3</v>
      </c>
      <c r="AA233" s="445" t="n">
        <v>44545</v>
      </c>
      <c r="AB233" s="445" t="n">
        <v>44545</v>
      </c>
      <c r="AC233" s="133">
        <f>IFERROR(W233/X233,"")</f>
        <v/>
      </c>
      <c r="AD233" s="139">
        <f>IF(AA233&lt;&gt;"",IF(AA233&lt;&gt;"","Pinding","wip"),IF(C233&lt;&gt;"","wip",""))</f>
        <v/>
      </c>
    </row>
    <row r="234">
      <c r="A234" t="n">
        <v>2021</v>
      </c>
      <c r="B234" t="n">
        <v>12</v>
      </c>
      <c r="C234" t="inlineStr">
        <is>
          <t>3Patch65</t>
        </is>
      </c>
      <c r="D234" t="n">
        <v>65</v>
      </c>
      <c r="E234" t="inlineStr">
        <is>
          <t>زانوسى العبد 303</t>
        </is>
      </c>
      <c r="F234" t="inlineStr">
        <is>
          <t>FMABDI30300000</t>
        </is>
      </c>
      <c r="G234" t="n">
        <v>26.97</v>
      </c>
      <c r="H234" t="n">
        <v>31.03</v>
      </c>
      <c r="J234" t="n">
        <v>39</v>
      </c>
      <c r="K234" t="n">
        <v>183</v>
      </c>
      <c r="N234" s="81" t="n">
        <v>3</v>
      </c>
      <c r="O234" s="81" t="n">
        <v>2</v>
      </c>
      <c r="P234" s="81" t="n">
        <v>5</v>
      </c>
      <c r="Q234" s="81" t="n"/>
      <c r="R234" s="81" t="n"/>
      <c r="S234" s="81" t="n"/>
      <c r="T234" s="81" t="n"/>
      <c r="U234" s="81" t="n"/>
      <c r="V234" s="81" t="n"/>
      <c r="Y234" s="127" t="n"/>
      <c r="Z234" t="n">
        <v>4</v>
      </c>
      <c r="AA234" s="445" t="n">
        <v>44545</v>
      </c>
      <c r="AB234" s="445" t="n">
        <v>44545</v>
      </c>
      <c r="AC234" s="133">
        <f>IFERROR(W234/X234,"")</f>
        <v/>
      </c>
      <c r="AD234" s="139">
        <f>IF(AA234&lt;&gt;"",IF(AA234&lt;&gt;"","Pinding","wip"),IF(C234&lt;&gt;"","wip",""))</f>
        <v/>
      </c>
    </row>
    <row r="235">
      <c r="A235" t="n">
        <v>2021</v>
      </c>
      <c r="B235" t="n">
        <v>12</v>
      </c>
      <c r="C235" t="inlineStr">
        <is>
          <t>5Patch13</t>
        </is>
      </c>
      <c r="D235" t="n">
        <v>13</v>
      </c>
      <c r="E235" t="inlineStr">
        <is>
          <t>(إفتا)S1B1 3397201</t>
        </is>
      </c>
      <c r="F235" t="inlineStr">
        <is>
          <t>FMAFTI30000000</t>
        </is>
      </c>
      <c r="G235" t="n">
        <v>33.36375</v>
      </c>
      <c r="H235" t="n">
        <v>38.38625</v>
      </c>
      <c r="J235" t="n">
        <v>59</v>
      </c>
      <c r="K235" t="n">
        <v>122</v>
      </c>
      <c r="N235" s="81" t="n"/>
      <c r="O235" s="81" t="n">
        <v>2</v>
      </c>
      <c r="P235" s="81" t="n">
        <v>7</v>
      </c>
      <c r="Q235" s="81" t="n"/>
      <c r="R235" s="81" t="n"/>
      <c r="S235" s="81" t="n"/>
      <c r="T235" s="81" t="n"/>
      <c r="U235" s="81" t="n"/>
      <c r="V235" s="81" t="n"/>
      <c r="X235" t="n">
        <v>960</v>
      </c>
      <c r="Y235" s="127" t="n">
        <v>0.02</v>
      </c>
      <c r="Z235" t="n">
        <v>3</v>
      </c>
      <c r="AA235" s="445" t="n">
        <v>44545</v>
      </c>
      <c r="AB235" s="445" t="n">
        <v>44545</v>
      </c>
      <c r="AC235" s="133">
        <f>IFERROR(W235/X235,"")</f>
        <v/>
      </c>
      <c r="AD235" s="139">
        <f>IF(AA235&lt;&gt;"",IF(AA235&lt;&gt;"","Pinding","wip"),IF(C235&lt;&gt;"","wip",""))</f>
        <v/>
      </c>
    </row>
    <row r="236">
      <c r="A236" t="n">
        <v>2021</v>
      </c>
      <c r="B236" t="n">
        <v>12</v>
      </c>
      <c r="D236" t="n">
        <v>447</v>
      </c>
      <c r="E236" t="inlineStr">
        <is>
          <t>زانوسي العبد 308</t>
        </is>
      </c>
      <c r="F236" t="inlineStr">
        <is>
          <t>FMABDI30800000</t>
        </is>
      </c>
      <c r="G236" t="n">
        <v>159.3</v>
      </c>
      <c r="H236" t="n">
        <v>194.7</v>
      </c>
      <c r="J236" t="n">
        <v>60</v>
      </c>
      <c r="K236" t="n">
        <v>180</v>
      </c>
      <c r="N236" s="81" t="n"/>
      <c r="O236" s="81" t="n"/>
      <c r="P236" s="81" t="n"/>
      <c r="Q236" s="81" t="n"/>
      <c r="R236" s="81" t="n"/>
      <c r="S236" s="81" t="n"/>
      <c r="T236" s="81" t="n"/>
      <c r="U236" s="81" t="n"/>
      <c r="V236" s="81" t="n"/>
      <c r="Y236" s="127" t="n">
        <v>0.015</v>
      </c>
      <c r="Z236" t="n">
        <v>0</v>
      </c>
      <c r="AA236" s="445" t="n">
        <v>44545</v>
      </c>
      <c r="AC236" s="133">
        <f>IFERROR(W236/X236,"")</f>
        <v/>
      </c>
      <c r="AD236" s="139">
        <f>IF(AA236&lt;&gt;"",IF(AA236&lt;&gt;"","Pinding","wip"),IF(C236&lt;&gt;"","wip",""))</f>
        <v/>
      </c>
    </row>
    <row r="237">
      <c r="A237" t="n">
        <v>2021</v>
      </c>
      <c r="B237" t="n">
        <v>12</v>
      </c>
      <c r="D237" t="n">
        <v>448</v>
      </c>
      <c r="E237" t="inlineStr">
        <is>
          <t>زانوسي العبد 314</t>
        </is>
      </c>
      <c r="F237" t="inlineStr">
        <is>
          <t>FMABDI31400000</t>
        </is>
      </c>
      <c r="G237" t="n">
        <v>20.7</v>
      </c>
      <c r="H237" t="n">
        <v>25.3</v>
      </c>
      <c r="J237" t="n">
        <v>60</v>
      </c>
      <c r="K237" t="n">
        <v>180</v>
      </c>
      <c r="N237" s="81" t="n"/>
      <c r="O237" s="81" t="n"/>
      <c r="P237" s="81" t="n"/>
      <c r="Q237" s="81" t="n"/>
      <c r="R237" s="81" t="n"/>
      <c r="S237" s="81" t="n"/>
      <c r="T237" s="81" t="n"/>
      <c r="U237" s="81" t="n"/>
      <c r="V237" s="81" t="n"/>
      <c r="Y237" s="127" t="n">
        <v>0.015</v>
      </c>
      <c r="Z237" t="n">
        <v>0</v>
      </c>
      <c r="AA237" s="445" t="n">
        <v>44545</v>
      </c>
      <c r="AC237" s="133">
        <f>IFERROR(W237/X237,"")</f>
        <v/>
      </c>
      <c r="AD237" s="139">
        <f>IF(AA237&lt;&gt;"",IF(AA237&lt;&gt;"","Pinding","wip"),IF(C237&lt;&gt;"","wip",""))</f>
        <v/>
      </c>
    </row>
    <row r="238">
      <c r="A238" t="n">
        <v>2021</v>
      </c>
      <c r="B238" t="n">
        <v>12</v>
      </c>
      <c r="C238" t="inlineStr">
        <is>
          <t>445Bach19</t>
        </is>
      </c>
      <c r="D238" t="n">
        <v>445</v>
      </c>
      <c r="E238" t="inlineStr">
        <is>
          <t>زانوسى العبد 303</t>
        </is>
      </c>
      <c r="F238" t="inlineStr">
        <is>
          <t>FMABDI30300000</t>
        </is>
      </c>
      <c r="G238" t="n">
        <v>25.2</v>
      </c>
      <c r="H238" t="n">
        <v>30.8</v>
      </c>
      <c r="I238" t="n">
        <v>26.5</v>
      </c>
      <c r="J238" t="n">
        <v>60</v>
      </c>
      <c r="K238" t="n">
        <v>180</v>
      </c>
      <c r="L238" t="n">
        <v>86</v>
      </c>
      <c r="M238" t="n">
        <v>125</v>
      </c>
      <c r="N238" s="81" t="n">
        <v>7</v>
      </c>
      <c r="O238" s="81" t="n">
        <v>10</v>
      </c>
      <c r="P238" s="81" t="n">
        <v>8</v>
      </c>
      <c r="Q238" s="81" t="n"/>
      <c r="R238" s="81" t="n"/>
      <c r="S238" s="81" t="n"/>
      <c r="T238" s="81" t="n"/>
      <c r="U238" s="81" t="n"/>
      <c r="V238" s="81" t="n"/>
      <c r="W238" t="n">
        <v>25</v>
      </c>
      <c r="X238" t="n">
        <v>345</v>
      </c>
      <c r="Y238" s="127" t="n">
        <v>0.015</v>
      </c>
      <c r="Z238" t="n">
        <v>1</v>
      </c>
      <c r="AA238" s="445" t="n">
        <v>44544</v>
      </c>
      <c r="AC238" s="133">
        <f>IFERROR(W238/X238,"")</f>
        <v/>
      </c>
      <c r="AD238" s="139">
        <f>IF(AA238&lt;&gt;"",IF(AA238&lt;&gt;"","Pinding","wip"),IF(C238&lt;&gt;"","wip",""))</f>
        <v/>
      </c>
    </row>
    <row r="239">
      <c r="A239" t="n">
        <v>2021</v>
      </c>
      <c r="B239" t="n">
        <v>12</v>
      </c>
      <c r="C239" t="inlineStr">
        <is>
          <t>446Bach19</t>
        </is>
      </c>
      <c r="D239" t="n">
        <v>446</v>
      </c>
      <c r="E239" t="inlineStr">
        <is>
          <t>زانوسى العبد 304</t>
        </is>
      </c>
      <c r="F239" t="inlineStr">
        <is>
          <t>FMABDI30400000</t>
        </is>
      </c>
      <c r="G239" t="n">
        <v>150.3</v>
      </c>
      <c r="H239" t="n">
        <v>183.7</v>
      </c>
      <c r="I239" t="n">
        <v>165.7</v>
      </c>
      <c r="J239" t="n">
        <v>60</v>
      </c>
      <c r="K239" t="n">
        <v>180</v>
      </c>
      <c r="L239" t="n">
        <v>86</v>
      </c>
      <c r="M239" t="n">
        <v>125</v>
      </c>
      <c r="N239" s="81" t="n">
        <v>8</v>
      </c>
      <c r="O239" s="81" t="n">
        <v>8</v>
      </c>
      <c r="P239" s="81" t="n">
        <v>11</v>
      </c>
      <c r="Q239" s="81" t="n"/>
      <c r="R239" s="81" t="n"/>
      <c r="S239" s="81" t="n"/>
      <c r="T239" s="81" t="n"/>
      <c r="U239" s="81" t="n"/>
      <c r="V239" s="81" t="n"/>
      <c r="W239" t="n">
        <v>27</v>
      </c>
      <c r="X239" t="n">
        <v>1437</v>
      </c>
      <c r="Y239" s="127" t="n">
        <v>0.015</v>
      </c>
      <c r="Z239" t="n">
        <v>1</v>
      </c>
      <c r="AA239" s="445" t="n">
        <v>44544</v>
      </c>
      <c r="AC239" s="133">
        <f>IFERROR(W239/X239,"")</f>
        <v/>
      </c>
      <c r="AD239" s="139">
        <f>IF(AA239&lt;&gt;"",IF(AA239&lt;&gt;"","Pinding","wip"),IF(C239&lt;&gt;"","wip",""))</f>
        <v/>
      </c>
    </row>
    <row r="240">
      <c r="A240" t="n">
        <v>2021</v>
      </c>
      <c r="B240" t="n">
        <v>12</v>
      </c>
      <c r="C240" t="inlineStr">
        <is>
          <t>10Bach13</t>
        </is>
      </c>
      <c r="D240" t="n">
        <v>10</v>
      </c>
      <c r="E240" t="inlineStr">
        <is>
          <t>(إفتا)S1B1 1754501</t>
        </is>
      </c>
      <c r="F240" t="inlineStr">
        <is>
          <t>FMAFTI10000000</t>
        </is>
      </c>
      <c r="G240" t="n">
        <v>44.64</v>
      </c>
      <c r="H240" t="n">
        <v>51.36</v>
      </c>
      <c r="I240" t="n">
        <v>48.9</v>
      </c>
      <c r="J240" t="n">
        <v>47</v>
      </c>
      <c r="K240" t="n">
        <v>154</v>
      </c>
      <c r="L240" t="n">
        <v>45</v>
      </c>
      <c r="M240" t="n">
        <v>162</v>
      </c>
      <c r="N240" s="81" t="n"/>
      <c r="O240" s="81" t="n"/>
      <c r="P240" s="81" t="n"/>
      <c r="Q240" s="81" t="n"/>
      <c r="R240" s="81" t="n"/>
      <c r="S240" s="81" t="n"/>
      <c r="T240" s="81" t="n"/>
      <c r="U240" s="81" t="n"/>
      <c r="V240" s="81" t="n"/>
      <c r="W240" t="n">
        <v>7</v>
      </c>
      <c r="X240" t="n">
        <v>1413</v>
      </c>
      <c r="Y240" s="127" t="n">
        <v>0.02</v>
      </c>
      <c r="Z240" t="n">
        <v>2</v>
      </c>
      <c r="AA240" s="445" t="n">
        <v>44543</v>
      </c>
      <c r="AC240" s="133">
        <f>IFERROR(W240/X240,"")</f>
        <v/>
      </c>
      <c r="AD240" s="139">
        <f>IF(AA240&lt;&gt;"",IF(AA240&lt;&gt;"","Pinding","wip"),IF(C240&lt;&gt;"","wip",""))</f>
        <v/>
      </c>
    </row>
    <row r="241">
      <c r="A241" t="n">
        <v>2021</v>
      </c>
      <c r="B241" t="n">
        <v>12</v>
      </c>
      <c r="C241" t="inlineStr">
        <is>
          <t>122Bach34</t>
        </is>
      </c>
      <c r="D241" t="n">
        <v>122</v>
      </c>
      <c r="E241" t="inlineStr">
        <is>
          <t>LgWashing Mashine Base</t>
        </is>
      </c>
      <c r="F241" t="inlineStr">
        <is>
          <t>FMLGEI1000000</t>
        </is>
      </c>
      <c r="G241" t="n">
        <v>267.4</v>
      </c>
      <c r="H241" t="n">
        <v>292.6</v>
      </c>
      <c r="I241" t="n">
        <v>290.3</v>
      </c>
      <c r="J241" t="n">
        <v>63</v>
      </c>
      <c r="K241" t="n">
        <v>115</v>
      </c>
      <c r="N241" s="81" t="n"/>
      <c r="O241" s="81" t="n"/>
      <c r="P241" s="81" t="n"/>
      <c r="Q241" s="81" t="n"/>
      <c r="R241" s="81" t="n"/>
      <c r="S241" s="81" t="n"/>
      <c r="T241" s="81" t="n"/>
      <c r="U241" s="81" t="n"/>
      <c r="V241" s="81" t="n"/>
      <c r="X241" t="n">
        <v>3100</v>
      </c>
      <c r="Y241" s="127" t="n">
        <v>0.015</v>
      </c>
      <c r="Z241" t="n">
        <v>1</v>
      </c>
      <c r="AA241" s="445" t="n">
        <v>44543</v>
      </c>
      <c r="AB241" s="445" t="n">
        <v>44545</v>
      </c>
      <c r="AC241" s="133">
        <f>IFERROR(W241/X241,"")</f>
        <v/>
      </c>
      <c r="AD241" s="139">
        <f>IF(AA241&lt;&gt;"",IF(AA241&lt;&gt;"","Pinding","wip"),IF(C241&lt;&gt;"","wip",""))</f>
        <v/>
      </c>
    </row>
    <row r="242">
      <c r="A242" t="n">
        <v>2021</v>
      </c>
      <c r="B242" t="n">
        <v>12</v>
      </c>
      <c r="C242" t="inlineStr">
        <is>
          <t>167Bach35</t>
        </is>
      </c>
      <c r="D242" t="n">
        <v>167</v>
      </c>
      <c r="E242" t="inlineStr">
        <is>
          <t>فوم صندوق سمك 35 ك</t>
        </is>
      </c>
      <c r="F242" t="inlineStr">
        <is>
          <t>FMBOXI35000000</t>
        </is>
      </c>
      <c r="G242" t="n">
        <v>825.84</v>
      </c>
      <c r="H242" t="n">
        <v>950.16</v>
      </c>
      <c r="I242" t="n">
        <v>884.3</v>
      </c>
      <c r="J242" t="n">
        <v>55</v>
      </c>
      <c r="K242" t="n">
        <v>131</v>
      </c>
      <c r="L242" t="n">
        <v>56</v>
      </c>
      <c r="M242" t="n">
        <v>129</v>
      </c>
      <c r="N242" s="81" t="n">
        <v>2</v>
      </c>
      <c r="O242" s="81" t="n">
        <v>4</v>
      </c>
      <c r="P242" s="81" t="n">
        <v>7</v>
      </c>
      <c r="Q242" s="81" t="n"/>
      <c r="R242" s="81" t="n"/>
      <c r="S242" s="81" t="n"/>
      <c r="T242" s="81" t="n"/>
      <c r="U242" s="81" t="n"/>
      <c r="V242" s="81" t="n"/>
      <c r="W242" t="n">
        <v>9</v>
      </c>
      <c r="X242" t="n">
        <v>1813</v>
      </c>
      <c r="Y242" s="127" t="n">
        <v>0.015</v>
      </c>
      <c r="Z242" t="n">
        <v>2</v>
      </c>
      <c r="AA242" s="445" t="n">
        <v>44543</v>
      </c>
    </row>
    <row r="243">
      <c r="A243" t="n">
        <v>2021</v>
      </c>
      <c r="B243" t="n">
        <v>12</v>
      </c>
      <c r="C243" t="inlineStr">
        <is>
          <t>16Patch674</t>
        </is>
      </c>
      <c r="D243" t="n">
        <v>674</v>
      </c>
      <c r="E243" t="inlineStr">
        <is>
          <t>LgWashing Mashine Base (VIVACHE)</t>
        </is>
      </c>
      <c r="F243" t="inlineStr">
        <is>
          <t>FMLGEI10000000</t>
        </is>
      </c>
      <c r="G243" t="n">
        <v>240.896</v>
      </c>
      <c r="H243" t="n">
        <v>274.176</v>
      </c>
      <c r="J243" t="n">
        <v>40</v>
      </c>
      <c r="K243" t="n">
        <v>180</v>
      </c>
      <c r="N243" s="81" t="n"/>
      <c r="O243" s="81" t="n">
        <v>6</v>
      </c>
      <c r="P243" s="81" t="n">
        <v>7</v>
      </c>
      <c r="Q243" s="81" t="n"/>
      <c r="R243" s="81" t="n"/>
      <c r="S243" s="81" t="n"/>
      <c r="T243" s="81" t="n"/>
      <c r="U243" s="81" t="n"/>
      <c r="V243" s="81" t="n"/>
      <c r="Y243" s="127" t="n">
        <v>0.015</v>
      </c>
      <c r="Z243" t="n">
        <v>1</v>
      </c>
      <c r="AA243" s="445" t="n">
        <v>44543</v>
      </c>
      <c r="AB243" s="445" t="n">
        <v>44548</v>
      </c>
    </row>
    <row r="244">
      <c r="A244" t="n">
        <v>2021</v>
      </c>
      <c r="B244" t="n">
        <v>12</v>
      </c>
      <c r="C244" t="inlineStr">
        <is>
          <t>20Patch280</t>
        </is>
      </c>
      <c r="D244" t="n">
        <v>280</v>
      </c>
      <c r="E244" t="inlineStr">
        <is>
          <t>صندوق سمك 10بنى سويف</t>
        </is>
      </c>
      <c r="F244" t="inlineStr">
        <is>
          <t>FM000B10000000</t>
        </is>
      </c>
      <c r="G244" t="n">
        <v>300.39</v>
      </c>
      <c r="H244" t="n">
        <v>345.61</v>
      </c>
      <c r="J244" t="n">
        <v>105</v>
      </c>
      <c r="K244" t="n">
        <v>103</v>
      </c>
      <c r="N244" s="81" t="n"/>
      <c r="O244" s="81" t="n"/>
      <c r="P244" s="81" t="n"/>
      <c r="Q244" s="81" t="n"/>
      <c r="R244" s="81" t="n"/>
      <c r="S244" s="81" t="n"/>
      <c r="T244" s="81" t="n"/>
      <c r="U244" s="81" t="n"/>
      <c r="V244" s="81" t="n"/>
      <c r="Y244" s="127" t="n">
        <v>0.015</v>
      </c>
      <c r="Z244" t="n">
        <v>2</v>
      </c>
      <c r="AA244" s="445" t="n">
        <v>44543</v>
      </c>
      <c r="AB244" s="445" t="n">
        <v>44543</v>
      </c>
    </row>
    <row r="245">
      <c r="A245" t="n">
        <v>2021</v>
      </c>
      <c r="B245" t="n">
        <v>12</v>
      </c>
      <c r="C245" t="inlineStr">
        <is>
          <t>20Patch280c</t>
        </is>
      </c>
      <c r="D245" t="n">
        <v>280</v>
      </c>
      <c r="E245" t="inlineStr">
        <is>
          <t>صندوق سمك 10بنى سويف</t>
        </is>
      </c>
      <c r="F245" t="inlineStr">
        <is>
          <t>FM000B10000000</t>
        </is>
      </c>
      <c r="G245" t="n">
        <v>300.39</v>
      </c>
      <c r="H245" t="n">
        <v>345.61</v>
      </c>
      <c r="J245" t="n">
        <v>105</v>
      </c>
      <c r="K245" t="n">
        <v>103</v>
      </c>
      <c r="N245" s="81" t="n"/>
      <c r="O245" s="81" t="n"/>
      <c r="P245" s="81" t="n"/>
      <c r="Q245" s="81" t="n"/>
      <c r="R245" s="81" t="n"/>
      <c r="S245" s="81" t="n"/>
      <c r="T245" s="81" t="n"/>
      <c r="U245" s="81" t="n"/>
      <c r="V245" s="81" t="n"/>
      <c r="Y245" s="127" t="n">
        <v>0.015</v>
      </c>
      <c r="Z245" t="n">
        <v>2</v>
      </c>
      <c r="AA245" s="445" t="n">
        <v>44543</v>
      </c>
      <c r="AB245" s="445" t="n">
        <v>44543</v>
      </c>
    </row>
    <row r="246">
      <c r="A246" t="n">
        <v>2021</v>
      </c>
      <c r="B246" t="n">
        <v>12</v>
      </c>
      <c r="C246" t="inlineStr">
        <is>
          <t>24Patch160</t>
        </is>
      </c>
      <c r="D246" t="n">
        <v>160</v>
      </c>
      <c r="E246" t="inlineStr">
        <is>
          <t>فوم طقم رويال جاز المعدل</t>
        </is>
      </c>
      <c r="F246" t="inlineStr">
        <is>
          <t>FMROGI20000000</t>
        </is>
      </c>
      <c r="G246" t="n">
        <v>186</v>
      </c>
      <c r="H246" t="n">
        <v>214</v>
      </c>
      <c r="J246" t="n">
        <v>76</v>
      </c>
      <c r="K246" t="n">
        <v>95</v>
      </c>
      <c r="N246" s="81" t="n">
        <v>6</v>
      </c>
      <c r="O246" s="81" t="n">
        <v>5</v>
      </c>
      <c r="P246" s="81" t="n">
        <v>11</v>
      </c>
      <c r="Q246" s="81" t="n"/>
      <c r="R246" s="81" t="n"/>
      <c r="S246" s="81" t="n"/>
      <c r="T246" s="81" t="n"/>
      <c r="U246" s="81" t="n"/>
      <c r="V246" s="81" t="n"/>
      <c r="Y246" s="127" t="n">
        <v>0.015</v>
      </c>
      <c r="Z246" t="n">
        <v>4</v>
      </c>
      <c r="AA246" s="445" t="n">
        <v>44543</v>
      </c>
      <c r="AB246" s="445" t="n">
        <v>44543</v>
      </c>
    </row>
    <row r="247">
      <c r="A247" t="n">
        <v>2021</v>
      </c>
      <c r="B247" t="n">
        <v>12</v>
      </c>
      <c r="C247" t="inlineStr">
        <is>
          <t>26Patch660</t>
        </is>
      </c>
      <c r="D247" t="n">
        <v>660</v>
      </c>
      <c r="E247" t="inlineStr">
        <is>
          <t>MFZ67207201 75UP77 TOP-BOTTOM</t>
        </is>
      </c>
      <c r="F247" t="inlineStr">
        <is>
          <t>FMLGEI075UP770</t>
        </is>
      </c>
      <c r="G247" t="n">
        <v>1190.365</v>
      </c>
      <c r="H247" t="n">
        <v>1354.815</v>
      </c>
      <c r="J247" t="n">
        <v>20</v>
      </c>
      <c r="K247" t="n">
        <v>180</v>
      </c>
      <c r="N247" s="81" t="n"/>
      <c r="O247" s="81" t="n"/>
      <c r="P247" s="81" t="n"/>
      <c r="Q247" s="81" t="n"/>
      <c r="R247" s="81" t="n"/>
      <c r="S247" s="81" t="n"/>
      <c r="T247" s="81" t="n"/>
      <c r="U247" s="81" t="n"/>
      <c r="V247" s="81" t="n"/>
      <c r="Y247" s="127" t="n">
        <v>0.015</v>
      </c>
      <c r="Z247" t="n">
        <v>1</v>
      </c>
      <c r="AA247" s="445" t="n">
        <v>44543</v>
      </c>
      <c r="AB247" s="445" t="n">
        <v>44528</v>
      </c>
    </row>
    <row r="248">
      <c r="A248" t="n">
        <v>2021</v>
      </c>
      <c r="B248" t="n">
        <v>12</v>
      </c>
      <c r="C248" t="inlineStr">
        <is>
          <t>26Patch660</t>
        </is>
      </c>
      <c r="D248" t="n">
        <v>660</v>
      </c>
      <c r="E248" t="inlineStr">
        <is>
          <t>MFZ67207201 75UP77 TOP-BOTTOM</t>
        </is>
      </c>
      <c r="F248" t="inlineStr">
        <is>
          <t>FMLGEI075UP770</t>
        </is>
      </c>
      <c r="G248" t="n">
        <v>1190.365</v>
      </c>
      <c r="H248" t="n">
        <v>1354.815</v>
      </c>
      <c r="J248" t="n">
        <v>20</v>
      </c>
      <c r="K248" t="n">
        <v>180</v>
      </c>
      <c r="N248" s="81" t="n"/>
      <c r="O248" s="81" t="n"/>
      <c r="P248" s="81" t="n"/>
      <c r="Q248" s="81" t="n"/>
      <c r="R248" s="81" t="n"/>
      <c r="S248" s="81" t="n"/>
      <c r="T248" s="81" t="n"/>
      <c r="U248" s="81" t="n"/>
      <c r="V248" s="81" t="n"/>
      <c r="Y248" s="127" t="n">
        <v>0.015</v>
      </c>
      <c r="Z248" t="n">
        <v>1</v>
      </c>
      <c r="AA248" s="445" t="n">
        <v>44543</v>
      </c>
      <c r="AB248" s="445" t="n">
        <v>44548</v>
      </c>
    </row>
    <row r="249">
      <c r="A249" t="n">
        <v>2021</v>
      </c>
      <c r="B249" t="n">
        <v>12</v>
      </c>
      <c r="C249" t="inlineStr">
        <is>
          <t>26Patch660bl</t>
        </is>
      </c>
      <c r="D249" t="n">
        <v>660</v>
      </c>
      <c r="E249" t="inlineStr">
        <is>
          <t>MFZ67207201 75UP77 TOP-BOTTOM</t>
        </is>
      </c>
      <c r="F249" t="inlineStr">
        <is>
          <t>FMLGEI075UP770</t>
        </is>
      </c>
      <c r="G249" t="n">
        <v>1190.365</v>
      </c>
      <c r="H249" t="n">
        <v>1354.815</v>
      </c>
      <c r="J249" t="n">
        <v>20</v>
      </c>
      <c r="K249" t="n">
        <v>180</v>
      </c>
      <c r="N249" s="81" t="n"/>
      <c r="O249" s="81" t="n"/>
      <c r="P249" s="81" t="n"/>
      <c r="Q249" s="81" t="n"/>
      <c r="R249" s="81" t="n"/>
      <c r="S249" s="81" t="n"/>
      <c r="T249" s="81" t="n"/>
      <c r="U249" s="81" t="n"/>
      <c r="V249" s="81" t="n"/>
      <c r="Y249" s="127" t="n">
        <v>0.015</v>
      </c>
      <c r="Z249" t="n">
        <v>1</v>
      </c>
      <c r="AA249" s="445" t="n">
        <v>44543</v>
      </c>
      <c r="AB249" s="445" t="n">
        <v>44528</v>
      </c>
    </row>
    <row r="250">
      <c r="A250" t="n">
        <v>2021</v>
      </c>
      <c r="B250" t="n">
        <v>12</v>
      </c>
      <c r="C250" t="inlineStr">
        <is>
          <t>26Patch660bl</t>
        </is>
      </c>
      <c r="D250" t="n">
        <v>660</v>
      </c>
      <c r="E250" t="inlineStr">
        <is>
          <t>MFZ67207201 75UP77 TOP-BOTTOM</t>
        </is>
      </c>
      <c r="F250" t="inlineStr">
        <is>
          <t>FMLGEI075UP770</t>
        </is>
      </c>
      <c r="G250" t="n">
        <v>1190.365</v>
      </c>
      <c r="H250" t="n">
        <v>1354.815</v>
      </c>
      <c r="J250" t="n">
        <v>20</v>
      </c>
      <c r="K250" t="n">
        <v>180</v>
      </c>
      <c r="N250" s="81" t="n"/>
      <c r="O250" s="81" t="n"/>
      <c r="P250" s="81" t="n"/>
      <c r="Q250" s="81" t="n"/>
      <c r="R250" s="81" t="n"/>
      <c r="S250" s="81" t="n"/>
      <c r="T250" s="81" t="n"/>
      <c r="U250" s="81" t="n"/>
      <c r="V250" s="81" t="n"/>
      <c r="Y250" s="127" t="n">
        <v>0.015</v>
      </c>
      <c r="Z250" t="n">
        <v>1</v>
      </c>
      <c r="AA250" s="445" t="n">
        <v>44543</v>
      </c>
      <c r="AB250" s="445" t="n">
        <v>44543</v>
      </c>
    </row>
    <row r="251">
      <c r="A251" t="n">
        <v>2021</v>
      </c>
      <c r="B251" t="n">
        <v>12</v>
      </c>
      <c r="C251" t="inlineStr">
        <is>
          <t>26Patch660br</t>
        </is>
      </c>
      <c r="D251" t="n">
        <v>660</v>
      </c>
      <c r="E251" t="inlineStr">
        <is>
          <t>MFZ67207201 75UP77 TOP-BOTTOM</t>
        </is>
      </c>
      <c r="F251" t="inlineStr">
        <is>
          <t>FMLGEI075UP770</t>
        </is>
      </c>
      <c r="G251" t="n">
        <v>1190.365</v>
      </c>
      <c r="H251" t="n">
        <v>1354.815</v>
      </c>
      <c r="J251" t="n">
        <v>20</v>
      </c>
      <c r="K251" t="n">
        <v>180</v>
      </c>
      <c r="N251" s="81" t="n"/>
      <c r="O251" s="81" t="n"/>
      <c r="P251" s="81" t="n"/>
      <c r="Q251" s="81" t="n"/>
      <c r="R251" s="81" t="n"/>
      <c r="S251" s="81" t="n"/>
      <c r="T251" s="81" t="n"/>
      <c r="U251" s="81" t="n"/>
      <c r="V251" s="81" t="n"/>
      <c r="Y251" s="127" t="n">
        <v>0.015</v>
      </c>
      <c r="Z251" t="n">
        <v>1</v>
      </c>
      <c r="AA251" s="445" t="n">
        <v>44543</v>
      </c>
      <c r="AB251" s="445" t="n">
        <v>44528</v>
      </c>
    </row>
    <row r="252">
      <c r="A252" t="n">
        <v>2021</v>
      </c>
      <c r="B252" t="n">
        <v>12</v>
      </c>
      <c r="C252" t="inlineStr">
        <is>
          <t>26Patch660br</t>
        </is>
      </c>
      <c r="D252" t="n">
        <v>660</v>
      </c>
      <c r="E252" t="inlineStr">
        <is>
          <t>MFZ67207201 75UP77 TOP-BOTTOM</t>
        </is>
      </c>
      <c r="F252" t="inlineStr">
        <is>
          <t>FMLGEI075UP770</t>
        </is>
      </c>
      <c r="G252" t="n">
        <v>1190.365</v>
      </c>
      <c r="H252" t="n">
        <v>1354.815</v>
      </c>
      <c r="J252" t="n">
        <v>20</v>
      </c>
      <c r="K252" t="n">
        <v>180</v>
      </c>
      <c r="N252" s="81" t="n"/>
      <c r="O252" s="81" t="n"/>
      <c r="P252" s="81" t="n"/>
      <c r="Q252" s="81" t="n"/>
      <c r="R252" s="81" t="n"/>
      <c r="S252" s="81" t="n"/>
      <c r="T252" s="81" t="n"/>
      <c r="U252" s="81" t="n"/>
      <c r="V252" s="81" t="n"/>
      <c r="Y252" s="127" t="n">
        <v>0.015</v>
      </c>
      <c r="Z252" t="n">
        <v>1</v>
      </c>
      <c r="AA252" s="445" t="n">
        <v>44543</v>
      </c>
      <c r="AB252" s="445" t="n">
        <v>44543</v>
      </c>
    </row>
    <row r="253">
      <c r="A253" t="n">
        <v>2021</v>
      </c>
      <c r="B253" t="n">
        <v>12</v>
      </c>
      <c r="C253" t="inlineStr">
        <is>
          <t>26Patch660d</t>
        </is>
      </c>
      <c r="D253" t="n">
        <v>660</v>
      </c>
      <c r="E253" t="inlineStr">
        <is>
          <t>MFZ67207201 75UP77 TOP-BOTTOM</t>
        </is>
      </c>
      <c r="F253" t="inlineStr">
        <is>
          <t>FMLGEI075UP770</t>
        </is>
      </c>
      <c r="G253" t="n">
        <v>1190.365</v>
      </c>
      <c r="H253" t="n">
        <v>1354.815</v>
      </c>
      <c r="J253" t="n">
        <v>20</v>
      </c>
      <c r="K253" t="n">
        <v>180</v>
      </c>
      <c r="N253" s="81" t="n"/>
      <c r="O253" s="81" t="n"/>
      <c r="P253" s="81" t="n"/>
      <c r="Q253" s="81" t="n"/>
      <c r="R253" s="81" t="n"/>
      <c r="S253" s="81" t="n"/>
      <c r="T253" s="81" t="n"/>
      <c r="U253" s="81" t="n"/>
      <c r="V253" s="81" t="n"/>
      <c r="Y253" s="127" t="n"/>
      <c r="Z253" t="n">
        <v>1</v>
      </c>
      <c r="AA253" s="445" t="n">
        <v>44543</v>
      </c>
      <c r="AB253" s="445" t="n">
        <v>44528</v>
      </c>
    </row>
    <row r="254">
      <c r="A254" t="n">
        <v>2021</v>
      </c>
      <c r="B254" t="n">
        <v>12</v>
      </c>
      <c r="C254" t="inlineStr">
        <is>
          <t>26Patch660d</t>
        </is>
      </c>
      <c r="D254" t="n">
        <v>660</v>
      </c>
      <c r="E254" t="inlineStr">
        <is>
          <t>MFZ67207201 75UP77 TOP-BOTTOM</t>
        </is>
      </c>
      <c r="F254" t="inlineStr">
        <is>
          <t>FMLGEI075UP770</t>
        </is>
      </c>
      <c r="G254" t="n">
        <v>1190.365</v>
      </c>
      <c r="H254" t="n">
        <v>1354.815</v>
      </c>
      <c r="J254" t="n">
        <v>20</v>
      </c>
      <c r="K254" t="n">
        <v>180</v>
      </c>
      <c r="N254" s="81" t="n"/>
      <c r="O254" s="81" t="n"/>
      <c r="P254" s="81" t="n"/>
      <c r="Q254" s="81" t="n"/>
      <c r="R254" s="81" t="n"/>
      <c r="S254" s="81" t="n"/>
      <c r="T254" s="81" t="n"/>
      <c r="U254" s="81" t="n"/>
      <c r="V254" s="81" t="n"/>
      <c r="Y254" s="127" t="n"/>
      <c r="Z254" t="n">
        <v>1</v>
      </c>
      <c r="AA254" s="445" t="n">
        <v>44543</v>
      </c>
      <c r="AB254" s="445" t="n">
        <v>44548</v>
      </c>
    </row>
    <row r="255">
      <c r="A255" t="n">
        <v>2021</v>
      </c>
      <c r="B255" t="n">
        <v>12</v>
      </c>
      <c r="C255" t="inlineStr">
        <is>
          <t>26Patch660u</t>
        </is>
      </c>
      <c r="D255" t="n">
        <v>660</v>
      </c>
      <c r="E255" t="inlineStr">
        <is>
          <t>MFZ67207201 75UP77 TOP-BOTTOM</t>
        </is>
      </c>
      <c r="F255" t="inlineStr">
        <is>
          <t>FMLGEI075UP770</t>
        </is>
      </c>
      <c r="G255" t="n">
        <v>1190.365</v>
      </c>
      <c r="H255" t="n">
        <v>1354.815</v>
      </c>
      <c r="J255" t="n">
        <v>20</v>
      </c>
      <c r="K255" t="n">
        <v>180</v>
      </c>
      <c r="N255" s="81" t="n"/>
      <c r="O255" s="81" t="n"/>
      <c r="P255" s="81" t="n"/>
      <c r="Q255" s="81" t="n"/>
      <c r="R255" s="81" t="n"/>
      <c r="S255" s="81" t="n"/>
      <c r="T255" s="81" t="n"/>
      <c r="U255" s="81" t="n"/>
      <c r="V255" s="81" t="n"/>
      <c r="Y255" s="127" t="n">
        <v>0.015</v>
      </c>
      <c r="Z255" t="n">
        <v>1</v>
      </c>
      <c r="AA255" s="445" t="n">
        <v>44543</v>
      </c>
      <c r="AB255" s="445" t="n">
        <v>44528</v>
      </c>
    </row>
    <row r="256">
      <c r="A256" t="n">
        <v>2021</v>
      </c>
      <c r="B256" t="n">
        <v>12</v>
      </c>
      <c r="C256" t="inlineStr">
        <is>
          <t>26Patch660u</t>
        </is>
      </c>
      <c r="D256" t="n">
        <v>660</v>
      </c>
      <c r="E256" t="inlineStr">
        <is>
          <t>MFZ67207201 75UP77 TOP-BOTTOM</t>
        </is>
      </c>
      <c r="F256" t="inlineStr">
        <is>
          <t>FMLGEI075UP770</t>
        </is>
      </c>
      <c r="G256" t="n">
        <v>1190.365</v>
      </c>
      <c r="H256" t="n">
        <v>1354.815</v>
      </c>
      <c r="J256" t="n">
        <v>20</v>
      </c>
      <c r="K256" t="n">
        <v>180</v>
      </c>
      <c r="N256" s="81" t="n"/>
      <c r="O256" s="81" t="n"/>
      <c r="P256" s="81" t="n"/>
      <c r="Q256" s="81" t="n"/>
      <c r="R256" s="81" t="n"/>
      <c r="S256" s="81" t="n"/>
      <c r="T256" s="81" t="n"/>
      <c r="U256" s="81" t="n"/>
      <c r="V256" s="81" t="n"/>
      <c r="Y256" s="127" t="n">
        <v>0.015</v>
      </c>
      <c r="Z256" t="n">
        <v>1</v>
      </c>
      <c r="AA256" s="445" t="n">
        <v>44543</v>
      </c>
      <c r="AB256" s="445" t="n">
        <v>44548</v>
      </c>
    </row>
    <row r="257">
      <c r="A257" t="n">
        <v>2021</v>
      </c>
      <c r="B257" t="n">
        <v>12</v>
      </c>
      <c r="C257" t="inlineStr">
        <is>
          <t>26Patch660ul</t>
        </is>
      </c>
      <c r="D257" t="n">
        <v>660</v>
      </c>
      <c r="E257" t="inlineStr">
        <is>
          <t>MFZ67207201 75UP77 TOP-BOTTOM</t>
        </is>
      </c>
      <c r="F257" t="inlineStr">
        <is>
          <t>FMLGEI075UP770</t>
        </is>
      </c>
      <c r="G257" t="n">
        <v>1190.365</v>
      </c>
      <c r="H257" t="n">
        <v>1354.815</v>
      </c>
      <c r="J257" t="n">
        <v>20</v>
      </c>
      <c r="K257" t="n">
        <v>180</v>
      </c>
      <c r="N257" s="81" t="n"/>
      <c r="O257" s="81" t="n"/>
      <c r="P257" s="81" t="n"/>
      <c r="Q257" s="81" t="n"/>
      <c r="R257" s="81" t="n"/>
      <c r="S257" s="81" t="n"/>
      <c r="T257" s="81" t="n"/>
      <c r="U257" s="81" t="n"/>
      <c r="V257" s="81" t="n"/>
      <c r="Y257" s="127" t="n">
        <v>0.015</v>
      </c>
      <c r="Z257" t="n">
        <v>1</v>
      </c>
      <c r="AA257" s="445" t="n">
        <v>44543</v>
      </c>
      <c r="AB257" s="445" t="n">
        <v>44528</v>
      </c>
    </row>
    <row r="258">
      <c r="A258" t="n">
        <v>2021</v>
      </c>
      <c r="B258" t="n">
        <v>12</v>
      </c>
      <c r="C258" t="inlineStr">
        <is>
          <t>26Patch660ul</t>
        </is>
      </c>
      <c r="D258" t="n">
        <v>660</v>
      </c>
      <c r="E258" t="inlineStr">
        <is>
          <t>MFZ67207201 75UP77 TOP-BOTTOM</t>
        </is>
      </c>
      <c r="F258" t="inlineStr">
        <is>
          <t>FMLGEI075UP770</t>
        </is>
      </c>
      <c r="G258" t="n">
        <v>1190.365</v>
      </c>
      <c r="H258" t="n">
        <v>1354.815</v>
      </c>
      <c r="J258" t="n">
        <v>20</v>
      </c>
      <c r="K258" t="n">
        <v>180</v>
      </c>
      <c r="N258" s="81" t="n"/>
      <c r="O258" s="81" t="n"/>
      <c r="P258" s="81" t="n"/>
      <c r="Q258" s="81" t="n"/>
      <c r="R258" s="81" t="n"/>
      <c r="S258" s="81" t="n"/>
      <c r="T258" s="81" t="n"/>
      <c r="U258" s="81" t="n"/>
      <c r="V258" s="81" t="n"/>
      <c r="Y258" s="127" t="n">
        <v>0.015</v>
      </c>
      <c r="Z258" t="n">
        <v>1</v>
      </c>
      <c r="AA258" s="445" t="n">
        <v>44543</v>
      </c>
      <c r="AB258" s="445" t="n">
        <v>44543</v>
      </c>
    </row>
    <row r="259">
      <c r="A259" t="n">
        <v>2021</v>
      </c>
      <c r="B259" t="n">
        <v>12</v>
      </c>
      <c r="C259" t="inlineStr">
        <is>
          <t>26Patch661l</t>
        </is>
      </c>
      <c r="D259" t="n">
        <v>661</v>
      </c>
      <c r="E259" t="inlineStr">
        <is>
          <t xml:space="preserve"> MFZ67207201 75UP77Side</t>
        </is>
      </c>
      <c r="F259" t="inlineStr">
        <is>
          <t>FMLGEI475UP770</t>
        </is>
      </c>
      <c r="G259" t="n">
        <v>129.858</v>
      </c>
      <c r="H259" t="n">
        <v>147.798</v>
      </c>
      <c r="J259" t="n">
        <v>20</v>
      </c>
      <c r="K259" t="n">
        <v>180</v>
      </c>
      <c r="N259" s="81" t="n"/>
      <c r="O259" s="81" t="n"/>
      <c r="P259" s="81" t="n"/>
      <c r="Q259" s="81" t="n"/>
      <c r="R259" s="81" t="n"/>
      <c r="S259" s="81" t="n"/>
      <c r="T259" s="81" t="n"/>
      <c r="U259" s="81" t="n"/>
      <c r="V259" s="81" t="n"/>
      <c r="Y259" s="127" t="n">
        <v>0.015</v>
      </c>
      <c r="Z259" t="n">
        <v>1</v>
      </c>
      <c r="AA259" s="445" t="n">
        <v>44543</v>
      </c>
      <c r="AB259" s="445" t="n">
        <v>44528</v>
      </c>
    </row>
    <row r="260">
      <c r="A260" t="n">
        <v>2021</v>
      </c>
      <c r="B260" t="n">
        <v>12</v>
      </c>
      <c r="C260" t="inlineStr">
        <is>
          <t>26Patch661l</t>
        </is>
      </c>
      <c r="D260" t="n">
        <v>661</v>
      </c>
      <c r="E260" t="inlineStr">
        <is>
          <t xml:space="preserve"> MFZ67207201 75UP77Side</t>
        </is>
      </c>
      <c r="F260" t="inlineStr">
        <is>
          <t>FMLGEI475UP770</t>
        </is>
      </c>
      <c r="G260" t="n">
        <v>129.858</v>
      </c>
      <c r="H260" t="n">
        <v>147.798</v>
      </c>
      <c r="J260" t="n">
        <v>20</v>
      </c>
      <c r="K260" t="n">
        <v>180</v>
      </c>
      <c r="N260" s="81" t="n"/>
      <c r="O260" s="81" t="n"/>
      <c r="P260" s="81" t="n"/>
      <c r="Q260" s="81" t="n"/>
      <c r="R260" s="81" t="n"/>
      <c r="S260" s="81" t="n"/>
      <c r="T260" s="81" t="n"/>
      <c r="U260" s="81" t="n"/>
      <c r="V260" s="81" t="n"/>
      <c r="Y260" s="127" t="n">
        <v>0.015</v>
      </c>
      <c r="Z260" t="n">
        <v>1</v>
      </c>
      <c r="AA260" s="445" t="n">
        <v>44543</v>
      </c>
      <c r="AB260" s="445" t="n">
        <v>44543</v>
      </c>
    </row>
    <row r="261">
      <c r="A261" t="n">
        <v>2021</v>
      </c>
      <c r="B261" t="n">
        <v>12</v>
      </c>
      <c r="C261" t="inlineStr">
        <is>
          <t>26Patch661r</t>
        </is>
      </c>
      <c r="D261" t="n">
        <v>661</v>
      </c>
      <c r="E261" t="inlineStr">
        <is>
          <t xml:space="preserve"> MFZ67207201 75UP77Side</t>
        </is>
      </c>
      <c r="F261" t="inlineStr">
        <is>
          <t>FMLGEI475UP770</t>
        </is>
      </c>
      <c r="G261" t="n">
        <v>129.858</v>
      </c>
      <c r="H261" t="n">
        <v>147.798</v>
      </c>
      <c r="J261" t="n">
        <v>20</v>
      </c>
      <c r="K261" t="n">
        <v>180</v>
      </c>
      <c r="N261" s="81" t="n"/>
      <c r="O261" s="81" t="n"/>
      <c r="P261" s="81" t="n"/>
      <c r="Q261" s="81" t="n"/>
      <c r="R261" s="81" t="n"/>
      <c r="S261" s="81" t="n"/>
      <c r="T261" s="81" t="n"/>
      <c r="U261" s="81" t="n"/>
      <c r="V261" s="81" t="n"/>
      <c r="Y261" s="127" t="n">
        <v>0.015</v>
      </c>
      <c r="Z261" t="n">
        <v>1</v>
      </c>
      <c r="AA261" s="445" t="n">
        <v>44543</v>
      </c>
      <c r="AB261" s="445" t="n">
        <v>44528</v>
      </c>
    </row>
    <row r="262">
      <c r="A262" t="n">
        <v>2021</v>
      </c>
      <c r="B262" t="n">
        <v>12</v>
      </c>
      <c r="C262" t="inlineStr">
        <is>
          <t>26Patch661r</t>
        </is>
      </c>
      <c r="D262" t="n">
        <v>661</v>
      </c>
      <c r="E262" t="inlineStr">
        <is>
          <t xml:space="preserve"> MFZ67207201 75UP77Side</t>
        </is>
      </c>
      <c r="F262" t="inlineStr">
        <is>
          <t>FMLGEI475UP770</t>
        </is>
      </c>
      <c r="G262" t="n">
        <v>129.858</v>
      </c>
      <c r="H262" t="n">
        <v>147.798</v>
      </c>
      <c r="J262" t="n">
        <v>20</v>
      </c>
      <c r="K262" t="n">
        <v>180</v>
      </c>
      <c r="N262" s="81" t="n"/>
      <c r="O262" s="81" t="n"/>
      <c r="P262" s="81" t="n"/>
      <c r="Q262" s="81" t="n"/>
      <c r="R262" s="81" t="n"/>
      <c r="S262" s="81" t="n"/>
      <c r="T262" s="81" t="n"/>
      <c r="U262" s="81" t="n"/>
      <c r="V262" s="81" t="n"/>
      <c r="Y262" s="127" t="n">
        <v>0.015</v>
      </c>
      <c r="Z262" t="n">
        <v>1</v>
      </c>
      <c r="AA262" s="445" t="n">
        <v>44543</v>
      </c>
      <c r="AB262" s="445" t="n">
        <v>44543</v>
      </c>
    </row>
    <row r="263">
      <c r="A263" t="n">
        <v>2021</v>
      </c>
      <c r="B263" t="n">
        <v>12</v>
      </c>
      <c r="C263" t="inlineStr">
        <is>
          <t>26Patch661sum</t>
        </is>
      </c>
      <c r="D263" t="n">
        <v>661</v>
      </c>
      <c r="E263" t="inlineStr">
        <is>
          <t xml:space="preserve"> MFZ67207201 75UP77Side</t>
        </is>
      </c>
      <c r="F263" t="inlineStr">
        <is>
          <t>FMLGEI475UP770</t>
        </is>
      </c>
      <c r="G263" t="n">
        <v>129.858</v>
      </c>
      <c r="H263" t="n">
        <v>147.798</v>
      </c>
      <c r="J263" t="n">
        <v>20</v>
      </c>
      <c r="K263" t="n">
        <v>180</v>
      </c>
      <c r="N263" s="81" t="n"/>
      <c r="O263" s="81" t="n"/>
      <c r="P263" s="81" t="n"/>
      <c r="Q263" s="81" t="n"/>
      <c r="R263" s="81" t="n"/>
      <c r="S263" s="81" t="n"/>
      <c r="T263" s="81" t="n"/>
      <c r="U263" s="81" t="n"/>
      <c r="V263" s="81" t="n"/>
      <c r="Y263" s="127" t="n">
        <v>0.015</v>
      </c>
      <c r="Z263" t="n">
        <v>1</v>
      </c>
      <c r="AA263" s="445" t="n">
        <v>44543</v>
      </c>
      <c r="AB263" s="445" t="n">
        <v>44531</v>
      </c>
    </row>
    <row r="264">
      <c r="A264" t="n">
        <v>2021</v>
      </c>
      <c r="B264" t="n">
        <v>12</v>
      </c>
      <c r="C264" t="inlineStr">
        <is>
          <t>26Patch661sum</t>
        </is>
      </c>
      <c r="D264" t="n">
        <v>661</v>
      </c>
      <c r="E264" t="inlineStr">
        <is>
          <t xml:space="preserve"> MFZ67207201 75UP77Side</t>
        </is>
      </c>
      <c r="F264" t="inlineStr">
        <is>
          <t>FMLGEI475UP770</t>
        </is>
      </c>
      <c r="G264" t="n">
        <v>129.858</v>
      </c>
      <c r="H264" t="n">
        <v>147.798</v>
      </c>
      <c r="J264" t="n">
        <v>20</v>
      </c>
      <c r="K264" t="n">
        <v>180</v>
      </c>
      <c r="N264" s="81" t="n"/>
      <c r="O264" s="81" t="n"/>
      <c r="P264" s="81" t="n"/>
      <c r="Q264" s="81" t="n"/>
      <c r="R264" s="81" t="n"/>
      <c r="S264" s="81" t="n"/>
      <c r="T264" s="81" t="n"/>
      <c r="U264" s="81" t="n"/>
      <c r="V264" s="81" t="n"/>
      <c r="Y264" s="127" t="n">
        <v>0.015</v>
      </c>
      <c r="Z264" t="n">
        <v>1</v>
      </c>
      <c r="AA264" s="445" t="n">
        <v>44543</v>
      </c>
      <c r="AB264" s="445" t="n">
        <v>44543</v>
      </c>
    </row>
    <row r="265">
      <c r="A265" t="n">
        <v>2021</v>
      </c>
      <c r="B265" t="n">
        <v>12</v>
      </c>
      <c r="C265" t="inlineStr">
        <is>
          <t>280Bach19</t>
        </is>
      </c>
      <c r="D265" t="n">
        <v>280</v>
      </c>
      <c r="E265" t="inlineStr">
        <is>
          <t>صندوق سمك 10بنى سويف</t>
        </is>
      </c>
      <c r="F265" t="inlineStr">
        <is>
          <t>FM000B10000000</t>
        </is>
      </c>
      <c r="G265" t="n">
        <v>300.39</v>
      </c>
      <c r="H265" t="n">
        <v>345.61</v>
      </c>
      <c r="I265" t="n">
        <v>338</v>
      </c>
      <c r="J265" t="n">
        <v>105</v>
      </c>
      <c r="K265" t="n">
        <v>103</v>
      </c>
      <c r="L265" t="n">
        <v>96</v>
      </c>
      <c r="M265" t="n">
        <v>112</v>
      </c>
      <c r="N265" s="81" t="n"/>
      <c r="O265" s="81" t="n"/>
      <c r="P265" s="81" t="n"/>
      <c r="Q265" s="81" t="n"/>
      <c r="R265" s="81" t="n"/>
      <c r="S265" s="81" t="n"/>
      <c r="T265" s="81" t="n"/>
      <c r="U265" s="81" t="n"/>
      <c r="V265" s="81" t="n"/>
      <c r="X265" t="n">
        <v>1495</v>
      </c>
      <c r="Y265" s="127" t="n">
        <v>0.015</v>
      </c>
      <c r="Z265" t="n">
        <v>1</v>
      </c>
      <c r="AA265" s="445" t="n">
        <v>44543</v>
      </c>
    </row>
    <row r="266">
      <c r="A266" t="n">
        <v>2021</v>
      </c>
      <c r="B266" t="n">
        <v>12</v>
      </c>
      <c r="C266" t="inlineStr">
        <is>
          <t>306Bach7</t>
        </is>
      </c>
      <c r="D266" t="n">
        <v>306</v>
      </c>
      <c r="E266" t="inlineStr">
        <is>
          <t>زانوسي العبد 309</t>
        </is>
      </c>
      <c r="F266" t="inlineStr">
        <is>
          <t>FMABDI30900000</t>
        </is>
      </c>
      <c r="G266" t="n">
        <v>182.28</v>
      </c>
      <c r="H266" t="n">
        <v>209.72</v>
      </c>
      <c r="I266" t="n">
        <v>188.7</v>
      </c>
      <c r="J266" t="n">
        <v>20</v>
      </c>
      <c r="K266" t="n">
        <v>180</v>
      </c>
      <c r="L266" t="n">
        <v>26</v>
      </c>
      <c r="M266" t="n">
        <v>138</v>
      </c>
      <c r="N266" s="81" t="n"/>
      <c r="O266" s="81" t="n"/>
      <c r="P266" s="81" t="n"/>
      <c r="Q266" s="81" t="n"/>
      <c r="R266" s="81" t="n"/>
      <c r="S266" s="81" t="n"/>
      <c r="T266" s="81" t="n"/>
      <c r="U266" s="81" t="n"/>
      <c r="V266" s="81" t="n"/>
      <c r="W266" t="n">
        <v>2</v>
      </c>
      <c r="X266" t="n">
        <v>322</v>
      </c>
      <c r="Y266" s="127" t="n">
        <v>0.02</v>
      </c>
      <c r="Z266" t="n">
        <v>1</v>
      </c>
      <c r="AA266" s="445" t="n">
        <v>44543</v>
      </c>
    </row>
    <row r="267">
      <c r="A267" t="n">
        <v>2021</v>
      </c>
      <c r="B267" t="n">
        <v>12</v>
      </c>
      <c r="C267" t="inlineStr">
        <is>
          <t>32Patch556bl</t>
        </is>
      </c>
      <c r="D267" t="n">
        <v>556</v>
      </c>
      <c r="E267" t="inlineStr">
        <is>
          <t>LG 65 UM 73 top&amp;bottom</t>
        </is>
      </c>
      <c r="F267" t="inlineStr">
        <is>
          <t>FMLGEI65UM7301</t>
        </is>
      </c>
      <c r="G267" t="n">
        <v>1003.106</v>
      </c>
      <c r="H267" t="n">
        <v>1141.686</v>
      </c>
      <c r="J267" t="n">
        <v>20</v>
      </c>
      <c r="K267" t="n">
        <v>180</v>
      </c>
      <c r="N267" s="81" t="n"/>
      <c r="O267" s="81" t="n"/>
      <c r="P267" s="81" t="n"/>
      <c r="Q267" s="81" t="n"/>
      <c r="R267" s="81" t="n"/>
      <c r="S267" s="81" t="n"/>
      <c r="T267" s="81" t="n"/>
      <c r="U267" s="81" t="n"/>
      <c r="V267" s="81" t="n"/>
      <c r="Y267" s="127" t="n">
        <v>0.015</v>
      </c>
      <c r="Z267" t="n">
        <v>1</v>
      </c>
      <c r="AA267" s="445" t="n">
        <v>44543</v>
      </c>
      <c r="AB267" s="445" t="n">
        <v>44543</v>
      </c>
    </row>
    <row r="268">
      <c r="A268" t="n">
        <v>2021</v>
      </c>
      <c r="B268" t="n">
        <v>12</v>
      </c>
      <c r="C268" t="inlineStr">
        <is>
          <t>438Bach36</t>
        </is>
      </c>
      <c r="D268" t="n">
        <v>438</v>
      </c>
      <c r="E268" t="inlineStr">
        <is>
          <t xml:space="preserve">LG43LM63/UM73 </t>
        </is>
      </c>
      <c r="F268" t="inlineStr">
        <is>
          <t>FMLGEI43LM6373</t>
        </is>
      </c>
      <c r="G268" t="n">
        <v>315.235</v>
      </c>
      <c r="H268" t="n">
        <v>358.785</v>
      </c>
      <c r="I268" t="n">
        <v>172.5</v>
      </c>
      <c r="J268" t="n">
        <v>67</v>
      </c>
      <c r="K268" t="n">
        <v>161</v>
      </c>
      <c r="L268" t="n">
        <v>81</v>
      </c>
      <c r="M268" t="n">
        <v>134</v>
      </c>
      <c r="N268" s="81" t="n"/>
      <c r="O268" s="81" t="n"/>
      <c r="P268" s="81" t="n"/>
      <c r="Q268" s="81" t="n"/>
      <c r="R268" s="81" t="n"/>
      <c r="S268" s="81" t="n"/>
      <c r="T268" s="81" t="n"/>
      <c r="U268" s="81" t="n"/>
      <c r="V268" s="81" t="n"/>
      <c r="W268" t="n">
        <v>14</v>
      </c>
      <c r="X268" t="n">
        <v>1094</v>
      </c>
      <c r="Y268" s="127" t="n">
        <v>0.015</v>
      </c>
      <c r="Z268" t="n">
        <v>4</v>
      </c>
      <c r="AA268" s="445" t="n">
        <v>44543</v>
      </c>
    </row>
    <row r="269">
      <c r="A269" t="n">
        <v>2021</v>
      </c>
      <c r="B269" t="n">
        <v>12</v>
      </c>
      <c r="C269" t="inlineStr">
        <is>
          <t>550Bach17</t>
        </is>
      </c>
      <c r="D269" t="n">
        <v>550</v>
      </c>
      <c r="E269" t="inlineStr">
        <is>
          <t>FRONT 43LM55</t>
        </is>
      </c>
      <c r="F269" t="inlineStr">
        <is>
          <t>FMLGEI43LM55FR</t>
        </is>
      </c>
      <c r="G269" t="n">
        <v>32.025</v>
      </c>
      <c r="H269" t="n">
        <v>38.045</v>
      </c>
      <c r="I269" t="n">
        <v>47.5</v>
      </c>
      <c r="J269" t="n">
        <v>108</v>
      </c>
      <c r="K269" t="n">
        <v>100</v>
      </c>
      <c r="L269" t="n">
        <v>121</v>
      </c>
      <c r="M269" t="n">
        <v>90</v>
      </c>
      <c r="N269" s="81" t="n">
        <v>8</v>
      </c>
      <c r="O269" s="81" t="n">
        <v>5</v>
      </c>
      <c r="P269" s="81" t="n">
        <v>9</v>
      </c>
      <c r="Q269" s="81" t="n"/>
      <c r="R269" s="81" t="n"/>
      <c r="S269" s="81" t="n"/>
      <c r="T269" s="81" t="n"/>
      <c r="U269" s="81" t="n"/>
      <c r="V269" s="81" t="n"/>
      <c r="W269" t="n">
        <v>22</v>
      </c>
      <c r="X269" t="n">
        <v>3982</v>
      </c>
      <c r="Y269" s="127" t="n">
        <v>0.015</v>
      </c>
      <c r="Z269" t="n">
        <v>2</v>
      </c>
      <c r="AA269" s="445" t="n">
        <v>44543</v>
      </c>
    </row>
    <row r="270">
      <c r="A270" t="n">
        <v>2021</v>
      </c>
      <c r="B270" t="n">
        <v>12</v>
      </c>
      <c r="C270" t="inlineStr">
        <is>
          <t>607Bach18</t>
        </is>
      </c>
      <c r="D270" t="n">
        <v>607</v>
      </c>
      <c r="E270" t="inlineStr">
        <is>
          <t>مجموعه زوايا اماميه - منلو</t>
        </is>
      </c>
      <c r="F270" t="inlineStr">
        <is>
          <t>FMMINI20000042</t>
        </is>
      </c>
      <c r="G270" t="n">
        <v>111.6</v>
      </c>
      <c r="H270" t="n">
        <v>128.4</v>
      </c>
      <c r="I270" t="n">
        <v>119.4</v>
      </c>
      <c r="J270" t="n">
        <v>90</v>
      </c>
      <c r="K270" t="n">
        <v>120</v>
      </c>
      <c r="L270" t="n">
        <v>99</v>
      </c>
      <c r="M270" t="n">
        <v>110</v>
      </c>
      <c r="N270" s="81" t="n">
        <v>2</v>
      </c>
      <c r="O270" s="81" t="n">
        <v>3</v>
      </c>
      <c r="P270" s="81" t="n">
        <v>5</v>
      </c>
      <c r="Q270" s="81" t="n"/>
      <c r="R270" s="81" t="n"/>
      <c r="S270" s="81" t="n"/>
      <c r="T270" s="81" t="n"/>
      <c r="U270" s="81" t="n"/>
      <c r="V270" s="81" t="n"/>
      <c r="W270" t="n">
        <v>11</v>
      </c>
      <c r="X270" t="n">
        <v>3200</v>
      </c>
      <c r="Y270" s="127" t="n">
        <v>0.015</v>
      </c>
      <c r="Z270" t="n">
        <v>2</v>
      </c>
      <c r="AA270" s="445" t="n">
        <v>44543</v>
      </c>
    </row>
    <row r="271">
      <c r="A271" t="n">
        <v>2021</v>
      </c>
      <c r="B271" t="n">
        <v>12</v>
      </c>
      <c r="C271" t="inlineStr">
        <is>
          <t>608Bach18</t>
        </is>
      </c>
      <c r="D271" t="n">
        <v>608</v>
      </c>
      <c r="E271" t="inlineStr">
        <is>
          <t>مجموعه زوايا فوم خلفيه- منلو</t>
        </is>
      </c>
      <c r="F271" t="inlineStr">
        <is>
          <t>FMMINI30000043</t>
        </is>
      </c>
      <c r="G271" t="n">
        <v>102.3</v>
      </c>
      <c r="H271" t="n">
        <v>117.7</v>
      </c>
      <c r="I271" t="n">
        <v>100.9</v>
      </c>
      <c r="J271" t="n">
        <v>90</v>
      </c>
      <c r="K271" t="n">
        <v>120</v>
      </c>
      <c r="L271" t="n">
        <v>99</v>
      </c>
      <c r="M271" t="n">
        <v>110</v>
      </c>
      <c r="N271" s="81" t="n">
        <v>2</v>
      </c>
      <c r="O271" s="81" t="n">
        <v>2</v>
      </c>
      <c r="P271" s="81" t="n">
        <v>5</v>
      </c>
      <c r="Q271" s="81" t="n"/>
      <c r="R271" s="81" t="n"/>
      <c r="S271" s="81" t="n"/>
      <c r="T271" s="81" t="n"/>
      <c r="U271" s="81" t="n"/>
      <c r="V271" s="81" t="n"/>
      <c r="W271" t="n">
        <v>10</v>
      </c>
      <c r="X271" t="n">
        <v>2696</v>
      </c>
      <c r="Y271" s="127" t="n">
        <v>0.015</v>
      </c>
      <c r="Z271" t="n">
        <v>2</v>
      </c>
      <c r="AA271" s="445" t="n">
        <v>44543</v>
      </c>
    </row>
    <row r="272">
      <c r="A272" t="n">
        <v>2021</v>
      </c>
      <c r="B272" t="n">
        <v>12</v>
      </c>
      <c r="C272" t="inlineStr">
        <is>
          <t>609Bach18</t>
        </is>
      </c>
      <c r="D272" t="n">
        <v>609</v>
      </c>
      <c r="E272" t="inlineStr">
        <is>
          <t>قاعده فوم جديده- منلو</t>
        </is>
      </c>
      <c r="F272" t="inlineStr">
        <is>
          <t>FMMINI10000044</t>
        </is>
      </c>
      <c r="G272" t="n">
        <v>46.5</v>
      </c>
      <c r="H272" t="n">
        <v>53.5</v>
      </c>
      <c r="I272" t="n">
        <v>50.4</v>
      </c>
      <c r="J272" t="n">
        <v>90</v>
      </c>
      <c r="K272" t="n">
        <v>120</v>
      </c>
      <c r="L272" t="n">
        <v>99</v>
      </c>
      <c r="M272" t="n">
        <v>110</v>
      </c>
      <c r="N272" s="81" t="n">
        <v>2</v>
      </c>
      <c r="O272" s="81" t="n">
        <v>2</v>
      </c>
      <c r="P272" s="81" t="n">
        <v>4</v>
      </c>
      <c r="Q272" s="81" t="n"/>
      <c r="R272" s="81" t="n"/>
      <c r="S272" s="81" t="n"/>
      <c r="T272" s="81" t="n"/>
      <c r="U272" s="81" t="n"/>
      <c r="V272" s="81" t="n"/>
      <c r="W272" t="n">
        <v>7</v>
      </c>
      <c r="X272" t="n">
        <v>3189</v>
      </c>
      <c r="Y272" s="127" t="n">
        <v>0.015</v>
      </c>
      <c r="Z272" t="n">
        <v>2</v>
      </c>
      <c r="AA272" s="445" t="n">
        <v>44543</v>
      </c>
    </row>
    <row r="273">
      <c r="A273" t="n">
        <v>2021</v>
      </c>
      <c r="B273" t="n">
        <v>12</v>
      </c>
      <c r="C273" t="inlineStr">
        <is>
          <t>652Bach7</t>
        </is>
      </c>
      <c r="D273" t="n">
        <v>652</v>
      </c>
      <c r="E273" t="inlineStr">
        <is>
          <t>زانوسي العبد 314</t>
        </is>
      </c>
      <c r="F273" t="inlineStr">
        <is>
          <t>FMABDI31400000</t>
        </is>
      </c>
      <c r="G273" t="n">
        <v>15.903</v>
      </c>
      <c r="H273" t="n">
        <v>18.297</v>
      </c>
      <c r="J273" t="n">
        <v>20</v>
      </c>
      <c r="N273" s="81" t="n"/>
      <c r="O273" s="81" t="n"/>
      <c r="P273" s="81" t="n"/>
      <c r="Q273" s="81" t="n"/>
      <c r="R273" s="81" t="n"/>
      <c r="S273" s="81" t="n"/>
      <c r="T273" s="81" t="n"/>
      <c r="U273" s="81" t="n"/>
      <c r="V273" s="81" t="n"/>
      <c r="X273" t="n">
        <v>322</v>
      </c>
      <c r="Y273" s="127" t="n">
        <v>0.02</v>
      </c>
      <c r="Z273" t="n">
        <v>1</v>
      </c>
      <c r="AA273" s="445" t="n">
        <v>44543</v>
      </c>
      <c r="AB273" s="445" t="n">
        <v>44545</v>
      </c>
    </row>
    <row r="274">
      <c r="A274" t="n">
        <v>2021</v>
      </c>
      <c r="B274" t="n">
        <v>12</v>
      </c>
      <c r="C274" t="inlineStr">
        <is>
          <t>271Bach24</t>
        </is>
      </c>
      <c r="D274" t="n">
        <v>271</v>
      </c>
      <c r="E274" t="inlineStr">
        <is>
          <t>صندوق سمك 5ك بنى سويف</t>
        </is>
      </c>
      <c r="F274" t="inlineStr">
        <is>
          <t>FM000B05000000</t>
        </is>
      </c>
      <c r="G274" t="n">
        <v>149.73</v>
      </c>
      <c r="H274" t="n">
        <v>172.27</v>
      </c>
      <c r="I274" t="n">
        <v>155.5</v>
      </c>
      <c r="J274" t="n">
        <v>151</v>
      </c>
      <c r="K274" t="n">
        <v>95</v>
      </c>
      <c r="L274" t="n">
        <v>136</v>
      </c>
      <c r="M274" t="n">
        <v>106</v>
      </c>
      <c r="N274" s="81" t="n">
        <v>4</v>
      </c>
      <c r="O274" s="81" t="n">
        <v>4</v>
      </c>
      <c r="P274" s="81" t="n">
        <v>7</v>
      </c>
      <c r="Q274" s="81" t="n"/>
      <c r="R274" s="81" t="n"/>
      <c r="S274" s="81" t="n"/>
      <c r="T274" s="81" t="n"/>
      <c r="U274" s="81" t="n"/>
      <c r="V274" s="81" t="n"/>
      <c r="W274" t="n">
        <v>21</v>
      </c>
      <c r="X274" t="n">
        <v>3911</v>
      </c>
      <c r="Y274" s="127" t="n">
        <v>0.015</v>
      </c>
      <c r="Z274" t="n">
        <v>2</v>
      </c>
      <c r="AA274" s="445" t="n">
        <v>44539</v>
      </c>
    </row>
    <row r="275">
      <c r="A275" t="n">
        <v>2021</v>
      </c>
      <c r="B275" t="n">
        <v>12</v>
      </c>
      <c r="C275" t="inlineStr">
        <is>
          <t>281Bach26</t>
        </is>
      </c>
      <c r="D275" t="n">
        <v>281</v>
      </c>
      <c r="E275" t="inlineStr">
        <is>
          <t>صندوق 10 ك فلات ك 18 بدون بادج</t>
        </is>
      </c>
      <c r="F275" t="inlineStr">
        <is>
          <t>FM000B10180000</t>
        </is>
      </c>
      <c r="G275" t="n">
        <v>265.05</v>
      </c>
      <c r="H275" t="n">
        <v>304.95</v>
      </c>
      <c r="I275" t="n">
        <v>297</v>
      </c>
      <c r="J275" t="n">
        <v>120</v>
      </c>
      <c r="K275" t="n">
        <v>120</v>
      </c>
      <c r="L275" t="n">
        <v>116</v>
      </c>
      <c r="M275" t="n">
        <v>125</v>
      </c>
      <c r="N275" s="81" t="n">
        <v>14</v>
      </c>
      <c r="O275" s="81" t="n">
        <v>14</v>
      </c>
      <c r="P275" s="81" t="n">
        <v>14</v>
      </c>
      <c r="Q275" s="81" t="n"/>
      <c r="R275" s="81" t="n"/>
      <c r="S275" s="81" t="n"/>
      <c r="T275" s="81" t="n"/>
      <c r="U275" s="81" t="n"/>
      <c r="V275" s="81" t="n"/>
      <c r="W275" t="n">
        <v>37</v>
      </c>
      <c r="X275" t="n">
        <v>3485</v>
      </c>
      <c r="Y275" s="127" t="n">
        <v>0.015</v>
      </c>
      <c r="Z275" t="n">
        <v>2</v>
      </c>
      <c r="AA275" s="445" t="n">
        <v>44539</v>
      </c>
    </row>
    <row r="276">
      <c r="A276" t="n">
        <v>2021</v>
      </c>
      <c r="B276" t="n">
        <v>12</v>
      </c>
      <c r="C276" t="inlineStr">
        <is>
          <t>1Bach19</t>
        </is>
      </c>
      <c r="D276" t="n">
        <v>1</v>
      </c>
      <c r="E276" t="inlineStr">
        <is>
          <t>كفر سخان فرنساوى 085</t>
        </is>
      </c>
      <c r="F276" t="inlineStr">
        <is>
          <t>FMENCI20000000</t>
        </is>
      </c>
      <c r="G276" t="n">
        <v>103.23</v>
      </c>
      <c r="H276" t="n">
        <v>118.77</v>
      </c>
      <c r="I276" t="n">
        <v>111.3</v>
      </c>
      <c r="J276" t="n">
        <v>108</v>
      </c>
      <c r="K276" t="n">
        <v>100</v>
      </c>
      <c r="L276" t="n">
        <v>115</v>
      </c>
      <c r="M276" t="n">
        <v>94</v>
      </c>
      <c r="N276" s="81" t="n">
        <v>5</v>
      </c>
      <c r="O276" s="81" t="n">
        <v>4</v>
      </c>
      <c r="P276" s="81" t="n">
        <v>8</v>
      </c>
      <c r="Q276" s="81" t="n"/>
      <c r="R276" s="81" t="n"/>
      <c r="S276" s="81" t="n"/>
      <c r="T276" s="81" t="n"/>
      <c r="U276" s="81" t="n"/>
      <c r="V276" s="81" t="n"/>
      <c r="W276" t="n">
        <v>19</v>
      </c>
      <c r="X276" t="n">
        <v>6848</v>
      </c>
      <c r="Y276" s="127" t="n">
        <v>0.015</v>
      </c>
      <c r="Z276" t="n">
        <v>3</v>
      </c>
      <c r="AA276" s="445" t="n">
        <v>44538</v>
      </c>
    </row>
    <row r="277">
      <c r="A277" t="n">
        <v>2021</v>
      </c>
      <c r="B277" t="n">
        <v>12</v>
      </c>
      <c r="C277" t="inlineStr">
        <is>
          <t>253Bach22</t>
        </is>
      </c>
      <c r="D277" t="n">
        <v>253</v>
      </c>
      <c r="E277" t="inlineStr">
        <is>
          <t>طقم سخان بلونايل ذو 3 اطقم</t>
        </is>
      </c>
      <c r="F277" t="inlineStr">
        <is>
          <t>FMDAHI40000000</t>
        </is>
      </c>
      <c r="G277" t="n">
        <v>188.79</v>
      </c>
      <c r="H277" t="n">
        <v>217.21</v>
      </c>
      <c r="I277" t="n">
        <v>206.5</v>
      </c>
      <c r="J277" t="n">
        <v>121</v>
      </c>
      <c r="K277" t="n">
        <v>89</v>
      </c>
      <c r="L277" t="n">
        <v>115</v>
      </c>
      <c r="M277" t="n">
        <v>94</v>
      </c>
      <c r="N277" s="81" t="n">
        <v>16</v>
      </c>
      <c r="O277" s="81" t="n">
        <v>18</v>
      </c>
      <c r="P277" s="81" t="n">
        <v>29</v>
      </c>
      <c r="Q277" s="81" t="n"/>
      <c r="R277" s="81" t="n"/>
      <c r="S277" s="81" t="n"/>
      <c r="T277" s="81" t="n"/>
      <c r="U277" s="81" t="n"/>
      <c r="V277" s="81" t="n"/>
      <c r="W277" t="n">
        <v>57</v>
      </c>
      <c r="X277" t="n">
        <v>11937</v>
      </c>
      <c r="Y277" s="127" t="n">
        <v>0.015</v>
      </c>
      <c r="Z277" t="n">
        <v>5</v>
      </c>
      <c r="AA277" s="445" t="n">
        <v>44538</v>
      </c>
    </row>
    <row r="278">
      <c r="A278" t="n">
        <v>2021</v>
      </c>
      <c r="B278" t="n">
        <v>12</v>
      </c>
      <c r="C278" t="inlineStr">
        <is>
          <t>2Bach19</t>
        </is>
      </c>
      <c r="D278" t="n">
        <v>2</v>
      </c>
      <c r="E278" t="inlineStr">
        <is>
          <t>قاعده سخان فرنساوى 086</t>
        </is>
      </c>
      <c r="F278" t="inlineStr">
        <is>
          <t>FMENCI30000000</t>
        </is>
      </c>
      <c r="G278" t="n">
        <v>105.09</v>
      </c>
      <c r="H278" t="n">
        <v>120.91</v>
      </c>
      <c r="I278" t="n">
        <v>115.9</v>
      </c>
      <c r="J278" t="n">
        <v>108</v>
      </c>
      <c r="K278" t="n">
        <v>100</v>
      </c>
      <c r="L278" t="n">
        <v>115</v>
      </c>
      <c r="M278" t="n">
        <v>94</v>
      </c>
      <c r="N278" s="81" t="n">
        <v>7</v>
      </c>
      <c r="O278" s="81" t="n">
        <v>11</v>
      </c>
      <c r="P278" s="81" t="n">
        <v>15</v>
      </c>
      <c r="Q278" s="81" t="n"/>
      <c r="R278" s="81" t="n"/>
      <c r="S278" s="81" t="n"/>
      <c r="T278" s="81" t="n"/>
      <c r="U278" s="81" t="n"/>
      <c r="V278" s="81" t="n"/>
      <c r="W278" t="n">
        <v>29</v>
      </c>
      <c r="X278" t="n">
        <v>6584</v>
      </c>
      <c r="Y278" s="127" t="n">
        <v>0.015</v>
      </c>
      <c r="Z278" t="n">
        <v>3</v>
      </c>
      <c r="AA278" s="445" t="n">
        <v>44538</v>
      </c>
    </row>
    <row r="279">
      <c r="A279" t="n">
        <v>2021</v>
      </c>
      <c r="B279" t="n">
        <v>12</v>
      </c>
      <c r="C279" t="inlineStr">
        <is>
          <t>646Bach34</t>
        </is>
      </c>
      <c r="D279" t="n">
        <v>646</v>
      </c>
      <c r="E279" t="inlineStr">
        <is>
          <t>فوم جانب حمايه يمين</t>
        </is>
      </c>
      <c r="F279" t="inlineStr">
        <is>
          <t>FMDACI30000000</t>
        </is>
      </c>
      <c r="G279" t="n">
        <v>197.16</v>
      </c>
      <c r="H279" t="n">
        <v>226.84</v>
      </c>
      <c r="I279" t="n">
        <v>211.5</v>
      </c>
      <c r="J279" t="n">
        <v>37</v>
      </c>
      <c r="K279" t="n">
        <v>195</v>
      </c>
      <c r="L279" t="n">
        <v>55</v>
      </c>
      <c r="M279" t="n">
        <v>131</v>
      </c>
      <c r="N279" s="81" t="n">
        <v>2</v>
      </c>
      <c r="O279" s="81" t="n">
        <v>2</v>
      </c>
      <c r="P279" s="81" t="n">
        <v>3</v>
      </c>
      <c r="Q279" s="81" t="n"/>
      <c r="R279" s="81" t="n"/>
      <c r="S279" s="81" t="n"/>
      <c r="T279" s="81" t="n"/>
      <c r="U279" s="81" t="n"/>
      <c r="V279" s="81" t="n"/>
      <c r="W279" t="n">
        <v>12</v>
      </c>
      <c r="X279" t="n">
        <v>1504</v>
      </c>
      <c r="Y279" s="127" t="n">
        <v>0.02</v>
      </c>
      <c r="Z279" t="n">
        <v>3</v>
      </c>
      <c r="AA279" s="445" t="n">
        <v>44538</v>
      </c>
      <c r="AB279" s="445" t="n">
        <v>44541</v>
      </c>
    </row>
    <row r="280">
      <c r="A280" t="n">
        <v>2021</v>
      </c>
      <c r="B280" t="n">
        <v>12</v>
      </c>
      <c r="C280" t="inlineStr">
        <is>
          <t>647Bach34</t>
        </is>
      </c>
      <c r="D280" t="n">
        <v>647</v>
      </c>
      <c r="E280" t="inlineStr">
        <is>
          <t>فوم جانب حمايه شمال</t>
        </is>
      </c>
      <c r="F280" t="inlineStr">
        <is>
          <t>FMDACI40000000</t>
        </is>
      </c>
      <c r="G280" t="n">
        <v>197.16</v>
      </c>
      <c r="H280" t="n">
        <v>226.84</v>
      </c>
      <c r="I280" t="n">
        <v>211.5</v>
      </c>
      <c r="J280" t="n">
        <v>37</v>
      </c>
      <c r="K280" t="n">
        <v>195</v>
      </c>
      <c r="L280" t="n">
        <v>55</v>
      </c>
      <c r="M280" t="n">
        <v>131</v>
      </c>
      <c r="N280" s="81" t="n">
        <v>4</v>
      </c>
      <c r="O280" s="81" t="n">
        <v>4</v>
      </c>
      <c r="P280" s="81" t="n">
        <v>6</v>
      </c>
      <c r="Q280" s="81" t="n"/>
      <c r="R280" s="81" t="n"/>
      <c r="S280" s="81" t="n"/>
      <c r="T280" s="81" t="n"/>
      <c r="U280" s="81" t="n"/>
      <c r="V280" s="81" t="n"/>
      <c r="W280" t="n">
        <v>17</v>
      </c>
      <c r="X280" t="n">
        <v>1514</v>
      </c>
      <c r="Y280" s="127" t="n">
        <v>0.02</v>
      </c>
      <c r="Z280" t="n">
        <v>3</v>
      </c>
      <c r="AA280" s="445" t="n">
        <v>44538</v>
      </c>
      <c r="AB280" s="445" t="n">
        <v>44541</v>
      </c>
    </row>
    <row r="281">
      <c r="A281" t="n">
        <v>2021</v>
      </c>
      <c r="B281" t="n">
        <v>12</v>
      </c>
      <c r="C281" t="inlineStr">
        <is>
          <t>160Bach22</t>
        </is>
      </c>
      <c r="D281" t="n">
        <v>160</v>
      </c>
      <c r="E281" t="inlineStr">
        <is>
          <t>فوم طقم رويال جاز المعدل</t>
        </is>
      </c>
      <c r="F281" t="inlineStr">
        <is>
          <t>FMROGI20000000</t>
        </is>
      </c>
      <c r="G281" t="n">
        <v>186</v>
      </c>
      <c r="H281" t="n">
        <v>214</v>
      </c>
      <c r="I281" t="n">
        <v>203</v>
      </c>
      <c r="J281" t="n">
        <v>76</v>
      </c>
      <c r="K281" t="n">
        <v>95</v>
      </c>
      <c r="L281" t="n">
        <v>75</v>
      </c>
      <c r="M281" t="n">
        <v>97</v>
      </c>
      <c r="N281" s="81" t="n">
        <v>25</v>
      </c>
      <c r="O281" s="81" t="n">
        <v>25</v>
      </c>
      <c r="P281" s="81" t="n">
        <v>35</v>
      </c>
      <c r="Q281" s="81" t="n"/>
      <c r="R281" s="81" t="n"/>
      <c r="S281" s="81" t="n"/>
      <c r="T281" s="81" t="n"/>
      <c r="U281" s="81" t="n"/>
      <c r="V281" s="81" t="n"/>
      <c r="W281" t="n">
        <v>97</v>
      </c>
      <c r="X281" t="n">
        <v>6481</v>
      </c>
      <c r="Y281" s="127" t="n">
        <v>0.015</v>
      </c>
      <c r="Z281" t="n">
        <v>6</v>
      </c>
      <c r="AA281" s="445" t="n">
        <v>44537</v>
      </c>
      <c r="AB281" s="445" t="n">
        <v>44545</v>
      </c>
    </row>
    <row r="282">
      <c r="A282" t="n">
        <v>2021</v>
      </c>
      <c r="B282" t="n">
        <v>12</v>
      </c>
      <c r="C282" t="inlineStr">
        <is>
          <t>225Bach21</t>
        </is>
      </c>
      <c r="D282" t="n">
        <v>225</v>
      </c>
      <c r="E282" t="inlineStr">
        <is>
          <t>علبة صندوق سمك 20 ك فلات الجديدة</t>
        </is>
      </c>
      <c r="F282" t="inlineStr">
        <is>
          <t>FMBOXI20FB0000</t>
        </is>
      </c>
      <c r="G282" t="n">
        <v>345.96</v>
      </c>
      <c r="H282" t="n">
        <v>398.04</v>
      </c>
      <c r="I282" t="n">
        <v>381.3</v>
      </c>
      <c r="J282" t="n">
        <v>169</v>
      </c>
      <c r="K282" t="n">
        <v>128</v>
      </c>
      <c r="L282" t="n">
        <v>159</v>
      </c>
      <c r="M282" t="n">
        <v>136</v>
      </c>
      <c r="N282" s="81" t="n">
        <v>9</v>
      </c>
      <c r="O282" s="81" t="n">
        <v>10</v>
      </c>
      <c r="P282" s="81" t="n">
        <v>14</v>
      </c>
      <c r="Q282" s="81" t="n"/>
      <c r="R282" s="81" t="n"/>
      <c r="S282" s="81" t="n"/>
      <c r="T282" s="81" t="n"/>
      <c r="U282" s="81" t="n"/>
      <c r="V282" s="81" t="n"/>
      <c r="W282" t="n">
        <v>48</v>
      </c>
      <c r="X282" t="n">
        <v>3282</v>
      </c>
      <c r="Y282" s="127" t="n">
        <v>0.015</v>
      </c>
      <c r="Z282" t="n">
        <v>2</v>
      </c>
      <c r="AA282" s="445" t="n">
        <v>44537</v>
      </c>
    </row>
    <row r="283">
      <c r="A283" t="n">
        <v>2021</v>
      </c>
      <c r="B283" t="n">
        <v>12</v>
      </c>
      <c r="C283" t="inlineStr">
        <is>
          <t>556Bach31</t>
        </is>
      </c>
      <c r="D283" t="n">
        <v>556</v>
      </c>
      <c r="E283" t="inlineStr">
        <is>
          <t>LG 65 UM 73 top&amp;bottom</t>
        </is>
      </c>
      <c r="F283" t="inlineStr">
        <is>
          <t>FMLGEI65UM7301</t>
        </is>
      </c>
      <c r="G283" t="n">
        <v>1003.106</v>
      </c>
      <c r="H283" t="n">
        <v>1141.686</v>
      </c>
      <c r="I283" t="n">
        <v>274.5</v>
      </c>
      <c r="J283" t="n">
        <v>20</v>
      </c>
      <c r="K283" t="n">
        <v>180</v>
      </c>
      <c r="L283" t="n">
        <v>23</v>
      </c>
      <c r="M283" t="n">
        <v>160</v>
      </c>
      <c r="N283" s="81" t="n">
        <v>12</v>
      </c>
      <c r="O283" s="81" t="n">
        <v>12</v>
      </c>
      <c r="P283" s="81" t="n">
        <v>69</v>
      </c>
      <c r="Q283" s="81" t="n"/>
      <c r="R283" s="81" t="n"/>
      <c r="S283" s="81" t="n"/>
      <c r="T283" s="81" t="n"/>
      <c r="U283" s="81" t="n"/>
      <c r="V283" s="81" t="n"/>
      <c r="W283" t="n">
        <v>40</v>
      </c>
      <c r="X283" t="n">
        <v>2268</v>
      </c>
      <c r="Y283" s="127" t="n">
        <v>0.015</v>
      </c>
      <c r="Z283" t="n">
        <v>24</v>
      </c>
      <c r="AA283" s="445" t="n">
        <v>44537</v>
      </c>
    </row>
    <row r="284">
      <c r="A284" t="n">
        <v>2021</v>
      </c>
      <c r="B284" t="n">
        <v>12</v>
      </c>
      <c r="C284" t="inlineStr">
        <is>
          <t>557Bach31</t>
        </is>
      </c>
      <c r="D284" t="n">
        <v>557</v>
      </c>
      <c r="F284" t="inlineStr">
        <is>
          <t>FMLGEI65UM7302</t>
        </is>
      </c>
      <c r="G284" t="n">
        <v>171.262</v>
      </c>
      <c r="H284" t="n">
        <v>194.922</v>
      </c>
      <c r="I284" t="n">
        <v>99.5</v>
      </c>
      <c r="J284" t="n">
        <v>20</v>
      </c>
      <c r="K284" t="n">
        <v>180</v>
      </c>
      <c r="L284" t="n">
        <v>22</v>
      </c>
      <c r="M284" t="n">
        <v>161</v>
      </c>
      <c r="N284" s="81" t="n">
        <v>3</v>
      </c>
      <c r="O284" s="81" t="n">
        <v>1</v>
      </c>
      <c r="P284" s="81" t="n">
        <v>17</v>
      </c>
      <c r="Q284" s="81" t="n"/>
      <c r="R284" s="81" t="n"/>
      <c r="S284" s="81" t="n"/>
      <c r="T284" s="81" t="n"/>
      <c r="U284" s="81" t="n"/>
      <c r="V284" s="81" t="n"/>
      <c r="W284" t="n">
        <v>14</v>
      </c>
      <c r="X284" t="n">
        <v>1816</v>
      </c>
      <c r="Y284" s="127" t="n">
        <v>0.015</v>
      </c>
      <c r="Z284" t="n">
        <v>12</v>
      </c>
      <c r="AA284" s="445" t="n">
        <v>44537</v>
      </c>
    </row>
    <row r="285">
      <c r="A285" t="n">
        <v>2021</v>
      </c>
      <c r="B285" t="n">
        <v>12</v>
      </c>
      <c r="C285" t="inlineStr">
        <is>
          <t>690Bach5</t>
        </is>
      </c>
      <c r="D285" t="n">
        <v>690</v>
      </c>
      <c r="E285" t="inlineStr">
        <is>
          <t>زوايا اماميه كيلوباترا</t>
        </is>
      </c>
      <c r="F285" t="inlineStr">
        <is>
          <t>FMDAII2FCP0000</t>
        </is>
      </c>
      <c r="G285" t="n">
        <v>153</v>
      </c>
      <c r="H285" t="n">
        <v>187</v>
      </c>
      <c r="I285" t="n">
        <v>183</v>
      </c>
      <c r="J285" t="n">
        <v>120</v>
      </c>
      <c r="K285" t="n">
        <v>120</v>
      </c>
      <c r="L285" t="n">
        <v>119</v>
      </c>
      <c r="M285" t="n">
        <v>124</v>
      </c>
      <c r="N285" s="81" t="n"/>
      <c r="O285" s="81" t="n">
        <v>1</v>
      </c>
      <c r="P285" s="81" t="n">
        <v>2</v>
      </c>
      <c r="Q285" s="81" t="n"/>
      <c r="R285" s="81" t="n"/>
      <c r="S285" s="81" t="n"/>
      <c r="T285" s="81" t="n"/>
      <c r="U285" s="81" t="n"/>
      <c r="V285" s="81" t="n"/>
      <c r="W285" t="n">
        <v>5</v>
      </c>
      <c r="X285" t="n">
        <v>4925</v>
      </c>
      <c r="Y285" s="127" t="n">
        <v>0.015</v>
      </c>
      <c r="Z285" t="n">
        <v>4</v>
      </c>
      <c r="AA285" s="445" t="n">
        <v>44537</v>
      </c>
      <c r="AB285" s="445" t="n">
        <v>44541</v>
      </c>
    </row>
    <row r="286">
      <c r="A286" t="n">
        <v>2021</v>
      </c>
      <c r="B286" t="n">
        <v>12</v>
      </c>
      <c r="C286" t="inlineStr">
        <is>
          <t>691Bach5</t>
        </is>
      </c>
      <c r="D286" t="n">
        <v>691</v>
      </c>
      <c r="E286" t="inlineStr">
        <is>
          <t>زوايا خلفيه كيلوباترا</t>
        </is>
      </c>
      <c r="F286" t="inlineStr">
        <is>
          <t>FMDAII2RCP0000</t>
        </is>
      </c>
      <c r="G286" t="n">
        <v>174.6</v>
      </c>
      <c r="H286" t="n">
        <v>213.4</v>
      </c>
      <c r="I286" t="n">
        <v>168.5</v>
      </c>
      <c r="J286" t="n">
        <v>120</v>
      </c>
      <c r="K286" t="n">
        <v>120</v>
      </c>
      <c r="L286" t="n">
        <v>119</v>
      </c>
      <c r="M286" t="n">
        <v>124</v>
      </c>
      <c r="N286" s="81" t="n">
        <v>1</v>
      </c>
      <c r="O286" s="81" t="n">
        <v>1</v>
      </c>
      <c r="P286" s="81" t="n">
        <v>2</v>
      </c>
      <c r="Q286" s="81" t="n"/>
      <c r="R286" s="81" t="n"/>
      <c r="S286" s="81" t="n"/>
      <c r="T286" s="81" t="n"/>
      <c r="U286" s="81" t="n"/>
      <c r="V286" s="81" t="n"/>
      <c r="W286" t="n">
        <v>5</v>
      </c>
      <c r="X286" t="n">
        <v>4925</v>
      </c>
      <c r="Y286" s="127" t="n">
        <v>0.015</v>
      </c>
      <c r="Z286" t="n">
        <v>4</v>
      </c>
      <c r="AA286" s="445" t="n">
        <v>44537</v>
      </c>
      <c r="AB286" s="445" t="n">
        <v>44541</v>
      </c>
    </row>
    <row r="287">
      <c r="A287" t="n">
        <v>2021</v>
      </c>
      <c r="B287" t="n">
        <v>12</v>
      </c>
      <c r="C287" t="inlineStr">
        <is>
          <t>9Patch9</t>
        </is>
      </c>
      <c r="D287" t="n">
        <v>9</v>
      </c>
      <c r="E287" t="inlineStr">
        <is>
          <t>(إفتا)SAB  2047101</t>
        </is>
      </c>
      <c r="F287" t="inlineStr">
        <is>
          <t>FMAFTI40000000</t>
        </is>
      </c>
      <c r="G287" t="n">
        <v>22.32</v>
      </c>
      <c r="H287" t="n">
        <v>25.68</v>
      </c>
      <c r="J287" t="n">
        <v>47</v>
      </c>
      <c r="K287" t="n">
        <v>154</v>
      </c>
      <c r="N287" s="81" t="n"/>
      <c r="O287" s="81" t="n"/>
      <c r="P287" s="81" t="n"/>
      <c r="Q287" s="81" t="n"/>
      <c r="R287" s="81" t="n"/>
      <c r="S287" s="81" t="n"/>
      <c r="T287" s="81" t="n"/>
      <c r="U287" s="81" t="n"/>
      <c r="V287" s="81" t="n"/>
      <c r="Y287" s="127" t="n">
        <v>0.02</v>
      </c>
      <c r="Z287" t="n">
        <v>1</v>
      </c>
      <c r="AA287" s="445" t="n">
        <v>44537</v>
      </c>
      <c r="AB287" s="445" t="n">
        <v>44537</v>
      </c>
    </row>
    <row r="288">
      <c r="A288" t="n">
        <v>2021</v>
      </c>
      <c r="B288" t="n">
        <v>12</v>
      </c>
      <c r="C288" t="inlineStr">
        <is>
          <t>219Bach14</t>
        </is>
      </c>
      <c r="D288" t="n">
        <v>219</v>
      </c>
      <c r="E288" t="inlineStr">
        <is>
          <t>غطاء صندوق سمك 20 ك فلات الجديدة</t>
        </is>
      </c>
      <c r="F288" t="inlineStr">
        <is>
          <t>FMBOXI20FC0000</t>
        </is>
      </c>
      <c r="G288" t="n">
        <v>106.02</v>
      </c>
      <c r="H288" t="n">
        <v>121.98</v>
      </c>
      <c r="I288" t="n">
        <v>120.5</v>
      </c>
      <c r="J288" t="n">
        <v>238</v>
      </c>
      <c r="K288" t="n">
        <v>91</v>
      </c>
      <c r="L288" t="n">
        <v>222</v>
      </c>
      <c r="M288" t="n">
        <v>98</v>
      </c>
      <c r="N288" s="81" t="n"/>
      <c r="O288" s="81" t="n"/>
      <c r="P288" s="81" t="n"/>
      <c r="Q288" s="81" t="n"/>
      <c r="R288" s="81" t="n"/>
      <c r="S288" s="81" t="n"/>
      <c r="T288" s="81" t="n"/>
      <c r="U288" s="81" t="n"/>
      <c r="V288" s="81" t="n"/>
      <c r="W288" t="n">
        <v>30</v>
      </c>
      <c r="X288" t="n">
        <v>3108</v>
      </c>
      <c r="Y288" s="127" t="n">
        <v>0.015</v>
      </c>
      <c r="Z288" t="n">
        <v>2</v>
      </c>
      <c r="AA288" s="445" t="n">
        <v>44536</v>
      </c>
    </row>
    <row r="289">
      <c r="A289" t="n">
        <v>2021</v>
      </c>
      <c r="B289" t="n">
        <v>12</v>
      </c>
      <c r="C289" t="inlineStr">
        <is>
          <t>550Bach16</t>
        </is>
      </c>
      <c r="D289" t="n">
        <v>550</v>
      </c>
      <c r="E289" t="inlineStr">
        <is>
          <t>FRONT 43LM55</t>
        </is>
      </c>
      <c r="F289" t="inlineStr">
        <is>
          <t>FMLGEI43LM55FR</t>
        </is>
      </c>
      <c r="G289" t="n">
        <v>32.025</v>
      </c>
      <c r="H289" t="n">
        <v>38.045</v>
      </c>
      <c r="I289" t="n">
        <v>34.1</v>
      </c>
      <c r="J289" t="n">
        <v>108</v>
      </c>
      <c r="K289" t="n">
        <v>100</v>
      </c>
      <c r="L289" t="n">
        <v>114</v>
      </c>
      <c r="M289" t="n">
        <v>95</v>
      </c>
      <c r="N289" s="81" t="n">
        <v>3</v>
      </c>
      <c r="O289" s="81" t="n"/>
      <c r="P289" s="81" t="n">
        <v>9</v>
      </c>
      <c r="Q289" s="81" t="n"/>
      <c r="R289" s="81" t="n"/>
      <c r="S289" s="81" t="n"/>
      <c r="T289" s="81" t="n"/>
      <c r="U289" s="81" t="n"/>
      <c r="V289" s="81" t="n"/>
      <c r="W289" t="n">
        <v>19</v>
      </c>
      <c r="X289" t="n">
        <v>2899</v>
      </c>
      <c r="Y289" s="127" t="n">
        <v>0.015</v>
      </c>
      <c r="Z289" t="n">
        <v>3</v>
      </c>
      <c r="AA289" s="445" t="n">
        <v>44536</v>
      </c>
      <c r="AB289" s="445" t="n">
        <v>44537</v>
      </c>
    </row>
    <row r="290">
      <c r="A290" t="n">
        <v>2021</v>
      </c>
      <c r="B290" t="n">
        <v>12</v>
      </c>
      <c r="C290" t="inlineStr">
        <is>
          <t>627Bach15</t>
        </is>
      </c>
      <c r="D290" t="n">
        <v>627</v>
      </c>
      <c r="E290" t="inlineStr">
        <is>
          <t>قاعدة غساله 12 كيلو فوق اتوماتيك p73001989040</t>
        </is>
      </c>
      <c r="F290" t="inlineStr">
        <is>
          <t>FMCFII11289040</t>
        </is>
      </c>
      <c r="G290" t="n">
        <v>384.97815</v>
      </c>
      <c r="H290" t="n">
        <v>452.02185</v>
      </c>
      <c r="I290" t="n">
        <v>411.1</v>
      </c>
      <c r="J290" t="n">
        <v>18</v>
      </c>
      <c r="K290" t="n">
        <v>200</v>
      </c>
      <c r="L290" t="n">
        <v>25</v>
      </c>
      <c r="M290" t="n">
        <v>145</v>
      </c>
      <c r="N290" s="81" t="n"/>
      <c r="O290" s="81" t="n"/>
      <c r="P290" s="81" t="n"/>
      <c r="Q290" s="81" t="n"/>
      <c r="R290" s="81" t="n"/>
      <c r="S290" s="81" t="n"/>
      <c r="T290" s="81" t="n"/>
      <c r="U290" s="81" t="n"/>
      <c r="V290" s="81" t="n"/>
      <c r="W290" t="n">
        <v>3</v>
      </c>
      <c r="X290" t="n">
        <v>792</v>
      </c>
      <c r="Y290" s="127" t="n">
        <v>0.015</v>
      </c>
      <c r="Z290" t="n">
        <v>2</v>
      </c>
      <c r="AA290" s="445" t="n">
        <v>44536</v>
      </c>
    </row>
    <row r="291">
      <c r="A291" t="n">
        <v>2021</v>
      </c>
      <c r="B291" t="n">
        <v>12</v>
      </c>
      <c r="C291" t="inlineStr">
        <is>
          <t>628Bach15</t>
        </is>
      </c>
      <c r="D291" t="n">
        <v>628</v>
      </c>
      <c r="E291" t="inlineStr">
        <is>
          <t>كفر غساله 12 كيلو فوق اتوماتيك 16338000004068</t>
        </is>
      </c>
      <c r="F291" t="inlineStr">
        <is>
          <t>FMCFII71204068</t>
        </is>
      </c>
      <c r="G291" t="n">
        <v>303.996</v>
      </c>
      <c r="H291" t="n">
        <v>356.004</v>
      </c>
      <c r="I291" t="n">
        <v>315.7</v>
      </c>
      <c r="J291" t="n">
        <v>18</v>
      </c>
      <c r="K291" t="n">
        <v>200</v>
      </c>
      <c r="L291" t="n">
        <v>25</v>
      </c>
      <c r="M291" t="n">
        <v>145</v>
      </c>
      <c r="N291" s="81" t="n"/>
      <c r="O291" s="81" t="n"/>
      <c r="P291" s="81" t="n"/>
      <c r="Q291" s="81" t="n"/>
      <c r="R291" s="81" t="n"/>
      <c r="S291" s="81" t="n"/>
      <c r="T291" s="81" t="n"/>
      <c r="U291" s="81" t="n"/>
      <c r="V291" s="81" t="n"/>
      <c r="W291" t="n">
        <v>2</v>
      </c>
      <c r="X291" t="n">
        <v>788</v>
      </c>
      <c r="Y291" s="127" t="n">
        <v>0.015</v>
      </c>
      <c r="Z291" t="n">
        <v>2</v>
      </c>
      <c r="AA291" s="445" t="n">
        <v>44536</v>
      </c>
    </row>
    <row r="292">
      <c r="A292" t="n">
        <v>2021</v>
      </c>
      <c r="B292" t="n">
        <v>12</v>
      </c>
      <c r="C292" t="inlineStr">
        <is>
          <t>629Bach15</t>
        </is>
      </c>
      <c r="D292" t="n">
        <v>629</v>
      </c>
      <c r="E292" t="inlineStr">
        <is>
          <t>جزء وسط غساله 12 كيلو فوق اتوماتيك 16338000004078</t>
        </is>
      </c>
      <c r="F292" t="inlineStr">
        <is>
          <t>FMCFII61204078</t>
        </is>
      </c>
      <c r="G292" t="n">
        <v>203.983</v>
      </c>
      <c r="H292" t="n">
        <v>238.017</v>
      </c>
      <c r="I292" t="n">
        <v>231.4</v>
      </c>
      <c r="J292" t="n">
        <v>18</v>
      </c>
      <c r="K292" t="n">
        <v>200</v>
      </c>
      <c r="L292" t="n">
        <v>25</v>
      </c>
      <c r="M292" t="n">
        <v>145</v>
      </c>
      <c r="N292" s="81" t="n"/>
      <c r="O292" s="81" t="n"/>
      <c r="P292" s="81" t="n"/>
      <c r="Q292" s="81" t="n"/>
      <c r="R292" s="81" t="n"/>
      <c r="S292" s="81" t="n"/>
      <c r="T292" s="81" t="n"/>
      <c r="U292" s="81" t="n"/>
      <c r="V292" s="81" t="n"/>
      <c r="W292" t="n">
        <v>3</v>
      </c>
      <c r="X292" t="n">
        <v>789</v>
      </c>
      <c r="Y292" s="127" t="n">
        <v>0.015</v>
      </c>
      <c r="Z292" t="n">
        <v>2</v>
      </c>
      <c r="AA292" s="445" t="n">
        <v>44536</v>
      </c>
    </row>
    <row r="293">
      <c r="A293" t="n">
        <v>2021</v>
      </c>
      <c r="B293" t="n">
        <v>12</v>
      </c>
      <c r="C293" t="inlineStr">
        <is>
          <t>630Bach15</t>
        </is>
      </c>
      <c r="D293" t="n">
        <v>630</v>
      </c>
      <c r="E293" t="inlineStr">
        <is>
          <t>زوايا غساله 12 كيلو فوق اتوماتيك 16338000004069</t>
        </is>
      </c>
      <c r="F293" t="inlineStr">
        <is>
          <t>FMCFII21204069</t>
        </is>
      </c>
      <c r="G293" t="n">
        <v>197.843</v>
      </c>
      <c r="H293" t="n">
        <v>230.157</v>
      </c>
      <c r="I293" t="n">
        <v>104.2</v>
      </c>
      <c r="J293" t="n">
        <v>18</v>
      </c>
      <c r="K293" t="n">
        <v>200</v>
      </c>
      <c r="L293" t="n">
        <v>25</v>
      </c>
      <c r="M293" t="n">
        <v>145</v>
      </c>
      <c r="N293" s="81" t="n"/>
      <c r="O293" s="81" t="n"/>
      <c r="P293" s="81" t="n"/>
      <c r="Q293" s="81" t="n"/>
      <c r="R293" s="81" t="n"/>
      <c r="S293" s="81" t="n"/>
      <c r="T293" s="81" t="n"/>
      <c r="U293" s="81" t="n"/>
      <c r="V293" s="81" t="n"/>
      <c r="W293" t="n">
        <v>2</v>
      </c>
      <c r="X293" t="n">
        <v>789</v>
      </c>
      <c r="Y293" s="127" t="n">
        <v>0.015</v>
      </c>
      <c r="Z293" t="n">
        <v>4</v>
      </c>
      <c r="AA293" s="445" t="n">
        <v>44536</v>
      </c>
    </row>
    <row r="294">
      <c r="A294" t="n">
        <v>2021</v>
      </c>
      <c r="B294" t="n">
        <v>12</v>
      </c>
      <c r="C294" t="inlineStr">
        <is>
          <t>660Bach26</t>
        </is>
      </c>
      <c r="D294" t="n">
        <v>660</v>
      </c>
      <c r="E294" t="inlineStr">
        <is>
          <t>MFZ67207201 75UP77 TOP-BOTTOM</t>
        </is>
      </c>
      <c r="F294" t="inlineStr">
        <is>
          <t>FMLGEI075UP770</t>
        </is>
      </c>
      <c r="G294" t="n">
        <v>1190.365</v>
      </c>
      <c r="H294" t="n">
        <v>1354.815</v>
      </c>
      <c r="I294" t="n">
        <v>330.8</v>
      </c>
      <c r="J294" t="n">
        <v>20</v>
      </c>
      <c r="K294" t="n">
        <v>180</v>
      </c>
      <c r="L294" t="n">
        <v>22</v>
      </c>
      <c r="M294" t="n">
        <v>168</v>
      </c>
      <c r="N294" s="81" t="n">
        <v>10</v>
      </c>
      <c r="O294" s="81" t="n">
        <v>12</v>
      </c>
      <c r="P294" s="81" t="n">
        <v>42</v>
      </c>
      <c r="Q294" s="81" t="n"/>
      <c r="R294" s="81" t="n"/>
      <c r="S294" s="81" t="n"/>
      <c r="T294" s="81" t="n"/>
      <c r="U294" s="81" t="n"/>
      <c r="V294" s="81" t="n"/>
      <c r="W294" t="n">
        <v>40</v>
      </c>
      <c r="X294" t="n">
        <v>2915</v>
      </c>
      <c r="Y294" s="127" t="n">
        <v>0.015</v>
      </c>
      <c r="Z294" t="n">
        <v>26</v>
      </c>
      <c r="AA294" s="445" t="n">
        <v>44536</v>
      </c>
      <c r="AB294" s="445" t="n">
        <v>44544</v>
      </c>
    </row>
    <row r="295">
      <c r="A295" t="n">
        <v>2021</v>
      </c>
      <c r="B295" t="n">
        <v>12</v>
      </c>
      <c r="C295" t="inlineStr">
        <is>
          <t>661Bach26</t>
        </is>
      </c>
      <c r="D295" t="n">
        <v>661</v>
      </c>
      <c r="E295" t="inlineStr">
        <is>
          <t xml:space="preserve"> MFZ67207201 75UP77Side</t>
        </is>
      </c>
      <c r="F295" t="inlineStr">
        <is>
          <t>FMLGEI475UP770</t>
        </is>
      </c>
      <c r="G295" t="n">
        <v>129.858</v>
      </c>
      <c r="H295" t="n">
        <v>147.798</v>
      </c>
      <c r="I295" t="n">
        <v>143.5</v>
      </c>
      <c r="J295" t="n">
        <v>20</v>
      </c>
      <c r="K295" t="n">
        <v>180</v>
      </c>
      <c r="L295" t="n">
        <v>22</v>
      </c>
      <c r="M295" t="n">
        <v>168</v>
      </c>
      <c r="N295" s="81" t="n">
        <v>9</v>
      </c>
      <c r="O295" s="81" t="n">
        <v>11</v>
      </c>
      <c r="P295" s="81" t="n">
        <v>39</v>
      </c>
      <c r="Q295" s="81" t="n"/>
      <c r="R295" s="81" t="n"/>
      <c r="S295" s="81" t="n"/>
      <c r="T295" s="81" t="n"/>
      <c r="U295" s="81" t="n"/>
      <c r="V295" s="81" t="n"/>
      <c r="W295" t="n">
        <v>35</v>
      </c>
      <c r="X295" t="n">
        <v>2007</v>
      </c>
      <c r="Y295" s="127" t="n">
        <v>0.015</v>
      </c>
      <c r="Z295" t="n">
        <v>6</v>
      </c>
      <c r="AA295" s="445" t="n">
        <v>44536</v>
      </c>
    </row>
    <row r="296">
      <c r="A296" t="n">
        <v>2021</v>
      </c>
      <c r="B296" t="n">
        <v>12</v>
      </c>
      <c r="C296" t="inlineStr">
        <is>
          <t>299Bach37</t>
        </is>
      </c>
      <c r="D296" t="n">
        <v>299</v>
      </c>
      <c r="E296" t="inlineStr">
        <is>
          <t>سخان غاز 6لتر</t>
        </is>
      </c>
      <c r="F296" t="inlineStr">
        <is>
          <t>FMDAHI5L000000</t>
        </is>
      </c>
      <c r="G296" t="n">
        <v>106.95</v>
      </c>
      <c r="H296" t="n">
        <v>123.05</v>
      </c>
      <c r="I296" t="n">
        <v>110</v>
      </c>
      <c r="J296" t="n">
        <v>70</v>
      </c>
      <c r="K296" t="n">
        <v>154</v>
      </c>
      <c r="L296" t="n">
        <v>90</v>
      </c>
      <c r="M296" t="n">
        <v>120</v>
      </c>
      <c r="N296" s="81" t="n">
        <v>5</v>
      </c>
      <c r="O296" s="81" t="n">
        <v>6</v>
      </c>
      <c r="P296" s="81" t="n">
        <v>19</v>
      </c>
      <c r="Q296" s="81" t="n"/>
      <c r="R296" s="81" t="n"/>
      <c r="S296" s="81" t="n"/>
      <c r="T296" s="81" t="n"/>
      <c r="U296" s="81" t="n"/>
      <c r="V296" s="81" t="n"/>
      <c r="W296" t="n">
        <v>41</v>
      </c>
      <c r="X296" t="n">
        <v>8442</v>
      </c>
      <c r="Y296" s="127" t="n">
        <v>0.02</v>
      </c>
      <c r="Z296" t="n">
        <v>6</v>
      </c>
      <c r="AA296" s="445" t="n">
        <v>44535</v>
      </c>
      <c r="AB296" s="445" t="n">
        <v>44541</v>
      </c>
    </row>
    <row r="297">
      <c r="A297" t="n">
        <v>2021</v>
      </c>
      <c r="B297" t="n">
        <v>12</v>
      </c>
      <c r="C297" t="inlineStr">
        <is>
          <t>645Bach12</t>
        </is>
      </c>
      <c r="D297" t="n">
        <v>645</v>
      </c>
      <c r="E297" t="inlineStr">
        <is>
          <t>Stop Coller S4</t>
        </is>
      </c>
      <c r="F297" t="inlineStr">
        <is>
          <t>FMENCI0S400000</t>
        </is>
      </c>
      <c r="G297" t="n">
        <v>123.69</v>
      </c>
      <c r="H297" t="n">
        <v>142.31</v>
      </c>
      <c r="I297" t="n">
        <v>136.5</v>
      </c>
      <c r="J297" t="n">
        <v>80</v>
      </c>
      <c r="K297" t="n">
        <v>180</v>
      </c>
      <c r="L297" t="n">
        <v>86</v>
      </c>
      <c r="M297" t="n">
        <v>168</v>
      </c>
      <c r="N297" s="81" t="n">
        <v>5</v>
      </c>
      <c r="O297" s="81" t="n">
        <v>24</v>
      </c>
      <c r="P297" s="81" t="n">
        <v>29</v>
      </c>
      <c r="Q297" s="81" t="n"/>
      <c r="R297" s="81" t="n"/>
      <c r="S297" s="81" t="n"/>
      <c r="T297" s="81" t="n"/>
      <c r="U297" s="81" t="n"/>
      <c r="V297" s="81" t="n"/>
      <c r="W297" t="n">
        <v>75</v>
      </c>
      <c r="X297" t="n">
        <v>9375</v>
      </c>
      <c r="Y297" s="127" t="n">
        <v>0.02</v>
      </c>
      <c r="Z297" t="n">
        <v>6</v>
      </c>
      <c r="AA297" s="445" t="n">
        <v>44535</v>
      </c>
      <c r="AB297" s="445" t="n">
        <v>44541</v>
      </c>
    </row>
    <row r="298">
      <c r="A298" t="n">
        <v>2021</v>
      </c>
      <c r="B298" t="n">
        <v>12</v>
      </c>
      <c r="C298" t="inlineStr">
        <is>
          <t>655Bach18</t>
        </is>
      </c>
      <c r="D298" t="n">
        <v>655</v>
      </c>
      <c r="E298" t="inlineStr">
        <is>
          <t>PDFRP2125 قاعده 70 يمين</t>
        </is>
      </c>
      <c r="F298" t="inlineStr">
        <is>
          <t>FMCFII1RRP2125</t>
        </is>
      </c>
      <c r="G298" t="n">
        <v>137.64</v>
      </c>
      <c r="H298" t="n">
        <v>158.36</v>
      </c>
      <c r="I298" t="n">
        <v>143.4</v>
      </c>
      <c r="J298" t="n">
        <v>60</v>
      </c>
      <c r="K298" t="n">
        <v>180</v>
      </c>
      <c r="L298" t="n">
        <v>71</v>
      </c>
      <c r="M298" t="n">
        <v>154</v>
      </c>
      <c r="N298" s="81" t="n"/>
      <c r="O298" s="81" t="n">
        <v>3</v>
      </c>
      <c r="P298" s="81" t="n">
        <v>6</v>
      </c>
      <c r="Q298" s="81" t="n"/>
      <c r="R298" s="81" t="n"/>
      <c r="S298" s="81" t="n"/>
      <c r="T298" s="81" t="n"/>
      <c r="U298" s="81" t="n"/>
      <c r="V298" s="81" t="n"/>
      <c r="W298" t="n">
        <v>48</v>
      </c>
      <c r="X298" t="n">
        <v>2673</v>
      </c>
      <c r="Y298" s="127" t="n">
        <v>0.02</v>
      </c>
      <c r="Z298" t="n">
        <v>4</v>
      </c>
      <c r="AA298" s="445" t="n">
        <v>44535</v>
      </c>
    </row>
    <row r="299">
      <c r="A299" t="n">
        <v>2021</v>
      </c>
      <c r="B299" t="n">
        <v>12</v>
      </c>
      <c r="C299" t="inlineStr">
        <is>
          <t>656Bach18</t>
        </is>
      </c>
      <c r="D299" t="n">
        <v>656</v>
      </c>
      <c r="E299" t="inlineStr">
        <is>
          <t>PDFRP2123 قاعده 70 شمال</t>
        </is>
      </c>
      <c r="F299" t="inlineStr">
        <is>
          <t>FMCFII1LRP2123</t>
        </is>
      </c>
      <c r="G299" t="n">
        <v>137.64</v>
      </c>
      <c r="H299" t="n">
        <v>158.36</v>
      </c>
      <c r="I299" t="n">
        <v>140.7</v>
      </c>
      <c r="J299" t="n">
        <v>60</v>
      </c>
      <c r="K299" t="n">
        <v>180</v>
      </c>
      <c r="L299" t="n">
        <v>71</v>
      </c>
      <c r="M299" t="n">
        <v>153</v>
      </c>
      <c r="N299" s="81" t="n"/>
      <c r="O299" s="81" t="n">
        <v>3</v>
      </c>
      <c r="P299" s="81" t="n">
        <v>6</v>
      </c>
      <c r="Q299" s="81" t="n"/>
      <c r="R299" s="81" t="n"/>
      <c r="S299" s="81" t="n"/>
      <c r="T299" s="81" t="n"/>
      <c r="U299" s="81" t="n"/>
      <c r="V299" s="81" t="n"/>
      <c r="W299" t="n">
        <v>48</v>
      </c>
      <c r="X299" t="n">
        <v>2673</v>
      </c>
      <c r="Y299" s="127" t="n">
        <v>0.02</v>
      </c>
      <c r="Z299" t="n">
        <v>4</v>
      </c>
      <c r="AA299" s="445" t="n">
        <v>44535</v>
      </c>
    </row>
    <row r="300">
      <c r="A300" t="n">
        <v>2021</v>
      </c>
      <c r="B300" t="n">
        <v>12</v>
      </c>
      <c r="C300" t="inlineStr">
        <is>
          <t>657Bach18</t>
        </is>
      </c>
      <c r="D300" t="n">
        <v>657</v>
      </c>
      <c r="E300" t="inlineStr">
        <is>
          <t>PDFRP2124 كفر 70 يمين</t>
        </is>
      </c>
      <c r="F300" t="inlineStr">
        <is>
          <t>FMCFII7RRP2124</t>
        </is>
      </c>
      <c r="G300" t="n">
        <v>83.7</v>
      </c>
      <c r="H300" t="n">
        <v>96.3</v>
      </c>
      <c r="I300" t="n">
        <v>100.2</v>
      </c>
      <c r="J300" t="n">
        <v>60</v>
      </c>
      <c r="K300" t="n">
        <v>180</v>
      </c>
      <c r="L300" t="n">
        <v>71</v>
      </c>
      <c r="M300" t="n">
        <v>154</v>
      </c>
      <c r="N300" s="81" t="n">
        <v>8</v>
      </c>
      <c r="O300" s="81" t="n"/>
      <c r="P300" s="81" t="n">
        <v>7</v>
      </c>
      <c r="Q300" s="81" t="n"/>
      <c r="R300" s="81" t="n"/>
      <c r="S300" s="81" t="n"/>
      <c r="T300" s="81" t="n"/>
      <c r="U300" s="81" t="n"/>
      <c r="V300" s="81" t="n"/>
      <c r="W300" t="n">
        <v>62</v>
      </c>
      <c r="X300" t="n">
        <v>2407</v>
      </c>
      <c r="Y300" s="127" t="n">
        <v>0.02</v>
      </c>
      <c r="Z300" t="n">
        <v>5</v>
      </c>
      <c r="AA300" s="445" t="n">
        <v>44535</v>
      </c>
      <c r="AB300" s="445" t="n">
        <v>44541</v>
      </c>
    </row>
    <row r="301">
      <c r="A301" t="n">
        <v>2021</v>
      </c>
      <c r="B301" t="n">
        <v>12</v>
      </c>
      <c r="C301" t="inlineStr">
        <is>
          <t>658Bach18</t>
        </is>
      </c>
      <c r="D301" t="n">
        <v>658</v>
      </c>
      <c r="E301" t="inlineStr">
        <is>
          <t>PDFRP2122 كفر 70 شمال</t>
        </is>
      </c>
      <c r="F301" t="inlineStr">
        <is>
          <t>FMCFII7LRP2122</t>
        </is>
      </c>
      <c r="G301" t="n">
        <v>83.7</v>
      </c>
      <c r="H301" t="n">
        <v>96.3</v>
      </c>
      <c r="I301" t="n">
        <v>100.2</v>
      </c>
      <c r="J301" t="n">
        <v>60</v>
      </c>
      <c r="K301" t="n">
        <v>180</v>
      </c>
      <c r="L301" t="n">
        <v>71</v>
      </c>
      <c r="M301" t="n">
        <v>154</v>
      </c>
      <c r="N301" s="81" t="n">
        <v>8</v>
      </c>
      <c r="O301" s="81" t="n"/>
      <c r="P301" s="81" t="n">
        <v>7</v>
      </c>
      <c r="Q301" s="81" t="n"/>
      <c r="R301" s="81" t="n"/>
      <c r="S301" s="81" t="n"/>
      <c r="T301" s="81" t="n"/>
      <c r="U301" s="81" t="n"/>
      <c r="V301" s="81" t="n"/>
      <c r="W301" t="n">
        <v>62</v>
      </c>
      <c r="X301" t="n">
        <v>2407</v>
      </c>
      <c r="Y301" s="127" t="n">
        <v>0.02</v>
      </c>
      <c r="Z301" t="n">
        <v>5</v>
      </c>
      <c r="AA301" s="445" t="n">
        <v>44535</v>
      </c>
      <c r="AB301" s="445" t="n">
        <v>44541</v>
      </c>
    </row>
    <row r="302">
      <c r="A302" t="n">
        <v>2021</v>
      </c>
      <c r="B302" t="n">
        <v>12</v>
      </c>
      <c r="C302" t="inlineStr">
        <is>
          <t>81Bach25</t>
        </is>
      </c>
      <c r="D302" t="n">
        <v>81</v>
      </c>
      <c r="E302" t="inlineStr">
        <is>
          <t>قاعدة بوتجاز 90 تصدير</t>
        </is>
      </c>
      <c r="F302" t="inlineStr">
        <is>
          <t>FMDACI49000001</t>
        </is>
      </c>
      <c r="G302" t="n">
        <v>360.84</v>
      </c>
      <c r="H302" t="n">
        <v>415.16</v>
      </c>
      <c r="I302" t="n">
        <v>378.4</v>
      </c>
      <c r="J302" t="n">
        <v>60</v>
      </c>
      <c r="K302" t="n">
        <v>120</v>
      </c>
      <c r="L302" t="n">
        <v>68</v>
      </c>
      <c r="M302" t="n">
        <v>107</v>
      </c>
      <c r="N302" s="81" t="n">
        <v>2</v>
      </c>
      <c r="O302" s="81" t="n">
        <v>1</v>
      </c>
      <c r="P302" s="81" t="n">
        <v>6</v>
      </c>
      <c r="Q302" s="81" t="n"/>
      <c r="R302" s="81" t="n"/>
      <c r="S302" s="81" t="n"/>
      <c r="T302" s="81" t="n"/>
      <c r="U302" s="81" t="n"/>
      <c r="V302" s="81" t="n"/>
      <c r="W302" t="n">
        <v>13</v>
      </c>
      <c r="X302" t="n">
        <v>2588</v>
      </c>
      <c r="Y302" s="127" t="n">
        <v>0.015</v>
      </c>
      <c r="Z302" t="n">
        <v>3</v>
      </c>
      <c r="AA302" s="445" t="n">
        <v>44535</v>
      </c>
      <c r="AB302" s="445" t="n">
        <v>44537</v>
      </c>
    </row>
    <row r="303">
      <c r="A303" t="n">
        <v>2021</v>
      </c>
      <c r="B303" t="n">
        <v>12</v>
      </c>
      <c r="C303" t="inlineStr">
        <is>
          <t>688Bach4</t>
        </is>
      </c>
      <c r="D303" t="n">
        <v>688</v>
      </c>
      <c r="E303" t="inlineStr">
        <is>
          <t>قاعدة غسالة كيلوباترا</t>
        </is>
      </c>
      <c r="F303" t="inlineStr">
        <is>
          <t>FMDAII10CP0000</t>
        </is>
      </c>
      <c r="G303" t="n">
        <v>180</v>
      </c>
      <c r="H303" t="n">
        <v>220</v>
      </c>
      <c r="I303" t="n">
        <v>202.4</v>
      </c>
      <c r="J303" t="n">
        <v>60</v>
      </c>
      <c r="K303" t="n">
        <v>120</v>
      </c>
      <c r="L303" t="n">
        <v>62</v>
      </c>
      <c r="M303" t="n">
        <v>116</v>
      </c>
      <c r="N303" s="81" t="n">
        <v>6</v>
      </c>
      <c r="O303" s="81" t="n">
        <v>10</v>
      </c>
      <c r="P303" s="81" t="n">
        <v>18</v>
      </c>
      <c r="Q303" s="81" t="n"/>
      <c r="R303" s="81" t="n"/>
      <c r="S303" s="81" t="n"/>
      <c r="T303" s="81" t="n"/>
      <c r="U303" s="81" t="n"/>
      <c r="V303" s="81" t="n"/>
      <c r="W303" t="n">
        <v>40</v>
      </c>
      <c r="X303" t="n">
        <v>7081</v>
      </c>
      <c r="Y303" s="127" t="n">
        <v>0.015</v>
      </c>
      <c r="Z303" t="n">
        <v>6</v>
      </c>
      <c r="AA303" s="445" t="n">
        <v>44534</v>
      </c>
    </row>
    <row r="304">
      <c r="A304" t="n">
        <v>2021</v>
      </c>
      <c r="B304" t="n">
        <v>12</v>
      </c>
      <c r="C304" t="inlineStr">
        <is>
          <t>689Bach4</t>
        </is>
      </c>
      <c r="D304" t="n">
        <v>689</v>
      </c>
      <c r="E304" t="inlineStr">
        <is>
          <t>لوحه غساله كيلوباترا</t>
        </is>
      </c>
      <c r="F304" t="inlineStr">
        <is>
          <t>FMDAII70CP0000</t>
        </is>
      </c>
      <c r="G304" t="n">
        <v>67.5</v>
      </c>
      <c r="H304" t="n">
        <v>82.5</v>
      </c>
      <c r="I304" t="n">
        <v>82.09999999999999</v>
      </c>
      <c r="J304" t="n">
        <v>60</v>
      </c>
      <c r="K304" t="n">
        <v>120</v>
      </c>
      <c r="L304" t="n">
        <v>62</v>
      </c>
      <c r="M304" t="n">
        <v>116</v>
      </c>
      <c r="N304" s="81" t="n">
        <v>5</v>
      </c>
      <c r="O304" s="81" t="n">
        <v>10</v>
      </c>
      <c r="P304" s="81" t="n">
        <v>15</v>
      </c>
      <c r="Q304" s="81" t="n"/>
      <c r="R304" s="81" t="n"/>
      <c r="S304" s="81" t="n"/>
      <c r="T304" s="81" t="n"/>
      <c r="U304" s="81" t="n"/>
      <c r="V304" s="81" t="n"/>
      <c r="W304" t="n">
        <v>36</v>
      </c>
      <c r="X304" t="n">
        <v>11538</v>
      </c>
      <c r="Y304" s="127" t="n">
        <v>0.015</v>
      </c>
      <c r="Z304" t="n">
        <v>6</v>
      </c>
      <c r="AA304" s="445" t="n">
        <v>44534</v>
      </c>
    </row>
    <row r="305">
      <c r="A305" t="n">
        <v>2021</v>
      </c>
      <c r="B305" t="n">
        <v>12</v>
      </c>
      <c r="C305" t="inlineStr">
        <is>
          <t>122Bach33</t>
        </is>
      </c>
      <c r="D305" t="n">
        <v>122</v>
      </c>
      <c r="E305" t="inlineStr">
        <is>
          <t>LgWashing Mashine Base</t>
        </is>
      </c>
      <c r="F305" t="inlineStr">
        <is>
          <t>FMLGEI1000000</t>
        </is>
      </c>
      <c r="G305" t="n">
        <v>267.4</v>
      </c>
      <c r="H305" t="n">
        <v>292.6</v>
      </c>
      <c r="I305" t="n">
        <v>273</v>
      </c>
      <c r="J305" t="n">
        <v>63</v>
      </c>
      <c r="K305" t="n">
        <v>115</v>
      </c>
      <c r="L305" t="n">
        <v>71</v>
      </c>
      <c r="M305" t="n">
        <v>102</v>
      </c>
      <c r="N305" s="81" t="n">
        <v>10</v>
      </c>
      <c r="O305" s="81" t="n">
        <v>19</v>
      </c>
      <c r="P305" s="81" t="n">
        <v>16</v>
      </c>
      <c r="Q305" s="81" t="n"/>
      <c r="R305" s="81" t="n"/>
      <c r="S305" s="81" t="n"/>
      <c r="T305" s="81" t="n"/>
      <c r="U305" s="81" t="n"/>
      <c r="V305" s="81" t="n"/>
      <c r="W305" t="n">
        <v>61</v>
      </c>
      <c r="X305" t="n">
        <v>4861</v>
      </c>
      <c r="Y305" s="127" t="n">
        <v>0.015</v>
      </c>
      <c r="Z305" t="n">
        <v>6</v>
      </c>
      <c r="AA305" s="445" t="n">
        <v>44533</v>
      </c>
      <c r="AB305" s="445" t="n">
        <v>44536</v>
      </c>
    </row>
    <row r="306">
      <c r="A306" t="n">
        <v>2021</v>
      </c>
      <c r="B306" t="n">
        <v>12</v>
      </c>
      <c r="C306" t="inlineStr">
        <is>
          <t>273Bach42</t>
        </is>
      </c>
      <c r="D306" t="n">
        <v>273</v>
      </c>
      <c r="E306" t="inlineStr">
        <is>
          <t>صندوق سمك 25 ك بني سويف</t>
        </is>
      </c>
      <c r="F306" t="inlineStr">
        <is>
          <t>FM000B25000000</t>
        </is>
      </c>
      <c r="G306" t="n">
        <v>524.52</v>
      </c>
      <c r="H306" t="n">
        <v>603.48</v>
      </c>
      <c r="I306" t="n">
        <v>585.6</v>
      </c>
      <c r="J306" t="n">
        <v>93</v>
      </c>
      <c r="K306" t="n">
        <v>116</v>
      </c>
      <c r="L306" t="n">
        <v>85</v>
      </c>
      <c r="M306" t="n">
        <v>129</v>
      </c>
      <c r="N306" s="81" t="n">
        <v>3</v>
      </c>
      <c r="O306" s="81" t="n">
        <v>4</v>
      </c>
      <c r="P306" s="81" t="n">
        <v>3</v>
      </c>
      <c r="Q306" s="81" t="n"/>
      <c r="R306" s="81" t="n"/>
      <c r="S306" s="81" t="n"/>
      <c r="T306" s="81" t="n"/>
      <c r="U306" s="81" t="n"/>
      <c r="V306" s="81" t="n"/>
      <c r="W306" t="n">
        <v>17</v>
      </c>
      <c r="X306" t="n">
        <v>3155</v>
      </c>
      <c r="Y306" s="127" t="n">
        <v>0.015</v>
      </c>
      <c r="Z306" t="n">
        <v>4</v>
      </c>
      <c r="AA306" s="445" t="n">
        <v>44532</v>
      </c>
      <c r="AB306" s="445" t="n">
        <v>44536</v>
      </c>
    </row>
    <row r="307">
      <c r="A307" t="n">
        <v>2021</v>
      </c>
      <c r="B307" t="n">
        <v>12</v>
      </c>
      <c r="C307" t="inlineStr">
        <is>
          <t>669Bach7</t>
        </is>
      </c>
      <c r="D307" t="n">
        <v>669</v>
      </c>
      <c r="E307" t="inlineStr">
        <is>
          <t>LG65UP77_TB</t>
        </is>
      </c>
      <c r="F307" t="inlineStr">
        <is>
          <t>FMLGEI065UP770</t>
        </is>
      </c>
      <c r="G307" t="n">
        <v>897.7140000000001</v>
      </c>
      <c r="H307" t="n">
        <v>1021.734</v>
      </c>
      <c r="I307" t="n">
        <v>502.9</v>
      </c>
      <c r="J307" t="n">
        <v>40</v>
      </c>
      <c r="K307" t="n">
        <v>180</v>
      </c>
      <c r="L307" t="n">
        <v>41</v>
      </c>
      <c r="M307" t="n">
        <v>178</v>
      </c>
      <c r="N307" s="81" t="n">
        <v>8</v>
      </c>
      <c r="O307" s="81" t="n">
        <v>16</v>
      </c>
      <c r="P307" s="81" t="n">
        <v>15</v>
      </c>
      <c r="Q307" s="81" t="n"/>
      <c r="R307" s="81" t="n"/>
      <c r="S307" s="81" t="n"/>
      <c r="T307" s="81" t="n"/>
      <c r="U307" s="81" t="n"/>
      <c r="V307" s="81" t="n"/>
      <c r="W307" t="n">
        <v>47</v>
      </c>
      <c r="X307" t="n">
        <v>2837</v>
      </c>
      <c r="Y307" s="127" t="n">
        <v>0.015</v>
      </c>
      <c r="Z307" t="n">
        <v>10</v>
      </c>
      <c r="AA307" s="445" t="n">
        <v>44532</v>
      </c>
    </row>
    <row r="308">
      <c r="A308" t="n">
        <v>2021</v>
      </c>
      <c r="B308" t="n">
        <v>12</v>
      </c>
      <c r="C308" t="inlineStr">
        <is>
          <t>670Bach12</t>
        </is>
      </c>
      <c r="D308" t="n">
        <v>670</v>
      </c>
      <c r="E308" t="inlineStr">
        <is>
          <t>LG43UP77</t>
        </is>
      </c>
      <c r="F308" t="inlineStr">
        <is>
          <t>FMLGEI043UP770</t>
        </is>
      </c>
      <c r="G308" t="n">
        <v>280.418</v>
      </c>
      <c r="H308" t="n">
        <v>319.158</v>
      </c>
      <c r="I308" t="n">
        <v>162.1</v>
      </c>
      <c r="J308" t="n">
        <v>96</v>
      </c>
      <c r="K308" t="n">
        <v>150</v>
      </c>
      <c r="L308" t="n">
        <v>89</v>
      </c>
      <c r="M308" t="n">
        <v>162</v>
      </c>
      <c r="N308" s="81" t="n">
        <v>12</v>
      </c>
      <c r="O308" s="81" t="n">
        <v>12</v>
      </c>
      <c r="P308" s="81" t="n">
        <v>12</v>
      </c>
      <c r="Q308" s="81" t="n"/>
      <c r="R308" s="81" t="n"/>
      <c r="S308" s="81" t="n"/>
      <c r="T308" s="81" t="n"/>
      <c r="U308" s="81" t="n"/>
      <c r="V308" s="81" t="n"/>
      <c r="W308" t="n">
        <v>46</v>
      </c>
      <c r="X308" t="n">
        <v>2986</v>
      </c>
      <c r="Y308" s="127" t="n">
        <v>0.015</v>
      </c>
      <c r="Z308" t="n">
        <v>9</v>
      </c>
      <c r="AA308" s="445" t="n">
        <v>44532</v>
      </c>
      <c r="AB308" s="445" t="n">
        <v>44537</v>
      </c>
    </row>
    <row r="309">
      <c r="A309" t="n">
        <v>2021</v>
      </c>
      <c r="B309" t="n">
        <v>12</v>
      </c>
      <c r="C309" t="inlineStr">
        <is>
          <t>100Bach21</t>
        </is>
      </c>
      <c r="D309" t="n">
        <v>100</v>
      </c>
      <c r="E309" t="inlineStr">
        <is>
          <t>فوم تغليف علوى يمين امامى11قدم  PDFRP0142</t>
        </is>
      </c>
      <c r="F309" t="inlineStr">
        <is>
          <t>FMDAIIM1000000</t>
        </is>
      </c>
      <c r="G309" t="n">
        <v>18.6</v>
      </c>
      <c r="H309" t="n">
        <v>21.4</v>
      </c>
      <c r="I309" t="n">
        <v>20.9</v>
      </c>
      <c r="J309" t="n">
        <v>140</v>
      </c>
      <c r="K309" t="n">
        <v>103</v>
      </c>
      <c r="L309" t="n">
        <v>133</v>
      </c>
      <c r="M309" t="n">
        <v>108</v>
      </c>
      <c r="N309" s="81" t="n">
        <v>1</v>
      </c>
      <c r="O309" s="81" t="n">
        <v>2</v>
      </c>
      <c r="P309" s="81" t="n">
        <v>2</v>
      </c>
      <c r="Q309" s="81" t="n"/>
      <c r="R309" s="81" t="n"/>
      <c r="S309" s="81" t="n"/>
      <c r="T309" s="81" t="n"/>
      <c r="U309" s="81" t="n"/>
      <c r="V309" s="81" t="n"/>
      <c r="W309" t="n">
        <v>7</v>
      </c>
      <c r="X309" t="n">
        <v>3711</v>
      </c>
      <c r="Y309" s="127" t="n">
        <v>0.015</v>
      </c>
      <c r="Z309" t="n">
        <v>4</v>
      </c>
      <c r="AA309" s="445" t="n">
        <v>44531</v>
      </c>
      <c r="AB309" s="445" t="n">
        <v>44535</v>
      </c>
    </row>
    <row r="310">
      <c r="A310" t="n">
        <v>2021</v>
      </c>
      <c r="B310" t="n">
        <v>12</v>
      </c>
      <c r="C310" t="inlineStr">
        <is>
          <t>101Bach21</t>
        </is>
      </c>
      <c r="D310" t="n">
        <v>101</v>
      </c>
      <c r="E310" t="inlineStr">
        <is>
          <t>فوم تغليف علوى شمال خلفى11قدم  PDFRP0145</t>
        </is>
      </c>
      <c r="F310" t="inlineStr">
        <is>
          <t>FMDAIIM4000000</t>
        </is>
      </c>
      <c r="G310" t="n">
        <v>18.6</v>
      </c>
      <c r="H310" t="n">
        <v>21.4</v>
      </c>
      <c r="I310" t="n">
        <v>20.9</v>
      </c>
      <c r="J310" t="n">
        <v>140</v>
      </c>
      <c r="K310" t="n">
        <v>103</v>
      </c>
      <c r="L310" t="n">
        <v>133</v>
      </c>
      <c r="M310" t="n">
        <v>108</v>
      </c>
      <c r="N310" s="81" t="n">
        <v>1</v>
      </c>
      <c r="O310" s="81" t="n">
        <v>2</v>
      </c>
      <c r="P310" s="81" t="n">
        <v>2</v>
      </c>
      <c r="Q310" s="81" t="n"/>
      <c r="R310" s="81" t="n"/>
      <c r="S310" s="81" t="n"/>
      <c r="T310" s="81" t="n"/>
      <c r="U310" s="81" t="n"/>
      <c r="V310" s="81" t="n"/>
      <c r="W310" t="n">
        <v>7</v>
      </c>
      <c r="X310" t="n">
        <v>3711</v>
      </c>
      <c r="Y310" s="127" t="n">
        <v>0.015</v>
      </c>
      <c r="Z310" t="n">
        <v>4</v>
      </c>
      <c r="AA310" s="445" t="n">
        <v>44531</v>
      </c>
      <c r="AB310" s="445" t="n">
        <v>44535</v>
      </c>
    </row>
    <row r="311">
      <c r="A311" t="n">
        <v>2021</v>
      </c>
      <c r="B311" t="n">
        <v>12</v>
      </c>
      <c r="C311" t="inlineStr">
        <is>
          <t>102Bach21</t>
        </is>
      </c>
      <c r="D311" t="n">
        <v>102</v>
      </c>
      <c r="E311" t="inlineStr">
        <is>
          <t>فوم تغليف علوى شمال امامى11قدم  PDFRP0144</t>
        </is>
      </c>
      <c r="F311" t="inlineStr">
        <is>
          <t>FMDAIIM3000000</t>
        </is>
      </c>
      <c r="G311" t="n">
        <v>18.6</v>
      </c>
      <c r="H311" t="n">
        <v>21.4</v>
      </c>
      <c r="I311" t="n">
        <v>20.9</v>
      </c>
      <c r="J311" t="n">
        <v>140</v>
      </c>
      <c r="K311" t="n">
        <v>103</v>
      </c>
      <c r="L311" t="n">
        <v>133</v>
      </c>
      <c r="M311" t="n">
        <v>108</v>
      </c>
      <c r="N311" s="81" t="n">
        <v>1</v>
      </c>
      <c r="O311" s="81" t="n">
        <v>2</v>
      </c>
      <c r="P311" s="81" t="n">
        <v>2</v>
      </c>
      <c r="Q311" s="81" t="n"/>
      <c r="R311" s="81" t="n"/>
      <c r="S311" s="81" t="n"/>
      <c r="T311" s="81" t="n"/>
      <c r="U311" s="81" t="n"/>
      <c r="V311" s="81" t="n"/>
      <c r="W311" t="n">
        <v>7</v>
      </c>
      <c r="X311" t="n">
        <v>3711</v>
      </c>
      <c r="Y311" s="127" t="n">
        <v>0.015</v>
      </c>
      <c r="Z311" t="n">
        <v>4</v>
      </c>
      <c r="AA311" s="445" t="n">
        <v>44531</v>
      </c>
      <c r="AB311" s="445" t="n">
        <v>44535</v>
      </c>
    </row>
    <row r="312">
      <c r="A312" t="n">
        <v>2021</v>
      </c>
      <c r="B312" t="n">
        <v>12</v>
      </c>
      <c r="C312" t="inlineStr">
        <is>
          <t>103Bach21</t>
        </is>
      </c>
      <c r="D312" t="n">
        <v>103</v>
      </c>
      <c r="E312" t="inlineStr">
        <is>
          <t>فوم تغليف سفلى يمين 11قدم المعدل PDFRP0147</t>
        </is>
      </c>
      <c r="F312" t="inlineStr">
        <is>
          <t>FMDAIIM6000000</t>
        </is>
      </c>
      <c r="G312" t="n">
        <v>82.77</v>
      </c>
      <c r="H312" t="n">
        <v>95.23</v>
      </c>
      <c r="I312" t="n">
        <v>83.2</v>
      </c>
      <c r="J312" t="n">
        <v>140</v>
      </c>
      <c r="K312" t="n">
        <v>103</v>
      </c>
      <c r="L312" t="n">
        <v>133</v>
      </c>
      <c r="M312" t="n">
        <v>108</v>
      </c>
      <c r="N312" s="81" t="n">
        <v>1</v>
      </c>
      <c r="O312" s="81" t="n">
        <v>2</v>
      </c>
      <c r="P312" s="81" t="n">
        <v>2</v>
      </c>
      <c r="Q312" s="81" t="n"/>
      <c r="R312" s="81" t="n"/>
      <c r="S312" s="81" t="n"/>
      <c r="T312" s="81" t="n"/>
      <c r="U312" s="81" t="n"/>
      <c r="V312" s="81" t="n"/>
      <c r="W312" t="n">
        <v>7</v>
      </c>
      <c r="X312" t="n">
        <v>3711</v>
      </c>
      <c r="Y312" s="127" t="n">
        <v>0.015</v>
      </c>
      <c r="Z312" t="n">
        <v>4</v>
      </c>
      <c r="AA312" s="445" t="n">
        <v>44531</v>
      </c>
      <c r="AB312" s="445" t="n">
        <v>44535</v>
      </c>
    </row>
    <row r="313">
      <c r="A313" t="n">
        <v>2021</v>
      </c>
      <c r="B313" t="n">
        <v>12</v>
      </c>
      <c r="C313" t="inlineStr">
        <is>
          <t>104Bach21</t>
        </is>
      </c>
      <c r="D313" t="n">
        <v>104</v>
      </c>
      <c r="E313" t="inlineStr">
        <is>
          <t>فوم تغليف سفلى شمال 11قدم المعدل  PDFRP0146</t>
        </is>
      </c>
      <c r="F313" t="inlineStr">
        <is>
          <t>FMDAIIM5000000</t>
        </is>
      </c>
      <c r="G313" t="n">
        <v>82.77</v>
      </c>
      <c r="H313" t="n">
        <v>95.23</v>
      </c>
      <c r="I313" t="n">
        <v>83.2</v>
      </c>
      <c r="J313" t="n">
        <v>140</v>
      </c>
      <c r="K313" t="n">
        <v>103</v>
      </c>
      <c r="L313" t="n">
        <v>133</v>
      </c>
      <c r="M313" t="n">
        <v>108</v>
      </c>
      <c r="N313" s="81" t="n">
        <v>1</v>
      </c>
      <c r="O313" s="81" t="n">
        <v>2</v>
      </c>
      <c r="P313" s="81" t="n">
        <v>2</v>
      </c>
      <c r="Q313" s="81" t="n"/>
      <c r="R313" s="81" t="n"/>
      <c r="S313" s="81" t="n"/>
      <c r="T313" s="81" t="n"/>
      <c r="U313" s="81" t="n"/>
      <c r="V313" s="81" t="n"/>
      <c r="W313" t="n">
        <v>7</v>
      </c>
      <c r="X313" t="n">
        <v>3711</v>
      </c>
      <c r="Y313" s="127" t="n">
        <v>0.015</v>
      </c>
      <c r="Z313" t="n">
        <v>4</v>
      </c>
      <c r="AA313" s="445" t="n">
        <v>44531</v>
      </c>
      <c r="AB313" s="445" t="n">
        <v>44535</v>
      </c>
    </row>
    <row r="314">
      <c r="A314" t="n">
        <v>2021</v>
      </c>
      <c r="B314" t="n">
        <v>12</v>
      </c>
      <c r="C314" t="inlineStr">
        <is>
          <t>10Patch436</t>
        </is>
      </c>
      <c r="D314" t="n">
        <v>436</v>
      </c>
      <c r="E314" t="inlineStr">
        <is>
          <t>كفر زانوسي 70 سم  PDFRP2044&amp; PDFRP2045</t>
        </is>
      </c>
      <c r="F314" t="inlineStr">
        <is>
          <t>FMDALI22044045</t>
        </is>
      </c>
      <c r="G314" t="n">
        <v>167.4</v>
      </c>
      <c r="H314" t="n">
        <v>192.6</v>
      </c>
      <c r="J314" t="n">
        <v>60</v>
      </c>
      <c r="K314" t="n">
        <v>180</v>
      </c>
      <c r="N314" s="81" t="n"/>
      <c r="O314" s="81" t="n"/>
      <c r="P314" s="81" t="n"/>
      <c r="Q314" s="81" t="n"/>
      <c r="R314" s="81" t="n"/>
      <c r="S314" s="81" t="n"/>
      <c r="T314" s="81" t="n"/>
      <c r="U314" s="81" t="n"/>
      <c r="V314" s="81" t="n"/>
      <c r="Y314" s="127" t="n">
        <v>0.02</v>
      </c>
      <c r="Z314" t="n">
        <v>1</v>
      </c>
      <c r="AA314" s="445" t="n">
        <v>44531</v>
      </c>
      <c r="AB314" s="445" t="n">
        <v>44458</v>
      </c>
    </row>
    <row r="315">
      <c r="A315" t="n">
        <v>2021</v>
      </c>
      <c r="B315" t="n">
        <v>12</v>
      </c>
      <c r="C315" t="inlineStr">
        <is>
          <t>10Patch436r</t>
        </is>
      </c>
      <c r="D315" t="n">
        <v>436</v>
      </c>
      <c r="E315" t="inlineStr">
        <is>
          <t>كفر زانوسي 70 سم  PDFRP2044&amp; PDFRP2045</t>
        </is>
      </c>
      <c r="F315" t="inlineStr">
        <is>
          <t>FMDALI22044045</t>
        </is>
      </c>
      <c r="G315" t="n">
        <v>167.4</v>
      </c>
      <c r="H315" t="n">
        <v>192.6</v>
      </c>
      <c r="J315" t="n">
        <v>60</v>
      </c>
      <c r="K315" t="n">
        <v>180</v>
      </c>
      <c r="N315" s="81" t="n"/>
      <c r="O315" s="81" t="n"/>
      <c r="P315" s="81" t="n"/>
      <c r="Q315" s="81" t="n"/>
      <c r="R315" s="81" t="n"/>
      <c r="S315" s="81" t="n"/>
      <c r="T315" s="81" t="n"/>
      <c r="U315" s="81" t="n"/>
      <c r="V315" s="81" t="n"/>
      <c r="Y315" s="127" t="n">
        <v>0.02</v>
      </c>
      <c r="Z315" t="n">
        <v>1</v>
      </c>
      <c r="AA315" s="445" t="n">
        <v>44531</v>
      </c>
      <c r="AB315" s="445" t="n">
        <v>44458</v>
      </c>
    </row>
    <row r="316">
      <c r="A316" t="n">
        <v>2021</v>
      </c>
      <c r="B316" t="n">
        <v>12</v>
      </c>
      <c r="C316" t="inlineStr">
        <is>
          <t>10Patch436rl</t>
        </is>
      </c>
      <c r="D316" t="n">
        <v>436</v>
      </c>
      <c r="E316" t="inlineStr">
        <is>
          <t>كفر زانوسي 70 سم  PDFRP2044&amp; PDFRP2045</t>
        </is>
      </c>
      <c r="F316" t="inlineStr">
        <is>
          <t>FMDALI22044045</t>
        </is>
      </c>
      <c r="G316" t="n">
        <v>167.4</v>
      </c>
      <c r="H316" t="n">
        <v>192.6</v>
      </c>
      <c r="J316" t="n">
        <v>60</v>
      </c>
      <c r="K316" t="n">
        <v>180</v>
      </c>
      <c r="N316" s="81" t="n"/>
      <c r="O316" s="81" t="n"/>
      <c r="P316" s="81" t="n"/>
      <c r="Q316" s="81" t="n"/>
      <c r="R316" s="81" t="n"/>
      <c r="S316" s="81" t="n"/>
      <c r="T316" s="81" t="n"/>
      <c r="U316" s="81" t="n"/>
      <c r="V316" s="81" t="n"/>
      <c r="Y316" s="127" t="n">
        <v>0.02</v>
      </c>
      <c r="Z316" t="n">
        <v>1</v>
      </c>
      <c r="AA316" s="445" t="n">
        <v>44531</v>
      </c>
      <c r="AB316" s="445" t="n">
        <v>44458</v>
      </c>
    </row>
    <row r="317">
      <c r="A317" t="n">
        <v>2021</v>
      </c>
      <c r="B317" t="n">
        <v>12</v>
      </c>
      <c r="C317" t="inlineStr">
        <is>
          <t>12Patch645</t>
        </is>
      </c>
      <c r="D317" t="n">
        <v>645</v>
      </c>
      <c r="E317" t="inlineStr">
        <is>
          <t>Stop Coller S4</t>
        </is>
      </c>
      <c r="F317" t="inlineStr">
        <is>
          <t>FMENCI0S400000</t>
        </is>
      </c>
      <c r="G317" t="n">
        <v>123.69</v>
      </c>
      <c r="H317" t="n">
        <v>142.31</v>
      </c>
      <c r="J317" t="n">
        <v>80</v>
      </c>
      <c r="K317" t="n">
        <v>180</v>
      </c>
      <c r="N317" s="81" t="n"/>
      <c r="O317" s="81" t="n"/>
      <c r="P317" s="81" t="n"/>
      <c r="Q317" s="81" t="n"/>
      <c r="R317" s="81" t="n"/>
      <c r="S317" s="81" t="n"/>
      <c r="T317" s="81" t="n"/>
      <c r="U317" s="81" t="n"/>
      <c r="V317" s="81" t="n"/>
      <c r="W317" t="n">
        <v>9</v>
      </c>
      <c r="X317" t="n">
        <v>420</v>
      </c>
      <c r="Y317" s="127" t="n">
        <v>0.02</v>
      </c>
      <c r="Z317" t="n">
        <v>1</v>
      </c>
      <c r="AA317" s="445" t="n">
        <v>44531</v>
      </c>
      <c r="AB317" s="445" t="n">
        <v>44430</v>
      </c>
    </row>
    <row r="318">
      <c r="A318" t="n">
        <v>2021</v>
      </c>
      <c r="B318" t="n">
        <v>12</v>
      </c>
      <c r="C318" t="inlineStr">
        <is>
          <t>13Patch10</t>
        </is>
      </c>
      <c r="D318" t="n">
        <v>10</v>
      </c>
      <c r="E318" t="inlineStr">
        <is>
          <t>(إفتا)S1B1 1754501</t>
        </is>
      </c>
      <c r="F318" t="inlineStr">
        <is>
          <t>FMAFTI10000000</t>
        </is>
      </c>
      <c r="G318" t="n">
        <v>44.64</v>
      </c>
      <c r="H318" t="n">
        <v>51.36</v>
      </c>
      <c r="J318" t="n">
        <v>47</v>
      </c>
      <c r="K318" t="n">
        <v>154</v>
      </c>
      <c r="N318" s="81" t="n"/>
      <c r="O318" s="81" t="n"/>
      <c r="P318" s="81" t="n"/>
      <c r="Q318" s="81" t="n"/>
      <c r="R318" s="81" t="n"/>
      <c r="S318" s="81" t="n"/>
      <c r="T318" s="81" t="n"/>
      <c r="U318" s="81" t="n"/>
      <c r="V318" s="81" t="n"/>
      <c r="W318" t="n">
        <v>10</v>
      </c>
      <c r="Y318" s="127" t="n">
        <v>0.02</v>
      </c>
      <c r="Z318" t="n">
        <v>1</v>
      </c>
      <c r="AA318" s="445" t="n">
        <v>44531</v>
      </c>
      <c r="AB318" s="445" t="n">
        <v>44523</v>
      </c>
    </row>
    <row r="319">
      <c r="A319" t="n">
        <v>2021</v>
      </c>
      <c r="B319" t="n">
        <v>12</v>
      </c>
      <c r="C319" t="inlineStr">
        <is>
          <t>167Bach34</t>
        </is>
      </c>
      <c r="D319" t="n">
        <v>167</v>
      </c>
      <c r="E319" t="inlineStr">
        <is>
          <t>فوم صندوق سمك 35 ك</t>
        </is>
      </c>
      <c r="F319" t="inlineStr">
        <is>
          <t>FMBOXI35000000</t>
        </is>
      </c>
      <c r="G319" t="n">
        <v>825.84</v>
      </c>
      <c r="H319" t="n">
        <v>950.16</v>
      </c>
      <c r="I319" t="n">
        <v>897</v>
      </c>
      <c r="J319" t="n">
        <v>55</v>
      </c>
      <c r="K319" t="n">
        <v>131</v>
      </c>
      <c r="L319" t="n">
        <v>46</v>
      </c>
      <c r="M319" t="n">
        <v>158</v>
      </c>
      <c r="N319" s="81" t="n"/>
      <c r="O319" s="81" t="n"/>
      <c r="P319" s="81" t="n"/>
      <c r="Q319" s="81" t="n"/>
      <c r="R319" s="81" t="n"/>
      <c r="S319" s="81" t="n"/>
      <c r="T319" s="81" t="n"/>
      <c r="U319" s="81" t="n"/>
      <c r="V319" s="81" t="n"/>
      <c r="W319" t="n">
        <v>21</v>
      </c>
      <c r="X319" t="n">
        <v>1057</v>
      </c>
      <c r="Y319" s="127" t="n">
        <v>0.015</v>
      </c>
      <c r="Z319" t="n">
        <v>2</v>
      </c>
      <c r="AA319" s="445" t="n">
        <v>44531</v>
      </c>
      <c r="AB319" s="445" t="n">
        <v>44533</v>
      </c>
    </row>
    <row r="320">
      <c r="A320" t="n">
        <v>2021</v>
      </c>
      <c r="B320" t="n">
        <v>12</v>
      </c>
      <c r="C320" t="inlineStr">
        <is>
          <t>16Patch254</t>
        </is>
      </c>
      <c r="D320" t="n">
        <v>254</v>
      </c>
      <c r="E320" t="inlineStr">
        <is>
          <t>طقم سخان بلونايل ذو 4 اطقم</t>
        </is>
      </c>
      <c r="F320" t="inlineStr">
        <is>
          <t>FMDAHI40000000</t>
        </is>
      </c>
      <c r="G320" t="n">
        <v>188.79</v>
      </c>
      <c r="H320" t="n">
        <v>217.21</v>
      </c>
      <c r="J320" t="n">
        <v>88</v>
      </c>
      <c r="K320" t="n">
        <v>164</v>
      </c>
      <c r="N320" s="81" t="n">
        <v>5</v>
      </c>
      <c r="O320" s="81" t="n">
        <v>10</v>
      </c>
      <c r="P320" s="81" t="n">
        <v>8</v>
      </c>
      <c r="Q320" s="81" t="n"/>
      <c r="R320" s="81" t="n"/>
      <c r="S320" s="81" t="n"/>
      <c r="T320" s="81" t="n"/>
      <c r="U320" s="81" t="n"/>
      <c r="V320" s="81" t="n"/>
      <c r="W320" t="n">
        <v>21</v>
      </c>
      <c r="X320" t="n">
        <v>3150</v>
      </c>
      <c r="Y320" s="127" t="n">
        <v>0.02</v>
      </c>
      <c r="Z320" t="n">
        <v>1</v>
      </c>
      <c r="AA320" s="445" t="n">
        <v>44531</v>
      </c>
    </row>
    <row r="321">
      <c r="A321" t="n">
        <v>2021</v>
      </c>
      <c r="B321" t="n">
        <v>12</v>
      </c>
      <c r="C321" t="inlineStr">
        <is>
          <t>16Patch254b</t>
        </is>
      </c>
      <c r="D321" t="n">
        <v>254</v>
      </c>
      <c r="E321" t="inlineStr">
        <is>
          <t>طقم سخان بلونايل ذو 4 اطقم</t>
        </is>
      </c>
      <c r="F321" t="inlineStr">
        <is>
          <t>FMDAHI40000000</t>
        </is>
      </c>
      <c r="G321" t="n">
        <v>188.79</v>
      </c>
      <c r="H321" t="n">
        <v>217.21</v>
      </c>
      <c r="J321" t="n">
        <v>88</v>
      </c>
      <c r="K321" t="n">
        <v>164</v>
      </c>
      <c r="N321" s="81" t="n"/>
      <c r="O321" s="81" t="n"/>
      <c r="P321" s="81" t="n"/>
      <c r="Q321" s="81" t="n"/>
      <c r="R321" s="81" t="n"/>
      <c r="S321" s="81" t="n"/>
      <c r="T321" s="81" t="n"/>
      <c r="U321" s="81" t="n"/>
      <c r="V321" s="81" t="n"/>
      <c r="Y321" s="127" t="n">
        <v>0.02</v>
      </c>
      <c r="Z321" t="n">
        <v>1</v>
      </c>
      <c r="AA321" s="445" t="n">
        <v>44531</v>
      </c>
    </row>
    <row r="322">
      <c r="A322" t="n">
        <v>2021</v>
      </c>
      <c r="B322" t="n">
        <v>12</v>
      </c>
      <c r="C322" t="inlineStr">
        <is>
          <t>16Patch254c</t>
        </is>
      </c>
      <c r="D322" t="n">
        <v>254</v>
      </c>
      <c r="E322" t="inlineStr">
        <is>
          <t>طقم سخان بلونايل ذو 4 اطقم</t>
        </is>
      </c>
      <c r="F322" t="inlineStr">
        <is>
          <t>FMDAHI40000000</t>
        </is>
      </c>
      <c r="G322" t="n">
        <v>188.79</v>
      </c>
      <c r="H322" t="n">
        <v>217.21</v>
      </c>
      <c r="J322" t="n">
        <v>88</v>
      </c>
      <c r="K322" t="n">
        <v>164</v>
      </c>
      <c r="N322" s="81" t="n"/>
      <c r="O322" s="81" t="n"/>
      <c r="P322" s="81" t="n"/>
      <c r="Q322" s="81" t="n"/>
      <c r="R322" s="81" t="n"/>
      <c r="S322" s="81" t="n"/>
      <c r="T322" s="81" t="n"/>
      <c r="U322" s="81" t="n"/>
      <c r="V322" s="81" t="n"/>
      <c r="Y322" s="127" t="n">
        <v>0.02</v>
      </c>
      <c r="Z322" t="n">
        <v>1</v>
      </c>
      <c r="AA322" s="445" t="n">
        <v>44531</v>
      </c>
    </row>
    <row r="323">
      <c r="A323" t="n">
        <v>2021</v>
      </c>
      <c r="B323" t="n">
        <v>12</v>
      </c>
      <c r="C323" t="inlineStr">
        <is>
          <t>17Patch609sum</t>
        </is>
      </c>
      <c r="D323" t="n">
        <v>609</v>
      </c>
      <c r="E323" t="inlineStr">
        <is>
          <t>قاعده فوم جديده- منلو</t>
        </is>
      </c>
      <c r="F323" t="inlineStr">
        <is>
          <t>FMMINI10000044</t>
        </is>
      </c>
      <c r="G323" t="n">
        <v>46.5</v>
      </c>
      <c r="H323" t="n">
        <v>53.5</v>
      </c>
      <c r="J323" t="n">
        <v>90</v>
      </c>
      <c r="K323" t="n">
        <v>120</v>
      </c>
      <c r="N323" s="81" t="n"/>
      <c r="O323" s="81" t="n"/>
      <c r="P323" s="81" t="n"/>
      <c r="Q323" s="81" t="n"/>
      <c r="R323" s="81" t="n"/>
      <c r="S323" s="81" t="n"/>
      <c r="T323" s="81" t="n"/>
      <c r="U323" s="81" t="n"/>
      <c r="V323" s="81" t="n"/>
      <c r="Y323" s="127" t="n">
        <v>0.015</v>
      </c>
      <c r="Z323" t="n">
        <v>3</v>
      </c>
      <c r="AA323" s="445" t="n">
        <v>44531</v>
      </c>
      <c r="AB323" s="445" t="n">
        <v>44531</v>
      </c>
    </row>
    <row r="324">
      <c r="A324" t="n">
        <v>2021</v>
      </c>
      <c r="B324" t="n">
        <v>12</v>
      </c>
      <c r="C324" t="inlineStr">
        <is>
          <t>19Patch1</t>
        </is>
      </c>
      <c r="D324" t="n">
        <v>1</v>
      </c>
      <c r="E324" t="inlineStr">
        <is>
          <t>كفر سخان فرنساوى 085</t>
        </is>
      </c>
      <c r="F324" t="inlineStr">
        <is>
          <t>FMENCI20000000</t>
        </is>
      </c>
      <c r="G324" t="n">
        <v>103.23</v>
      </c>
      <c r="H324" t="n">
        <v>118.77</v>
      </c>
      <c r="J324" t="n">
        <v>108</v>
      </c>
      <c r="K324" t="n">
        <v>100</v>
      </c>
      <c r="N324" s="81" t="n"/>
      <c r="O324" s="81" t="n"/>
      <c r="P324" s="81" t="n"/>
      <c r="Q324" s="81" t="n"/>
      <c r="R324" s="81" t="n"/>
      <c r="S324" s="81" t="n"/>
      <c r="T324" s="81" t="n"/>
      <c r="U324" s="81" t="n"/>
      <c r="V324" s="81" t="n"/>
      <c r="W324" t="n">
        <v>5</v>
      </c>
      <c r="X324" t="n">
        <v>1072</v>
      </c>
      <c r="Y324" s="127" t="n">
        <v>0.015</v>
      </c>
      <c r="Z324" t="n">
        <v>3</v>
      </c>
      <c r="AA324" s="445" t="n">
        <v>44531</v>
      </c>
      <c r="AB324" s="445" t="n">
        <v>44494</v>
      </c>
    </row>
    <row r="325">
      <c r="A325" t="n">
        <v>2021</v>
      </c>
      <c r="B325" t="n">
        <v>12</v>
      </c>
      <c r="C325" t="inlineStr">
        <is>
          <t>19Patch1</t>
        </is>
      </c>
      <c r="D325" t="n">
        <v>1</v>
      </c>
      <c r="E325" t="inlineStr">
        <is>
          <t>كفر سخان فرنساوى 085</t>
        </is>
      </c>
      <c r="F325" t="inlineStr">
        <is>
          <t>FMENCI20000000</t>
        </is>
      </c>
      <c r="G325" t="n">
        <v>103.23</v>
      </c>
      <c r="H325" t="n">
        <v>118.77</v>
      </c>
      <c r="J325" t="n">
        <v>108</v>
      </c>
      <c r="K325" t="n">
        <v>100</v>
      </c>
      <c r="N325" s="81" t="n"/>
      <c r="O325" s="81" t="n"/>
      <c r="P325" s="81" t="n"/>
      <c r="Q325" s="81" t="n"/>
      <c r="R325" s="81" t="n"/>
      <c r="S325" s="81" t="n"/>
      <c r="T325" s="81" t="n"/>
      <c r="U325" s="81" t="n"/>
      <c r="V325" s="81" t="n"/>
      <c r="W325" t="n">
        <v>5</v>
      </c>
      <c r="X325" t="n">
        <v>1072</v>
      </c>
      <c r="Y325" s="127" t="n">
        <v>0.015</v>
      </c>
      <c r="Z325" t="n">
        <v>3</v>
      </c>
      <c r="AA325" s="445" t="n">
        <v>44531</v>
      </c>
      <c r="AB325" s="445" t="n">
        <v>44546</v>
      </c>
    </row>
    <row r="326">
      <c r="A326" t="n">
        <v>2021</v>
      </c>
      <c r="B326" t="n">
        <v>12</v>
      </c>
      <c r="C326" t="inlineStr">
        <is>
          <t>19Patch1</t>
        </is>
      </c>
      <c r="D326" t="n">
        <v>1</v>
      </c>
      <c r="E326" t="inlineStr">
        <is>
          <t>كفر سخان فرنساوى 085</t>
        </is>
      </c>
      <c r="F326" t="inlineStr">
        <is>
          <t>FMENCI20000000</t>
        </is>
      </c>
      <c r="G326" t="n">
        <v>103.23</v>
      </c>
      <c r="H326" t="n">
        <v>118.77</v>
      </c>
      <c r="J326" t="n">
        <v>108</v>
      </c>
      <c r="K326" t="n">
        <v>100</v>
      </c>
      <c r="N326" s="81" t="n"/>
      <c r="O326" s="81" t="n"/>
      <c r="P326" s="81" t="n"/>
      <c r="Q326" s="81" t="n"/>
      <c r="R326" s="81" t="n"/>
      <c r="S326" s="81" t="n"/>
      <c r="T326" s="81" t="n"/>
      <c r="U326" s="81" t="n"/>
      <c r="V326" s="81" t="n"/>
      <c r="W326" t="n">
        <v>5</v>
      </c>
      <c r="X326" t="n">
        <v>1072</v>
      </c>
      <c r="Y326" s="127" t="n">
        <v>0.015</v>
      </c>
      <c r="Z326" t="n">
        <v>3</v>
      </c>
      <c r="AA326" s="445" t="n">
        <v>44531</v>
      </c>
      <c r="AB326" s="445" t="n">
        <v>44553</v>
      </c>
    </row>
    <row r="327">
      <c r="A327" t="n">
        <v>2021</v>
      </c>
      <c r="B327" t="n">
        <v>12</v>
      </c>
      <c r="C327" t="inlineStr">
        <is>
          <t>19Patch280</t>
        </is>
      </c>
      <c r="D327" t="n">
        <v>280</v>
      </c>
      <c r="E327" t="inlineStr">
        <is>
          <t>صندوق سمك 10بنى سويف</t>
        </is>
      </c>
      <c r="F327" t="inlineStr">
        <is>
          <t>FM000B10000000</t>
        </is>
      </c>
      <c r="G327" t="n">
        <v>300.39</v>
      </c>
      <c r="H327" t="n">
        <v>345.61</v>
      </c>
      <c r="J327" t="n">
        <v>105</v>
      </c>
      <c r="K327" t="n">
        <v>103</v>
      </c>
      <c r="N327" s="81" t="n">
        <v>4</v>
      </c>
      <c r="O327" s="81" t="n">
        <v>3</v>
      </c>
      <c r="P327" s="81" t="n">
        <v>11</v>
      </c>
      <c r="Q327" s="81" t="n"/>
      <c r="R327" s="81" t="n"/>
      <c r="S327" s="81" t="n"/>
      <c r="T327" s="81" t="n"/>
      <c r="U327" s="81" t="n"/>
      <c r="V327" s="81" t="n"/>
      <c r="W327" t="n">
        <v>14</v>
      </c>
      <c r="X327" t="n">
        <v>1900</v>
      </c>
      <c r="Y327" s="127" t="n">
        <v>0.015</v>
      </c>
      <c r="Z327" t="n">
        <v>1</v>
      </c>
      <c r="AA327" s="445" t="n">
        <v>44531</v>
      </c>
      <c r="AB327" s="445" t="n">
        <v>44530</v>
      </c>
    </row>
    <row r="328">
      <c r="A328" t="n">
        <v>2021</v>
      </c>
      <c r="B328" t="n">
        <v>12</v>
      </c>
      <c r="C328" t="inlineStr">
        <is>
          <t>19Patch280b</t>
        </is>
      </c>
      <c r="D328" t="n">
        <v>280</v>
      </c>
      <c r="E328" t="inlineStr">
        <is>
          <t>صندوق سمك 10بنى سويف</t>
        </is>
      </c>
      <c r="F328" t="inlineStr">
        <is>
          <t>FM000B10000000</t>
        </is>
      </c>
      <c r="G328" t="n">
        <v>300.39</v>
      </c>
      <c r="H328" t="n">
        <v>345.61</v>
      </c>
      <c r="J328" t="n">
        <v>105</v>
      </c>
      <c r="K328" t="n">
        <v>103</v>
      </c>
      <c r="N328" s="81" t="n"/>
      <c r="O328" s="81" t="n"/>
      <c r="P328" s="81" t="n"/>
      <c r="Q328" s="81" t="n"/>
      <c r="R328" s="81" t="n"/>
      <c r="S328" s="81" t="n"/>
      <c r="T328" s="81" t="n"/>
      <c r="U328" s="81" t="n"/>
      <c r="V328" s="81" t="n"/>
      <c r="Y328" s="127" t="n">
        <v>0.015</v>
      </c>
      <c r="Z328" t="n">
        <v>3</v>
      </c>
      <c r="AA328" s="445" t="n">
        <v>44531</v>
      </c>
      <c r="AB328" s="445" t="n">
        <v>44530</v>
      </c>
    </row>
    <row r="329">
      <c r="A329" t="n">
        <v>2021</v>
      </c>
      <c r="B329" t="n">
        <v>12</v>
      </c>
      <c r="C329" t="inlineStr">
        <is>
          <t>19Patch280c</t>
        </is>
      </c>
      <c r="D329" t="n">
        <v>280</v>
      </c>
      <c r="E329" t="inlineStr">
        <is>
          <t>صندوق سمك 10بنى سويف</t>
        </is>
      </c>
      <c r="F329" t="inlineStr">
        <is>
          <t>FM000B10000000</t>
        </is>
      </c>
      <c r="G329" t="n">
        <v>300.39</v>
      </c>
      <c r="H329" t="n">
        <v>345.61</v>
      </c>
      <c r="J329" t="n">
        <v>105</v>
      </c>
      <c r="K329" t="n">
        <v>103</v>
      </c>
      <c r="N329" s="81" t="n"/>
      <c r="O329" s="81" t="n"/>
      <c r="P329" s="81" t="n"/>
      <c r="Q329" s="81" t="n"/>
      <c r="R329" s="81" t="n"/>
      <c r="S329" s="81" t="n"/>
      <c r="T329" s="81" t="n"/>
      <c r="U329" s="81" t="n"/>
      <c r="V329" s="81" t="n"/>
      <c r="Y329" s="127" t="n">
        <v>0.015</v>
      </c>
      <c r="Z329" t="n">
        <v>1</v>
      </c>
      <c r="AA329" s="445" t="n">
        <v>44531</v>
      </c>
      <c r="AB329" s="445" t="n">
        <v>44530</v>
      </c>
    </row>
    <row r="330">
      <c r="A330" t="n">
        <v>2021</v>
      </c>
      <c r="B330" t="n">
        <v>12</v>
      </c>
      <c r="C330" t="inlineStr">
        <is>
          <t>22Patch160</t>
        </is>
      </c>
      <c r="D330" t="n">
        <v>160</v>
      </c>
      <c r="E330" t="inlineStr">
        <is>
          <t>فوم طقم رويال جاز المعدل</t>
        </is>
      </c>
      <c r="F330" t="inlineStr">
        <is>
          <t>FMROGI20000000</t>
        </is>
      </c>
      <c r="G330" t="n">
        <v>186</v>
      </c>
      <c r="H330" t="n">
        <v>214</v>
      </c>
      <c r="J330" t="n">
        <v>76</v>
      </c>
      <c r="K330" t="n">
        <v>95</v>
      </c>
      <c r="N330" s="81" t="n">
        <v>3</v>
      </c>
      <c r="O330" s="81" t="n">
        <v>6</v>
      </c>
      <c r="P330" s="81" t="n">
        <v>10</v>
      </c>
      <c r="Q330" s="81" t="n"/>
      <c r="R330" s="81" t="n"/>
      <c r="S330" s="81" t="n"/>
      <c r="T330" s="81" t="n"/>
      <c r="U330" s="81" t="n"/>
      <c r="V330" s="81" t="n"/>
      <c r="W330" t="n">
        <v>19</v>
      </c>
      <c r="X330" t="n">
        <v>864</v>
      </c>
      <c r="Y330" s="127" t="n">
        <v>0.015</v>
      </c>
      <c r="Z330" t="n">
        <v>1</v>
      </c>
      <c r="AA330" s="445" t="n">
        <v>44531</v>
      </c>
      <c r="AB330" s="445" t="n">
        <v>44514</v>
      </c>
    </row>
    <row r="331">
      <c r="A331" t="n">
        <v>2021</v>
      </c>
      <c r="B331" t="n">
        <v>12</v>
      </c>
      <c r="C331" t="inlineStr">
        <is>
          <t>22Patch253</t>
        </is>
      </c>
      <c r="D331" t="n">
        <v>253</v>
      </c>
      <c r="E331" t="inlineStr">
        <is>
          <t>طقم سخان بلونايل ذو 3 اطقم</t>
        </is>
      </c>
      <c r="F331" t="inlineStr">
        <is>
          <t>FMDAHI40000000</t>
        </is>
      </c>
      <c r="G331" t="n">
        <v>188.79</v>
      </c>
      <c r="H331" t="n">
        <v>217.21</v>
      </c>
      <c r="J331" t="n">
        <v>121</v>
      </c>
      <c r="K331" t="n">
        <v>89</v>
      </c>
      <c r="N331" s="81" t="n">
        <v>5</v>
      </c>
      <c r="O331" s="81" t="n">
        <v>2</v>
      </c>
      <c r="P331" s="81" t="n">
        <v>7</v>
      </c>
      <c r="Q331" s="81" t="n"/>
      <c r="R331" s="81" t="n"/>
      <c r="S331" s="81" t="n"/>
      <c r="T331" s="81" t="n"/>
      <c r="U331" s="81" t="n"/>
      <c r="V331" s="81" t="n"/>
      <c r="W331" t="n">
        <v>12</v>
      </c>
      <c r="X331" t="n">
        <v>2850</v>
      </c>
      <c r="Y331" s="127" t="n">
        <v>0.015</v>
      </c>
      <c r="Z331" t="n">
        <v>1</v>
      </c>
      <c r="AA331" s="445" t="n">
        <v>44531</v>
      </c>
      <c r="AB331" s="445" t="n">
        <v>44532</v>
      </c>
    </row>
    <row r="332">
      <c r="A332" t="n">
        <v>2021</v>
      </c>
      <c r="B332" t="n">
        <v>12</v>
      </c>
      <c r="C332" t="inlineStr">
        <is>
          <t>22Patch253</t>
        </is>
      </c>
      <c r="D332" t="n">
        <v>253</v>
      </c>
      <c r="E332" t="inlineStr">
        <is>
          <t>طقم سخان بلونايل ذو 3 اطقم</t>
        </is>
      </c>
      <c r="F332" t="inlineStr">
        <is>
          <t>FMDAHI40000000</t>
        </is>
      </c>
      <c r="G332" t="n">
        <v>188.79</v>
      </c>
      <c r="H332" t="n">
        <v>217.21</v>
      </c>
      <c r="J332" t="n">
        <v>121</v>
      </c>
      <c r="K332" t="n">
        <v>89</v>
      </c>
      <c r="N332" s="81" t="n">
        <v>5</v>
      </c>
      <c r="O332" s="81" t="n">
        <v>2</v>
      </c>
      <c r="P332" s="81" t="n">
        <v>7</v>
      </c>
      <c r="Q332" s="81" t="n"/>
      <c r="R332" s="81" t="n"/>
      <c r="S332" s="81" t="n"/>
      <c r="T332" s="81" t="n"/>
      <c r="U332" s="81" t="n"/>
      <c r="V332" s="81" t="n"/>
      <c r="W332" t="n">
        <v>12</v>
      </c>
      <c r="X332" t="n">
        <v>2850</v>
      </c>
      <c r="Y332" s="127" t="n">
        <v>0.015</v>
      </c>
      <c r="Z332" t="n">
        <v>1</v>
      </c>
      <c r="AA332" s="445" t="n">
        <v>44531</v>
      </c>
      <c r="AB332" s="445" t="n">
        <v>44545</v>
      </c>
    </row>
    <row r="333">
      <c r="A333" t="n">
        <v>2021</v>
      </c>
      <c r="B333" t="n">
        <v>12</v>
      </c>
      <c r="C333" t="inlineStr">
        <is>
          <t>22Patch253</t>
        </is>
      </c>
      <c r="D333" t="n">
        <v>253</v>
      </c>
      <c r="E333" t="inlineStr">
        <is>
          <t>طقم سخان بلونايل ذو 3 اطقم</t>
        </is>
      </c>
      <c r="F333" t="inlineStr">
        <is>
          <t>FMDAHI40000000</t>
        </is>
      </c>
      <c r="G333" t="n">
        <v>188.79</v>
      </c>
      <c r="H333" t="n">
        <v>217.21</v>
      </c>
      <c r="J333" t="n">
        <v>121</v>
      </c>
      <c r="K333" t="n">
        <v>89</v>
      </c>
      <c r="N333" s="81" t="n">
        <v>5</v>
      </c>
      <c r="O333" s="81" t="n">
        <v>2</v>
      </c>
      <c r="P333" s="81" t="n">
        <v>7</v>
      </c>
      <c r="Q333" s="81" t="n"/>
      <c r="R333" s="81" t="n"/>
      <c r="S333" s="81" t="n"/>
      <c r="T333" s="81" t="n"/>
      <c r="U333" s="81" t="n"/>
      <c r="V333" s="81" t="n"/>
      <c r="W333" t="n">
        <v>12</v>
      </c>
      <c r="X333" t="n">
        <v>2850</v>
      </c>
      <c r="Y333" s="127" t="n">
        <v>0.015</v>
      </c>
      <c r="Z333" t="n">
        <v>1</v>
      </c>
      <c r="AA333" s="445" t="n">
        <v>44531</v>
      </c>
      <c r="AB333" s="445" t="n">
        <v>44546</v>
      </c>
    </row>
    <row r="334">
      <c r="A334" t="n">
        <v>2021</v>
      </c>
      <c r="B334" t="n">
        <v>12</v>
      </c>
      <c r="C334" t="inlineStr">
        <is>
          <t>22Patch253c</t>
        </is>
      </c>
      <c r="D334" t="n">
        <v>253</v>
      </c>
      <c r="E334" t="inlineStr">
        <is>
          <t>طقم سخان بلونايل ذو 3 اطقم</t>
        </is>
      </c>
      <c r="F334" t="inlineStr">
        <is>
          <t>FMDAHI40000000</t>
        </is>
      </c>
      <c r="G334" t="n">
        <v>188.79</v>
      </c>
      <c r="H334" t="n">
        <v>217.21</v>
      </c>
      <c r="J334" t="n">
        <v>121</v>
      </c>
      <c r="K334" t="n">
        <v>89</v>
      </c>
      <c r="N334" s="81" t="n"/>
      <c r="O334" s="81" t="n"/>
      <c r="P334" s="81" t="n"/>
      <c r="Q334" s="81" t="n"/>
      <c r="R334" s="81" t="n"/>
      <c r="S334" s="81" t="n"/>
      <c r="T334" s="81" t="n"/>
      <c r="U334" s="81" t="n"/>
      <c r="V334" s="81" t="n"/>
      <c r="Y334" s="127" t="n">
        <v>0.015</v>
      </c>
      <c r="Z334" t="n">
        <v>1</v>
      </c>
      <c r="AA334" s="445" t="n">
        <v>44531</v>
      </c>
      <c r="AB334" s="445" t="n">
        <v>44546</v>
      </c>
    </row>
    <row r="335">
      <c r="A335" t="n">
        <v>2021</v>
      </c>
      <c r="B335" t="n">
        <v>12</v>
      </c>
      <c r="C335" t="inlineStr">
        <is>
          <t>23Patch2</t>
        </is>
      </c>
      <c r="D335" t="n">
        <v>2</v>
      </c>
      <c r="E335" t="inlineStr">
        <is>
          <t>قاعده سخان فرنساوى 086</t>
        </is>
      </c>
      <c r="F335" t="inlineStr">
        <is>
          <t>FMENCI30000000</t>
        </is>
      </c>
      <c r="G335" t="n">
        <v>105.09</v>
      </c>
      <c r="H335" t="n">
        <v>120.91</v>
      </c>
      <c r="J335" t="n">
        <v>108</v>
      </c>
      <c r="K335" t="n">
        <v>100</v>
      </c>
      <c r="N335" s="81" t="n"/>
      <c r="O335" s="81" t="n"/>
      <c r="P335" s="81" t="n"/>
      <c r="Q335" s="81" t="n"/>
      <c r="R335" s="81" t="n"/>
      <c r="S335" s="81" t="n"/>
      <c r="T335" s="81" t="n"/>
      <c r="U335" s="81" t="n"/>
      <c r="V335" s="81" t="n"/>
      <c r="W335" t="n">
        <v>7</v>
      </c>
      <c r="X335" t="n">
        <v>1066</v>
      </c>
      <c r="Y335" s="127" t="n">
        <v>0.015</v>
      </c>
      <c r="Z335" t="n">
        <v>1</v>
      </c>
      <c r="AA335" s="445" t="n">
        <v>44531</v>
      </c>
      <c r="AB335" s="445" t="n">
        <v>44531</v>
      </c>
    </row>
    <row r="336">
      <c r="A336" t="n">
        <v>2021</v>
      </c>
      <c r="B336" t="n">
        <v>12</v>
      </c>
      <c r="C336" t="inlineStr">
        <is>
          <t>23Patch253b</t>
        </is>
      </c>
      <c r="D336" t="n">
        <v>253</v>
      </c>
      <c r="E336" t="inlineStr">
        <is>
          <t>طقم سخان بلونايل ذو 3 اطقم</t>
        </is>
      </c>
      <c r="F336" t="inlineStr">
        <is>
          <t>FMDAHI40000000</t>
        </is>
      </c>
      <c r="G336" t="n">
        <v>188.79</v>
      </c>
      <c r="H336" t="n">
        <v>217.21</v>
      </c>
      <c r="J336" t="n">
        <v>121</v>
      </c>
      <c r="K336" t="n">
        <v>89</v>
      </c>
      <c r="N336" s="81" t="n"/>
      <c r="O336" s="81" t="n"/>
      <c r="P336" s="81" t="n"/>
      <c r="Q336" s="81" t="n"/>
      <c r="R336" s="81" t="n"/>
      <c r="S336" s="81" t="n"/>
      <c r="T336" s="81" t="n"/>
      <c r="U336" s="81" t="n"/>
      <c r="V336" s="81" t="n"/>
      <c r="Y336" s="127" t="n">
        <v>0.015</v>
      </c>
      <c r="Z336" t="n">
        <v>1</v>
      </c>
      <c r="AA336" s="445" t="n">
        <v>44531</v>
      </c>
      <c r="AB336" s="445" t="n">
        <v>44531</v>
      </c>
    </row>
    <row r="337">
      <c r="A337" t="n">
        <v>2021</v>
      </c>
      <c r="B337" t="n">
        <v>12</v>
      </c>
      <c r="C337" t="inlineStr">
        <is>
          <t>24Patch271b</t>
        </is>
      </c>
      <c r="D337" t="n">
        <v>271</v>
      </c>
      <c r="E337" t="inlineStr">
        <is>
          <t>صندوق سمك 5ك بنى سويف</t>
        </is>
      </c>
      <c r="F337" t="inlineStr">
        <is>
          <t>FM000B05000000</t>
        </is>
      </c>
      <c r="G337" t="n">
        <v>149.73</v>
      </c>
      <c r="H337" t="n">
        <v>172.27</v>
      </c>
      <c r="J337" t="n">
        <v>151</v>
      </c>
      <c r="K337" t="n">
        <v>95</v>
      </c>
      <c r="N337" s="81" t="n"/>
      <c r="O337" s="81" t="n"/>
      <c r="P337" s="81" t="n"/>
      <c r="Q337" s="81" t="n"/>
      <c r="R337" s="81" t="n"/>
      <c r="S337" s="81" t="n"/>
      <c r="T337" s="81" t="n"/>
      <c r="U337" s="81" t="n"/>
      <c r="V337" s="81" t="n"/>
      <c r="Y337" s="127" t="n">
        <v>0.015</v>
      </c>
      <c r="Z337" t="n">
        <v>1</v>
      </c>
      <c r="AA337" s="445" t="n">
        <v>44531</v>
      </c>
      <c r="AB337" s="445" t="n">
        <v>44527</v>
      </c>
    </row>
    <row r="338">
      <c r="A338" t="n">
        <v>2021</v>
      </c>
      <c r="B338" t="n">
        <v>12</v>
      </c>
      <c r="C338" t="inlineStr">
        <is>
          <t>24Patch2sum</t>
        </is>
      </c>
      <c r="D338" t="n">
        <v>2</v>
      </c>
      <c r="E338" t="inlineStr">
        <is>
          <t>قاعده سخان فرنساوى 086</t>
        </is>
      </c>
      <c r="F338" t="inlineStr">
        <is>
          <t>FMENCI30000000</t>
        </is>
      </c>
      <c r="G338" t="n">
        <v>105.09</v>
      </c>
      <c r="H338" t="n">
        <v>120.91</v>
      </c>
      <c r="J338" t="n">
        <v>108</v>
      </c>
      <c r="K338" t="n">
        <v>100</v>
      </c>
      <c r="N338" s="81" t="n"/>
      <c r="O338" s="81" t="n"/>
      <c r="P338" s="81" t="n"/>
      <c r="Q338" s="81" t="n"/>
      <c r="R338" s="81" t="n"/>
      <c r="S338" s="81" t="n"/>
      <c r="T338" s="81" t="n"/>
      <c r="U338" s="81" t="n"/>
      <c r="V338" s="81" t="n"/>
      <c r="Y338" s="127" t="n">
        <v>0.015</v>
      </c>
      <c r="Z338" t="n">
        <v>1</v>
      </c>
      <c r="AA338" s="445" t="n">
        <v>44531</v>
      </c>
      <c r="AB338" s="445" t="n">
        <v>44531</v>
      </c>
    </row>
    <row r="339">
      <c r="A339" t="n">
        <v>2021</v>
      </c>
      <c r="B339" t="n">
        <v>12</v>
      </c>
      <c r="C339" t="inlineStr">
        <is>
          <t>25Patch271</t>
        </is>
      </c>
      <c r="D339" t="n">
        <v>271</v>
      </c>
      <c r="E339" t="inlineStr">
        <is>
          <t>صندوق سمك 5ك بنى سويف</t>
        </is>
      </c>
      <c r="F339" t="inlineStr">
        <is>
          <t>FM000B05000000</t>
        </is>
      </c>
      <c r="G339" t="n">
        <v>149.73</v>
      </c>
      <c r="H339" t="n">
        <v>172.27</v>
      </c>
      <c r="J339" t="n">
        <v>151</v>
      </c>
      <c r="K339" t="n">
        <v>95</v>
      </c>
      <c r="N339" s="81" t="n"/>
      <c r="O339" s="81" t="n"/>
      <c r="P339" s="81" t="n"/>
      <c r="Q339" s="81" t="n"/>
      <c r="R339" s="81" t="n"/>
      <c r="S339" s="81" t="n"/>
      <c r="T339" s="81" t="n"/>
      <c r="U339" s="81" t="n"/>
      <c r="V339" s="81" t="n"/>
      <c r="W339" t="n">
        <v>5</v>
      </c>
      <c r="X339" t="n">
        <v>695</v>
      </c>
      <c r="Y339" s="127" t="n">
        <v>0.015</v>
      </c>
      <c r="Z339" t="n">
        <v>1</v>
      </c>
      <c r="AA339" s="445" t="n">
        <v>44531</v>
      </c>
      <c r="AB339" s="445" t="n">
        <v>44531</v>
      </c>
    </row>
    <row r="340">
      <c r="A340" t="n">
        <v>2021</v>
      </c>
      <c r="B340" t="n">
        <v>12</v>
      </c>
      <c r="C340" t="inlineStr">
        <is>
          <t>25Patch271c</t>
        </is>
      </c>
      <c r="D340" t="n">
        <v>271</v>
      </c>
      <c r="E340" t="inlineStr">
        <is>
          <t>صندوق سمك 5ك بنى سويف</t>
        </is>
      </c>
      <c r="F340" t="inlineStr">
        <is>
          <t>FM000B05000000</t>
        </is>
      </c>
      <c r="G340" t="n">
        <v>149.73</v>
      </c>
      <c r="H340" t="n">
        <v>172.27</v>
      </c>
      <c r="J340" t="n">
        <v>151</v>
      </c>
      <c r="K340" t="n">
        <v>95</v>
      </c>
      <c r="N340" s="81" t="n"/>
      <c r="O340" s="81" t="n"/>
      <c r="P340" s="81" t="n"/>
      <c r="Q340" s="81" t="n"/>
      <c r="R340" s="81" t="n"/>
      <c r="S340" s="81" t="n"/>
      <c r="T340" s="81" t="n"/>
      <c r="U340" s="81" t="n"/>
      <c r="V340" s="81" t="n"/>
      <c r="Y340" s="127" t="n">
        <v>0.015</v>
      </c>
      <c r="Z340" t="n">
        <v>1</v>
      </c>
      <c r="AA340" s="445" t="n">
        <v>44531</v>
      </c>
      <c r="AB340" s="445" t="n">
        <v>44531</v>
      </c>
    </row>
    <row r="341">
      <c r="A341" t="n">
        <v>2021</v>
      </c>
      <c r="B341" t="n">
        <v>12</v>
      </c>
      <c r="C341" t="inlineStr">
        <is>
          <t>26Patch281</t>
        </is>
      </c>
      <c r="D341" t="n">
        <v>281</v>
      </c>
      <c r="E341" t="inlineStr">
        <is>
          <t>صندوق 10 ك فلات ك 18 بدون بادج</t>
        </is>
      </c>
      <c r="F341" t="inlineStr">
        <is>
          <t>FM000B10180000</t>
        </is>
      </c>
      <c r="G341" t="n">
        <v>265.05</v>
      </c>
      <c r="H341" t="n">
        <v>304.95</v>
      </c>
      <c r="J341" t="n">
        <v>120</v>
      </c>
      <c r="K341" t="n">
        <v>120</v>
      </c>
      <c r="N341" s="81" t="n"/>
      <c r="O341" s="81" t="n"/>
      <c r="P341" s="81" t="n"/>
      <c r="Q341" s="81" t="n"/>
      <c r="R341" s="81" t="n"/>
      <c r="S341" s="81" t="n"/>
      <c r="T341" s="81" t="n"/>
      <c r="U341" s="81" t="n"/>
      <c r="V341" s="81" t="n"/>
      <c r="W341" t="n">
        <v>6</v>
      </c>
      <c r="X341" t="n">
        <v>884</v>
      </c>
      <c r="Y341" s="127" t="n">
        <v>0.015</v>
      </c>
      <c r="Z341" t="n">
        <v>1</v>
      </c>
      <c r="AA341" s="445" t="n">
        <v>44531</v>
      </c>
    </row>
    <row r="342">
      <c r="A342" t="n">
        <v>2021</v>
      </c>
      <c r="B342" t="n">
        <v>12</v>
      </c>
      <c r="C342" t="inlineStr">
        <is>
          <t>26Patch660</t>
        </is>
      </c>
      <c r="D342" t="n">
        <v>660</v>
      </c>
      <c r="E342" t="inlineStr">
        <is>
          <t>MFZ67207201 75UP77 TOP-BOTTOM</t>
        </is>
      </c>
      <c r="F342" t="inlineStr">
        <is>
          <t>FMLGEI075UP770</t>
        </is>
      </c>
      <c r="G342" t="n">
        <v>1190.365</v>
      </c>
      <c r="H342" t="n">
        <v>1354.815</v>
      </c>
      <c r="J342" t="n">
        <v>20</v>
      </c>
      <c r="K342" t="n">
        <v>180</v>
      </c>
      <c r="N342" s="81" t="n"/>
      <c r="O342" s="81" t="n"/>
      <c r="P342" s="81" t="n"/>
      <c r="Q342" s="81" t="n"/>
      <c r="R342" s="81" t="n"/>
      <c r="S342" s="81" t="n"/>
      <c r="T342" s="81" t="n"/>
      <c r="U342" s="81" t="n"/>
      <c r="V342" s="81" t="n"/>
      <c r="Y342" s="127" t="n">
        <v>0.015</v>
      </c>
      <c r="Z342" t="n">
        <v>1</v>
      </c>
      <c r="AA342" s="445" t="n">
        <v>44531</v>
      </c>
      <c r="AB342" s="445" t="n">
        <v>44528</v>
      </c>
    </row>
    <row r="343">
      <c r="A343" t="n">
        <v>2021</v>
      </c>
      <c r="B343" t="n">
        <v>12</v>
      </c>
      <c r="C343" t="inlineStr">
        <is>
          <t>26Patch660</t>
        </is>
      </c>
      <c r="D343" t="n">
        <v>660</v>
      </c>
      <c r="E343" t="inlineStr">
        <is>
          <t>MFZ67207201 75UP77 TOP-BOTTOM</t>
        </is>
      </c>
      <c r="F343" t="inlineStr">
        <is>
          <t>FMLGEI075UP770</t>
        </is>
      </c>
      <c r="G343" t="n">
        <v>1190.365</v>
      </c>
      <c r="H343" t="n">
        <v>1354.815</v>
      </c>
      <c r="J343" t="n">
        <v>20</v>
      </c>
      <c r="K343" t="n">
        <v>180</v>
      </c>
      <c r="N343" s="81" t="n"/>
      <c r="O343" s="81" t="n"/>
      <c r="P343" s="81" t="n"/>
      <c r="Q343" s="81" t="n"/>
      <c r="R343" s="81" t="n"/>
      <c r="S343" s="81" t="n"/>
      <c r="T343" s="81" t="n"/>
      <c r="U343" s="81" t="n"/>
      <c r="V343" s="81" t="n"/>
      <c r="Y343" s="127" t="n">
        <v>0.015</v>
      </c>
      <c r="Z343" t="n">
        <v>1</v>
      </c>
      <c r="AA343" s="445" t="n">
        <v>44531</v>
      </c>
      <c r="AB343" s="445" t="n">
        <v>44548</v>
      </c>
    </row>
    <row r="344">
      <c r="A344" t="n">
        <v>2021</v>
      </c>
      <c r="B344" t="n">
        <v>12</v>
      </c>
      <c r="C344" t="inlineStr">
        <is>
          <t>26Patch660bl</t>
        </is>
      </c>
      <c r="D344" t="n">
        <v>660</v>
      </c>
      <c r="E344" t="inlineStr">
        <is>
          <t>MFZ67207201 75UP77 TOP-BOTTOM</t>
        </is>
      </c>
      <c r="F344" t="inlineStr">
        <is>
          <t>FMLGEI075UP770</t>
        </is>
      </c>
      <c r="G344" t="n">
        <v>1190.365</v>
      </c>
      <c r="H344" t="n">
        <v>1354.815</v>
      </c>
      <c r="J344" t="n">
        <v>20</v>
      </c>
      <c r="K344" t="n">
        <v>180</v>
      </c>
      <c r="N344" s="81" t="n"/>
      <c r="O344" s="81" t="n"/>
      <c r="P344" s="81" t="n"/>
      <c r="Q344" s="81" t="n"/>
      <c r="R344" s="81" t="n"/>
      <c r="S344" s="81" t="n"/>
      <c r="T344" s="81" t="n"/>
      <c r="U344" s="81" t="n"/>
      <c r="V344" s="81" t="n"/>
      <c r="Y344" s="127" t="n">
        <v>0.015</v>
      </c>
      <c r="Z344" t="n">
        <v>1</v>
      </c>
      <c r="AA344" s="445" t="n">
        <v>44531</v>
      </c>
      <c r="AB344" s="445" t="n">
        <v>44528</v>
      </c>
    </row>
    <row r="345">
      <c r="A345" t="n">
        <v>2021</v>
      </c>
      <c r="B345" t="n">
        <v>12</v>
      </c>
      <c r="C345" t="inlineStr">
        <is>
          <t>26Patch660bl</t>
        </is>
      </c>
      <c r="D345" t="n">
        <v>660</v>
      </c>
      <c r="E345" t="inlineStr">
        <is>
          <t>MFZ67207201 75UP77 TOP-BOTTOM</t>
        </is>
      </c>
      <c r="F345" t="inlineStr">
        <is>
          <t>FMLGEI075UP770</t>
        </is>
      </c>
      <c r="G345" t="n">
        <v>1190.365</v>
      </c>
      <c r="H345" t="n">
        <v>1354.815</v>
      </c>
      <c r="J345" t="n">
        <v>20</v>
      </c>
      <c r="K345" t="n">
        <v>180</v>
      </c>
      <c r="N345" s="81" t="n"/>
      <c r="O345" s="81" t="n"/>
      <c r="P345" s="81" t="n"/>
      <c r="Q345" s="81" t="n"/>
      <c r="R345" s="81" t="n"/>
      <c r="S345" s="81" t="n"/>
      <c r="T345" s="81" t="n"/>
      <c r="U345" s="81" t="n"/>
      <c r="V345" s="81" t="n"/>
      <c r="Y345" s="127" t="n">
        <v>0.015</v>
      </c>
      <c r="Z345" t="n">
        <v>1</v>
      </c>
      <c r="AA345" s="445" t="n">
        <v>44531</v>
      </c>
      <c r="AB345" s="445" t="n">
        <v>44543</v>
      </c>
    </row>
    <row r="346">
      <c r="A346" t="n">
        <v>2021</v>
      </c>
      <c r="B346" t="n">
        <v>12</v>
      </c>
      <c r="C346" t="inlineStr">
        <is>
          <t>26Patch660br</t>
        </is>
      </c>
      <c r="D346" t="n">
        <v>660</v>
      </c>
      <c r="E346" t="inlineStr">
        <is>
          <t>MFZ67207201 75UP77 TOP-BOTTOM</t>
        </is>
      </c>
      <c r="F346" t="inlineStr">
        <is>
          <t>FMLGEI075UP770</t>
        </is>
      </c>
      <c r="G346" t="n">
        <v>1190.365</v>
      </c>
      <c r="H346" t="n">
        <v>1354.815</v>
      </c>
      <c r="J346" t="n">
        <v>20</v>
      </c>
      <c r="K346" t="n">
        <v>180</v>
      </c>
      <c r="N346" s="81" t="n"/>
      <c r="O346" s="81" t="n"/>
      <c r="P346" s="81" t="n"/>
      <c r="Q346" s="81" t="n"/>
      <c r="R346" s="81" t="n"/>
      <c r="S346" s="81" t="n"/>
      <c r="T346" s="81" t="n"/>
      <c r="U346" s="81" t="n"/>
      <c r="V346" s="81" t="n"/>
      <c r="Y346" s="127" t="n">
        <v>0.015</v>
      </c>
      <c r="Z346" t="n">
        <v>1</v>
      </c>
      <c r="AA346" s="445" t="n">
        <v>44531</v>
      </c>
      <c r="AB346" s="445" t="n">
        <v>44528</v>
      </c>
    </row>
    <row r="347">
      <c r="A347" t="n">
        <v>2021</v>
      </c>
      <c r="B347" t="n">
        <v>12</v>
      </c>
      <c r="C347" t="inlineStr">
        <is>
          <t>26Patch660br</t>
        </is>
      </c>
      <c r="D347" t="n">
        <v>660</v>
      </c>
      <c r="E347" t="inlineStr">
        <is>
          <t>MFZ67207201 75UP77 TOP-BOTTOM</t>
        </is>
      </c>
      <c r="F347" t="inlineStr">
        <is>
          <t>FMLGEI075UP770</t>
        </is>
      </c>
      <c r="G347" t="n">
        <v>1190.365</v>
      </c>
      <c r="H347" t="n">
        <v>1354.815</v>
      </c>
      <c r="J347" t="n">
        <v>20</v>
      </c>
      <c r="K347" t="n">
        <v>180</v>
      </c>
      <c r="N347" s="81" t="n"/>
      <c r="O347" s="81" t="n"/>
      <c r="P347" s="81" t="n"/>
      <c r="Q347" s="81" t="n"/>
      <c r="R347" s="81" t="n"/>
      <c r="S347" s="81" t="n"/>
      <c r="T347" s="81" t="n"/>
      <c r="U347" s="81" t="n"/>
      <c r="V347" s="81" t="n"/>
      <c r="Y347" s="127" t="n">
        <v>0.015</v>
      </c>
      <c r="Z347" t="n">
        <v>1</v>
      </c>
      <c r="AA347" s="445" t="n">
        <v>44531</v>
      </c>
      <c r="AB347" s="445" t="n">
        <v>44543</v>
      </c>
    </row>
    <row r="348">
      <c r="A348" t="n">
        <v>2021</v>
      </c>
      <c r="B348" t="n">
        <v>12</v>
      </c>
      <c r="C348" t="inlineStr">
        <is>
          <t>26Patch660d</t>
        </is>
      </c>
      <c r="D348" t="n">
        <v>660</v>
      </c>
      <c r="E348" t="inlineStr">
        <is>
          <t>MFZ67207201 75UP77 TOP-BOTTOM</t>
        </is>
      </c>
      <c r="F348" t="inlineStr">
        <is>
          <t>FMLGEI075UP770</t>
        </is>
      </c>
      <c r="G348" t="n">
        <v>1190.365</v>
      </c>
      <c r="H348" t="n">
        <v>1354.815</v>
      </c>
      <c r="J348" t="n">
        <v>20</v>
      </c>
      <c r="K348" t="n">
        <v>180</v>
      </c>
      <c r="N348" s="81" t="n"/>
      <c r="O348" s="81" t="n"/>
      <c r="P348" s="81" t="n"/>
      <c r="Q348" s="81" t="n"/>
      <c r="R348" s="81" t="n"/>
      <c r="S348" s="81" t="n"/>
      <c r="T348" s="81" t="n"/>
      <c r="U348" s="81" t="n"/>
      <c r="V348" s="81" t="n"/>
      <c r="Y348" s="127" t="n">
        <v>0.015</v>
      </c>
      <c r="Z348" t="n">
        <v>1</v>
      </c>
      <c r="AA348" s="445" t="n">
        <v>44531</v>
      </c>
      <c r="AB348" s="445" t="n">
        <v>44528</v>
      </c>
    </row>
    <row r="349">
      <c r="A349" t="n">
        <v>2021</v>
      </c>
      <c r="B349" t="n">
        <v>12</v>
      </c>
      <c r="C349" t="inlineStr">
        <is>
          <t>26Patch660d</t>
        </is>
      </c>
      <c r="D349" t="n">
        <v>660</v>
      </c>
      <c r="E349" t="inlineStr">
        <is>
          <t>MFZ67207201 75UP77 TOP-BOTTOM</t>
        </is>
      </c>
      <c r="F349" t="inlineStr">
        <is>
          <t>FMLGEI075UP770</t>
        </is>
      </c>
      <c r="G349" t="n">
        <v>1190.365</v>
      </c>
      <c r="H349" t="n">
        <v>1354.815</v>
      </c>
      <c r="J349" t="n">
        <v>20</v>
      </c>
      <c r="K349" t="n">
        <v>180</v>
      </c>
      <c r="N349" s="81" t="n"/>
      <c r="O349" s="81" t="n"/>
      <c r="P349" s="81" t="n"/>
      <c r="Q349" s="81" t="n"/>
      <c r="R349" s="81" t="n"/>
      <c r="S349" s="81" t="n"/>
      <c r="T349" s="81" t="n"/>
      <c r="U349" s="81" t="n"/>
      <c r="V349" s="81" t="n"/>
      <c r="Y349" s="127" t="n">
        <v>0.015</v>
      </c>
      <c r="Z349" t="n">
        <v>1</v>
      </c>
      <c r="AA349" s="445" t="n">
        <v>44531</v>
      </c>
      <c r="AB349" s="445" t="n">
        <v>44548</v>
      </c>
    </row>
    <row r="350">
      <c r="A350" t="n">
        <v>2021</v>
      </c>
      <c r="B350" t="n">
        <v>12</v>
      </c>
      <c r="C350" t="inlineStr">
        <is>
          <t>26Patch660u</t>
        </is>
      </c>
      <c r="D350" t="n">
        <v>660</v>
      </c>
      <c r="E350" t="inlineStr">
        <is>
          <t>MFZ67207201 75UP77 TOP-BOTTOM</t>
        </is>
      </c>
      <c r="F350" t="inlineStr">
        <is>
          <t>FMLGEI075UP770</t>
        </is>
      </c>
      <c r="G350" t="n">
        <v>1190.365</v>
      </c>
      <c r="H350" t="n">
        <v>1354.815</v>
      </c>
      <c r="J350" t="n">
        <v>20</v>
      </c>
      <c r="K350" t="n">
        <v>180</v>
      </c>
      <c r="N350" s="81" t="n"/>
      <c r="O350" s="81" t="n"/>
      <c r="P350" s="81" t="n"/>
      <c r="Q350" s="81" t="n"/>
      <c r="R350" s="81" t="n"/>
      <c r="S350" s="81" t="n"/>
      <c r="T350" s="81" t="n"/>
      <c r="U350" s="81" t="n"/>
      <c r="V350" s="81" t="n"/>
      <c r="Y350" s="127" t="n">
        <v>0.015</v>
      </c>
      <c r="Z350" t="n">
        <v>1</v>
      </c>
      <c r="AA350" s="445" t="n">
        <v>44531</v>
      </c>
      <c r="AB350" s="445" t="n">
        <v>44528</v>
      </c>
    </row>
    <row r="351">
      <c r="A351" t="n">
        <v>2021</v>
      </c>
      <c r="B351" t="n">
        <v>12</v>
      </c>
      <c r="C351" t="inlineStr">
        <is>
          <t>26Patch660u</t>
        </is>
      </c>
      <c r="D351" t="n">
        <v>660</v>
      </c>
      <c r="E351" t="inlineStr">
        <is>
          <t>MFZ67207201 75UP77 TOP-BOTTOM</t>
        </is>
      </c>
      <c r="F351" t="inlineStr">
        <is>
          <t>FMLGEI075UP770</t>
        </is>
      </c>
      <c r="G351" t="n">
        <v>1190.365</v>
      </c>
      <c r="H351" t="n">
        <v>1354.815</v>
      </c>
      <c r="J351" t="n">
        <v>20</v>
      </c>
      <c r="K351" t="n">
        <v>180</v>
      </c>
      <c r="N351" s="81" t="n"/>
      <c r="O351" s="81" t="n"/>
      <c r="P351" s="81" t="n"/>
      <c r="Q351" s="81" t="n"/>
      <c r="R351" s="81" t="n"/>
      <c r="S351" s="81" t="n"/>
      <c r="T351" s="81" t="n"/>
      <c r="U351" s="81" t="n"/>
      <c r="V351" s="81" t="n"/>
      <c r="Y351" s="127" t="n">
        <v>0.015</v>
      </c>
      <c r="Z351" t="n">
        <v>1</v>
      </c>
      <c r="AA351" s="445" t="n">
        <v>44531</v>
      </c>
      <c r="AB351" s="445" t="n">
        <v>44548</v>
      </c>
    </row>
    <row r="352">
      <c r="A352" t="n">
        <v>2021</v>
      </c>
      <c r="B352" t="n">
        <v>12</v>
      </c>
      <c r="C352" t="inlineStr">
        <is>
          <t>26Patch660ul</t>
        </is>
      </c>
      <c r="D352" t="n">
        <v>660</v>
      </c>
      <c r="E352" t="inlineStr">
        <is>
          <t>MFZ67207201 75UP77 TOP-BOTTOM</t>
        </is>
      </c>
      <c r="F352" t="inlineStr">
        <is>
          <t>FMLGEI075UP770</t>
        </is>
      </c>
      <c r="G352" t="n">
        <v>1190.365</v>
      </c>
      <c r="H352" t="n">
        <v>1354.815</v>
      </c>
      <c r="J352" t="n">
        <v>20</v>
      </c>
      <c r="K352" t="n">
        <v>180</v>
      </c>
      <c r="N352" s="81" t="n"/>
      <c r="O352" s="81" t="n"/>
      <c r="P352" s="81" t="n"/>
      <c r="Q352" s="81" t="n"/>
      <c r="R352" s="81" t="n"/>
      <c r="S352" s="81" t="n"/>
      <c r="T352" s="81" t="n"/>
      <c r="U352" s="81" t="n"/>
      <c r="V352" s="81" t="n"/>
      <c r="Y352" s="127" t="n">
        <v>0.015</v>
      </c>
      <c r="Z352" t="n">
        <v>1</v>
      </c>
      <c r="AA352" s="445" t="n">
        <v>44531</v>
      </c>
      <c r="AB352" s="445" t="n">
        <v>44528</v>
      </c>
    </row>
    <row r="353">
      <c r="A353" t="n">
        <v>2021</v>
      </c>
      <c r="B353" t="n">
        <v>12</v>
      </c>
      <c r="C353" t="inlineStr">
        <is>
          <t>26Patch660ul</t>
        </is>
      </c>
      <c r="D353" t="n">
        <v>660</v>
      </c>
      <c r="E353" t="inlineStr">
        <is>
          <t>MFZ67207201 75UP77 TOP-BOTTOM</t>
        </is>
      </c>
      <c r="F353" t="inlineStr">
        <is>
          <t>FMLGEI075UP770</t>
        </is>
      </c>
      <c r="G353" t="n">
        <v>1190.365</v>
      </c>
      <c r="H353" t="n">
        <v>1354.815</v>
      </c>
      <c r="J353" t="n">
        <v>20</v>
      </c>
      <c r="K353" t="n">
        <v>180</v>
      </c>
      <c r="N353" s="81" t="n"/>
      <c r="O353" s="81" t="n"/>
      <c r="P353" s="81" t="n"/>
      <c r="Q353" s="81" t="n"/>
      <c r="R353" s="81" t="n"/>
      <c r="S353" s="81" t="n"/>
      <c r="T353" s="81" t="n"/>
      <c r="U353" s="81" t="n"/>
      <c r="V353" s="81" t="n"/>
      <c r="Y353" s="127" t="n">
        <v>0.015</v>
      </c>
      <c r="Z353" t="n">
        <v>1</v>
      </c>
      <c r="AA353" s="445" t="n">
        <v>44531</v>
      </c>
      <c r="AB353" s="445" t="n">
        <v>44543</v>
      </c>
    </row>
    <row r="354">
      <c r="A354" t="n">
        <v>2021</v>
      </c>
      <c r="B354" t="n">
        <v>12</v>
      </c>
      <c r="C354" t="inlineStr">
        <is>
          <t>26Patch660ur</t>
        </is>
      </c>
      <c r="D354" t="n">
        <v>660</v>
      </c>
      <c r="E354" t="inlineStr">
        <is>
          <t>MFZ67207201 75UP77 TOP-BOTTOM</t>
        </is>
      </c>
      <c r="F354" t="inlineStr">
        <is>
          <t>FMLGEI075UP770</t>
        </is>
      </c>
      <c r="G354" t="n">
        <v>1190.365</v>
      </c>
      <c r="H354" t="n">
        <v>1354.815</v>
      </c>
      <c r="J354" t="n">
        <v>20</v>
      </c>
      <c r="K354" t="n">
        <v>180</v>
      </c>
      <c r="N354" s="81" t="n"/>
      <c r="O354" s="81" t="n"/>
      <c r="P354" s="81" t="n"/>
      <c r="Q354" s="81" t="n"/>
      <c r="R354" s="81" t="n"/>
      <c r="S354" s="81" t="n"/>
      <c r="T354" s="81" t="n"/>
      <c r="U354" s="81" t="n"/>
      <c r="V354" s="81" t="n"/>
      <c r="Y354" s="127" t="n">
        <v>0.015</v>
      </c>
      <c r="Z354" t="n">
        <v>1</v>
      </c>
      <c r="AA354" s="445" t="n">
        <v>44531</v>
      </c>
      <c r="AB354" s="445" t="n">
        <v>44528</v>
      </c>
    </row>
    <row r="355">
      <c r="A355" t="n">
        <v>2021</v>
      </c>
      <c r="B355" t="n">
        <v>12</v>
      </c>
      <c r="C355" t="inlineStr">
        <is>
          <t>26Patch661</t>
        </is>
      </c>
      <c r="D355" t="n">
        <v>661</v>
      </c>
      <c r="E355" t="inlineStr">
        <is>
          <t xml:space="preserve"> MFZ67207201 75UP77Side</t>
        </is>
      </c>
      <c r="F355" t="inlineStr">
        <is>
          <t>FMLGEI475UP770</t>
        </is>
      </c>
      <c r="G355" t="n">
        <v>129.858</v>
      </c>
      <c r="H355" t="n">
        <v>147.798</v>
      </c>
      <c r="J355" t="n">
        <v>20</v>
      </c>
      <c r="K355" t="n">
        <v>180</v>
      </c>
      <c r="N355" s="81" t="n">
        <v>2</v>
      </c>
      <c r="O355" s="81" t="n">
        <v>3</v>
      </c>
      <c r="P355" s="81" t="n">
        <v>8</v>
      </c>
      <c r="Q355" s="81" t="n"/>
      <c r="R355" s="81" t="n"/>
      <c r="S355" s="81" t="n"/>
      <c r="T355" s="81" t="n"/>
      <c r="U355" s="81" t="n"/>
      <c r="V355" s="81" t="n"/>
      <c r="W355" t="n">
        <v>7</v>
      </c>
      <c r="X355" t="n">
        <v>594</v>
      </c>
      <c r="Y355" s="127" t="n">
        <v>0.015</v>
      </c>
      <c r="Z355" t="n">
        <v>2</v>
      </c>
      <c r="AA355" s="445" t="n">
        <v>44531</v>
      </c>
      <c r="AB355" s="445" t="n">
        <v>44528</v>
      </c>
    </row>
    <row r="356">
      <c r="A356" t="n">
        <v>2021</v>
      </c>
      <c r="B356" t="n">
        <v>12</v>
      </c>
      <c r="C356" t="inlineStr">
        <is>
          <t>26Patch661</t>
        </is>
      </c>
      <c r="D356" t="n">
        <v>661</v>
      </c>
      <c r="E356" t="inlineStr">
        <is>
          <t xml:space="preserve"> MFZ67207201 75UP77Side</t>
        </is>
      </c>
      <c r="F356" t="inlineStr">
        <is>
          <t>FMLGEI475UP770</t>
        </is>
      </c>
      <c r="G356" t="n">
        <v>129.858</v>
      </c>
      <c r="H356" t="n">
        <v>147.798</v>
      </c>
      <c r="J356" t="n">
        <v>20</v>
      </c>
      <c r="K356" t="n">
        <v>180</v>
      </c>
      <c r="N356" s="81" t="n">
        <v>2</v>
      </c>
      <c r="O356" s="81" t="n">
        <v>3</v>
      </c>
      <c r="P356" s="81" t="n">
        <v>8</v>
      </c>
      <c r="Q356" s="81" t="n"/>
      <c r="R356" s="81" t="n"/>
      <c r="S356" s="81" t="n"/>
      <c r="T356" s="81" t="n"/>
      <c r="U356" s="81" t="n"/>
      <c r="V356" s="81" t="n"/>
      <c r="W356" t="n">
        <v>7</v>
      </c>
      <c r="X356" t="n">
        <v>594</v>
      </c>
      <c r="Y356" s="127" t="n">
        <v>0.015</v>
      </c>
      <c r="Z356" t="n">
        <v>2</v>
      </c>
      <c r="AA356" s="445" t="n">
        <v>44531</v>
      </c>
      <c r="AB356" s="445" t="n">
        <v>44548</v>
      </c>
    </row>
    <row r="357">
      <c r="A357" t="n">
        <v>2021</v>
      </c>
      <c r="B357" t="n">
        <v>12</v>
      </c>
      <c r="C357" t="inlineStr">
        <is>
          <t>26Patch661l</t>
        </is>
      </c>
      <c r="D357" t="n">
        <v>661</v>
      </c>
      <c r="E357" t="inlineStr">
        <is>
          <t xml:space="preserve"> MFZ67207201 75UP77Side</t>
        </is>
      </c>
      <c r="F357" t="inlineStr">
        <is>
          <t>FMLGEI475UP770</t>
        </is>
      </c>
      <c r="G357" t="n">
        <v>129.858</v>
      </c>
      <c r="H357" t="n">
        <v>147.798</v>
      </c>
      <c r="J357" t="n">
        <v>20</v>
      </c>
      <c r="K357" t="n">
        <v>180</v>
      </c>
      <c r="N357" s="81" t="n"/>
      <c r="O357" s="81" t="n"/>
      <c r="P357" s="81" t="n"/>
      <c r="Q357" s="81" t="n"/>
      <c r="R357" s="81" t="n"/>
      <c r="S357" s="81" t="n"/>
      <c r="T357" s="81" t="n"/>
      <c r="U357" s="81" t="n"/>
      <c r="V357" s="81" t="n"/>
      <c r="Y357" s="127" t="n">
        <v>0.015</v>
      </c>
      <c r="Z357" t="n">
        <v>1</v>
      </c>
      <c r="AA357" s="445" t="n">
        <v>44531</v>
      </c>
      <c r="AB357" s="445" t="n">
        <v>44528</v>
      </c>
    </row>
    <row r="358">
      <c r="A358" t="n">
        <v>2021</v>
      </c>
      <c r="B358" t="n">
        <v>12</v>
      </c>
      <c r="C358" t="inlineStr">
        <is>
          <t>26Patch661l</t>
        </is>
      </c>
      <c r="D358" t="n">
        <v>661</v>
      </c>
      <c r="E358" t="inlineStr">
        <is>
          <t xml:space="preserve"> MFZ67207201 75UP77Side</t>
        </is>
      </c>
      <c r="F358" t="inlineStr">
        <is>
          <t>FMLGEI475UP770</t>
        </is>
      </c>
      <c r="G358" t="n">
        <v>129.858</v>
      </c>
      <c r="H358" t="n">
        <v>147.798</v>
      </c>
      <c r="J358" t="n">
        <v>20</v>
      </c>
      <c r="K358" t="n">
        <v>180</v>
      </c>
      <c r="N358" s="81" t="n"/>
      <c r="O358" s="81" t="n"/>
      <c r="P358" s="81" t="n"/>
      <c r="Q358" s="81" t="n"/>
      <c r="R358" s="81" t="n"/>
      <c r="S358" s="81" t="n"/>
      <c r="T358" s="81" t="n"/>
      <c r="U358" s="81" t="n"/>
      <c r="V358" s="81" t="n"/>
      <c r="Y358" s="127" t="n">
        <v>0.015</v>
      </c>
      <c r="Z358" t="n">
        <v>1</v>
      </c>
      <c r="AA358" s="445" t="n">
        <v>44531</v>
      </c>
      <c r="AB358" s="445" t="n">
        <v>44543</v>
      </c>
    </row>
    <row r="359">
      <c r="A359" t="n">
        <v>2021</v>
      </c>
      <c r="B359" t="n">
        <v>12</v>
      </c>
      <c r="C359" t="inlineStr">
        <is>
          <t>26Patch661r</t>
        </is>
      </c>
      <c r="D359" t="n">
        <v>661</v>
      </c>
      <c r="E359" t="inlineStr">
        <is>
          <t xml:space="preserve"> MFZ67207201 75UP77Side</t>
        </is>
      </c>
      <c r="F359" t="inlineStr">
        <is>
          <t>FMLGEI475UP770</t>
        </is>
      </c>
      <c r="G359" t="n">
        <v>129.858</v>
      </c>
      <c r="H359" t="n">
        <v>147.798</v>
      </c>
      <c r="J359" t="n">
        <v>20</v>
      </c>
      <c r="K359" t="n">
        <v>180</v>
      </c>
      <c r="N359" s="81" t="n"/>
      <c r="O359" s="81" t="n"/>
      <c r="P359" s="81" t="n"/>
      <c r="Q359" s="81" t="n"/>
      <c r="R359" s="81" t="n"/>
      <c r="S359" s="81" t="n"/>
      <c r="T359" s="81" t="n"/>
      <c r="U359" s="81" t="n"/>
      <c r="V359" s="81" t="n"/>
      <c r="Y359" s="127" t="n">
        <v>0.015</v>
      </c>
      <c r="Z359" t="n">
        <v>1</v>
      </c>
      <c r="AA359" s="445" t="n">
        <v>44531</v>
      </c>
      <c r="AB359" s="445" t="n">
        <v>44528</v>
      </c>
    </row>
    <row r="360">
      <c r="A360" t="n">
        <v>2021</v>
      </c>
      <c r="B360" t="n">
        <v>12</v>
      </c>
      <c r="C360" t="inlineStr">
        <is>
          <t>26Patch661r</t>
        </is>
      </c>
      <c r="D360" t="n">
        <v>661</v>
      </c>
      <c r="E360" t="inlineStr">
        <is>
          <t xml:space="preserve"> MFZ67207201 75UP77Side</t>
        </is>
      </c>
      <c r="F360" t="inlineStr">
        <is>
          <t>FMLGEI475UP770</t>
        </is>
      </c>
      <c r="G360" t="n">
        <v>129.858</v>
      </c>
      <c r="H360" t="n">
        <v>147.798</v>
      </c>
      <c r="J360" t="n">
        <v>20</v>
      </c>
      <c r="K360" t="n">
        <v>180</v>
      </c>
      <c r="N360" s="81" t="n"/>
      <c r="O360" s="81" t="n"/>
      <c r="P360" s="81" t="n"/>
      <c r="Q360" s="81" t="n"/>
      <c r="R360" s="81" t="n"/>
      <c r="S360" s="81" t="n"/>
      <c r="T360" s="81" t="n"/>
      <c r="U360" s="81" t="n"/>
      <c r="V360" s="81" t="n"/>
      <c r="Y360" s="127" t="n">
        <v>0.015</v>
      </c>
      <c r="Z360" t="n">
        <v>1</v>
      </c>
      <c r="AA360" s="445" t="n">
        <v>44531</v>
      </c>
      <c r="AB360" s="445" t="n">
        <v>44543</v>
      </c>
    </row>
    <row r="361">
      <c r="A361" t="n">
        <v>2021</v>
      </c>
      <c r="B361" t="n">
        <v>12</v>
      </c>
      <c r="C361" t="inlineStr">
        <is>
          <t>26Patch661sum</t>
        </is>
      </c>
      <c r="D361" t="n">
        <v>661</v>
      </c>
      <c r="E361" t="inlineStr">
        <is>
          <t xml:space="preserve"> MFZ67207201 75UP77Side</t>
        </is>
      </c>
      <c r="F361" t="inlineStr">
        <is>
          <t>FMLGEI475UP770</t>
        </is>
      </c>
      <c r="G361" t="n">
        <v>129.858</v>
      </c>
      <c r="H361" t="n">
        <v>147.798</v>
      </c>
      <c r="J361" t="n">
        <v>20</v>
      </c>
      <c r="K361" t="n">
        <v>180</v>
      </c>
      <c r="N361" s="81" t="n"/>
      <c r="O361" s="81" t="n"/>
      <c r="P361" s="81" t="n"/>
      <c r="Q361" s="81" t="n"/>
      <c r="R361" s="81" t="n"/>
      <c r="S361" s="81" t="n"/>
      <c r="T361" s="81" t="n"/>
      <c r="U361" s="81" t="n"/>
      <c r="V361" s="81" t="n"/>
      <c r="Y361" s="127" t="n">
        <v>0.015</v>
      </c>
      <c r="Z361" t="n">
        <v>1</v>
      </c>
      <c r="AA361" s="445" t="n">
        <v>44531</v>
      </c>
      <c r="AB361" s="445" t="n">
        <v>44531</v>
      </c>
    </row>
    <row r="362">
      <c r="A362" t="n">
        <v>2021</v>
      </c>
      <c r="B362" t="n">
        <v>12</v>
      </c>
      <c r="C362" t="inlineStr">
        <is>
          <t>26Patch661sum</t>
        </is>
      </c>
      <c r="D362" t="n">
        <v>661</v>
      </c>
      <c r="E362" t="inlineStr">
        <is>
          <t xml:space="preserve"> MFZ67207201 75UP77Side</t>
        </is>
      </c>
      <c r="F362" t="inlineStr">
        <is>
          <t>FMLGEI475UP770</t>
        </is>
      </c>
      <c r="G362" t="n">
        <v>129.858</v>
      </c>
      <c r="H362" t="n">
        <v>147.798</v>
      </c>
      <c r="J362" t="n">
        <v>20</v>
      </c>
      <c r="K362" t="n">
        <v>180</v>
      </c>
      <c r="N362" s="81" t="n"/>
      <c r="O362" s="81" t="n"/>
      <c r="P362" s="81" t="n"/>
      <c r="Q362" s="81" t="n"/>
      <c r="R362" s="81" t="n"/>
      <c r="S362" s="81" t="n"/>
      <c r="T362" s="81" t="n"/>
      <c r="U362" s="81" t="n"/>
      <c r="V362" s="81" t="n"/>
      <c r="Y362" s="127" t="n">
        <v>0.015</v>
      </c>
      <c r="Z362" t="n">
        <v>1</v>
      </c>
      <c r="AA362" s="445" t="n">
        <v>44531</v>
      </c>
      <c r="AB362" s="445" t="n">
        <v>44543</v>
      </c>
    </row>
    <row r="363">
      <c r="A363" t="n">
        <v>2021</v>
      </c>
      <c r="B363" t="n">
        <v>12</v>
      </c>
      <c r="C363" t="inlineStr">
        <is>
          <t>281Bach25</t>
        </is>
      </c>
      <c r="D363" t="n">
        <v>281</v>
      </c>
      <c r="E363" t="inlineStr">
        <is>
          <t>صندوق 10 ك فلات ك 18 بدون بادج</t>
        </is>
      </c>
      <c r="F363" t="inlineStr">
        <is>
          <t>FM000B10180000</t>
        </is>
      </c>
      <c r="G363" t="n">
        <v>265.05</v>
      </c>
      <c r="H363" t="n">
        <v>304.95</v>
      </c>
      <c r="I363" t="n">
        <v>314.4</v>
      </c>
      <c r="J363" t="n">
        <v>120</v>
      </c>
      <c r="K363" t="n">
        <v>120</v>
      </c>
      <c r="L363" t="n">
        <v>134</v>
      </c>
      <c r="M363" t="n">
        <v>108</v>
      </c>
      <c r="N363" s="81" t="n">
        <v>3</v>
      </c>
      <c r="O363" s="81" t="n">
        <v>4</v>
      </c>
      <c r="P363" s="81" t="n">
        <v>5</v>
      </c>
      <c r="Q363" s="81" t="n"/>
      <c r="R363" s="81" t="n"/>
      <c r="S363" s="81" t="n"/>
      <c r="T363" s="81" t="n"/>
      <c r="U363" s="81" t="n"/>
      <c r="V363" s="81" t="n"/>
      <c r="W363" t="n">
        <v>15</v>
      </c>
      <c r="X363" t="n">
        <v>3452</v>
      </c>
      <c r="Y363" s="127" t="n">
        <v>0.015</v>
      </c>
      <c r="Z363" t="n">
        <v>2</v>
      </c>
      <c r="AA363" s="445" t="n">
        <v>44531</v>
      </c>
    </row>
    <row r="364">
      <c r="A364" t="n">
        <v>2021</v>
      </c>
      <c r="B364" t="n">
        <v>12</v>
      </c>
      <c r="C364" t="inlineStr">
        <is>
          <t>31Patch556</t>
        </is>
      </c>
      <c r="D364" t="n">
        <v>556</v>
      </c>
      <c r="E364" t="inlineStr">
        <is>
          <t>LG 65 UM 73 top&amp;bottom</t>
        </is>
      </c>
      <c r="F364" t="inlineStr">
        <is>
          <t>FMLGEI65UM7301</t>
        </is>
      </c>
      <c r="G364" t="n">
        <v>1003.106</v>
      </c>
      <c r="H364" t="n">
        <v>1141.686</v>
      </c>
      <c r="J364" t="n">
        <v>20</v>
      </c>
      <c r="K364" t="n">
        <v>180</v>
      </c>
      <c r="N364" s="81" t="n">
        <v>3</v>
      </c>
      <c r="O364" s="81" t="n">
        <v>4</v>
      </c>
      <c r="P364" s="81" t="n">
        <v>7</v>
      </c>
      <c r="Q364" s="81" t="n"/>
      <c r="R364" s="81" t="n"/>
      <c r="S364" s="81" t="n"/>
      <c r="T364" s="81" t="n"/>
      <c r="U364" s="81" t="n"/>
      <c r="V364" s="81" t="n"/>
      <c r="Y364" s="127" t="n">
        <v>0.015</v>
      </c>
      <c r="Z364" t="n">
        <v>2</v>
      </c>
      <c r="AA364" s="445" t="n">
        <v>44531</v>
      </c>
    </row>
    <row r="365">
      <c r="A365" t="n">
        <v>2021</v>
      </c>
      <c r="B365" t="n">
        <v>12</v>
      </c>
      <c r="C365" t="inlineStr">
        <is>
          <t>31Patch556bl</t>
        </is>
      </c>
      <c r="D365" t="n">
        <v>556</v>
      </c>
      <c r="E365" t="inlineStr">
        <is>
          <t>LG 65 UM 73 top&amp;bottom</t>
        </is>
      </c>
      <c r="F365" t="inlineStr">
        <is>
          <t>FMLGEI65UM7301</t>
        </is>
      </c>
      <c r="G365" t="n">
        <v>1003.106</v>
      </c>
      <c r="H365" t="n">
        <v>1141.686</v>
      </c>
      <c r="J365" t="n">
        <v>20</v>
      </c>
      <c r="K365" t="n">
        <v>180</v>
      </c>
      <c r="N365" s="81" t="n"/>
      <c r="O365" s="81" t="n"/>
      <c r="P365" s="81" t="n"/>
      <c r="Q365" s="81" t="n"/>
      <c r="R365" s="81" t="n"/>
      <c r="S365" s="81" t="n"/>
      <c r="T365" s="81" t="n"/>
      <c r="U365" s="81" t="n"/>
      <c r="V365" s="81" t="n"/>
      <c r="Y365" s="127" t="n">
        <v>0.015</v>
      </c>
      <c r="Z365" t="n">
        <v>1</v>
      </c>
      <c r="AA365" s="445" t="n">
        <v>44531</v>
      </c>
    </row>
    <row r="366">
      <c r="A366" t="n">
        <v>2021</v>
      </c>
      <c r="B366" t="n">
        <v>12</v>
      </c>
      <c r="C366" t="inlineStr">
        <is>
          <t>31Patch556br</t>
        </is>
      </c>
      <c r="D366" t="n">
        <v>556</v>
      </c>
      <c r="E366" t="inlineStr">
        <is>
          <t>LG 65 UM 73 top&amp;bottom</t>
        </is>
      </c>
      <c r="F366" t="inlineStr">
        <is>
          <t>FMLGEI65UM7301</t>
        </is>
      </c>
      <c r="G366" t="n">
        <v>1003.106</v>
      </c>
      <c r="H366" t="n">
        <v>1141.686</v>
      </c>
      <c r="J366" t="n">
        <v>20</v>
      </c>
      <c r="K366" t="n">
        <v>180</v>
      </c>
      <c r="N366" s="81" t="n"/>
      <c r="O366" s="81" t="n"/>
      <c r="P366" s="81" t="n"/>
      <c r="Q366" s="81" t="n"/>
      <c r="R366" s="81" t="n"/>
      <c r="S366" s="81" t="n"/>
      <c r="T366" s="81" t="n"/>
      <c r="U366" s="81" t="n"/>
      <c r="V366" s="81" t="n"/>
      <c r="Y366" s="127" t="n">
        <v>0.015</v>
      </c>
      <c r="Z366" t="n">
        <v>1</v>
      </c>
      <c r="AA366" s="445" t="n">
        <v>44531</v>
      </c>
    </row>
    <row r="367">
      <c r="A367" t="n">
        <v>2021</v>
      </c>
      <c r="B367" t="n">
        <v>12</v>
      </c>
      <c r="C367" t="inlineStr">
        <is>
          <t>31Patch556ul</t>
        </is>
      </c>
      <c r="D367" t="n">
        <v>556</v>
      </c>
      <c r="E367" t="inlineStr">
        <is>
          <t>LG 65 UM 73 top&amp;bottom</t>
        </is>
      </c>
      <c r="F367" t="inlineStr">
        <is>
          <t>FMLGEI65UM7301</t>
        </is>
      </c>
      <c r="G367" t="n">
        <v>1003.106</v>
      </c>
      <c r="H367" t="n">
        <v>1141.686</v>
      </c>
      <c r="J367" t="n">
        <v>20</v>
      </c>
      <c r="K367" t="n">
        <v>180</v>
      </c>
      <c r="N367" s="81" t="n"/>
      <c r="O367" s="81" t="n"/>
      <c r="P367" s="81" t="n"/>
      <c r="Q367" s="81" t="n"/>
      <c r="R367" s="81" t="n"/>
      <c r="S367" s="81" t="n"/>
      <c r="T367" s="81" t="n"/>
      <c r="U367" s="81" t="n"/>
      <c r="V367" s="81" t="n"/>
      <c r="Y367" s="127" t="n">
        <v>0.015</v>
      </c>
      <c r="Z367" t="n">
        <v>1</v>
      </c>
      <c r="AA367" s="445" t="n">
        <v>44531</v>
      </c>
    </row>
    <row r="368">
      <c r="A368" t="n">
        <v>2021</v>
      </c>
      <c r="B368" t="n">
        <v>12</v>
      </c>
      <c r="C368" t="inlineStr">
        <is>
          <t>31Patch556ur</t>
        </is>
      </c>
      <c r="D368" t="n">
        <v>556</v>
      </c>
      <c r="E368" t="inlineStr">
        <is>
          <t>LG 65 UM 73 top&amp;bottom</t>
        </is>
      </c>
      <c r="F368" t="inlineStr">
        <is>
          <t>FMLGEI65UM7301</t>
        </is>
      </c>
      <c r="G368" t="n">
        <v>1003.106</v>
      </c>
      <c r="H368" t="n">
        <v>1141.686</v>
      </c>
      <c r="J368" t="n">
        <v>20</v>
      </c>
      <c r="K368" t="n">
        <v>180</v>
      </c>
      <c r="N368" s="81" t="n"/>
      <c r="O368" s="81" t="n"/>
      <c r="P368" s="81" t="n"/>
      <c r="Q368" s="81" t="n"/>
      <c r="R368" s="81" t="n"/>
      <c r="S368" s="81" t="n"/>
      <c r="T368" s="81" t="n"/>
      <c r="U368" s="81" t="n"/>
      <c r="V368" s="81" t="n"/>
      <c r="Y368" s="127" t="n">
        <v>0.015</v>
      </c>
      <c r="Z368" t="n">
        <v>1</v>
      </c>
      <c r="AA368" s="445" t="n">
        <v>44531</v>
      </c>
    </row>
    <row r="369">
      <c r="A369" t="n">
        <v>2021</v>
      </c>
      <c r="B369" t="n">
        <v>12</v>
      </c>
      <c r="C369" t="inlineStr">
        <is>
          <t>31Patch557</t>
        </is>
      </c>
      <c r="D369" t="n">
        <v>557</v>
      </c>
      <c r="F369" t="inlineStr">
        <is>
          <t>FMLGEI65UM7302</t>
        </is>
      </c>
      <c r="G369" t="n">
        <v>171.262</v>
      </c>
      <c r="H369" t="n">
        <v>194.922</v>
      </c>
      <c r="J369" t="n">
        <v>20</v>
      </c>
      <c r="K369" t="n">
        <v>180</v>
      </c>
      <c r="N369" s="81" t="n">
        <v>6</v>
      </c>
      <c r="O369" s="81" t="n">
        <v>6</v>
      </c>
      <c r="P369" s="81" t="n">
        <v>21</v>
      </c>
      <c r="Q369" s="81" t="n"/>
      <c r="R369" s="81" t="n"/>
      <c r="S369" s="81" t="n"/>
      <c r="T369" s="81" t="n"/>
      <c r="U369" s="81" t="n"/>
      <c r="V369" s="81" t="n"/>
      <c r="W369" t="n">
        <v>5</v>
      </c>
      <c r="X369" t="n">
        <v>936</v>
      </c>
      <c r="Y369" s="127" t="n">
        <v>0.015</v>
      </c>
      <c r="Z369" t="n">
        <v>3</v>
      </c>
      <c r="AA369" s="445" t="n">
        <v>44531</v>
      </c>
    </row>
    <row r="370">
      <c r="A370" t="n">
        <v>2021</v>
      </c>
      <c r="B370" t="n">
        <v>12</v>
      </c>
      <c r="C370" t="inlineStr">
        <is>
          <t>31Patch557l</t>
        </is>
      </c>
      <c r="D370" t="n">
        <v>556</v>
      </c>
      <c r="E370" t="inlineStr">
        <is>
          <t>LG 65 UM 73 top&amp;bottom</t>
        </is>
      </c>
      <c r="F370" t="inlineStr">
        <is>
          <t>FMLGEI65UM7301</t>
        </is>
      </c>
      <c r="G370" t="n">
        <v>1003.106</v>
      </c>
      <c r="H370" t="n">
        <v>1141.686</v>
      </c>
      <c r="J370" t="n">
        <v>20</v>
      </c>
      <c r="K370" t="n">
        <v>180</v>
      </c>
      <c r="N370" s="81" t="n"/>
      <c r="O370" s="81" t="n"/>
      <c r="P370" s="81" t="n"/>
      <c r="Q370" s="81" t="n"/>
      <c r="R370" s="81" t="n"/>
      <c r="S370" s="81" t="n"/>
      <c r="T370" s="81" t="n"/>
      <c r="U370" s="81" t="n"/>
      <c r="V370" s="81" t="n"/>
      <c r="Y370" s="127" t="n">
        <v>0.015</v>
      </c>
      <c r="Z370" t="n">
        <v>1</v>
      </c>
      <c r="AA370" s="445" t="n">
        <v>44531</v>
      </c>
    </row>
    <row r="371">
      <c r="A371" t="n">
        <v>2021</v>
      </c>
      <c r="B371" t="n">
        <v>12</v>
      </c>
      <c r="C371" t="inlineStr">
        <is>
          <t>31Patch557r</t>
        </is>
      </c>
      <c r="D371" t="n">
        <v>556</v>
      </c>
      <c r="E371" t="inlineStr">
        <is>
          <t>LG 65 UM 73 top&amp;bottom</t>
        </is>
      </c>
      <c r="F371" t="inlineStr">
        <is>
          <t>FMLGEI65UM7301</t>
        </is>
      </c>
      <c r="G371" t="n">
        <v>1003.106</v>
      </c>
      <c r="H371" t="n">
        <v>1141.686</v>
      </c>
      <c r="J371" t="n">
        <v>20</v>
      </c>
      <c r="K371" t="n">
        <v>180</v>
      </c>
      <c r="N371" s="81" t="n"/>
      <c r="O371" s="81" t="n"/>
      <c r="P371" s="81" t="n"/>
      <c r="Q371" s="81" t="n"/>
      <c r="R371" s="81" t="n"/>
      <c r="S371" s="81" t="n"/>
      <c r="T371" s="81" t="n"/>
      <c r="U371" s="81" t="n"/>
      <c r="V371" s="81" t="n"/>
      <c r="Y371" s="127" t="n">
        <v>0.015</v>
      </c>
      <c r="Z371" t="n">
        <v>1</v>
      </c>
      <c r="AA371" s="445" t="n">
        <v>44531</v>
      </c>
    </row>
    <row r="372">
      <c r="A372" t="n">
        <v>2021</v>
      </c>
      <c r="B372" t="n">
        <v>12</v>
      </c>
      <c r="C372" t="inlineStr">
        <is>
          <t>31Patch557sum</t>
        </is>
      </c>
      <c r="D372" t="n">
        <v>557</v>
      </c>
      <c r="F372" t="inlineStr">
        <is>
          <t>FMLGEI65UM7302</t>
        </is>
      </c>
      <c r="G372" t="n">
        <v>171.262</v>
      </c>
      <c r="H372" t="n">
        <v>194.922</v>
      </c>
      <c r="J372" t="n">
        <v>20</v>
      </c>
      <c r="K372" t="n">
        <v>180</v>
      </c>
      <c r="N372" s="81" t="n"/>
      <c r="O372" s="81" t="n"/>
      <c r="P372" s="81" t="n"/>
      <c r="Q372" s="81" t="n"/>
      <c r="R372" s="81" t="n"/>
      <c r="S372" s="81" t="n"/>
      <c r="T372" s="81" t="n"/>
      <c r="U372" s="81" t="n"/>
      <c r="V372" s="81" t="n"/>
      <c r="Y372" s="127" t="n">
        <v>0.015</v>
      </c>
      <c r="Z372" t="n">
        <v>2</v>
      </c>
      <c r="AA372" s="445" t="n">
        <v>44531</v>
      </c>
    </row>
    <row r="373">
      <c r="A373" t="n">
        <v>2021</v>
      </c>
      <c r="B373" t="n">
        <v>12</v>
      </c>
      <c r="C373" t="inlineStr">
        <is>
          <t>35Patch167</t>
        </is>
      </c>
      <c r="D373" t="n">
        <v>167</v>
      </c>
      <c r="E373" t="inlineStr">
        <is>
          <t>فوم صندوق سمك 35 ك</t>
        </is>
      </c>
      <c r="F373" t="inlineStr">
        <is>
          <t>FMBOXI35000000</t>
        </is>
      </c>
      <c r="G373" t="n">
        <v>825.84</v>
      </c>
      <c r="H373" t="n">
        <v>950.16</v>
      </c>
      <c r="J373" t="n">
        <v>55</v>
      </c>
      <c r="K373" t="n">
        <v>131</v>
      </c>
      <c r="N373" s="81" t="n">
        <v>4</v>
      </c>
      <c r="O373" s="81" t="n">
        <v>4</v>
      </c>
      <c r="P373" s="81" t="n">
        <v>6</v>
      </c>
      <c r="Q373" s="81" t="n"/>
      <c r="R373" s="81" t="n"/>
      <c r="S373" s="81" t="n"/>
      <c r="T373" s="81" t="n"/>
      <c r="U373" s="81" t="n"/>
      <c r="V373" s="81" t="n"/>
      <c r="W373" t="n">
        <v>12</v>
      </c>
      <c r="X373" t="n">
        <v>753</v>
      </c>
      <c r="Y373" s="127" t="n">
        <v>0.015</v>
      </c>
      <c r="Z373" t="n">
        <v>1</v>
      </c>
      <c r="AA373" s="445" t="n">
        <v>44531</v>
      </c>
    </row>
    <row r="374">
      <c r="A374" t="n">
        <v>2021</v>
      </c>
      <c r="B374" t="n">
        <v>12</v>
      </c>
      <c r="C374" t="inlineStr">
        <is>
          <t>35Patch167b</t>
        </is>
      </c>
      <c r="D374" t="n">
        <v>167</v>
      </c>
      <c r="E374" t="inlineStr">
        <is>
          <t>فوم صندوق سمك 35 ك</t>
        </is>
      </c>
      <c r="F374" t="inlineStr">
        <is>
          <t>FMBOXI35000000</t>
        </is>
      </c>
      <c r="G374" t="n">
        <v>825.84</v>
      </c>
      <c r="H374" t="n">
        <v>950.16</v>
      </c>
      <c r="J374" t="n">
        <v>55</v>
      </c>
      <c r="K374" t="n">
        <v>131</v>
      </c>
      <c r="N374" s="81" t="n"/>
      <c r="O374" s="81" t="n"/>
      <c r="P374" s="81" t="n"/>
      <c r="Q374" s="81" t="n"/>
      <c r="R374" s="81" t="n"/>
      <c r="S374" s="81" t="n"/>
      <c r="T374" s="81" t="n"/>
      <c r="U374" s="81" t="n"/>
      <c r="V374" s="81" t="n"/>
      <c r="Y374" s="127" t="n">
        <v>0.015</v>
      </c>
      <c r="Z374" t="n">
        <v>1</v>
      </c>
      <c r="AA374" s="445" t="n">
        <v>44531</v>
      </c>
    </row>
    <row r="375">
      <c r="A375" t="n">
        <v>2021</v>
      </c>
      <c r="B375" t="n">
        <v>12</v>
      </c>
      <c r="C375" t="inlineStr">
        <is>
          <t>36Patch167c</t>
        </is>
      </c>
      <c r="D375" t="n">
        <v>167</v>
      </c>
      <c r="E375" t="inlineStr">
        <is>
          <t>فوم صندوق سمك 35 ك</t>
        </is>
      </c>
      <c r="F375" t="inlineStr">
        <is>
          <t>FMBOXI35000000</t>
        </is>
      </c>
      <c r="G375" t="n">
        <v>825.84</v>
      </c>
      <c r="H375" t="n">
        <v>950.16</v>
      </c>
      <c r="J375" t="n">
        <v>55</v>
      </c>
      <c r="K375" t="n">
        <v>131</v>
      </c>
      <c r="N375" s="81" t="n"/>
      <c r="O375" s="81" t="n"/>
      <c r="P375" s="81" t="n"/>
      <c r="Q375" s="81" t="n"/>
      <c r="R375" s="81" t="n"/>
      <c r="S375" s="81" t="n"/>
      <c r="T375" s="81" t="n"/>
      <c r="U375" s="81" t="n"/>
      <c r="V375" s="81" t="n"/>
      <c r="Y375" s="127" t="n">
        <v>0.015</v>
      </c>
      <c r="Z375" t="n">
        <v>1</v>
      </c>
      <c r="AA375" s="445" t="n">
        <v>44531</v>
      </c>
      <c r="AB375" s="445" t="n">
        <v>44531</v>
      </c>
    </row>
    <row r="376">
      <c r="A376" t="n">
        <v>2021</v>
      </c>
      <c r="B376" t="n">
        <v>12</v>
      </c>
      <c r="C376" t="inlineStr">
        <is>
          <t>37Patch299</t>
        </is>
      </c>
      <c r="D376" t="n">
        <v>299</v>
      </c>
      <c r="E376" t="inlineStr">
        <is>
          <t>سخان غاز 6لتر</t>
        </is>
      </c>
      <c r="F376" t="inlineStr">
        <is>
          <t>FMDAHI5L000000</t>
        </is>
      </c>
      <c r="G376" t="n">
        <v>106.95</v>
      </c>
      <c r="H376" t="n">
        <v>123.05</v>
      </c>
      <c r="J376" t="n">
        <v>70</v>
      </c>
      <c r="K376" t="n">
        <v>154</v>
      </c>
      <c r="N376" s="81" t="n"/>
      <c r="O376" s="81" t="n"/>
      <c r="P376" s="81" t="n"/>
      <c r="Q376" s="81" t="n"/>
      <c r="R376" s="81" t="n"/>
      <c r="S376" s="81" t="n"/>
      <c r="T376" s="81" t="n"/>
      <c r="U376" s="81" t="n"/>
      <c r="V376" s="81" t="n"/>
      <c r="W376" t="n">
        <v>8</v>
      </c>
      <c r="Y376" s="127" t="n">
        <v>0.02</v>
      </c>
      <c r="Z376" t="n">
        <v>1</v>
      </c>
      <c r="AA376" s="445" t="n">
        <v>44531</v>
      </c>
    </row>
    <row r="377">
      <c r="A377" t="n">
        <v>2021</v>
      </c>
      <c r="B377" t="n">
        <v>12</v>
      </c>
      <c r="C377" t="inlineStr">
        <is>
          <t>37Patch299d</t>
        </is>
      </c>
      <c r="D377" t="n">
        <v>299</v>
      </c>
      <c r="E377" t="inlineStr">
        <is>
          <t>سخان غاز 6لتر</t>
        </is>
      </c>
      <c r="F377" t="inlineStr">
        <is>
          <t>FMDAHI5L000000</t>
        </is>
      </c>
      <c r="G377" t="n">
        <v>106.95</v>
      </c>
      <c r="H377" t="n">
        <v>123.05</v>
      </c>
      <c r="J377" t="n">
        <v>70</v>
      </c>
      <c r="K377" t="n">
        <v>154</v>
      </c>
      <c r="N377" s="81" t="n"/>
      <c r="O377" s="81" t="n"/>
      <c r="P377" s="81" t="n"/>
      <c r="Q377" s="81" t="n"/>
      <c r="R377" s="81" t="n"/>
      <c r="S377" s="81" t="n"/>
      <c r="T377" s="81" t="n"/>
      <c r="U377" s="81" t="n"/>
      <c r="V377" s="81" t="n"/>
      <c r="Y377" s="127" t="n">
        <v>0.02</v>
      </c>
      <c r="Z377" t="n">
        <v>1</v>
      </c>
      <c r="AA377" s="445" t="n">
        <v>44531</v>
      </c>
    </row>
    <row r="378">
      <c r="A378" t="n">
        <v>2021</v>
      </c>
      <c r="B378" t="n">
        <v>12</v>
      </c>
      <c r="C378" t="inlineStr">
        <is>
          <t>37Patch299u</t>
        </is>
      </c>
      <c r="D378" t="n">
        <v>299</v>
      </c>
      <c r="E378" t="inlineStr">
        <is>
          <t>سخان غاز 6لتر</t>
        </is>
      </c>
      <c r="F378" t="inlineStr">
        <is>
          <t>FMDAHI5L000000</t>
        </is>
      </c>
      <c r="G378" t="n">
        <v>106.95</v>
      </c>
      <c r="H378" t="n">
        <v>123.05</v>
      </c>
      <c r="J378" t="n">
        <v>70</v>
      </c>
      <c r="K378" t="n">
        <v>154</v>
      </c>
      <c r="N378" s="81" t="n"/>
      <c r="O378" s="81" t="n"/>
      <c r="P378" s="81" t="n"/>
      <c r="Q378" s="81" t="n"/>
      <c r="R378" s="81" t="n"/>
      <c r="S378" s="81" t="n"/>
      <c r="T378" s="81" t="n"/>
      <c r="U378" s="81" t="n"/>
      <c r="V378" s="81" t="n"/>
      <c r="Y378" s="127" t="n">
        <v>0.02</v>
      </c>
      <c r="Z378" t="n">
        <v>1</v>
      </c>
      <c r="AA378" s="445" t="n">
        <v>44531</v>
      </c>
    </row>
    <row r="379">
      <c r="A379" t="n">
        <v>2021</v>
      </c>
      <c r="B379" t="n">
        <v>12</v>
      </c>
      <c r="C379" t="inlineStr">
        <is>
          <t>751Bach2</t>
        </is>
      </c>
      <c r="D379" t="n">
        <v>751</v>
      </c>
      <c r="E379" t="inlineStr">
        <is>
          <t>LG Nano80-top&amp;bottom</t>
        </is>
      </c>
      <c r="F379" t="inlineStr">
        <is>
          <t>FMLGEI065UP810</t>
        </is>
      </c>
      <c r="G379" t="n">
        <v>949.4690000000001</v>
      </c>
      <c r="H379" t="n">
        <v>1080.639</v>
      </c>
      <c r="I379" t="n">
        <v>535.2</v>
      </c>
      <c r="J379" t="n">
        <v>33</v>
      </c>
      <c r="K379" t="n">
        <v>108</v>
      </c>
      <c r="L379" t="n">
        <v>21</v>
      </c>
      <c r="M379" t="n">
        <v>176</v>
      </c>
      <c r="N379" s="81" t="n">
        <v>4</v>
      </c>
      <c r="O379" s="81" t="n">
        <v>6</v>
      </c>
      <c r="P379" s="81" t="n">
        <v>15</v>
      </c>
      <c r="Q379" s="81" t="n"/>
      <c r="R379" s="81" t="n"/>
      <c r="S379" s="81" t="n"/>
      <c r="T379" s="81" t="n"/>
      <c r="U379" s="81" t="n"/>
      <c r="V379" s="81" t="n"/>
      <c r="W379" t="n">
        <v>25</v>
      </c>
      <c r="X379" t="n">
        <v>1107</v>
      </c>
      <c r="Y379" s="127" t="n">
        <v>0.015</v>
      </c>
      <c r="Z379" t="n">
        <v>8</v>
      </c>
      <c r="AA379" s="445" t="n">
        <v>44531</v>
      </c>
    </row>
    <row r="380">
      <c r="A380" t="n">
        <v>2021</v>
      </c>
      <c r="B380" t="n">
        <v>12</v>
      </c>
      <c r="C380" t="inlineStr">
        <is>
          <t>752Bach2</t>
        </is>
      </c>
      <c r="D380" t="n">
        <v>752</v>
      </c>
      <c r="E380" t="inlineStr">
        <is>
          <t>LG Nano80-side-left</t>
        </is>
      </c>
      <c r="F380" t="inlineStr">
        <is>
          <t>FMLGEI365UP810</t>
        </is>
      </c>
      <c r="G380" t="n">
        <v>48.932</v>
      </c>
      <c r="H380" t="n">
        <v>55.692</v>
      </c>
      <c r="I380" t="n">
        <v>54.3</v>
      </c>
      <c r="J380" t="n">
        <v>33</v>
      </c>
      <c r="K380" t="n">
        <v>108</v>
      </c>
      <c r="L380" t="n">
        <v>21</v>
      </c>
      <c r="M380" t="n">
        <v>176</v>
      </c>
      <c r="N380" s="81" t="n">
        <v>4</v>
      </c>
      <c r="O380" s="81" t="n">
        <v>6</v>
      </c>
      <c r="P380" s="81" t="n">
        <v>15</v>
      </c>
      <c r="Q380" s="81" t="n"/>
      <c r="R380" s="81" t="n"/>
      <c r="S380" s="81" t="n"/>
      <c r="T380" s="81" t="n"/>
      <c r="U380" s="81" t="n"/>
      <c r="V380" s="81" t="n"/>
      <c r="W380" t="n">
        <v>25</v>
      </c>
      <c r="X380" t="n">
        <v>1132</v>
      </c>
      <c r="Y380" s="127" t="n">
        <v>0.015</v>
      </c>
      <c r="Z380" t="n">
        <v>4</v>
      </c>
      <c r="AA380" s="445" t="n">
        <v>44531</v>
      </c>
    </row>
    <row r="381">
      <c r="A381" t="n">
        <v>2021</v>
      </c>
      <c r="B381" t="n">
        <v>12</v>
      </c>
      <c r="C381" t="inlineStr">
        <is>
          <t>99Bach21</t>
        </is>
      </c>
      <c r="D381" t="n">
        <v>99</v>
      </c>
      <c r="E381" t="inlineStr">
        <is>
          <t>فوم تغليف علوى يمين خلفى11قدم  PDFRP0143</t>
        </is>
      </c>
      <c r="F381" t="inlineStr">
        <is>
          <t>FMDAIIM2000000</t>
        </is>
      </c>
      <c r="G381" t="n">
        <v>18.6</v>
      </c>
      <c r="H381" t="n">
        <v>21.4</v>
      </c>
      <c r="I381" t="n">
        <v>20.9</v>
      </c>
      <c r="J381" t="n">
        <v>140</v>
      </c>
      <c r="K381" t="n">
        <v>103</v>
      </c>
      <c r="L381" t="n">
        <v>133</v>
      </c>
      <c r="M381" t="n">
        <v>108</v>
      </c>
      <c r="N381" s="81" t="n">
        <v>1</v>
      </c>
      <c r="O381" s="81" t="n">
        <v>2</v>
      </c>
      <c r="P381" s="81" t="n">
        <v>2</v>
      </c>
      <c r="Q381" s="81" t="n"/>
      <c r="R381" s="81" t="n"/>
      <c r="S381" s="81" t="n"/>
      <c r="T381" s="81" t="n"/>
      <c r="U381" s="81" t="n"/>
      <c r="V381" s="81" t="n"/>
      <c r="W381" t="n">
        <v>7</v>
      </c>
      <c r="X381" t="n">
        <v>3711</v>
      </c>
      <c r="Y381" s="127" t="n">
        <v>0.015</v>
      </c>
      <c r="Z381" t="n">
        <v>4</v>
      </c>
      <c r="AA381" s="445" t="n">
        <v>44531</v>
      </c>
      <c r="AB381" s="445" t="n">
        <v>44535</v>
      </c>
    </row>
    <row r="382">
      <c r="A382" t="n">
        <v>2021</v>
      </c>
      <c r="B382" t="n">
        <v>12</v>
      </c>
      <c r="C382" t="inlineStr">
        <is>
          <t>155Bach27</t>
        </is>
      </c>
      <c r="D382" t="n">
        <v>155</v>
      </c>
      <c r="E382" t="inlineStr">
        <is>
          <t>فوم طقم سخان غاز 10 لتر</t>
        </is>
      </c>
      <c r="F382" t="inlineStr">
        <is>
          <t>FMDAHI6000000</t>
        </is>
      </c>
      <c r="G382" t="n">
        <v>113.46</v>
      </c>
      <c r="H382" t="n">
        <v>130.54</v>
      </c>
      <c r="I382" t="n">
        <v>128.1</v>
      </c>
      <c r="J382" t="n">
        <v>61</v>
      </c>
      <c r="K382" t="n">
        <v>177</v>
      </c>
      <c r="L382" t="n">
        <v>81</v>
      </c>
      <c r="M382" t="n">
        <v>135</v>
      </c>
      <c r="N382" s="81" t="n">
        <v>8</v>
      </c>
      <c r="O382" s="81" t="n">
        <v>8</v>
      </c>
      <c r="P382" s="81" t="n">
        <v>9</v>
      </c>
      <c r="Q382" s="81" t="n"/>
      <c r="R382" s="81" t="n"/>
      <c r="S382" s="81" t="n"/>
      <c r="T382" s="81" t="n"/>
      <c r="U382" s="81" t="n"/>
      <c r="V382" s="81" t="n"/>
      <c r="W382" t="n">
        <v>21</v>
      </c>
      <c r="X382" t="n">
        <v>4197</v>
      </c>
      <c r="Y382" s="127" t="n">
        <v>0.02</v>
      </c>
      <c r="Z382" t="n">
        <v>3</v>
      </c>
      <c r="AA382" s="445" t="n">
        <v>44530</v>
      </c>
      <c r="AB382" s="445" t="n">
        <v>44533</v>
      </c>
    </row>
    <row r="383">
      <c r="A383" t="n">
        <v>2021</v>
      </c>
      <c r="B383" t="n">
        <v>12</v>
      </c>
      <c r="C383" t="inlineStr">
        <is>
          <t>299Bach36</t>
        </is>
      </c>
      <c r="D383" t="n">
        <v>299</v>
      </c>
      <c r="E383" t="inlineStr">
        <is>
          <t>سخان غاز 6لتر</t>
        </is>
      </c>
      <c r="F383" t="inlineStr">
        <is>
          <t>FMDAHI5L000000</t>
        </is>
      </c>
      <c r="G383" t="n">
        <v>106.95</v>
      </c>
      <c r="H383" t="n">
        <v>123.05</v>
      </c>
      <c r="I383" t="n">
        <v>110.3</v>
      </c>
      <c r="J383" t="n">
        <v>70</v>
      </c>
      <c r="K383" t="n">
        <v>154</v>
      </c>
      <c r="L383" t="n">
        <v>95</v>
      </c>
      <c r="M383" t="n">
        <v>115</v>
      </c>
      <c r="N383" s="81" t="n">
        <v>2</v>
      </c>
      <c r="O383" s="81" t="n">
        <v>4</v>
      </c>
      <c r="P383" s="81" t="n">
        <v>6</v>
      </c>
      <c r="Q383" s="81" t="n"/>
      <c r="R383" s="81" t="n"/>
      <c r="S383" s="81" t="n"/>
      <c r="T383" s="81" t="n"/>
      <c r="U383" s="81" t="n"/>
      <c r="V383" s="81" t="n"/>
      <c r="W383" t="n">
        <v>15</v>
      </c>
      <c r="X383" t="n">
        <v>3616</v>
      </c>
      <c r="Y383" s="127" t="n">
        <v>0.02</v>
      </c>
      <c r="Z383" t="n">
        <v>3</v>
      </c>
      <c r="AA383" s="445" t="n">
        <v>44530</v>
      </c>
      <c r="AB383" s="445" t="n">
        <v>44533</v>
      </c>
    </row>
    <row r="384">
      <c r="A384" t="n">
        <v>2021</v>
      </c>
      <c r="B384" t="n">
        <v>12</v>
      </c>
      <c r="C384" t="inlineStr">
        <is>
          <t>649Bach9</t>
        </is>
      </c>
      <c r="D384" t="n">
        <v>649</v>
      </c>
      <c r="E384" t="inlineStr">
        <is>
          <t>فوم فلتر منلو علوى</t>
        </is>
      </c>
      <c r="F384" t="inlineStr">
        <is>
          <t>FMMINI70000051</t>
        </is>
      </c>
      <c r="G384" t="n">
        <v>132.99</v>
      </c>
      <c r="H384" t="n">
        <v>153.01</v>
      </c>
      <c r="I384" t="n">
        <v>142.1</v>
      </c>
      <c r="J384" t="n">
        <v>138</v>
      </c>
      <c r="K384" t="n">
        <v>157</v>
      </c>
      <c r="L384" t="n">
        <v>180</v>
      </c>
      <c r="M384" t="n">
        <v>121</v>
      </c>
      <c r="N384" s="81" t="n">
        <v>8</v>
      </c>
      <c r="O384" s="81" t="n">
        <v>36</v>
      </c>
      <c r="P384" s="81" t="n">
        <v>4</v>
      </c>
      <c r="Q384" s="81" t="n"/>
      <c r="R384" s="81" t="n"/>
      <c r="S384" s="81" t="n"/>
      <c r="T384" s="81" t="n"/>
      <c r="U384" s="81" t="n"/>
      <c r="V384" s="81" t="n"/>
      <c r="W384" t="n">
        <v>48</v>
      </c>
      <c r="X384" t="n">
        <v>6068</v>
      </c>
      <c r="Y384" s="127" t="n">
        <v>0.015</v>
      </c>
      <c r="Z384" t="n">
        <v>3</v>
      </c>
      <c r="AA384" s="445" t="n">
        <v>44530</v>
      </c>
      <c r="AB384" s="445" t="n">
        <v>44532</v>
      </c>
    </row>
    <row r="385">
      <c r="A385" t="n">
        <v>2021</v>
      </c>
      <c r="B385" t="n">
        <v>12</v>
      </c>
      <c r="C385" t="inlineStr">
        <is>
          <t>650Bach9</t>
        </is>
      </c>
      <c r="D385" t="n">
        <v>650</v>
      </c>
      <c r="E385" t="inlineStr">
        <is>
          <t>فوم فلتر منلو سفلى</t>
        </is>
      </c>
      <c r="F385" t="inlineStr">
        <is>
          <t>FMMINI10000050</t>
        </is>
      </c>
      <c r="G385" t="n">
        <v>121.83</v>
      </c>
      <c r="H385" t="n">
        <v>140.17</v>
      </c>
      <c r="I385" t="n">
        <v>135.8</v>
      </c>
      <c r="J385" t="n">
        <v>138</v>
      </c>
      <c r="K385" t="n">
        <v>157</v>
      </c>
      <c r="L385" t="n">
        <v>180</v>
      </c>
      <c r="M385" t="n">
        <v>121</v>
      </c>
      <c r="N385" s="81" t="n">
        <v>4</v>
      </c>
      <c r="O385" s="81" t="n">
        <v>32</v>
      </c>
      <c r="P385" s="81" t="n"/>
      <c r="Q385" s="81" t="n"/>
      <c r="R385" s="81" t="n"/>
      <c r="S385" s="81" t="n"/>
      <c r="T385" s="81" t="n"/>
      <c r="U385" s="81" t="n"/>
      <c r="V385" s="81" t="n"/>
      <c r="W385" t="n">
        <v>38</v>
      </c>
      <c r="X385" t="n">
        <v>4158</v>
      </c>
      <c r="Y385" s="127" t="n">
        <v>0.015</v>
      </c>
      <c r="Z385" t="n">
        <v>3</v>
      </c>
      <c r="AA385" s="445" t="n">
        <v>44530</v>
      </c>
      <c r="AB385" s="445" t="n">
        <v>44532</v>
      </c>
    </row>
    <row r="386">
      <c r="A386" t="n">
        <v>2021</v>
      </c>
      <c r="B386" t="n">
        <v>12</v>
      </c>
      <c r="C386" t="inlineStr">
        <is>
          <t>659Bach8</t>
        </is>
      </c>
      <c r="D386" t="n">
        <v>659</v>
      </c>
      <c r="E386" t="inlineStr">
        <is>
          <t>75UP77 MFZ65917901-  FRONT</t>
        </is>
      </c>
      <c r="F386" t="inlineStr">
        <is>
          <t>FMLGEI375UP770</t>
        </is>
      </c>
      <c r="G386" t="n">
        <v>283.241</v>
      </c>
      <c r="H386" t="n">
        <v>322.371</v>
      </c>
      <c r="I386" t="n">
        <v>324.3</v>
      </c>
      <c r="J386" t="n">
        <v>40</v>
      </c>
      <c r="K386" t="n">
        <v>180</v>
      </c>
      <c r="L386" t="n">
        <v>58</v>
      </c>
      <c r="M386" t="n">
        <v>127</v>
      </c>
      <c r="N386" s="81" t="n">
        <v>6</v>
      </c>
      <c r="O386" s="81" t="n">
        <v>7</v>
      </c>
      <c r="P386" s="81" t="n">
        <v>10</v>
      </c>
      <c r="Q386" s="81" t="n"/>
      <c r="R386" s="81" t="n"/>
      <c r="S386" s="81" t="n"/>
      <c r="T386" s="81" t="n"/>
      <c r="U386" s="81" t="n"/>
      <c r="V386" s="81" t="n"/>
      <c r="W386" t="n">
        <v>29</v>
      </c>
      <c r="X386" t="n">
        <v>2819</v>
      </c>
      <c r="Y386" s="127" t="n">
        <v>0.015</v>
      </c>
      <c r="Z386" t="n">
        <v>5</v>
      </c>
      <c r="AA386" s="445" t="n">
        <v>44530</v>
      </c>
      <c r="AB386" s="445" t="n">
        <v>44267</v>
      </c>
    </row>
    <row r="387">
      <c r="A387" t="n">
        <v>2021</v>
      </c>
      <c r="B387" t="n">
        <v>12</v>
      </c>
      <c r="C387" t="inlineStr">
        <is>
          <t>667Bach14</t>
        </is>
      </c>
      <c r="D387" t="n">
        <v>667</v>
      </c>
      <c r="E387" t="inlineStr">
        <is>
          <t>LG65UP81-top&amp;bootom</t>
        </is>
      </c>
      <c r="F387" t="inlineStr">
        <is>
          <t>FMLGEI065UP810</t>
        </is>
      </c>
      <c r="G387" t="n">
        <v>1462.314</v>
      </c>
      <c r="H387" t="n">
        <v>1664.334</v>
      </c>
      <c r="I387" t="n">
        <v>850</v>
      </c>
      <c r="J387" t="n">
        <v>18</v>
      </c>
      <c r="K387" t="n">
        <v>200</v>
      </c>
      <c r="L387" t="n">
        <v>20</v>
      </c>
      <c r="M387" t="n">
        <v>177</v>
      </c>
      <c r="N387" s="81" t="n">
        <v>3</v>
      </c>
      <c r="O387" s="81" t="n">
        <v>4</v>
      </c>
      <c r="P387" s="81" t="n">
        <v>13</v>
      </c>
      <c r="Q387" s="81" t="n"/>
      <c r="R387" s="81" t="n"/>
      <c r="S387" s="81" t="n"/>
      <c r="T387" s="81" t="n"/>
      <c r="U387" s="81" t="n"/>
      <c r="V387" s="81" t="n"/>
      <c r="W387" t="n">
        <v>19</v>
      </c>
      <c r="X387" t="n">
        <v>1280</v>
      </c>
      <c r="Y387" s="127" t="n">
        <v>0.015</v>
      </c>
      <c r="Z387" t="n">
        <v>10</v>
      </c>
      <c r="AA387" s="445" t="n">
        <v>44530</v>
      </c>
      <c r="AB387" s="445" t="n">
        <v>44532</v>
      </c>
    </row>
    <row r="388">
      <c r="A388" t="n">
        <v>2021</v>
      </c>
      <c r="B388" t="n">
        <v>12</v>
      </c>
      <c r="C388" t="inlineStr">
        <is>
          <t>673Bach14</t>
        </is>
      </c>
      <c r="D388" t="n">
        <v>673</v>
      </c>
      <c r="E388" t="inlineStr">
        <is>
          <t>LG65UP81-side</t>
        </is>
      </c>
      <c r="F388" t="inlineStr">
        <is>
          <t>FMLGEI365UP810</t>
        </is>
      </c>
      <c r="G388" t="n">
        <v>57.9656</v>
      </c>
      <c r="H388" t="n">
        <v>65.9736</v>
      </c>
      <c r="I388" t="n">
        <v>67.3</v>
      </c>
      <c r="J388" t="n">
        <v>18</v>
      </c>
      <c r="K388" t="n">
        <v>200</v>
      </c>
      <c r="L388" t="n">
        <v>20</v>
      </c>
      <c r="M388" t="n">
        <v>178</v>
      </c>
      <c r="N388" s="81" t="n">
        <v>3</v>
      </c>
      <c r="O388" s="81" t="n">
        <v>4</v>
      </c>
      <c r="P388" s="81" t="n">
        <v>13</v>
      </c>
      <c r="Q388" s="81" t="n"/>
      <c r="R388" s="81" t="n"/>
      <c r="S388" s="81" t="n"/>
      <c r="T388" s="81" t="n"/>
      <c r="U388" s="81" t="n"/>
      <c r="V388" s="81" t="n"/>
      <c r="W388" t="n">
        <v>18</v>
      </c>
      <c r="X388" t="n">
        <v>1297</v>
      </c>
      <c r="Y388" s="127" t="n">
        <v>0.015</v>
      </c>
      <c r="Z388" t="n">
        <v>7</v>
      </c>
      <c r="AA388" s="445" t="n">
        <v>44530</v>
      </c>
      <c r="AB388" s="445" t="n">
        <v>44532</v>
      </c>
    </row>
    <row r="389">
      <c r="A389" t="n">
        <v>2021</v>
      </c>
      <c r="B389" t="n">
        <v>12</v>
      </c>
      <c r="C389" t="inlineStr">
        <is>
          <t>437Bach28</t>
        </is>
      </c>
      <c r="D389" t="n">
        <v>437</v>
      </c>
      <c r="E389" t="inlineStr">
        <is>
          <t xml:space="preserve">LG32LM55/LM63 </t>
        </is>
      </c>
      <c r="F389" t="inlineStr">
        <is>
          <t>FMLGEI32LM5563</t>
        </is>
      </c>
      <c r="G389" t="n">
        <v>158.088</v>
      </c>
      <c r="H389" t="n">
        <v>179.928</v>
      </c>
      <c r="I389" t="n">
        <v>87.90000000000001</v>
      </c>
      <c r="J389" t="n">
        <v>120</v>
      </c>
      <c r="K389" t="n">
        <v>120</v>
      </c>
      <c r="L389" t="n">
        <v>115</v>
      </c>
      <c r="M389" t="n">
        <v>125</v>
      </c>
      <c r="N389" s="81" t="n"/>
      <c r="O389" s="81" t="n"/>
      <c r="P389" s="81" t="n"/>
      <c r="Q389" s="81" t="n"/>
      <c r="R389" s="81" t="n"/>
      <c r="S389" s="81" t="n"/>
      <c r="T389" s="81" t="n"/>
      <c r="U389" s="81" t="n"/>
      <c r="V389" s="81" t="n"/>
      <c r="W389" t="n">
        <v>8</v>
      </c>
      <c r="X389" t="n">
        <v>2283</v>
      </c>
      <c r="Y389" s="127" t="n">
        <v>0.015</v>
      </c>
      <c r="Z389" t="n">
        <v>3</v>
      </c>
      <c r="AA389" s="445" t="n">
        <v>44528</v>
      </c>
      <c r="AB389" s="445" t="n">
        <v>44532</v>
      </c>
    </row>
    <row r="390">
      <c r="A390" t="n">
        <v>2021</v>
      </c>
      <c r="B390" t="n">
        <v>12</v>
      </c>
      <c r="C390" t="inlineStr">
        <is>
          <t>674Bach16</t>
        </is>
      </c>
      <c r="D390" t="n">
        <v>674</v>
      </c>
      <c r="E390" t="inlineStr">
        <is>
          <t>LgWashing Mashine Base (VIVACHE)</t>
        </is>
      </c>
      <c r="F390" t="inlineStr">
        <is>
          <t>FMLGEI10000000</t>
        </is>
      </c>
      <c r="G390" t="n">
        <v>240.896</v>
      </c>
      <c r="H390" t="n">
        <v>274.176</v>
      </c>
      <c r="I390" t="n">
        <v>291</v>
      </c>
      <c r="J390" t="n">
        <v>40</v>
      </c>
      <c r="K390" t="n">
        <v>180</v>
      </c>
      <c r="L390" t="n">
        <v>63</v>
      </c>
      <c r="M390" t="n">
        <v>114</v>
      </c>
      <c r="N390" s="81" t="n"/>
      <c r="O390" s="81" t="n"/>
      <c r="P390" s="81" t="n"/>
      <c r="Q390" s="81" t="n"/>
      <c r="R390" s="81" t="n"/>
      <c r="S390" s="81" t="n"/>
      <c r="T390" s="81" t="n"/>
      <c r="U390" s="81" t="n"/>
      <c r="V390" s="81" t="n"/>
      <c r="W390" t="n">
        <v>7</v>
      </c>
      <c r="X390" t="n">
        <v>2607</v>
      </c>
      <c r="Y390" s="127" t="n">
        <v>0.015</v>
      </c>
      <c r="Z390" t="n">
        <v>3</v>
      </c>
      <c r="AA390" s="445" t="n">
        <v>44527</v>
      </c>
      <c r="AB390" s="445" t="n">
        <v>44239</v>
      </c>
    </row>
    <row r="391">
      <c r="A391" t="n">
        <v>2021</v>
      </c>
      <c r="B391" t="n">
        <v>12</v>
      </c>
      <c r="C391" t="inlineStr">
        <is>
          <t>439Bach26</t>
        </is>
      </c>
      <c r="D391" t="n">
        <v>439</v>
      </c>
      <c r="E391" t="inlineStr">
        <is>
          <t>زانوسى العبد 305</t>
        </is>
      </c>
      <c r="F391" t="inlineStr">
        <is>
          <t>FMABDI30500000</t>
        </is>
      </c>
      <c r="G391" t="n">
        <v>308.7</v>
      </c>
      <c r="H391" t="n">
        <v>377.3</v>
      </c>
      <c r="J391" t="n">
        <v>45</v>
      </c>
      <c r="K391" t="n">
        <v>320</v>
      </c>
      <c r="N391" s="81" t="n"/>
      <c r="O391" s="81" t="n"/>
      <c r="P391" s="81" t="n"/>
      <c r="Q391" s="81" t="n"/>
      <c r="R391" s="81" t="n"/>
      <c r="S391" s="81" t="n"/>
      <c r="T391" s="81" t="n"/>
      <c r="U391" s="81" t="n"/>
      <c r="V391" s="81" t="n"/>
      <c r="X391" t="n">
        <v>40</v>
      </c>
      <c r="Y391" s="127" t="n">
        <v>0.015</v>
      </c>
      <c r="Z391" t="n">
        <v>2</v>
      </c>
      <c r="AA391" s="445" t="n">
        <v>44523</v>
      </c>
      <c r="AB391" s="445" t="n">
        <v>44528</v>
      </c>
    </row>
    <row r="392">
      <c r="A392" t="n">
        <v>2021</v>
      </c>
      <c r="B392" t="n">
        <v>12</v>
      </c>
      <c r="C392" t="inlineStr">
        <is>
          <t>253Bach21</t>
        </is>
      </c>
      <c r="D392" t="n">
        <v>253</v>
      </c>
      <c r="E392" t="inlineStr">
        <is>
          <t>طقم سخان بلونايل ذو 3 اطقم</t>
        </is>
      </c>
      <c r="F392" t="inlineStr">
        <is>
          <t>FMDAHI40000000</t>
        </is>
      </c>
      <c r="G392" t="n">
        <v>188.79</v>
      </c>
      <c r="H392" t="n">
        <v>217.21</v>
      </c>
      <c r="I392" t="n">
        <v>203.3</v>
      </c>
      <c r="J392" t="n">
        <v>121</v>
      </c>
      <c r="K392" t="n">
        <v>89</v>
      </c>
      <c r="L392" t="n">
        <v>85</v>
      </c>
      <c r="M392" t="n">
        <v>128</v>
      </c>
      <c r="N392" s="81" t="n">
        <v>3</v>
      </c>
      <c r="O392" s="81" t="n">
        <v>2</v>
      </c>
      <c r="P392" s="81" t="n">
        <v>4</v>
      </c>
      <c r="Q392" s="81" t="n"/>
      <c r="R392" s="81" t="n"/>
      <c r="S392" s="81" t="n"/>
      <c r="T392" s="81" t="n"/>
      <c r="U392" s="81" t="n"/>
      <c r="V392" s="81" t="n"/>
      <c r="W392" t="n">
        <v>16</v>
      </c>
      <c r="X392" t="n">
        <v>3226</v>
      </c>
      <c r="Y392" s="127" t="n">
        <v>0.015</v>
      </c>
      <c r="Z392" t="n">
        <v>3</v>
      </c>
      <c r="AA392" s="445" t="n">
        <v>44522</v>
      </c>
      <c r="AB392" s="445" t="n">
        <v>44532</v>
      </c>
    </row>
    <row r="393">
      <c r="A393" t="n">
        <v>2021</v>
      </c>
      <c r="B393" t="n">
        <v>12</v>
      </c>
      <c r="D393" t="n">
        <v>447</v>
      </c>
      <c r="E393" t="inlineStr">
        <is>
          <t>زانوسي العبد 308</t>
        </is>
      </c>
      <c r="F393" t="inlineStr">
        <is>
          <t>FMABDI30800000</t>
        </is>
      </c>
      <c r="G393" t="n">
        <v>159.3</v>
      </c>
      <c r="H393" t="n">
        <v>194.7</v>
      </c>
      <c r="J393" t="n">
        <v>60</v>
      </c>
      <c r="K393" t="n">
        <v>180</v>
      </c>
      <c r="N393" s="81" t="n"/>
      <c r="O393" s="81" t="n"/>
      <c r="P393" s="81" t="n"/>
      <c r="Q393" s="81" t="n"/>
      <c r="R393" s="81" t="n"/>
      <c r="S393" s="81" t="n"/>
      <c r="T393" s="81" t="n"/>
      <c r="U393" s="81" t="n"/>
      <c r="V393" s="81" t="n"/>
      <c r="Y393" s="127" t="n">
        <v>0.015</v>
      </c>
      <c r="Z393" t="n">
        <v>0</v>
      </c>
      <c r="AA393" s="445" t="n">
        <v>44522</v>
      </c>
    </row>
    <row r="394">
      <c r="A394" t="n">
        <v>2021</v>
      </c>
      <c r="B394" t="n">
        <v>12</v>
      </c>
      <c r="C394" t="inlineStr">
        <is>
          <t>556Bach30</t>
        </is>
      </c>
      <c r="D394" t="n">
        <v>556</v>
      </c>
      <c r="E394" t="inlineStr">
        <is>
          <t>LG 65 UM 73 top&amp;bottom</t>
        </is>
      </c>
      <c r="F394" t="inlineStr">
        <is>
          <t>FMLGEI65UM7301</t>
        </is>
      </c>
      <c r="G394" t="n">
        <v>1003.106</v>
      </c>
      <c r="H394" t="n">
        <v>1141.686</v>
      </c>
      <c r="I394" t="n">
        <v>269.1</v>
      </c>
      <c r="J394" t="n">
        <v>20</v>
      </c>
      <c r="K394" t="n">
        <v>180</v>
      </c>
      <c r="L394" t="n">
        <v>26</v>
      </c>
      <c r="M394" t="n">
        <v>141</v>
      </c>
      <c r="N394" s="81" t="n">
        <v>1</v>
      </c>
      <c r="O394" s="81" t="n">
        <v>3</v>
      </c>
      <c r="P394" s="81" t="n">
        <v>13</v>
      </c>
      <c r="Q394" s="81" t="n"/>
      <c r="R394" s="81" t="n"/>
      <c r="S394" s="81" t="n"/>
      <c r="T394" s="81" t="n"/>
      <c r="U394" s="81" t="n"/>
      <c r="V394" s="81" t="n"/>
      <c r="W394" t="n">
        <v>11</v>
      </c>
      <c r="X394" t="n">
        <v>1698</v>
      </c>
      <c r="Y394" s="127" t="n">
        <v>0.015</v>
      </c>
      <c r="Z394" t="n">
        <v>16</v>
      </c>
      <c r="AA394" s="445" t="n">
        <v>44518</v>
      </c>
      <c r="AB394" s="445" t="n">
        <v>44535</v>
      </c>
    </row>
    <row r="395">
      <c r="A395" t="n">
        <v>2021</v>
      </c>
      <c r="B395" t="n">
        <v>12</v>
      </c>
      <c r="C395" t="inlineStr">
        <is>
          <t>557Bach30</t>
        </is>
      </c>
      <c r="D395" t="n">
        <v>557</v>
      </c>
      <c r="F395" t="inlineStr">
        <is>
          <t>FMLGEI65UM7302</t>
        </is>
      </c>
      <c r="G395" t="n">
        <v>171.262</v>
      </c>
      <c r="H395" t="n">
        <v>194.922</v>
      </c>
      <c r="I395" t="n">
        <v>97.09999999999999</v>
      </c>
      <c r="J395" t="n">
        <v>20</v>
      </c>
      <c r="K395" t="n">
        <v>180</v>
      </c>
      <c r="L395" t="n">
        <v>26</v>
      </c>
      <c r="M395" t="n">
        <v>141</v>
      </c>
      <c r="N395" s="81" t="n">
        <v>0</v>
      </c>
      <c r="O395" s="81" t="n">
        <v>1</v>
      </c>
      <c r="P395" s="81" t="n">
        <v>6</v>
      </c>
      <c r="Q395" s="81" t="n"/>
      <c r="R395" s="81" t="n"/>
      <c r="S395" s="81" t="n"/>
      <c r="T395" s="81" t="n"/>
      <c r="U395" s="81" t="n"/>
      <c r="V395" s="81" t="n"/>
      <c r="W395" t="n">
        <v>8</v>
      </c>
      <c r="X395" t="n">
        <v>1702</v>
      </c>
      <c r="Y395" s="127" t="n">
        <v>0.015</v>
      </c>
      <c r="Z395" t="n">
        <v>8</v>
      </c>
      <c r="AA395" s="445" t="n">
        <v>44518</v>
      </c>
      <c r="AB395" s="445" t="n">
        <v>44535</v>
      </c>
    </row>
    <row r="396">
      <c r="A396" t="n">
        <v>2021</v>
      </c>
      <c r="B396" t="n">
        <v>12</v>
      </c>
      <c r="D396" t="n">
        <v>92</v>
      </c>
      <c r="E396" t="inlineStr">
        <is>
          <t>قاعده غساله فوم 4.3 سم PDAWP6058</t>
        </is>
      </c>
      <c r="F396" t="inlineStr">
        <is>
          <t>FMDAIIW0000000</t>
        </is>
      </c>
      <c r="G396" t="n">
        <v>335.73</v>
      </c>
      <c r="H396" t="n">
        <v>386.27</v>
      </c>
      <c r="J396" t="n">
        <v>74</v>
      </c>
      <c r="K396" t="n">
        <v>97</v>
      </c>
      <c r="N396" s="81" t="n"/>
      <c r="O396" s="81" t="n"/>
      <c r="P396" s="81" t="n"/>
      <c r="Q396" s="81" t="n"/>
      <c r="R396" s="81" t="n"/>
      <c r="S396" s="81" t="n"/>
      <c r="T396" s="81" t="n"/>
      <c r="U396" s="81" t="n"/>
      <c r="V396" s="81" t="n"/>
      <c r="Y396" s="127" t="n">
        <v>0.015</v>
      </c>
      <c r="Z396" t="n">
        <v>0</v>
      </c>
      <c r="AA396" s="445" t="n">
        <v>44517</v>
      </c>
    </row>
    <row r="397">
      <c r="A397" t="n">
        <v>2021</v>
      </c>
      <c r="B397" t="n">
        <v>12</v>
      </c>
      <c r="D397" t="n">
        <v>93</v>
      </c>
      <c r="E397" t="inlineStr">
        <is>
          <t>فوم حمايه لوحه التحكم فيكتوريا CDAWP6090</t>
        </is>
      </c>
      <c r="F397" t="inlineStr">
        <is>
          <t>FMDAIIF2000000</t>
        </is>
      </c>
      <c r="G397" t="n">
        <v>54.87</v>
      </c>
      <c r="H397" t="n">
        <v>63.13</v>
      </c>
      <c r="J397" t="n">
        <v>74</v>
      </c>
      <c r="K397" t="n">
        <v>97</v>
      </c>
      <c r="N397" s="81" t="n"/>
      <c r="O397" s="81" t="n"/>
      <c r="P397" s="81" t="n"/>
      <c r="Q397" s="81" t="n"/>
      <c r="R397" s="81" t="n"/>
      <c r="S397" s="81" t="n"/>
      <c r="T397" s="81" t="n"/>
      <c r="U397" s="81" t="n"/>
      <c r="V397" s="81" t="n"/>
      <c r="Y397" s="127" t="n">
        <v>0.015</v>
      </c>
      <c r="Z397" t="n">
        <v>0</v>
      </c>
      <c r="AA397" s="445" t="n">
        <v>44517</v>
      </c>
    </row>
    <row r="398">
      <c r="A398" t="n">
        <v>2021</v>
      </c>
      <c r="B398" t="n">
        <v>12</v>
      </c>
      <c r="D398" t="n">
        <v>94</v>
      </c>
      <c r="E398" t="inlineStr">
        <is>
          <t>فوم تغليف حله فيكتوريا CDAWP6039</t>
        </is>
      </c>
      <c r="F398" t="inlineStr">
        <is>
          <t>FMDAIIF1000000</t>
        </is>
      </c>
      <c r="G398" t="n">
        <v>17.67</v>
      </c>
      <c r="H398" t="n">
        <v>20.33</v>
      </c>
      <c r="J398" t="n">
        <v>74</v>
      </c>
      <c r="K398" t="n">
        <v>97</v>
      </c>
      <c r="N398" s="81" t="n"/>
      <c r="O398" s="81" t="n"/>
      <c r="P398" s="81" t="n"/>
      <c r="Q398" s="81" t="n"/>
      <c r="R398" s="81" t="n"/>
      <c r="S398" s="81" t="n"/>
      <c r="T398" s="81" t="n"/>
      <c r="U398" s="81" t="n"/>
      <c r="V398" s="81" t="n"/>
      <c r="Y398" s="127" t="n">
        <v>0.015</v>
      </c>
      <c r="Z398" t="n">
        <v>0</v>
      </c>
      <c r="AA398" s="445" t="n">
        <v>44517</v>
      </c>
    </row>
    <row r="399">
      <c r="A399" t="n">
        <v>2021</v>
      </c>
      <c r="B399" t="n">
        <v>12</v>
      </c>
      <c r="D399" t="n">
        <v>168</v>
      </c>
      <c r="E399" t="inlineStr">
        <is>
          <t>صندوق سمك 25 ك</t>
        </is>
      </c>
      <c r="F399" t="inlineStr">
        <is>
          <t>FMBOXI25000000</t>
        </is>
      </c>
      <c r="G399" t="n">
        <v>575.67</v>
      </c>
      <c r="H399" t="n">
        <v>662.33</v>
      </c>
      <c r="J399" t="n">
        <v>90</v>
      </c>
      <c r="K399" t="n">
        <v>116</v>
      </c>
      <c r="N399" s="81" t="n"/>
      <c r="O399" s="81" t="n"/>
      <c r="P399" s="81" t="n"/>
      <c r="Q399" s="81" t="n"/>
      <c r="R399" s="81" t="n"/>
      <c r="S399" s="81" t="n"/>
      <c r="T399" s="81" t="n"/>
      <c r="U399" s="81" t="n"/>
      <c r="V399" s="81" t="n"/>
      <c r="Y399" s="127" t="n">
        <v>0.015</v>
      </c>
      <c r="Z399" t="n">
        <v>0</v>
      </c>
      <c r="AA399" s="445" t="n">
        <v>44517</v>
      </c>
    </row>
    <row r="400">
      <c r="A400" t="n">
        <v>2021</v>
      </c>
      <c r="B400" t="n">
        <v>12</v>
      </c>
      <c r="D400" t="n">
        <v>691</v>
      </c>
      <c r="E400" t="inlineStr">
        <is>
          <t>زوايا خلفيه كيلوباترا</t>
        </is>
      </c>
      <c r="F400" t="inlineStr">
        <is>
          <t>FMDAII2RCP0000</t>
        </is>
      </c>
      <c r="G400" t="n">
        <v>174.6</v>
      </c>
      <c r="H400" t="n">
        <v>213.4</v>
      </c>
      <c r="J400" t="n">
        <v>120</v>
      </c>
      <c r="K400" t="n">
        <v>120</v>
      </c>
      <c r="N400" s="81" t="n"/>
      <c r="O400" s="81" t="n">
        <v>2</v>
      </c>
      <c r="P400" s="81" t="n">
        <v>6</v>
      </c>
      <c r="Q400" s="81" t="n"/>
      <c r="R400" s="81" t="n"/>
      <c r="S400" s="81" t="n"/>
      <c r="T400" s="81" t="n"/>
      <c r="U400" s="81" t="n"/>
      <c r="V400" s="81" t="n"/>
      <c r="Y400" s="127" t="n">
        <v>0.015</v>
      </c>
      <c r="Z400" t="n">
        <v>0</v>
      </c>
      <c r="AA400" s="445" t="n">
        <v>44513</v>
      </c>
    </row>
    <row r="401">
      <c r="A401" t="n">
        <v>2021</v>
      </c>
      <c r="B401" t="n">
        <v>12</v>
      </c>
      <c r="C401" t="inlineStr">
        <is>
          <t>668Bach16</t>
        </is>
      </c>
      <c r="D401" t="n">
        <v>668</v>
      </c>
      <c r="E401" t="inlineStr">
        <is>
          <t>LG 65UP77 FRONT</t>
        </is>
      </c>
      <c r="F401" t="inlineStr">
        <is>
          <t>FMLGEI365UP770</t>
        </is>
      </c>
      <c r="G401" t="n">
        <v>96.923</v>
      </c>
      <c r="H401" t="n">
        <v>110.313</v>
      </c>
      <c r="I401" t="n">
        <v>108.8</v>
      </c>
      <c r="J401" t="n">
        <v>103</v>
      </c>
      <c r="K401" t="n">
        <v>70</v>
      </c>
      <c r="L401" t="n">
        <v>78</v>
      </c>
      <c r="M401" t="n">
        <v>92</v>
      </c>
      <c r="N401" s="81" t="n">
        <v>12</v>
      </c>
      <c r="O401" s="81" t="n">
        <v>4</v>
      </c>
      <c r="P401" s="81" t="n">
        <v>7</v>
      </c>
      <c r="Q401" s="81" t="n"/>
      <c r="R401" s="81" t="n"/>
      <c r="S401" s="81" t="n"/>
      <c r="T401" s="81" t="n"/>
      <c r="U401" s="81" t="n"/>
      <c r="V401" s="81" t="n"/>
      <c r="W401" t="n">
        <v>61</v>
      </c>
      <c r="X401" t="n">
        <v>9818</v>
      </c>
      <c r="Y401" s="127" t="n">
        <v>0.015</v>
      </c>
      <c r="Z401" t="n">
        <v>6</v>
      </c>
      <c r="AA401" s="445" t="n">
        <v>44504</v>
      </c>
      <c r="AB401" s="445" t="n">
        <v>44541</v>
      </c>
    </row>
    <row r="402">
      <c r="A402" t="n">
        <v>2021</v>
      </c>
      <c r="B402" t="n">
        <v>12</v>
      </c>
      <c r="D402" t="n">
        <v>607</v>
      </c>
      <c r="E402" t="inlineStr">
        <is>
          <t>مجموعه زوايا اماميه - منلو</t>
        </is>
      </c>
      <c r="F402" t="inlineStr">
        <is>
          <t>FMMINI20000042</t>
        </is>
      </c>
      <c r="G402" t="n">
        <v>111.6</v>
      </c>
      <c r="H402" t="n">
        <v>128.4</v>
      </c>
      <c r="J402" t="n">
        <v>90</v>
      </c>
      <c r="K402" t="n">
        <v>120</v>
      </c>
      <c r="N402" s="81" t="n"/>
      <c r="O402" s="81" t="n"/>
      <c r="P402" s="81" t="n"/>
      <c r="Q402" s="81" t="n"/>
      <c r="R402" s="81" t="n"/>
      <c r="S402" s="81" t="n"/>
      <c r="T402" s="81" t="n"/>
      <c r="U402" s="81" t="n"/>
      <c r="V402" s="81" t="n"/>
      <c r="Y402" s="127" t="n">
        <v>0.015</v>
      </c>
      <c r="Z402" t="n">
        <v>0</v>
      </c>
      <c r="AA402" s="445" t="n">
        <v>44503</v>
      </c>
    </row>
    <row r="403">
      <c r="A403" t="n">
        <v>2021</v>
      </c>
      <c r="B403" t="n">
        <v>12</v>
      </c>
      <c r="D403" t="n">
        <v>608</v>
      </c>
      <c r="E403" t="inlineStr">
        <is>
          <t>مجموعه زوايا فوم خلفيه- منلو</t>
        </is>
      </c>
      <c r="F403" t="inlineStr">
        <is>
          <t>FMMINI30000043</t>
        </is>
      </c>
      <c r="G403" t="n">
        <v>102.3</v>
      </c>
      <c r="H403" t="n">
        <v>117.7</v>
      </c>
      <c r="J403" t="n">
        <v>90</v>
      </c>
      <c r="K403" t="n">
        <v>120</v>
      </c>
      <c r="N403" s="81" t="n"/>
      <c r="O403" s="81" t="n"/>
      <c r="P403" s="81" t="n"/>
      <c r="Q403" s="81" t="n"/>
      <c r="R403" s="81" t="n"/>
      <c r="S403" s="81" t="n"/>
      <c r="T403" s="81" t="n"/>
      <c r="U403" s="81" t="n"/>
      <c r="V403" s="81" t="n"/>
      <c r="W403" t="n">
        <v>3</v>
      </c>
      <c r="Y403" s="127" t="n">
        <v>0.015</v>
      </c>
      <c r="Z403" t="n">
        <v>0</v>
      </c>
      <c r="AA403" s="445" t="n">
        <v>44503</v>
      </c>
    </row>
    <row r="404">
      <c r="A404" t="n">
        <v>2021</v>
      </c>
      <c r="B404" t="n">
        <v>12</v>
      </c>
      <c r="D404" t="n">
        <v>609</v>
      </c>
      <c r="E404" t="inlineStr">
        <is>
          <t>قاعده فوم جديده- منلو</t>
        </is>
      </c>
      <c r="F404" t="inlineStr">
        <is>
          <t>FMMINI10000044</t>
        </is>
      </c>
      <c r="G404" t="n">
        <v>46.5</v>
      </c>
      <c r="H404" t="n">
        <v>53.5</v>
      </c>
      <c r="J404" t="n">
        <v>90</v>
      </c>
      <c r="K404" t="n">
        <v>120</v>
      </c>
      <c r="N404" s="81" t="n"/>
      <c r="O404" s="81" t="n"/>
      <c r="P404" s="81" t="n"/>
      <c r="Q404" s="81" t="n"/>
      <c r="R404" s="81" t="n"/>
      <c r="S404" s="81" t="n"/>
      <c r="T404" s="81" t="n"/>
      <c r="U404" s="81" t="n"/>
      <c r="V404" s="81" t="n"/>
      <c r="Y404" s="127" t="n">
        <v>0.015</v>
      </c>
      <c r="Z404" t="n">
        <v>0</v>
      </c>
      <c r="AA404" s="445" t="n">
        <v>44503</v>
      </c>
    </row>
    <row r="405">
      <c r="A405" t="n">
        <v>2021</v>
      </c>
      <c r="B405" t="n">
        <v>12</v>
      </c>
      <c r="C405" t="inlineStr">
        <is>
          <t>254Bach15</t>
        </is>
      </c>
      <c r="D405" t="n">
        <v>254</v>
      </c>
      <c r="E405" t="inlineStr">
        <is>
          <t>طقم سخان بلونايل ذو 4 اطقم</t>
        </is>
      </c>
      <c r="F405" t="inlineStr">
        <is>
          <t>FMDAHI40000000</t>
        </is>
      </c>
      <c r="G405" t="n">
        <v>188.79</v>
      </c>
      <c r="H405" t="n">
        <v>217.21</v>
      </c>
      <c r="I405" t="n">
        <v>206.6</v>
      </c>
      <c r="J405" t="n">
        <v>88</v>
      </c>
      <c r="K405" t="n">
        <v>164</v>
      </c>
      <c r="L405" t="n">
        <v>99</v>
      </c>
      <c r="M405" t="n">
        <v>145</v>
      </c>
      <c r="N405" s="81" t="n">
        <v>18</v>
      </c>
      <c r="O405" s="81" t="n">
        <v>34</v>
      </c>
      <c r="P405" s="81" t="n">
        <v>55</v>
      </c>
      <c r="Q405" s="81" t="n"/>
      <c r="R405" s="81" t="n"/>
      <c r="S405" s="81" t="n"/>
      <c r="T405" s="81" t="n"/>
      <c r="U405" s="81" t="n"/>
      <c r="V405" s="81" t="n"/>
      <c r="W405" t="n">
        <v>117</v>
      </c>
      <c r="X405" t="n">
        <v>20940</v>
      </c>
      <c r="Y405" s="127" t="n">
        <v>0.02</v>
      </c>
      <c r="Z405" t="n">
        <v>11</v>
      </c>
      <c r="AA405" s="445" t="n">
        <v>44493</v>
      </c>
      <c r="AB405" s="445" t="n">
        <v>44544</v>
      </c>
    </row>
    <row r="406">
      <c r="A406" t="n">
        <v>2021</v>
      </c>
      <c r="B406" t="n">
        <v>12</v>
      </c>
      <c r="D406" t="n">
        <v>82</v>
      </c>
      <c r="E406" t="inlineStr">
        <is>
          <t>زاوية بوتجاز خلفيه 90 تصدير</t>
        </is>
      </c>
      <c r="F406" t="inlineStr">
        <is>
          <t>FMDACI49000003</t>
        </is>
      </c>
      <c r="G406" t="n">
        <v>27.9</v>
      </c>
      <c r="H406" t="n">
        <v>32.1</v>
      </c>
      <c r="J406" t="n">
        <v>60</v>
      </c>
      <c r="K406" t="n">
        <v>120</v>
      </c>
      <c r="N406" s="81" t="n"/>
      <c r="O406" s="81" t="n"/>
      <c r="P406" s="81" t="n"/>
      <c r="Q406" s="81" t="n"/>
      <c r="R406" s="81" t="n"/>
      <c r="S406" s="81" t="n"/>
      <c r="T406" s="81" t="n"/>
      <c r="U406" s="81" t="n"/>
      <c r="V406" s="81" t="n"/>
      <c r="Y406" s="127" t="n">
        <v>0.015</v>
      </c>
      <c r="Z406" t="n">
        <v>0</v>
      </c>
      <c r="AA406" s="445" t="n">
        <v>44466</v>
      </c>
    </row>
    <row r="407">
      <c r="A407" t="n">
        <v>2021</v>
      </c>
      <c r="B407" t="n">
        <v>12</v>
      </c>
      <c r="D407" t="n">
        <v>83</v>
      </c>
      <c r="E407" t="inlineStr">
        <is>
          <t>زاوية بوتجاز اماميه 90 تصدير</t>
        </is>
      </c>
      <c r="F407" t="inlineStr">
        <is>
          <t>FMDACI49000002</t>
        </is>
      </c>
      <c r="G407" t="n">
        <v>20.46</v>
      </c>
      <c r="H407" t="n">
        <v>23.54</v>
      </c>
      <c r="J407" t="n">
        <v>60</v>
      </c>
      <c r="K407" t="n">
        <v>120</v>
      </c>
      <c r="N407" s="81" t="n"/>
      <c r="O407" s="81" t="n"/>
      <c r="P407" s="81" t="n"/>
      <c r="Q407" s="81" t="n"/>
      <c r="R407" s="81" t="n"/>
      <c r="S407" s="81" t="n"/>
      <c r="T407" s="81" t="n"/>
      <c r="U407" s="81" t="n"/>
      <c r="V407" s="81" t="n"/>
      <c r="Y407" s="127" t="n">
        <v>0.015</v>
      </c>
      <c r="Z407" t="n">
        <v>0</v>
      </c>
      <c r="AA407" s="445" t="n">
        <v>44466</v>
      </c>
    </row>
    <row r="408">
      <c r="A408" t="n">
        <v>2021</v>
      </c>
      <c r="B408" t="n">
        <v>12</v>
      </c>
      <c r="D408" t="n">
        <v>14</v>
      </c>
      <c r="E408" t="inlineStr">
        <is>
          <t>(إفتا)S1B1 1755301</t>
        </is>
      </c>
      <c r="F408" t="inlineStr">
        <is>
          <t>FMAFTI20000000</t>
        </is>
      </c>
      <c r="G408" t="n">
        <v>25.11</v>
      </c>
      <c r="H408" t="n">
        <v>28.89</v>
      </c>
      <c r="J408" t="n">
        <v>59</v>
      </c>
      <c r="K408" t="n">
        <v>122</v>
      </c>
      <c r="N408" s="81" t="n"/>
      <c r="O408" s="81" t="n"/>
      <c r="P408" s="81" t="n"/>
      <c r="Q408" s="81" t="n"/>
      <c r="R408" s="81" t="n"/>
      <c r="S408" s="81" t="n"/>
      <c r="T408" s="81" t="n"/>
      <c r="U408" s="81" t="n"/>
      <c r="V408" s="81" t="n"/>
      <c r="Y408" s="127" t="n">
        <v>0.02</v>
      </c>
      <c r="Z408" t="n">
        <v>0</v>
      </c>
      <c r="AA408" s="445" t="n">
        <v>44460</v>
      </c>
    </row>
    <row r="409">
      <c r="A409" t="n">
        <v>2021</v>
      </c>
      <c r="B409" t="n">
        <v>12</v>
      </c>
      <c r="D409" t="n">
        <v>435</v>
      </c>
      <c r="E409" t="inlineStr">
        <is>
          <t>قاعدة زانوسي 70 سم  PDFRP2046 &amp; PDFRP2047</t>
        </is>
      </c>
      <c r="F409" t="inlineStr">
        <is>
          <t>FMDALI12046047</t>
        </is>
      </c>
      <c r="G409" t="n">
        <v>275.28</v>
      </c>
      <c r="H409" t="n">
        <v>316.72</v>
      </c>
      <c r="J409" t="n">
        <v>60</v>
      </c>
      <c r="K409" t="n">
        <v>180</v>
      </c>
      <c r="N409" s="81" t="n"/>
      <c r="O409" s="81" t="n"/>
      <c r="P409" s="81" t="n"/>
      <c r="Q409" s="81" t="n"/>
      <c r="R409" s="81" t="n"/>
      <c r="S409" s="81" t="n"/>
      <c r="T409" s="81" t="n"/>
      <c r="U409" s="81" t="n"/>
      <c r="V409" s="81" t="n"/>
      <c r="Y409" s="127" t="n">
        <v>0.02</v>
      </c>
      <c r="Z409" t="n">
        <v>0</v>
      </c>
      <c r="AA409" s="445" t="n">
        <v>44452</v>
      </c>
    </row>
    <row r="410">
      <c r="A410" t="n">
        <v>2021</v>
      </c>
      <c r="B410" t="n">
        <v>12</v>
      </c>
      <c r="D410" t="n">
        <v>436</v>
      </c>
      <c r="E410" t="inlineStr">
        <is>
          <t>كفر زانوسي 70 سم  PDFRP2044&amp; PDFRP2045</t>
        </is>
      </c>
      <c r="F410" t="inlineStr">
        <is>
          <t>FMDALI22044045</t>
        </is>
      </c>
      <c r="G410" t="n">
        <v>167.4</v>
      </c>
      <c r="H410" t="n">
        <v>192.6</v>
      </c>
      <c r="J410" t="n">
        <v>60</v>
      </c>
      <c r="K410" t="n">
        <v>180</v>
      </c>
      <c r="N410" s="81" t="n"/>
      <c r="O410" s="81" t="n"/>
      <c r="P410" s="81" t="n"/>
      <c r="Q410" s="81" t="n"/>
      <c r="R410" s="81" t="n"/>
      <c r="S410" s="81" t="n"/>
      <c r="T410" s="81" t="n"/>
      <c r="U410" s="81" t="n"/>
      <c r="V410" s="81" t="n"/>
      <c r="Y410" s="127" t="n">
        <v>0.02</v>
      </c>
      <c r="Z410" t="n">
        <v>0</v>
      </c>
      <c r="AA410" s="445" t="n">
        <v>44452</v>
      </c>
    </row>
    <row r="411">
      <c r="A411" t="n">
        <v>2021</v>
      </c>
      <c r="B411" t="n">
        <v>12</v>
      </c>
      <c r="D411" t="n">
        <v>10</v>
      </c>
      <c r="E411" t="inlineStr">
        <is>
          <t>(إفتا)S1B1 1754501</t>
        </is>
      </c>
      <c r="F411" t="inlineStr">
        <is>
          <t>FMAFTI10000000</t>
        </is>
      </c>
      <c r="G411" t="n">
        <v>44.64</v>
      </c>
      <c r="H411" t="n">
        <v>51.36</v>
      </c>
      <c r="J411" t="n">
        <v>47</v>
      </c>
      <c r="K411" t="n">
        <v>154</v>
      </c>
      <c r="N411" s="81" t="n"/>
      <c r="O411" s="81" t="n"/>
      <c r="P411" s="81" t="n"/>
      <c r="Q411" s="81" t="n"/>
      <c r="R411" s="81" t="n"/>
      <c r="S411" s="81" t="n"/>
      <c r="T411" s="81" t="n"/>
      <c r="U411" s="81" t="n"/>
      <c r="V411" s="81" t="n"/>
      <c r="Y411" s="127" t="n">
        <v>0.02</v>
      </c>
      <c r="Z411" t="n">
        <v>0</v>
      </c>
      <c r="AA411" s="445" t="n">
        <v>44410</v>
      </c>
    </row>
    <row r="412">
      <c r="A412" t="n">
        <v>2021</v>
      </c>
      <c r="B412" t="n">
        <v>12</v>
      </c>
      <c r="D412" t="n">
        <v>14</v>
      </c>
      <c r="E412" t="inlineStr">
        <is>
          <t>(إفتا)S1B1 1755301</t>
        </is>
      </c>
      <c r="F412" t="inlineStr">
        <is>
          <t>FMAFTI20000000</t>
        </is>
      </c>
      <c r="G412" t="n">
        <v>25.11</v>
      </c>
      <c r="H412" t="n">
        <v>28.89</v>
      </c>
      <c r="J412" t="n">
        <v>59</v>
      </c>
      <c r="K412" t="n">
        <v>122</v>
      </c>
      <c r="N412" s="81" t="n"/>
      <c r="O412" s="81" t="n"/>
      <c r="P412" s="81" t="n"/>
      <c r="Q412" s="81" t="n"/>
      <c r="R412" s="81" t="n"/>
      <c r="S412" s="81" t="n"/>
      <c r="T412" s="81" t="n"/>
      <c r="U412" s="81" t="n"/>
      <c r="V412" s="81" t="n"/>
      <c r="Y412" s="127" t="n">
        <v>0.02</v>
      </c>
      <c r="Z412" t="n">
        <v>0</v>
      </c>
      <c r="AA412" s="445" t="n">
        <v>44335</v>
      </c>
    </row>
    <row r="413">
      <c r="A413" t="n">
        <v>2021</v>
      </c>
      <c r="B413" t="n">
        <v>12</v>
      </c>
      <c r="C413" t="inlineStr">
        <is>
          <t>168Bach28</t>
        </is>
      </c>
      <c r="D413" t="n">
        <v>168</v>
      </c>
      <c r="E413" t="inlineStr">
        <is>
          <t>صندوق سمك 25 ك</t>
        </is>
      </c>
      <c r="F413" t="inlineStr">
        <is>
          <t>FMBOXI25000000</t>
        </is>
      </c>
      <c r="G413" t="n">
        <v>575.67</v>
      </c>
      <c r="H413" t="n">
        <v>662.33</v>
      </c>
      <c r="I413" t="n">
        <v>604.7</v>
      </c>
      <c r="J413" t="n">
        <v>90</v>
      </c>
      <c r="K413" t="n">
        <v>116</v>
      </c>
      <c r="L413" t="n">
        <v>83</v>
      </c>
      <c r="M413" t="n">
        <v>130</v>
      </c>
      <c r="N413" s="81" t="n">
        <v>8</v>
      </c>
      <c r="O413" s="81" t="n">
        <v>9</v>
      </c>
      <c r="P413" s="81" t="n">
        <v>10</v>
      </c>
      <c r="Q413" s="81" t="n"/>
      <c r="R413" s="81" t="n"/>
      <c r="S413" s="81" t="n"/>
      <c r="T413" s="81" t="n"/>
      <c r="U413" s="81" t="n"/>
      <c r="V413" s="81" t="n"/>
      <c r="W413" t="n">
        <v>23</v>
      </c>
      <c r="X413" t="n">
        <v>2034</v>
      </c>
      <c r="Y413" s="127" t="n">
        <v>0.015</v>
      </c>
      <c r="Z413" t="n">
        <v>3</v>
      </c>
      <c r="AA413" s="445" t="n">
        <v>44229</v>
      </c>
      <c r="AB413" s="445" t="n">
        <v>44535</v>
      </c>
    </row>
    <row r="414">
      <c r="A414" t="n">
        <v>2021</v>
      </c>
      <c r="B414" t="n">
        <v>12</v>
      </c>
      <c r="C414" t="inlineStr">
        <is>
          <t>49Bach29</t>
        </is>
      </c>
      <c r="D414" t="n">
        <v>49</v>
      </c>
      <c r="E414" t="inlineStr">
        <is>
          <t xml:space="preserve"> LgWashing machine (Cover)</t>
        </is>
      </c>
      <c r="F414" t="inlineStr">
        <is>
          <t>FMLGEI20000000</t>
        </is>
      </c>
      <c r="G414" t="n">
        <v>95.5</v>
      </c>
      <c r="H414" t="n">
        <v>104.5</v>
      </c>
      <c r="I414" t="n">
        <v>100.8</v>
      </c>
      <c r="J414" t="n">
        <v>101</v>
      </c>
      <c r="K414" t="n">
        <v>107</v>
      </c>
      <c r="L414" t="n">
        <v>73</v>
      </c>
      <c r="M414" t="n">
        <v>99</v>
      </c>
      <c r="N414" s="81" t="n">
        <v>2</v>
      </c>
      <c r="O414" s="81" t="n">
        <v>7</v>
      </c>
      <c r="P414" s="81" t="n">
        <v>5</v>
      </c>
      <c r="Q414" s="81" t="n"/>
      <c r="R414" s="81" t="n"/>
      <c r="S414" s="81" t="n"/>
      <c r="T414" s="81" t="n"/>
      <c r="U414" s="81" t="n"/>
      <c r="V414" s="81" t="n"/>
      <c r="W414" t="n">
        <v>21</v>
      </c>
      <c r="X414" t="n">
        <v>10478</v>
      </c>
      <c r="Y414" s="127" t="n">
        <v>0.015</v>
      </c>
      <c r="Z414" t="n">
        <v>6</v>
      </c>
      <c r="AA414" s="445" t="n">
        <v>44229</v>
      </c>
    </row>
    <row r="415">
      <c r="A415" t="n">
        <v>2021</v>
      </c>
      <c r="B415" t="n">
        <v>12</v>
      </c>
      <c r="C415" t="inlineStr">
        <is>
          <t>50Bach29</t>
        </is>
      </c>
      <c r="D415" t="n">
        <v>50</v>
      </c>
      <c r="E415" t="inlineStr">
        <is>
          <t>LgWashing machine (Angels)</t>
        </is>
      </c>
      <c r="F415" t="inlineStr">
        <is>
          <t>FMLGEI40000000</t>
        </is>
      </c>
      <c r="G415" t="n">
        <v>51.57</v>
      </c>
      <c r="H415" t="n">
        <v>56.43</v>
      </c>
      <c r="I415" t="n">
        <v>54.6</v>
      </c>
      <c r="J415" t="n">
        <v>101</v>
      </c>
      <c r="K415" t="n">
        <v>107</v>
      </c>
      <c r="L415" t="n">
        <v>73</v>
      </c>
      <c r="M415" t="n">
        <v>99</v>
      </c>
      <c r="N415" s="81" t="n">
        <v>4</v>
      </c>
      <c r="O415" s="81" t="n">
        <v>9</v>
      </c>
      <c r="P415" s="81" t="n">
        <v>11</v>
      </c>
      <c r="Q415" s="81" t="n"/>
      <c r="R415" s="81" t="n"/>
      <c r="S415" s="81" t="n"/>
      <c r="T415" s="81" t="n"/>
      <c r="U415" s="81" t="n"/>
      <c r="V415" s="81" t="n"/>
      <c r="W415" t="n">
        <v>26</v>
      </c>
      <c r="X415" t="n">
        <v>12761</v>
      </c>
      <c r="Y415" s="127" t="n">
        <v>0.015</v>
      </c>
      <c r="Z415" t="n">
        <v>6</v>
      </c>
      <c r="AA415" s="445" t="n">
        <v>44229</v>
      </c>
    </row>
    <row r="416">
      <c r="A416" t="n">
        <v>2021</v>
      </c>
      <c r="B416" t="n">
        <v>12</v>
      </c>
      <c r="D416" t="n">
        <v>289</v>
      </c>
      <c r="E416" t="inlineStr">
        <is>
          <t>شتلات  سيكم واسنا</t>
        </is>
      </c>
      <c r="F416" t="inlineStr">
        <is>
          <t>FMESNB150N0000</t>
        </is>
      </c>
      <c r="G416" t="n">
        <v>418.5</v>
      </c>
      <c r="H416" t="n">
        <v>481.5</v>
      </c>
      <c r="J416" t="n">
        <v>25</v>
      </c>
      <c r="K416" t="n">
        <v>144</v>
      </c>
      <c r="N416" s="81" t="n"/>
      <c r="O416" s="81" t="n"/>
      <c r="P416" s="81" t="n"/>
      <c r="Q416" s="81" t="n"/>
      <c r="R416" s="81" t="n"/>
      <c r="S416" s="81" t="n"/>
      <c r="T416" s="81" t="n"/>
      <c r="U416" s="81" t="n"/>
      <c r="V416" s="81" t="n"/>
      <c r="Y416" s="127" t="n">
        <v>0.015</v>
      </c>
      <c r="Z416" t="n">
        <v>0</v>
      </c>
      <c r="AA416" s="445" t="n">
        <v>44227</v>
      </c>
    </row>
    <row r="417">
      <c r="A417" t="n">
        <v>2021</v>
      </c>
      <c r="B417" t="n">
        <v>12</v>
      </c>
      <c r="D417" t="n">
        <v>347</v>
      </c>
      <c r="E417" t="inlineStr">
        <is>
          <t>شتلات 216 سيكم بني سويف</t>
        </is>
      </c>
      <c r="F417" t="inlineStr">
        <is>
          <t>FMNABB00000000</t>
        </is>
      </c>
      <c r="G417" t="n">
        <v>465</v>
      </c>
      <c r="H417" t="n">
        <v>535</v>
      </c>
      <c r="J417" t="n">
        <v>40</v>
      </c>
      <c r="K417" t="n">
        <v>144</v>
      </c>
      <c r="N417" s="81" t="n"/>
      <c r="O417" s="81" t="n"/>
      <c r="P417" s="81" t="n"/>
      <c r="Q417" s="81" t="n"/>
      <c r="R417" s="81" t="n"/>
      <c r="S417" s="81" t="n"/>
      <c r="T417" s="81" t="n"/>
      <c r="U417" s="81" t="n"/>
      <c r="V417" s="81" t="n"/>
      <c r="Y417" s="127" t="n">
        <v>0.015</v>
      </c>
      <c r="Z417" t="n">
        <v>0</v>
      </c>
      <c r="AA417" s="445" t="n">
        <v>44227</v>
      </c>
    </row>
    <row r="418">
      <c r="A418" t="n">
        <v>2021</v>
      </c>
      <c r="B418" t="n">
        <v>12</v>
      </c>
      <c r="D418" t="n">
        <v>348</v>
      </c>
      <c r="E418" t="inlineStr">
        <is>
          <t>شتلات 150 سيكم / اسنا</t>
        </is>
      </c>
      <c r="F418" t="inlineStr">
        <is>
          <t>FMSEKB150N0000</t>
        </is>
      </c>
      <c r="G418" t="n">
        <v>465</v>
      </c>
      <c r="H418" t="n">
        <v>535</v>
      </c>
      <c r="J418" t="n">
        <v>40</v>
      </c>
      <c r="K418" t="n">
        <v>144</v>
      </c>
      <c r="N418" s="81" t="n"/>
      <c r="O418" s="81" t="n"/>
      <c r="P418" s="81" t="n"/>
      <c r="Q418" s="81" t="n"/>
      <c r="R418" s="81" t="n"/>
      <c r="S418" s="81" t="n"/>
      <c r="T418" s="81" t="n"/>
      <c r="U418" s="81" t="n"/>
      <c r="V418" s="81" t="n"/>
      <c r="Y418" s="127" t="n">
        <v>0.015</v>
      </c>
      <c r="Z418" t="n">
        <v>0</v>
      </c>
      <c r="AA418" s="445" t="n">
        <v>44227</v>
      </c>
    </row>
    <row r="419">
      <c r="A419" t="n">
        <v>2021</v>
      </c>
      <c r="B419" t="n">
        <v>12</v>
      </c>
      <c r="D419" t="n">
        <v>289</v>
      </c>
      <c r="E419" t="inlineStr">
        <is>
          <t>شتلات  سيكم واسنا</t>
        </is>
      </c>
      <c r="F419" t="inlineStr">
        <is>
          <t>FMESNB150N0000</t>
        </is>
      </c>
      <c r="G419" t="n">
        <v>418.5</v>
      </c>
      <c r="H419" t="n">
        <v>481.5</v>
      </c>
      <c r="J419" t="n">
        <v>25</v>
      </c>
      <c r="K419" t="n">
        <v>144</v>
      </c>
      <c r="N419" s="81" t="n"/>
      <c r="O419" s="81" t="n"/>
      <c r="P419" s="81" t="n"/>
      <c r="Q419" s="81" t="n"/>
      <c r="R419" s="81" t="n"/>
      <c r="S419" s="81" t="n"/>
      <c r="T419" s="81" t="n"/>
      <c r="U419" s="81" t="n"/>
      <c r="V419" s="81" t="n"/>
      <c r="Y419" s="127" t="n">
        <v>0.015</v>
      </c>
      <c r="Z419" t="n">
        <v>0</v>
      </c>
      <c r="AA419" s="445" t="n">
        <v>44195</v>
      </c>
    </row>
    <row r="420">
      <c r="N420" s="81" t="n"/>
      <c r="O420" s="81" t="n"/>
      <c r="P420" s="81" t="n"/>
      <c r="Q420" s="81" t="n"/>
      <c r="R420" s="81" t="n"/>
      <c r="S420" s="81" t="n"/>
      <c r="T420" s="81" t="n"/>
      <c r="U420" s="81" t="n"/>
      <c r="V420" s="81" t="n"/>
      <c r="Y420" s="127" t="n"/>
    </row>
    <row r="421">
      <c r="N421" s="81" t="n"/>
      <c r="O421" s="81" t="n"/>
      <c r="P421" s="81" t="n"/>
      <c r="Q421" s="81" t="n"/>
      <c r="R421" s="81" t="n"/>
      <c r="S421" s="81" t="n"/>
      <c r="T421" s="81" t="n"/>
      <c r="U421" s="81" t="n"/>
      <c r="V421" s="81" t="n"/>
      <c r="Y421" s="127" t="n"/>
    </row>
    <row r="422">
      <c r="N422" s="81" t="n"/>
      <c r="O422" s="81" t="n"/>
      <c r="P422" s="81" t="n"/>
      <c r="Q422" s="81" t="n"/>
      <c r="R422" s="81" t="n"/>
      <c r="S422" s="81" t="n"/>
      <c r="T422" s="81" t="n"/>
      <c r="U422" s="81" t="n"/>
      <c r="V422" s="81" t="n"/>
      <c r="Y422" s="127" t="n"/>
    </row>
    <row r="423">
      <c r="N423" s="81" t="n"/>
      <c r="O423" s="81" t="n"/>
      <c r="P423" s="81" t="n"/>
      <c r="Q423" s="81" t="n"/>
      <c r="R423" s="81" t="n"/>
      <c r="S423" s="81" t="n"/>
      <c r="T423" s="81" t="n"/>
      <c r="U423" s="81" t="n"/>
      <c r="V423" s="81" t="n"/>
      <c r="Y423" s="127" t="n"/>
    </row>
    <row r="424">
      <c r="N424" s="81" t="n"/>
      <c r="O424" s="81" t="n"/>
      <c r="P424" s="81" t="n"/>
      <c r="Q424" s="81" t="n"/>
      <c r="R424" s="81" t="n"/>
      <c r="S424" s="81" t="n"/>
      <c r="T424" s="81" t="n"/>
      <c r="U424" s="81" t="n"/>
      <c r="V424" s="81" t="n"/>
      <c r="Y424" s="127" t="n"/>
    </row>
    <row r="425">
      <c r="N425" s="81" t="n"/>
      <c r="O425" s="81" t="n"/>
      <c r="P425" s="81" t="n"/>
      <c r="Q425" s="81" t="n"/>
      <c r="R425" s="81" t="n"/>
      <c r="S425" s="81" t="n"/>
      <c r="T425" s="81" t="n"/>
      <c r="U425" s="81" t="n"/>
      <c r="V425" s="81" t="n"/>
      <c r="Y425" s="127" t="n"/>
    </row>
    <row r="426">
      <c r="N426" s="81" t="n"/>
      <c r="O426" s="81" t="n"/>
      <c r="P426" s="81" t="n"/>
      <c r="Q426" s="81" t="n"/>
      <c r="R426" s="81" t="n"/>
      <c r="S426" s="81" t="n"/>
      <c r="T426" s="81" t="n"/>
      <c r="U426" s="81" t="n"/>
      <c r="V426" s="81" t="n"/>
      <c r="Y426" s="127" t="n"/>
    </row>
    <row r="427">
      <c r="N427" s="81" t="n"/>
      <c r="O427" s="81" t="n"/>
      <c r="P427" s="81" t="n"/>
      <c r="Q427" s="81" t="n"/>
      <c r="R427" s="81" t="n"/>
      <c r="S427" s="81" t="n"/>
      <c r="T427" s="81" t="n"/>
      <c r="U427" s="81" t="n"/>
      <c r="V427" s="81" t="n"/>
      <c r="Y427" s="127" t="n"/>
    </row>
    <row r="428">
      <c r="N428" s="81" t="n"/>
      <c r="O428" s="81" t="n"/>
      <c r="P428" s="81" t="n"/>
      <c r="Q428" s="81" t="n"/>
      <c r="R428" s="81" t="n"/>
      <c r="S428" s="81" t="n"/>
      <c r="T428" s="81" t="n"/>
      <c r="U428" s="81" t="n"/>
      <c r="V428" s="81" t="n"/>
      <c r="Y428" s="127" t="n"/>
    </row>
    <row r="429">
      <c r="N429" s="81" t="n"/>
      <c r="O429" s="81" t="n"/>
      <c r="P429" s="81" t="n"/>
      <c r="Q429" s="81" t="n"/>
      <c r="R429" s="81" t="n"/>
      <c r="S429" s="81" t="n"/>
      <c r="T429" s="81" t="n"/>
      <c r="U429" s="81" t="n"/>
      <c r="V429" s="81" t="n"/>
      <c r="Y429" s="127" t="n"/>
    </row>
    <row r="430">
      <c r="N430" s="81" t="n"/>
      <c r="O430" s="81" t="n"/>
      <c r="P430" s="81" t="n"/>
      <c r="Q430" s="81" t="n"/>
      <c r="R430" s="81" t="n"/>
      <c r="S430" s="81" t="n"/>
      <c r="T430" s="81" t="n"/>
      <c r="U430" s="81" t="n"/>
      <c r="V430" s="81" t="n"/>
      <c r="Y430" s="127" t="n"/>
    </row>
    <row r="431">
      <c r="N431" s="81" t="n"/>
      <c r="O431" s="81" t="n"/>
      <c r="P431" s="81" t="n"/>
      <c r="Q431" s="81" t="n"/>
      <c r="R431" s="81" t="n"/>
      <c r="S431" s="81" t="n"/>
      <c r="T431" s="81" t="n"/>
      <c r="U431" s="81" t="n"/>
      <c r="V431" s="81" t="n"/>
      <c r="Y431" s="127" t="n"/>
    </row>
    <row r="432">
      <c r="N432" s="81" t="n"/>
      <c r="O432" s="81" t="n"/>
      <c r="P432" s="81" t="n"/>
      <c r="Q432" s="81" t="n"/>
      <c r="R432" s="81" t="n"/>
      <c r="S432" s="81" t="n"/>
      <c r="T432" s="81" t="n"/>
      <c r="U432" s="81" t="n"/>
      <c r="V432" s="81" t="n"/>
      <c r="Y432" s="127" t="n"/>
    </row>
    <row r="433">
      <c r="N433" s="81" t="n"/>
      <c r="O433" s="81" t="n"/>
      <c r="P433" s="81" t="n"/>
      <c r="Q433" s="81" t="n"/>
      <c r="R433" s="81" t="n"/>
      <c r="S433" s="81" t="n"/>
      <c r="T433" s="81" t="n"/>
      <c r="U433" s="81" t="n"/>
      <c r="V433" s="81" t="n"/>
      <c r="Y433" s="127" t="n"/>
    </row>
    <row r="434">
      <c r="N434" s="81" t="n"/>
      <c r="O434" s="81" t="n"/>
      <c r="P434" s="81" t="n"/>
      <c r="Q434" s="81" t="n"/>
      <c r="R434" s="81" t="n"/>
      <c r="S434" s="81" t="n"/>
      <c r="T434" s="81" t="n"/>
      <c r="U434" s="81" t="n"/>
      <c r="V434" s="81" t="n"/>
      <c r="Y434" s="127" t="n"/>
    </row>
    <row r="435">
      <c r="N435" s="81" t="n"/>
      <c r="O435" s="81" t="n"/>
      <c r="P435" s="81" t="n"/>
      <c r="Q435" s="81" t="n"/>
      <c r="R435" s="81" t="n"/>
      <c r="S435" s="81" t="n"/>
      <c r="T435" s="81" t="n"/>
      <c r="U435" s="81" t="n"/>
      <c r="V435" s="81" t="n"/>
      <c r="Y435" s="127" t="n"/>
    </row>
    <row r="436">
      <c r="N436" s="81" t="n"/>
      <c r="O436" s="81" t="n"/>
      <c r="P436" s="81" t="n"/>
      <c r="Q436" s="81" t="n"/>
      <c r="R436" s="81" t="n"/>
      <c r="S436" s="81" t="n"/>
      <c r="T436" s="81" t="n"/>
      <c r="U436" s="81" t="n"/>
      <c r="V436" s="81" t="n"/>
      <c r="Y436" s="127" t="n"/>
    </row>
    <row r="437">
      <c r="N437" s="81" t="n"/>
      <c r="O437" s="81" t="n"/>
      <c r="P437" s="81" t="n"/>
      <c r="Q437" s="81" t="n"/>
      <c r="R437" s="81" t="n"/>
      <c r="S437" s="81" t="n"/>
      <c r="T437" s="81" t="n"/>
      <c r="U437" s="81" t="n"/>
      <c r="V437" s="81" t="n"/>
      <c r="Y437" s="127" t="n"/>
    </row>
    <row r="438">
      <c r="N438" s="81" t="n"/>
      <c r="O438" s="81" t="n"/>
      <c r="P438" s="81" t="n"/>
      <c r="Q438" s="81" t="n"/>
      <c r="R438" s="81" t="n"/>
      <c r="S438" s="81" t="n"/>
      <c r="T438" s="81" t="n"/>
      <c r="U438" s="81" t="n"/>
      <c r="V438" s="81" t="n"/>
      <c r="Y438" s="127" t="n"/>
    </row>
    <row r="439">
      <c r="N439" s="81" t="n"/>
      <c r="O439" s="81" t="n"/>
      <c r="P439" s="81" t="n"/>
      <c r="Q439" s="81" t="n"/>
      <c r="R439" s="81" t="n"/>
      <c r="S439" s="81" t="n"/>
      <c r="T439" s="81" t="n"/>
      <c r="U439" s="81" t="n"/>
      <c r="V439" s="81" t="n"/>
      <c r="Y439" s="127" t="n"/>
    </row>
    <row r="440">
      <c r="N440" s="81" t="n"/>
      <c r="O440" s="81" t="n"/>
      <c r="P440" s="81" t="n"/>
      <c r="Q440" s="81" t="n"/>
      <c r="R440" s="81" t="n"/>
      <c r="S440" s="81" t="n"/>
      <c r="T440" s="81" t="n"/>
      <c r="U440" s="81" t="n"/>
      <c r="V440" s="81" t="n"/>
      <c r="Y440" s="127" t="n"/>
    </row>
    <row r="441">
      <c r="N441" s="81" t="n"/>
      <c r="O441" s="81" t="n"/>
      <c r="P441" s="81" t="n"/>
      <c r="Q441" s="81" t="n"/>
      <c r="R441" s="81" t="n"/>
      <c r="S441" s="81" t="n"/>
      <c r="T441" s="81" t="n"/>
      <c r="U441" s="81" t="n"/>
      <c r="V441" s="81" t="n"/>
      <c r="Y441" s="127" t="n"/>
    </row>
    <row r="442">
      <c r="N442" s="81" t="n"/>
      <c r="O442" s="81" t="n"/>
      <c r="P442" s="81" t="n"/>
      <c r="Q442" s="81" t="n"/>
      <c r="R442" s="81" t="n"/>
      <c r="S442" s="81" t="n"/>
      <c r="T442" s="81" t="n"/>
      <c r="U442" s="81" t="n"/>
      <c r="V442" s="81" t="n"/>
      <c r="Y442" s="127" t="n"/>
    </row>
    <row r="443">
      <c r="N443" s="81" t="n"/>
      <c r="O443" s="81" t="n"/>
      <c r="P443" s="81" t="n"/>
      <c r="Q443" s="81" t="n"/>
      <c r="R443" s="81" t="n"/>
      <c r="S443" s="81" t="n"/>
      <c r="T443" s="81" t="n"/>
      <c r="U443" s="81" t="n"/>
      <c r="V443" s="81" t="n"/>
      <c r="Y443" s="127" t="n"/>
    </row>
    <row r="444">
      <c r="N444" s="81" t="n"/>
      <c r="O444" s="81" t="n"/>
      <c r="P444" s="81" t="n"/>
      <c r="Q444" s="81" t="n"/>
      <c r="R444" s="81" t="n"/>
      <c r="S444" s="81" t="n"/>
      <c r="T444" s="81" t="n"/>
      <c r="U444" s="81" t="n"/>
      <c r="V444" s="81" t="n"/>
      <c r="Y444" s="127" t="n"/>
    </row>
    <row r="445">
      <c r="N445" s="81" t="n"/>
      <c r="O445" s="81" t="n"/>
      <c r="P445" s="81" t="n"/>
      <c r="Q445" s="81" t="n"/>
      <c r="R445" s="81" t="n"/>
      <c r="S445" s="81" t="n"/>
      <c r="T445" s="81" t="n"/>
      <c r="U445" s="81" t="n"/>
      <c r="V445" s="81" t="n"/>
      <c r="Y445" s="127" t="n"/>
    </row>
    <row r="446">
      <c r="N446" s="81" t="n"/>
      <c r="O446" s="81" t="n"/>
      <c r="P446" s="81" t="n"/>
      <c r="Q446" s="81" t="n"/>
      <c r="R446" s="81" t="n"/>
      <c r="S446" s="81" t="n"/>
      <c r="T446" s="81" t="n"/>
      <c r="U446" s="81" t="n"/>
      <c r="V446" s="81" t="n"/>
      <c r="Y446" s="127" t="n"/>
    </row>
    <row r="447">
      <c r="N447" s="81" t="n"/>
      <c r="O447" s="81" t="n"/>
      <c r="P447" s="81" t="n"/>
      <c r="Q447" s="81" t="n"/>
      <c r="R447" s="81" t="n"/>
      <c r="S447" s="81" t="n"/>
      <c r="T447" s="81" t="n"/>
      <c r="U447" s="81" t="n"/>
      <c r="V447" s="81" t="n"/>
      <c r="Y447" s="127" t="n"/>
    </row>
    <row r="448">
      <c r="N448" s="81" t="n"/>
      <c r="O448" s="81" t="n"/>
      <c r="P448" s="81" t="n"/>
      <c r="Q448" s="81" t="n"/>
      <c r="R448" s="81" t="n"/>
      <c r="S448" s="81" t="n"/>
      <c r="T448" s="81" t="n"/>
      <c r="U448" s="81" t="n"/>
      <c r="V448" s="81" t="n"/>
      <c r="Y448" s="127" t="n"/>
    </row>
    <row r="449">
      <c r="N449" s="81" t="n"/>
      <c r="O449" s="81" t="n"/>
      <c r="P449" s="81" t="n"/>
      <c r="Q449" s="81" t="n"/>
      <c r="R449" s="81" t="n"/>
      <c r="S449" s="81" t="n"/>
      <c r="T449" s="81" t="n"/>
      <c r="U449" s="81" t="n"/>
      <c r="V449" s="81" t="n"/>
      <c r="Y449" s="127" t="n"/>
    </row>
    <row r="450">
      <c r="N450" s="81" t="n"/>
      <c r="O450" s="81" t="n"/>
      <c r="P450" s="81" t="n"/>
      <c r="Q450" s="81" t="n"/>
      <c r="R450" s="81" t="n"/>
      <c r="S450" s="81" t="n"/>
      <c r="T450" s="81" t="n"/>
      <c r="U450" s="81" t="n"/>
      <c r="V450" s="81" t="n"/>
      <c r="Y450" s="127" t="n"/>
    </row>
    <row r="451">
      <c r="N451" s="81" t="n"/>
      <c r="O451" s="81" t="n"/>
      <c r="P451" s="81" t="n"/>
      <c r="Q451" s="81" t="n"/>
      <c r="R451" s="81" t="n"/>
      <c r="S451" s="81" t="n"/>
      <c r="T451" s="81" t="n"/>
      <c r="U451" s="81" t="n"/>
      <c r="V451" s="81" t="n"/>
      <c r="Y451" s="127" t="n"/>
    </row>
    <row r="452">
      <c r="N452" s="81" t="n"/>
      <c r="O452" s="81" t="n"/>
      <c r="P452" s="81" t="n"/>
      <c r="Q452" s="81" t="n"/>
      <c r="R452" s="81" t="n"/>
      <c r="S452" s="81" t="n"/>
      <c r="T452" s="81" t="n"/>
      <c r="U452" s="81" t="n"/>
      <c r="V452" s="81" t="n"/>
      <c r="Y452" s="127" t="n"/>
    </row>
    <row r="453">
      <c r="N453" s="81" t="n"/>
      <c r="O453" s="81" t="n"/>
      <c r="P453" s="81" t="n"/>
      <c r="Q453" s="81" t="n"/>
      <c r="R453" s="81" t="n"/>
      <c r="S453" s="81" t="n"/>
      <c r="T453" s="81" t="n"/>
      <c r="U453" s="81" t="n"/>
      <c r="V453" s="81" t="n"/>
      <c r="Y453" s="127" t="n"/>
    </row>
    <row r="454">
      <c r="N454" s="81" t="n"/>
      <c r="O454" s="81" t="n"/>
      <c r="P454" s="81" t="n"/>
      <c r="Q454" s="81" t="n"/>
      <c r="R454" s="81" t="n"/>
      <c r="S454" s="81" t="n"/>
      <c r="T454" s="81" t="n"/>
      <c r="U454" s="81" t="n"/>
      <c r="V454" s="81" t="n"/>
      <c r="Y454" s="127" t="n"/>
    </row>
    <row r="455">
      <c r="N455" s="81" t="n"/>
      <c r="O455" s="81" t="n"/>
      <c r="P455" s="81" t="n"/>
      <c r="Q455" s="81" t="n"/>
      <c r="R455" s="81" t="n"/>
      <c r="S455" s="81" t="n"/>
      <c r="T455" s="81" t="n"/>
      <c r="U455" s="81" t="n"/>
      <c r="V455" s="81" t="n"/>
      <c r="Y455" s="127" t="n"/>
    </row>
    <row r="456">
      <c r="N456" s="81" t="n"/>
      <c r="O456" s="81" t="n"/>
      <c r="P456" s="81" t="n"/>
      <c r="Q456" s="81" t="n"/>
      <c r="R456" s="81" t="n"/>
      <c r="S456" s="81" t="n"/>
      <c r="T456" s="81" t="n"/>
      <c r="U456" s="81" t="n"/>
      <c r="V456" s="81" t="n"/>
      <c r="Y456" s="127" t="n"/>
    </row>
    <row r="457">
      <c r="N457" s="81" t="n"/>
      <c r="O457" s="81" t="n"/>
      <c r="P457" s="81" t="n"/>
      <c r="Q457" s="81" t="n"/>
      <c r="R457" s="81" t="n"/>
      <c r="S457" s="81" t="n"/>
      <c r="T457" s="81" t="n"/>
      <c r="U457" s="81" t="n"/>
      <c r="V457" s="81" t="n"/>
      <c r="Y457" s="127" t="n"/>
    </row>
    <row r="458">
      <c r="N458" s="81" t="n"/>
      <c r="O458" s="81" t="n"/>
      <c r="P458" s="81" t="n"/>
      <c r="Q458" s="81" t="n"/>
      <c r="R458" s="81" t="n"/>
      <c r="S458" s="81" t="n"/>
      <c r="T458" s="81" t="n"/>
      <c r="U458" s="81" t="n"/>
      <c r="V458" s="81" t="n"/>
      <c r="Y458" s="127" t="n"/>
    </row>
    <row r="459">
      <c r="N459" s="81" t="n"/>
      <c r="O459" s="81" t="n"/>
      <c r="P459" s="81" t="n"/>
      <c r="Q459" s="81" t="n"/>
      <c r="R459" s="81" t="n"/>
      <c r="S459" s="81" t="n"/>
      <c r="T459" s="81" t="n"/>
      <c r="U459" s="81" t="n"/>
      <c r="V459" s="81" t="n"/>
      <c r="Y459" s="127" t="n"/>
    </row>
    <row r="460">
      <c r="N460" s="81" t="n"/>
      <c r="O460" s="81" t="n"/>
      <c r="P460" s="81" t="n"/>
      <c r="Q460" s="81" t="n"/>
      <c r="R460" s="81" t="n"/>
      <c r="S460" s="81" t="n"/>
      <c r="T460" s="81" t="n"/>
      <c r="U460" s="81" t="n"/>
      <c r="V460" s="81" t="n"/>
      <c r="Y460" s="127" t="n"/>
    </row>
    <row r="461">
      <c r="N461" s="81" t="n"/>
      <c r="O461" s="81" t="n"/>
      <c r="P461" s="81" t="n"/>
      <c r="Q461" s="81" t="n"/>
      <c r="R461" s="81" t="n"/>
      <c r="S461" s="81" t="n"/>
      <c r="T461" s="81" t="n"/>
      <c r="U461" s="81" t="n"/>
      <c r="V461" s="81" t="n"/>
      <c r="Y461" s="127" t="n"/>
    </row>
    <row r="462">
      <c r="N462" s="81" t="n"/>
      <c r="O462" s="81" t="n"/>
      <c r="P462" s="81" t="n"/>
      <c r="Q462" s="81" t="n"/>
      <c r="R462" s="81" t="n"/>
      <c r="S462" s="81" t="n"/>
      <c r="T462" s="81" t="n"/>
      <c r="U462" s="81" t="n"/>
      <c r="V462" s="81" t="n"/>
      <c r="Y462" s="127" t="n"/>
    </row>
    <row r="463">
      <c r="N463" s="81" t="n"/>
      <c r="O463" s="81" t="n"/>
      <c r="P463" s="81" t="n"/>
      <c r="Q463" s="81" t="n"/>
      <c r="R463" s="81" t="n"/>
      <c r="S463" s="81" t="n"/>
      <c r="T463" s="81" t="n"/>
      <c r="U463" s="81" t="n"/>
      <c r="V463" s="81" t="n"/>
      <c r="Y463" s="127" t="n"/>
    </row>
    <row r="464">
      <c r="N464" s="81" t="n"/>
      <c r="O464" s="81" t="n"/>
      <c r="P464" s="81" t="n"/>
      <c r="Q464" s="81" t="n"/>
      <c r="R464" s="81" t="n"/>
      <c r="S464" s="81" t="n"/>
      <c r="T464" s="81" t="n"/>
      <c r="U464" s="81" t="n"/>
      <c r="V464" s="81" t="n"/>
      <c r="Y464" s="127" t="n"/>
    </row>
    <row r="465">
      <c r="N465" s="81" t="n"/>
      <c r="O465" s="81" t="n"/>
      <c r="P465" s="81" t="n"/>
      <c r="Q465" s="81" t="n"/>
      <c r="R465" s="81" t="n"/>
      <c r="S465" s="81" t="n"/>
      <c r="T465" s="81" t="n"/>
      <c r="U465" s="81" t="n"/>
      <c r="V465" s="81" t="n"/>
      <c r="Y465" s="127" t="n"/>
    </row>
    <row r="466">
      <c r="N466" s="81" t="n"/>
      <c r="O466" s="81" t="n"/>
      <c r="P466" s="81" t="n"/>
      <c r="Q466" s="81" t="n"/>
      <c r="R466" s="81" t="n"/>
      <c r="S466" s="81" t="n"/>
      <c r="T466" s="81" t="n"/>
      <c r="U466" s="81" t="n"/>
      <c r="V466" s="81" t="n"/>
      <c r="Y466" s="127" t="n"/>
    </row>
    <row r="467">
      <c r="N467" s="81" t="n"/>
      <c r="O467" s="81" t="n"/>
      <c r="P467" s="81" t="n"/>
      <c r="Q467" s="81" t="n"/>
      <c r="R467" s="81" t="n"/>
      <c r="S467" s="81" t="n"/>
      <c r="T467" s="81" t="n"/>
      <c r="U467" s="81" t="n"/>
      <c r="V467" s="81" t="n"/>
      <c r="Y467" s="127" t="n"/>
    </row>
    <row r="468">
      <c r="N468" s="81" t="n"/>
      <c r="O468" s="81" t="n"/>
      <c r="P468" s="81" t="n"/>
      <c r="Q468" s="81" t="n"/>
      <c r="R468" s="81" t="n"/>
      <c r="S468" s="81" t="n"/>
      <c r="T468" s="81" t="n"/>
      <c r="U468" s="81" t="n"/>
      <c r="V468" s="81" t="n"/>
      <c r="Y468" s="127" t="n"/>
    </row>
    <row r="469">
      <c r="N469" s="81" t="n"/>
      <c r="O469" s="81" t="n"/>
      <c r="P469" s="81" t="n"/>
      <c r="Q469" s="81" t="n"/>
      <c r="R469" s="81" t="n"/>
      <c r="S469" s="81" t="n"/>
      <c r="T469" s="81" t="n"/>
      <c r="U469" s="81" t="n"/>
      <c r="V469" s="81" t="n"/>
      <c r="Y469" s="127" t="n"/>
    </row>
    <row r="470">
      <c r="N470" s="81" t="n"/>
      <c r="O470" s="81" t="n"/>
      <c r="P470" s="81" t="n"/>
      <c r="Q470" s="81" t="n"/>
      <c r="R470" s="81" t="n"/>
      <c r="S470" s="81" t="n"/>
      <c r="T470" s="81" t="n"/>
      <c r="U470" s="81" t="n"/>
      <c r="V470" s="81" t="n"/>
      <c r="Y470" s="127" t="n"/>
    </row>
    <row r="471">
      <c r="N471" s="81" t="n"/>
      <c r="O471" s="81" t="n"/>
      <c r="P471" s="81" t="n"/>
      <c r="Q471" s="81" t="n"/>
      <c r="R471" s="81" t="n"/>
      <c r="S471" s="81" t="n"/>
      <c r="T471" s="81" t="n"/>
      <c r="U471" s="81" t="n"/>
      <c r="V471" s="81" t="n"/>
      <c r="Y471" s="127" t="n"/>
    </row>
    <row r="472">
      <c r="N472" s="81" t="n"/>
      <c r="O472" s="81" t="n"/>
      <c r="P472" s="81" t="n"/>
      <c r="Q472" s="81" t="n"/>
      <c r="R472" s="81" t="n"/>
      <c r="S472" s="81" t="n"/>
      <c r="T472" s="81" t="n"/>
      <c r="U472" s="81" t="n"/>
      <c r="V472" s="81" t="n"/>
      <c r="Y472" s="127" t="n"/>
    </row>
    <row r="473">
      <c r="N473" s="81" t="n"/>
      <c r="O473" s="81" t="n"/>
      <c r="P473" s="81" t="n"/>
      <c r="Q473" s="81" t="n"/>
      <c r="R473" s="81" t="n"/>
      <c r="S473" s="81" t="n"/>
      <c r="T473" s="81" t="n"/>
      <c r="U473" s="81" t="n"/>
      <c r="V473" s="81" t="n"/>
      <c r="Y473" s="127" t="n"/>
    </row>
    <row r="474">
      <c r="N474" s="81" t="n"/>
      <c r="O474" s="81" t="n"/>
      <c r="P474" s="81" t="n"/>
      <c r="Q474" s="81" t="n"/>
      <c r="R474" s="81" t="n"/>
      <c r="S474" s="81" t="n"/>
      <c r="T474" s="81" t="n"/>
      <c r="U474" s="81" t="n"/>
      <c r="V474" s="81" t="n"/>
      <c r="Y474" s="127" t="n"/>
    </row>
    <row r="475">
      <c r="N475" s="81" t="n"/>
      <c r="O475" s="81" t="n"/>
      <c r="P475" s="81" t="n"/>
      <c r="Q475" s="81" t="n"/>
      <c r="R475" s="81" t="n"/>
      <c r="S475" s="81" t="n"/>
      <c r="T475" s="81" t="n"/>
      <c r="U475" s="81" t="n"/>
      <c r="V475" s="81" t="n"/>
      <c r="Y475" s="127" t="n"/>
    </row>
    <row r="476">
      <c r="N476" s="81" t="n"/>
      <c r="O476" s="81" t="n"/>
      <c r="P476" s="81" t="n"/>
      <c r="Q476" s="81" t="n"/>
      <c r="R476" s="81" t="n"/>
      <c r="S476" s="81" t="n"/>
      <c r="T476" s="81" t="n"/>
      <c r="U476" s="81" t="n"/>
      <c r="V476" s="81" t="n"/>
      <c r="Y476" s="127" t="n"/>
    </row>
    <row r="477">
      <c r="N477" s="81" t="n"/>
      <c r="O477" s="81" t="n"/>
      <c r="P477" s="81" t="n"/>
      <c r="Q477" s="81" t="n"/>
      <c r="R477" s="81" t="n"/>
      <c r="S477" s="81" t="n"/>
      <c r="T477" s="81" t="n"/>
      <c r="U477" s="81" t="n"/>
      <c r="V477" s="81" t="n"/>
      <c r="Y477" s="127" t="n"/>
    </row>
    <row r="478">
      <c r="N478" s="81" t="n"/>
      <c r="O478" s="81" t="n"/>
      <c r="P478" s="81" t="n"/>
      <c r="Q478" s="81" t="n"/>
      <c r="R478" s="81" t="n"/>
      <c r="S478" s="81" t="n"/>
      <c r="T478" s="81" t="n"/>
      <c r="U478" s="81" t="n"/>
      <c r="V478" s="81" t="n"/>
      <c r="Y478" s="127" t="n"/>
    </row>
    <row r="479">
      <c r="N479" s="81" t="n"/>
      <c r="O479" s="81" t="n"/>
      <c r="P479" s="81" t="n"/>
      <c r="Q479" s="81" t="n"/>
      <c r="R479" s="81" t="n"/>
      <c r="S479" s="81" t="n"/>
      <c r="T479" s="81" t="n"/>
      <c r="U479" s="81" t="n"/>
      <c r="V479" s="81" t="n"/>
      <c r="Y479" s="127" t="n"/>
    </row>
    <row r="480">
      <c r="N480" s="81" t="n"/>
      <c r="O480" s="81" t="n"/>
      <c r="P480" s="81" t="n"/>
      <c r="Q480" s="81" t="n"/>
      <c r="R480" s="81" t="n"/>
      <c r="S480" s="81" t="n"/>
      <c r="T480" s="81" t="n"/>
      <c r="U480" s="81" t="n"/>
      <c r="V480" s="81" t="n"/>
      <c r="Y480" s="127" t="n"/>
    </row>
    <row r="481">
      <c r="N481" s="81" t="n"/>
      <c r="O481" s="81" t="n"/>
      <c r="P481" s="81" t="n"/>
      <c r="Q481" s="81" t="n"/>
      <c r="R481" s="81" t="n"/>
      <c r="S481" s="81" t="n"/>
      <c r="T481" s="81" t="n"/>
      <c r="U481" s="81" t="n"/>
      <c r="V481" s="81" t="n"/>
      <c r="Y481" s="127" t="n"/>
    </row>
    <row r="482">
      <c r="N482" s="81" t="n"/>
      <c r="O482" s="81" t="n"/>
      <c r="P482" s="81" t="n"/>
      <c r="Q482" s="81" t="n"/>
      <c r="R482" s="81" t="n"/>
      <c r="S482" s="81" t="n"/>
      <c r="T482" s="81" t="n"/>
      <c r="U482" s="81" t="n"/>
      <c r="V482" s="81" t="n"/>
      <c r="Y482" s="127" t="n"/>
    </row>
    <row r="483">
      <c r="N483" s="81" t="n"/>
      <c r="O483" s="81" t="n"/>
      <c r="P483" s="81" t="n"/>
      <c r="Q483" s="81" t="n"/>
      <c r="R483" s="81" t="n"/>
      <c r="S483" s="81" t="n"/>
      <c r="T483" s="81" t="n"/>
      <c r="U483" s="81" t="n"/>
      <c r="V483" s="81" t="n"/>
      <c r="Y483" s="127" t="n"/>
    </row>
    <row r="484">
      <c r="N484" s="81" t="n"/>
      <c r="O484" s="81" t="n"/>
      <c r="P484" s="81" t="n"/>
      <c r="Q484" s="81" t="n"/>
      <c r="R484" s="81" t="n"/>
      <c r="S484" s="81" t="n"/>
      <c r="T484" s="81" t="n"/>
      <c r="U484" s="81" t="n"/>
      <c r="V484" s="81" t="n"/>
      <c r="Y484" s="127" t="n"/>
    </row>
    <row r="485">
      <c r="N485" s="81" t="n"/>
      <c r="O485" s="81" t="n"/>
      <c r="P485" s="81" t="n"/>
      <c r="Q485" s="81" t="n"/>
      <c r="R485" s="81" t="n"/>
      <c r="S485" s="81" t="n"/>
      <c r="T485" s="81" t="n"/>
      <c r="U485" s="81" t="n"/>
      <c r="V485" s="81" t="n"/>
      <c r="Y485" s="127" t="n"/>
    </row>
    <row r="486">
      <c r="N486" s="81" t="n"/>
      <c r="O486" s="81" t="n"/>
      <c r="P486" s="81" t="n"/>
      <c r="Q486" s="81" t="n"/>
      <c r="R486" s="81" t="n"/>
      <c r="S486" s="81" t="n"/>
      <c r="T486" s="81" t="n"/>
      <c r="U486" s="81" t="n"/>
      <c r="V486" s="81" t="n"/>
      <c r="Y486" s="127" t="n"/>
    </row>
    <row r="487">
      <c r="N487" s="81" t="n"/>
      <c r="O487" s="81" t="n"/>
      <c r="P487" s="81" t="n"/>
      <c r="Q487" s="81" t="n"/>
      <c r="R487" s="81" t="n"/>
      <c r="S487" s="81" t="n"/>
      <c r="T487" s="81" t="n"/>
      <c r="U487" s="81" t="n"/>
      <c r="V487" s="81" t="n"/>
      <c r="Y487" s="127" t="n"/>
    </row>
    <row r="488">
      <c r="N488" s="81" t="n"/>
      <c r="O488" s="81" t="n"/>
      <c r="P488" s="81" t="n"/>
      <c r="Q488" s="81" t="n"/>
      <c r="R488" s="81" t="n"/>
      <c r="S488" s="81" t="n"/>
      <c r="T488" s="81" t="n"/>
      <c r="U488" s="81" t="n"/>
      <c r="V488" s="81" t="n"/>
      <c r="Y488" s="127" t="n"/>
    </row>
    <row r="489">
      <c r="N489" s="81" t="n"/>
      <c r="O489" s="81" t="n"/>
      <c r="P489" s="81" t="n"/>
      <c r="Q489" s="81" t="n"/>
      <c r="R489" s="81" t="n"/>
      <c r="S489" s="81" t="n"/>
      <c r="T489" s="81" t="n"/>
      <c r="U489" s="81" t="n"/>
      <c r="V489" s="81" t="n"/>
      <c r="Y489" s="127" t="n"/>
    </row>
    <row r="490">
      <c r="N490" s="81" t="n"/>
      <c r="O490" s="81" t="n"/>
      <c r="P490" s="81" t="n"/>
      <c r="Q490" s="81" t="n"/>
      <c r="R490" s="81" t="n"/>
      <c r="S490" s="81" t="n"/>
      <c r="T490" s="81" t="n"/>
      <c r="U490" s="81" t="n"/>
      <c r="V490" s="81" t="n"/>
      <c r="Y490" s="127" t="n"/>
    </row>
    <row r="491">
      <c r="N491" s="81" t="n"/>
      <c r="O491" s="81" t="n"/>
      <c r="P491" s="81" t="n"/>
      <c r="Q491" s="81" t="n"/>
      <c r="R491" s="81" t="n"/>
      <c r="S491" s="81" t="n"/>
      <c r="T491" s="81" t="n"/>
      <c r="U491" s="81" t="n"/>
      <c r="V491" s="81" t="n"/>
      <c r="Y491" s="127" t="n"/>
    </row>
    <row r="492">
      <c r="N492" s="81" t="n"/>
      <c r="O492" s="81" t="n"/>
      <c r="P492" s="81" t="n"/>
      <c r="Q492" s="81" t="n"/>
      <c r="R492" s="81" t="n"/>
      <c r="S492" s="81" t="n"/>
      <c r="T492" s="81" t="n"/>
      <c r="U492" s="81" t="n"/>
      <c r="V492" s="81" t="n"/>
      <c r="Y492" s="127" t="n"/>
    </row>
    <row r="493">
      <c r="N493" s="81" t="n"/>
      <c r="O493" s="81" t="n"/>
      <c r="P493" s="81" t="n"/>
      <c r="Q493" s="81" t="n"/>
      <c r="R493" s="81" t="n"/>
      <c r="S493" s="81" t="n"/>
      <c r="T493" s="81" t="n"/>
      <c r="U493" s="81" t="n"/>
      <c r="V493" s="81" t="n"/>
      <c r="Y493" s="127" t="n"/>
    </row>
    <row r="494">
      <c r="N494" s="81" t="n"/>
      <c r="O494" s="81" t="n"/>
      <c r="P494" s="81" t="n"/>
      <c r="Q494" s="81" t="n"/>
      <c r="R494" s="81" t="n"/>
      <c r="S494" s="81" t="n"/>
      <c r="T494" s="81" t="n"/>
      <c r="U494" s="81" t="n"/>
      <c r="V494" s="81" t="n"/>
      <c r="Y494" s="127" t="n"/>
    </row>
    <row r="495">
      <c r="N495" s="81" t="n"/>
      <c r="O495" s="81" t="n"/>
      <c r="P495" s="81" t="n"/>
      <c r="Q495" s="81" t="n"/>
      <c r="R495" s="81" t="n"/>
      <c r="S495" s="81" t="n"/>
      <c r="T495" s="81" t="n"/>
      <c r="U495" s="81" t="n"/>
      <c r="V495" s="81" t="n"/>
      <c r="Y495" s="127" t="n"/>
    </row>
    <row r="496">
      <c r="N496" s="81" t="n"/>
      <c r="O496" s="81" t="n"/>
      <c r="P496" s="81" t="n"/>
      <c r="Q496" s="81" t="n"/>
      <c r="R496" s="81" t="n"/>
      <c r="S496" s="81" t="n"/>
      <c r="T496" s="81" t="n"/>
      <c r="U496" s="81" t="n"/>
      <c r="V496" s="81" t="n"/>
      <c r="Y496" s="127" t="n"/>
    </row>
    <row r="497">
      <c r="N497" s="81" t="n"/>
      <c r="O497" s="81" t="n"/>
      <c r="P497" s="81" t="n"/>
      <c r="Q497" s="81" t="n"/>
      <c r="R497" s="81" t="n"/>
      <c r="S497" s="81" t="n"/>
      <c r="T497" s="81" t="n"/>
      <c r="U497" s="81" t="n"/>
      <c r="V497" s="81" t="n"/>
      <c r="Y497" s="127" t="n"/>
    </row>
    <row r="498">
      <c r="N498" s="81" t="n"/>
      <c r="O498" s="81" t="n"/>
      <c r="P498" s="81" t="n"/>
      <c r="Q498" s="81" t="n"/>
      <c r="R498" s="81" t="n"/>
      <c r="S498" s="81" t="n"/>
      <c r="T498" s="81" t="n"/>
      <c r="U498" s="81" t="n"/>
      <c r="V498" s="81" t="n"/>
      <c r="Y498" s="127" t="n"/>
    </row>
    <row r="499">
      <c r="N499" s="81" t="n"/>
      <c r="O499" s="81" t="n"/>
      <c r="P499" s="81" t="n"/>
      <c r="Q499" s="81" t="n"/>
      <c r="R499" s="81" t="n"/>
      <c r="S499" s="81" t="n"/>
      <c r="T499" s="81" t="n"/>
      <c r="U499" s="81" t="n"/>
      <c r="V499" s="81" t="n"/>
      <c r="Y499" s="127" t="n"/>
    </row>
    <row r="500">
      <c r="N500" s="81" t="n"/>
      <c r="O500" s="81" t="n"/>
      <c r="P500" s="81" t="n"/>
      <c r="Q500" s="81" t="n"/>
      <c r="R500" s="81" t="n"/>
      <c r="S500" s="81" t="n"/>
      <c r="T500" s="81" t="n"/>
      <c r="U500" s="81" t="n"/>
      <c r="V500" s="81" t="n"/>
      <c r="Y500" s="127" t="n"/>
    </row>
    <row r="501">
      <c r="N501" s="81" t="n"/>
      <c r="O501" s="81" t="n"/>
      <c r="P501" s="81" t="n"/>
      <c r="Q501" s="81" t="n"/>
      <c r="R501" s="81" t="n"/>
      <c r="S501" s="81" t="n"/>
      <c r="T501" s="81" t="n"/>
      <c r="U501" s="81" t="n"/>
      <c r="V501" s="81" t="n"/>
      <c r="Y501" s="127" t="n"/>
    </row>
    <row r="502">
      <c r="N502" s="81" t="n"/>
      <c r="O502" s="81" t="n"/>
      <c r="P502" s="81" t="n"/>
      <c r="Q502" s="81" t="n"/>
      <c r="R502" s="81" t="n"/>
      <c r="S502" s="81" t="n"/>
      <c r="T502" s="81" t="n"/>
      <c r="U502" s="81" t="n"/>
      <c r="V502" s="81" t="n"/>
      <c r="Y502" s="127" t="n"/>
    </row>
    <row r="503">
      <c r="N503" s="81" t="n"/>
      <c r="O503" s="81" t="n"/>
      <c r="P503" s="81" t="n"/>
      <c r="Q503" s="81" t="n"/>
      <c r="R503" s="81" t="n"/>
      <c r="S503" s="81" t="n"/>
      <c r="T503" s="81" t="n"/>
      <c r="U503" s="81" t="n"/>
      <c r="V503" s="81" t="n"/>
      <c r="Y503" s="127" t="n"/>
    </row>
    <row r="504">
      <c r="N504" s="81" t="n"/>
      <c r="O504" s="81" t="n"/>
      <c r="P504" s="81" t="n"/>
      <c r="Q504" s="81" t="n"/>
      <c r="R504" s="81" t="n"/>
      <c r="S504" s="81" t="n"/>
      <c r="T504" s="81" t="n"/>
      <c r="U504" s="81" t="n"/>
      <c r="V504" s="81" t="n"/>
      <c r="Y504" s="127" t="n"/>
    </row>
    <row r="505">
      <c r="N505" s="81" t="n"/>
      <c r="O505" s="81" t="n"/>
      <c r="P505" s="81" t="n"/>
      <c r="Q505" s="81" t="n"/>
      <c r="R505" s="81" t="n"/>
      <c r="S505" s="81" t="n"/>
      <c r="T505" s="81" t="n"/>
      <c r="U505" s="81" t="n"/>
      <c r="V505" s="81" t="n"/>
      <c r="Y505" s="127" t="n"/>
    </row>
    <row r="506">
      <c r="N506" s="81" t="n"/>
      <c r="O506" s="81" t="n"/>
      <c r="P506" s="81" t="n"/>
      <c r="Q506" s="81" t="n"/>
      <c r="R506" s="81" t="n"/>
      <c r="S506" s="81" t="n"/>
      <c r="T506" s="81" t="n"/>
      <c r="U506" s="81" t="n"/>
      <c r="V506" s="81" t="n"/>
      <c r="Y506" s="127" t="n"/>
    </row>
    <row r="507">
      <c r="N507" s="81" t="n"/>
      <c r="O507" s="81" t="n"/>
      <c r="P507" s="81" t="n"/>
      <c r="Q507" s="81" t="n"/>
      <c r="R507" s="81" t="n"/>
      <c r="S507" s="81" t="n"/>
      <c r="T507" s="81" t="n"/>
      <c r="U507" s="81" t="n"/>
      <c r="V507" s="81" t="n"/>
      <c r="Y507" s="127" t="n"/>
    </row>
    <row r="508">
      <c r="N508" s="81" t="n"/>
      <c r="O508" s="81" t="n"/>
      <c r="P508" s="81" t="n"/>
      <c r="Q508" s="81" t="n"/>
      <c r="R508" s="81" t="n"/>
      <c r="S508" s="81" t="n"/>
      <c r="T508" s="81" t="n"/>
      <c r="U508" s="81" t="n"/>
      <c r="V508" s="81" t="n"/>
      <c r="Y508" s="127" t="n"/>
    </row>
    <row r="509">
      <c r="N509" s="81" t="n"/>
      <c r="O509" s="81" t="n"/>
      <c r="P509" s="81" t="n"/>
      <c r="Q509" s="81" t="n"/>
      <c r="R509" s="81" t="n"/>
      <c r="S509" s="81" t="n"/>
      <c r="T509" s="81" t="n"/>
      <c r="U509" s="81" t="n"/>
      <c r="V509" s="81" t="n"/>
      <c r="Y509" s="127" t="n"/>
    </row>
    <row r="510">
      <c r="N510" s="81" t="n"/>
      <c r="O510" s="81" t="n"/>
      <c r="P510" s="81" t="n"/>
      <c r="Q510" s="81" t="n"/>
      <c r="R510" s="81" t="n"/>
      <c r="S510" s="81" t="n"/>
      <c r="T510" s="81" t="n"/>
      <c r="U510" s="81" t="n"/>
      <c r="V510" s="81" t="n"/>
      <c r="Y510" s="127" t="n"/>
    </row>
    <row r="511">
      <c r="N511" s="81" t="n"/>
      <c r="O511" s="81" t="n"/>
      <c r="P511" s="81" t="n"/>
      <c r="Q511" s="81" t="n"/>
      <c r="R511" s="81" t="n"/>
      <c r="S511" s="81" t="n"/>
      <c r="T511" s="81" t="n"/>
      <c r="U511" s="81" t="n"/>
      <c r="V511" s="81" t="n"/>
      <c r="Y511" s="127" t="n"/>
    </row>
    <row r="512">
      <c r="N512" s="81" t="n"/>
      <c r="O512" s="81" t="n"/>
      <c r="P512" s="81" t="n"/>
      <c r="Q512" s="81" t="n"/>
      <c r="R512" s="81" t="n"/>
      <c r="S512" s="81" t="n"/>
      <c r="T512" s="81" t="n"/>
      <c r="U512" s="81" t="n"/>
      <c r="V512" s="81" t="n"/>
      <c r="Y512" s="127" t="n"/>
    </row>
    <row r="513">
      <c r="N513" s="81" t="n"/>
      <c r="O513" s="81" t="n"/>
      <c r="P513" s="81" t="n"/>
      <c r="Q513" s="81" t="n"/>
      <c r="R513" s="81" t="n"/>
      <c r="S513" s="81" t="n"/>
      <c r="T513" s="81" t="n"/>
      <c r="U513" s="81" t="n"/>
      <c r="V513" s="81" t="n"/>
      <c r="Y513" s="127" t="n"/>
    </row>
    <row r="514">
      <c r="N514" s="81" t="n"/>
      <c r="O514" s="81" t="n"/>
      <c r="P514" s="81" t="n"/>
      <c r="Q514" s="81" t="n"/>
      <c r="R514" s="81" t="n"/>
      <c r="S514" s="81" t="n"/>
      <c r="T514" s="81" t="n"/>
      <c r="U514" s="81" t="n"/>
      <c r="V514" s="81" t="n"/>
      <c r="Y514" s="127" t="n"/>
    </row>
    <row r="515">
      <c r="N515" s="81" t="n"/>
      <c r="O515" s="81" t="n"/>
      <c r="P515" s="81" t="n"/>
      <c r="Q515" s="81" t="n"/>
      <c r="R515" s="81" t="n"/>
      <c r="S515" s="81" t="n"/>
      <c r="T515" s="81" t="n"/>
      <c r="U515" s="81" t="n"/>
      <c r="V515" s="81" t="n"/>
      <c r="Y515" s="127" t="n"/>
    </row>
    <row r="516">
      <c r="N516" s="81" t="n"/>
      <c r="O516" s="81" t="n"/>
      <c r="P516" s="81" t="n"/>
      <c r="Q516" s="81" t="n"/>
      <c r="R516" s="81" t="n"/>
      <c r="S516" s="81" t="n"/>
      <c r="T516" s="81" t="n"/>
      <c r="U516" s="81" t="n"/>
      <c r="V516" s="81" t="n"/>
      <c r="Y516" s="127" t="n"/>
    </row>
    <row r="517">
      <c r="N517" s="81" t="n"/>
      <c r="O517" s="81" t="n"/>
      <c r="P517" s="81" t="n"/>
      <c r="Q517" s="81" t="n"/>
      <c r="R517" s="81" t="n"/>
      <c r="S517" s="81" t="n"/>
      <c r="T517" s="81" t="n"/>
      <c r="U517" s="81" t="n"/>
      <c r="V517" s="81" t="n"/>
      <c r="Y517" s="127" t="n"/>
    </row>
    <row r="518">
      <c r="N518" s="81" t="n"/>
      <c r="O518" s="81" t="n"/>
      <c r="P518" s="81" t="n"/>
      <c r="Q518" s="81" t="n"/>
      <c r="R518" s="81" t="n"/>
      <c r="S518" s="81" t="n"/>
      <c r="T518" s="81" t="n"/>
      <c r="U518" s="81" t="n"/>
      <c r="V518" s="81" t="n"/>
      <c r="Y518" s="127" t="n"/>
    </row>
    <row r="519">
      <c r="N519" s="81" t="n"/>
      <c r="O519" s="81" t="n"/>
      <c r="P519" s="81" t="n"/>
      <c r="Q519" s="81" t="n"/>
      <c r="R519" s="81" t="n"/>
      <c r="S519" s="81" t="n"/>
      <c r="T519" s="81" t="n"/>
      <c r="U519" s="81" t="n"/>
      <c r="V519" s="81" t="n"/>
      <c r="Y519" s="127" t="n"/>
    </row>
    <row r="520">
      <c r="N520" s="81" t="n"/>
      <c r="O520" s="81" t="n"/>
      <c r="P520" s="81" t="n"/>
      <c r="Q520" s="81" t="n"/>
      <c r="R520" s="81" t="n"/>
      <c r="S520" s="81" t="n"/>
      <c r="T520" s="81" t="n"/>
      <c r="U520" s="81" t="n"/>
      <c r="V520" s="81" t="n"/>
      <c r="Y520" s="127" t="n"/>
    </row>
    <row r="521">
      <c r="N521" s="81" t="n"/>
      <c r="O521" s="81" t="n"/>
      <c r="P521" s="81" t="n"/>
      <c r="Q521" s="81" t="n"/>
      <c r="R521" s="81" t="n"/>
      <c r="S521" s="81" t="n"/>
      <c r="T521" s="81" t="n"/>
      <c r="U521" s="81" t="n"/>
      <c r="V521" s="81" t="n"/>
      <c r="Y521" s="127" t="n"/>
    </row>
    <row r="522">
      <c r="N522" s="81" t="n"/>
      <c r="O522" s="81" t="n"/>
      <c r="P522" s="81" t="n"/>
      <c r="Q522" s="81" t="n"/>
      <c r="R522" s="81" t="n"/>
      <c r="S522" s="81" t="n"/>
      <c r="T522" s="81" t="n"/>
      <c r="U522" s="81" t="n"/>
      <c r="V522" s="81" t="n"/>
      <c r="Y522" s="127" t="n"/>
    </row>
    <row r="523">
      <c r="N523" s="81" t="n"/>
      <c r="O523" s="81" t="n"/>
      <c r="P523" s="81" t="n"/>
      <c r="Q523" s="81" t="n"/>
      <c r="R523" s="81" t="n"/>
      <c r="S523" s="81" t="n"/>
      <c r="T523" s="81" t="n"/>
      <c r="U523" s="81" t="n"/>
      <c r="V523" s="81" t="n"/>
      <c r="Y523" s="127" t="n"/>
    </row>
    <row r="524">
      <c r="N524" s="81" t="n"/>
      <c r="O524" s="81" t="n"/>
      <c r="P524" s="81" t="n"/>
      <c r="Q524" s="81" t="n"/>
      <c r="R524" s="81" t="n"/>
      <c r="S524" s="81" t="n"/>
      <c r="T524" s="81" t="n"/>
      <c r="U524" s="81" t="n"/>
      <c r="V524" s="81" t="n"/>
      <c r="Y524" s="127" t="n"/>
    </row>
    <row r="525">
      <c r="N525" s="81" t="n"/>
      <c r="O525" s="81" t="n"/>
      <c r="P525" s="81" t="n"/>
      <c r="Q525" s="81" t="n"/>
      <c r="R525" s="81" t="n"/>
      <c r="S525" s="81" t="n"/>
      <c r="T525" s="81" t="n"/>
      <c r="U525" s="81" t="n"/>
      <c r="V525" s="81" t="n"/>
      <c r="Y525" s="127" t="n"/>
    </row>
    <row r="526">
      <c r="N526" s="81" t="n"/>
      <c r="O526" s="81" t="n"/>
      <c r="P526" s="81" t="n"/>
      <c r="Q526" s="81" t="n"/>
      <c r="R526" s="81" t="n"/>
      <c r="S526" s="81" t="n"/>
      <c r="T526" s="81" t="n"/>
      <c r="U526" s="81" t="n"/>
      <c r="V526" s="81" t="n"/>
      <c r="Y526" s="127" t="n"/>
    </row>
    <row r="527">
      <c r="N527" s="81" t="n"/>
      <c r="O527" s="81" t="n"/>
      <c r="P527" s="81" t="n"/>
      <c r="Q527" s="81" t="n"/>
      <c r="R527" s="81" t="n"/>
      <c r="S527" s="81" t="n"/>
      <c r="T527" s="81" t="n"/>
      <c r="U527" s="81" t="n"/>
      <c r="V527" s="81" t="n"/>
      <c r="Y527" s="127" t="n"/>
    </row>
    <row r="528">
      <c r="N528" s="81" t="n"/>
      <c r="O528" s="81" t="n"/>
      <c r="P528" s="81" t="n"/>
      <c r="Q528" s="81" t="n"/>
      <c r="R528" s="81" t="n"/>
      <c r="S528" s="81" t="n"/>
      <c r="T528" s="81" t="n"/>
      <c r="U528" s="81" t="n"/>
      <c r="V528" s="81" t="n"/>
      <c r="Y528" s="127" t="n"/>
    </row>
    <row r="529">
      <c r="N529" s="81" t="n"/>
      <c r="O529" s="81" t="n"/>
      <c r="P529" s="81" t="n"/>
      <c r="Q529" s="81" t="n"/>
      <c r="R529" s="81" t="n"/>
      <c r="S529" s="81" t="n"/>
      <c r="T529" s="81" t="n"/>
      <c r="U529" s="81" t="n"/>
      <c r="V529" s="81" t="n"/>
      <c r="Y529" s="127" t="n"/>
    </row>
    <row r="530">
      <c r="N530" s="81" t="n"/>
      <c r="O530" s="81" t="n"/>
      <c r="P530" s="81" t="n"/>
      <c r="Q530" s="81" t="n"/>
      <c r="R530" s="81" t="n"/>
      <c r="S530" s="81" t="n"/>
      <c r="T530" s="81" t="n"/>
      <c r="U530" s="81" t="n"/>
      <c r="V530" s="81" t="n"/>
      <c r="Y530" s="127" t="n"/>
    </row>
    <row r="531">
      <c r="N531" s="81" t="n"/>
      <c r="O531" s="81" t="n"/>
      <c r="P531" s="81" t="n"/>
      <c r="Q531" s="81" t="n"/>
      <c r="R531" s="81" t="n"/>
      <c r="S531" s="81" t="n"/>
      <c r="T531" s="81" t="n"/>
      <c r="U531" s="81" t="n"/>
      <c r="V531" s="81" t="n"/>
      <c r="Y531" s="127" t="n"/>
    </row>
    <row r="532"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Y532" s="127" t="n"/>
    </row>
    <row r="533">
      <c r="N533" s="81" t="n"/>
      <c r="O533" s="81" t="n"/>
      <c r="P533" s="81" t="n"/>
      <c r="Q533" s="81" t="n"/>
      <c r="R533" s="81" t="n"/>
      <c r="S533" s="81" t="n"/>
      <c r="T533" s="81" t="n"/>
      <c r="U533" s="81" t="n"/>
      <c r="V533" s="81" t="n"/>
      <c r="Y533" s="127" t="n"/>
    </row>
    <row r="534">
      <c r="N534" s="81" t="n"/>
      <c r="O534" s="81" t="n"/>
      <c r="P534" s="81" t="n"/>
      <c r="Q534" s="81" t="n"/>
      <c r="R534" s="81" t="n"/>
      <c r="S534" s="81" t="n"/>
      <c r="T534" s="81" t="n"/>
      <c r="U534" s="81" t="n"/>
      <c r="V534" s="81" t="n"/>
      <c r="Y534" s="127" t="n"/>
    </row>
    <row r="535">
      <c r="N535" s="81" t="n"/>
      <c r="O535" s="81" t="n"/>
      <c r="P535" s="81" t="n"/>
      <c r="Q535" s="81" t="n"/>
      <c r="R535" s="81" t="n"/>
      <c r="S535" s="81" t="n"/>
      <c r="T535" s="81" t="n"/>
      <c r="U535" s="81" t="n"/>
      <c r="V535" s="81" t="n"/>
      <c r="Y535" s="127" t="n"/>
    </row>
    <row r="536">
      <c r="N536" s="81" t="n"/>
      <c r="O536" s="81" t="n"/>
      <c r="P536" s="81" t="n"/>
      <c r="Q536" s="81" t="n"/>
      <c r="R536" s="81" t="n"/>
      <c r="S536" s="81" t="n"/>
      <c r="T536" s="81" t="n"/>
      <c r="U536" s="81" t="n"/>
      <c r="V536" s="81" t="n"/>
      <c r="Y536" s="127" t="n"/>
    </row>
    <row r="537">
      <c r="N537" s="81" t="n"/>
      <c r="O537" s="81" t="n"/>
      <c r="P537" s="81" t="n"/>
      <c r="Q537" s="81" t="n"/>
      <c r="R537" s="81" t="n"/>
      <c r="S537" s="81" t="n"/>
      <c r="T537" s="81" t="n"/>
      <c r="U537" s="81" t="n"/>
      <c r="V537" s="81" t="n"/>
      <c r="Y537" s="127" t="n"/>
    </row>
    <row r="538">
      <c r="N538" s="81" t="n"/>
      <c r="O538" s="81" t="n"/>
      <c r="P538" s="81" t="n"/>
      <c r="Q538" s="81" t="n"/>
      <c r="R538" s="81" t="n"/>
      <c r="S538" s="81" t="n"/>
      <c r="T538" s="81" t="n"/>
      <c r="U538" s="81" t="n"/>
      <c r="V538" s="81" t="n"/>
      <c r="Y538" s="127" t="n"/>
    </row>
    <row r="539">
      <c r="N539" s="81" t="n"/>
      <c r="O539" s="81" t="n"/>
      <c r="P539" s="81" t="n"/>
      <c r="Q539" s="81" t="n"/>
      <c r="R539" s="81" t="n"/>
      <c r="S539" s="81" t="n"/>
      <c r="T539" s="81" t="n"/>
      <c r="U539" s="81" t="n"/>
      <c r="V539" s="81" t="n"/>
      <c r="Y539" s="127" t="n"/>
    </row>
    <row r="540">
      <c r="N540" s="81" t="n"/>
      <c r="O540" s="81" t="n"/>
      <c r="P540" s="81" t="n"/>
      <c r="Q540" s="81" t="n"/>
      <c r="R540" s="81" t="n"/>
      <c r="S540" s="81" t="n"/>
      <c r="T540" s="81" t="n"/>
      <c r="U540" s="81" t="n"/>
      <c r="V540" s="81" t="n"/>
      <c r="Y540" s="127" t="n"/>
    </row>
    <row r="541">
      <c r="N541" s="81" t="n"/>
      <c r="O541" s="81" t="n"/>
      <c r="P541" s="81" t="n"/>
      <c r="Q541" s="81" t="n"/>
      <c r="R541" s="81" t="n"/>
      <c r="S541" s="81" t="n"/>
      <c r="T541" s="81" t="n"/>
      <c r="U541" s="81" t="n"/>
      <c r="V541" s="81" t="n"/>
      <c r="Y541" s="127" t="n"/>
    </row>
    <row r="542">
      <c r="N542" s="81" t="n"/>
      <c r="O542" s="81" t="n"/>
      <c r="P542" s="81" t="n"/>
      <c r="Q542" s="81" t="n"/>
      <c r="R542" s="81" t="n"/>
      <c r="S542" s="81" t="n"/>
      <c r="T542" s="81" t="n"/>
      <c r="U542" s="81" t="n"/>
      <c r="V542" s="81" t="n"/>
      <c r="Y542" s="127" t="n"/>
    </row>
    <row r="543">
      <c r="N543" s="81" t="n"/>
      <c r="O543" s="81" t="n"/>
      <c r="P543" s="81" t="n"/>
      <c r="Q543" s="81" t="n"/>
      <c r="R543" s="81" t="n"/>
      <c r="S543" s="81" t="n"/>
      <c r="T543" s="81" t="n"/>
      <c r="U543" s="81" t="n"/>
      <c r="V543" s="81" t="n"/>
      <c r="Y543" s="127" t="n"/>
    </row>
    <row r="544">
      <c r="N544" s="81" t="n"/>
      <c r="O544" s="81" t="n"/>
      <c r="P544" s="81" t="n"/>
      <c r="Q544" s="81" t="n"/>
      <c r="R544" s="81" t="n"/>
      <c r="S544" s="81" t="n"/>
      <c r="T544" s="81" t="n"/>
      <c r="U544" s="81" t="n"/>
      <c r="V544" s="81" t="n"/>
      <c r="Y544" s="127" t="n"/>
    </row>
    <row r="545">
      <c r="N545" s="81" t="n"/>
      <c r="O545" s="81" t="n"/>
      <c r="P545" s="81" t="n"/>
      <c r="Q545" s="81" t="n"/>
      <c r="R545" s="81" t="n"/>
      <c r="S545" s="81" t="n"/>
      <c r="T545" s="81" t="n"/>
      <c r="U545" s="81" t="n"/>
      <c r="V545" s="81" t="n"/>
      <c r="Y545" s="127" t="n"/>
    </row>
    <row r="546">
      <c r="N546" s="81" t="n"/>
      <c r="O546" s="81" t="n"/>
      <c r="P546" s="81" t="n"/>
      <c r="Q546" s="81" t="n"/>
      <c r="R546" s="81" t="n"/>
      <c r="S546" s="81" t="n"/>
      <c r="T546" s="81" t="n"/>
      <c r="U546" s="81" t="n"/>
      <c r="V546" s="81" t="n"/>
      <c r="Y546" s="127" t="n"/>
    </row>
    <row r="547">
      <c r="N547" s="81" t="n"/>
      <c r="O547" s="81" t="n"/>
      <c r="P547" s="81" t="n"/>
      <c r="Q547" s="81" t="n"/>
      <c r="R547" s="81" t="n"/>
      <c r="S547" s="81" t="n"/>
      <c r="T547" s="81" t="n"/>
      <c r="U547" s="81" t="n"/>
      <c r="V547" s="81" t="n"/>
      <c r="Y547" s="127" t="n"/>
    </row>
    <row r="548">
      <c r="N548" s="81" t="n"/>
      <c r="O548" s="81" t="n"/>
      <c r="P548" s="81" t="n"/>
      <c r="Q548" s="81" t="n"/>
      <c r="R548" s="81" t="n"/>
      <c r="S548" s="81" t="n"/>
      <c r="T548" s="81" t="n"/>
      <c r="U548" s="81" t="n"/>
      <c r="V548" s="81" t="n"/>
      <c r="Y548" s="127" t="n"/>
    </row>
    <row r="549">
      <c r="N549" s="81" t="n"/>
      <c r="O549" s="81" t="n"/>
      <c r="P549" s="81" t="n"/>
      <c r="Q549" s="81" t="n"/>
      <c r="R549" s="81" t="n"/>
      <c r="S549" s="81" t="n"/>
      <c r="T549" s="81" t="n"/>
      <c r="U549" s="81" t="n"/>
      <c r="V549" s="81" t="n"/>
      <c r="Y549" s="127" t="n"/>
    </row>
    <row r="550">
      <c r="N550" s="81" t="n"/>
      <c r="O550" s="81" t="n"/>
      <c r="P550" s="81" t="n"/>
      <c r="Q550" s="81" t="n"/>
      <c r="R550" s="81" t="n"/>
      <c r="S550" s="81" t="n"/>
      <c r="T550" s="81" t="n"/>
      <c r="U550" s="81" t="n"/>
      <c r="V550" s="81" t="n"/>
      <c r="Y550" s="127" t="n"/>
    </row>
    <row r="551">
      <c r="N551" s="81" t="n"/>
      <c r="O551" s="81" t="n"/>
      <c r="P551" s="81" t="n"/>
      <c r="Q551" s="81" t="n"/>
      <c r="R551" s="81" t="n"/>
      <c r="S551" s="81" t="n"/>
      <c r="T551" s="81" t="n"/>
      <c r="U551" s="81" t="n"/>
      <c r="V551" s="81" t="n"/>
      <c r="Y551" s="127" t="n"/>
    </row>
    <row r="552">
      <c r="N552" s="81" t="n"/>
      <c r="O552" s="81" t="n"/>
      <c r="P552" s="81" t="n"/>
      <c r="Q552" s="81" t="n"/>
      <c r="R552" s="81" t="n"/>
      <c r="S552" s="81" t="n"/>
      <c r="T552" s="81" t="n"/>
      <c r="U552" s="81" t="n"/>
      <c r="V552" s="81" t="n"/>
      <c r="Y552" s="127" t="n"/>
    </row>
    <row r="553">
      <c r="N553" s="81" t="n"/>
      <c r="O553" s="81" t="n"/>
      <c r="P553" s="81" t="n"/>
      <c r="Q553" s="81" t="n"/>
      <c r="R553" s="81" t="n"/>
      <c r="S553" s="81" t="n"/>
      <c r="T553" s="81" t="n"/>
      <c r="U553" s="81" t="n"/>
      <c r="V553" s="81" t="n"/>
      <c r="Y553" s="127" t="n"/>
    </row>
    <row r="554">
      <c r="N554" s="81" t="n"/>
      <c r="O554" s="81" t="n"/>
      <c r="P554" s="81" t="n"/>
      <c r="Q554" s="81" t="n"/>
      <c r="R554" s="81" t="n"/>
      <c r="S554" s="81" t="n"/>
      <c r="T554" s="81" t="n"/>
      <c r="U554" s="81" t="n"/>
      <c r="V554" s="81" t="n"/>
      <c r="Y554" s="127" t="n"/>
    </row>
    <row r="555">
      <c r="N555" s="81" t="n"/>
      <c r="O555" s="81" t="n"/>
      <c r="P555" s="81" t="n"/>
      <c r="Q555" s="81" t="n"/>
      <c r="R555" s="81" t="n"/>
      <c r="S555" s="81" t="n"/>
      <c r="T555" s="81" t="n"/>
      <c r="U555" s="81" t="n"/>
      <c r="V555" s="81" t="n"/>
      <c r="Y555" s="127" t="n"/>
    </row>
    <row r="556">
      <c r="N556" s="81" t="n"/>
      <c r="O556" s="81" t="n"/>
      <c r="P556" s="81" t="n"/>
      <c r="Q556" s="81" t="n"/>
      <c r="R556" s="81" t="n"/>
      <c r="S556" s="81" t="n"/>
      <c r="T556" s="81" t="n"/>
      <c r="U556" s="81" t="n"/>
      <c r="V556" s="81" t="n"/>
      <c r="Y556" s="127" t="n"/>
    </row>
    <row r="557">
      <c r="N557" s="81" t="n"/>
      <c r="O557" s="81" t="n"/>
      <c r="P557" s="81" t="n"/>
      <c r="Q557" s="81" t="n"/>
      <c r="R557" s="81" t="n"/>
      <c r="S557" s="81" t="n"/>
      <c r="T557" s="81" t="n"/>
      <c r="U557" s="81" t="n"/>
      <c r="V557" s="81" t="n"/>
      <c r="Y557" s="127" t="n"/>
    </row>
    <row r="558">
      <c r="N558" s="81" t="n"/>
      <c r="O558" s="81" t="n"/>
      <c r="P558" s="81" t="n"/>
      <c r="Q558" s="81" t="n"/>
      <c r="R558" s="81" t="n"/>
      <c r="S558" s="81" t="n"/>
      <c r="T558" s="81" t="n"/>
      <c r="U558" s="81" t="n"/>
      <c r="V558" s="81" t="n"/>
      <c r="Y558" s="127" t="n"/>
    </row>
    <row r="559">
      <c r="N559" s="81" t="n"/>
      <c r="O559" s="81" t="n"/>
      <c r="P559" s="81" t="n"/>
      <c r="Q559" s="81" t="n"/>
      <c r="R559" s="81" t="n"/>
      <c r="S559" s="81" t="n"/>
      <c r="T559" s="81" t="n"/>
      <c r="U559" s="81" t="n"/>
      <c r="V559" s="81" t="n"/>
      <c r="Y559" s="127" t="n"/>
    </row>
    <row r="560">
      <c r="N560" s="81" t="n"/>
      <c r="O560" s="81" t="n"/>
      <c r="P560" s="81" t="n"/>
      <c r="Q560" s="81" t="n"/>
      <c r="R560" s="81" t="n"/>
      <c r="S560" s="81" t="n"/>
      <c r="T560" s="81" t="n"/>
      <c r="U560" s="81" t="n"/>
      <c r="V560" s="81" t="n"/>
      <c r="Y560" s="127" t="n"/>
    </row>
    <row r="561">
      <c r="N561" s="81" t="n"/>
      <c r="O561" s="81" t="n"/>
      <c r="P561" s="81" t="n"/>
      <c r="Q561" s="81" t="n"/>
      <c r="R561" s="81" t="n"/>
      <c r="S561" s="81" t="n"/>
      <c r="T561" s="81" t="n"/>
      <c r="U561" s="81" t="n"/>
      <c r="V561" s="81" t="n"/>
      <c r="Y561" s="127" t="n"/>
    </row>
    <row r="562">
      <c r="N562" s="81" t="n"/>
      <c r="O562" s="81" t="n"/>
      <c r="P562" s="81" t="n"/>
      <c r="Q562" s="81" t="n"/>
      <c r="R562" s="81" t="n"/>
      <c r="S562" s="81" t="n"/>
      <c r="T562" s="81" t="n"/>
      <c r="U562" s="81" t="n"/>
      <c r="V562" s="81" t="n"/>
      <c r="Y562" s="127" t="n"/>
    </row>
    <row r="563">
      <c r="N563" s="81" t="n"/>
      <c r="O563" s="81" t="n"/>
      <c r="P563" s="81" t="n"/>
      <c r="Q563" s="81" t="n"/>
      <c r="R563" s="81" t="n"/>
      <c r="S563" s="81" t="n"/>
      <c r="T563" s="81" t="n"/>
      <c r="U563" s="81" t="n"/>
      <c r="V563" s="81" t="n"/>
      <c r="Y563" s="127" t="n"/>
    </row>
    <row r="564">
      <c r="N564" s="81" t="n"/>
      <c r="O564" s="81" t="n"/>
      <c r="P564" s="81" t="n"/>
      <c r="Q564" s="81" t="n"/>
      <c r="R564" s="81" t="n"/>
      <c r="S564" s="81" t="n"/>
      <c r="T564" s="81" t="n"/>
      <c r="U564" s="81" t="n"/>
      <c r="V564" s="81" t="n"/>
      <c r="Y564" s="127" t="n"/>
    </row>
    <row r="565">
      <c r="N565" s="81" t="n"/>
      <c r="O565" s="81" t="n"/>
      <c r="P565" s="81" t="n"/>
      <c r="Q565" s="81" t="n"/>
      <c r="R565" s="81" t="n"/>
      <c r="S565" s="81" t="n"/>
      <c r="T565" s="81" t="n"/>
      <c r="U565" s="81" t="n"/>
      <c r="V565" s="81" t="n"/>
      <c r="Y565" s="127" t="n"/>
    </row>
    <row r="566">
      <c r="N566" s="81" t="n"/>
      <c r="O566" s="81" t="n"/>
      <c r="P566" s="81" t="n"/>
      <c r="Q566" s="81" t="n"/>
      <c r="R566" s="81" t="n"/>
      <c r="S566" s="81" t="n"/>
      <c r="T566" s="81" t="n"/>
      <c r="U566" s="81" t="n"/>
      <c r="V566" s="81" t="n"/>
      <c r="Y566" s="127" t="n"/>
    </row>
    <row r="567">
      <c r="N567" s="81" t="n"/>
      <c r="O567" s="81" t="n"/>
      <c r="P567" s="81" t="n"/>
      <c r="Q567" s="81" t="n"/>
      <c r="R567" s="81" t="n"/>
      <c r="S567" s="81" t="n"/>
      <c r="T567" s="81" t="n"/>
      <c r="U567" s="81" t="n"/>
      <c r="V567" s="81" t="n"/>
      <c r="Y567" s="127" t="n"/>
    </row>
    <row r="568">
      <c r="N568" s="81" t="n"/>
      <c r="O568" s="81" t="n"/>
      <c r="P568" s="81" t="n"/>
      <c r="Q568" s="81" t="n"/>
      <c r="R568" s="81" t="n"/>
      <c r="S568" s="81" t="n"/>
      <c r="T568" s="81" t="n"/>
      <c r="U568" s="81" t="n"/>
      <c r="V568" s="81" t="n"/>
      <c r="Y568" s="127" t="n"/>
    </row>
    <row r="569">
      <c r="N569" s="81" t="n"/>
      <c r="O569" s="81" t="n"/>
      <c r="P569" s="81" t="n"/>
      <c r="Q569" s="81" t="n"/>
      <c r="R569" s="81" t="n"/>
      <c r="S569" s="81" t="n"/>
      <c r="T569" s="81" t="n"/>
      <c r="U569" s="81" t="n"/>
      <c r="V569" s="81" t="n"/>
      <c r="Y569" s="127" t="n"/>
    </row>
    <row r="570">
      <c r="N570" s="81" t="n"/>
      <c r="O570" s="81" t="n"/>
      <c r="P570" s="81" t="n"/>
      <c r="Q570" s="81" t="n"/>
      <c r="R570" s="81" t="n"/>
      <c r="S570" s="81" t="n"/>
      <c r="T570" s="81" t="n"/>
      <c r="U570" s="81" t="n"/>
      <c r="V570" s="81" t="n"/>
      <c r="Y570" s="127" t="n"/>
    </row>
    <row r="571">
      <c r="N571" s="81" t="n"/>
      <c r="O571" s="81" t="n"/>
      <c r="P571" s="81" t="n"/>
      <c r="Q571" s="81" t="n"/>
      <c r="R571" s="81" t="n"/>
      <c r="S571" s="81" t="n"/>
      <c r="T571" s="81" t="n"/>
      <c r="U571" s="81" t="n"/>
      <c r="V571" s="81" t="n"/>
      <c r="Y571" s="127" t="n"/>
    </row>
    <row r="572">
      <c r="N572" s="81" t="n"/>
      <c r="O572" s="81" t="n"/>
      <c r="P572" s="81" t="n"/>
      <c r="Q572" s="81" t="n"/>
      <c r="R572" s="81" t="n"/>
      <c r="S572" s="81" t="n"/>
      <c r="T572" s="81" t="n"/>
      <c r="U572" s="81" t="n"/>
      <c r="V572" s="81" t="n"/>
      <c r="Y572" s="127" t="n"/>
    </row>
    <row r="573">
      <c r="N573" s="81" t="n"/>
      <c r="O573" s="81" t="n"/>
      <c r="P573" s="81" t="n"/>
      <c r="Q573" s="81" t="n"/>
      <c r="R573" s="81" t="n"/>
      <c r="S573" s="81" t="n"/>
      <c r="T573" s="81" t="n"/>
      <c r="U573" s="81" t="n"/>
      <c r="V573" s="81" t="n"/>
      <c r="Y573" s="127" t="n"/>
    </row>
    <row r="574"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Y574" s="127" t="n"/>
    </row>
    <row r="575">
      <c r="N575" s="81" t="n"/>
      <c r="O575" s="81" t="n"/>
      <c r="P575" s="81" t="n"/>
      <c r="Q575" s="81" t="n"/>
      <c r="R575" s="81" t="n"/>
      <c r="S575" s="81" t="n"/>
      <c r="T575" s="81" t="n"/>
      <c r="U575" s="81" t="n"/>
      <c r="V575" s="81" t="n"/>
      <c r="Y575" s="127" t="n"/>
    </row>
    <row r="576">
      <c r="N576" s="81" t="n"/>
      <c r="O576" s="81" t="n"/>
      <c r="P576" s="81" t="n"/>
      <c r="Q576" s="81" t="n"/>
      <c r="R576" s="81" t="n"/>
      <c r="S576" s="81" t="n"/>
      <c r="T576" s="81" t="n"/>
      <c r="U576" s="81" t="n"/>
      <c r="V576" s="81" t="n"/>
      <c r="Y576" s="127" t="n"/>
    </row>
    <row r="577">
      <c r="N577" s="81" t="n"/>
      <c r="O577" s="81" t="n"/>
      <c r="P577" s="81" t="n"/>
      <c r="Q577" s="81" t="n"/>
      <c r="R577" s="81" t="n"/>
      <c r="S577" s="81" t="n"/>
      <c r="T577" s="81" t="n"/>
      <c r="U577" s="81" t="n"/>
      <c r="V577" s="81" t="n"/>
      <c r="Y577" s="127" t="n"/>
    </row>
    <row r="578">
      <c r="N578" s="81" t="n"/>
      <c r="O578" s="81" t="n"/>
      <c r="P578" s="81" t="n"/>
      <c r="Q578" s="81" t="n"/>
      <c r="R578" s="81" t="n"/>
      <c r="S578" s="81" t="n"/>
      <c r="T578" s="81" t="n"/>
      <c r="U578" s="81" t="n"/>
      <c r="V578" s="81" t="n"/>
      <c r="Y578" s="127" t="n"/>
    </row>
    <row r="579">
      <c r="N579" s="81" t="n"/>
      <c r="O579" s="81" t="n"/>
      <c r="P579" s="81" t="n"/>
      <c r="Q579" s="81" t="n"/>
      <c r="R579" s="81" t="n"/>
      <c r="S579" s="81" t="n"/>
      <c r="T579" s="81" t="n"/>
      <c r="U579" s="81" t="n"/>
      <c r="V579" s="81" t="n"/>
      <c r="Y579" s="127" t="n"/>
    </row>
    <row r="580">
      <c r="N580" s="81" t="n"/>
      <c r="O580" s="81" t="n"/>
      <c r="P580" s="81" t="n"/>
      <c r="Q580" s="81" t="n"/>
      <c r="R580" s="81" t="n"/>
      <c r="S580" s="81" t="n"/>
      <c r="T580" s="81" t="n"/>
      <c r="U580" s="81" t="n"/>
      <c r="V580" s="81" t="n"/>
      <c r="Y580" s="127" t="n"/>
    </row>
    <row r="581">
      <c r="N581" s="81" t="n"/>
      <c r="O581" s="81" t="n"/>
      <c r="P581" s="81" t="n"/>
      <c r="Q581" s="81" t="n"/>
      <c r="R581" s="81" t="n"/>
      <c r="S581" s="81" t="n"/>
      <c r="T581" s="81" t="n"/>
      <c r="U581" s="81" t="n"/>
      <c r="V581" s="81" t="n"/>
      <c r="Y581" s="127" t="n"/>
    </row>
    <row r="582">
      <c r="N582" s="81" t="n"/>
      <c r="O582" s="81" t="n"/>
      <c r="P582" s="81" t="n"/>
      <c r="Q582" s="81" t="n"/>
      <c r="R582" s="81" t="n"/>
      <c r="S582" s="81" t="n"/>
      <c r="T582" s="81" t="n"/>
      <c r="U582" s="81" t="n"/>
      <c r="V582" s="81" t="n"/>
      <c r="Y582" s="127" t="n"/>
    </row>
    <row r="583"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Y583" s="127" t="n"/>
    </row>
    <row r="584">
      <c r="N584" s="81" t="n"/>
      <c r="O584" s="81" t="n"/>
      <c r="P584" s="81" t="n"/>
      <c r="Q584" s="81" t="n"/>
      <c r="R584" s="81" t="n"/>
      <c r="S584" s="81" t="n"/>
      <c r="T584" s="81" t="n"/>
      <c r="U584" s="81" t="n"/>
      <c r="V584" s="81" t="n"/>
      <c r="Y584" s="127" t="n"/>
    </row>
    <row r="585">
      <c r="N585" s="81" t="n"/>
      <c r="O585" s="81" t="n"/>
      <c r="P585" s="81" t="n"/>
      <c r="Q585" s="81" t="n"/>
      <c r="R585" s="81" t="n"/>
      <c r="S585" s="81" t="n"/>
      <c r="T585" s="81" t="n"/>
      <c r="U585" s="81" t="n"/>
      <c r="V585" s="81" t="n"/>
      <c r="Y585" s="127" t="n"/>
    </row>
    <row r="586">
      <c r="N586" s="81" t="n"/>
      <c r="O586" s="81" t="n"/>
      <c r="P586" s="81" t="n"/>
      <c r="Q586" s="81" t="n"/>
      <c r="R586" s="81" t="n"/>
      <c r="S586" s="81" t="n"/>
      <c r="T586" s="81" t="n"/>
      <c r="U586" s="81" t="n"/>
      <c r="V586" s="81" t="n"/>
      <c r="Y586" s="127" t="n"/>
    </row>
    <row r="587">
      <c r="N587" s="81" t="n"/>
      <c r="O587" s="81" t="n"/>
      <c r="P587" s="81" t="n"/>
      <c r="Q587" s="81" t="n"/>
      <c r="R587" s="81" t="n"/>
      <c r="S587" s="81" t="n"/>
      <c r="T587" s="81" t="n"/>
      <c r="U587" s="81" t="n"/>
      <c r="V587" s="81" t="n"/>
      <c r="Y587" s="127" t="n"/>
    </row>
    <row r="588">
      <c r="N588" s="81" t="n"/>
      <c r="O588" s="81" t="n"/>
      <c r="P588" s="81" t="n"/>
      <c r="Q588" s="81" t="n"/>
      <c r="R588" s="81" t="n"/>
      <c r="S588" s="81" t="n"/>
      <c r="T588" s="81" t="n"/>
      <c r="U588" s="81" t="n"/>
      <c r="V588" s="81" t="n"/>
      <c r="Y588" s="127" t="n"/>
    </row>
    <row r="589">
      <c r="N589" s="81" t="n"/>
      <c r="O589" s="81" t="n"/>
      <c r="P589" s="81" t="n"/>
      <c r="Q589" s="81" t="n"/>
      <c r="R589" s="81" t="n"/>
      <c r="S589" s="81" t="n"/>
      <c r="T589" s="81" t="n"/>
      <c r="U589" s="81" t="n"/>
      <c r="V589" s="81" t="n"/>
      <c r="Y589" s="127" t="n"/>
    </row>
    <row r="590">
      <c r="N590" s="81" t="n"/>
      <c r="O590" s="81" t="n"/>
      <c r="P590" s="81" t="n"/>
      <c r="Q590" s="81" t="n"/>
      <c r="R590" s="81" t="n"/>
      <c r="S590" s="81" t="n"/>
      <c r="T590" s="81" t="n"/>
      <c r="U590" s="81" t="n"/>
      <c r="V590" s="81" t="n"/>
      <c r="Y590" s="127" t="n"/>
    </row>
    <row r="591">
      <c r="N591" s="81" t="n"/>
      <c r="O591" s="81" t="n"/>
      <c r="P591" s="81" t="n"/>
      <c r="Q591" s="81" t="n"/>
      <c r="R591" s="81" t="n"/>
      <c r="S591" s="81" t="n"/>
      <c r="T591" s="81" t="n"/>
      <c r="U591" s="81" t="n"/>
      <c r="V591" s="81" t="n"/>
      <c r="Y591" s="127" t="n"/>
    </row>
    <row r="592">
      <c r="N592" s="81" t="n"/>
      <c r="O592" s="81" t="n"/>
      <c r="P592" s="81" t="n"/>
      <c r="Q592" s="81" t="n"/>
      <c r="R592" s="81" t="n"/>
      <c r="S592" s="81" t="n"/>
      <c r="T592" s="81" t="n"/>
      <c r="U592" s="81" t="n"/>
      <c r="V592" s="81" t="n"/>
      <c r="Y592" s="127" t="n"/>
    </row>
    <row r="593">
      <c r="N593" s="81" t="n"/>
      <c r="O593" s="81" t="n"/>
      <c r="P593" s="81" t="n"/>
      <c r="Q593" s="81" t="n"/>
      <c r="R593" s="81" t="n"/>
      <c r="S593" s="81" t="n"/>
      <c r="T593" s="81" t="n"/>
      <c r="U593" s="81" t="n"/>
      <c r="V593" s="81" t="n"/>
      <c r="Y593" s="127" t="n"/>
    </row>
    <row r="594">
      <c r="N594" s="81" t="n"/>
      <c r="O594" s="81" t="n"/>
      <c r="P594" s="81" t="n"/>
      <c r="Q594" s="81" t="n"/>
      <c r="R594" s="81" t="n"/>
      <c r="S594" s="81" t="n"/>
      <c r="T594" s="81" t="n"/>
      <c r="U594" s="81" t="n"/>
      <c r="V594" s="81" t="n"/>
      <c r="Y594" s="127" t="n"/>
    </row>
    <row r="595">
      <c r="N595" s="81" t="n"/>
      <c r="O595" s="81" t="n"/>
      <c r="P595" s="81" t="n"/>
      <c r="Q595" s="81" t="n"/>
      <c r="R595" s="81" t="n"/>
      <c r="S595" s="81" t="n"/>
      <c r="T595" s="81" t="n"/>
      <c r="U595" s="81" t="n"/>
      <c r="V595" s="81" t="n"/>
      <c r="Y595" s="127" t="n"/>
    </row>
    <row r="596">
      <c r="N596" s="81" t="n"/>
      <c r="O596" s="81" t="n"/>
      <c r="P596" s="81" t="n"/>
      <c r="Q596" s="81" t="n"/>
      <c r="R596" s="81" t="n"/>
      <c r="S596" s="81" t="n"/>
      <c r="T596" s="81" t="n"/>
      <c r="U596" s="81" t="n"/>
      <c r="V596" s="81" t="n"/>
      <c r="Y596" s="127" t="n"/>
    </row>
    <row r="597">
      <c r="N597" s="81" t="n"/>
      <c r="O597" s="81" t="n"/>
      <c r="P597" s="81" t="n"/>
      <c r="Q597" s="81" t="n"/>
      <c r="R597" s="81" t="n"/>
      <c r="S597" s="81" t="n"/>
      <c r="T597" s="81" t="n"/>
      <c r="U597" s="81" t="n"/>
      <c r="V597" s="81" t="n"/>
      <c r="Y597" s="127" t="n"/>
    </row>
    <row r="598">
      <c r="N598" s="81" t="n"/>
      <c r="O598" s="81" t="n"/>
      <c r="P598" s="81" t="n"/>
      <c r="Q598" s="81" t="n"/>
      <c r="R598" s="81" t="n"/>
      <c r="S598" s="81" t="n"/>
      <c r="T598" s="81" t="n"/>
      <c r="U598" s="81" t="n"/>
      <c r="V598" s="81" t="n"/>
      <c r="Y598" s="127" t="n"/>
    </row>
    <row r="599">
      <c r="N599" s="81" t="n"/>
      <c r="O599" s="81" t="n"/>
      <c r="P599" s="81" t="n"/>
      <c r="Q599" s="81" t="n"/>
      <c r="R599" s="81" t="n"/>
      <c r="S599" s="81" t="n"/>
      <c r="T599" s="81" t="n"/>
      <c r="U599" s="81" t="n"/>
      <c r="V599" s="81" t="n"/>
      <c r="Y599" s="127" t="n"/>
    </row>
    <row r="600"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Y600" s="127" t="n"/>
    </row>
    <row r="601">
      <c r="N601" s="81" t="n"/>
      <c r="O601" s="81" t="n"/>
      <c r="P601" s="81" t="n"/>
      <c r="Q601" s="81" t="n"/>
      <c r="R601" s="81" t="n"/>
      <c r="S601" s="81" t="n"/>
      <c r="T601" s="81" t="n"/>
      <c r="U601" s="81" t="n"/>
      <c r="V601" s="81" t="n"/>
      <c r="Y601" s="127" t="n"/>
    </row>
    <row r="602">
      <c r="N602" s="81" t="n"/>
      <c r="O602" s="81" t="n"/>
      <c r="P602" s="81" t="n"/>
      <c r="Q602" s="81" t="n"/>
      <c r="R602" s="81" t="n"/>
      <c r="S602" s="81" t="n"/>
      <c r="T602" s="81" t="n"/>
      <c r="U602" s="81" t="n"/>
      <c r="V602" s="81" t="n"/>
      <c r="Y602" s="127" t="n"/>
    </row>
    <row r="603">
      <c r="N603" s="81" t="n"/>
      <c r="O603" s="81" t="n"/>
      <c r="P603" s="81" t="n"/>
      <c r="Q603" s="81" t="n"/>
      <c r="R603" s="81" t="n"/>
      <c r="S603" s="81" t="n"/>
      <c r="T603" s="81" t="n"/>
      <c r="U603" s="81" t="n"/>
      <c r="V603" s="81" t="n"/>
      <c r="Y603" s="127" t="n"/>
    </row>
    <row r="604">
      <c r="N604" s="81" t="n"/>
      <c r="O604" s="81" t="n"/>
      <c r="P604" s="81" t="n"/>
      <c r="Q604" s="81" t="n"/>
      <c r="R604" s="81" t="n"/>
      <c r="S604" s="81" t="n"/>
      <c r="T604" s="81" t="n"/>
      <c r="U604" s="81" t="n"/>
      <c r="V604" s="81" t="n"/>
      <c r="Y604" s="127" t="n"/>
    </row>
    <row r="605">
      <c r="N605" s="81" t="n"/>
      <c r="O605" s="81" t="n"/>
      <c r="P605" s="81" t="n"/>
      <c r="Q605" s="81" t="n"/>
      <c r="R605" s="81" t="n"/>
      <c r="S605" s="81" t="n"/>
      <c r="T605" s="81" t="n"/>
      <c r="U605" s="81" t="n"/>
      <c r="V605" s="81" t="n"/>
      <c r="Y605" s="127" t="n"/>
    </row>
    <row r="606">
      <c r="N606" s="81" t="n"/>
      <c r="O606" s="81" t="n"/>
      <c r="P606" s="81" t="n"/>
      <c r="Q606" s="81" t="n"/>
      <c r="R606" s="81" t="n"/>
      <c r="S606" s="81" t="n"/>
      <c r="T606" s="81" t="n"/>
      <c r="U606" s="81" t="n"/>
      <c r="V606" s="81" t="n"/>
      <c r="Y606" s="127" t="n"/>
    </row>
    <row r="607">
      <c r="N607" s="81" t="n"/>
      <c r="O607" s="81" t="n"/>
      <c r="P607" s="81" t="n"/>
      <c r="Q607" s="81" t="n"/>
      <c r="R607" s="81" t="n"/>
      <c r="S607" s="81" t="n"/>
      <c r="T607" s="81" t="n"/>
      <c r="U607" s="81" t="n"/>
      <c r="V607" s="81" t="n"/>
      <c r="Y607" s="127" t="n"/>
    </row>
    <row r="608">
      <c r="N608" s="81" t="n"/>
      <c r="O608" s="81" t="n"/>
      <c r="P608" s="81" t="n"/>
      <c r="Q608" s="81" t="n"/>
      <c r="R608" s="81" t="n"/>
      <c r="S608" s="81" t="n"/>
      <c r="T608" s="81" t="n"/>
      <c r="U608" s="81" t="n"/>
      <c r="V608" s="81" t="n"/>
      <c r="Y608" s="127" t="n"/>
    </row>
    <row r="609">
      <c r="N609" s="81" t="n"/>
      <c r="O609" s="81" t="n"/>
      <c r="P609" s="81" t="n"/>
      <c r="Q609" s="81" t="n"/>
      <c r="R609" s="81" t="n"/>
      <c r="S609" s="81" t="n"/>
      <c r="T609" s="81" t="n"/>
      <c r="U609" s="81" t="n"/>
      <c r="V609" s="81" t="n"/>
      <c r="Y609" s="127" t="n"/>
    </row>
    <row r="610">
      <c r="N610" s="81" t="n"/>
      <c r="O610" s="81" t="n"/>
      <c r="P610" s="81" t="n"/>
      <c r="Q610" s="81" t="n"/>
      <c r="R610" s="81" t="n"/>
      <c r="S610" s="81" t="n"/>
      <c r="T610" s="81" t="n"/>
      <c r="U610" s="81" t="n"/>
      <c r="V610" s="81" t="n"/>
      <c r="Y610" s="127" t="n"/>
    </row>
    <row r="611">
      <c r="N611" s="81" t="n"/>
      <c r="O611" s="81" t="n"/>
      <c r="P611" s="81" t="n"/>
      <c r="Q611" s="81" t="n"/>
      <c r="R611" s="81" t="n"/>
      <c r="S611" s="81" t="n"/>
      <c r="T611" s="81" t="n"/>
      <c r="U611" s="81" t="n"/>
      <c r="V611" s="81" t="n"/>
      <c r="Y611" s="127" t="n"/>
    </row>
    <row r="612">
      <c r="N612" s="81" t="n"/>
      <c r="O612" s="81" t="n"/>
      <c r="P612" s="81" t="n"/>
      <c r="Q612" s="81" t="n"/>
      <c r="R612" s="81" t="n"/>
      <c r="S612" s="81" t="n"/>
      <c r="T612" s="81" t="n"/>
      <c r="U612" s="81" t="n"/>
      <c r="V612" s="81" t="n"/>
      <c r="Y612" s="127" t="n"/>
    </row>
    <row r="613">
      <c r="N613" s="81" t="n"/>
      <c r="O613" s="81" t="n"/>
      <c r="P613" s="81" t="n"/>
      <c r="Q613" s="81" t="n"/>
      <c r="R613" s="81" t="n"/>
      <c r="S613" s="81" t="n"/>
      <c r="T613" s="81" t="n"/>
      <c r="U613" s="81" t="n"/>
      <c r="V613" s="81" t="n"/>
      <c r="Y613" s="127" t="n"/>
    </row>
    <row r="614">
      <c r="N614" s="81" t="n"/>
      <c r="O614" s="81" t="n"/>
      <c r="P614" s="81" t="n"/>
      <c r="Q614" s="81" t="n"/>
      <c r="R614" s="81" t="n"/>
      <c r="S614" s="81" t="n"/>
      <c r="T614" s="81" t="n"/>
      <c r="U614" s="81" t="n"/>
      <c r="V614" s="81" t="n"/>
      <c r="Y614" s="127" t="n"/>
    </row>
    <row r="615">
      <c r="N615" s="81" t="n"/>
      <c r="O615" s="81" t="n"/>
      <c r="P615" s="81" t="n"/>
      <c r="Q615" s="81" t="n"/>
      <c r="R615" s="81" t="n"/>
      <c r="S615" s="81" t="n"/>
      <c r="T615" s="81" t="n"/>
      <c r="U615" s="81" t="n"/>
      <c r="V615" s="81" t="n"/>
      <c r="Y615" s="127" t="n"/>
    </row>
    <row r="616">
      <c r="N616" s="81" t="n"/>
      <c r="O616" s="81" t="n"/>
      <c r="P616" s="81" t="n"/>
      <c r="Q616" s="81" t="n"/>
      <c r="R616" s="81" t="n"/>
      <c r="S616" s="81" t="n"/>
      <c r="T616" s="81" t="n"/>
      <c r="U616" s="81" t="n"/>
      <c r="V616" s="81" t="n"/>
      <c r="Y616" s="127" t="n"/>
    </row>
    <row r="617">
      <c r="N617" s="81" t="n"/>
      <c r="O617" s="81" t="n"/>
      <c r="P617" s="81" t="n"/>
      <c r="Q617" s="81" t="n"/>
      <c r="R617" s="81" t="n"/>
      <c r="S617" s="81" t="n"/>
      <c r="T617" s="81" t="n"/>
      <c r="U617" s="81" t="n"/>
      <c r="V617" s="81" t="n"/>
      <c r="Y617" s="127" t="n"/>
    </row>
    <row r="618">
      <c r="N618" s="81" t="n"/>
      <c r="O618" s="81" t="n"/>
      <c r="P618" s="81" t="n"/>
      <c r="Q618" s="81" t="n"/>
      <c r="R618" s="81" t="n"/>
      <c r="S618" s="81" t="n"/>
      <c r="T618" s="81" t="n"/>
      <c r="U618" s="81" t="n"/>
      <c r="V618" s="81" t="n"/>
      <c r="Y618" s="127" t="n"/>
    </row>
    <row r="619">
      <c r="N619" s="81" t="n"/>
      <c r="O619" s="81" t="n"/>
      <c r="P619" s="81" t="n"/>
      <c r="Q619" s="81" t="n"/>
      <c r="R619" s="81" t="n"/>
      <c r="S619" s="81" t="n"/>
      <c r="T619" s="81" t="n"/>
      <c r="U619" s="81" t="n"/>
      <c r="V619" s="81" t="n"/>
      <c r="Y619" s="127" t="n"/>
    </row>
    <row r="620">
      <c r="N620" s="81" t="n"/>
      <c r="O620" s="81" t="n"/>
      <c r="P620" s="81" t="n"/>
      <c r="Q620" s="81" t="n"/>
      <c r="R620" s="81" t="n"/>
      <c r="S620" s="81" t="n"/>
      <c r="T620" s="81" t="n"/>
      <c r="U620" s="81" t="n"/>
      <c r="V620" s="81" t="n"/>
      <c r="Y620" s="127" t="n"/>
    </row>
    <row r="621">
      <c r="N621" s="81" t="n"/>
      <c r="O621" s="81" t="n"/>
      <c r="P621" s="81" t="n"/>
      <c r="Q621" s="81" t="n"/>
      <c r="R621" s="81" t="n"/>
      <c r="S621" s="81" t="n"/>
      <c r="T621" s="81" t="n"/>
      <c r="U621" s="81" t="n"/>
      <c r="V621" s="81" t="n"/>
      <c r="Y621" s="127" t="n"/>
    </row>
    <row r="622"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Y622" s="127" t="n"/>
    </row>
    <row r="623">
      <c r="N623" s="81" t="n"/>
      <c r="O623" s="81" t="n"/>
      <c r="P623" s="81" t="n"/>
      <c r="Q623" s="81" t="n"/>
      <c r="R623" s="81" t="n"/>
      <c r="S623" s="81" t="n"/>
      <c r="T623" s="81" t="n"/>
      <c r="U623" s="81" t="n"/>
      <c r="V623" s="81" t="n"/>
      <c r="Y623" s="127" t="n"/>
    </row>
    <row r="624">
      <c r="N624" s="81" t="n"/>
      <c r="O624" s="81" t="n"/>
      <c r="P624" s="81" t="n"/>
      <c r="Q624" s="81" t="n"/>
      <c r="R624" s="81" t="n"/>
      <c r="S624" s="81" t="n"/>
      <c r="T624" s="81" t="n"/>
      <c r="U624" s="81" t="n"/>
      <c r="V624" s="81" t="n"/>
      <c r="Y624" s="127" t="n"/>
    </row>
    <row r="625">
      <c r="N625" s="81" t="n"/>
      <c r="O625" s="81" t="n"/>
      <c r="P625" s="81" t="n"/>
      <c r="Q625" s="81" t="n"/>
      <c r="R625" s="81" t="n"/>
      <c r="S625" s="81" t="n"/>
      <c r="T625" s="81" t="n"/>
      <c r="U625" s="81" t="n"/>
      <c r="V625" s="81" t="n"/>
      <c r="Y625" s="127" t="n"/>
    </row>
    <row r="626">
      <c r="N626" s="81" t="n"/>
      <c r="O626" s="81" t="n"/>
      <c r="P626" s="81" t="n"/>
      <c r="Q626" s="81" t="n"/>
      <c r="R626" s="81" t="n"/>
      <c r="S626" s="81" t="n"/>
      <c r="T626" s="81" t="n"/>
      <c r="U626" s="81" t="n"/>
      <c r="V626" s="81" t="n"/>
      <c r="Y626" s="127" t="n"/>
    </row>
    <row r="627">
      <c r="N627" s="81" t="n"/>
      <c r="O627" s="81" t="n"/>
      <c r="P627" s="81" t="n"/>
      <c r="Q627" s="81" t="n"/>
      <c r="R627" s="81" t="n"/>
      <c r="S627" s="81" t="n"/>
      <c r="T627" s="81" t="n"/>
      <c r="U627" s="81" t="n"/>
      <c r="V627" s="81" t="n"/>
      <c r="Y627" s="127" t="n"/>
    </row>
    <row r="628">
      <c r="N628" s="81" t="n"/>
      <c r="O628" s="81" t="n"/>
      <c r="P628" s="81" t="n"/>
      <c r="Q628" s="81" t="n"/>
      <c r="R628" s="81" t="n"/>
      <c r="S628" s="81" t="n"/>
      <c r="T628" s="81" t="n"/>
      <c r="U628" s="81" t="n"/>
      <c r="V628" s="81" t="n"/>
      <c r="Y628" s="127" t="n"/>
    </row>
    <row r="629">
      <c r="N629" s="81" t="n"/>
      <c r="O629" s="81" t="n"/>
      <c r="P629" s="81" t="n"/>
      <c r="Q629" s="81" t="n"/>
      <c r="R629" s="81" t="n"/>
      <c r="S629" s="81" t="n"/>
      <c r="T629" s="81" t="n"/>
      <c r="U629" s="81" t="n"/>
      <c r="V629" s="81" t="n"/>
      <c r="Y629" s="127" t="n"/>
    </row>
    <row r="630">
      <c r="N630" s="81" t="n"/>
      <c r="O630" s="81" t="n"/>
      <c r="P630" s="81" t="n"/>
      <c r="Q630" s="81" t="n"/>
      <c r="R630" s="81" t="n"/>
      <c r="S630" s="81" t="n"/>
      <c r="T630" s="81" t="n"/>
      <c r="U630" s="81" t="n"/>
      <c r="V630" s="81" t="n"/>
      <c r="Y630" s="127" t="n"/>
    </row>
    <row r="631">
      <c r="N631" s="81" t="n"/>
      <c r="O631" s="81" t="n"/>
      <c r="P631" s="81" t="n"/>
      <c r="Q631" s="81" t="n"/>
      <c r="R631" s="81" t="n"/>
      <c r="S631" s="81" t="n"/>
      <c r="T631" s="81" t="n"/>
      <c r="U631" s="81" t="n"/>
      <c r="V631" s="81" t="n"/>
      <c r="Y631" s="127" t="n"/>
    </row>
    <row r="632">
      <c r="N632" s="81" t="n"/>
      <c r="O632" s="81" t="n"/>
      <c r="P632" s="81" t="n"/>
      <c r="Q632" s="81" t="n"/>
      <c r="R632" s="81" t="n"/>
      <c r="S632" s="81" t="n"/>
      <c r="T632" s="81" t="n"/>
      <c r="U632" s="81" t="n"/>
      <c r="V632" s="81" t="n"/>
      <c r="Y632" s="127" t="n"/>
    </row>
    <row r="633">
      <c r="N633" s="81" t="n"/>
      <c r="O633" s="81" t="n"/>
      <c r="P633" s="81" t="n"/>
      <c r="Q633" s="81" t="n"/>
      <c r="R633" s="81" t="n"/>
      <c r="S633" s="81" t="n"/>
      <c r="T633" s="81" t="n"/>
      <c r="U633" s="81" t="n"/>
      <c r="V633" s="81" t="n"/>
      <c r="Y633" s="127" t="n"/>
    </row>
    <row r="634">
      <c r="N634" s="81" t="n"/>
      <c r="O634" s="81" t="n"/>
      <c r="P634" s="81" t="n"/>
      <c r="Q634" s="81" t="n"/>
      <c r="R634" s="81" t="n"/>
      <c r="S634" s="81" t="n"/>
      <c r="T634" s="81" t="n"/>
      <c r="U634" s="81" t="n"/>
      <c r="V634" s="81" t="n"/>
      <c r="Y634" s="127" t="n"/>
    </row>
    <row r="635">
      <c r="N635" s="81" t="n"/>
      <c r="O635" s="81" t="n"/>
      <c r="P635" s="81" t="n"/>
      <c r="Q635" s="81" t="n"/>
      <c r="R635" s="81" t="n"/>
      <c r="S635" s="81" t="n"/>
      <c r="T635" s="81" t="n"/>
      <c r="U635" s="81" t="n"/>
      <c r="V635" s="81" t="n"/>
      <c r="Y635" s="127" t="n"/>
    </row>
    <row r="636">
      <c r="N636" s="81" t="n"/>
      <c r="O636" s="81" t="n"/>
      <c r="P636" s="81" t="n"/>
      <c r="Q636" s="81" t="n"/>
      <c r="R636" s="81" t="n"/>
      <c r="S636" s="81" t="n"/>
      <c r="T636" s="81" t="n"/>
      <c r="U636" s="81" t="n"/>
      <c r="V636" s="81" t="n"/>
      <c r="Y636" s="127" t="n"/>
    </row>
    <row r="637">
      <c r="N637" s="81" t="n"/>
      <c r="O637" s="81" t="n"/>
      <c r="P637" s="81" t="n"/>
      <c r="Q637" s="81" t="n"/>
      <c r="R637" s="81" t="n"/>
      <c r="S637" s="81" t="n"/>
      <c r="T637" s="81" t="n"/>
      <c r="U637" s="81" t="n"/>
      <c r="V637" s="81" t="n"/>
      <c r="Y637" s="127" t="n"/>
    </row>
    <row r="638">
      <c r="N638" s="81" t="n"/>
      <c r="O638" s="81" t="n"/>
      <c r="P638" s="81" t="n"/>
      <c r="Q638" s="81" t="n"/>
      <c r="R638" s="81" t="n"/>
      <c r="S638" s="81" t="n"/>
      <c r="T638" s="81" t="n"/>
      <c r="U638" s="81" t="n"/>
      <c r="V638" s="81" t="n"/>
      <c r="Y638" s="127" t="n"/>
    </row>
    <row r="639">
      <c r="N639" s="81" t="n"/>
      <c r="O639" s="81" t="n"/>
      <c r="P639" s="81" t="n"/>
      <c r="Q639" s="81" t="n"/>
      <c r="R639" s="81" t="n"/>
      <c r="S639" s="81" t="n"/>
      <c r="T639" s="81" t="n"/>
      <c r="U639" s="81" t="n"/>
      <c r="V639" s="81" t="n"/>
      <c r="Y639" s="127" t="n"/>
    </row>
    <row r="640">
      <c r="N640" s="81" t="n"/>
      <c r="O640" s="81" t="n"/>
      <c r="P640" s="81" t="n"/>
      <c r="Q640" s="81" t="n"/>
      <c r="R640" s="81" t="n"/>
      <c r="S640" s="81" t="n"/>
      <c r="T640" s="81" t="n"/>
      <c r="U640" s="81" t="n"/>
      <c r="V640" s="81" t="n"/>
      <c r="Y640" s="127" t="n"/>
    </row>
    <row r="641"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Y641" s="127" t="n"/>
    </row>
    <row r="642">
      <c r="N642" s="81" t="n"/>
      <c r="O642" s="81" t="n"/>
      <c r="P642" s="81" t="n"/>
      <c r="Q642" s="81" t="n"/>
      <c r="R642" s="81" t="n"/>
      <c r="S642" s="81" t="n"/>
      <c r="T642" s="81" t="n"/>
      <c r="U642" s="81" t="n"/>
      <c r="V642" s="81" t="n"/>
      <c r="Y642" s="127" t="n"/>
    </row>
    <row r="643">
      <c r="N643" s="81" t="n"/>
      <c r="O643" s="81" t="n"/>
      <c r="P643" s="81" t="n"/>
      <c r="Q643" s="81" t="n"/>
      <c r="R643" s="81" t="n"/>
      <c r="S643" s="81" t="n"/>
      <c r="T643" s="81" t="n"/>
      <c r="U643" s="81" t="n"/>
      <c r="V643" s="81" t="n"/>
      <c r="Y643" s="127" t="n"/>
    </row>
    <row r="644">
      <c r="N644" s="81" t="n"/>
      <c r="O644" s="81" t="n"/>
      <c r="P644" s="81" t="n"/>
      <c r="Q644" s="81" t="n"/>
      <c r="R644" s="81" t="n"/>
      <c r="S644" s="81" t="n"/>
      <c r="T644" s="81" t="n"/>
      <c r="U644" s="81" t="n"/>
      <c r="V644" s="81" t="n"/>
      <c r="Y644" s="127" t="n"/>
    </row>
    <row r="645">
      <c r="N645" s="81" t="n"/>
      <c r="O645" s="81" t="n"/>
      <c r="P645" s="81" t="n"/>
      <c r="Q645" s="81" t="n"/>
      <c r="R645" s="81" t="n"/>
      <c r="S645" s="81" t="n"/>
      <c r="T645" s="81" t="n"/>
      <c r="U645" s="81" t="n"/>
      <c r="V645" s="81" t="n"/>
      <c r="Y645" s="127" t="n"/>
    </row>
    <row r="646">
      <c r="N646" s="81" t="n"/>
      <c r="O646" s="81" t="n"/>
      <c r="P646" s="81" t="n"/>
      <c r="Q646" s="81" t="n"/>
      <c r="R646" s="81" t="n"/>
      <c r="S646" s="81" t="n"/>
      <c r="T646" s="81" t="n"/>
      <c r="U646" s="81" t="n"/>
      <c r="V646" s="81" t="n"/>
      <c r="Y646" s="127" t="n"/>
    </row>
    <row r="647">
      <c r="N647" s="81" t="n"/>
      <c r="O647" s="81" t="n"/>
      <c r="P647" s="81" t="n"/>
      <c r="Q647" s="81" t="n"/>
      <c r="R647" s="81" t="n"/>
      <c r="S647" s="81" t="n"/>
      <c r="T647" s="81" t="n"/>
      <c r="U647" s="81" t="n"/>
      <c r="V647" s="81" t="n"/>
      <c r="Y647" s="127" t="n"/>
    </row>
    <row r="648">
      <c r="N648" s="81" t="n"/>
      <c r="O648" s="81" t="n"/>
      <c r="P648" s="81" t="n"/>
      <c r="Q648" s="81" t="n"/>
      <c r="R648" s="81" t="n"/>
      <c r="S648" s="81" t="n"/>
      <c r="T648" s="81" t="n"/>
      <c r="U648" s="81" t="n"/>
      <c r="V648" s="81" t="n"/>
      <c r="Y648" s="127" t="n"/>
    </row>
    <row r="649">
      <c r="N649" s="81" t="n"/>
      <c r="O649" s="81" t="n"/>
      <c r="P649" s="81" t="n"/>
      <c r="Q649" s="81" t="n"/>
      <c r="R649" s="81" t="n"/>
      <c r="S649" s="81" t="n"/>
      <c r="T649" s="81" t="n"/>
      <c r="U649" s="81" t="n"/>
      <c r="V649" s="81" t="n"/>
      <c r="Y649" s="127" t="n"/>
    </row>
    <row r="650">
      <c r="N650" s="81" t="n"/>
      <c r="O650" s="81" t="n"/>
      <c r="P650" s="81" t="n"/>
      <c r="Q650" s="81" t="n"/>
      <c r="R650" s="81" t="n"/>
      <c r="S650" s="81" t="n"/>
      <c r="T650" s="81" t="n"/>
      <c r="U650" s="81" t="n"/>
      <c r="V650" s="81" t="n"/>
      <c r="Y650" s="127" t="n"/>
    </row>
    <row r="651">
      <c r="N651" s="81" t="n"/>
      <c r="O651" s="81" t="n"/>
      <c r="P651" s="81" t="n"/>
      <c r="Q651" s="81" t="n"/>
      <c r="R651" s="81" t="n"/>
      <c r="S651" s="81" t="n"/>
      <c r="T651" s="81" t="n"/>
      <c r="U651" s="81" t="n"/>
      <c r="V651" s="81" t="n"/>
      <c r="Y651" s="127" t="n"/>
    </row>
    <row r="652">
      <c r="N652" s="81" t="n"/>
      <c r="O652" s="81" t="n"/>
      <c r="P652" s="81" t="n"/>
      <c r="Q652" s="81" t="n"/>
      <c r="R652" s="81" t="n"/>
      <c r="S652" s="81" t="n"/>
      <c r="T652" s="81" t="n"/>
      <c r="U652" s="81" t="n"/>
      <c r="V652" s="81" t="n"/>
      <c r="Y652" s="127" t="n"/>
    </row>
    <row r="653">
      <c r="N653" s="81" t="n"/>
      <c r="O653" s="81" t="n"/>
      <c r="P653" s="81" t="n"/>
      <c r="Q653" s="81" t="n"/>
      <c r="R653" s="81" t="n"/>
      <c r="S653" s="81" t="n"/>
      <c r="T653" s="81" t="n"/>
      <c r="U653" s="81" t="n"/>
      <c r="V653" s="81" t="n"/>
      <c r="Y653" s="127" t="n"/>
    </row>
    <row r="654">
      <c r="N654" s="81" t="n"/>
      <c r="O654" s="81" t="n"/>
      <c r="P654" s="81" t="n"/>
      <c r="Q654" s="81" t="n"/>
      <c r="R654" s="81" t="n"/>
      <c r="S654" s="81" t="n"/>
      <c r="T654" s="81" t="n"/>
      <c r="U654" s="81" t="n"/>
      <c r="V654" s="81" t="n"/>
      <c r="Y654" s="127" t="n"/>
    </row>
    <row r="655">
      <c r="N655" s="81" t="n"/>
      <c r="O655" s="81" t="n"/>
      <c r="P655" s="81" t="n"/>
      <c r="Q655" s="81" t="n"/>
      <c r="R655" s="81" t="n"/>
      <c r="S655" s="81" t="n"/>
      <c r="T655" s="81" t="n"/>
      <c r="U655" s="81" t="n"/>
      <c r="V655" s="81" t="n"/>
      <c r="Y655" s="127" t="n"/>
    </row>
    <row r="656">
      <c r="N656" s="81" t="n"/>
      <c r="O656" s="81" t="n"/>
      <c r="P656" s="81" t="n"/>
      <c r="Q656" s="81" t="n"/>
      <c r="R656" s="81" t="n"/>
      <c r="S656" s="81" t="n"/>
      <c r="T656" s="81" t="n"/>
      <c r="U656" s="81" t="n"/>
      <c r="V656" s="81" t="n"/>
      <c r="Y656" s="127" t="n"/>
    </row>
  </sheetData>
  <autoFilter ref="A3:BM3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priority="3" dxfId="1" stopIfTrue="1">
      <formula>O4&lt;$AU4</formula>
    </cfRule>
    <cfRule type="expression" priority="4" dxfId="0" stopIfTrue="1">
      <formula>O4&gt;$AU4</formula>
    </cfRule>
  </conditionalFormatting>
  <conditionalFormatting sqref="O5:O631">
    <cfRule type="expression" priority="1" dxfId="1" stopIfTrue="1">
      <formula>O5&lt;$AU5</formula>
    </cfRule>
    <cfRule type="expression" priority="2" dxfId="0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4.xml><?xml version="1.0" encoding="utf-8"?>
<worksheet xmlns="http://schemas.openxmlformats.org/spreadsheetml/2006/main">
  <sheetPr codeName="Sheet28">
    <outlinePr summaryBelow="1" summaryRight="1"/>
    <pageSetUpPr/>
  </sheetPr>
  <dimension ref="A1:DB656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AS15" sqref="AS15"/>
    </sheetView>
  </sheetViews>
  <sheetFormatPr baseColWidth="8" defaultColWidth="9.125" defaultRowHeight="18"/>
  <cols>
    <col hidden="1" width="9.125" customWidth="1" style="217" min="1" max="2"/>
    <col width="14.625" bestFit="1" customWidth="1" style="217" min="3" max="3"/>
    <col hidden="1" width="9.125" customWidth="1" style="217" min="4" max="5"/>
    <col hidden="1" width="8.875" customWidth="1" style="217" min="6" max="6"/>
    <col width="26.75" customWidth="1" style="250" min="7" max="7"/>
    <col width="24.875" customWidth="1" style="238" min="8" max="8"/>
    <col width="15.75" customWidth="1" style="217" min="9" max="9"/>
    <col width="8.25" customWidth="1" style="217" min="10" max="11"/>
    <col width="10.375" customWidth="1" style="446" min="12" max="12"/>
    <col width="11.25" customWidth="1" style="447" min="13" max="13"/>
    <col width="13" customWidth="1" style="448" min="14" max="14"/>
    <col hidden="1" width="10.25" customWidth="1" style="29" min="15" max="15"/>
    <col hidden="1" width="10.25" customWidth="1" style="217" min="16" max="19"/>
    <col hidden="1" width="10.25" customWidth="1" style="29" min="20" max="20"/>
    <col hidden="1" width="10.25" customWidth="1" style="217" min="21" max="24"/>
    <col hidden="1" width="6.625" customWidth="1" style="226" min="25" max="25"/>
    <col hidden="1" width="10.375" customWidth="1" style="30" min="26" max="26"/>
    <col hidden="1" width="11.875" customWidth="1" style="29" min="27" max="27"/>
    <col hidden="1" width="10.25" customWidth="1" style="217" min="28" max="31"/>
    <col hidden="1" width="11.875" customWidth="1" style="29" min="32" max="32"/>
    <col hidden="1" width="10.25" customWidth="1" style="217" min="33" max="36"/>
    <col hidden="1" width="10.375" customWidth="1" style="226" min="37" max="37"/>
    <col hidden="1" width="10.375" customWidth="1" style="30" min="38" max="38"/>
    <col width="11.75" customWidth="1" style="262" min="39" max="40"/>
    <col width="15.375" customWidth="1" style="446" min="41" max="41"/>
    <col width="10.625" customWidth="1" style="262" min="42" max="42"/>
    <col width="10.625" customWidth="1" style="217" min="43" max="43"/>
    <col width="11.75" customWidth="1" style="262" min="44" max="44"/>
    <col width="10.625" customWidth="1" style="217" min="45" max="45"/>
    <col hidden="1" width="8.375" customWidth="1" style="217" min="46" max="54"/>
    <col width="15.25" customWidth="1" style="262" min="55" max="55"/>
    <col width="15.625" customWidth="1" style="217" min="56" max="56"/>
    <col width="12.375" customWidth="1" style="262" min="57" max="57"/>
    <col width="15.625" customWidth="1" style="217" min="58" max="58"/>
    <col hidden="1" width="15.875" customWidth="1" style="254" min="59" max="63"/>
    <col hidden="1" width="24" customWidth="1" style="255" min="64" max="64"/>
    <col hidden="1" width="21.375" customWidth="1" style="217" min="65" max="65"/>
    <col hidden="1" width="20.25" customWidth="1" style="217" min="66" max="66"/>
    <col hidden="1" width="23.125" customWidth="1" style="217" min="67" max="67"/>
    <col hidden="1" width="9.125" customWidth="1" style="217" min="68" max="72"/>
    <col width="12.25" customWidth="1" style="217" min="73" max="73"/>
    <col width="9.125" customWidth="1" style="217" min="74" max="87"/>
    <col width="9.125" customWidth="1" style="217" min="88" max="91"/>
    <col width="9.125" customWidth="1" style="217" min="92" max="159"/>
    <col width="9.125" customWidth="1" style="217" min="160" max="16384"/>
  </cols>
  <sheetData>
    <row r="1" ht="15" customHeight="1" s="402" thickBot="1">
      <c r="A1" s="422" t="n"/>
      <c r="B1" s="422" t="n"/>
      <c r="C1" s="422" t="n"/>
      <c r="D1" s="422" t="n"/>
      <c r="E1" s="422" t="n"/>
      <c r="F1" s="422" t="n"/>
      <c r="G1" s="422" t="inlineStr">
        <is>
          <t>تقرير</t>
        </is>
      </c>
      <c r="H1" s="449" t="n"/>
      <c r="I1" s="422" t="inlineStr">
        <is>
          <t>التقرير اليومي لمنتجات الاسطمبات (بما يتوافق مع item master</t>
        </is>
      </c>
      <c r="J1" s="422" t="n"/>
      <c r="K1" s="422" t="n"/>
      <c r="L1" s="449" t="inlineStr">
        <is>
          <t>لشهر</t>
        </is>
      </c>
      <c r="M1" s="15" t="n"/>
      <c r="N1" s="449" t="inlineStr">
        <is>
          <t>لعام</t>
        </is>
      </c>
      <c r="P1" s="15" t="n"/>
      <c r="Q1" s="422" t="n"/>
      <c r="R1" s="422" t="n"/>
      <c r="S1" s="422" t="n"/>
      <c r="T1" s="422" t="n"/>
      <c r="U1" s="422" t="n"/>
      <c r="V1" s="422" t="n"/>
      <c r="W1" s="422" t="n"/>
      <c r="X1" s="422" t="n"/>
      <c r="Y1" s="422" t="n"/>
      <c r="Z1" s="112" t="n"/>
      <c r="AB1" s="422" t="n"/>
      <c r="AG1" s="422" t="n"/>
      <c r="AH1" s="422" t="n"/>
      <c r="AI1" s="181" t="n"/>
      <c r="AK1" s="85" t="n"/>
      <c r="AL1" s="85" t="n"/>
      <c r="AM1" s="259" t="inlineStr">
        <is>
          <t>العودة لشاشة العرض</t>
        </is>
      </c>
      <c r="AP1" s="66" t="inlineStr">
        <is>
          <t>العودة للفهرس</t>
        </is>
      </c>
    </row>
    <row r="2" ht="52.5" customFormat="1" customHeight="1" s="347">
      <c r="A2" s="360" t="inlineStr">
        <is>
          <t>year</t>
        </is>
      </c>
      <c r="B2" s="360" t="inlineStr">
        <is>
          <t>month</t>
        </is>
      </c>
      <c r="C2" s="347" t="inlineStr">
        <is>
          <t>day</t>
        </is>
      </c>
      <c r="D2" s="347" t="inlineStr">
        <is>
          <t>mold_id</t>
        </is>
      </c>
      <c r="E2" s="347" t="inlineStr">
        <is>
          <t>item_id</t>
        </is>
      </c>
      <c r="F2" s="347" t="inlineStr">
        <is>
          <t>machine_id</t>
        </is>
      </c>
      <c r="G2" s="354" t="inlineStr">
        <is>
          <t>product_name</t>
        </is>
      </c>
      <c r="H2" s="354" t="inlineStr">
        <is>
          <t>product_code</t>
        </is>
      </c>
      <c r="I2" s="355" t="inlineStr">
        <is>
          <t>machie_size</t>
        </is>
      </c>
      <c r="J2" s="355" t="inlineStr">
        <is>
          <t>Set</t>
        </is>
      </c>
      <c r="K2" s="354" t="inlineStr">
        <is>
          <t>No. on Set</t>
        </is>
      </c>
      <c r="L2" s="450" t="inlineStr">
        <is>
          <t>الوزن جاف طبقا للمواصفة</t>
        </is>
      </c>
      <c r="M2" s="451" t="inlineStr">
        <is>
          <t>الوزن جاف طبقا للمواصفة</t>
        </is>
      </c>
      <c r="N2" s="336" t="n"/>
      <c r="O2" s="348" t="inlineStr">
        <is>
          <t>وزن مبلل فعلي بالوردية الاولي
 (بالجم/طقم)</t>
        </is>
      </c>
      <c r="P2" s="369" t="n"/>
      <c r="Q2" s="369" t="n"/>
      <c r="R2" s="369" t="n"/>
      <c r="S2" s="370" t="n"/>
      <c r="T2" s="350" t="inlineStr">
        <is>
          <t>وزن جاف فعلي بالوردية الاولي
 (بالجم/طقم)</t>
        </is>
      </c>
      <c r="U2" s="369" t="n"/>
      <c r="V2" s="369" t="n"/>
      <c r="W2" s="369" t="n"/>
      <c r="X2" s="370" t="n"/>
      <c r="Y2" s="352" t="inlineStr">
        <is>
          <t>CT وردية  اولي
طقم/الثانية</t>
        </is>
      </c>
      <c r="Z2" s="370" t="n"/>
      <c r="AA2" s="348" t="inlineStr">
        <is>
          <t>وزن مبلل فعلي بالوردية الثانية
 (بالجم/طقم)</t>
        </is>
      </c>
      <c r="AB2" s="369" t="n"/>
      <c r="AC2" s="369" t="n"/>
      <c r="AD2" s="369" t="n"/>
      <c r="AE2" s="370" t="n"/>
      <c r="AF2" s="350" t="inlineStr">
        <is>
          <t>وزن جاف فعلي بالوردية الثانية
 (بالجم/طقم)</t>
        </is>
      </c>
      <c r="AG2" s="369" t="n"/>
      <c r="AH2" s="369" t="n"/>
      <c r="AI2" s="369" t="n"/>
      <c r="AJ2" s="370" t="n"/>
      <c r="AK2" s="363" t="inlineStr">
        <is>
          <t>CT وردية  الثانية
طقم/الثانية</t>
        </is>
      </c>
      <c r="AL2" s="370" t="n"/>
      <c r="AM2" s="364" t="inlineStr">
        <is>
          <t>متوسط الوزن المبلل</t>
        </is>
      </c>
      <c r="AN2" s="364" t="inlineStr">
        <is>
          <t>متوسط الوزن الجاف</t>
        </is>
      </c>
      <c r="AO2" s="452" t="inlineStr">
        <is>
          <t>نسبة الرطوبة بين الوزن المبلل والجاف</t>
        </is>
      </c>
      <c r="AP2" s="359" t="inlineStr">
        <is>
          <t>المعدل المعيارى/ساعة</t>
        </is>
      </c>
      <c r="AQ2" s="361" t="inlineStr">
        <is>
          <t xml:space="preserve">C.T معيارى </t>
        </is>
      </c>
      <c r="AR2" s="365" t="inlineStr">
        <is>
          <t>المعدل الفعلى
/ ساعة</t>
        </is>
      </c>
      <c r="AS2" s="357" t="inlineStr">
        <is>
          <t>c.T
 متوسط الورديتن
طقم/الثانية</t>
        </is>
      </c>
      <c r="AT2" s="368" t="inlineStr">
        <is>
          <t>التالف (بالصنف) لاجمالي الوردتين</t>
        </is>
      </c>
      <c r="AU2" s="369" t="n"/>
      <c r="AV2" s="369" t="n"/>
      <c r="AW2" s="369" t="n"/>
      <c r="AX2" s="369" t="n"/>
      <c r="AY2" s="369" t="n"/>
      <c r="AZ2" s="369" t="n"/>
      <c r="BA2" s="369" t="n"/>
      <c r="BB2" s="370" t="n"/>
      <c r="BC2" s="371" t="inlineStr">
        <is>
          <t>اجمالي التالف بالصنف</t>
        </is>
      </c>
      <c r="BD2" s="372" t="inlineStr">
        <is>
          <t>اجمالى الانتاج</t>
        </is>
      </c>
      <c r="BE2" s="374" t="inlineStr">
        <is>
          <t>معياري التوالف</t>
        </is>
      </c>
      <c r="BF2" s="375" t="inlineStr">
        <is>
          <t>نسبة التالف</t>
        </is>
      </c>
      <c r="BG2" s="356" t="inlineStr">
        <is>
          <t>التحقق من التالف</t>
        </is>
      </c>
      <c r="BH2" s="356" t="inlineStr">
        <is>
          <t>الوزن المعياري للاسكراب بالكجم</t>
        </is>
      </c>
      <c r="BI2" s="356" t="inlineStr">
        <is>
          <t>الوزن المعياري للانتاج</t>
        </is>
      </c>
      <c r="BJ2" s="356" t="inlineStr">
        <is>
          <t>وزن الاسكراب بالكجم</t>
        </is>
      </c>
      <c r="BK2" s="356" t="inlineStr">
        <is>
          <t>وزن الانتاج بالكجم</t>
        </is>
      </c>
      <c r="BL2" s="376" t="inlineStr">
        <is>
          <t>customer name</t>
        </is>
      </c>
      <c r="BM2" s="376" t="inlineStr">
        <is>
          <t>customer company'es name</t>
        </is>
      </c>
      <c r="BN2" s="376" t="inlineStr">
        <is>
          <t>customer`s classifications</t>
        </is>
      </c>
      <c r="BO2" s="376" t="inlineStr">
        <is>
          <t>customers item code</t>
        </is>
      </c>
      <c r="BP2" s="377" t="n"/>
      <c r="BU2" s="354" t="inlineStr">
        <is>
          <t>الفرق بين الوزن الجاف والوزن المعياري</t>
        </is>
      </c>
    </row>
    <row r="3" ht="52.5" customFormat="1" customHeight="1" s="347">
      <c r="A3" s="338" t="n"/>
      <c r="B3" s="338" t="n"/>
      <c r="C3" s="338" t="n"/>
      <c r="D3" s="338" t="n"/>
      <c r="E3" s="338" t="n"/>
      <c r="F3" s="338" t="n"/>
      <c r="G3" s="338" t="n"/>
      <c r="H3" s="338" t="n"/>
      <c r="I3" s="338" t="n"/>
      <c r="J3" s="338" t="n"/>
      <c r="K3" s="338" t="n"/>
      <c r="L3" s="338" t="n"/>
      <c r="M3" s="453" t="inlineStr">
        <is>
          <t xml:space="preserve">From </t>
        </is>
      </c>
      <c r="N3" s="451" t="inlineStr">
        <is>
          <t>To</t>
        </is>
      </c>
      <c r="O3" s="210" t="n">
        <v>1</v>
      </c>
      <c r="P3" s="211" t="n">
        <v>2</v>
      </c>
      <c r="Q3" s="211" t="n">
        <v>3</v>
      </c>
      <c r="R3" s="211" t="n">
        <v>4</v>
      </c>
      <c r="S3" s="211" t="n">
        <v>5</v>
      </c>
      <c r="T3" s="212" t="n">
        <v>1</v>
      </c>
      <c r="U3" s="213" t="n">
        <v>2</v>
      </c>
      <c r="V3" s="213" t="n">
        <v>3</v>
      </c>
      <c r="W3" s="213" t="n">
        <v>4</v>
      </c>
      <c r="X3" s="213" t="n">
        <v>5</v>
      </c>
      <c r="Y3" s="214" t="n">
        <v>1</v>
      </c>
      <c r="Z3" s="214" t="n">
        <v>2</v>
      </c>
      <c r="AA3" s="210" t="n">
        <v>1</v>
      </c>
      <c r="AB3" s="211" t="n">
        <v>2</v>
      </c>
      <c r="AC3" s="211" t="n">
        <v>3</v>
      </c>
      <c r="AD3" s="211" t="n">
        <v>4</v>
      </c>
      <c r="AE3" s="211" t="n">
        <v>5</v>
      </c>
      <c r="AF3" s="212" t="n">
        <v>1</v>
      </c>
      <c r="AG3" s="213" t="n">
        <v>2</v>
      </c>
      <c r="AH3" s="213" t="n">
        <v>3</v>
      </c>
      <c r="AI3" s="213" t="n">
        <v>4</v>
      </c>
      <c r="AJ3" s="213" t="n">
        <v>5</v>
      </c>
      <c r="AK3" s="215" t="n">
        <v>1</v>
      </c>
      <c r="AL3" s="215" t="n">
        <v>2</v>
      </c>
      <c r="AM3" s="330" t="n"/>
      <c r="AN3" s="330" t="n"/>
      <c r="AO3" s="454" t="n"/>
      <c r="AP3" s="338" t="n"/>
      <c r="AQ3" s="338" t="n"/>
      <c r="AR3" s="338" t="n"/>
      <c r="AS3" s="338" t="n"/>
      <c r="AT3" s="241" t="inlineStr">
        <is>
          <t xml:space="preserve">نقص  </t>
        </is>
      </c>
      <c r="AU3" s="241" t="inlineStr">
        <is>
          <t>فرولة</t>
        </is>
      </c>
      <c r="AV3" s="241" t="inlineStr">
        <is>
          <t>كسر</t>
        </is>
      </c>
      <c r="AW3" s="241" t="inlineStr">
        <is>
          <t xml:space="preserve">تقوس  </t>
        </is>
      </c>
      <c r="AX3" s="241" t="inlineStr">
        <is>
          <t>انكماش</t>
        </is>
      </c>
      <c r="AY3" s="241" t="inlineStr">
        <is>
          <t>ابعاد</t>
        </is>
      </c>
      <c r="AZ3" s="241" t="inlineStr">
        <is>
          <t>وزن</t>
        </is>
      </c>
      <c r="BA3" s="241" t="inlineStr">
        <is>
          <t>اتساخ</t>
        </is>
      </c>
      <c r="BB3" s="241" t="inlineStr">
        <is>
          <t>تلون</t>
        </is>
      </c>
      <c r="BC3" s="338" t="n"/>
      <c r="BD3" s="455" t="n"/>
      <c r="BE3" s="338" t="n"/>
      <c r="BF3" s="330" t="n"/>
      <c r="BG3" s="338" t="n"/>
      <c r="BH3" s="338" t="n"/>
      <c r="BI3" s="338" t="n"/>
      <c r="BJ3" s="338" t="n"/>
      <c r="BK3" s="338" t="n"/>
      <c r="BL3" s="338" t="n"/>
      <c r="BM3" s="338" t="n"/>
      <c r="BN3" s="338" t="n"/>
      <c r="BO3" s="338" t="n"/>
      <c r="BP3" s="338" t="n"/>
      <c r="BU3" s="338" t="n"/>
    </row>
    <row r="4" ht="31.5" customFormat="1" customHeight="1" s="268">
      <c r="A4" s="262" t="n">
        <v>2021</v>
      </c>
      <c r="B4" s="217" t="n">
        <v>12</v>
      </c>
      <c r="C4" s="456" t="n">
        <v>44530</v>
      </c>
      <c r="D4" s="217" t="n">
        <v>414</v>
      </c>
      <c r="E4" s="217" t="n">
        <v>649</v>
      </c>
      <c r="F4" s="217" t="n">
        <v>2</v>
      </c>
      <c r="G4" s="267" t="inlineStr">
        <is>
          <t>فوم فلتر منلو علوى</t>
        </is>
      </c>
      <c r="H4" t="inlineStr">
        <is>
          <t>FMMINI70000051</t>
        </is>
      </c>
      <c r="I4" t="inlineStr">
        <is>
          <t>1400*1700</t>
        </is>
      </c>
      <c r="J4" t="n">
        <v>6</v>
      </c>
      <c r="K4" t="n">
        <v>2</v>
      </c>
      <c r="L4" s="457" t="n">
        <v>143</v>
      </c>
      <c r="M4" s="458" t="n">
        <v>132.99</v>
      </c>
      <c r="N4" s="459" t="n">
        <v>153.01</v>
      </c>
      <c r="O4" s="261" t="n"/>
      <c r="P4" s="261" t="n"/>
      <c r="Q4" s="261" t="n"/>
      <c r="R4" s="261" t="n">
        <v>181</v>
      </c>
      <c r="S4" s="261" t="n">
        <v>155</v>
      </c>
      <c r="T4" s="261" t="n"/>
      <c r="U4" s="261" t="n"/>
      <c r="V4" s="261" t="n"/>
      <c r="W4" s="261" t="n">
        <v>173</v>
      </c>
      <c r="X4" s="261" t="n">
        <v>172</v>
      </c>
      <c r="Y4" s="220" t="n"/>
      <c r="Z4" s="220" t="n">
        <v>132</v>
      </c>
      <c r="AA4" s="261" t="n">
        <v>189</v>
      </c>
      <c r="AB4" s="261" t="n">
        <v>148</v>
      </c>
      <c r="AC4" s="261" t="n">
        <v>154</v>
      </c>
      <c r="AD4" s="261" t="n">
        <v>147</v>
      </c>
      <c r="AE4" s="261" t="n">
        <v>151</v>
      </c>
      <c r="AF4" s="261" t="n">
        <v>145</v>
      </c>
      <c r="AG4" s="261" t="n">
        <v>134</v>
      </c>
      <c r="AH4" s="261" t="n">
        <v>135</v>
      </c>
      <c r="AI4" s="261" t="n"/>
      <c r="AJ4" s="261" t="n">
        <v>131</v>
      </c>
      <c r="AK4" s="220" t="n">
        <v>103</v>
      </c>
      <c r="AL4" s="220" t="n">
        <v>115</v>
      </c>
      <c r="AM4" s="261" t="n">
        <v>160.7</v>
      </c>
      <c r="AN4" s="261" t="n">
        <v>148.3</v>
      </c>
      <c r="AO4" s="315" t="n">
        <v>0.1</v>
      </c>
      <c r="AP4" s="244" t="n">
        <v>138</v>
      </c>
      <c r="AQ4" s="245" t="n">
        <v>157</v>
      </c>
      <c r="AR4" s="243" t="n">
        <v>185</v>
      </c>
      <c r="AS4" s="243" t="n">
        <v>117</v>
      </c>
      <c r="AT4" s="246" t="n">
        <v>4</v>
      </c>
      <c r="AU4" s="246" t="n">
        <v>4</v>
      </c>
      <c r="AV4" s="246" t="n">
        <v>4</v>
      </c>
      <c r="AW4" s="246" t="n"/>
      <c r="AX4" s="246" t="n"/>
      <c r="AY4" s="246" t="n"/>
      <c r="AZ4" s="246" t="n"/>
      <c r="BA4" s="246" t="n"/>
      <c r="BB4" s="246" t="n"/>
      <c r="BC4" s="247" t="n">
        <v>10</v>
      </c>
      <c r="BD4" s="242" t="n">
        <v>1910</v>
      </c>
      <c r="BE4" s="248" t="n">
        <v>0.015</v>
      </c>
      <c r="BF4" s="249" t="n">
        <v>0.005</v>
      </c>
      <c r="BG4" s="221" t="n">
        <v>1</v>
      </c>
      <c r="BH4" s="221" t="n">
        <v>0.1</v>
      </c>
      <c r="BI4" s="221" t="n">
        <v>13.4</v>
      </c>
      <c r="BJ4" s="221" t="n">
        <v>1.5</v>
      </c>
      <c r="BK4" s="221" t="n">
        <v>283.3</v>
      </c>
      <c r="BL4" s="28" t="inlineStr">
        <is>
          <t>ميلو</t>
        </is>
      </c>
      <c r="BM4" s="347" t="inlineStr">
        <is>
          <t>ميلو</t>
        </is>
      </c>
      <c r="BN4" s="347" t="n"/>
      <c r="BO4" s="347" t="n"/>
      <c r="BP4" s="347" t="n">
        <v>48</v>
      </c>
      <c r="BQ4" s="347" t="n"/>
      <c r="BR4" s="347" t="n"/>
      <c r="BS4" s="347" t="n"/>
      <c r="BT4" s="347" t="n"/>
      <c r="BU4" s="347">
        <f>IFERROR(ROUND(STDEV(AN4,L4),1),"")</f>
        <v/>
      </c>
      <c r="BV4" s="347" t="n"/>
      <c r="BW4" s="347" t="n"/>
      <c r="BX4" s="347" t="n"/>
      <c r="BY4" s="347" t="n"/>
      <c r="BZ4" s="347" t="n"/>
      <c r="CA4" s="347" t="n"/>
      <c r="CB4" s="347" t="n"/>
      <c r="CC4" s="347" t="n"/>
      <c r="CD4" s="347" t="n"/>
      <c r="CE4" s="347" t="n"/>
      <c r="CF4" s="347" t="n"/>
      <c r="CG4" s="347" t="n"/>
      <c r="CH4" s="347" t="n"/>
      <c r="CI4" s="347" t="n"/>
      <c r="CJ4" s="347" t="n"/>
      <c r="CK4" s="347" t="n"/>
      <c r="CL4" s="347" t="n"/>
      <c r="CM4" s="347" t="n"/>
      <c r="CN4" s="347" t="n"/>
      <c r="CO4" s="347" t="n"/>
      <c r="CP4" s="347" t="n"/>
      <c r="CQ4" s="347" t="n"/>
      <c r="CR4" s="347" t="n"/>
      <c r="CS4" s="347" t="n"/>
      <c r="CT4" s="347" t="n"/>
      <c r="CU4" s="347" t="n"/>
      <c r="CV4" s="347" t="n"/>
      <c r="CW4" s="347" t="n"/>
      <c r="CX4" s="347" t="n"/>
      <c r="CY4" s="347" t="n"/>
      <c r="CZ4" s="347" t="n"/>
      <c r="DA4" s="347" t="n"/>
      <c r="DB4" s="347" t="n"/>
    </row>
    <row r="5" ht="31.5" customFormat="1" customHeight="1" s="268">
      <c r="A5" s="262" t="n">
        <v>2021</v>
      </c>
      <c r="B5" s="217" t="n">
        <v>12</v>
      </c>
      <c r="C5" s="456" t="n">
        <v>44530</v>
      </c>
      <c r="D5" s="217" t="n">
        <v>414</v>
      </c>
      <c r="E5" s="217" t="n">
        <v>650</v>
      </c>
      <c r="F5" s="217" t="n">
        <v>2</v>
      </c>
      <c r="G5" s="267" t="inlineStr">
        <is>
          <t>فوم فلتر منلو سفلى</t>
        </is>
      </c>
      <c r="H5" t="inlineStr">
        <is>
          <t>FMMINI10000050</t>
        </is>
      </c>
      <c r="I5" t="inlineStr">
        <is>
          <t>1400*1700</t>
        </is>
      </c>
      <c r="J5" t="n">
        <v>6</v>
      </c>
      <c r="K5" t="n">
        <v>2</v>
      </c>
      <c r="L5" s="457" t="n">
        <v>131</v>
      </c>
      <c r="M5" s="458" t="n">
        <v>121.83</v>
      </c>
      <c r="N5" s="459" t="n">
        <v>140.17</v>
      </c>
      <c r="O5" s="261" t="n"/>
      <c r="P5" s="261" t="n"/>
      <c r="Q5" s="261" t="n"/>
      <c r="R5" s="261" t="n">
        <v>220</v>
      </c>
      <c r="S5" s="261" t="n">
        <v>205</v>
      </c>
      <c r="T5" s="261" t="n"/>
      <c r="U5" s="261" t="n"/>
      <c r="V5" s="261" t="n"/>
      <c r="W5" s="261" t="n">
        <v>149</v>
      </c>
      <c r="X5" s="261" t="n">
        <v>137</v>
      </c>
      <c r="Y5" s="220" t="n"/>
      <c r="Z5" s="220" t="n">
        <v>132</v>
      </c>
      <c r="AA5" s="261" t="n">
        <v>164</v>
      </c>
      <c r="AB5" s="261" t="n">
        <v>157</v>
      </c>
      <c r="AC5" s="261" t="n">
        <v>175</v>
      </c>
      <c r="AD5" s="261" t="n">
        <v>166</v>
      </c>
      <c r="AE5" s="261" t="n">
        <v>163</v>
      </c>
      <c r="AF5" s="261" t="n">
        <v>137</v>
      </c>
      <c r="AG5" s="261" t="n">
        <v>133</v>
      </c>
      <c r="AH5" s="261" t="n">
        <v>137</v>
      </c>
      <c r="AI5" s="261" t="n">
        <v>137</v>
      </c>
      <c r="AJ5" s="261" t="n">
        <v>136</v>
      </c>
      <c r="AK5" s="220" t="n">
        <v>103</v>
      </c>
      <c r="AL5" s="220" t="n">
        <v>115</v>
      </c>
      <c r="AM5" s="261" t="n">
        <v>178.6</v>
      </c>
      <c r="AN5" s="261" t="n">
        <v>138</v>
      </c>
      <c r="AO5" s="315" t="n">
        <v>0.4</v>
      </c>
      <c r="AP5" s="244" t="n">
        <v>138</v>
      </c>
      <c r="AQ5" s="245" t="n">
        <v>157</v>
      </c>
      <c r="AR5" s="243" t="n">
        <v>185</v>
      </c>
      <c r="AS5" s="243" t="n">
        <v>117</v>
      </c>
      <c r="AT5" s="246" t="n"/>
      <c r="AU5" s="246" t="n"/>
      <c r="AV5" s="246" t="n"/>
      <c r="AW5" s="246" t="n"/>
      <c r="AX5" s="246" t="n"/>
      <c r="AY5" s="246" t="n"/>
      <c r="AZ5" s="246" t="n"/>
      <c r="BA5" s="246" t="n"/>
      <c r="BB5" s="246" t="n"/>
      <c r="BC5" s="247" t="n"/>
      <c r="BD5" s="242" t="n"/>
      <c r="BE5" s="248" t="n">
        <v>0.015</v>
      </c>
      <c r="BF5" s="249" t="n"/>
      <c r="BG5" s="221" t="n"/>
      <c r="BH5" s="221" t="n"/>
      <c r="BI5" s="221" t="n"/>
      <c r="BJ5" s="221" t="n"/>
      <c r="BK5" s="221" t="n"/>
      <c r="BL5" s="28" t="inlineStr">
        <is>
          <t>ميلو</t>
        </is>
      </c>
      <c r="BM5" s="347" t="inlineStr">
        <is>
          <t>ميلو</t>
        </is>
      </c>
      <c r="BN5" s="347" t="n"/>
      <c r="BO5" s="347" t="n"/>
      <c r="BP5" s="347" t="n">
        <v>48</v>
      </c>
      <c r="BQ5" s="347" t="n"/>
      <c r="BR5" s="347" t="n"/>
      <c r="BS5" s="347" t="n"/>
      <c r="BT5" s="347" t="n"/>
      <c r="BU5" s="347">
        <f>IFERROR(ROUND(STDEV(AN5,L5),1),"")</f>
        <v/>
      </c>
      <c r="BV5" s="347" t="n"/>
      <c r="BW5" s="347" t="n"/>
      <c r="BX5" s="347" t="n"/>
      <c r="BY5" s="347" t="n"/>
      <c r="BZ5" s="347" t="n"/>
      <c r="CA5" s="347" t="n"/>
      <c r="CB5" s="347" t="n"/>
      <c r="CC5" s="347" t="n"/>
      <c r="CD5" s="347" t="n"/>
      <c r="CE5" s="347" t="n"/>
      <c r="CF5" s="347" t="n"/>
      <c r="CG5" s="347" t="n"/>
      <c r="CH5" s="347" t="n"/>
      <c r="CI5" s="347" t="n"/>
      <c r="CJ5" s="347" t="n"/>
      <c r="CK5" s="347" t="n"/>
      <c r="CL5" s="347" t="n"/>
      <c r="CM5" s="347" t="n"/>
      <c r="CN5" s="347" t="n"/>
      <c r="CO5" s="347" t="n"/>
      <c r="CP5" s="347" t="n"/>
      <c r="CQ5" s="347" t="n"/>
      <c r="CR5" s="347" t="n"/>
      <c r="CS5" s="347" t="n"/>
      <c r="CT5" s="347" t="n"/>
      <c r="CU5" s="347" t="n"/>
      <c r="CV5" s="347" t="n"/>
      <c r="CW5" s="347" t="n"/>
      <c r="CX5" s="347" t="n"/>
      <c r="CY5" s="347" t="n"/>
      <c r="CZ5" s="347" t="n"/>
      <c r="DA5" s="347" t="n"/>
      <c r="DB5" s="347" t="n"/>
    </row>
    <row r="6" ht="31.5" customFormat="1" customHeight="1" s="268">
      <c r="A6" s="262" t="n">
        <v>2021</v>
      </c>
      <c r="B6" s="217" t="n">
        <v>12</v>
      </c>
      <c r="C6" s="456" t="n">
        <v>44530</v>
      </c>
      <c r="D6" s="217" t="n">
        <v>421</v>
      </c>
      <c r="E6" s="217" t="n">
        <v>667</v>
      </c>
      <c r="F6" s="217" t="n">
        <v>3</v>
      </c>
      <c r="G6" s="267" t="inlineStr">
        <is>
          <t>LG65UP81-top&amp;bootom</t>
        </is>
      </c>
      <c r="H6" t="inlineStr">
        <is>
          <t>FMLGEI065UP810</t>
        </is>
      </c>
      <c r="I6" t="inlineStr">
        <is>
          <t>1400*1700</t>
        </is>
      </c>
      <c r="J6" t="n">
        <v>1</v>
      </c>
      <c r="K6" t="n">
        <v>4</v>
      </c>
      <c r="L6" s="457" t="n">
        <v>1554</v>
      </c>
      <c r="M6" s="458" t="n">
        <v>1462.314</v>
      </c>
      <c r="N6" s="459" t="n">
        <v>1664.334</v>
      </c>
      <c r="O6" s="261" t="n"/>
      <c r="P6" s="261" t="n"/>
      <c r="Q6" s="261" t="n"/>
      <c r="R6" s="261" t="n">
        <v>1020</v>
      </c>
      <c r="S6" s="261" t="n">
        <v>1010</v>
      </c>
      <c r="T6" s="261" t="n"/>
      <c r="U6" s="261" t="n"/>
      <c r="V6" s="261" t="n"/>
      <c r="W6" s="261" t="n">
        <v>774</v>
      </c>
      <c r="X6" s="261" t="n">
        <v>670</v>
      </c>
      <c r="Y6" s="220" t="n"/>
      <c r="Z6" s="220" t="n"/>
      <c r="AA6" s="261" t="n">
        <v>1029</v>
      </c>
      <c r="AB6" s="261" t="n">
        <v>1052</v>
      </c>
      <c r="AC6" s="261" t="n">
        <v>868</v>
      </c>
      <c r="AD6" s="261" t="n">
        <v>877</v>
      </c>
      <c r="AE6" s="261" t="n">
        <v>869</v>
      </c>
      <c r="AF6" s="261" t="n">
        <v>876</v>
      </c>
      <c r="AG6" s="261" t="n">
        <v>795</v>
      </c>
      <c r="AH6" s="261" t="n">
        <v>645</v>
      </c>
      <c r="AI6" s="261" t="n">
        <v>632</v>
      </c>
      <c r="AJ6" s="261" t="n">
        <v>638</v>
      </c>
      <c r="AK6" s="220" t="n">
        <v>182</v>
      </c>
      <c r="AL6" s="220" t="n">
        <v>182</v>
      </c>
      <c r="AM6" s="261" t="n">
        <v>960.7</v>
      </c>
      <c r="AN6" s="261" t="n">
        <v>718.6</v>
      </c>
      <c r="AO6" s="315" t="n">
        <v>-0.4</v>
      </c>
      <c r="AP6" s="244" t="n">
        <v>18</v>
      </c>
      <c r="AQ6" s="245" t="n">
        <v>200</v>
      </c>
      <c r="AR6" s="243" t="n">
        <v>20</v>
      </c>
      <c r="AS6" s="243" t="n">
        <v>182</v>
      </c>
      <c r="AT6" s="246" t="n"/>
      <c r="AU6" s="246" t="n"/>
      <c r="AV6" s="246" t="n"/>
      <c r="AW6" s="246" t="n"/>
      <c r="AX6" s="246" t="n"/>
      <c r="AY6" s="246" t="n"/>
      <c r="AZ6" s="246" t="n"/>
      <c r="BA6" s="246" t="n"/>
      <c r="BB6" s="246" t="n"/>
      <c r="BC6" s="247" t="n"/>
      <c r="BD6" s="242" t="n"/>
      <c r="BE6" s="248" t="n">
        <v>0.015</v>
      </c>
      <c r="BF6" s="249" t="n"/>
      <c r="BG6" s="221" t="n"/>
      <c r="BH6" s="221" t="n"/>
      <c r="BI6" s="221" t="n"/>
      <c r="BJ6" s="221" t="n"/>
      <c r="BK6" s="221" t="n"/>
      <c r="BL6" s="28" t="inlineStr">
        <is>
          <t>LG</t>
        </is>
      </c>
      <c r="BM6" s="347" t="inlineStr">
        <is>
          <t>HE</t>
        </is>
      </c>
      <c r="BN6" s="347" t="inlineStr">
        <is>
          <t>MFZ67207601</t>
        </is>
      </c>
      <c r="BO6" s="347" t="inlineStr">
        <is>
          <t>mma</t>
        </is>
      </c>
      <c r="BP6" s="347" t="n">
        <v>48</v>
      </c>
      <c r="BQ6" s="347" t="n"/>
      <c r="BR6" s="347" t="n"/>
      <c r="BS6" s="347" t="n"/>
      <c r="BT6" s="347" t="n"/>
      <c r="BU6" s="347">
        <f>IFERROR(ROUND(STDEV(AN6,L6),1),"")</f>
        <v/>
      </c>
      <c r="BV6" s="347" t="n"/>
      <c r="BW6" s="347" t="n"/>
      <c r="BX6" s="347" t="n"/>
      <c r="BY6" s="347" t="n"/>
      <c r="BZ6" s="347" t="n"/>
      <c r="CA6" s="347" t="n"/>
      <c r="CB6" s="347" t="n"/>
      <c r="CC6" s="347" t="n"/>
      <c r="CD6" s="347" t="n"/>
      <c r="CE6" s="347" t="n"/>
      <c r="CF6" s="347" t="n"/>
      <c r="CG6" s="347" t="n"/>
      <c r="CH6" s="347" t="n"/>
      <c r="CI6" s="347" t="n"/>
      <c r="CJ6" s="347" t="n"/>
      <c r="CK6" s="347" t="n"/>
      <c r="CL6" s="347" t="n"/>
      <c r="CM6" s="347" t="n"/>
      <c r="CN6" s="347" t="n"/>
      <c r="CO6" s="347" t="n"/>
      <c r="CP6" s="347" t="n"/>
      <c r="CQ6" s="347" t="n"/>
      <c r="CR6" s="347" t="n"/>
      <c r="CS6" s="347" t="n"/>
      <c r="CT6" s="347" t="n"/>
      <c r="CU6" s="347" t="n"/>
      <c r="CV6" s="347" t="n"/>
      <c r="CW6" s="347" t="n"/>
      <c r="CX6" s="347" t="n"/>
      <c r="CY6" s="347" t="n"/>
      <c r="CZ6" s="347" t="n"/>
      <c r="DA6" s="347" t="n"/>
      <c r="DB6" s="347" t="n"/>
    </row>
    <row r="7" ht="31.5" customFormat="1" customHeight="1" s="268">
      <c r="A7" s="262" t="n">
        <v>2021</v>
      </c>
      <c r="B7" s="217" t="n">
        <v>12</v>
      </c>
      <c r="C7" s="456" t="n">
        <v>44530</v>
      </c>
      <c r="D7" s="217" t="n">
        <v>421</v>
      </c>
      <c r="E7" s="217" t="n">
        <v>673</v>
      </c>
      <c r="F7" s="217" t="n">
        <v>3</v>
      </c>
      <c r="G7" s="267" t="inlineStr">
        <is>
          <t>LG65UP81-side</t>
        </is>
      </c>
      <c r="H7" t="inlineStr">
        <is>
          <t>FMLGEI365UP810</t>
        </is>
      </c>
      <c r="I7" t="inlineStr">
        <is>
          <t>1400*1700</t>
        </is>
      </c>
      <c r="J7" t="n">
        <v>1</v>
      </c>
      <c r="K7" t="n">
        <v>4</v>
      </c>
      <c r="L7" s="457" t="n">
        <v>61.6</v>
      </c>
      <c r="M7" s="458" t="n">
        <v>57.9656</v>
      </c>
      <c r="N7" s="459" t="n">
        <v>65.9736</v>
      </c>
      <c r="O7" s="261" t="n"/>
      <c r="P7" s="261" t="n"/>
      <c r="Q7" s="261" t="n"/>
      <c r="R7" s="261" t="n">
        <v>125</v>
      </c>
      <c r="S7" s="261" t="n">
        <v>120</v>
      </c>
      <c r="T7" s="261" t="n"/>
      <c r="U7" s="261" t="n"/>
      <c r="V7" s="261" t="n"/>
      <c r="W7" s="261" t="n">
        <v>86</v>
      </c>
      <c r="X7" s="261" t="n">
        <v>73</v>
      </c>
      <c r="Y7" s="220" t="n"/>
      <c r="Z7" s="220" t="n"/>
      <c r="AA7" s="261" t="n">
        <v>110</v>
      </c>
      <c r="AB7" s="261" t="n">
        <v>109</v>
      </c>
      <c r="AC7" s="261" t="n">
        <v>111</v>
      </c>
      <c r="AD7" s="261" t="n">
        <v>94</v>
      </c>
      <c r="AE7" s="261" t="n">
        <v>97</v>
      </c>
      <c r="AF7" s="261" t="n">
        <v>72</v>
      </c>
      <c r="AG7" s="261" t="n">
        <v>74</v>
      </c>
      <c r="AH7" s="261" t="n">
        <v>62</v>
      </c>
      <c r="AI7" s="261" t="n">
        <v>65</v>
      </c>
      <c r="AJ7" s="261" t="n">
        <v>64</v>
      </c>
      <c r="AK7" s="220" t="n">
        <v>182</v>
      </c>
      <c r="AL7" s="220" t="n">
        <v>182</v>
      </c>
      <c r="AM7" s="261" t="n">
        <v>109.4</v>
      </c>
      <c r="AN7" s="261" t="n">
        <v>70.90000000000001</v>
      </c>
      <c r="AO7" s="315" t="n">
        <v>0.8</v>
      </c>
      <c r="AP7" s="244" t="n">
        <v>18</v>
      </c>
      <c r="AQ7" s="245" t="n">
        <v>200</v>
      </c>
      <c r="AR7" s="243" t="n">
        <v>20</v>
      </c>
      <c r="AS7" s="243" t="n">
        <v>182</v>
      </c>
      <c r="AT7" s="246" t="n"/>
      <c r="AU7" s="246" t="n"/>
      <c r="AV7" s="246" t="n"/>
      <c r="AW7" s="246" t="n"/>
      <c r="AX7" s="246" t="n"/>
      <c r="AY7" s="246" t="n"/>
      <c r="AZ7" s="246" t="n"/>
      <c r="BA7" s="246" t="n"/>
      <c r="BB7" s="246" t="n"/>
      <c r="BC7" s="247" t="n"/>
      <c r="BD7" s="242" t="n"/>
      <c r="BE7" s="248" t="n">
        <v>0.015</v>
      </c>
      <c r="BF7" s="249" t="n"/>
      <c r="BG7" s="221" t="n"/>
      <c r="BH7" s="221" t="n"/>
      <c r="BI7" s="221" t="n"/>
      <c r="BJ7" s="221" t="n"/>
      <c r="BK7" s="221" t="n"/>
      <c r="BL7" s="28" t="inlineStr">
        <is>
          <t>LG</t>
        </is>
      </c>
      <c r="BM7" s="347" t="inlineStr">
        <is>
          <t>HE</t>
        </is>
      </c>
      <c r="BN7" s="347" t="inlineStr">
        <is>
          <t>MFZ67207602</t>
        </is>
      </c>
      <c r="BO7" s="347" t="inlineStr">
        <is>
          <t>mma</t>
        </is>
      </c>
      <c r="BP7" s="347" t="n">
        <v>48</v>
      </c>
      <c r="BQ7" s="347" t="n"/>
      <c r="BR7" s="347" t="n"/>
      <c r="BS7" s="347" t="n"/>
      <c r="BT7" s="347" t="n"/>
      <c r="BU7" s="347">
        <f>IFERROR(ROUND(STDEV(AN7,L7),1),"")</f>
        <v/>
      </c>
      <c r="BV7" s="347" t="n"/>
      <c r="BW7" s="347" t="n"/>
      <c r="BX7" s="347" t="n"/>
      <c r="BY7" s="347" t="n"/>
      <c r="BZ7" s="347" t="n"/>
      <c r="CA7" s="347" t="n"/>
      <c r="CB7" s="347" t="n"/>
      <c r="CC7" s="347" t="n"/>
      <c r="CD7" s="347" t="n"/>
      <c r="CE7" s="347" t="n"/>
      <c r="CF7" s="347" t="n"/>
      <c r="CG7" s="347" t="n"/>
      <c r="CH7" s="347" t="n"/>
      <c r="CI7" s="347" t="n"/>
      <c r="CJ7" s="347" t="n"/>
      <c r="CK7" s="347" t="n"/>
      <c r="CL7" s="347" t="n"/>
      <c r="CM7" s="347" t="n"/>
      <c r="CN7" s="347" t="n"/>
      <c r="CO7" s="347" t="n"/>
      <c r="CP7" s="347" t="n"/>
      <c r="CQ7" s="347" t="n"/>
      <c r="CR7" s="347" t="n"/>
      <c r="CS7" s="347" t="n"/>
      <c r="CT7" s="347" t="n"/>
      <c r="CU7" s="347" t="n"/>
      <c r="CV7" s="347" t="n"/>
      <c r="CW7" s="347" t="n"/>
      <c r="CX7" s="347" t="n"/>
      <c r="CY7" s="347" t="n"/>
      <c r="CZ7" s="347" t="n"/>
      <c r="DA7" s="347" t="n"/>
      <c r="DB7" s="347" t="n"/>
    </row>
    <row r="8" ht="31.5" customFormat="1" customHeight="1" s="268">
      <c r="A8" s="262" t="n">
        <v>2021</v>
      </c>
      <c r="B8" s="217" t="n">
        <v>12</v>
      </c>
      <c r="C8" s="456" t="n">
        <v>44530</v>
      </c>
      <c r="D8" s="217" t="n">
        <v>331</v>
      </c>
      <c r="E8" s="217" t="n">
        <v>253</v>
      </c>
      <c r="F8" s="217" t="n">
        <v>4</v>
      </c>
      <c r="G8" s="267" t="inlineStr">
        <is>
          <t>طقم سخان بلونايل ذو 3 اطقم</t>
        </is>
      </c>
      <c r="H8" t="inlineStr">
        <is>
          <t>FMDAHI40000000</t>
        </is>
      </c>
      <c r="I8" t="inlineStr">
        <is>
          <t>1400*1700</t>
        </is>
      </c>
      <c r="J8" t="n">
        <v>3</v>
      </c>
      <c r="K8" t="n">
        <v>2</v>
      </c>
      <c r="L8" s="457" t="n">
        <v>203</v>
      </c>
      <c r="M8" s="458" t="n">
        <v>188.79</v>
      </c>
      <c r="N8" s="459" t="n">
        <v>217.21</v>
      </c>
      <c r="O8" s="261" t="n">
        <v>288</v>
      </c>
      <c r="P8" s="261" t="n">
        <v>288</v>
      </c>
      <c r="Q8" s="261" t="n">
        <v>320</v>
      </c>
      <c r="R8" s="261" t="n">
        <v>325</v>
      </c>
      <c r="S8" s="261" t="n"/>
      <c r="T8" s="261" t="n">
        <v>195</v>
      </c>
      <c r="U8" s="261" t="n">
        <v>203</v>
      </c>
      <c r="V8" s="261" t="n">
        <v>220</v>
      </c>
      <c r="W8" s="261" t="n">
        <v>210</v>
      </c>
      <c r="X8" s="261" t="n">
        <v>218</v>
      </c>
      <c r="Y8" s="220" t="n">
        <v>190</v>
      </c>
      <c r="Z8" s="220" t="n"/>
      <c r="AA8" s="261" t="n">
        <v>313</v>
      </c>
      <c r="AB8" s="261" t="n">
        <v>262</v>
      </c>
      <c r="AC8" s="261" t="n">
        <v>290</v>
      </c>
      <c r="AD8" s="261" t="n">
        <v>290</v>
      </c>
      <c r="AE8" s="261" t="n">
        <v>311</v>
      </c>
      <c r="AF8" s="261" t="n">
        <v>210</v>
      </c>
      <c r="AG8" s="261" t="n">
        <v>202</v>
      </c>
      <c r="AH8" s="261" t="n">
        <v>211</v>
      </c>
      <c r="AI8" s="261" t="n">
        <v>209</v>
      </c>
      <c r="AJ8" s="261" t="n">
        <v>210</v>
      </c>
      <c r="AK8" s="220" t="n">
        <v>90</v>
      </c>
      <c r="AL8" s="220" t="n">
        <v>90</v>
      </c>
      <c r="AM8" s="261" t="n">
        <v>298.6</v>
      </c>
      <c r="AN8" s="261" t="n">
        <v>208.8</v>
      </c>
      <c r="AO8" s="315" t="n">
        <v>0.5</v>
      </c>
      <c r="AP8" s="244" t="n">
        <v>121</v>
      </c>
      <c r="AQ8" s="245" t="n">
        <v>89</v>
      </c>
      <c r="AR8" s="243" t="n">
        <v>88</v>
      </c>
      <c r="AS8" s="243" t="n">
        <v>123</v>
      </c>
      <c r="AT8" s="246" t="n">
        <v>3</v>
      </c>
      <c r="AU8" s="246" t="n">
        <v>2</v>
      </c>
      <c r="AV8" s="246" t="n">
        <v>4</v>
      </c>
      <c r="AW8" s="246" t="n"/>
      <c r="AX8" s="246" t="n"/>
      <c r="AY8" s="246" t="n"/>
      <c r="AZ8" s="246" t="n"/>
      <c r="BA8" s="246" t="n"/>
      <c r="BB8" s="246" t="n"/>
      <c r="BC8" s="247" t="n">
        <v>9</v>
      </c>
      <c r="BD8" s="242" t="n">
        <v>1719</v>
      </c>
      <c r="BE8" s="248" t="n">
        <v>0.015</v>
      </c>
      <c r="BF8" s="249" t="n">
        <v>0.005</v>
      </c>
      <c r="BG8" s="221" t="n">
        <v>1</v>
      </c>
      <c r="BH8" s="221" t="n">
        <v>0</v>
      </c>
      <c r="BI8" s="221" t="n">
        <v>8.5</v>
      </c>
      <c r="BJ8" s="221" t="n">
        <v>1.9</v>
      </c>
      <c r="BK8" s="221" t="n">
        <v>358.9</v>
      </c>
      <c r="BL8" s="28" t="inlineStr">
        <is>
          <t>الكترولوكس</t>
        </is>
      </c>
      <c r="BM8" s="347" t="inlineStr">
        <is>
          <t>القاهرة للصناعات المغذية سخانات</t>
        </is>
      </c>
      <c r="BN8" s="347" t="inlineStr">
        <is>
          <t>PHEWP0112</t>
        </is>
      </c>
      <c r="BO8" s="347" t="n"/>
      <c r="BP8" s="347" t="n">
        <v>48</v>
      </c>
      <c r="BQ8" s="347" t="n"/>
      <c r="BR8" s="347" t="n"/>
      <c r="BS8" s="347" t="n"/>
      <c r="BT8" s="347" t="n"/>
      <c r="BU8" s="347">
        <f>IFERROR(ROUND(STDEV(AN8,L8),1),"")</f>
        <v/>
      </c>
      <c r="BV8" s="347" t="n"/>
      <c r="BW8" s="347" t="n"/>
      <c r="BX8" s="347" t="n"/>
      <c r="BY8" s="347" t="n"/>
      <c r="BZ8" s="347" t="n"/>
      <c r="CA8" s="347" t="n"/>
      <c r="CB8" s="347" t="n"/>
      <c r="CC8" s="347" t="n"/>
      <c r="CD8" s="347" t="n"/>
      <c r="CE8" s="347" t="n"/>
      <c r="CF8" s="347" t="n"/>
      <c r="CG8" s="347" t="n"/>
      <c r="CH8" s="347" t="n"/>
      <c r="CI8" s="347" t="n"/>
      <c r="CJ8" s="347" t="n"/>
      <c r="CK8" s="347" t="n"/>
      <c r="CL8" s="347" t="n"/>
      <c r="CM8" s="347" t="n"/>
      <c r="CN8" s="347" t="n"/>
      <c r="CO8" s="347" t="n"/>
      <c r="CP8" s="347" t="n"/>
      <c r="CQ8" s="347" t="n"/>
      <c r="CR8" s="347" t="n"/>
      <c r="CS8" s="347" t="n"/>
      <c r="CT8" s="347" t="n"/>
      <c r="CU8" s="347" t="n"/>
      <c r="CV8" s="347" t="n"/>
      <c r="CW8" s="347" t="n"/>
      <c r="CX8" s="347" t="n"/>
      <c r="CY8" s="347" t="n"/>
      <c r="CZ8" s="347" t="n"/>
      <c r="DA8" s="347" t="n"/>
      <c r="DB8" s="347" t="n"/>
    </row>
    <row r="9" ht="31.5" customFormat="1" customHeight="1" s="268">
      <c r="A9" s="262" t="n">
        <v>2021</v>
      </c>
      <c r="B9" s="217" t="n">
        <v>12</v>
      </c>
      <c r="C9" s="456" t="n">
        <v>44531</v>
      </c>
      <c r="D9" s="217" t="n">
        <v>34</v>
      </c>
      <c r="E9" s="217" t="n">
        <v>99</v>
      </c>
      <c r="F9" s="217" t="n">
        <v>2</v>
      </c>
      <c r="G9" s="267" t="inlineStr">
        <is>
          <t>فوم تغليف علوى يمين خلفى11قدم  PDFRP0143</t>
        </is>
      </c>
      <c r="H9" t="inlineStr">
        <is>
          <t>FMDAIIM2000000</t>
        </is>
      </c>
      <c r="I9" t="inlineStr">
        <is>
          <t>1400*1700</t>
        </is>
      </c>
      <c r="J9" t="n">
        <v>4</v>
      </c>
      <c r="K9" t="n">
        <v>6</v>
      </c>
      <c r="L9" s="457" t="n">
        <v>20</v>
      </c>
      <c r="M9" s="458" t="n">
        <v>18.6</v>
      </c>
      <c r="N9" s="459" t="n">
        <v>21.4</v>
      </c>
      <c r="O9" s="261" t="n"/>
      <c r="P9" s="261" t="n"/>
      <c r="Q9" s="261" t="n"/>
      <c r="R9" s="261" t="n">
        <v>28</v>
      </c>
      <c r="S9" s="261" t="n">
        <v>28</v>
      </c>
      <c r="T9" s="261" t="n"/>
      <c r="U9" s="261" t="n"/>
      <c r="V9" s="261" t="n"/>
      <c r="W9" s="261" t="n">
        <v>21</v>
      </c>
      <c r="X9" s="261" t="n">
        <v>21</v>
      </c>
      <c r="Y9" s="220" t="n">
        <v>109</v>
      </c>
      <c r="Z9" s="220" t="n">
        <v>109</v>
      </c>
      <c r="AA9" s="261" t="n"/>
      <c r="AB9" s="261" t="n"/>
      <c r="AC9" s="261" t="n"/>
      <c r="AD9" s="261" t="n"/>
      <c r="AE9" s="261" t="n"/>
      <c r="AF9" s="261" t="n"/>
      <c r="AG9" s="261" t="n"/>
      <c r="AH9" s="261" t="n"/>
      <c r="AI9" s="261" t="n"/>
      <c r="AJ9" s="261" t="n"/>
      <c r="AK9" s="220" t="n"/>
      <c r="AL9" s="220" t="n"/>
      <c r="AM9" s="261" t="n">
        <v>27.9</v>
      </c>
      <c r="AN9" s="261" t="n">
        <v>21.1</v>
      </c>
      <c r="AO9" s="315" t="n">
        <v>0.4</v>
      </c>
      <c r="AP9" s="244" t="n">
        <v>140</v>
      </c>
      <c r="AQ9" s="245" t="n">
        <v>103</v>
      </c>
      <c r="AR9" s="243" t="n">
        <v>132</v>
      </c>
      <c r="AS9" s="243" t="n">
        <v>109</v>
      </c>
      <c r="AT9" s="246" t="n"/>
      <c r="AU9" s="246" t="n"/>
      <c r="AV9" s="246" t="n"/>
      <c r="AW9" s="246" t="n"/>
      <c r="AX9" s="246" t="n"/>
      <c r="AY9" s="246" t="n"/>
      <c r="AZ9" s="246" t="n"/>
      <c r="BA9" s="246" t="n"/>
      <c r="BB9" s="246" t="n"/>
      <c r="BC9" s="247" t="n">
        <v>2</v>
      </c>
      <c r="BD9" s="242" t="n">
        <v>11</v>
      </c>
      <c r="BE9" s="248" t="n">
        <v>0.015</v>
      </c>
      <c r="BF9" s="249" t="n">
        <v>0.182</v>
      </c>
      <c r="BG9" s="221" t="n"/>
      <c r="BH9" s="221" t="n">
        <v>0.1</v>
      </c>
      <c r="BI9" s="221" t="n">
        <v>0.6</v>
      </c>
      <c r="BJ9" s="221" t="n">
        <v>0</v>
      </c>
      <c r="BK9" s="221" t="n">
        <v>0.2</v>
      </c>
      <c r="BL9" s="28" t="inlineStr">
        <is>
          <t>الكترولوكس</t>
        </is>
      </c>
      <c r="BM9" s="347" t="inlineStr">
        <is>
          <t>القاهرة للصناعات المغذية غسالات</t>
        </is>
      </c>
      <c r="BN9" s="347" t="inlineStr">
        <is>
          <t>PDFRP0147</t>
        </is>
      </c>
      <c r="BO9" s="347" t="n"/>
      <c r="BP9" s="347" t="n">
        <v>48</v>
      </c>
      <c r="BQ9" s="347" t="n"/>
      <c r="BR9" s="347" t="n"/>
      <c r="BS9" s="347" t="n"/>
      <c r="BT9" s="347" t="n"/>
      <c r="BU9" s="347">
        <f>IFERROR(ROUND(STDEV(AN9,L9),1),"")</f>
        <v/>
      </c>
      <c r="BV9" s="347" t="n"/>
      <c r="BW9" s="347" t="n"/>
      <c r="BX9" s="347" t="n"/>
      <c r="BY9" s="347" t="n"/>
      <c r="BZ9" s="347" t="n"/>
      <c r="CA9" s="347" t="n"/>
      <c r="CB9" s="347" t="n"/>
      <c r="CC9" s="347" t="n"/>
      <c r="CD9" s="347" t="n"/>
      <c r="CE9" s="347" t="n"/>
      <c r="CF9" s="347" t="n"/>
      <c r="CG9" s="347" t="n"/>
      <c r="CH9" s="347" t="n"/>
      <c r="CI9" s="347" t="n"/>
      <c r="CJ9" s="347" t="n"/>
      <c r="CK9" s="347" t="n"/>
      <c r="CL9" s="347" t="n"/>
      <c r="CM9" s="347" t="n"/>
      <c r="CN9" s="347" t="n"/>
      <c r="CO9" s="347" t="n"/>
      <c r="CP9" s="347" t="n"/>
      <c r="CQ9" s="347" t="n"/>
      <c r="CR9" s="347" t="n"/>
      <c r="CS9" s="347" t="n"/>
      <c r="CT9" s="347" t="n"/>
      <c r="CU9" s="347" t="n"/>
      <c r="CV9" s="347" t="n"/>
      <c r="CW9" s="347" t="n"/>
      <c r="CX9" s="347" t="n"/>
      <c r="CY9" s="347" t="n"/>
      <c r="CZ9" s="347" t="n"/>
      <c r="DA9" s="347" t="n"/>
      <c r="DB9" s="347" t="n"/>
    </row>
    <row r="10" ht="31.5" customFormat="1" customHeight="1" s="268">
      <c r="A10" s="262" t="n">
        <v>2021</v>
      </c>
      <c r="B10" s="217" t="n">
        <v>12</v>
      </c>
      <c r="C10" s="456" t="n">
        <v>44531</v>
      </c>
      <c r="D10" s="217" t="n">
        <v>34</v>
      </c>
      <c r="E10" s="217" t="n">
        <v>100</v>
      </c>
      <c r="F10" s="217" t="n">
        <v>2</v>
      </c>
      <c r="G10" s="267" t="inlineStr">
        <is>
          <t>فوم تغليف علوى يمين امامى11قدم  PDFRP0142</t>
        </is>
      </c>
      <c r="H10" t="inlineStr">
        <is>
          <t>FMDAIIM1000000</t>
        </is>
      </c>
      <c r="I10" t="inlineStr">
        <is>
          <t>1400*1700</t>
        </is>
      </c>
      <c r="J10" t="n">
        <v>4</v>
      </c>
      <c r="K10" t="n">
        <v>6</v>
      </c>
      <c r="L10" s="457" t="n">
        <v>20</v>
      </c>
      <c r="M10" s="458" t="n">
        <v>18.6</v>
      </c>
      <c r="N10" s="459" t="n">
        <v>21.4</v>
      </c>
      <c r="O10" s="261" t="n"/>
      <c r="P10" s="261" t="n"/>
      <c r="Q10" s="261" t="n"/>
      <c r="R10" s="261" t="n">
        <v>28</v>
      </c>
      <c r="S10" s="261" t="n">
        <v>28</v>
      </c>
      <c r="T10" s="261" t="n"/>
      <c r="U10" s="261" t="n"/>
      <c r="V10" s="261" t="n"/>
      <c r="W10" s="261" t="n">
        <v>21</v>
      </c>
      <c r="X10" s="261" t="n">
        <v>21</v>
      </c>
      <c r="Y10" s="220" t="n">
        <v>109</v>
      </c>
      <c r="Z10" s="220" t="n">
        <v>109</v>
      </c>
      <c r="AA10" s="261" t="n"/>
      <c r="AB10" s="261" t="n"/>
      <c r="AC10" s="261" t="n"/>
      <c r="AD10" s="261" t="n"/>
      <c r="AE10" s="261" t="n"/>
      <c r="AF10" s="261" t="n"/>
      <c r="AG10" s="261" t="n"/>
      <c r="AH10" s="261" t="n"/>
      <c r="AI10" s="261" t="n"/>
      <c r="AJ10" s="261" t="n"/>
      <c r="AK10" s="220" t="n"/>
      <c r="AL10" s="220" t="n"/>
      <c r="AM10" s="261" t="n">
        <v>27.9</v>
      </c>
      <c r="AN10" s="261" t="n">
        <v>21.1</v>
      </c>
      <c r="AO10" s="315" t="n">
        <v>0.4</v>
      </c>
      <c r="AP10" s="244" t="n">
        <v>140</v>
      </c>
      <c r="AQ10" s="245" t="n">
        <v>103</v>
      </c>
      <c r="AR10" s="243" t="n">
        <v>132</v>
      </c>
      <c r="AS10" s="243" t="n">
        <v>109</v>
      </c>
      <c r="AT10" s="246" t="n"/>
      <c r="AU10" s="246" t="n"/>
      <c r="AV10" s="246" t="n"/>
      <c r="AW10" s="246" t="n"/>
      <c r="AX10" s="246" t="n"/>
      <c r="AY10" s="246" t="n"/>
      <c r="AZ10" s="246" t="n"/>
      <c r="BA10" s="246" t="n"/>
      <c r="BB10" s="246" t="n"/>
      <c r="BC10" s="247" t="n">
        <v>2</v>
      </c>
      <c r="BD10" s="242" t="n">
        <v>11</v>
      </c>
      <c r="BE10" s="248" t="n">
        <v>0.015</v>
      </c>
      <c r="BF10" s="249" t="n">
        <v>0.182</v>
      </c>
      <c r="BG10" s="221" t="n"/>
      <c r="BH10" s="221" t="n">
        <v>0.1</v>
      </c>
      <c r="BI10" s="221" t="n">
        <v>0.6</v>
      </c>
      <c r="BJ10" s="221" t="n">
        <v>0</v>
      </c>
      <c r="BK10" s="221" t="n">
        <v>0.2</v>
      </c>
      <c r="BL10" s="28" t="inlineStr">
        <is>
          <t>الكترولوكس</t>
        </is>
      </c>
      <c r="BM10" s="347" t="inlineStr">
        <is>
          <t>القاهرة للصناعات المغذية غسالات</t>
        </is>
      </c>
      <c r="BN10" s="347" t="inlineStr">
        <is>
          <t>PDFRP0146</t>
        </is>
      </c>
      <c r="BO10" s="347" t="n"/>
      <c r="BP10" s="347" t="n">
        <v>48</v>
      </c>
      <c r="BQ10" s="347" t="n"/>
      <c r="BR10" s="347" t="n"/>
      <c r="BS10" s="347" t="n"/>
      <c r="BT10" s="347" t="n"/>
      <c r="BU10" s="347">
        <f>IFERROR(ROUND(STDEV(AN10,L10),1),"")</f>
        <v/>
      </c>
      <c r="BV10" s="347" t="n"/>
      <c r="BW10" s="347" t="n"/>
      <c r="BX10" s="347" t="n"/>
      <c r="BY10" s="347" t="n"/>
      <c r="BZ10" s="347" t="n"/>
      <c r="CA10" s="347" t="n"/>
      <c r="CB10" s="347" t="n"/>
      <c r="CC10" s="347" t="n"/>
      <c r="CD10" s="347" t="n"/>
      <c r="CE10" s="347" t="n"/>
      <c r="CF10" s="347" t="n"/>
      <c r="CG10" s="347" t="n"/>
      <c r="CH10" s="347" t="n"/>
      <c r="CI10" s="347" t="n"/>
      <c r="CJ10" s="347" t="n"/>
      <c r="CK10" s="347" t="n"/>
      <c r="CL10" s="347" t="n"/>
      <c r="CM10" s="347" t="n"/>
      <c r="CN10" s="347" t="n"/>
      <c r="CO10" s="347" t="n"/>
      <c r="CP10" s="347" t="n"/>
      <c r="CQ10" s="347" t="n"/>
      <c r="CR10" s="347" t="n"/>
      <c r="CS10" s="347" t="n"/>
      <c r="CT10" s="347" t="n"/>
      <c r="CU10" s="347" t="n"/>
      <c r="CV10" s="347" t="n"/>
      <c r="CW10" s="347" t="n"/>
      <c r="CX10" s="347" t="n"/>
      <c r="CY10" s="347" t="n"/>
      <c r="CZ10" s="347" t="n"/>
      <c r="DA10" s="347" t="n"/>
      <c r="DB10" s="347" t="n"/>
    </row>
    <row r="11" ht="31.5" customFormat="1" customHeight="1" s="268">
      <c r="A11" s="262" t="n">
        <v>2021</v>
      </c>
      <c r="B11" s="217" t="n">
        <v>12</v>
      </c>
      <c r="C11" s="456" t="n">
        <v>44531</v>
      </c>
      <c r="D11" s="217" t="n">
        <v>34</v>
      </c>
      <c r="E11" s="217" t="n">
        <v>101</v>
      </c>
      <c r="F11" s="217" t="n">
        <v>2</v>
      </c>
      <c r="G11" s="267" t="inlineStr">
        <is>
          <t>فوم تغليف علوى شمال خلفى11قدم  PDFRP0145</t>
        </is>
      </c>
      <c r="H11" t="inlineStr">
        <is>
          <t>FMDAIIM4000000</t>
        </is>
      </c>
      <c r="I11" t="inlineStr">
        <is>
          <t>1400*1700</t>
        </is>
      </c>
      <c r="J11" t="n">
        <v>4</v>
      </c>
      <c r="K11" t="n">
        <v>6</v>
      </c>
      <c r="L11" s="457" t="n">
        <v>20</v>
      </c>
      <c r="M11" s="458" t="n">
        <v>18.6</v>
      </c>
      <c r="N11" s="459" t="n">
        <v>21.4</v>
      </c>
      <c r="O11" s="261" t="n"/>
      <c r="P11" s="261" t="n"/>
      <c r="Q11" s="261" t="n"/>
      <c r="R11" s="261" t="n">
        <v>28</v>
      </c>
      <c r="S11" s="261" t="n">
        <v>28</v>
      </c>
      <c r="T11" s="261" t="n"/>
      <c r="U11" s="261" t="n"/>
      <c r="V11" s="261" t="n"/>
      <c r="W11" s="261" t="n">
        <v>21</v>
      </c>
      <c r="X11" s="261" t="n">
        <v>21</v>
      </c>
      <c r="Y11" s="220" t="n">
        <v>109</v>
      </c>
      <c r="Z11" s="220" t="n">
        <v>109</v>
      </c>
      <c r="AA11" s="261" t="n"/>
      <c r="AB11" s="261" t="n"/>
      <c r="AC11" s="261" t="n"/>
      <c r="AD11" s="261" t="n"/>
      <c r="AE11" s="261" t="n"/>
      <c r="AF11" s="261" t="n"/>
      <c r="AG11" s="261" t="n"/>
      <c r="AH11" s="261" t="n"/>
      <c r="AI11" s="261" t="n"/>
      <c r="AJ11" s="261" t="n"/>
      <c r="AK11" s="220" t="n"/>
      <c r="AL11" s="220" t="n"/>
      <c r="AM11" s="261" t="n">
        <v>27.9</v>
      </c>
      <c r="AN11" s="261" t="n">
        <v>21.1</v>
      </c>
      <c r="AO11" s="315" t="n">
        <v>0.4</v>
      </c>
      <c r="AP11" s="244" t="n">
        <v>140</v>
      </c>
      <c r="AQ11" s="245" t="n">
        <v>103</v>
      </c>
      <c r="AR11" s="243" t="n">
        <v>132</v>
      </c>
      <c r="AS11" s="243" t="n">
        <v>109</v>
      </c>
      <c r="AT11" s="246" t="n"/>
      <c r="AU11" s="246" t="n"/>
      <c r="AV11" s="246" t="n"/>
      <c r="AW11" s="246" t="n"/>
      <c r="AX11" s="246" t="n"/>
      <c r="AY11" s="246" t="n"/>
      <c r="AZ11" s="246" t="n"/>
      <c r="BA11" s="246" t="n"/>
      <c r="BB11" s="246" t="n"/>
      <c r="BC11" s="247" t="n">
        <v>2</v>
      </c>
      <c r="BD11" s="242" t="n">
        <v>11</v>
      </c>
      <c r="BE11" s="248" t="n">
        <v>0.015</v>
      </c>
      <c r="BF11" s="249" t="n">
        <v>0.182</v>
      </c>
      <c r="BG11" s="221" t="n"/>
      <c r="BH11" s="221" t="n">
        <v>0.1</v>
      </c>
      <c r="BI11" s="221" t="n">
        <v>0.6</v>
      </c>
      <c r="BJ11" s="221" t="n">
        <v>0</v>
      </c>
      <c r="BK11" s="221" t="n">
        <v>0.2</v>
      </c>
      <c r="BL11" s="28" t="inlineStr">
        <is>
          <t>الكترولوكس</t>
        </is>
      </c>
      <c r="BM11" s="347" t="inlineStr">
        <is>
          <t>القاهرة للصناعات المغذية غسالات</t>
        </is>
      </c>
      <c r="BN11" s="347" t="inlineStr">
        <is>
          <t>PDFRP0142</t>
        </is>
      </c>
      <c r="BO11" s="347" t="n"/>
      <c r="BP11" s="347" t="n">
        <v>48</v>
      </c>
      <c r="BQ11" s="347" t="n"/>
      <c r="BR11" s="347" t="n"/>
      <c r="BS11" s="347" t="n"/>
      <c r="BT11" s="347" t="n"/>
      <c r="BU11" s="347">
        <f>IFERROR(ROUND(STDEV(AN11,L11),1),"")</f>
        <v/>
      </c>
      <c r="BV11" s="347" t="n"/>
      <c r="BW11" s="347" t="n"/>
      <c r="BX11" s="347" t="n"/>
      <c r="BY11" s="347" t="n"/>
      <c r="BZ11" s="347" t="n"/>
      <c r="CA11" s="347" t="n"/>
      <c r="CB11" s="347" t="n"/>
      <c r="CC11" s="347" t="n"/>
      <c r="CD11" s="347" t="n"/>
      <c r="CE11" s="347" t="n"/>
      <c r="CF11" s="347" t="n"/>
      <c r="CG11" s="347" t="n"/>
      <c r="CH11" s="347" t="n"/>
      <c r="CI11" s="347" t="n"/>
      <c r="CJ11" s="347" t="n"/>
      <c r="CK11" s="347" t="n"/>
      <c r="CL11" s="347" t="n"/>
      <c r="CM11" s="347" t="n"/>
      <c r="CN11" s="347" t="n"/>
      <c r="CO11" s="347" t="n"/>
      <c r="CP11" s="347" t="n"/>
      <c r="CQ11" s="347" t="n"/>
      <c r="CR11" s="347" t="n"/>
      <c r="CS11" s="347" t="n"/>
      <c r="CT11" s="347" t="n"/>
      <c r="CU11" s="347" t="n"/>
      <c r="CV11" s="347" t="n"/>
      <c r="CW11" s="347" t="n"/>
      <c r="CX11" s="347" t="n"/>
      <c r="CY11" s="347" t="n"/>
      <c r="CZ11" s="347" t="n"/>
      <c r="DA11" s="347" t="n"/>
      <c r="DB11" s="347" t="n"/>
    </row>
    <row r="12" ht="31.5" customFormat="1" customHeight="1" s="268">
      <c r="A12" s="262" t="n">
        <v>2021</v>
      </c>
      <c r="B12" s="217" t="n">
        <v>12</v>
      </c>
      <c r="C12" s="456" t="n">
        <v>44531</v>
      </c>
      <c r="D12" s="217" t="n">
        <v>34</v>
      </c>
      <c r="E12" s="217" t="n">
        <v>102</v>
      </c>
      <c r="F12" s="217" t="n">
        <v>2</v>
      </c>
      <c r="G12" s="267" t="inlineStr">
        <is>
          <t>فوم تغليف علوى شمال امامى11قدم  PDFRP0144</t>
        </is>
      </c>
      <c r="H12" t="inlineStr">
        <is>
          <t>FMDAIIM3000000</t>
        </is>
      </c>
      <c r="I12" t="inlineStr">
        <is>
          <t>1400*1700</t>
        </is>
      </c>
      <c r="J12" t="n">
        <v>4</v>
      </c>
      <c r="K12" t="n">
        <v>6</v>
      </c>
      <c r="L12" s="457" t="n">
        <v>20</v>
      </c>
      <c r="M12" s="458" t="n">
        <v>18.6</v>
      </c>
      <c r="N12" s="459" t="n">
        <v>21.4</v>
      </c>
      <c r="O12" s="261" t="n"/>
      <c r="P12" s="261" t="n"/>
      <c r="Q12" s="261" t="n"/>
      <c r="R12" s="261" t="n">
        <v>28</v>
      </c>
      <c r="S12" s="261" t="n">
        <v>28</v>
      </c>
      <c r="T12" s="261" t="n"/>
      <c r="U12" s="261" t="n"/>
      <c r="V12" s="261" t="n"/>
      <c r="W12" s="261" t="n">
        <v>21</v>
      </c>
      <c r="X12" s="261" t="n">
        <v>21</v>
      </c>
      <c r="Y12" s="220" t="n">
        <v>109</v>
      </c>
      <c r="Z12" s="220" t="n">
        <v>109</v>
      </c>
      <c r="AA12" s="261" t="n"/>
      <c r="AB12" s="261" t="n"/>
      <c r="AC12" s="261" t="n"/>
      <c r="AD12" s="261" t="n"/>
      <c r="AE12" s="261" t="n"/>
      <c r="AF12" s="261" t="n"/>
      <c r="AG12" s="261" t="n"/>
      <c r="AH12" s="261" t="n"/>
      <c r="AI12" s="261" t="n"/>
      <c r="AJ12" s="261" t="n"/>
      <c r="AK12" s="220" t="n"/>
      <c r="AL12" s="220" t="n"/>
      <c r="AM12" s="261" t="n">
        <v>27.9</v>
      </c>
      <c r="AN12" s="261" t="n">
        <v>21.1</v>
      </c>
      <c r="AO12" s="315" t="n">
        <v>0.4</v>
      </c>
      <c r="AP12" s="244" t="n">
        <v>140</v>
      </c>
      <c r="AQ12" s="245" t="n">
        <v>103</v>
      </c>
      <c r="AR12" s="243" t="n">
        <v>132</v>
      </c>
      <c r="AS12" s="243" t="n">
        <v>109</v>
      </c>
      <c r="AT12" s="246" t="n"/>
      <c r="AU12" s="246" t="n"/>
      <c r="AV12" s="246" t="n"/>
      <c r="AW12" s="246" t="n"/>
      <c r="AX12" s="246" t="n"/>
      <c r="AY12" s="246" t="n"/>
      <c r="AZ12" s="246" t="n"/>
      <c r="BA12" s="246" t="n"/>
      <c r="BB12" s="246" t="n"/>
      <c r="BC12" s="247" t="n">
        <v>2</v>
      </c>
      <c r="BD12" s="242" t="n">
        <v>11</v>
      </c>
      <c r="BE12" s="248" t="n">
        <v>0.015</v>
      </c>
      <c r="BF12" s="249" t="n">
        <v>0.182</v>
      </c>
      <c r="BG12" s="221" t="n"/>
      <c r="BH12" s="221" t="n">
        <v>0.1</v>
      </c>
      <c r="BI12" s="221" t="n">
        <v>0.6</v>
      </c>
      <c r="BJ12" s="221" t="n">
        <v>0</v>
      </c>
      <c r="BK12" s="221" t="n">
        <v>0.2</v>
      </c>
      <c r="BL12" s="28" t="inlineStr">
        <is>
          <t>الكترولوكس</t>
        </is>
      </c>
      <c r="BM12" s="347" t="inlineStr">
        <is>
          <t>القاهرة للصناعات المغذية غسالات</t>
        </is>
      </c>
      <c r="BN12" s="347" t="inlineStr">
        <is>
          <t>PDFRP0143</t>
        </is>
      </c>
      <c r="BO12" s="347" t="n"/>
      <c r="BP12" s="347" t="n">
        <v>48</v>
      </c>
      <c r="BQ12" s="347" t="n"/>
      <c r="BR12" s="347" t="n"/>
      <c r="BS12" s="347" t="n"/>
      <c r="BT12" s="347" t="n"/>
      <c r="BU12" s="347">
        <f>IFERROR(ROUND(STDEV(AN12,L12),1),"")</f>
        <v/>
      </c>
      <c r="BV12" s="347" t="n"/>
      <c r="BW12" s="347" t="n"/>
      <c r="BX12" s="347" t="n"/>
      <c r="BY12" s="347" t="n"/>
      <c r="BZ12" s="347" t="n"/>
      <c r="CA12" s="347" t="n"/>
      <c r="CB12" s="347" t="n"/>
      <c r="CC12" s="347" t="n"/>
      <c r="CD12" s="347" t="n"/>
      <c r="CE12" s="347" t="n"/>
      <c r="CF12" s="347" t="n"/>
      <c r="CG12" s="347" t="n"/>
      <c r="CH12" s="347" t="n"/>
      <c r="CI12" s="347" t="n"/>
      <c r="CJ12" s="347" t="n"/>
      <c r="CK12" s="347" t="n"/>
      <c r="CL12" s="347" t="n"/>
      <c r="CM12" s="347" t="n"/>
      <c r="CN12" s="347" t="n"/>
      <c r="CO12" s="347" t="n"/>
      <c r="CP12" s="347" t="n"/>
      <c r="CQ12" s="347" t="n"/>
      <c r="CR12" s="347" t="n"/>
      <c r="CS12" s="347" t="n"/>
      <c r="CT12" s="347" t="n"/>
      <c r="CU12" s="347" t="n"/>
      <c r="CV12" s="347" t="n"/>
      <c r="CW12" s="347" t="n"/>
      <c r="CX12" s="347" t="n"/>
      <c r="CY12" s="347" t="n"/>
      <c r="CZ12" s="347" t="n"/>
      <c r="DA12" s="347" t="n"/>
      <c r="DB12" s="347" t="n"/>
    </row>
    <row r="13" ht="31.5" customFormat="1" customHeight="1" s="268">
      <c r="A13" s="262" t="n">
        <v>2021</v>
      </c>
      <c r="B13" s="217" t="n">
        <v>12</v>
      </c>
      <c r="C13" s="456" t="n">
        <v>44531</v>
      </c>
      <c r="D13" s="217" t="n">
        <v>34</v>
      </c>
      <c r="E13" s="217" t="n">
        <v>103</v>
      </c>
      <c r="F13" s="217" t="n">
        <v>2</v>
      </c>
      <c r="G13" s="267" t="inlineStr">
        <is>
          <t>فوم تغليف سفلى يمين 11قدم المعدل PDFRP0147</t>
        </is>
      </c>
      <c r="H13" t="inlineStr">
        <is>
          <t>FMDAIIM6000000</t>
        </is>
      </c>
      <c r="I13" t="inlineStr">
        <is>
          <t>1400*1700</t>
        </is>
      </c>
      <c r="J13" t="n">
        <v>4</v>
      </c>
      <c r="K13" t="n">
        <v>6</v>
      </c>
      <c r="L13" s="457" t="n">
        <v>89</v>
      </c>
      <c r="M13" s="458" t="n">
        <v>82.77</v>
      </c>
      <c r="N13" s="459" t="n">
        <v>95.23</v>
      </c>
      <c r="O13" s="261" t="n"/>
      <c r="P13" s="261" t="n"/>
      <c r="Q13" s="261" t="n"/>
      <c r="R13" s="261" t="n">
        <v>107</v>
      </c>
      <c r="S13" s="261" t="n">
        <v>105</v>
      </c>
      <c r="T13" s="261" t="n"/>
      <c r="U13" s="261" t="n"/>
      <c r="V13" s="261" t="n"/>
      <c r="W13" s="261" t="n">
        <v>88</v>
      </c>
      <c r="X13" s="261" t="n">
        <v>88</v>
      </c>
      <c r="Y13" s="220" t="n">
        <v>109</v>
      </c>
      <c r="Z13" s="220" t="n">
        <v>109</v>
      </c>
      <c r="AA13" s="261" t="n"/>
      <c r="AB13" s="261" t="n"/>
      <c r="AC13" s="261" t="n"/>
      <c r="AD13" s="261" t="n"/>
      <c r="AE13" s="261" t="n"/>
      <c r="AF13" s="261" t="n"/>
      <c r="AG13" s="261" t="n"/>
      <c r="AH13" s="261" t="n"/>
      <c r="AI13" s="261" t="n"/>
      <c r="AJ13" s="261" t="n"/>
      <c r="AK13" s="220" t="n"/>
      <c r="AL13" s="220" t="n"/>
      <c r="AM13" s="261" t="n">
        <v>105.5</v>
      </c>
      <c r="AN13" s="261" t="n">
        <v>87.8</v>
      </c>
      <c r="AO13" s="315" t="n">
        <v>0.2</v>
      </c>
      <c r="AP13" s="244" t="n">
        <v>140</v>
      </c>
      <c r="AQ13" s="245" t="n">
        <v>103</v>
      </c>
      <c r="AR13" s="243" t="n">
        <v>132</v>
      </c>
      <c r="AS13" s="243" t="n">
        <v>109</v>
      </c>
      <c r="AT13" s="246" t="n"/>
      <c r="AU13" s="246" t="n"/>
      <c r="AV13" s="246" t="n"/>
      <c r="AW13" s="246" t="n"/>
      <c r="AX13" s="246" t="n"/>
      <c r="AY13" s="246" t="n"/>
      <c r="AZ13" s="246" t="n"/>
      <c r="BA13" s="246" t="n"/>
      <c r="BB13" s="246" t="n"/>
      <c r="BC13" s="247" t="n">
        <v>2</v>
      </c>
      <c r="BD13" s="242" t="n">
        <v>11</v>
      </c>
      <c r="BE13" s="248" t="n">
        <v>0.015</v>
      </c>
      <c r="BF13" s="249" t="n">
        <v>0.182</v>
      </c>
      <c r="BG13" s="221" t="n"/>
      <c r="BH13" s="221" t="n">
        <v>0</v>
      </c>
      <c r="BI13" s="221" t="n">
        <v>0.1</v>
      </c>
      <c r="BJ13" s="221" t="n">
        <v>0.2</v>
      </c>
      <c r="BK13" s="221" t="n">
        <v>1</v>
      </c>
      <c r="BL13" s="28" t="inlineStr">
        <is>
          <t>الكترولوكس</t>
        </is>
      </c>
      <c r="BM13" s="347" t="inlineStr">
        <is>
          <t>القاهرة للصناعات المغذية غسالات</t>
        </is>
      </c>
      <c r="BN13" s="347" t="inlineStr">
        <is>
          <t>PDFRP0144</t>
        </is>
      </c>
      <c r="BO13" s="347" t="n"/>
      <c r="BP13" s="347" t="n">
        <v>48</v>
      </c>
      <c r="BQ13" s="347" t="n"/>
      <c r="BR13" s="347" t="n"/>
      <c r="BS13" s="347" t="n"/>
      <c r="BT13" s="347" t="n"/>
      <c r="BU13" s="347">
        <f>IFERROR(ROUND(STDEV(AN13,L13),1),"")</f>
        <v/>
      </c>
      <c r="BV13" s="347" t="n"/>
      <c r="BW13" s="347" t="n"/>
      <c r="BX13" s="347" t="n"/>
      <c r="BY13" s="347" t="n"/>
      <c r="BZ13" s="347" t="n"/>
      <c r="CA13" s="347" t="n"/>
      <c r="CB13" s="347" t="n"/>
      <c r="CC13" s="347" t="n"/>
      <c r="CD13" s="347" t="n"/>
      <c r="CE13" s="347" t="n"/>
      <c r="CF13" s="347" t="n"/>
      <c r="CG13" s="347" t="n"/>
      <c r="CH13" s="347" t="n"/>
      <c r="CI13" s="347" t="n"/>
      <c r="CJ13" s="347" t="n"/>
      <c r="CK13" s="347" t="n"/>
      <c r="CL13" s="347" t="n"/>
      <c r="CM13" s="347" t="n"/>
      <c r="CN13" s="347" t="n"/>
      <c r="CO13" s="347" t="n"/>
      <c r="CP13" s="347" t="n"/>
      <c r="CQ13" s="347" t="n"/>
      <c r="CR13" s="347" t="n"/>
      <c r="CS13" s="347" t="n"/>
      <c r="CT13" s="347" t="n"/>
      <c r="CU13" s="347" t="n"/>
      <c r="CV13" s="347" t="n"/>
      <c r="CW13" s="347" t="n"/>
      <c r="CX13" s="347" t="n"/>
      <c r="CY13" s="347" t="n"/>
      <c r="CZ13" s="347" t="n"/>
      <c r="DA13" s="347" t="n"/>
      <c r="DB13" s="347" t="n"/>
    </row>
    <row r="14" ht="31.5" customFormat="1" customHeight="1" s="268">
      <c r="A14" s="262" t="n">
        <v>2021</v>
      </c>
      <c r="B14" s="217" t="n">
        <v>12</v>
      </c>
      <c r="C14" s="456" t="n">
        <v>44531</v>
      </c>
      <c r="D14" s="217" t="n">
        <v>34</v>
      </c>
      <c r="E14" s="217" t="n">
        <v>104</v>
      </c>
      <c r="F14" s="217" t="n">
        <v>2</v>
      </c>
      <c r="G14" s="267" t="inlineStr">
        <is>
          <t>فوم تغليف سفلى شمال 11قدم المعدل  PDFRP0146</t>
        </is>
      </c>
      <c r="H14" t="inlineStr">
        <is>
          <t>FMDAIIM5000000</t>
        </is>
      </c>
      <c r="I14" t="inlineStr">
        <is>
          <t>1400*1700</t>
        </is>
      </c>
      <c r="J14" t="n">
        <v>4</v>
      </c>
      <c r="K14" t="n">
        <v>6</v>
      </c>
      <c r="L14" s="457" t="n">
        <v>89</v>
      </c>
      <c r="M14" s="458" t="n">
        <v>82.77</v>
      </c>
      <c r="N14" s="459" t="n">
        <v>95.23</v>
      </c>
      <c r="O14" s="261" t="n"/>
      <c r="P14" s="261" t="n"/>
      <c r="Q14" s="261" t="n"/>
      <c r="R14" s="261" t="n">
        <v>107</v>
      </c>
      <c r="S14" s="261" t="n">
        <v>105</v>
      </c>
      <c r="T14" s="261" t="n"/>
      <c r="U14" s="261" t="n"/>
      <c r="V14" s="261" t="n"/>
      <c r="W14" s="261" t="n">
        <v>88</v>
      </c>
      <c r="X14" s="261" t="n">
        <v>88</v>
      </c>
      <c r="Y14" s="220" t="n">
        <v>109</v>
      </c>
      <c r="Z14" s="220" t="n">
        <v>109</v>
      </c>
      <c r="AA14" s="261" t="n"/>
      <c r="AB14" s="261" t="n"/>
      <c r="AC14" s="261" t="n"/>
      <c r="AD14" s="261" t="n"/>
      <c r="AE14" s="261" t="n"/>
      <c r="AF14" s="261" t="n"/>
      <c r="AG14" s="261" t="n"/>
      <c r="AH14" s="261" t="n"/>
      <c r="AI14" s="261" t="n"/>
      <c r="AJ14" s="261" t="n"/>
      <c r="AK14" s="220" t="n"/>
      <c r="AL14" s="220" t="n"/>
      <c r="AM14" s="261" t="n">
        <v>105.5</v>
      </c>
      <c r="AN14" s="261" t="n">
        <v>87.8</v>
      </c>
      <c r="AO14" s="315" t="n">
        <v>0.2</v>
      </c>
      <c r="AP14" s="244" t="n">
        <v>140</v>
      </c>
      <c r="AQ14" s="245" t="n">
        <v>103</v>
      </c>
      <c r="AR14" s="243" t="n">
        <v>132</v>
      </c>
      <c r="AS14" s="243" t="n">
        <v>109</v>
      </c>
      <c r="AT14" s="246" t="n"/>
      <c r="AU14" s="246" t="n"/>
      <c r="AV14" s="246" t="n"/>
      <c r="AW14" s="246" t="n"/>
      <c r="AX14" s="246" t="n"/>
      <c r="AY14" s="246" t="n"/>
      <c r="AZ14" s="246" t="n"/>
      <c r="BA14" s="246" t="n"/>
      <c r="BB14" s="246" t="n"/>
      <c r="BC14" s="247" t="n">
        <v>2</v>
      </c>
      <c r="BD14" s="242" t="n">
        <v>11</v>
      </c>
      <c r="BE14" s="248" t="n">
        <v>0.015</v>
      </c>
      <c r="BF14" s="249" t="n">
        <v>0.182</v>
      </c>
      <c r="BG14" s="221" t="n"/>
      <c r="BH14" s="221" t="n">
        <v>0</v>
      </c>
      <c r="BI14" s="221" t="n">
        <v>0.1</v>
      </c>
      <c r="BJ14" s="221" t="n">
        <v>0.2</v>
      </c>
      <c r="BK14" s="221" t="n">
        <v>1</v>
      </c>
      <c r="BL14" s="28" t="inlineStr">
        <is>
          <t>الكترولوكس</t>
        </is>
      </c>
      <c r="BM14" s="347" t="inlineStr">
        <is>
          <t>القاهرة للصناعات المغذية غسالات</t>
        </is>
      </c>
      <c r="BN14" s="347" t="inlineStr">
        <is>
          <t>PDFRP0145</t>
        </is>
      </c>
      <c r="BO14" s="347" t="n"/>
      <c r="BP14" s="347" t="n">
        <v>48</v>
      </c>
      <c r="BQ14" s="347" t="n"/>
      <c r="BR14" s="347" t="n"/>
      <c r="BS14" s="347" t="n"/>
      <c r="BT14" s="347" t="n"/>
      <c r="BU14" s="347">
        <f>IFERROR(ROUND(STDEV(AN14,L14),1),"")</f>
        <v/>
      </c>
      <c r="BV14" s="347" t="n"/>
      <c r="BW14" s="347" t="n"/>
      <c r="BX14" s="347" t="n"/>
      <c r="BY14" s="347" t="n"/>
      <c r="BZ14" s="347" t="n"/>
      <c r="CA14" s="347" t="n"/>
      <c r="CB14" s="347" t="n"/>
      <c r="CC14" s="347" t="n"/>
      <c r="CD14" s="347" t="n"/>
      <c r="CE14" s="347" t="n"/>
      <c r="CF14" s="347" t="n"/>
      <c r="CG14" s="347" t="n"/>
      <c r="CH14" s="347" t="n"/>
      <c r="CI14" s="347" t="n"/>
      <c r="CJ14" s="347" t="n"/>
      <c r="CK14" s="347" t="n"/>
      <c r="CL14" s="347" t="n"/>
      <c r="CM14" s="347" t="n"/>
      <c r="CN14" s="347" t="n"/>
      <c r="CO14" s="347" t="n"/>
      <c r="CP14" s="347" t="n"/>
      <c r="CQ14" s="347" t="n"/>
      <c r="CR14" s="347" t="n"/>
      <c r="CS14" s="347" t="n"/>
      <c r="CT14" s="347" t="n"/>
      <c r="CU14" s="347" t="n"/>
      <c r="CV14" s="347" t="n"/>
      <c r="CW14" s="347" t="n"/>
      <c r="CX14" s="347" t="n"/>
      <c r="CY14" s="347" t="n"/>
      <c r="CZ14" s="347" t="n"/>
      <c r="DA14" s="347" t="n"/>
      <c r="DB14" s="347" t="n"/>
    </row>
    <row r="15" ht="31.5" customFormat="1" customHeight="1" s="268">
      <c r="A15" s="262" t="n">
        <v>2021</v>
      </c>
      <c r="B15" s="217" t="n">
        <v>12</v>
      </c>
      <c r="C15" s="456" t="n">
        <v>44531</v>
      </c>
      <c r="D15" s="217" t="n">
        <v>414</v>
      </c>
      <c r="E15" s="217" t="n">
        <v>649</v>
      </c>
      <c r="F15" s="217" t="n">
        <v>2</v>
      </c>
      <c r="G15" s="267" t="inlineStr">
        <is>
          <t>فوم فلتر منلو علوى</t>
        </is>
      </c>
      <c r="H15" t="inlineStr">
        <is>
          <t>FMMINI70000051</t>
        </is>
      </c>
      <c r="I15" t="inlineStr">
        <is>
          <t>1400*1700</t>
        </is>
      </c>
      <c r="J15" t="n">
        <v>6</v>
      </c>
      <c r="K15" t="n">
        <v>2</v>
      </c>
      <c r="L15" s="457" t="n">
        <v>143</v>
      </c>
      <c r="M15" s="458" t="n">
        <v>132.99</v>
      </c>
      <c r="N15" s="459" t="n">
        <v>153.01</v>
      </c>
      <c r="O15" s="261" t="n">
        <v>144</v>
      </c>
      <c r="P15" s="261" t="n">
        <v>146</v>
      </c>
      <c r="Q15" s="261" t="n">
        <v>152</v>
      </c>
      <c r="R15" s="261" t="n">
        <v>148</v>
      </c>
      <c r="S15" s="261" t="n">
        <v>150</v>
      </c>
      <c r="T15" s="261" t="n">
        <v>134</v>
      </c>
      <c r="U15" s="261" t="n">
        <v>125</v>
      </c>
      <c r="V15" s="261" t="n">
        <v>138</v>
      </c>
      <c r="W15" s="261" t="n">
        <v>133</v>
      </c>
      <c r="X15" s="261" t="n">
        <v>130</v>
      </c>
      <c r="Y15" s="220" t="n">
        <v>125</v>
      </c>
      <c r="Z15" s="220" t="n">
        <v>122</v>
      </c>
      <c r="AA15" s="261" t="n">
        <v>180</v>
      </c>
      <c r="AB15" s="261" t="n"/>
      <c r="AC15" s="261" t="n"/>
      <c r="AD15" s="261" t="n"/>
      <c r="AE15" s="261" t="n"/>
      <c r="AF15" s="261" t="n">
        <v>155</v>
      </c>
      <c r="AG15" s="261" t="n"/>
      <c r="AH15" s="261" t="n"/>
      <c r="AI15" s="261" t="n"/>
      <c r="AJ15" s="261" t="n"/>
      <c r="AK15" s="220" t="n">
        <v>125</v>
      </c>
      <c r="AL15" s="220" t="n"/>
      <c r="AM15" s="261" t="n">
        <v>153.3</v>
      </c>
      <c r="AN15" s="261" t="n">
        <v>135.8</v>
      </c>
      <c r="AO15" s="315" t="n">
        <v>0.1</v>
      </c>
      <c r="AP15" s="244" t="n">
        <v>138</v>
      </c>
      <c r="AQ15" s="245" t="n">
        <v>157</v>
      </c>
      <c r="AR15" s="243" t="n">
        <v>174</v>
      </c>
      <c r="AS15" s="243" t="n">
        <v>124</v>
      </c>
      <c r="AT15" s="246" t="n">
        <v>4</v>
      </c>
      <c r="AU15" s="246" t="n">
        <v>32</v>
      </c>
      <c r="AV15" s="246" t="n"/>
      <c r="AW15" s="246" t="n"/>
      <c r="AX15" s="246" t="n"/>
      <c r="AY15" s="246" t="n"/>
      <c r="AZ15" s="246" t="n"/>
      <c r="BA15" s="246" t="n"/>
      <c r="BB15" s="246" t="n"/>
      <c r="BC15" s="247" t="n">
        <v>38</v>
      </c>
      <c r="BD15" s="242" t="n">
        <v>3098</v>
      </c>
      <c r="BE15" s="248" t="n">
        <v>0.015</v>
      </c>
      <c r="BF15" s="249" t="n">
        <v>0.012</v>
      </c>
      <c r="BG15" s="221" t="n">
        <v>1</v>
      </c>
      <c r="BH15" s="221" t="n">
        <v>0.3</v>
      </c>
      <c r="BI15" s="221" t="n">
        <v>21.7</v>
      </c>
      <c r="BJ15" s="221" t="n">
        <v>5.2</v>
      </c>
      <c r="BK15" s="221" t="n">
        <v>420.7</v>
      </c>
      <c r="BL15" s="28" t="inlineStr">
        <is>
          <t>ميلو</t>
        </is>
      </c>
      <c r="BM15" s="347" t="inlineStr">
        <is>
          <t>ميلو</t>
        </is>
      </c>
      <c r="BN15" s="347" t="n"/>
      <c r="BO15" s="347" t="n"/>
      <c r="BP15" s="347" t="n">
        <v>48</v>
      </c>
      <c r="BQ15" s="347" t="n"/>
      <c r="BR15" s="347" t="n"/>
      <c r="BS15" s="347" t="n"/>
      <c r="BT15" s="347" t="n"/>
      <c r="BU15" s="347">
        <f>IFERROR(ROUND(STDEV(AN15,L15),1),"")</f>
        <v/>
      </c>
      <c r="BV15" s="347" t="n"/>
      <c r="BW15" s="347" t="n"/>
      <c r="BX15" s="347" t="n"/>
      <c r="BY15" s="347" t="n"/>
      <c r="BZ15" s="347" t="n"/>
      <c r="CA15" s="347" t="n"/>
      <c r="CB15" s="347" t="n"/>
      <c r="CC15" s="347" t="n"/>
      <c r="CD15" s="347" t="n"/>
      <c r="CE15" s="347" t="n"/>
      <c r="CF15" s="347" t="n"/>
      <c r="CG15" s="347" t="n"/>
      <c r="CH15" s="347" t="n"/>
      <c r="CI15" s="347" t="n"/>
      <c r="CJ15" s="347" t="n"/>
      <c r="CK15" s="347" t="n"/>
      <c r="CL15" s="347" t="n"/>
      <c r="CM15" s="347" t="n"/>
      <c r="CN15" s="347" t="n"/>
      <c r="CO15" s="347" t="n"/>
      <c r="CP15" s="347" t="n"/>
      <c r="CQ15" s="347" t="n"/>
      <c r="CR15" s="347" t="n"/>
      <c r="CS15" s="347" t="n"/>
      <c r="CT15" s="347" t="n"/>
      <c r="CU15" s="347" t="n"/>
      <c r="CV15" s="347" t="n"/>
      <c r="CW15" s="347" t="n"/>
      <c r="CX15" s="347" t="n"/>
      <c r="CY15" s="347" t="n"/>
      <c r="CZ15" s="347" t="n"/>
      <c r="DA15" s="347" t="n"/>
      <c r="DB15" s="347" t="n"/>
    </row>
    <row r="16" ht="31.5" customFormat="1" customHeight="1" s="268">
      <c r="A16" s="262" t="n">
        <v>2021</v>
      </c>
      <c r="B16" s="217" t="n">
        <v>12</v>
      </c>
      <c r="C16" s="456" t="n">
        <v>44531</v>
      </c>
      <c r="D16" s="217" t="n">
        <v>414</v>
      </c>
      <c r="E16" s="217" t="n">
        <v>650</v>
      </c>
      <c r="F16" s="217" t="n">
        <v>2</v>
      </c>
      <c r="G16" s="267" t="inlineStr">
        <is>
          <t>فوم فلتر منلو سفلى</t>
        </is>
      </c>
      <c r="H16" t="inlineStr">
        <is>
          <t>FMMINI10000050</t>
        </is>
      </c>
      <c r="I16" t="inlineStr">
        <is>
          <t>1400*1700</t>
        </is>
      </c>
      <c r="J16" t="n">
        <v>6</v>
      </c>
      <c r="K16" t="n">
        <v>2</v>
      </c>
      <c r="L16" s="457" t="n">
        <v>131</v>
      </c>
      <c r="M16" s="458" t="n">
        <v>121.83</v>
      </c>
      <c r="N16" s="459" t="n">
        <v>140.17</v>
      </c>
      <c r="O16" s="261" t="n">
        <v>186</v>
      </c>
      <c r="P16" s="261" t="n">
        <v>158</v>
      </c>
      <c r="Q16" s="261" t="n">
        <v>168</v>
      </c>
      <c r="R16" s="261" t="n">
        <v>159</v>
      </c>
      <c r="S16" s="261" t="n">
        <v>158</v>
      </c>
      <c r="T16" s="261" t="n">
        <v>137</v>
      </c>
      <c r="U16" s="261" t="n">
        <v>128</v>
      </c>
      <c r="V16" s="261" t="n">
        <v>129</v>
      </c>
      <c r="W16" s="261" t="n">
        <v>137</v>
      </c>
      <c r="X16" s="261" t="n">
        <v>130</v>
      </c>
      <c r="Y16" s="220" t="n">
        <v>125</v>
      </c>
      <c r="Z16" s="220" t="n">
        <v>122</v>
      </c>
      <c r="AA16" s="261" t="n">
        <v>215</v>
      </c>
      <c r="AB16" s="261" t="n"/>
      <c r="AC16" s="261" t="n"/>
      <c r="AD16" s="261" t="n"/>
      <c r="AE16" s="261" t="n"/>
      <c r="AF16" s="261" t="n">
        <v>140</v>
      </c>
      <c r="AG16" s="261" t="n"/>
      <c r="AH16" s="261" t="n"/>
      <c r="AI16" s="261" t="n"/>
      <c r="AJ16" s="261" t="n"/>
      <c r="AK16" s="220" t="n">
        <v>125</v>
      </c>
      <c r="AL16" s="220" t="n"/>
      <c r="AM16" s="261" t="n">
        <v>174</v>
      </c>
      <c r="AN16" s="261" t="n">
        <v>133.5</v>
      </c>
      <c r="AO16" s="315" t="n">
        <v>0.3</v>
      </c>
      <c r="AP16" s="244" t="n">
        <v>138</v>
      </c>
      <c r="AQ16" s="245" t="n">
        <v>157</v>
      </c>
      <c r="AR16" s="243" t="n">
        <v>174</v>
      </c>
      <c r="AS16" s="243" t="n">
        <v>124</v>
      </c>
      <c r="AT16" s="246" t="n">
        <v>4</v>
      </c>
      <c r="AU16" s="246" t="n">
        <v>32</v>
      </c>
      <c r="AV16" s="246" t="n"/>
      <c r="AW16" s="246" t="n"/>
      <c r="AX16" s="246" t="n"/>
      <c r="AY16" s="246" t="n"/>
      <c r="AZ16" s="246" t="n"/>
      <c r="BA16" s="246" t="n"/>
      <c r="BB16" s="246" t="n"/>
      <c r="BC16" s="247" t="n">
        <v>38</v>
      </c>
      <c r="BD16" s="242" t="n">
        <v>3098</v>
      </c>
      <c r="BE16" s="248" t="n">
        <v>0.015</v>
      </c>
      <c r="BF16" s="249" t="n">
        <v>0.012</v>
      </c>
      <c r="BG16" s="221" t="n">
        <v>1</v>
      </c>
      <c r="BH16" s="221" t="n">
        <v>0.3</v>
      </c>
      <c r="BI16" s="221" t="n">
        <v>23.6</v>
      </c>
      <c r="BJ16" s="221" t="n">
        <v>5.1</v>
      </c>
      <c r="BK16" s="221" t="n">
        <v>413.6</v>
      </c>
      <c r="BL16" s="28" t="inlineStr">
        <is>
          <t>ميلو</t>
        </is>
      </c>
      <c r="BM16" s="347" t="inlineStr">
        <is>
          <t>ميلو</t>
        </is>
      </c>
      <c r="BN16" s="347" t="n"/>
      <c r="BO16" s="347" t="n"/>
      <c r="BP16" s="347" t="n">
        <v>48</v>
      </c>
      <c r="BQ16" s="347" t="n"/>
      <c r="BR16" s="347" t="n"/>
      <c r="BS16" s="347" t="n"/>
      <c r="BT16" s="347" t="n"/>
      <c r="BU16" s="347">
        <f>IFERROR(ROUND(STDEV(AN16,L16),1),"")</f>
        <v/>
      </c>
      <c r="BV16" s="347" t="n"/>
      <c r="BW16" s="347" t="n"/>
      <c r="BX16" s="347" t="n"/>
      <c r="BY16" s="347" t="n"/>
      <c r="BZ16" s="347" t="n"/>
      <c r="CA16" s="347" t="n"/>
      <c r="CB16" s="347" t="n"/>
      <c r="CC16" s="347" t="n"/>
      <c r="CD16" s="347" t="n"/>
      <c r="CE16" s="347" t="n"/>
      <c r="CF16" s="347" t="n"/>
      <c r="CG16" s="347" t="n"/>
      <c r="CH16" s="347" t="n"/>
      <c r="CI16" s="347" t="n"/>
      <c r="CJ16" s="347" t="n"/>
      <c r="CK16" s="347" t="n"/>
      <c r="CL16" s="347" t="n"/>
      <c r="CM16" s="347" t="n"/>
      <c r="CN16" s="347" t="n"/>
      <c r="CO16" s="347" t="n"/>
      <c r="CP16" s="347" t="n"/>
      <c r="CQ16" s="347" t="n"/>
      <c r="CR16" s="347" t="n"/>
      <c r="CS16" s="347" t="n"/>
      <c r="CT16" s="347" t="n"/>
      <c r="CU16" s="347" t="n"/>
      <c r="CV16" s="347" t="n"/>
      <c r="CW16" s="347" t="n"/>
      <c r="CX16" s="347" t="n"/>
      <c r="CY16" s="347" t="n"/>
      <c r="CZ16" s="347" t="n"/>
      <c r="DA16" s="347" t="n"/>
      <c r="DB16" s="347" t="n"/>
    </row>
    <row r="17" ht="31.5" customFormat="1" customHeight="1" s="268">
      <c r="A17" s="262" t="n">
        <v>2021</v>
      </c>
      <c r="B17" s="217" t="n">
        <v>12</v>
      </c>
      <c r="C17" s="456" t="n">
        <v>44531</v>
      </c>
      <c r="D17" s="217" t="n">
        <v>135</v>
      </c>
      <c r="E17" s="217" t="n">
        <v>271</v>
      </c>
      <c r="F17" s="217" t="n">
        <v>2</v>
      </c>
      <c r="G17" s="267" t="inlineStr">
        <is>
          <t>صندوق سمك 5ك بنى سويف</t>
        </is>
      </c>
      <c r="H17" t="inlineStr">
        <is>
          <t>FM000B05000000</t>
        </is>
      </c>
      <c r="I17" t="inlineStr">
        <is>
          <t>1400*1700</t>
        </is>
      </c>
      <c r="J17" t="n">
        <v>4</v>
      </c>
      <c r="K17" t="n">
        <v>2</v>
      </c>
      <c r="L17" s="457" t="n">
        <v>161</v>
      </c>
      <c r="M17" s="458" t="n">
        <v>149.73</v>
      </c>
      <c r="N17" s="459" t="n">
        <v>172.27</v>
      </c>
      <c r="O17" s="261" t="n">
        <v>190</v>
      </c>
      <c r="P17" s="261" t="n">
        <v>182</v>
      </c>
      <c r="Q17" s="261" t="n"/>
      <c r="R17" s="261" t="n"/>
      <c r="S17" s="261" t="n"/>
      <c r="T17" s="261" t="n">
        <v>158</v>
      </c>
      <c r="U17" s="261" t="n">
        <v>155</v>
      </c>
      <c r="V17" s="261" t="n"/>
      <c r="W17" s="261" t="n"/>
      <c r="X17" s="261" t="n"/>
      <c r="Y17" s="220" t="n">
        <v>109</v>
      </c>
      <c r="Z17" s="220" t="n"/>
      <c r="AA17" s="261" t="n"/>
      <c r="AB17" s="261" t="n"/>
      <c r="AC17" s="261" t="n"/>
      <c r="AD17" s="261" t="n"/>
      <c r="AE17" s="261" t="n"/>
      <c r="AF17" s="261" t="n"/>
      <c r="AG17" s="261" t="n"/>
      <c r="AH17" s="261" t="n"/>
      <c r="AI17" s="261" t="n"/>
      <c r="AJ17" s="261" t="n"/>
      <c r="AK17" s="220" t="n"/>
      <c r="AL17" s="220" t="n"/>
      <c r="AM17" s="261" t="n"/>
      <c r="AN17" s="261" t="n"/>
      <c r="AO17" s="315" t="n"/>
      <c r="AP17" s="244" t="n">
        <v>151</v>
      </c>
      <c r="AQ17" s="245" t="n">
        <v>95</v>
      </c>
      <c r="AR17" s="243" t="n"/>
      <c r="AS17" s="243" t="n"/>
      <c r="AT17" s="246" t="n"/>
      <c r="AU17" s="246" t="n"/>
      <c r="AV17" s="246" t="n"/>
      <c r="AW17" s="246" t="n"/>
      <c r="AX17" s="246" t="n"/>
      <c r="AY17" s="246" t="n"/>
      <c r="AZ17" s="246" t="n"/>
      <c r="BA17" s="246" t="n"/>
      <c r="BB17" s="246" t="n"/>
      <c r="BC17" s="247" t="n">
        <v>5</v>
      </c>
      <c r="BD17" s="242" t="n">
        <v>695</v>
      </c>
      <c r="BE17" s="248" t="n">
        <v>0.015</v>
      </c>
      <c r="BF17" s="249" t="n">
        <v>0.007</v>
      </c>
      <c r="BG17" s="221" t="n">
        <v>1</v>
      </c>
      <c r="BH17" s="221" t="n">
        <v>0</v>
      </c>
      <c r="BI17" s="221" t="n">
        <v>4.3</v>
      </c>
      <c r="BJ17" s="221" t="n"/>
      <c r="BK17" s="221" t="n"/>
      <c r="BL17" s="28" t="inlineStr">
        <is>
          <t>عملاء متنوعون</t>
        </is>
      </c>
      <c r="BM17" s="347" t="n"/>
      <c r="BN17" s="347" t="n"/>
      <c r="BO17" s="347" t="n"/>
      <c r="BP17" s="347" t="n">
        <v>48</v>
      </c>
      <c r="BQ17" s="347" t="n"/>
      <c r="BR17" s="347" t="n"/>
      <c r="BS17" s="347" t="n"/>
      <c r="BT17" s="347" t="n"/>
      <c r="BU17" s="347">
        <f>IFERROR(ROUND(STDEV(AN17,L17),1),"")</f>
        <v/>
      </c>
      <c r="BV17" s="347" t="n"/>
      <c r="BW17" s="347" t="n"/>
      <c r="BX17" s="347" t="n"/>
      <c r="BY17" s="347" t="n"/>
      <c r="BZ17" s="347" t="n"/>
      <c r="CA17" s="347" t="n"/>
      <c r="CB17" s="347" t="n"/>
      <c r="CC17" s="347" t="n"/>
      <c r="CD17" s="347" t="n"/>
      <c r="CE17" s="347" t="n"/>
      <c r="CF17" s="347" t="n"/>
      <c r="CG17" s="347" t="n"/>
      <c r="CH17" s="347" t="n"/>
      <c r="CI17" s="347" t="n"/>
      <c r="CJ17" s="347" t="n"/>
      <c r="CK17" s="347" t="n"/>
      <c r="CL17" s="347" t="n"/>
      <c r="CM17" s="347" t="n"/>
      <c r="CN17" s="347" t="n"/>
      <c r="CO17" s="347" t="n"/>
      <c r="CP17" s="347" t="n"/>
      <c r="CQ17" s="347" t="n"/>
      <c r="CR17" s="347" t="n"/>
      <c r="CS17" s="347" t="n"/>
      <c r="CT17" s="347" t="n"/>
      <c r="CU17" s="347" t="n"/>
      <c r="CV17" s="347" t="n"/>
      <c r="CW17" s="347" t="n"/>
      <c r="CX17" s="347" t="n"/>
      <c r="CY17" s="347" t="n"/>
      <c r="CZ17" s="347" t="n"/>
      <c r="DA17" s="347" t="n"/>
      <c r="DB17" s="347" t="n"/>
    </row>
    <row r="18" ht="31.5" customFormat="1" customHeight="1" s="268">
      <c r="A18" s="262" t="n">
        <v>2021</v>
      </c>
      <c r="B18" s="217" t="n">
        <v>12</v>
      </c>
      <c r="C18" s="456" t="n">
        <v>44531</v>
      </c>
      <c r="D18" s="217" t="n">
        <v>421</v>
      </c>
      <c r="E18" s="217" t="n">
        <v>667</v>
      </c>
      <c r="F18" s="217" t="n">
        <v>3</v>
      </c>
      <c r="G18" s="267" t="inlineStr">
        <is>
          <t>LG65UP81-top&amp;bootom</t>
        </is>
      </c>
      <c r="H18" t="inlineStr">
        <is>
          <t>FMLGEI065UP810</t>
        </is>
      </c>
      <c r="I18" t="inlineStr">
        <is>
          <t>1400*1700</t>
        </is>
      </c>
      <c r="J18" t="n">
        <v>1</v>
      </c>
      <c r="K18" t="n">
        <v>4</v>
      </c>
      <c r="L18" s="457" t="n">
        <v>1554</v>
      </c>
      <c r="M18" s="458" t="n">
        <v>1462.314</v>
      </c>
      <c r="N18" s="459" t="n">
        <v>1664.334</v>
      </c>
      <c r="O18" s="261" t="n">
        <v>2310</v>
      </c>
      <c r="P18" s="261" t="n">
        <v>2271</v>
      </c>
      <c r="Q18" s="261" t="n">
        <v>2019</v>
      </c>
      <c r="R18" s="261" t="n">
        <v>2099</v>
      </c>
      <c r="S18" s="261" t="n">
        <v>2194</v>
      </c>
      <c r="T18" s="261" t="n">
        <v>1840</v>
      </c>
      <c r="U18" s="261" t="n">
        <v>1667</v>
      </c>
      <c r="V18" s="261" t="n">
        <v>1622</v>
      </c>
      <c r="W18" s="261" t="n">
        <v>1626</v>
      </c>
      <c r="X18" s="261" t="n">
        <v>1535</v>
      </c>
      <c r="Y18" s="220" t="n">
        <v>178</v>
      </c>
      <c r="Z18" s="220" t="n">
        <v>176</v>
      </c>
      <c r="AA18" s="261" t="n">
        <v>2520</v>
      </c>
      <c r="AB18" s="261" t="n">
        <v>2389</v>
      </c>
      <c r="AC18" s="261" t="n">
        <v>2100</v>
      </c>
      <c r="AD18" s="261" t="n">
        <v>2165</v>
      </c>
      <c r="AE18" s="261" t="n">
        <v>2160</v>
      </c>
      <c r="AF18" s="261" t="n">
        <v>1656</v>
      </c>
      <c r="AG18" s="261" t="n">
        <v>1629</v>
      </c>
      <c r="AH18" s="261" t="n">
        <v>1652</v>
      </c>
      <c r="AI18" s="261" t="n">
        <v>1653</v>
      </c>
      <c r="AJ18" s="261" t="n">
        <v>1666</v>
      </c>
      <c r="AK18" s="220" t="n">
        <v>177</v>
      </c>
      <c r="AL18" s="220" t="n">
        <v>179</v>
      </c>
      <c r="AM18" s="261" t="n">
        <v>2222.7</v>
      </c>
      <c r="AN18" s="261" t="n">
        <v>1654.6</v>
      </c>
      <c r="AO18" s="315" t="n">
        <v>0.4</v>
      </c>
      <c r="AP18" s="244" t="n">
        <v>18</v>
      </c>
      <c r="AQ18" s="245" t="n">
        <v>200</v>
      </c>
      <c r="AR18" s="243" t="n">
        <v>20</v>
      </c>
      <c r="AS18" s="243" t="n">
        <v>178</v>
      </c>
      <c r="AT18" s="246" t="n">
        <v>2</v>
      </c>
      <c r="AU18" s="246" t="n">
        <v>2</v>
      </c>
      <c r="AV18" s="246" t="n">
        <v>9</v>
      </c>
      <c r="AW18" s="246" t="n"/>
      <c r="AX18" s="246" t="n"/>
      <c r="AY18" s="246" t="n"/>
      <c r="AZ18" s="246" t="n"/>
      <c r="BA18" s="246" t="n"/>
      <c r="BB18" s="246" t="n"/>
      <c r="BC18" s="247" t="n">
        <v>8</v>
      </c>
      <c r="BD18" s="242" t="n">
        <v>348</v>
      </c>
      <c r="BE18" s="248" t="n">
        <v>0.015</v>
      </c>
      <c r="BF18" s="249" t="n">
        <v>0.023</v>
      </c>
      <c r="BG18" s="221" t="n"/>
      <c r="BH18" s="221" t="n">
        <v>0</v>
      </c>
      <c r="BI18" s="221" t="n">
        <v>0.2</v>
      </c>
      <c r="BJ18" s="221" t="n">
        <v>13.2</v>
      </c>
      <c r="BK18" s="221" t="n">
        <v>575.8</v>
      </c>
      <c r="BL18" s="28" t="inlineStr">
        <is>
          <t>LG</t>
        </is>
      </c>
      <c r="BM18" s="347" t="inlineStr">
        <is>
          <t>HE</t>
        </is>
      </c>
      <c r="BN18" s="347" t="inlineStr">
        <is>
          <t>MFZ67207601</t>
        </is>
      </c>
      <c r="BO18" s="347" t="inlineStr">
        <is>
          <t>mma</t>
        </is>
      </c>
      <c r="BP18" s="347" t="n">
        <v>48</v>
      </c>
      <c r="BQ18" s="347" t="n"/>
      <c r="BR18" s="347" t="n"/>
      <c r="BS18" s="347" t="n"/>
      <c r="BT18" s="347" t="n"/>
      <c r="BU18" s="347">
        <f>IFERROR(ROUND(STDEV(AN18,L18),1),"")</f>
        <v/>
      </c>
      <c r="BV18" s="347" t="n"/>
      <c r="BW18" s="347" t="n"/>
      <c r="BX18" s="347" t="n"/>
      <c r="BY18" s="347" t="n"/>
      <c r="BZ18" s="347" t="n"/>
      <c r="CA18" s="347" t="n"/>
      <c r="CB18" s="347" t="n"/>
      <c r="CC18" s="347" t="n"/>
      <c r="CD18" s="347" t="n"/>
      <c r="CE18" s="347" t="n"/>
      <c r="CF18" s="347" t="n"/>
      <c r="CG18" s="347" t="n"/>
      <c r="CH18" s="347" t="n"/>
      <c r="CI18" s="347" t="n"/>
      <c r="CJ18" s="347" t="n"/>
      <c r="CK18" s="347" t="n"/>
      <c r="CL18" s="347" t="n"/>
      <c r="CM18" s="347" t="n"/>
      <c r="CN18" s="347" t="n"/>
      <c r="CO18" s="347" t="n"/>
      <c r="CP18" s="347" t="n"/>
      <c r="CQ18" s="347" t="n"/>
      <c r="CR18" s="347" t="n"/>
      <c r="CS18" s="347" t="n"/>
      <c r="CT18" s="347" t="n"/>
      <c r="CU18" s="347" t="n"/>
      <c r="CV18" s="347" t="n"/>
      <c r="CW18" s="347" t="n"/>
      <c r="CX18" s="347" t="n"/>
      <c r="CY18" s="347" t="n"/>
      <c r="CZ18" s="347" t="n"/>
      <c r="DA18" s="347" t="n"/>
      <c r="DB18" s="347" t="n"/>
    </row>
    <row r="19" ht="31.5" customFormat="1" customHeight="1" s="268">
      <c r="A19" s="262" t="n">
        <v>2021</v>
      </c>
      <c r="B19" s="217" t="n">
        <v>12</v>
      </c>
      <c r="C19" s="456" t="n">
        <v>44531</v>
      </c>
      <c r="D19" s="217" t="n">
        <v>421</v>
      </c>
      <c r="E19" s="217" t="n">
        <v>673</v>
      </c>
      <c r="F19" s="217" t="n">
        <v>3</v>
      </c>
      <c r="G19" s="267" t="inlineStr">
        <is>
          <t>LG65UP81-side</t>
        </is>
      </c>
      <c r="H19" t="inlineStr">
        <is>
          <t>FMLGEI365UP810</t>
        </is>
      </c>
      <c r="I19" t="inlineStr">
        <is>
          <t>1400*1700</t>
        </is>
      </c>
      <c r="J19" t="n">
        <v>1</v>
      </c>
      <c r="K19" t="n">
        <v>4</v>
      </c>
      <c r="L19" s="457" t="n">
        <v>61.6</v>
      </c>
      <c r="M19" s="458" t="n">
        <v>57.9656</v>
      </c>
      <c r="N19" s="459" t="n">
        <v>65.9736</v>
      </c>
      <c r="O19" s="261" t="n">
        <v>91</v>
      </c>
      <c r="P19" s="261" t="n">
        <v>85</v>
      </c>
      <c r="Q19" s="261" t="n">
        <v>79</v>
      </c>
      <c r="R19" s="261" t="n">
        <v>80</v>
      </c>
      <c r="S19" s="261" t="n">
        <v>81</v>
      </c>
      <c r="T19" s="261" t="n">
        <v>72</v>
      </c>
      <c r="U19" s="261" t="n">
        <v>62</v>
      </c>
      <c r="V19" s="261" t="n">
        <v>62</v>
      </c>
      <c r="W19" s="261" t="n">
        <v>61</v>
      </c>
      <c r="X19" s="261" t="n">
        <v>60</v>
      </c>
      <c r="Y19" s="220" t="n">
        <v>178</v>
      </c>
      <c r="Z19" s="220" t="n">
        <v>176</v>
      </c>
      <c r="AA19" s="261" t="n">
        <v>104</v>
      </c>
      <c r="AB19" s="261" t="n">
        <v>91</v>
      </c>
      <c r="AC19" s="261" t="n">
        <v>127</v>
      </c>
      <c r="AD19" s="261" t="n">
        <v>85</v>
      </c>
      <c r="AE19" s="261" t="n">
        <v>110</v>
      </c>
      <c r="AF19" s="261" t="n">
        <v>63</v>
      </c>
      <c r="AG19" s="261" t="n">
        <v>64</v>
      </c>
      <c r="AH19" s="261" t="n">
        <v>70</v>
      </c>
      <c r="AI19" s="261" t="n">
        <v>60</v>
      </c>
      <c r="AJ19" s="261" t="n">
        <v>67</v>
      </c>
      <c r="AK19" s="220" t="n">
        <v>177</v>
      </c>
      <c r="AL19" s="220" t="n">
        <v>179</v>
      </c>
      <c r="AM19" s="261" t="n">
        <v>93.3</v>
      </c>
      <c r="AN19" s="261" t="n">
        <v>64.09999999999999</v>
      </c>
      <c r="AO19" s="315" t="n">
        <v>0.5</v>
      </c>
      <c r="AP19" s="244" t="n">
        <v>18</v>
      </c>
      <c r="AQ19" s="245" t="n">
        <v>200</v>
      </c>
      <c r="AR19" s="243" t="n">
        <v>20</v>
      </c>
      <c r="AS19" s="243" t="n">
        <v>178</v>
      </c>
      <c r="AT19" s="246" t="n">
        <v>2</v>
      </c>
      <c r="AU19" s="246" t="n">
        <v>2</v>
      </c>
      <c r="AV19" s="246" t="n">
        <v>9</v>
      </c>
      <c r="AW19" s="246" t="n"/>
      <c r="AX19" s="246" t="n"/>
      <c r="AY19" s="246" t="n"/>
      <c r="AZ19" s="246" t="n"/>
      <c r="BA19" s="246" t="n"/>
      <c r="BB19" s="246" t="n"/>
      <c r="BC19" s="247" t="n">
        <v>8</v>
      </c>
      <c r="BD19" s="242" t="n">
        <v>356</v>
      </c>
      <c r="BE19" s="248" t="n">
        <v>0.015</v>
      </c>
      <c r="BF19" s="249" t="n">
        <v>0.022</v>
      </c>
      <c r="BG19" s="221" t="n"/>
      <c r="BH19" s="221" t="n">
        <v>0.1</v>
      </c>
      <c r="BI19" s="221" t="n">
        <v>5.8</v>
      </c>
      <c r="BJ19" s="221" t="n">
        <v>0.5</v>
      </c>
      <c r="BK19" s="221" t="n">
        <v>22.8</v>
      </c>
      <c r="BL19" s="28" t="inlineStr">
        <is>
          <t>LG</t>
        </is>
      </c>
      <c r="BM19" s="347" t="inlineStr">
        <is>
          <t>HE</t>
        </is>
      </c>
      <c r="BN19" s="347" t="inlineStr">
        <is>
          <t>MFZ67207602</t>
        </is>
      </c>
      <c r="BO19" s="347" t="inlineStr">
        <is>
          <t>mma</t>
        </is>
      </c>
      <c r="BP19" s="347" t="n">
        <v>48</v>
      </c>
      <c r="BQ19" s="347" t="n"/>
      <c r="BR19" s="347" t="n"/>
      <c r="BS19" s="347" t="n"/>
      <c r="BT19" s="347" t="n"/>
      <c r="BU19" s="347">
        <f>IFERROR(ROUND(STDEV(AN19,L19),1),"")</f>
        <v/>
      </c>
      <c r="BV19" s="347" t="n"/>
      <c r="BW19" s="347" t="n"/>
      <c r="BX19" s="347" t="n"/>
      <c r="BY19" s="347" t="n"/>
      <c r="BZ19" s="347" t="n"/>
      <c r="CA19" s="347" t="n"/>
      <c r="CB19" s="347" t="n"/>
      <c r="CC19" s="347" t="n"/>
      <c r="CD19" s="347" t="n"/>
      <c r="CE19" s="347" t="n"/>
      <c r="CF19" s="347" t="n"/>
      <c r="CG19" s="347" t="n"/>
      <c r="CH19" s="347" t="n"/>
      <c r="CI19" s="347" t="n"/>
      <c r="CJ19" s="347" t="n"/>
      <c r="CK19" s="347" t="n"/>
      <c r="CL19" s="347" t="n"/>
      <c r="CM19" s="347" t="n"/>
      <c r="CN19" s="347" t="n"/>
      <c r="CO19" s="347" t="n"/>
      <c r="CP19" s="347" t="n"/>
      <c r="CQ19" s="347" t="n"/>
      <c r="CR19" s="347" t="n"/>
      <c r="CS19" s="347" t="n"/>
      <c r="CT19" s="347" t="n"/>
      <c r="CU19" s="347" t="n"/>
      <c r="CV19" s="347" t="n"/>
      <c r="CW19" s="347" t="n"/>
      <c r="CX19" s="347" t="n"/>
      <c r="CY19" s="347" t="n"/>
      <c r="CZ19" s="347" t="n"/>
      <c r="DA19" s="347" t="n"/>
      <c r="DB19" s="347" t="n"/>
    </row>
    <row r="20" ht="31.5" customFormat="1" customHeight="1" s="268">
      <c r="A20" s="262" t="n">
        <v>2021</v>
      </c>
      <c r="B20" s="217" t="n">
        <v>12</v>
      </c>
      <c r="C20" s="456" t="n">
        <v>44531</v>
      </c>
      <c r="D20" s="217" t="n">
        <v>143</v>
      </c>
      <c r="E20" s="217" t="n">
        <v>281</v>
      </c>
      <c r="F20" s="217" t="n">
        <v>4</v>
      </c>
      <c r="G20" s="267" t="inlineStr">
        <is>
          <t>صندوق 10 ك فلات ك 18 بدون بادج</t>
        </is>
      </c>
      <c r="H20" t="inlineStr">
        <is>
          <t>FM000B10180000</t>
        </is>
      </c>
      <c r="I20" t="inlineStr">
        <is>
          <t>1400*1700</t>
        </is>
      </c>
      <c r="J20" t="n">
        <v>4</v>
      </c>
      <c r="K20" t="n">
        <v>2</v>
      </c>
      <c r="L20" s="457" t="n">
        <v>285</v>
      </c>
      <c r="M20" s="458" t="n">
        <v>265.05</v>
      </c>
      <c r="N20" s="459" t="n">
        <v>304.95</v>
      </c>
      <c r="O20" s="261" t="n"/>
      <c r="P20" s="261" t="n"/>
      <c r="Q20" s="261" t="n"/>
      <c r="R20" s="261" t="n"/>
      <c r="S20" s="261" t="n"/>
      <c r="T20" s="261" t="n"/>
      <c r="U20" s="261" t="n"/>
      <c r="V20" s="261" t="n"/>
      <c r="W20" s="261" t="n"/>
      <c r="X20" s="261" t="n"/>
      <c r="Y20" s="220" t="n"/>
      <c r="Z20" s="220" t="n"/>
      <c r="AA20" s="261" t="n">
        <v>394</v>
      </c>
      <c r="AB20" s="261" t="n">
        <v>423</v>
      </c>
      <c r="AC20" s="261" t="n">
        <v>370</v>
      </c>
      <c r="AD20" s="261" t="n">
        <v>376</v>
      </c>
      <c r="AE20" s="261" t="n">
        <v>356</v>
      </c>
      <c r="AF20" s="261" t="n">
        <v>297</v>
      </c>
      <c r="AG20" s="261" t="n">
        <v>300</v>
      </c>
      <c r="AH20" s="261" t="n">
        <v>298</v>
      </c>
      <c r="AI20" s="261" t="n">
        <v>299</v>
      </c>
      <c r="AJ20" s="261" t="n">
        <v>287</v>
      </c>
      <c r="AK20" s="220" t="n">
        <v>106</v>
      </c>
      <c r="AL20" s="220" t="n">
        <v>113</v>
      </c>
      <c r="AM20" s="261" t="n">
        <v>383.8</v>
      </c>
      <c r="AN20" s="261" t="n">
        <v>296.2</v>
      </c>
      <c r="AO20" s="315" t="n">
        <v>0.3</v>
      </c>
      <c r="AP20" s="244" t="n">
        <v>120</v>
      </c>
      <c r="AQ20" s="245" t="n">
        <v>120</v>
      </c>
      <c r="AR20" s="243" t="n">
        <v>132</v>
      </c>
      <c r="AS20" s="243" t="n">
        <v>110</v>
      </c>
      <c r="AT20" s="246" t="n">
        <v>3</v>
      </c>
      <c r="AU20" s="246" t="n">
        <v>4</v>
      </c>
      <c r="AV20" s="246" t="n">
        <v>5</v>
      </c>
      <c r="AW20" s="246" t="n"/>
      <c r="AX20" s="246" t="n"/>
      <c r="AY20" s="246" t="n"/>
      <c r="AZ20" s="246" t="n"/>
      <c r="BA20" s="246" t="n"/>
      <c r="BB20" s="246" t="n"/>
      <c r="BC20" s="247" t="n">
        <v>10</v>
      </c>
      <c r="BD20" s="242" t="n">
        <v>1289</v>
      </c>
      <c r="BE20" s="248" t="n">
        <v>0.015</v>
      </c>
      <c r="BF20" s="249" t="n">
        <v>0.008</v>
      </c>
      <c r="BG20" s="221" t="n">
        <v>1</v>
      </c>
      <c r="BH20" s="221" t="n">
        <v>0</v>
      </c>
      <c r="BI20" s="221" t="n">
        <v>4.5</v>
      </c>
      <c r="BJ20" s="221" t="n">
        <v>3</v>
      </c>
      <c r="BK20" s="221" t="n">
        <v>381.8</v>
      </c>
      <c r="BL20" s="28" t="inlineStr">
        <is>
          <t>عملاء متنوعون</t>
        </is>
      </c>
      <c r="BM20" s="347" t="n"/>
      <c r="BN20" s="347" t="n"/>
      <c r="BO20" s="347" t="n"/>
      <c r="BP20" s="347" t="n">
        <v>48</v>
      </c>
      <c r="BQ20" s="347" t="n"/>
      <c r="BR20" s="347" t="n"/>
      <c r="BS20" s="347" t="n"/>
      <c r="BT20" s="347" t="n"/>
      <c r="BU20" s="347">
        <f>IFERROR(ROUND(STDEV(AN20,L20),1),"")</f>
        <v/>
      </c>
      <c r="BV20" s="347" t="n"/>
      <c r="BW20" s="347" t="n"/>
      <c r="BX20" s="347" t="n"/>
      <c r="BY20" s="347" t="n"/>
      <c r="BZ20" s="347" t="n"/>
      <c r="CA20" s="347" t="n"/>
      <c r="CB20" s="347" t="n"/>
      <c r="CC20" s="347" t="n"/>
      <c r="CD20" s="347" t="n"/>
      <c r="CE20" s="347" t="n"/>
      <c r="CF20" s="347" t="n"/>
      <c r="CG20" s="347" t="n"/>
      <c r="CH20" s="347" t="n"/>
      <c r="CI20" s="347" t="n"/>
      <c r="CJ20" s="347" t="n"/>
      <c r="CK20" s="347" t="n"/>
      <c r="CL20" s="347" t="n"/>
      <c r="CM20" s="347" t="n"/>
      <c r="CN20" s="347" t="n"/>
      <c r="CO20" s="347" t="n"/>
      <c r="CP20" s="347" t="n"/>
      <c r="CQ20" s="347" t="n"/>
      <c r="CR20" s="347" t="n"/>
      <c r="CS20" s="347" t="n"/>
      <c r="CT20" s="347" t="n"/>
      <c r="CU20" s="347" t="n"/>
      <c r="CV20" s="347" t="n"/>
      <c r="CW20" s="347" t="n"/>
      <c r="CX20" s="347" t="n"/>
      <c r="CY20" s="347" t="n"/>
      <c r="CZ20" s="347" t="n"/>
      <c r="DA20" s="347" t="n"/>
      <c r="DB20" s="347" t="n"/>
    </row>
    <row r="21" ht="31.5" customFormat="1" customHeight="1" s="268">
      <c r="A21" s="262" t="n">
        <v>2021</v>
      </c>
      <c r="B21" s="217" t="n">
        <v>12</v>
      </c>
      <c r="C21" s="456" t="n">
        <v>44531</v>
      </c>
      <c r="D21" s="217" t="n">
        <v>331</v>
      </c>
      <c r="E21" s="217" t="n">
        <v>253</v>
      </c>
      <c r="F21" s="217" t="n">
        <v>4</v>
      </c>
      <c r="G21" s="267" t="inlineStr">
        <is>
          <t>طقم سخان بلونايل ذو 3 اطقم</t>
        </is>
      </c>
      <c r="H21" t="inlineStr">
        <is>
          <t>FMDAHI40000000</t>
        </is>
      </c>
      <c r="I21" t="inlineStr">
        <is>
          <t>1400*1700</t>
        </is>
      </c>
      <c r="J21" t="n">
        <v>3</v>
      </c>
      <c r="K21" t="n">
        <v>2</v>
      </c>
      <c r="L21" s="457" t="n">
        <v>203</v>
      </c>
      <c r="M21" s="458" t="n">
        <v>188.79</v>
      </c>
      <c r="N21" s="459" t="n">
        <v>217.21</v>
      </c>
      <c r="O21" s="261" t="n">
        <v>280</v>
      </c>
      <c r="P21" s="261" t="n"/>
      <c r="Q21" s="261" t="n"/>
      <c r="R21" s="261" t="n"/>
      <c r="S21" s="261" t="n"/>
      <c r="T21" s="261" t="n">
        <v>194</v>
      </c>
      <c r="U21" s="261" t="n"/>
      <c r="V21" s="261" t="n"/>
      <c r="W21" s="261" t="n"/>
      <c r="X21" s="261" t="n"/>
      <c r="Y21" s="220" t="n"/>
      <c r="Z21" s="220" t="n"/>
      <c r="AA21" s="261" t="n"/>
      <c r="AB21" s="261" t="n"/>
      <c r="AC21" s="261" t="n"/>
      <c r="AD21" s="261" t="n"/>
      <c r="AE21" s="261" t="n"/>
      <c r="AF21" s="261" t="n"/>
      <c r="AG21" s="261" t="n"/>
      <c r="AH21" s="261" t="n"/>
      <c r="AI21" s="261" t="n"/>
      <c r="AJ21" s="261" t="n"/>
      <c r="AK21" s="220" t="n"/>
      <c r="AL21" s="220" t="n"/>
      <c r="AM21" s="261" t="n">
        <v>280</v>
      </c>
      <c r="AN21" s="261" t="n">
        <v>194</v>
      </c>
      <c r="AO21" s="315" t="n">
        <v>0.4</v>
      </c>
      <c r="AP21" s="244" t="n">
        <v>121</v>
      </c>
      <c r="AQ21" s="245" t="n">
        <v>89</v>
      </c>
      <c r="AR21" s="243" t="n"/>
      <c r="AS21" s="243" t="n"/>
      <c r="AT21" s="246" t="n"/>
      <c r="AU21" s="246" t="n"/>
      <c r="AV21" s="246" t="n"/>
      <c r="AW21" s="246" t="n"/>
      <c r="AX21" s="246" t="n"/>
      <c r="AY21" s="246" t="n"/>
      <c r="AZ21" s="246" t="n"/>
      <c r="BA21" s="246" t="n"/>
      <c r="BB21" s="246" t="n"/>
      <c r="BC21" s="247" t="n">
        <v>7</v>
      </c>
      <c r="BD21" s="242" t="n">
        <v>1507</v>
      </c>
      <c r="BE21" s="248" t="n">
        <v>0.015</v>
      </c>
      <c r="BF21" s="249" t="n">
        <v>0.005</v>
      </c>
      <c r="BG21" s="221" t="n">
        <v>1</v>
      </c>
      <c r="BH21" s="221" t="n">
        <v>0</v>
      </c>
      <c r="BI21" s="221" t="n">
        <v>7.4</v>
      </c>
      <c r="BJ21" s="221" t="n">
        <v>1.4</v>
      </c>
      <c r="BK21" s="221" t="n">
        <v>292.4</v>
      </c>
      <c r="BL21" s="28" t="inlineStr">
        <is>
          <t>الكترولوكس</t>
        </is>
      </c>
      <c r="BM21" s="347" t="inlineStr">
        <is>
          <t>القاهرة للصناعات المغذية سخانات</t>
        </is>
      </c>
      <c r="BN21" s="347" t="inlineStr">
        <is>
          <t>PHEWP0112</t>
        </is>
      </c>
      <c r="BO21" s="347" t="n"/>
      <c r="BP21" s="347" t="n">
        <v>48</v>
      </c>
      <c r="BQ21" s="347" t="n"/>
      <c r="BR21" s="347" t="n"/>
      <c r="BS21" s="347" t="n"/>
      <c r="BT21" s="347" t="n"/>
      <c r="BU21" s="347">
        <f>IFERROR(ROUND(STDEV(AN21,L21),1),"")</f>
        <v/>
      </c>
      <c r="BV21" s="347" t="n"/>
      <c r="BW21" s="347" t="n"/>
      <c r="BX21" s="347" t="n"/>
      <c r="BY21" s="347" t="n"/>
      <c r="BZ21" s="347" t="n"/>
      <c r="CA21" s="347" t="n"/>
      <c r="CB21" s="347" t="n"/>
      <c r="CC21" s="347" t="n"/>
      <c r="CD21" s="347" t="n"/>
      <c r="CE21" s="347" t="n"/>
      <c r="CF21" s="347" t="n"/>
      <c r="CG21" s="347" t="n"/>
      <c r="CH21" s="347" t="n"/>
      <c r="CI21" s="347" t="n"/>
      <c r="CJ21" s="347" t="n"/>
      <c r="CK21" s="347" t="n"/>
      <c r="CL21" s="347" t="n"/>
      <c r="CM21" s="347" t="n"/>
      <c r="CN21" s="347" t="n"/>
      <c r="CO21" s="347" t="n"/>
      <c r="CP21" s="347" t="n"/>
      <c r="CQ21" s="347" t="n"/>
      <c r="CR21" s="347" t="n"/>
      <c r="CS21" s="347" t="n"/>
      <c r="CT21" s="347" t="n"/>
      <c r="CU21" s="347" t="n"/>
      <c r="CV21" s="347" t="n"/>
      <c r="CW21" s="347" t="n"/>
      <c r="CX21" s="347" t="n"/>
      <c r="CY21" s="347" t="n"/>
      <c r="CZ21" s="347" t="n"/>
      <c r="DA21" s="347" t="n"/>
      <c r="DB21" s="347" t="n"/>
    </row>
    <row r="22" ht="31.5" customFormat="1" customHeight="1" s="268">
      <c r="A22" s="262" t="n">
        <v>2021</v>
      </c>
      <c r="B22" s="217" t="n">
        <v>12</v>
      </c>
      <c r="C22" s="456" t="n">
        <v>44531</v>
      </c>
      <c r="D22" s="217" t="n">
        <v>243</v>
      </c>
      <c r="E22" s="217" t="n">
        <v>167</v>
      </c>
      <c r="F22" s="217" t="n">
        <v>5</v>
      </c>
      <c r="G22" s="267" t="inlineStr">
        <is>
          <t>فوم صندوق سمك 35 ك</t>
        </is>
      </c>
      <c r="H22" t="inlineStr">
        <is>
          <t>FMBOXI35000000</t>
        </is>
      </c>
      <c r="I22" t="inlineStr">
        <is>
          <t>1400*1700</t>
        </is>
      </c>
      <c r="J22" t="n">
        <v>2</v>
      </c>
      <c r="K22" t="n">
        <v>2</v>
      </c>
      <c r="L22" s="457" t="n">
        <v>888</v>
      </c>
      <c r="M22" s="458" t="n">
        <v>825.84</v>
      </c>
      <c r="N22" s="459" t="n">
        <v>950.16</v>
      </c>
      <c r="O22" s="261" t="n"/>
      <c r="P22" s="261" t="n"/>
      <c r="Q22" s="261" t="n"/>
      <c r="R22" s="261" t="n">
        <v>1001</v>
      </c>
      <c r="S22" s="261" t="n">
        <v>998</v>
      </c>
      <c r="T22" s="261" t="n"/>
      <c r="U22" s="261" t="n"/>
      <c r="V22" s="261" t="n"/>
      <c r="W22" s="261" t="n">
        <v>827</v>
      </c>
      <c r="X22" s="261" t="n">
        <v>844</v>
      </c>
      <c r="Y22" s="220" t="n"/>
      <c r="Z22" s="220" t="n">
        <v>148</v>
      </c>
      <c r="AA22" s="261" t="n">
        <v>1036</v>
      </c>
      <c r="AB22" s="261" t="n">
        <v>1015</v>
      </c>
      <c r="AC22" s="261" t="n">
        <v>990</v>
      </c>
      <c r="AD22" s="261" t="n">
        <v>1085</v>
      </c>
      <c r="AE22" s="261" t="n">
        <v>970</v>
      </c>
      <c r="AF22" s="261" t="n">
        <v>928</v>
      </c>
      <c r="AG22" s="261" t="n">
        <v>890</v>
      </c>
      <c r="AH22" s="261" t="n">
        <v>888</v>
      </c>
      <c r="AI22" s="261" t="n">
        <v>930</v>
      </c>
      <c r="AJ22" s="261" t="n">
        <v>925</v>
      </c>
      <c r="AK22" s="220" t="n">
        <v>153</v>
      </c>
      <c r="AL22" s="220" t="n">
        <v>152</v>
      </c>
      <c r="AM22" s="261" t="n">
        <v>1013.6</v>
      </c>
      <c r="AN22" s="261" t="n">
        <v>890.3</v>
      </c>
      <c r="AO22" s="315" t="n">
        <v>0.1</v>
      </c>
      <c r="AP22" s="244" t="n">
        <v>55</v>
      </c>
      <c r="AQ22" s="245" t="n">
        <v>131</v>
      </c>
      <c r="AR22" s="243" t="n">
        <v>48</v>
      </c>
      <c r="AS22" s="243" t="n">
        <v>151</v>
      </c>
      <c r="AT22" s="246" t="n"/>
      <c r="AU22" s="246" t="n"/>
      <c r="AV22" s="246" t="n"/>
      <c r="AW22" s="246" t="n"/>
      <c r="AX22" s="246" t="n"/>
      <c r="AY22" s="246" t="n"/>
      <c r="AZ22" s="246" t="n"/>
      <c r="BA22" s="246" t="n"/>
      <c r="BB22" s="246" t="n"/>
      <c r="BC22" s="247" t="n">
        <v>15</v>
      </c>
      <c r="BD22" s="242" t="n">
        <v>675</v>
      </c>
      <c r="BE22" s="248" t="n">
        <v>0.015</v>
      </c>
      <c r="BF22" s="249" t="n">
        <v>0.022</v>
      </c>
      <c r="BG22" s="221" t="n"/>
      <c r="BH22" s="221" t="n">
        <v>0</v>
      </c>
      <c r="BI22" s="221" t="n">
        <v>0.8</v>
      </c>
      <c r="BJ22" s="221" t="n">
        <v>13.4</v>
      </c>
      <c r="BK22" s="221" t="n">
        <v>601</v>
      </c>
      <c r="BL22" s="28" t="inlineStr">
        <is>
          <t>عملاء متنوعون</t>
        </is>
      </c>
      <c r="BM22" s="347" t="inlineStr">
        <is>
          <t>عملاء متنوعون</t>
        </is>
      </c>
      <c r="BN22" s="347" t="n"/>
      <c r="BO22" s="347" t="n"/>
      <c r="BP22" s="347" t="n">
        <v>48</v>
      </c>
      <c r="BQ22" s="347" t="n"/>
      <c r="BR22" s="347" t="n"/>
      <c r="BS22" s="347" t="n"/>
      <c r="BT22" s="347" t="n"/>
      <c r="BU22" s="347">
        <f>IFERROR(ROUND(STDEV(AN22,L22),1),"")</f>
        <v/>
      </c>
      <c r="BV22" s="347" t="n"/>
      <c r="BW22" s="347" t="n"/>
      <c r="BX22" s="347" t="n"/>
      <c r="BY22" s="347" t="n"/>
      <c r="BZ22" s="347" t="n"/>
      <c r="CA22" s="347" t="n"/>
      <c r="CB22" s="347" t="n"/>
      <c r="CC22" s="347" t="n"/>
      <c r="CD22" s="347" t="n"/>
      <c r="CE22" s="347" t="n"/>
      <c r="CF22" s="347" t="n"/>
      <c r="CG22" s="347" t="n"/>
      <c r="CH22" s="347" t="n"/>
      <c r="CI22" s="347" t="n"/>
      <c r="CJ22" s="347" t="n"/>
      <c r="CK22" s="347" t="n"/>
      <c r="CL22" s="347" t="n"/>
      <c r="CM22" s="347" t="n"/>
      <c r="CN22" s="347" t="n"/>
      <c r="CO22" s="347" t="n"/>
      <c r="CP22" s="347" t="n"/>
      <c r="CQ22" s="347" t="n"/>
      <c r="CR22" s="347" t="n"/>
      <c r="CS22" s="347" t="n"/>
      <c r="CT22" s="347" t="n"/>
      <c r="CU22" s="347" t="n"/>
      <c r="CV22" s="347" t="n"/>
      <c r="CW22" s="347" t="n"/>
      <c r="CX22" s="347" t="n"/>
      <c r="CY22" s="347" t="n"/>
      <c r="CZ22" s="347" t="n"/>
      <c r="DA22" s="347" t="n"/>
      <c r="DB22" s="347" t="n"/>
    </row>
    <row r="23" ht="31.5" customFormat="1" customHeight="1" s="268">
      <c r="A23" s="262" t="n">
        <v>2021</v>
      </c>
      <c r="B23" s="217" t="n">
        <v>12</v>
      </c>
      <c r="C23" s="456" t="n">
        <v>44531</v>
      </c>
      <c r="D23" s="217" t="n">
        <v>425</v>
      </c>
      <c r="E23" s="217" t="n">
        <v>674</v>
      </c>
      <c r="F23" s="217" t="n">
        <v>5</v>
      </c>
      <c r="G23" s="267" t="inlineStr">
        <is>
          <t>LgWashing Mashine Base (VIVACHE)</t>
        </is>
      </c>
      <c r="H23" t="inlineStr">
        <is>
          <t>FMLGEI10000000</t>
        </is>
      </c>
      <c r="I23" t="inlineStr">
        <is>
          <t>1700*1400</t>
        </is>
      </c>
      <c r="J23" t="n">
        <v>2</v>
      </c>
      <c r="K23" t="n">
        <v>1</v>
      </c>
      <c r="L23" s="457" t="n">
        <v>256</v>
      </c>
      <c r="M23" s="458" t="n">
        <v>240.896</v>
      </c>
      <c r="N23" s="459" t="n">
        <v>274.176</v>
      </c>
      <c r="O23" s="261" t="n">
        <v>380</v>
      </c>
      <c r="P23" s="261" t="n"/>
      <c r="Q23" s="261" t="n"/>
      <c r="R23" s="261" t="n"/>
      <c r="S23" s="261" t="n"/>
      <c r="T23" s="261" t="n">
        <v>291</v>
      </c>
      <c r="U23" s="261" t="n"/>
      <c r="V23" s="261" t="n"/>
      <c r="W23" s="261" t="n"/>
      <c r="X23" s="261" t="n"/>
      <c r="Y23" s="220" t="n">
        <v>114</v>
      </c>
      <c r="Z23" s="220" t="n"/>
      <c r="AA23" s="261" t="n"/>
      <c r="AB23" s="261" t="n"/>
      <c r="AC23" s="261" t="n"/>
      <c r="AD23" s="261" t="n"/>
      <c r="AE23" s="261" t="n"/>
      <c r="AF23" s="261" t="n"/>
      <c r="AG23" s="261" t="n"/>
      <c r="AH23" s="261" t="n"/>
      <c r="AI23" s="261" t="n"/>
      <c r="AJ23" s="261" t="n"/>
      <c r="AK23" s="220" t="n"/>
      <c r="AL23" s="220" t="n"/>
      <c r="AM23" s="261" t="n">
        <v>380</v>
      </c>
      <c r="AN23" s="261" t="n">
        <v>291</v>
      </c>
      <c r="AO23" s="315" t="n">
        <v>0.5</v>
      </c>
      <c r="AP23" s="244" t="n">
        <v>40</v>
      </c>
      <c r="AQ23" s="245" t="n">
        <v>180</v>
      </c>
      <c r="AR23" s="243" t="n">
        <v>63</v>
      </c>
      <c r="AS23" s="243" t="n">
        <v>114</v>
      </c>
      <c r="AT23" s="246" t="n"/>
      <c r="AU23" s="246" t="n"/>
      <c r="AV23" s="246" t="n"/>
      <c r="AW23" s="246" t="n"/>
      <c r="AX23" s="246" t="n"/>
      <c r="AY23" s="246" t="n"/>
      <c r="AZ23" s="246" t="n"/>
      <c r="BA23" s="246" t="n"/>
      <c r="BB23" s="246" t="n"/>
      <c r="BC23" s="247" t="n">
        <v>7</v>
      </c>
      <c r="BD23" s="242" t="n">
        <v>1192</v>
      </c>
      <c r="BE23" s="248" t="n">
        <v>0.015</v>
      </c>
      <c r="BF23" s="249" t="n">
        <v>0.006</v>
      </c>
      <c r="BG23" s="221" t="n">
        <v>1</v>
      </c>
      <c r="BH23" s="221" t="n">
        <v>0</v>
      </c>
      <c r="BI23" s="221" t="n">
        <v>4.7</v>
      </c>
      <c r="BJ23" s="221" t="n">
        <v>2</v>
      </c>
      <c r="BK23" s="221" t="n">
        <v>346.9</v>
      </c>
      <c r="BL23" s="28" t="inlineStr">
        <is>
          <t>LG</t>
        </is>
      </c>
      <c r="BM23" s="347" t="inlineStr">
        <is>
          <t>HE</t>
        </is>
      </c>
      <c r="BN23" s="347" t="inlineStr">
        <is>
          <t>AGG76599802</t>
        </is>
      </c>
      <c r="BO23" s="347" t="inlineStr">
        <is>
          <t>mmf</t>
        </is>
      </c>
      <c r="BP23" s="347" t="n">
        <v>48</v>
      </c>
      <c r="BQ23" s="347" t="n"/>
      <c r="BR23" s="347" t="n"/>
      <c r="BS23" s="347" t="n"/>
      <c r="BT23" s="347" t="n"/>
      <c r="BU23" s="347">
        <f>IFERROR(ROUND(STDEV(AN23,L23),1),"")</f>
        <v/>
      </c>
      <c r="BV23" s="347" t="n"/>
      <c r="BW23" s="347" t="n"/>
      <c r="BX23" s="347" t="n"/>
      <c r="BY23" s="347" t="n"/>
      <c r="BZ23" s="347" t="n"/>
      <c r="CA23" s="347" t="n"/>
      <c r="CB23" s="347" t="n"/>
      <c r="CC23" s="347" t="n"/>
      <c r="CD23" s="347" t="n"/>
      <c r="CE23" s="347" t="n"/>
      <c r="CF23" s="347" t="n"/>
      <c r="CG23" s="347" t="n"/>
      <c r="CH23" s="347" t="n"/>
      <c r="CI23" s="347" t="n"/>
      <c r="CJ23" s="347" t="n"/>
      <c r="CK23" s="347" t="n"/>
      <c r="CL23" s="347" t="n"/>
      <c r="CM23" s="347" t="n"/>
      <c r="CN23" s="347" t="n"/>
      <c r="CO23" s="347" t="n"/>
      <c r="CP23" s="347" t="n"/>
      <c r="CQ23" s="347" t="n"/>
      <c r="CR23" s="347" t="n"/>
      <c r="CS23" s="347" t="n"/>
      <c r="CT23" s="347" t="n"/>
      <c r="CU23" s="347" t="n"/>
      <c r="CV23" s="347" t="n"/>
      <c r="CW23" s="347" t="n"/>
      <c r="CX23" s="347" t="n"/>
      <c r="CY23" s="347" t="n"/>
      <c r="CZ23" s="347" t="n"/>
      <c r="DA23" s="347" t="n"/>
      <c r="DB23" s="347" t="n"/>
    </row>
    <row r="24" ht="31.5" customFormat="1" customHeight="1" s="268">
      <c r="A24" s="262" t="n">
        <v>2021</v>
      </c>
      <c r="B24" s="217" t="n">
        <v>12</v>
      </c>
      <c r="C24" s="456" t="n">
        <v>44531</v>
      </c>
      <c r="D24" s="217" t="n">
        <v>375</v>
      </c>
      <c r="E24" s="217" t="n">
        <v>437</v>
      </c>
      <c r="F24" s="217" t="n">
        <v>6</v>
      </c>
      <c r="G24" s="267" t="inlineStr">
        <is>
          <t xml:space="preserve">LG32LM55/LM63 </t>
        </is>
      </c>
      <c r="H24" t="inlineStr">
        <is>
          <t>FMLGEI32LM5563</t>
        </is>
      </c>
      <c r="I24" t="inlineStr">
        <is>
          <t>1400*1700</t>
        </is>
      </c>
      <c r="J24" t="n">
        <v>4</v>
      </c>
      <c r="K24" t="n">
        <v>2</v>
      </c>
      <c r="L24" s="457" t="n">
        <v>168</v>
      </c>
      <c r="M24" s="458" t="n">
        <v>158.088</v>
      </c>
      <c r="N24" s="459" t="n">
        <v>179.928</v>
      </c>
      <c r="O24" s="261" t="n">
        <v>247</v>
      </c>
      <c r="P24" s="261" t="n">
        <v>243</v>
      </c>
      <c r="Q24" s="261" t="n">
        <v>231</v>
      </c>
      <c r="R24" s="261" t="n">
        <v>230</v>
      </c>
      <c r="S24" s="261" t="n">
        <v>232</v>
      </c>
      <c r="T24" s="261" t="n">
        <v>186</v>
      </c>
      <c r="U24" s="261" t="n">
        <v>173</v>
      </c>
      <c r="V24" s="261" t="n">
        <v>172</v>
      </c>
      <c r="W24" s="261" t="n">
        <v>176</v>
      </c>
      <c r="X24" s="261" t="n">
        <v>172</v>
      </c>
      <c r="Y24" s="220" t="n">
        <v>125</v>
      </c>
      <c r="Z24" s="220" t="n"/>
      <c r="AA24" s="261" t="n"/>
      <c r="AB24" s="261" t="n"/>
      <c r="AC24" s="261" t="n"/>
      <c r="AD24" s="261" t="n"/>
      <c r="AE24" s="261" t="n"/>
      <c r="AF24" s="261" t="n"/>
      <c r="AG24" s="261" t="n"/>
      <c r="AH24" s="261" t="n"/>
      <c r="AI24" s="261" t="n"/>
      <c r="AJ24" s="261" t="n"/>
      <c r="AK24" s="220" t="n"/>
      <c r="AL24" s="220" t="n"/>
      <c r="AM24" s="261" t="n">
        <v>236.6</v>
      </c>
      <c r="AN24" s="261" t="n">
        <v>175.8</v>
      </c>
      <c r="AO24" s="315" t="n">
        <v>0.4</v>
      </c>
      <c r="AP24" s="244" t="n">
        <v>120</v>
      </c>
      <c r="AQ24" s="245" t="n">
        <v>120</v>
      </c>
      <c r="AR24" s="243" t="n">
        <v>115</v>
      </c>
      <c r="AS24" s="243" t="n">
        <v>125</v>
      </c>
      <c r="AT24" s="246" t="n"/>
      <c r="AU24" s="246" t="n"/>
      <c r="AV24" s="246" t="n"/>
      <c r="AW24" s="246" t="n"/>
      <c r="AX24" s="246" t="n"/>
      <c r="AY24" s="246" t="n"/>
      <c r="AZ24" s="246" t="n"/>
      <c r="BA24" s="246" t="n"/>
      <c r="BB24" s="246" t="n"/>
      <c r="BC24" s="247" t="n">
        <v>8</v>
      </c>
      <c r="BD24" s="242" t="n">
        <v>2008</v>
      </c>
      <c r="BE24" s="248" t="n">
        <v>0.015</v>
      </c>
      <c r="BF24" s="249" t="n">
        <v>0.004</v>
      </c>
      <c r="BG24" s="221" t="n">
        <v>1</v>
      </c>
      <c r="BH24" s="221" t="n">
        <v>0</v>
      </c>
      <c r="BI24" s="221" t="n">
        <v>12</v>
      </c>
      <c r="BJ24" s="221" t="n">
        <v>1.4</v>
      </c>
      <c r="BK24" s="221" t="n">
        <v>353</v>
      </c>
      <c r="BL24" s="28" t="inlineStr">
        <is>
          <t>LG</t>
        </is>
      </c>
      <c r="BM24" s="347" t="inlineStr">
        <is>
          <t>HE</t>
        </is>
      </c>
      <c r="BN24" s="347" t="inlineStr">
        <is>
          <t>MFZ66333001</t>
        </is>
      </c>
      <c r="BO24" s="347" t="inlineStr">
        <is>
          <t>mma</t>
        </is>
      </c>
      <c r="BP24" s="347" t="n">
        <v>48</v>
      </c>
      <c r="BQ24" s="347" t="n"/>
      <c r="BR24" s="347" t="n"/>
      <c r="BS24" s="347" t="n"/>
      <c r="BT24" s="347" t="n"/>
      <c r="BU24" s="347">
        <f>IFERROR(ROUND(STDEV(AN24,L24),1),"")</f>
        <v/>
      </c>
      <c r="BV24" s="347" t="n"/>
      <c r="BW24" s="347" t="n"/>
      <c r="BX24" s="347" t="n"/>
      <c r="BY24" s="347" t="n"/>
      <c r="BZ24" s="347" t="n"/>
      <c r="CA24" s="347" t="n"/>
      <c r="CB24" s="347" t="n"/>
      <c r="CC24" s="347" t="n"/>
      <c r="CD24" s="347" t="n"/>
      <c r="CE24" s="347" t="n"/>
      <c r="CF24" s="347" t="n"/>
      <c r="CG24" s="347" t="n"/>
      <c r="CH24" s="347" t="n"/>
      <c r="CI24" s="347" t="n"/>
      <c r="CJ24" s="347" t="n"/>
      <c r="CK24" s="347" t="n"/>
      <c r="CL24" s="347" t="n"/>
      <c r="CM24" s="347" t="n"/>
      <c r="CN24" s="347" t="n"/>
      <c r="CO24" s="347" t="n"/>
      <c r="CP24" s="347" t="n"/>
      <c r="CQ24" s="347" t="n"/>
      <c r="CR24" s="347" t="n"/>
      <c r="CS24" s="347" t="n"/>
      <c r="CT24" s="347" t="n"/>
      <c r="CU24" s="347" t="n"/>
      <c r="CV24" s="347" t="n"/>
      <c r="CW24" s="347" t="n"/>
      <c r="CX24" s="347" t="n"/>
      <c r="CY24" s="347" t="n"/>
      <c r="CZ24" s="347" t="n"/>
      <c r="DA24" s="347" t="n"/>
      <c r="DB24" s="347" t="n"/>
    </row>
    <row r="25" ht="31.5" customFormat="1" customHeight="1" s="268">
      <c r="A25" s="262" t="n">
        <v>2021</v>
      </c>
      <c r="B25" s="217" t="n">
        <v>12</v>
      </c>
      <c r="C25" s="456" t="n">
        <v>44531</v>
      </c>
      <c r="D25" s="217" t="n">
        <v>377</v>
      </c>
      <c r="E25" s="217" t="n">
        <v>439</v>
      </c>
      <c r="F25" s="217" t="n">
        <v>6</v>
      </c>
      <c r="G25" s="267" t="inlineStr">
        <is>
          <t>زانوسى العبد 305</t>
        </is>
      </c>
      <c r="H25" t="inlineStr">
        <is>
          <t>FMABDI30500000</t>
        </is>
      </c>
      <c r="I25" t="inlineStr">
        <is>
          <t>1400*1700</t>
        </is>
      </c>
      <c r="J25" t="n">
        <v>4</v>
      </c>
      <c r="K25" t="n">
        <v>1</v>
      </c>
      <c r="L25" s="457" t="n">
        <v>343</v>
      </c>
      <c r="M25" s="458" t="n">
        <v>308.7</v>
      </c>
      <c r="N25" s="459" t="n">
        <v>377.3</v>
      </c>
      <c r="O25" s="261" t="n"/>
      <c r="P25" s="261" t="n"/>
      <c r="Q25" s="261" t="n"/>
      <c r="R25" s="261" t="n"/>
      <c r="S25" s="261" t="n"/>
      <c r="T25" s="261" t="n"/>
      <c r="U25" s="261" t="n"/>
      <c r="V25" s="261" t="n"/>
      <c r="W25" s="261" t="n"/>
      <c r="X25" s="261" t="n"/>
      <c r="Y25" s="220" t="n"/>
      <c r="Z25" s="220" t="n"/>
      <c r="AA25" s="261" t="n"/>
      <c r="AB25" s="261" t="n"/>
      <c r="AC25" s="261" t="n"/>
      <c r="AD25" s="261" t="n"/>
      <c r="AE25" s="261" t="n"/>
      <c r="AF25" s="261" t="n"/>
      <c r="AG25" s="261" t="n"/>
      <c r="AH25" s="261" t="n"/>
      <c r="AI25" s="261" t="n"/>
      <c r="AJ25" s="261" t="n"/>
      <c r="AK25" s="220" t="n"/>
      <c r="AL25" s="220" t="n"/>
      <c r="AM25" s="261" t="n"/>
      <c r="AN25" s="261" t="n"/>
      <c r="AO25" s="315" t="n"/>
      <c r="AP25" s="244" t="n">
        <v>45</v>
      </c>
      <c r="AQ25" s="245" t="n">
        <v>320</v>
      </c>
      <c r="AR25" s="243" t="n"/>
      <c r="AS25" s="243" t="n"/>
      <c r="AT25" s="246" t="n"/>
      <c r="AU25" s="246" t="n"/>
      <c r="AV25" s="246" t="n"/>
      <c r="AW25" s="246" t="n"/>
      <c r="AX25" s="246" t="n"/>
      <c r="AY25" s="246" t="n"/>
      <c r="AZ25" s="246" t="n"/>
      <c r="BA25" s="246" t="n"/>
      <c r="BB25" s="246" t="n"/>
      <c r="BC25" s="247" t="n"/>
      <c r="BD25" s="242" t="n">
        <v>40</v>
      </c>
      <c r="BE25" s="248" t="n">
        <v>0.015</v>
      </c>
      <c r="BF25" s="249" t="n"/>
      <c r="BG25" s="221" t="n"/>
      <c r="BH25" s="221" t="n"/>
      <c r="BI25" s="221" t="n">
        <v>0.1</v>
      </c>
      <c r="BJ25" s="221" t="n"/>
      <c r="BK25" s="221" t="n"/>
      <c r="BL25" s="28" t="inlineStr">
        <is>
          <t>الكترولوكس</t>
        </is>
      </c>
      <c r="BM25" s="347" t="inlineStr">
        <is>
          <t>القاهرة للصناعات المغذية غسالات</t>
        </is>
      </c>
      <c r="BN25" s="347" t="inlineStr">
        <is>
          <t>VOS0445</t>
        </is>
      </c>
      <c r="BO25" s="347" t="n"/>
      <c r="BP25" s="347" t="n">
        <v>48</v>
      </c>
      <c r="BQ25" s="347" t="n"/>
      <c r="BR25" s="347" t="n"/>
      <c r="BS25" s="347" t="n"/>
      <c r="BT25" s="347" t="n"/>
      <c r="BU25" s="347">
        <f>IFERROR(ROUND(STDEV(AN25,L25),1),"")</f>
        <v/>
      </c>
      <c r="BV25" s="347" t="n"/>
      <c r="BW25" s="347" t="n"/>
      <c r="BX25" s="347" t="n"/>
      <c r="BY25" s="347" t="n"/>
      <c r="BZ25" s="347" t="n"/>
      <c r="CA25" s="347" t="n"/>
      <c r="CB25" s="347" t="n"/>
      <c r="CC25" s="347" t="n"/>
      <c r="CD25" s="347" t="n"/>
      <c r="CE25" s="347" t="n"/>
      <c r="CF25" s="347" t="n"/>
      <c r="CG25" s="347" t="n"/>
      <c r="CH25" s="347" t="n"/>
      <c r="CI25" s="347" t="n"/>
      <c r="CJ25" s="347" t="n"/>
      <c r="CK25" s="347" t="n"/>
      <c r="CL25" s="347" t="n"/>
      <c r="CM25" s="347" t="n"/>
      <c r="CN25" s="347" t="n"/>
      <c r="CO25" s="347" t="n"/>
      <c r="CP25" s="347" t="n"/>
      <c r="CQ25" s="347" t="n"/>
      <c r="CR25" s="347" t="n"/>
      <c r="CS25" s="347" t="n"/>
      <c r="CT25" s="347" t="n"/>
      <c r="CU25" s="347" t="n"/>
      <c r="CV25" s="347" t="n"/>
      <c r="CW25" s="347" t="n"/>
      <c r="CX25" s="347" t="n"/>
      <c r="CY25" s="347" t="n"/>
      <c r="CZ25" s="347" t="n"/>
      <c r="DA25" s="347" t="n"/>
      <c r="DB25" s="347" t="n"/>
    </row>
    <row r="26" ht="31.5" customFormat="1" customHeight="1" s="268">
      <c r="A26" s="262" t="n">
        <v>2021</v>
      </c>
      <c r="B26" s="217" t="n">
        <v>12</v>
      </c>
      <c r="C26" s="456" t="n">
        <v>44531</v>
      </c>
      <c r="D26" s="217" t="n">
        <v>434</v>
      </c>
      <c r="E26" s="217" t="n">
        <v>751</v>
      </c>
      <c r="F26" s="217" t="n">
        <v>6</v>
      </c>
      <c r="G26" s="267" t="inlineStr">
        <is>
          <t>LG Nano80-top&amp;bottom</t>
        </is>
      </c>
      <c r="H26" t="inlineStr">
        <is>
          <t>FMLGEI065UP810</t>
        </is>
      </c>
      <c r="I26" t="inlineStr">
        <is>
          <t>1400*1700</t>
        </is>
      </c>
      <c r="J26" t="n">
        <v>1</v>
      </c>
      <c r="K26" t="n">
        <v>4</v>
      </c>
      <c r="L26" s="457" t="n">
        <v>1009</v>
      </c>
      <c r="M26" s="458" t="n">
        <v>949.4690000000001</v>
      </c>
      <c r="N26" s="459" t="n">
        <v>1080.639</v>
      </c>
      <c r="O26" s="261" t="n"/>
      <c r="P26" s="261" t="n">
        <v>1300</v>
      </c>
      <c r="Q26" s="261" t="n">
        <v>1303</v>
      </c>
      <c r="R26" s="261" t="n">
        <v>1277</v>
      </c>
      <c r="S26" s="261" t="n">
        <v>1269</v>
      </c>
      <c r="T26" s="261" t="n"/>
      <c r="U26" s="261" t="n">
        <v>1060</v>
      </c>
      <c r="V26" s="261" t="n">
        <v>1071</v>
      </c>
      <c r="W26" s="261" t="n">
        <v>1052</v>
      </c>
      <c r="X26" s="261" t="n">
        <v>1051</v>
      </c>
      <c r="Y26" s="220" t="n">
        <v>170</v>
      </c>
      <c r="Z26" s="220" t="n">
        <v>170</v>
      </c>
      <c r="AA26" s="261" t="n"/>
      <c r="AB26" s="261" t="n"/>
      <c r="AC26" s="261" t="n"/>
      <c r="AD26" s="261" t="n"/>
      <c r="AE26" s="261" t="n"/>
      <c r="AF26" s="261" t="n"/>
      <c r="AG26" s="261" t="n"/>
      <c r="AH26" s="261" t="n"/>
      <c r="AI26" s="261" t="n"/>
      <c r="AJ26" s="261" t="n"/>
      <c r="AK26" s="220" t="n"/>
      <c r="AL26" s="220" t="n"/>
      <c r="AM26" s="261" t="n">
        <v>1287.3</v>
      </c>
      <c r="AN26" s="261" t="n">
        <v>1058.5</v>
      </c>
      <c r="AO26" s="315" t="n">
        <v>0.3</v>
      </c>
      <c r="AP26" s="244" t="n">
        <v>33</v>
      </c>
      <c r="AQ26" s="245" t="n">
        <v>108</v>
      </c>
      <c r="AR26" s="243" t="n">
        <v>21</v>
      </c>
      <c r="AS26" s="243" t="n">
        <v>170</v>
      </c>
      <c r="AT26" s="246" t="n"/>
      <c r="AU26" s="246" t="n"/>
      <c r="AV26" s="246" t="n"/>
      <c r="AW26" s="246" t="n"/>
      <c r="AX26" s="246" t="n"/>
      <c r="AY26" s="246" t="n"/>
      <c r="AZ26" s="246" t="n"/>
      <c r="BA26" s="246" t="n"/>
      <c r="BB26" s="246" t="n"/>
      <c r="BC26" s="247" t="n">
        <v>2</v>
      </c>
      <c r="BD26" s="242" t="n">
        <v>3</v>
      </c>
      <c r="BE26" s="248" t="n">
        <v>0.015</v>
      </c>
      <c r="BF26" s="249" t="n">
        <v>0.667</v>
      </c>
      <c r="BG26" s="221" t="n"/>
      <c r="BH26" s="221" t="n">
        <v>0</v>
      </c>
      <c r="BI26" s="221" t="n">
        <v>0</v>
      </c>
      <c r="BJ26" s="221" t="n">
        <v>2.1</v>
      </c>
      <c r="BK26" s="221" t="n">
        <v>3.2</v>
      </c>
      <c r="BL26" s="28" t="inlineStr">
        <is>
          <t>LG</t>
        </is>
      </c>
      <c r="BM26" s="347" t="inlineStr">
        <is>
          <t>HE</t>
        </is>
      </c>
      <c r="BN26" s="347" t="inlineStr">
        <is>
          <t>MFZ67212201</t>
        </is>
      </c>
      <c r="BO26" s="347" t="inlineStr">
        <is>
          <t>mma</t>
        </is>
      </c>
      <c r="BP26" s="347" t="n">
        <v>48</v>
      </c>
      <c r="BQ26" s="347" t="n"/>
      <c r="BR26" s="347" t="n"/>
      <c r="BS26" s="347" t="n"/>
      <c r="BT26" s="347" t="n"/>
      <c r="BU26" s="347">
        <f>IFERROR(ROUND(STDEV(AN26,L26),1),"")</f>
        <v/>
      </c>
      <c r="BV26" s="347" t="n"/>
      <c r="BW26" s="347" t="n"/>
      <c r="BX26" s="347" t="n"/>
      <c r="BY26" s="347" t="n"/>
      <c r="BZ26" s="347" t="n"/>
      <c r="CA26" s="347" t="n"/>
      <c r="CB26" s="347" t="n"/>
      <c r="CC26" s="347" t="n"/>
      <c r="CD26" s="347" t="n"/>
      <c r="CE26" s="347" t="n"/>
      <c r="CF26" s="347" t="n"/>
      <c r="CG26" s="347" t="n"/>
      <c r="CH26" s="347" t="n"/>
      <c r="CI26" s="347" t="n"/>
      <c r="CJ26" s="347" t="n"/>
      <c r="CK26" s="347" t="n"/>
      <c r="CL26" s="347" t="n"/>
      <c r="CM26" s="347" t="n"/>
      <c r="CN26" s="347" t="n"/>
      <c r="CO26" s="347" t="n"/>
      <c r="CP26" s="347" t="n"/>
      <c r="CQ26" s="347" t="n"/>
      <c r="CR26" s="347" t="n"/>
      <c r="CS26" s="347" t="n"/>
      <c r="CT26" s="347" t="n"/>
      <c r="CU26" s="347" t="n"/>
      <c r="CV26" s="347" t="n"/>
      <c r="CW26" s="347" t="n"/>
      <c r="CX26" s="347" t="n"/>
      <c r="CY26" s="347" t="n"/>
      <c r="CZ26" s="347" t="n"/>
      <c r="DA26" s="347" t="n"/>
      <c r="DB26" s="347" t="n"/>
    </row>
    <row r="27" ht="31.5" customFormat="1" customHeight="1" s="268">
      <c r="A27" s="262" t="n">
        <v>2021</v>
      </c>
      <c r="B27" s="217" t="n">
        <v>12</v>
      </c>
      <c r="C27" s="456" t="n">
        <v>44531</v>
      </c>
      <c r="D27" s="217" t="n">
        <v>434</v>
      </c>
      <c r="E27" s="217" t="n">
        <v>752</v>
      </c>
      <c r="F27" s="217" t="n">
        <v>6</v>
      </c>
      <c r="G27" s="267" t="inlineStr">
        <is>
          <t>LG Nano80-side-left</t>
        </is>
      </c>
      <c r="H27" t="inlineStr">
        <is>
          <t>FMLGEI365UP810</t>
        </is>
      </c>
      <c r="I27" t="inlineStr">
        <is>
          <t>1400*1700</t>
        </is>
      </c>
      <c r="J27" t="n">
        <v>1</v>
      </c>
      <c r="K27" t="n">
        <v>4</v>
      </c>
      <c r="L27" s="457" t="n">
        <v>52</v>
      </c>
      <c r="M27" s="458" t="n">
        <v>48.932</v>
      </c>
      <c r="N27" s="459" t="n">
        <v>55.692</v>
      </c>
      <c r="O27" s="261" t="n"/>
      <c r="P27" s="261" t="n">
        <v>58</v>
      </c>
      <c r="Q27" s="261" t="n">
        <v>64</v>
      </c>
      <c r="R27" s="261" t="n">
        <v>60</v>
      </c>
      <c r="S27" s="261" t="n">
        <v>63</v>
      </c>
      <c r="T27" s="261" t="n"/>
      <c r="U27" s="261" t="n">
        <v>53</v>
      </c>
      <c r="V27" s="261" t="n">
        <v>55</v>
      </c>
      <c r="W27" s="261" t="n">
        <v>52</v>
      </c>
      <c r="X27" s="261" t="n">
        <v>52</v>
      </c>
      <c r="Y27" s="220" t="n">
        <v>170</v>
      </c>
      <c r="Z27" s="220" t="n">
        <v>170</v>
      </c>
      <c r="AA27" s="261" t="n"/>
      <c r="AB27" s="261" t="n"/>
      <c r="AC27" s="261" t="n"/>
      <c r="AD27" s="261" t="n"/>
      <c r="AE27" s="261" t="n"/>
      <c r="AF27" s="261" t="n"/>
      <c r="AG27" s="261" t="n"/>
      <c r="AH27" s="261" t="n"/>
      <c r="AI27" s="261" t="n"/>
      <c r="AJ27" s="261" t="n"/>
      <c r="AK27" s="220" t="n"/>
      <c r="AL27" s="220" t="n"/>
      <c r="AM27" s="261" t="n">
        <v>61.3</v>
      </c>
      <c r="AN27" s="261" t="n">
        <v>53</v>
      </c>
      <c r="AO27" s="315" t="n">
        <v>0.2</v>
      </c>
      <c r="AP27" s="244" t="n">
        <v>33</v>
      </c>
      <c r="AQ27" s="245" t="n">
        <v>108</v>
      </c>
      <c r="AR27" s="243" t="n">
        <v>21</v>
      </c>
      <c r="AS27" s="243" t="n">
        <v>170</v>
      </c>
      <c r="AT27" s="246" t="n"/>
      <c r="AU27" s="246" t="n"/>
      <c r="AV27" s="246" t="n"/>
      <c r="AW27" s="246" t="n"/>
      <c r="AX27" s="246" t="n"/>
      <c r="AY27" s="246" t="n"/>
      <c r="AZ27" s="246" t="n"/>
      <c r="BA27" s="246" t="n"/>
      <c r="BB27" s="246" t="n"/>
      <c r="BC27" s="247" t="n">
        <v>2</v>
      </c>
      <c r="BD27" s="242" t="n">
        <v>5</v>
      </c>
      <c r="BE27" s="248" t="n">
        <v>0.015</v>
      </c>
      <c r="BF27" s="249" t="n">
        <v>0.4</v>
      </c>
      <c r="BG27" s="221" t="n"/>
      <c r="BH27" s="221" t="n">
        <v>0</v>
      </c>
      <c r="BI27" s="221" t="n">
        <v>0.1</v>
      </c>
      <c r="BJ27" s="221" t="n">
        <v>0.1</v>
      </c>
      <c r="BK27" s="221" t="n">
        <v>0.3</v>
      </c>
      <c r="BL27" s="28" t="inlineStr">
        <is>
          <t>LG</t>
        </is>
      </c>
      <c r="BM27" s="347" t="inlineStr">
        <is>
          <t>HE</t>
        </is>
      </c>
      <c r="BN27" s="347" t="inlineStr">
        <is>
          <t>MFZ67212202</t>
        </is>
      </c>
      <c r="BO27" s="347" t="inlineStr">
        <is>
          <t>mma</t>
        </is>
      </c>
      <c r="BP27" s="347" t="n">
        <v>48</v>
      </c>
      <c r="BQ27" s="347" t="n"/>
      <c r="BR27" s="347" t="n"/>
      <c r="BS27" s="347" t="n"/>
      <c r="BT27" s="347" t="n"/>
      <c r="BU27" s="347">
        <f>IFERROR(ROUND(STDEV(AN27,L27),1),"")</f>
        <v/>
      </c>
      <c r="BV27" s="347" t="n"/>
      <c r="BW27" s="347" t="n"/>
      <c r="BX27" s="347" t="n"/>
      <c r="BY27" s="347" t="n"/>
      <c r="BZ27" s="347" t="n"/>
      <c r="CA27" s="347" t="n"/>
      <c r="CB27" s="347" t="n"/>
      <c r="CC27" s="347" t="n"/>
      <c r="CD27" s="347" t="n"/>
      <c r="CE27" s="347" t="n"/>
      <c r="CF27" s="347" t="n"/>
      <c r="CG27" s="347" t="n"/>
      <c r="CH27" s="347" t="n"/>
      <c r="CI27" s="347" t="n"/>
      <c r="CJ27" s="347" t="n"/>
      <c r="CK27" s="347" t="n"/>
      <c r="CL27" s="347" t="n"/>
      <c r="CM27" s="347" t="n"/>
      <c r="CN27" s="347" t="n"/>
      <c r="CO27" s="347" t="n"/>
      <c r="CP27" s="347" t="n"/>
      <c r="CQ27" s="347" t="n"/>
      <c r="CR27" s="347" t="n"/>
      <c r="CS27" s="347" t="n"/>
      <c r="CT27" s="347" t="n"/>
      <c r="CU27" s="347" t="n"/>
      <c r="CV27" s="347" t="n"/>
      <c r="CW27" s="347" t="n"/>
      <c r="CX27" s="347" t="n"/>
      <c r="CY27" s="347" t="n"/>
      <c r="CZ27" s="347" t="n"/>
      <c r="DA27" s="347" t="n"/>
      <c r="DB27" s="347" t="n"/>
    </row>
    <row r="28" ht="31.5" customFormat="1" customHeight="1" s="268">
      <c r="A28" s="262" t="n">
        <v>2021</v>
      </c>
      <c r="B28" s="217" t="n">
        <v>12</v>
      </c>
      <c r="C28" s="456" t="n">
        <v>44531</v>
      </c>
      <c r="D28" s="217" t="n">
        <v>416</v>
      </c>
      <c r="E28" s="217" t="n">
        <v>659</v>
      </c>
      <c r="F28" s="217" t="n">
        <v>7</v>
      </c>
      <c r="G28" s="267" t="inlineStr">
        <is>
          <t>75UP77 MFZ65917901-  FRONT</t>
        </is>
      </c>
      <c r="H28" t="inlineStr">
        <is>
          <t>FMLGEI375UP770</t>
        </is>
      </c>
      <c r="I28" t="inlineStr">
        <is>
          <t>1400*1700</t>
        </is>
      </c>
      <c r="J28" t="n">
        <v>2</v>
      </c>
      <c r="K28" t="n">
        <v>1</v>
      </c>
      <c r="L28" s="457" t="n">
        <v>301</v>
      </c>
      <c r="M28" s="458" t="n">
        <v>283.241</v>
      </c>
      <c r="N28" s="459" t="n">
        <v>322.371</v>
      </c>
      <c r="O28" s="261" t="n">
        <v>468</v>
      </c>
      <c r="P28" s="261" t="n">
        <v>462</v>
      </c>
      <c r="Q28" s="261" t="n"/>
      <c r="R28" s="261" t="n">
        <v>430</v>
      </c>
      <c r="S28" s="261" t="n">
        <v>432</v>
      </c>
      <c r="T28" s="261" t="n">
        <v>342</v>
      </c>
      <c r="U28" s="261" t="n">
        <v>308</v>
      </c>
      <c r="V28" s="261" t="n"/>
      <c r="W28" s="261" t="n">
        <v>306</v>
      </c>
      <c r="X28" s="261" t="n">
        <v>297</v>
      </c>
      <c r="Y28" s="220" t="n">
        <v>115</v>
      </c>
      <c r="Z28" s="220" t="n">
        <v>113</v>
      </c>
      <c r="AA28" s="261" t="n">
        <v>506</v>
      </c>
      <c r="AB28" s="261" t="n">
        <v>367</v>
      </c>
      <c r="AC28" s="261" t="n">
        <v>400</v>
      </c>
      <c r="AD28" s="261" t="n">
        <v>453</v>
      </c>
      <c r="AE28" s="261" t="n">
        <v>402</v>
      </c>
      <c r="AF28" s="261" t="n">
        <v>320</v>
      </c>
      <c r="AG28" s="261" t="n">
        <v>294</v>
      </c>
      <c r="AH28" s="261" t="n">
        <v>305</v>
      </c>
      <c r="AI28" s="261" t="n">
        <v>315</v>
      </c>
      <c r="AJ28" s="261" t="n">
        <v>309</v>
      </c>
      <c r="AK28" s="220" t="n">
        <v>115</v>
      </c>
      <c r="AL28" s="220" t="n">
        <v>115</v>
      </c>
      <c r="AM28" s="261" t="n">
        <v>435.6</v>
      </c>
      <c r="AN28" s="261" t="n">
        <v>310.7</v>
      </c>
      <c r="AO28" s="315" t="n">
        <v>0.4</v>
      </c>
      <c r="AP28" s="244" t="n">
        <v>40</v>
      </c>
      <c r="AQ28" s="245" t="n">
        <v>180</v>
      </c>
      <c r="AR28" s="243" t="n">
        <v>63</v>
      </c>
      <c r="AS28" s="243" t="n">
        <v>115</v>
      </c>
      <c r="AT28" s="246" t="n">
        <v>6</v>
      </c>
      <c r="AU28" s="246" t="n">
        <v>7</v>
      </c>
      <c r="AV28" s="246" t="n">
        <v>10</v>
      </c>
      <c r="AW28" s="246" t="n"/>
      <c r="AX28" s="246" t="n"/>
      <c r="AY28" s="246" t="n"/>
      <c r="AZ28" s="246" t="n"/>
      <c r="BA28" s="246" t="n"/>
      <c r="BB28" s="246" t="n"/>
      <c r="BC28" s="247" t="n">
        <v>23</v>
      </c>
      <c r="BD28" s="242" t="n">
        <v>1130</v>
      </c>
      <c r="BE28" s="248" t="n">
        <v>0.015</v>
      </c>
      <c r="BF28" s="249" t="n">
        <v>0.02</v>
      </c>
      <c r="BG28" s="221" t="n"/>
      <c r="BH28" s="221" t="n">
        <v>0.1</v>
      </c>
      <c r="BI28" s="221" t="n">
        <v>3.8</v>
      </c>
      <c r="BJ28" s="221" t="n">
        <v>7.1</v>
      </c>
      <c r="BK28" s="221" t="n">
        <v>351.1</v>
      </c>
      <c r="BL28" s="28" t="inlineStr">
        <is>
          <t>LG</t>
        </is>
      </c>
      <c r="BM28" s="347" t="inlineStr">
        <is>
          <t>HE</t>
        </is>
      </c>
      <c r="BN28" s="347" t="inlineStr">
        <is>
          <t>MFZ65917901</t>
        </is>
      </c>
      <c r="BO28" s="347" t="inlineStr">
        <is>
          <t>mma</t>
        </is>
      </c>
      <c r="BP28" s="347" t="n">
        <v>48</v>
      </c>
      <c r="BQ28" s="347" t="n"/>
      <c r="BR28" s="347" t="n"/>
      <c r="BS28" s="347" t="n"/>
      <c r="BT28" s="347" t="n"/>
      <c r="BU28" s="347">
        <f>IFERROR(ROUND(STDEV(AN28,L28),1),"")</f>
        <v/>
      </c>
      <c r="BV28" s="347" t="n"/>
      <c r="BW28" s="347" t="n"/>
      <c r="BX28" s="347" t="n"/>
      <c r="BY28" s="347" t="n"/>
      <c r="BZ28" s="347" t="n"/>
      <c r="CA28" s="347" t="n"/>
      <c r="CB28" s="347" t="n"/>
      <c r="CC28" s="347" t="n"/>
      <c r="CD28" s="347" t="n"/>
      <c r="CE28" s="347" t="n"/>
      <c r="CF28" s="347" t="n"/>
      <c r="CG28" s="347" t="n"/>
      <c r="CH28" s="347" t="n"/>
      <c r="CI28" s="347" t="n"/>
      <c r="CJ28" s="347" t="n"/>
      <c r="CK28" s="347" t="n"/>
      <c r="CL28" s="347" t="n"/>
      <c r="CM28" s="347" t="n"/>
      <c r="CN28" s="347" t="n"/>
      <c r="CO28" s="347" t="n"/>
      <c r="CP28" s="347" t="n"/>
      <c r="CQ28" s="347" t="n"/>
      <c r="CR28" s="347" t="n"/>
      <c r="CS28" s="347" t="n"/>
      <c r="CT28" s="347" t="n"/>
      <c r="CU28" s="347" t="n"/>
      <c r="CV28" s="347" t="n"/>
      <c r="CW28" s="347" t="n"/>
      <c r="CX28" s="347" t="n"/>
      <c r="CY28" s="347" t="n"/>
      <c r="CZ28" s="347" t="n"/>
      <c r="DA28" s="347" t="n"/>
      <c r="DB28" s="347" t="n"/>
    </row>
    <row r="29" ht="31.5" customFormat="1" customHeight="1" s="268">
      <c r="A29" s="262" t="n">
        <v>2021</v>
      </c>
      <c r="B29" s="217" t="n">
        <v>12</v>
      </c>
      <c r="C29" s="456" t="n">
        <v>44531</v>
      </c>
      <c r="D29" s="217" t="n">
        <v>384</v>
      </c>
      <c r="E29" s="217" t="n">
        <v>556</v>
      </c>
      <c r="F29" s="217" t="n">
        <v>8</v>
      </c>
      <c r="G29" s="267" t="inlineStr">
        <is>
          <t>LG 65 UM 73 top&amp;bottom</t>
        </is>
      </c>
      <c r="H29" t="inlineStr">
        <is>
          <t>FMLGEI65UM7301</t>
        </is>
      </c>
      <c r="I29" t="inlineStr">
        <is>
          <t>1400*1700</t>
        </is>
      </c>
      <c r="J29" t="n">
        <v>1</v>
      </c>
      <c r="K29" t="n">
        <v>6</v>
      </c>
      <c r="L29" s="457" t="n">
        <v>1066</v>
      </c>
      <c r="M29" s="458" t="n">
        <v>1003.106</v>
      </c>
      <c r="N29" s="459" t="n">
        <v>1141.686</v>
      </c>
      <c r="O29" s="261" t="n">
        <v>1262</v>
      </c>
      <c r="P29" s="261" t="n">
        <v>1241</v>
      </c>
      <c r="Q29" s="261" t="n">
        <v>1166</v>
      </c>
      <c r="R29" s="261" t="n">
        <v>1140</v>
      </c>
      <c r="S29" s="261" t="n">
        <v>1139</v>
      </c>
      <c r="T29" s="261" t="n">
        <v>1079</v>
      </c>
      <c r="U29" s="261" t="n">
        <v>1059</v>
      </c>
      <c r="V29" s="261" t="n">
        <v>1058</v>
      </c>
      <c r="W29" s="261" t="n">
        <v>1070</v>
      </c>
      <c r="X29" s="261" t="n">
        <v>1056</v>
      </c>
      <c r="Y29" s="220" t="n">
        <v>140</v>
      </c>
      <c r="Z29" s="220" t="n">
        <v>139</v>
      </c>
      <c r="AA29" s="261" t="n">
        <v>1191</v>
      </c>
      <c r="AB29" s="261" t="n">
        <v>1188</v>
      </c>
      <c r="AC29" s="261" t="n">
        <v>1274</v>
      </c>
      <c r="AD29" s="261" t="n">
        <v>1193</v>
      </c>
      <c r="AE29" s="261" t="n">
        <v>1219</v>
      </c>
      <c r="AF29" s="261" t="n">
        <v>1027</v>
      </c>
      <c r="AG29" s="261" t="n">
        <v>1040</v>
      </c>
      <c r="AH29" s="261" t="n">
        <v>1106</v>
      </c>
      <c r="AI29" s="261" t="n">
        <v>1068</v>
      </c>
      <c r="AJ29" s="261" t="n">
        <v>1093</v>
      </c>
      <c r="AK29" s="220" t="n">
        <v>140</v>
      </c>
      <c r="AL29" s="220" t="n">
        <v>140</v>
      </c>
      <c r="AM29" s="261" t="n">
        <v>1201.3</v>
      </c>
      <c r="AN29" s="261" t="n">
        <v>1065.6</v>
      </c>
      <c r="AO29" s="315" t="n">
        <v>0.1</v>
      </c>
      <c r="AP29" s="244" t="n">
        <v>20</v>
      </c>
      <c r="AQ29" s="245" t="n">
        <v>180</v>
      </c>
      <c r="AR29" s="243" t="n">
        <v>26</v>
      </c>
      <c r="AS29" s="243" t="n">
        <v>140</v>
      </c>
      <c r="AT29" s="246" t="n"/>
      <c r="AU29" s="246" t="n"/>
      <c r="AV29" s="246" t="n"/>
      <c r="AW29" s="246" t="n"/>
      <c r="AX29" s="246" t="n"/>
      <c r="AY29" s="246" t="n"/>
      <c r="AZ29" s="246" t="n"/>
      <c r="BA29" s="246" t="n"/>
      <c r="BB29" s="246" t="n"/>
      <c r="BC29" s="247" t="n"/>
      <c r="BD29" s="242" t="n">
        <v>408</v>
      </c>
      <c r="BE29" s="248" t="n">
        <v>0.015</v>
      </c>
      <c r="BF29" s="249" t="n"/>
      <c r="BG29" s="221" t="n"/>
      <c r="BH29" s="221" t="n"/>
      <c r="BI29" s="221" t="n">
        <v>0.4</v>
      </c>
      <c r="BJ29" s="221" t="n"/>
      <c r="BK29" s="221" t="n">
        <v>434.8</v>
      </c>
      <c r="BL29" s="28" t="inlineStr">
        <is>
          <t>LG</t>
        </is>
      </c>
      <c r="BM29" s="347" t="inlineStr">
        <is>
          <t>HE</t>
        </is>
      </c>
      <c r="BN29" s="347" t="inlineStr">
        <is>
          <t>MFZ66236701</t>
        </is>
      </c>
      <c r="BO29" s="347" t="n"/>
      <c r="BP29" s="347" t="n">
        <v>48</v>
      </c>
      <c r="BQ29" s="347" t="n"/>
      <c r="BR29" s="347" t="n"/>
      <c r="BS29" s="347" t="n"/>
      <c r="BT29" s="347" t="n"/>
      <c r="BU29" s="347">
        <f>IFERROR(ROUND(STDEV(AN29,L29),1),"")</f>
        <v/>
      </c>
      <c r="BV29" s="347" t="n"/>
      <c r="BW29" s="347" t="n"/>
      <c r="BX29" s="347" t="n"/>
      <c r="BY29" s="347" t="n"/>
      <c r="BZ29" s="347" t="n"/>
      <c r="CA29" s="347" t="n"/>
      <c r="CB29" s="347" t="n"/>
      <c r="CC29" s="347" t="n"/>
      <c r="CD29" s="347" t="n"/>
      <c r="CE29" s="347" t="n"/>
      <c r="CF29" s="347" t="n"/>
      <c r="CG29" s="347" t="n"/>
      <c r="CH29" s="347" t="n"/>
      <c r="CI29" s="347" t="n"/>
      <c r="CJ29" s="347" t="n"/>
      <c r="CK29" s="347" t="n"/>
      <c r="CL29" s="347" t="n"/>
      <c r="CM29" s="347" t="n"/>
      <c r="CN29" s="347" t="n"/>
      <c r="CO29" s="347" t="n"/>
      <c r="CP29" s="347" t="n"/>
      <c r="CQ29" s="347" t="n"/>
      <c r="CR29" s="347" t="n"/>
      <c r="CS29" s="347" t="n"/>
      <c r="CT29" s="347" t="n"/>
      <c r="CU29" s="347" t="n"/>
      <c r="CV29" s="347" t="n"/>
      <c r="CW29" s="347" t="n"/>
      <c r="CX29" s="347" t="n"/>
      <c r="CY29" s="347" t="n"/>
      <c r="CZ29" s="347" t="n"/>
      <c r="DA29" s="347" t="n"/>
      <c r="DB29" s="347" t="n"/>
    </row>
    <row r="30" ht="31.5" customFormat="1" customHeight="1" s="268">
      <c r="A30" s="262" t="n">
        <v>2021</v>
      </c>
      <c r="B30" s="217" t="n">
        <v>12</v>
      </c>
      <c r="C30" s="456" t="n">
        <v>44531</v>
      </c>
      <c r="D30" s="217" t="n">
        <v>384</v>
      </c>
      <c r="E30" s="217" t="n">
        <v>557</v>
      </c>
      <c r="F30" s="217" t="n">
        <v>8</v>
      </c>
      <c r="G30" s="267" t="n"/>
      <c r="H30" t="inlineStr">
        <is>
          <t>FMLGEI65UM7302</t>
        </is>
      </c>
      <c r="I30" t="inlineStr">
        <is>
          <t>1400*1700</t>
        </is>
      </c>
      <c r="J30" t="n">
        <v>1</v>
      </c>
      <c r="K30" t="n">
        <v>6</v>
      </c>
      <c r="L30" s="457" t="n">
        <v>182</v>
      </c>
      <c r="M30" s="458" t="n">
        <v>171.262</v>
      </c>
      <c r="N30" s="459" t="n">
        <v>194.922</v>
      </c>
      <c r="O30" s="261" t="n">
        <v>239</v>
      </c>
      <c r="P30" s="261" t="n">
        <v>234</v>
      </c>
      <c r="Q30" s="261" t="n">
        <v>221</v>
      </c>
      <c r="R30" s="261" t="n">
        <v>228</v>
      </c>
      <c r="S30" s="261" t="n">
        <v>226</v>
      </c>
      <c r="T30" s="261" t="n">
        <v>200</v>
      </c>
      <c r="U30" s="261" t="n">
        <v>194</v>
      </c>
      <c r="V30" s="261" t="n">
        <v>187</v>
      </c>
      <c r="W30" s="261" t="n">
        <v>188</v>
      </c>
      <c r="X30" s="261" t="n">
        <v>187</v>
      </c>
      <c r="Y30" s="220" t="n">
        <v>140</v>
      </c>
      <c r="Z30" s="220" t="n">
        <v>139</v>
      </c>
      <c r="AA30" s="261" t="n">
        <v>218</v>
      </c>
      <c r="AB30" s="261" t="n">
        <v>219</v>
      </c>
      <c r="AC30" s="261" t="n">
        <v>231</v>
      </c>
      <c r="AD30" s="261" t="n">
        <v>237</v>
      </c>
      <c r="AE30" s="261" t="n">
        <v>225</v>
      </c>
      <c r="AF30" s="261" t="n">
        <v>187</v>
      </c>
      <c r="AG30" s="261" t="n">
        <v>191</v>
      </c>
      <c r="AH30" s="261" t="n">
        <v>191</v>
      </c>
      <c r="AI30" s="261" t="n">
        <v>192</v>
      </c>
      <c r="AJ30" s="261" t="n">
        <v>190</v>
      </c>
      <c r="AK30" s="220" t="n">
        <v>140</v>
      </c>
      <c r="AL30" s="220" t="n">
        <v>140</v>
      </c>
      <c r="AM30" s="261" t="n">
        <v>227.8</v>
      </c>
      <c r="AN30" s="261" t="n">
        <v>190.7</v>
      </c>
      <c r="AO30" s="315" t="n">
        <v>0.3</v>
      </c>
      <c r="AP30" s="244" t="n">
        <v>20</v>
      </c>
      <c r="AQ30" s="245" t="n">
        <v>180</v>
      </c>
      <c r="AR30" s="243" t="n">
        <v>26</v>
      </c>
      <c r="AS30" s="243" t="n">
        <v>140</v>
      </c>
      <c r="AT30" s="246" t="n"/>
      <c r="AU30" s="246" t="n"/>
      <c r="AV30" s="246" t="n"/>
      <c r="AW30" s="246" t="n"/>
      <c r="AX30" s="246" t="n"/>
      <c r="AY30" s="246" t="n"/>
      <c r="AZ30" s="246" t="n"/>
      <c r="BA30" s="246" t="n"/>
      <c r="BB30" s="246" t="n"/>
      <c r="BC30" s="247" t="n"/>
      <c r="BD30" s="242" t="n">
        <v>408</v>
      </c>
      <c r="BE30" s="248" t="n">
        <v>0.015</v>
      </c>
      <c r="BF30" s="249" t="n"/>
      <c r="BG30" s="221" t="n"/>
      <c r="BH30" s="221" t="n"/>
      <c r="BI30" s="221" t="n">
        <v>2.2</v>
      </c>
      <c r="BJ30" s="221" t="n"/>
      <c r="BK30" s="221" t="n">
        <v>77.8</v>
      </c>
      <c r="BL30" s="28" t="inlineStr">
        <is>
          <t>LG</t>
        </is>
      </c>
      <c r="BM30" s="347" t="inlineStr">
        <is>
          <t>HE</t>
        </is>
      </c>
      <c r="BN30" s="347" t="inlineStr">
        <is>
          <t>MFZ66236702</t>
        </is>
      </c>
      <c r="BO30" s="347" t="inlineStr">
        <is>
          <t xml:space="preserve">mma </t>
        </is>
      </c>
      <c r="BP30" s="347" t="n">
        <v>48</v>
      </c>
      <c r="BQ30" s="347" t="n"/>
      <c r="BR30" s="347" t="n"/>
      <c r="BS30" s="347" t="n"/>
      <c r="BT30" s="347" t="n"/>
      <c r="BU30" s="347">
        <f>IFERROR(ROUND(STDEV(AN30,L30),1),"")</f>
        <v/>
      </c>
      <c r="BV30" s="347" t="n"/>
      <c r="BW30" s="347" t="n"/>
      <c r="BX30" s="347" t="n"/>
      <c r="BY30" s="347" t="n"/>
      <c r="BZ30" s="347" t="n"/>
      <c r="CA30" s="347" t="n"/>
      <c r="CB30" s="347" t="n"/>
      <c r="CC30" s="347" t="n"/>
      <c r="CD30" s="347" t="n"/>
      <c r="CE30" s="347" t="n"/>
      <c r="CF30" s="347" t="n"/>
      <c r="CG30" s="347" t="n"/>
      <c r="CH30" s="347" t="n"/>
      <c r="CI30" s="347" t="n"/>
      <c r="CJ30" s="347" t="n"/>
      <c r="CK30" s="347" t="n"/>
      <c r="CL30" s="347" t="n"/>
      <c r="CM30" s="347" t="n"/>
      <c r="CN30" s="347" t="n"/>
      <c r="CO30" s="347" t="n"/>
      <c r="CP30" s="347" t="n"/>
      <c r="CQ30" s="347" t="n"/>
      <c r="CR30" s="347" t="n"/>
      <c r="CS30" s="347" t="n"/>
      <c r="CT30" s="347" t="n"/>
      <c r="CU30" s="347" t="n"/>
      <c r="CV30" s="347" t="n"/>
      <c r="CW30" s="347" t="n"/>
      <c r="CX30" s="347" t="n"/>
      <c r="CY30" s="347" t="n"/>
      <c r="CZ30" s="347" t="n"/>
      <c r="DA30" s="347" t="n"/>
      <c r="DB30" s="347" t="n"/>
    </row>
    <row r="31" ht="31.5" customFormat="1" customHeight="1" s="268">
      <c r="A31" s="262" t="n">
        <v>2021</v>
      </c>
      <c r="B31" s="217" t="n">
        <v>12</v>
      </c>
      <c r="C31" s="456" t="n">
        <v>44531</v>
      </c>
      <c r="D31" s="217" t="n">
        <v>227</v>
      </c>
      <c r="E31" s="217" t="n">
        <v>155</v>
      </c>
      <c r="F31" s="217" t="n">
        <v>28</v>
      </c>
      <c r="G31" s="267" t="inlineStr">
        <is>
          <t>فوم طقم سخان غاز 10 لتر</t>
        </is>
      </c>
      <c r="H31" t="inlineStr">
        <is>
          <t>FMDAHI6000000</t>
        </is>
      </c>
      <c r="I31" t="inlineStr">
        <is>
          <t>1100*850</t>
        </is>
      </c>
      <c r="J31" t="n">
        <v>3</v>
      </c>
      <c r="K31" t="n">
        <v>2</v>
      </c>
      <c r="L31" s="457" t="n">
        <v>122</v>
      </c>
      <c r="M31" s="458" t="n">
        <v>113.46</v>
      </c>
      <c r="N31" s="459" t="n">
        <v>130.54</v>
      </c>
      <c r="O31" s="261" t="n">
        <v>153</v>
      </c>
      <c r="P31" s="261" t="n">
        <v>160</v>
      </c>
      <c r="Q31" s="261" t="n">
        <v>156</v>
      </c>
      <c r="R31" s="261" t="n">
        <v>152</v>
      </c>
      <c r="S31" s="261" t="n">
        <v>153</v>
      </c>
      <c r="T31" s="261" t="n">
        <v>125</v>
      </c>
      <c r="U31" s="261" t="n">
        <v>122</v>
      </c>
      <c r="V31" s="261" t="n">
        <v>117</v>
      </c>
      <c r="W31" s="261" t="n">
        <v>124</v>
      </c>
      <c r="X31" s="261" t="n">
        <v>122</v>
      </c>
      <c r="Y31" s="220" t="n">
        <v>129</v>
      </c>
      <c r="Z31" s="220" t="n">
        <v>128</v>
      </c>
      <c r="AA31" s="261" t="n"/>
      <c r="AB31" s="261" t="n">
        <v>155</v>
      </c>
      <c r="AC31" s="261" t="n">
        <v>185</v>
      </c>
      <c r="AD31" s="261" t="n">
        <v>189</v>
      </c>
      <c r="AE31" s="261" t="n">
        <v>160</v>
      </c>
      <c r="AF31" s="261" t="n"/>
      <c r="AG31" s="261" t="n">
        <v>126</v>
      </c>
      <c r="AH31" s="261" t="n">
        <v>127</v>
      </c>
      <c r="AI31" s="261" t="n">
        <v>126</v>
      </c>
      <c r="AJ31" s="261" t="n">
        <v>125</v>
      </c>
      <c r="AK31" s="220" t="n">
        <v>133</v>
      </c>
      <c r="AL31" s="220" t="n">
        <v>137</v>
      </c>
      <c r="AM31" s="261" t="n">
        <v>162.6</v>
      </c>
      <c r="AN31" s="261" t="n">
        <v>123.8</v>
      </c>
      <c r="AO31" s="315" t="n">
        <v>0.3</v>
      </c>
      <c r="AP31" s="244" t="n">
        <v>61</v>
      </c>
      <c r="AQ31" s="245" t="n">
        <v>177</v>
      </c>
      <c r="AR31" s="243" t="n">
        <v>82</v>
      </c>
      <c r="AS31" s="243" t="n">
        <v>132</v>
      </c>
      <c r="AT31" s="246" t="n">
        <v>4</v>
      </c>
      <c r="AU31" s="246" t="n">
        <v>4</v>
      </c>
      <c r="AV31" s="246" t="n">
        <v>6</v>
      </c>
      <c r="AW31" s="246" t="n"/>
      <c r="AX31" s="246" t="n"/>
      <c r="AY31" s="246" t="n"/>
      <c r="AZ31" s="246" t="n"/>
      <c r="BA31" s="246" t="n"/>
      <c r="BB31" s="246" t="n"/>
      <c r="BC31" s="247" t="n">
        <v>11</v>
      </c>
      <c r="BD31" s="242" t="n">
        <v>1835</v>
      </c>
      <c r="BE31" s="248" t="n">
        <v>0.02</v>
      </c>
      <c r="BF31" s="249" t="n">
        <v>0.006</v>
      </c>
      <c r="BG31" s="221" t="n">
        <v>1</v>
      </c>
      <c r="BH31" s="221" t="n">
        <v>0.1</v>
      </c>
      <c r="BI31" s="221" t="n">
        <v>15</v>
      </c>
      <c r="BJ31" s="221" t="n">
        <v>1.4</v>
      </c>
      <c r="BK31" s="221" t="n">
        <v>227.2</v>
      </c>
      <c r="BL31" s="28" t="inlineStr">
        <is>
          <t>الكترولوكس</t>
        </is>
      </c>
      <c r="BM31" s="347" t="inlineStr">
        <is>
          <t>القاهرة للصناعات المغذية سخانات</t>
        </is>
      </c>
      <c r="BN31" s="347" t="inlineStr">
        <is>
          <t>A15289901</t>
        </is>
      </c>
      <c r="BO31" s="347" t="n"/>
      <c r="BP31" s="347" t="n">
        <v>48</v>
      </c>
      <c r="BQ31" s="347" t="n"/>
      <c r="BR31" s="347" t="n"/>
      <c r="BS31" s="347" t="n"/>
      <c r="BT31" s="347" t="n"/>
      <c r="BU31" s="347">
        <f>IFERROR(ROUND(STDEV(AN31,L31),1),"")</f>
        <v/>
      </c>
      <c r="BV31" s="347" t="n"/>
      <c r="BW31" s="347" t="n"/>
      <c r="BX31" s="347" t="n"/>
      <c r="BY31" s="347" t="n"/>
      <c r="BZ31" s="347" t="n"/>
      <c r="CA31" s="347" t="n"/>
      <c r="CB31" s="347" t="n"/>
      <c r="CC31" s="347" t="n"/>
      <c r="CD31" s="347" t="n"/>
      <c r="CE31" s="347" t="n"/>
      <c r="CF31" s="347" t="n"/>
      <c r="CG31" s="347" t="n"/>
      <c r="CH31" s="347" t="n"/>
      <c r="CI31" s="347" t="n"/>
      <c r="CJ31" s="347" t="n"/>
      <c r="CK31" s="347" t="n"/>
      <c r="CL31" s="347" t="n"/>
      <c r="CM31" s="347" t="n"/>
      <c r="CN31" s="347" t="n"/>
      <c r="CO31" s="347" t="n"/>
      <c r="CP31" s="347" t="n"/>
      <c r="CQ31" s="347" t="n"/>
      <c r="CR31" s="347" t="n"/>
      <c r="CS31" s="347" t="n"/>
      <c r="CT31" s="347" t="n"/>
      <c r="CU31" s="347" t="n"/>
      <c r="CV31" s="347" t="n"/>
      <c r="CW31" s="347" t="n"/>
      <c r="CX31" s="347" t="n"/>
      <c r="CY31" s="347" t="n"/>
      <c r="CZ31" s="347" t="n"/>
      <c r="DA31" s="347" t="n"/>
      <c r="DB31" s="347" t="n"/>
    </row>
    <row r="32" ht="31.5" customFormat="1" customHeight="1" s="268">
      <c r="A32" s="262" t="n">
        <v>2021</v>
      </c>
      <c r="B32" s="217" t="n">
        <v>12</v>
      </c>
      <c r="C32" s="456" t="n">
        <v>44531</v>
      </c>
      <c r="D32" s="217" t="n">
        <v>159</v>
      </c>
      <c r="E32" s="217" t="n">
        <v>299</v>
      </c>
      <c r="F32" s="217" t="n">
        <v>30</v>
      </c>
      <c r="G32" s="267" t="inlineStr">
        <is>
          <t>سخان غاز 6لتر</t>
        </is>
      </c>
      <c r="H32" t="inlineStr">
        <is>
          <t>FMDAHI5L000000</t>
        </is>
      </c>
      <c r="I32" t="inlineStr">
        <is>
          <t>1200*1100</t>
        </is>
      </c>
      <c r="J32" t="n">
        <v>3</v>
      </c>
      <c r="K32" t="n">
        <v>2</v>
      </c>
      <c r="L32" s="457" t="n">
        <v>115</v>
      </c>
      <c r="M32" s="458" t="n">
        <v>106.95</v>
      </c>
      <c r="N32" s="459" t="n">
        <v>123.05</v>
      </c>
      <c r="O32" s="261" t="n">
        <v>140</v>
      </c>
      <c r="P32" s="261" t="n">
        <v>132</v>
      </c>
      <c r="Q32" s="261" t="n">
        <v>146</v>
      </c>
      <c r="R32" s="261" t="n">
        <v>142</v>
      </c>
      <c r="S32" s="261" t="n">
        <v>144</v>
      </c>
      <c r="T32" s="261" t="n">
        <v>107</v>
      </c>
      <c r="U32" s="261" t="n">
        <v>104</v>
      </c>
      <c r="V32" s="261" t="n">
        <v>111</v>
      </c>
      <c r="W32" s="261" t="n">
        <v>110</v>
      </c>
      <c r="X32" s="261" t="n">
        <v>109</v>
      </c>
      <c r="Y32" s="220" t="n">
        <v>115</v>
      </c>
      <c r="Z32" s="220" t="n">
        <v>111</v>
      </c>
      <c r="AA32" s="261" t="n">
        <v>137</v>
      </c>
      <c r="AB32" s="261" t="n">
        <v>135</v>
      </c>
      <c r="AC32" s="261" t="n">
        <v>132</v>
      </c>
      <c r="AD32" s="261" t="n">
        <v>140</v>
      </c>
      <c r="AE32" s="261" t="n">
        <v>135</v>
      </c>
      <c r="AF32" s="261" t="n">
        <v>112</v>
      </c>
      <c r="AG32" s="261" t="n">
        <v>106</v>
      </c>
      <c r="AH32" s="261" t="n">
        <v>111</v>
      </c>
      <c r="AI32" s="261" t="n">
        <v>110</v>
      </c>
      <c r="AJ32" s="261" t="n">
        <v>109</v>
      </c>
      <c r="AK32" s="220" t="n">
        <v>114</v>
      </c>
      <c r="AL32" s="220" t="n">
        <v>113</v>
      </c>
      <c r="AM32" s="261" t="n">
        <v>138.3</v>
      </c>
      <c r="AN32" s="261" t="n">
        <v>108.9</v>
      </c>
      <c r="AO32" s="315" t="n">
        <v>0.2</v>
      </c>
      <c r="AP32" s="244" t="n">
        <v>70</v>
      </c>
      <c r="AQ32" s="245" t="n">
        <v>154</v>
      </c>
      <c r="AR32" s="243" t="n">
        <v>95</v>
      </c>
      <c r="AS32" s="243" t="n">
        <v>113</v>
      </c>
      <c r="AT32" s="246" t="n">
        <v>2</v>
      </c>
      <c r="AU32" s="246" t="n">
        <v>4</v>
      </c>
      <c r="AV32" s="246" t="n">
        <v>6</v>
      </c>
      <c r="AW32" s="246" t="n"/>
      <c r="AX32" s="246" t="n"/>
      <c r="AY32" s="246" t="n"/>
      <c r="AZ32" s="246" t="n"/>
      <c r="BA32" s="246" t="n"/>
      <c r="BB32" s="246" t="n"/>
      <c r="BC32" s="247" t="n">
        <v>10</v>
      </c>
      <c r="BD32" s="242" t="n">
        <v>2003</v>
      </c>
      <c r="BE32" s="248" t="n">
        <v>0.02</v>
      </c>
      <c r="BF32" s="249" t="n">
        <v>0.005</v>
      </c>
      <c r="BG32" s="221" t="n">
        <v>1</v>
      </c>
      <c r="BH32" s="221" t="n">
        <v>0.1</v>
      </c>
      <c r="BI32" s="221" t="n">
        <v>17.4</v>
      </c>
      <c r="BJ32" s="221" t="n">
        <v>1.1</v>
      </c>
      <c r="BK32" s="221" t="n">
        <v>218.1</v>
      </c>
      <c r="BL32" s="28" t="inlineStr">
        <is>
          <t>الكترولوكس</t>
        </is>
      </c>
      <c r="BM32" s="347" t="inlineStr">
        <is>
          <t>القاهرة للصناعات المغذية سخانات</t>
        </is>
      </c>
      <c r="BN32" s="347" t="n"/>
      <c r="BO32" s="347" t="n"/>
      <c r="BP32" s="347" t="n">
        <v>48</v>
      </c>
      <c r="BQ32" s="347" t="n"/>
      <c r="BR32" s="347" t="n"/>
      <c r="BS32" s="347" t="n"/>
      <c r="BT32" s="347" t="n"/>
      <c r="BU32" s="347">
        <f>IFERROR(ROUND(STDEV(AN32,L32),1),"")</f>
        <v/>
      </c>
      <c r="BV32" s="347" t="n"/>
      <c r="BW32" s="347" t="n"/>
      <c r="BX32" s="347" t="n"/>
      <c r="BY32" s="347" t="n"/>
      <c r="BZ32" s="347" t="n"/>
      <c r="CA32" s="347" t="n"/>
      <c r="CB32" s="347" t="n"/>
      <c r="CC32" s="347" t="n"/>
      <c r="CD32" s="347" t="n"/>
      <c r="CE32" s="347" t="n"/>
      <c r="CF32" s="347" t="n"/>
      <c r="CG32" s="347" t="n"/>
      <c r="CH32" s="347" t="n"/>
      <c r="CI32" s="347" t="n"/>
      <c r="CJ32" s="347" t="n"/>
      <c r="CK32" s="347" t="n"/>
      <c r="CL32" s="347" t="n"/>
      <c r="CM32" s="347" t="n"/>
      <c r="CN32" s="347" t="n"/>
      <c r="CO32" s="347" t="n"/>
      <c r="CP32" s="347" t="n"/>
      <c r="CQ32" s="347" t="n"/>
      <c r="CR32" s="347" t="n"/>
      <c r="CS32" s="347" t="n"/>
      <c r="CT32" s="347" t="n"/>
      <c r="CU32" s="347" t="n"/>
      <c r="CV32" s="347" t="n"/>
      <c r="CW32" s="347" t="n"/>
      <c r="CX32" s="347" t="n"/>
      <c r="CY32" s="347" t="n"/>
      <c r="CZ32" s="347" t="n"/>
      <c r="DA32" s="347" t="n"/>
      <c r="DB32" s="347" t="n"/>
    </row>
    <row r="33" ht="31.5" customFormat="1" customHeight="1" s="268">
      <c r="A33" s="262" t="n">
        <v>2021</v>
      </c>
      <c r="B33" s="217" t="n">
        <v>12</v>
      </c>
      <c r="C33" s="456" t="n">
        <v>44531</v>
      </c>
      <c r="D33" s="217" t="n">
        <v>334</v>
      </c>
      <c r="E33" s="217" t="n">
        <v>254</v>
      </c>
      <c r="F33" s="217" t="n">
        <v>49</v>
      </c>
      <c r="G33" s="267" t="inlineStr">
        <is>
          <t>طقم سخان بلونايل ذو 4 اطقم</t>
        </is>
      </c>
      <c r="H33" t="inlineStr">
        <is>
          <t>FMDAHI40000000</t>
        </is>
      </c>
      <c r="I33" t="inlineStr">
        <is>
          <t>1600*1800</t>
        </is>
      </c>
      <c r="J33" t="n">
        <v>4</v>
      </c>
      <c r="K33" t="n">
        <v>2</v>
      </c>
      <c r="L33" s="457" t="n">
        <v>203</v>
      </c>
      <c r="M33" s="458" t="n">
        <v>188.79</v>
      </c>
      <c r="N33" s="459" t="n">
        <v>217.21</v>
      </c>
      <c r="O33" s="261" t="n">
        <v>288</v>
      </c>
      <c r="P33" s="261" t="n">
        <v>290</v>
      </c>
      <c r="Q33" s="261" t="n">
        <v>294</v>
      </c>
      <c r="R33" s="261" t="n">
        <v>289</v>
      </c>
      <c r="S33" s="261" t="n">
        <v>291</v>
      </c>
      <c r="T33" s="261" t="n">
        <v>195</v>
      </c>
      <c r="U33" s="261" t="n">
        <v>196</v>
      </c>
      <c r="V33" s="261" t="n">
        <v>199</v>
      </c>
      <c r="W33" s="261" t="n">
        <v>204</v>
      </c>
      <c r="X33" s="261" t="n">
        <v>193</v>
      </c>
      <c r="Y33" s="220" t="n">
        <v>142</v>
      </c>
      <c r="Z33" s="220" t="n">
        <v>138</v>
      </c>
      <c r="AA33" s="261" t="n">
        <v>300</v>
      </c>
      <c r="AB33" s="261" t="n">
        <v>254</v>
      </c>
      <c r="AC33" s="261" t="n">
        <v>275</v>
      </c>
      <c r="AD33" s="261" t="n">
        <v>268</v>
      </c>
      <c r="AE33" s="261" t="n">
        <v>269</v>
      </c>
      <c r="AF33" s="261" t="n">
        <v>203</v>
      </c>
      <c r="AG33" s="261" t="n">
        <v>195</v>
      </c>
      <c r="AH33" s="261" t="n">
        <v>203</v>
      </c>
      <c r="AI33" s="261" t="n">
        <v>211</v>
      </c>
      <c r="AJ33" s="261" t="n">
        <v>210</v>
      </c>
      <c r="AK33" s="220" t="n">
        <v>145</v>
      </c>
      <c r="AL33" s="220" t="n">
        <v>142</v>
      </c>
      <c r="AM33" s="261" t="n">
        <v>281.8</v>
      </c>
      <c r="AN33" s="261" t="n">
        <v>200.9</v>
      </c>
      <c r="AO33" s="315" t="n">
        <v>0.4</v>
      </c>
      <c r="AP33" s="244" t="n">
        <v>88</v>
      </c>
      <c r="AQ33" s="245" t="n">
        <v>164</v>
      </c>
      <c r="AR33" s="243" t="n">
        <v>102</v>
      </c>
      <c r="AS33" s="243" t="n">
        <v>142</v>
      </c>
      <c r="AT33" s="246" t="n"/>
      <c r="AU33" s="246" t="n"/>
      <c r="AV33" s="246" t="n"/>
      <c r="AW33" s="246" t="n"/>
      <c r="AX33" s="246" t="n"/>
      <c r="AY33" s="246" t="n"/>
      <c r="AZ33" s="246" t="n"/>
      <c r="BA33" s="246" t="n"/>
      <c r="BB33" s="246" t="n"/>
      <c r="BC33" s="247" t="n">
        <v>6</v>
      </c>
      <c r="BD33" s="242" t="n">
        <v>1867</v>
      </c>
      <c r="BE33" s="248" t="n">
        <v>0.02</v>
      </c>
      <c r="BF33" s="249" t="n">
        <v>0.003</v>
      </c>
      <c r="BG33" s="221" t="n">
        <v>1</v>
      </c>
      <c r="BH33" s="221" t="n">
        <v>0</v>
      </c>
      <c r="BI33" s="221" t="n">
        <v>9.199999999999999</v>
      </c>
      <c r="BJ33" s="221" t="n">
        <v>1.2</v>
      </c>
      <c r="BK33" s="221" t="n">
        <v>375.1</v>
      </c>
      <c r="BL33" s="28" t="inlineStr">
        <is>
          <t>الكترولوكس</t>
        </is>
      </c>
      <c r="BM33" s="347" t="inlineStr">
        <is>
          <t>القاهرة للصناعات المغذية سخانات</t>
        </is>
      </c>
      <c r="BN33" s="347" t="inlineStr">
        <is>
          <t>PHEWP0112</t>
        </is>
      </c>
      <c r="BO33" s="347" t="n"/>
      <c r="BP33" s="347" t="n">
        <v>48</v>
      </c>
      <c r="BQ33" s="347" t="n"/>
      <c r="BR33" s="347" t="n"/>
      <c r="BS33" s="347" t="n"/>
      <c r="BT33" s="347" t="n"/>
      <c r="BU33" s="347">
        <f>IFERROR(ROUND(STDEV(AN33,L33),1),"")</f>
        <v/>
      </c>
      <c r="BV33" s="347" t="n"/>
      <c r="BW33" s="347" t="n"/>
      <c r="BX33" s="347" t="n"/>
      <c r="BY33" s="347" t="n"/>
      <c r="BZ33" s="347" t="n"/>
      <c r="CA33" s="347" t="n"/>
      <c r="CB33" s="347" t="n"/>
      <c r="CC33" s="347" t="n"/>
      <c r="CD33" s="347" t="n"/>
      <c r="CE33" s="347" t="n"/>
      <c r="CF33" s="347" t="n"/>
      <c r="CG33" s="347" t="n"/>
      <c r="CH33" s="347" t="n"/>
      <c r="CI33" s="347" t="n"/>
      <c r="CJ33" s="347" t="n"/>
      <c r="CK33" s="347" t="n"/>
      <c r="CL33" s="347" t="n"/>
      <c r="CM33" s="347" t="n"/>
      <c r="CN33" s="347" t="n"/>
      <c r="CO33" s="347" t="n"/>
      <c r="CP33" s="347" t="n"/>
      <c r="CQ33" s="347" t="n"/>
      <c r="CR33" s="347" t="n"/>
      <c r="CS33" s="347" t="n"/>
      <c r="CT33" s="347" t="n"/>
      <c r="CU33" s="347" t="n"/>
      <c r="CV33" s="347" t="n"/>
      <c r="CW33" s="347" t="n"/>
      <c r="CX33" s="347" t="n"/>
      <c r="CY33" s="347" t="n"/>
      <c r="CZ33" s="347" t="n"/>
      <c r="DA33" s="347" t="n"/>
      <c r="DB33" s="347" t="n"/>
    </row>
    <row r="34" ht="31.5" customFormat="1" customHeight="1" s="268">
      <c r="A34" s="262" t="n">
        <v>2021</v>
      </c>
      <c r="B34" s="217" t="n">
        <v>12</v>
      </c>
      <c r="C34" s="456" t="n">
        <v>44532</v>
      </c>
      <c r="D34" s="217" t="n">
        <v>34</v>
      </c>
      <c r="E34" s="217" t="n">
        <v>99</v>
      </c>
      <c r="F34" s="217" t="n">
        <v>2</v>
      </c>
      <c r="G34" s="267" t="inlineStr">
        <is>
          <t>فوم تغليف علوى يمين خلفى11قدم  PDFRP0143</t>
        </is>
      </c>
      <c r="H34" t="inlineStr">
        <is>
          <t>FMDAIIM2000000</t>
        </is>
      </c>
      <c r="I34" t="inlineStr">
        <is>
          <t>1400*1700</t>
        </is>
      </c>
      <c r="J34" t="n">
        <v>4</v>
      </c>
      <c r="K34" t="n">
        <v>6</v>
      </c>
      <c r="L34" s="457" t="n">
        <v>20</v>
      </c>
      <c r="M34" s="458" t="n">
        <v>18.6</v>
      </c>
      <c r="N34" s="459" t="n">
        <v>21.4</v>
      </c>
      <c r="O34" s="261" t="n">
        <v>29</v>
      </c>
      <c r="P34" s="261" t="n">
        <v>30</v>
      </c>
      <c r="Q34" s="261" t="n">
        <v>30</v>
      </c>
      <c r="R34" s="261" t="n">
        <v>27</v>
      </c>
      <c r="S34" s="261" t="n">
        <v>25</v>
      </c>
      <c r="T34" s="261" t="n">
        <v>23</v>
      </c>
      <c r="U34" s="261" t="n">
        <v>23</v>
      </c>
      <c r="V34" s="261" t="n">
        <v>21</v>
      </c>
      <c r="W34" s="261" t="n">
        <v>19</v>
      </c>
      <c r="X34" s="261" t="n"/>
      <c r="Y34" s="220" t="n">
        <v>109</v>
      </c>
      <c r="Z34" s="220" t="n">
        <v>128</v>
      </c>
      <c r="AA34" s="261" t="n">
        <v>25</v>
      </c>
      <c r="AB34" s="261" t="n">
        <v>28</v>
      </c>
      <c r="AC34" s="261" t="n">
        <v>26</v>
      </c>
      <c r="AD34" s="261" t="n">
        <v>26</v>
      </c>
      <c r="AE34" s="261" t="n"/>
      <c r="AF34" s="261" t="n">
        <v>21</v>
      </c>
      <c r="AG34" s="261" t="n">
        <v>21</v>
      </c>
      <c r="AH34" s="261" t="n">
        <v>20</v>
      </c>
      <c r="AI34" s="261" t="n">
        <v>21</v>
      </c>
      <c r="AJ34" s="261" t="n"/>
      <c r="AK34" s="220" t="n">
        <v>98</v>
      </c>
      <c r="AL34" s="220" t="n">
        <v>96</v>
      </c>
      <c r="AM34" s="261" t="n">
        <v>27.2</v>
      </c>
      <c r="AN34" s="261" t="n">
        <v>21</v>
      </c>
      <c r="AO34" s="315" t="n">
        <v>0.4</v>
      </c>
      <c r="AP34" s="244" t="n">
        <v>140</v>
      </c>
      <c r="AQ34" s="245" t="n">
        <v>103</v>
      </c>
      <c r="AR34" s="243" t="n">
        <v>134</v>
      </c>
      <c r="AS34" s="243" t="n">
        <v>108</v>
      </c>
      <c r="AT34" s="246" t="n">
        <v>1</v>
      </c>
      <c r="AU34" s="246" t="n">
        <v>2</v>
      </c>
      <c r="AV34" s="246" t="n">
        <v>2</v>
      </c>
      <c r="AW34" s="246" t="n"/>
      <c r="AX34" s="246" t="n"/>
      <c r="AY34" s="246" t="n"/>
      <c r="AZ34" s="246" t="n"/>
      <c r="BA34" s="246" t="n"/>
      <c r="BB34" s="246" t="n"/>
      <c r="BC34" s="247" t="n">
        <v>4</v>
      </c>
      <c r="BD34" s="242" t="n">
        <v>2470</v>
      </c>
      <c r="BE34" s="248" t="n">
        <v>0.015</v>
      </c>
      <c r="BF34" s="249" t="n">
        <v>0.002</v>
      </c>
      <c r="BG34" s="221" t="n">
        <v>1</v>
      </c>
      <c r="BH34" s="221" t="n">
        <v>0.2</v>
      </c>
      <c r="BI34" s="221" t="n">
        <v>123.5</v>
      </c>
      <c r="BJ34" s="221" t="n">
        <v>0.1</v>
      </c>
      <c r="BK34" s="221" t="n">
        <v>51.9</v>
      </c>
      <c r="BL34" s="28" t="inlineStr">
        <is>
          <t>الكترولوكس</t>
        </is>
      </c>
      <c r="BM34" s="347" t="inlineStr">
        <is>
          <t>القاهرة للصناعات المغذية غسالات</t>
        </is>
      </c>
      <c r="BN34" s="347" t="inlineStr">
        <is>
          <t>PDFRP0147</t>
        </is>
      </c>
      <c r="BO34" s="347" t="n"/>
      <c r="BP34" s="347" t="n">
        <v>48</v>
      </c>
      <c r="BQ34" s="347" t="n"/>
      <c r="BR34" s="347" t="n"/>
      <c r="BS34" s="347" t="n"/>
      <c r="BT34" s="347" t="n"/>
      <c r="BU34" s="347">
        <f>IFERROR(ROUND(STDEV(AN34,L34),1),"")</f>
        <v/>
      </c>
      <c r="BV34" s="347" t="n"/>
      <c r="BW34" s="347" t="n"/>
      <c r="BX34" s="347" t="n"/>
      <c r="BY34" s="347" t="n"/>
      <c r="BZ34" s="347" t="n"/>
      <c r="CA34" s="347" t="n"/>
      <c r="CB34" s="347" t="n"/>
      <c r="CC34" s="347" t="n"/>
      <c r="CD34" s="347" t="n"/>
      <c r="CE34" s="347" t="n"/>
      <c r="CF34" s="347" t="n"/>
      <c r="CG34" s="347" t="n"/>
      <c r="CH34" s="347" t="n"/>
      <c r="CI34" s="347" t="n"/>
      <c r="CJ34" s="347" t="n"/>
      <c r="CK34" s="347" t="n"/>
      <c r="CL34" s="347" t="n"/>
      <c r="CM34" s="347" t="n"/>
      <c r="CN34" s="347" t="n"/>
      <c r="CO34" s="347" t="n"/>
      <c r="CP34" s="347" t="n"/>
      <c r="CQ34" s="347" t="n"/>
      <c r="CR34" s="347" t="n"/>
      <c r="CS34" s="347" t="n"/>
      <c r="CT34" s="347" t="n"/>
      <c r="CU34" s="347" t="n"/>
      <c r="CV34" s="347" t="n"/>
      <c r="CW34" s="347" t="n"/>
      <c r="CX34" s="347" t="n"/>
      <c r="CY34" s="347" t="n"/>
      <c r="CZ34" s="347" t="n"/>
      <c r="DA34" s="347" t="n"/>
      <c r="DB34" s="347" t="n"/>
    </row>
    <row r="35" ht="31.5" customFormat="1" customHeight="1" s="268">
      <c r="A35" s="262" t="n">
        <v>2021</v>
      </c>
      <c r="B35" s="217" t="n">
        <v>12</v>
      </c>
      <c r="C35" s="456" t="n">
        <v>44532</v>
      </c>
      <c r="D35" s="217" t="n">
        <v>34</v>
      </c>
      <c r="E35" s="217" t="n">
        <v>100</v>
      </c>
      <c r="F35" s="217" t="n">
        <v>2</v>
      </c>
      <c r="G35" s="267" t="inlineStr">
        <is>
          <t>فوم تغليف علوى يمين امامى11قدم  PDFRP0142</t>
        </is>
      </c>
      <c r="H35" t="inlineStr">
        <is>
          <t>FMDAIIM1000000</t>
        </is>
      </c>
      <c r="I35" t="inlineStr">
        <is>
          <t>1400*1700</t>
        </is>
      </c>
      <c r="J35" t="n">
        <v>4</v>
      </c>
      <c r="K35" t="n">
        <v>6</v>
      </c>
      <c r="L35" s="457" t="n">
        <v>20</v>
      </c>
      <c r="M35" s="458" t="n">
        <v>18.6</v>
      </c>
      <c r="N35" s="459" t="n">
        <v>21.4</v>
      </c>
      <c r="O35" s="261" t="n">
        <v>29</v>
      </c>
      <c r="P35" s="261" t="n">
        <v>30</v>
      </c>
      <c r="Q35" s="261" t="n">
        <v>30</v>
      </c>
      <c r="R35" s="261" t="n">
        <v>27</v>
      </c>
      <c r="S35" s="261" t="n">
        <v>25</v>
      </c>
      <c r="T35" s="261" t="n">
        <v>23</v>
      </c>
      <c r="U35" s="261" t="n">
        <v>23</v>
      </c>
      <c r="V35" s="261" t="n">
        <v>21</v>
      </c>
      <c r="W35" s="261" t="n">
        <v>19</v>
      </c>
      <c r="X35" s="261" t="n"/>
      <c r="Y35" s="220" t="n">
        <v>109</v>
      </c>
      <c r="Z35" s="220" t="n">
        <v>128</v>
      </c>
      <c r="AA35" s="261" t="n">
        <v>25</v>
      </c>
      <c r="AB35" s="261" t="n">
        <v>28</v>
      </c>
      <c r="AC35" s="261" t="n">
        <v>26</v>
      </c>
      <c r="AD35" s="261" t="n">
        <v>26</v>
      </c>
      <c r="AE35" s="261" t="n"/>
      <c r="AF35" s="261" t="n">
        <v>21</v>
      </c>
      <c r="AG35" s="261" t="n">
        <v>21</v>
      </c>
      <c r="AH35" s="261" t="n">
        <v>20</v>
      </c>
      <c r="AI35" s="261" t="n">
        <v>21</v>
      </c>
      <c r="AJ35" s="261" t="n"/>
      <c r="AK35" s="220" t="n">
        <v>98</v>
      </c>
      <c r="AL35" s="220" t="n">
        <v>96</v>
      </c>
      <c r="AM35" s="261" t="n">
        <v>27.2</v>
      </c>
      <c r="AN35" s="261" t="n">
        <v>21</v>
      </c>
      <c r="AO35" s="315" t="n">
        <v>0.4</v>
      </c>
      <c r="AP35" s="244" t="n">
        <v>140</v>
      </c>
      <c r="AQ35" s="245" t="n">
        <v>103</v>
      </c>
      <c r="AR35" s="243" t="n">
        <v>134</v>
      </c>
      <c r="AS35" s="243" t="n">
        <v>108</v>
      </c>
      <c r="AT35" s="246" t="n">
        <v>1</v>
      </c>
      <c r="AU35" s="246" t="n">
        <v>2</v>
      </c>
      <c r="AV35" s="246" t="n">
        <v>2</v>
      </c>
      <c r="AW35" s="246" t="n"/>
      <c r="AX35" s="246" t="n"/>
      <c r="AY35" s="246" t="n"/>
      <c r="AZ35" s="246" t="n"/>
      <c r="BA35" s="246" t="n"/>
      <c r="BB35" s="246" t="n"/>
      <c r="BC35" s="247" t="n">
        <v>4</v>
      </c>
      <c r="BD35" s="242" t="n">
        <v>2470</v>
      </c>
      <c r="BE35" s="248" t="n">
        <v>0.015</v>
      </c>
      <c r="BF35" s="249" t="n">
        <v>0.002</v>
      </c>
      <c r="BG35" s="221" t="n">
        <v>1</v>
      </c>
      <c r="BH35" s="221" t="n">
        <v>0.2</v>
      </c>
      <c r="BI35" s="221" t="n">
        <v>123.5</v>
      </c>
      <c r="BJ35" s="221" t="n">
        <v>0.1</v>
      </c>
      <c r="BK35" s="221" t="n">
        <v>51.9</v>
      </c>
      <c r="BL35" s="28" t="inlineStr">
        <is>
          <t>الكترولوكس</t>
        </is>
      </c>
      <c r="BM35" s="347" t="inlineStr">
        <is>
          <t>القاهرة للصناعات المغذية غسالات</t>
        </is>
      </c>
      <c r="BN35" s="347" t="inlineStr">
        <is>
          <t>PDFRP0146</t>
        </is>
      </c>
      <c r="BO35" s="347" t="n"/>
      <c r="BP35" s="347" t="n">
        <v>48</v>
      </c>
      <c r="BQ35" s="347" t="n"/>
      <c r="BR35" s="347" t="n"/>
      <c r="BS35" s="347" t="n"/>
      <c r="BT35" s="347" t="n"/>
      <c r="BU35" s="347">
        <f>IFERROR(ROUND(STDEV(AN35,L35),1),"")</f>
        <v/>
      </c>
      <c r="BV35" s="347" t="n"/>
      <c r="BW35" s="347" t="n"/>
      <c r="BX35" s="347" t="n"/>
      <c r="BY35" s="347" t="n"/>
      <c r="BZ35" s="347" t="n"/>
      <c r="CA35" s="347" t="n"/>
      <c r="CB35" s="347" t="n"/>
      <c r="CC35" s="347" t="n"/>
      <c r="CD35" s="347" t="n"/>
      <c r="CE35" s="347" t="n"/>
      <c r="CF35" s="347" t="n"/>
      <c r="CG35" s="347" t="n"/>
      <c r="CH35" s="347" t="n"/>
      <c r="CI35" s="347" t="n"/>
      <c r="CJ35" s="347" t="n"/>
      <c r="CK35" s="347" t="n"/>
      <c r="CL35" s="347" t="n"/>
      <c r="CM35" s="347" t="n"/>
      <c r="CN35" s="347" t="n"/>
      <c r="CO35" s="347" t="n"/>
      <c r="CP35" s="347" t="n"/>
      <c r="CQ35" s="347" t="n"/>
      <c r="CR35" s="347" t="n"/>
      <c r="CS35" s="347" t="n"/>
      <c r="CT35" s="347" t="n"/>
      <c r="CU35" s="347" t="n"/>
      <c r="CV35" s="347" t="n"/>
      <c r="CW35" s="347" t="n"/>
      <c r="CX35" s="347" t="n"/>
      <c r="CY35" s="347" t="n"/>
      <c r="CZ35" s="347" t="n"/>
      <c r="DA35" s="347" t="n"/>
      <c r="DB35" s="347" t="n"/>
    </row>
    <row r="36" ht="31.5" customFormat="1" customHeight="1" s="268">
      <c r="A36" s="262" t="n">
        <v>2021</v>
      </c>
      <c r="B36" s="217" t="n">
        <v>12</v>
      </c>
      <c r="C36" s="456" t="n">
        <v>44532</v>
      </c>
      <c r="D36" s="217" t="n">
        <v>34</v>
      </c>
      <c r="E36" s="217" t="n">
        <v>101</v>
      </c>
      <c r="F36" s="217" t="n">
        <v>2</v>
      </c>
      <c r="G36" s="267" t="inlineStr">
        <is>
          <t>فوم تغليف علوى شمال خلفى11قدم  PDFRP0145</t>
        </is>
      </c>
      <c r="H36" t="inlineStr">
        <is>
          <t>FMDAIIM4000000</t>
        </is>
      </c>
      <c r="I36" t="inlineStr">
        <is>
          <t>1400*1700</t>
        </is>
      </c>
      <c r="J36" t="n">
        <v>4</v>
      </c>
      <c r="K36" t="n">
        <v>6</v>
      </c>
      <c r="L36" s="457" t="n">
        <v>20</v>
      </c>
      <c r="M36" s="458" t="n">
        <v>18.6</v>
      </c>
      <c r="N36" s="459" t="n">
        <v>21.4</v>
      </c>
      <c r="O36" s="261" t="n">
        <v>29</v>
      </c>
      <c r="P36" s="261" t="n">
        <v>30</v>
      </c>
      <c r="Q36" s="261" t="n">
        <v>30</v>
      </c>
      <c r="R36" s="261" t="n">
        <v>27</v>
      </c>
      <c r="S36" s="261" t="n">
        <v>25</v>
      </c>
      <c r="T36" s="261" t="n">
        <v>23</v>
      </c>
      <c r="U36" s="261" t="n">
        <v>23</v>
      </c>
      <c r="V36" s="261" t="n">
        <v>21</v>
      </c>
      <c r="W36" s="261" t="n">
        <v>19</v>
      </c>
      <c r="X36" s="261" t="n"/>
      <c r="Y36" s="220" t="n">
        <v>109</v>
      </c>
      <c r="Z36" s="220" t="n">
        <v>128</v>
      </c>
      <c r="AA36" s="261" t="n">
        <v>25</v>
      </c>
      <c r="AB36" s="261" t="n">
        <v>28</v>
      </c>
      <c r="AC36" s="261" t="n">
        <v>26</v>
      </c>
      <c r="AD36" s="261" t="n">
        <v>26</v>
      </c>
      <c r="AE36" s="261" t="n"/>
      <c r="AF36" s="261" t="n">
        <v>21</v>
      </c>
      <c r="AG36" s="261" t="n">
        <v>21</v>
      </c>
      <c r="AH36" s="261" t="n">
        <v>20</v>
      </c>
      <c r="AI36" s="261" t="n">
        <v>21</v>
      </c>
      <c r="AJ36" s="261" t="n"/>
      <c r="AK36" s="220" t="n">
        <v>98</v>
      </c>
      <c r="AL36" s="220" t="n">
        <v>96</v>
      </c>
      <c r="AM36" s="261" t="n">
        <v>27.2</v>
      </c>
      <c r="AN36" s="261" t="n">
        <v>21</v>
      </c>
      <c r="AO36" s="315" t="n">
        <v>0.4</v>
      </c>
      <c r="AP36" s="244" t="n">
        <v>140</v>
      </c>
      <c r="AQ36" s="245" t="n">
        <v>103</v>
      </c>
      <c r="AR36" s="243" t="n">
        <v>134</v>
      </c>
      <c r="AS36" s="243" t="n">
        <v>108</v>
      </c>
      <c r="AT36" s="246" t="n">
        <v>1</v>
      </c>
      <c r="AU36" s="246" t="n">
        <v>2</v>
      </c>
      <c r="AV36" s="246" t="n">
        <v>2</v>
      </c>
      <c r="AW36" s="246" t="n"/>
      <c r="AX36" s="246" t="n"/>
      <c r="AY36" s="246" t="n"/>
      <c r="AZ36" s="246" t="n"/>
      <c r="BA36" s="246" t="n"/>
      <c r="BB36" s="246" t="n"/>
      <c r="BC36" s="247" t="n">
        <v>4</v>
      </c>
      <c r="BD36" s="242" t="n">
        <v>2470</v>
      </c>
      <c r="BE36" s="248" t="n">
        <v>0.015</v>
      </c>
      <c r="BF36" s="249" t="n">
        <v>0.002</v>
      </c>
      <c r="BG36" s="221" t="n">
        <v>1</v>
      </c>
      <c r="BH36" s="221" t="n">
        <v>0.2</v>
      </c>
      <c r="BI36" s="221" t="n">
        <v>123.5</v>
      </c>
      <c r="BJ36" s="221" t="n">
        <v>0.1</v>
      </c>
      <c r="BK36" s="221" t="n">
        <v>51.9</v>
      </c>
      <c r="BL36" s="28" t="inlineStr">
        <is>
          <t>الكترولوكس</t>
        </is>
      </c>
      <c r="BM36" s="347" t="inlineStr">
        <is>
          <t>القاهرة للصناعات المغذية غسالات</t>
        </is>
      </c>
      <c r="BN36" s="347" t="inlineStr">
        <is>
          <t>PDFRP0142</t>
        </is>
      </c>
      <c r="BO36" s="347" t="n"/>
      <c r="BP36" s="347" t="n">
        <v>48</v>
      </c>
      <c r="BQ36" s="347" t="n"/>
      <c r="BR36" s="347" t="n"/>
      <c r="BS36" s="347" t="n"/>
      <c r="BT36" s="347" t="n"/>
      <c r="BU36" s="347">
        <f>IFERROR(ROUND(STDEV(AN36,L36),1),"")</f>
        <v/>
      </c>
      <c r="BV36" s="347" t="n"/>
      <c r="BW36" s="347" t="n"/>
      <c r="BX36" s="347" t="n"/>
      <c r="BY36" s="347" t="n"/>
      <c r="BZ36" s="347" t="n"/>
      <c r="CA36" s="347" t="n"/>
      <c r="CB36" s="347" t="n"/>
      <c r="CC36" s="347" t="n"/>
      <c r="CD36" s="347" t="n"/>
      <c r="CE36" s="347" t="n"/>
      <c r="CF36" s="347" t="n"/>
      <c r="CG36" s="347" t="n"/>
      <c r="CH36" s="347" t="n"/>
      <c r="CI36" s="347" t="n"/>
      <c r="CJ36" s="347" t="n"/>
      <c r="CK36" s="347" t="n"/>
      <c r="CL36" s="347" t="n"/>
      <c r="CM36" s="347" t="n"/>
      <c r="CN36" s="347" t="n"/>
      <c r="CO36" s="347" t="n"/>
      <c r="CP36" s="347" t="n"/>
      <c r="CQ36" s="347" t="n"/>
      <c r="CR36" s="347" t="n"/>
      <c r="CS36" s="347" t="n"/>
      <c r="CT36" s="347" t="n"/>
      <c r="CU36" s="347" t="n"/>
      <c r="CV36" s="347" t="n"/>
      <c r="CW36" s="347" t="n"/>
      <c r="CX36" s="347" t="n"/>
      <c r="CY36" s="347" t="n"/>
      <c r="CZ36" s="347" t="n"/>
      <c r="DA36" s="347" t="n"/>
      <c r="DB36" s="347" t="n"/>
    </row>
    <row r="37" ht="31.5" customFormat="1" customHeight="1" s="268">
      <c r="A37" s="262" t="n">
        <v>2021</v>
      </c>
      <c r="B37" s="217" t="n">
        <v>12</v>
      </c>
      <c r="C37" s="456" t="n">
        <v>44532</v>
      </c>
      <c r="D37" s="217" t="n">
        <v>34</v>
      </c>
      <c r="E37" s="217" t="n">
        <v>102</v>
      </c>
      <c r="F37" s="217" t="n">
        <v>2</v>
      </c>
      <c r="G37" s="267" t="inlineStr">
        <is>
          <t>فوم تغليف علوى شمال امامى11قدم  PDFRP0144</t>
        </is>
      </c>
      <c r="H37" t="inlineStr">
        <is>
          <t>FMDAIIM3000000</t>
        </is>
      </c>
      <c r="I37" t="inlineStr">
        <is>
          <t>1400*1700</t>
        </is>
      </c>
      <c r="J37" t="n">
        <v>4</v>
      </c>
      <c r="K37" t="n">
        <v>6</v>
      </c>
      <c r="L37" s="457" t="n">
        <v>20</v>
      </c>
      <c r="M37" s="458" t="n">
        <v>18.6</v>
      </c>
      <c r="N37" s="459" t="n">
        <v>21.4</v>
      </c>
      <c r="O37" s="261" t="n">
        <v>29</v>
      </c>
      <c r="P37" s="261" t="n">
        <v>30</v>
      </c>
      <c r="Q37" s="261" t="n">
        <v>30</v>
      </c>
      <c r="R37" s="261" t="n">
        <v>27</v>
      </c>
      <c r="S37" s="261" t="n">
        <v>25</v>
      </c>
      <c r="T37" s="261" t="n">
        <v>23</v>
      </c>
      <c r="U37" s="261" t="n">
        <v>23</v>
      </c>
      <c r="V37" s="261" t="n">
        <v>21</v>
      </c>
      <c r="W37" s="261" t="n">
        <v>19</v>
      </c>
      <c r="X37" s="261" t="n"/>
      <c r="Y37" s="220" t="n">
        <v>109</v>
      </c>
      <c r="Z37" s="220" t="n">
        <v>128</v>
      </c>
      <c r="AA37" s="261" t="n">
        <v>25</v>
      </c>
      <c r="AB37" s="261" t="n">
        <v>28</v>
      </c>
      <c r="AC37" s="261" t="n">
        <v>26</v>
      </c>
      <c r="AD37" s="261" t="n">
        <v>26</v>
      </c>
      <c r="AE37" s="261" t="n"/>
      <c r="AF37" s="261" t="n">
        <v>21</v>
      </c>
      <c r="AG37" s="261" t="n">
        <v>21</v>
      </c>
      <c r="AH37" s="261" t="n">
        <v>20</v>
      </c>
      <c r="AI37" s="261" t="n">
        <v>21</v>
      </c>
      <c r="AJ37" s="261" t="n"/>
      <c r="AK37" s="220" t="n">
        <v>98</v>
      </c>
      <c r="AL37" s="220" t="n">
        <v>96</v>
      </c>
      <c r="AM37" s="261" t="n">
        <v>27.2</v>
      </c>
      <c r="AN37" s="261" t="n">
        <v>21</v>
      </c>
      <c r="AO37" s="315" t="n">
        <v>0.4</v>
      </c>
      <c r="AP37" s="244" t="n">
        <v>140</v>
      </c>
      <c r="AQ37" s="245" t="n">
        <v>103</v>
      </c>
      <c r="AR37" s="243" t="n">
        <v>134</v>
      </c>
      <c r="AS37" s="243" t="n">
        <v>108</v>
      </c>
      <c r="AT37" s="246" t="n">
        <v>1</v>
      </c>
      <c r="AU37" s="246" t="n">
        <v>2</v>
      </c>
      <c r="AV37" s="246" t="n">
        <v>2</v>
      </c>
      <c r="AW37" s="246" t="n"/>
      <c r="AX37" s="246" t="n"/>
      <c r="AY37" s="246" t="n"/>
      <c r="AZ37" s="246" t="n"/>
      <c r="BA37" s="246" t="n"/>
      <c r="BB37" s="246" t="n"/>
      <c r="BC37" s="247" t="n">
        <v>4</v>
      </c>
      <c r="BD37" s="242" t="n">
        <v>2470</v>
      </c>
      <c r="BE37" s="248" t="n">
        <v>0.015</v>
      </c>
      <c r="BF37" s="249" t="n">
        <v>0.002</v>
      </c>
      <c r="BG37" s="221" t="n">
        <v>1</v>
      </c>
      <c r="BH37" s="221" t="n">
        <v>0.2</v>
      </c>
      <c r="BI37" s="221" t="n">
        <v>123.5</v>
      </c>
      <c r="BJ37" s="221" t="n">
        <v>0.1</v>
      </c>
      <c r="BK37" s="221" t="n">
        <v>51.9</v>
      </c>
      <c r="BL37" s="28" t="inlineStr">
        <is>
          <t>الكترولوكس</t>
        </is>
      </c>
      <c r="BM37" s="347" t="inlineStr">
        <is>
          <t>القاهرة للصناعات المغذية غسالات</t>
        </is>
      </c>
      <c r="BN37" s="347" t="inlineStr">
        <is>
          <t>PDFRP0143</t>
        </is>
      </c>
      <c r="BO37" s="347" t="n"/>
      <c r="BP37" s="347" t="n">
        <v>48</v>
      </c>
      <c r="BQ37" s="347" t="n"/>
      <c r="BR37" s="347" t="n"/>
      <c r="BS37" s="347" t="n"/>
      <c r="BT37" s="347" t="n"/>
      <c r="BU37" s="347">
        <f>IFERROR(ROUND(STDEV(AN37,L37),1),"")</f>
        <v/>
      </c>
      <c r="BV37" s="347" t="n"/>
      <c r="BW37" s="347" t="n"/>
      <c r="BX37" s="347" t="n"/>
      <c r="BY37" s="347" t="n"/>
      <c r="BZ37" s="347" t="n"/>
      <c r="CA37" s="347" t="n"/>
      <c r="CB37" s="347" t="n"/>
      <c r="CC37" s="347" t="n"/>
      <c r="CD37" s="347" t="n"/>
      <c r="CE37" s="347" t="n"/>
      <c r="CF37" s="347" t="n"/>
      <c r="CG37" s="347" t="n"/>
      <c r="CH37" s="347" t="n"/>
      <c r="CI37" s="347" t="n"/>
      <c r="CJ37" s="347" t="n"/>
      <c r="CK37" s="347" t="n"/>
      <c r="CL37" s="347" t="n"/>
      <c r="CM37" s="347" t="n"/>
      <c r="CN37" s="347" t="n"/>
      <c r="CO37" s="347" t="n"/>
      <c r="CP37" s="347" t="n"/>
      <c r="CQ37" s="347" t="n"/>
      <c r="CR37" s="347" t="n"/>
      <c r="CS37" s="347" t="n"/>
      <c r="CT37" s="347" t="n"/>
      <c r="CU37" s="347" t="n"/>
      <c r="CV37" s="347" t="n"/>
      <c r="CW37" s="347" t="n"/>
      <c r="CX37" s="347" t="n"/>
      <c r="CY37" s="347" t="n"/>
      <c r="CZ37" s="347" t="n"/>
      <c r="DA37" s="347" t="n"/>
      <c r="DB37" s="347" t="n"/>
    </row>
    <row r="38" ht="31.5" customFormat="1" customHeight="1" s="268">
      <c r="A38" s="262" t="n">
        <v>2021</v>
      </c>
      <c r="B38" s="217" t="n">
        <v>12</v>
      </c>
      <c r="C38" s="456" t="n">
        <v>44532</v>
      </c>
      <c r="D38" s="217" t="n">
        <v>34</v>
      </c>
      <c r="E38" s="217" t="n">
        <v>103</v>
      </c>
      <c r="F38" s="217" t="n">
        <v>2</v>
      </c>
      <c r="G38" s="267" t="inlineStr">
        <is>
          <t>فوم تغليف سفلى يمين 11قدم المعدل PDFRP0147</t>
        </is>
      </c>
      <c r="H38" t="inlineStr">
        <is>
          <t>FMDAIIM6000000</t>
        </is>
      </c>
      <c r="I38" t="inlineStr">
        <is>
          <t>1400*1700</t>
        </is>
      </c>
      <c r="J38" t="n">
        <v>4</v>
      </c>
      <c r="K38" t="n">
        <v>6</v>
      </c>
      <c r="L38" s="457" t="n">
        <v>89</v>
      </c>
      <c r="M38" s="458" t="n">
        <v>82.77</v>
      </c>
      <c r="N38" s="459" t="n">
        <v>95.23</v>
      </c>
      <c r="O38" s="261" t="n">
        <v>105</v>
      </c>
      <c r="P38" s="261" t="n">
        <v>106</v>
      </c>
      <c r="Q38" s="261" t="n">
        <v>105</v>
      </c>
      <c r="R38" s="261" t="n">
        <v>98</v>
      </c>
      <c r="S38" s="261" t="n">
        <v>98</v>
      </c>
      <c r="T38" s="261" t="n">
        <v>98</v>
      </c>
      <c r="U38" s="261" t="n">
        <v>84</v>
      </c>
      <c r="V38" s="261" t="n">
        <v>80</v>
      </c>
      <c r="W38" s="261" t="n">
        <v>83</v>
      </c>
      <c r="X38" s="261" t="n"/>
      <c r="Y38" s="220" t="n">
        <v>109</v>
      </c>
      <c r="Z38" s="220" t="n">
        <v>128</v>
      </c>
      <c r="AA38" s="261" t="n">
        <v>100</v>
      </c>
      <c r="AB38" s="261" t="n">
        <v>100</v>
      </c>
      <c r="AC38" s="261" t="n">
        <v>98</v>
      </c>
      <c r="AD38" s="261" t="n">
        <v>101</v>
      </c>
      <c r="AE38" s="261" t="n"/>
      <c r="AF38" s="261" t="n">
        <v>83</v>
      </c>
      <c r="AG38" s="261" t="n">
        <v>81</v>
      </c>
      <c r="AH38" s="261" t="n">
        <v>84</v>
      </c>
      <c r="AI38" s="261" t="n">
        <v>75</v>
      </c>
      <c r="AJ38" s="261" t="n"/>
      <c r="AK38" s="220" t="n">
        <v>98</v>
      </c>
      <c r="AL38" s="220" t="n">
        <v>96</v>
      </c>
      <c r="AM38" s="261" t="n">
        <v>100.9</v>
      </c>
      <c r="AN38" s="261" t="n">
        <v>83.2</v>
      </c>
      <c r="AO38" s="315" t="n">
        <v>0.1</v>
      </c>
      <c r="AP38" s="244" t="n">
        <v>140</v>
      </c>
      <c r="AQ38" s="245" t="n">
        <v>103</v>
      </c>
      <c r="AR38" s="243" t="n">
        <v>134</v>
      </c>
      <c r="AS38" s="243" t="n">
        <v>108</v>
      </c>
      <c r="AT38" s="246" t="n">
        <v>1</v>
      </c>
      <c r="AU38" s="246" t="n">
        <v>2</v>
      </c>
      <c r="AV38" s="246" t="n">
        <v>2</v>
      </c>
      <c r="AW38" s="246" t="n"/>
      <c r="AX38" s="246" t="n"/>
      <c r="AY38" s="246" t="n"/>
      <c r="AZ38" s="246" t="n"/>
      <c r="BA38" s="246" t="n"/>
      <c r="BB38" s="246" t="n"/>
      <c r="BC38" s="247" t="n">
        <v>4</v>
      </c>
      <c r="BD38" s="242" t="n">
        <v>2470</v>
      </c>
      <c r="BE38" s="248" t="n">
        <v>0.015</v>
      </c>
      <c r="BF38" s="249" t="n">
        <v>0.002</v>
      </c>
      <c r="BG38" s="221" t="n">
        <v>1</v>
      </c>
      <c r="BH38" s="221" t="n">
        <v>0</v>
      </c>
      <c r="BI38" s="221" t="n">
        <v>27.8</v>
      </c>
      <c r="BJ38" s="221" t="n">
        <v>0.3</v>
      </c>
      <c r="BK38" s="221" t="n">
        <v>205.5</v>
      </c>
      <c r="BL38" s="28" t="inlineStr">
        <is>
          <t>الكترولوكس</t>
        </is>
      </c>
      <c r="BM38" s="347" t="inlineStr">
        <is>
          <t>القاهرة للصناعات المغذية غسالات</t>
        </is>
      </c>
      <c r="BN38" s="347" t="inlineStr">
        <is>
          <t>PDFRP0144</t>
        </is>
      </c>
      <c r="BO38" s="347" t="n"/>
      <c r="BP38" s="347" t="n">
        <v>48</v>
      </c>
      <c r="BQ38" s="347" t="n"/>
      <c r="BR38" s="347" t="n"/>
      <c r="BS38" s="347" t="n"/>
      <c r="BT38" s="347" t="n"/>
      <c r="BU38" s="347">
        <f>IFERROR(ROUND(STDEV(AN38,L38),1),"")</f>
        <v/>
      </c>
      <c r="BV38" s="347" t="n"/>
      <c r="BW38" s="347" t="n"/>
      <c r="BX38" s="347" t="n"/>
      <c r="BY38" s="347" t="n"/>
      <c r="BZ38" s="347" t="n"/>
      <c r="CA38" s="347" t="n"/>
      <c r="CB38" s="347" t="n"/>
      <c r="CC38" s="347" t="n"/>
      <c r="CD38" s="347" t="n"/>
      <c r="CE38" s="347" t="n"/>
      <c r="CF38" s="347" t="n"/>
      <c r="CG38" s="347" t="n"/>
      <c r="CH38" s="347" t="n"/>
      <c r="CI38" s="347" t="n"/>
      <c r="CJ38" s="347" t="n"/>
      <c r="CK38" s="347" t="n"/>
      <c r="CL38" s="347" t="n"/>
      <c r="CM38" s="347" t="n"/>
      <c r="CN38" s="347" t="n"/>
      <c r="CO38" s="347" t="n"/>
      <c r="CP38" s="347" t="n"/>
      <c r="CQ38" s="347" t="n"/>
      <c r="CR38" s="347" t="n"/>
      <c r="CS38" s="347" t="n"/>
      <c r="CT38" s="347" t="n"/>
      <c r="CU38" s="347" t="n"/>
      <c r="CV38" s="347" t="n"/>
      <c r="CW38" s="347" t="n"/>
      <c r="CX38" s="347" t="n"/>
      <c r="CY38" s="347" t="n"/>
      <c r="CZ38" s="347" t="n"/>
      <c r="DA38" s="347" t="n"/>
      <c r="DB38" s="347" t="n"/>
    </row>
    <row r="39" ht="31.5" customFormat="1" customHeight="1" s="268">
      <c r="A39" s="262" t="n">
        <v>2021</v>
      </c>
      <c r="B39" s="217" t="n">
        <v>12</v>
      </c>
      <c r="C39" s="456" t="n">
        <v>44532</v>
      </c>
      <c r="D39" s="217" t="n">
        <v>34</v>
      </c>
      <c r="E39" s="217" t="n">
        <v>104</v>
      </c>
      <c r="F39" s="217" t="n">
        <v>2</v>
      </c>
      <c r="G39" s="267" t="inlineStr">
        <is>
          <t>فوم تغليف سفلى شمال 11قدم المعدل  PDFRP0146</t>
        </is>
      </c>
      <c r="H39" t="inlineStr">
        <is>
          <t>FMDAIIM5000000</t>
        </is>
      </c>
      <c r="I39" t="inlineStr">
        <is>
          <t>1400*1700</t>
        </is>
      </c>
      <c r="J39" t="n">
        <v>4</v>
      </c>
      <c r="K39" t="n">
        <v>6</v>
      </c>
      <c r="L39" s="457" t="n">
        <v>89</v>
      </c>
      <c r="M39" s="458" t="n">
        <v>82.77</v>
      </c>
      <c r="N39" s="459" t="n">
        <v>95.23</v>
      </c>
      <c r="O39" s="261" t="n">
        <v>105</v>
      </c>
      <c r="P39" s="261" t="n">
        <v>106</v>
      </c>
      <c r="Q39" s="261" t="n">
        <v>105</v>
      </c>
      <c r="R39" s="261" t="n">
        <v>98</v>
      </c>
      <c r="S39" s="261" t="n">
        <v>98</v>
      </c>
      <c r="T39" s="261" t="n">
        <v>98</v>
      </c>
      <c r="U39" s="261" t="n">
        <v>84</v>
      </c>
      <c r="V39" s="261" t="n">
        <v>80</v>
      </c>
      <c r="W39" s="261" t="n">
        <v>83</v>
      </c>
      <c r="X39" s="261" t="n"/>
      <c r="Y39" s="220" t="n">
        <v>109</v>
      </c>
      <c r="Z39" s="220" t="n">
        <v>128</v>
      </c>
      <c r="AA39" s="261" t="n">
        <v>100</v>
      </c>
      <c r="AB39" s="261" t="n">
        <v>100</v>
      </c>
      <c r="AC39" s="261" t="n">
        <v>98</v>
      </c>
      <c r="AD39" s="261" t="n">
        <v>101</v>
      </c>
      <c r="AE39" s="261" t="n"/>
      <c r="AF39" s="261" t="n">
        <v>83</v>
      </c>
      <c r="AG39" s="261" t="n">
        <v>81</v>
      </c>
      <c r="AH39" s="261" t="n">
        <v>84</v>
      </c>
      <c r="AI39" s="261" t="n">
        <v>75</v>
      </c>
      <c r="AJ39" s="261" t="n"/>
      <c r="AK39" s="220" t="n">
        <v>98</v>
      </c>
      <c r="AL39" s="220" t="n">
        <v>96</v>
      </c>
      <c r="AM39" s="261" t="n">
        <v>100.9</v>
      </c>
      <c r="AN39" s="261" t="n">
        <v>83.2</v>
      </c>
      <c r="AO39" s="315" t="n">
        <v>0.1</v>
      </c>
      <c r="AP39" s="244" t="n">
        <v>140</v>
      </c>
      <c r="AQ39" s="245" t="n">
        <v>103</v>
      </c>
      <c r="AR39" s="243" t="n">
        <v>134</v>
      </c>
      <c r="AS39" s="243" t="n">
        <v>108</v>
      </c>
      <c r="AT39" s="246" t="n">
        <v>1</v>
      </c>
      <c r="AU39" s="246" t="n">
        <v>2</v>
      </c>
      <c r="AV39" s="246" t="n">
        <v>2</v>
      </c>
      <c r="AW39" s="246" t="n"/>
      <c r="AX39" s="246" t="n"/>
      <c r="AY39" s="246" t="n"/>
      <c r="AZ39" s="246" t="n"/>
      <c r="BA39" s="246" t="n"/>
      <c r="BB39" s="246" t="n"/>
      <c r="BC39" s="247" t="n">
        <v>4</v>
      </c>
      <c r="BD39" s="242" t="n">
        <v>2470</v>
      </c>
      <c r="BE39" s="248" t="n">
        <v>0.015</v>
      </c>
      <c r="BF39" s="249" t="n">
        <v>0.002</v>
      </c>
      <c r="BG39" s="221" t="n">
        <v>1</v>
      </c>
      <c r="BH39" s="221" t="n">
        <v>0</v>
      </c>
      <c r="BI39" s="221" t="n">
        <v>27.8</v>
      </c>
      <c r="BJ39" s="221" t="n">
        <v>0.3</v>
      </c>
      <c r="BK39" s="221" t="n">
        <v>205.5</v>
      </c>
      <c r="BL39" s="28" t="inlineStr">
        <is>
          <t>الكترولوكس</t>
        </is>
      </c>
      <c r="BM39" s="347" t="inlineStr">
        <is>
          <t>القاهرة للصناعات المغذية غسالات</t>
        </is>
      </c>
      <c r="BN39" s="347" t="inlineStr">
        <is>
          <t>PDFRP0145</t>
        </is>
      </c>
      <c r="BO39" s="347" t="n"/>
      <c r="BP39" s="347" t="n">
        <v>48</v>
      </c>
      <c r="BQ39" s="347" t="n"/>
      <c r="BR39" s="347" t="n"/>
      <c r="BS39" s="347" t="n"/>
      <c r="BT39" s="347" t="n"/>
      <c r="BU39" s="347">
        <f>IFERROR(ROUND(STDEV(AN39,L39),1),"")</f>
        <v/>
      </c>
      <c r="BV39" s="347" t="n"/>
      <c r="BW39" s="347" t="n"/>
      <c r="BX39" s="347" t="n"/>
      <c r="BY39" s="347" t="n"/>
      <c r="BZ39" s="347" t="n"/>
      <c r="CA39" s="347" t="n"/>
      <c r="CB39" s="347" t="n"/>
      <c r="CC39" s="347" t="n"/>
      <c r="CD39" s="347" t="n"/>
      <c r="CE39" s="347" t="n"/>
      <c r="CF39" s="347" t="n"/>
      <c r="CG39" s="347" t="n"/>
      <c r="CH39" s="347" t="n"/>
      <c r="CI39" s="347" t="n"/>
      <c r="CJ39" s="347" t="n"/>
      <c r="CK39" s="347" t="n"/>
      <c r="CL39" s="347" t="n"/>
      <c r="CM39" s="347" t="n"/>
      <c r="CN39" s="347" t="n"/>
      <c r="CO39" s="347" t="n"/>
      <c r="CP39" s="347" t="n"/>
      <c r="CQ39" s="347" t="n"/>
      <c r="CR39" s="347" t="n"/>
      <c r="CS39" s="347" t="n"/>
      <c r="CT39" s="347" t="n"/>
      <c r="CU39" s="347" t="n"/>
      <c r="CV39" s="347" t="n"/>
      <c r="CW39" s="347" t="n"/>
      <c r="CX39" s="347" t="n"/>
      <c r="CY39" s="347" t="n"/>
      <c r="CZ39" s="347" t="n"/>
      <c r="DA39" s="347" t="n"/>
      <c r="DB39" s="347" t="n"/>
    </row>
    <row r="40" ht="31.5" customFormat="1" customHeight="1" s="268">
      <c r="A40" s="262" t="n">
        <v>2021</v>
      </c>
      <c r="B40" s="217" t="n">
        <v>12</v>
      </c>
      <c r="C40" s="456" t="n">
        <v>44532</v>
      </c>
      <c r="D40" s="217" t="n">
        <v>414</v>
      </c>
      <c r="E40" s="217" t="n">
        <v>649</v>
      </c>
      <c r="F40" s="217" t="n">
        <v>2</v>
      </c>
      <c r="G40" s="267" t="inlineStr">
        <is>
          <t>فوم فلتر منلو علوى</t>
        </is>
      </c>
      <c r="H40" t="inlineStr">
        <is>
          <t>FMMINI70000051</t>
        </is>
      </c>
      <c r="I40" t="inlineStr">
        <is>
          <t>1400*1700</t>
        </is>
      </c>
      <c r="J40" t="n">
        <v>6</v>
      </c>
      <c r="K40" t="n">
        <v>2</v>
      </c>
      <c r="L40" s="457" t="n">
        <v>143</v>
      </c>
      <c r="M40" s="458" t="n">
        <v>132.99</v>
      </c>
      <c r="N40" s="459" t="n">
        <v>153.01</v>
      </c>
      <c r="O40" s="261" t="n"/>
      <c r="P40" s="261" t="n"/>
      <c r="Q40" s="261" t="n"/>
      <c r="R40" s="261" t="n"/>
      <c r="S40" s="261" t="n"/>
      <c r="T40" s="261" t="n"/>
      <c r="U40" s="261" t="n"/>
      <c r="V40" s="261" t="n"/>
      <c r="W40" s="261" t="n"/>
      <c r="X40" s="261" t="n"/>
      <c r="Y40" s="220" t="n"/>
      <c r="Z40" s="220" t="n"/>
      <c r="AA40" s="261" t="n"/>
      <c r="AB40" s="261" t="n"/>
      <c r="AC40" s="261" t="n"/>
      <c r="AD40" s="261" t="n"/>
      <c r="AE40" s="261" t="n"/>
      <c r="AF40" s="261" t="n"/>
      <c r="AG40" s="261" t="n"/>
      <c r="AH40" s="261" t="n"/>
      <c r="AI40" s="261" t="n"/>
      <c r="AJ40" s="261" t="n"/>
      <c r="AK40" s="220" t="n"/>
      <c r="AL40" s="220" t="n"/>
      <c r="AM40" s="261" t="n"/>
      <c r="AN40" s="261" t="n"/>
      <c r="AO40" s="315" t="n"/>
      <c r="AP40" s="244" t="n">
        <v>138</v>
      </c>
      <c r="AQ40" s="245" t="n">
        <v>157</v>
      </c>
      <c r="AR40" s="243" t="n"/>
      <c r="AS40" s="243" t="n"/>
      <c r="AT40" s="246" t="n"/>
      <c r="AU40" s="246" t="n"/>
      <c r="AV40" s="246" t="n"/>
      <c r="AW40" s="246" t="n"/>
      <c r="AX40" s="246" t="n"/>
      <c r="AY40" s="246" t="n"/>
      <c r="AZ40" s="246" t="n"/>
      <c r="BA40" s="246" t="n"/>
      <c r="BB40" s="246" t="n"/>
      <c r="BC40" s="247" t="n"/>
      <c r="BD40" s="242" t="n">
        <v>1060</v>
      </c>
      <c r="BE40" s="248" t="n">
        <v>0.015</v>
      </c>
      <c r="BF40" s="249" t="n"/>
      <c r="BG40" s="221" t="n"/>
      <c r="BH40" s="221" t="n"/>
      <c r="BI40" s="221" t="n">
        <v>7.4</v>
      </c>
      <c r="BJ40" s="221" t="n"/>
      <c r="BK40" s="221" t="n"/>
      <c r="BL40" s="28" t="inlineStr">
        <is>
          <t>ميلو</t>
        </is>
      </c>
      <c r="BM40" s="347" t="inlineStr">
        <is>
          <t>ميلو</t>
        </is>
      </c>
      <c r="BN40" s="347" t="n"/>
      <c r="BO40" s="347" t="n"/>
      <c r="BP40" s="347" t="n">
        <v>48</v>
      </c>
      <c r="BQ40" s="347" t="n"/>
      <c r="BR40" s="347" t="n"/>
      <c r="BS40" s="347" t="n"/>
      <c r="BT40" s="347" t="n"/>
      <c r="BU40" s="347">
        <f>IFERROR(ROUND(STDEV(AN40,L40),1),"")</f>
        <v/>
      </c>
      <c r="BV40" s="347" t="n"/>
      <c r="BW40" s="347" t="n"/>
      <c r="BX40" s="347" t="n"/>
      <c r="BY40" s="347" t="n"/>
      <c r="BZ40" s="347" t="n"/>
      <c r="CA40" s="347" t="n"/>
      <c r="CB40" s="347" t="n"/>
      <c r="CC40" s="347" t="n"/>
      <c r="CD40" s="347" t="n"/>
      <c r="CE40" s="347" t="n"/>
      <c r="CF40" s="347" t="n"/>
      <c r="CG40" s="347" t="n"/>
      <c r="CH40" s="347" t="n"/>
      <c r="CI40" s="347" t="n"/>
      <c r="CJ40" s="347" t="n"/>
      <c r="CK40" s="347" t="n"/>
      <c r="CL40" s="347" t="n"/>
      <c r="CM40" s="347" t="n"/>
      <c r="CN40" s="347" t="n"/>
      <c r="CO40" s="347" t="n"/>
      <c r="CP40" s="347" t="n"/>
      <c r="CQ40" s="347" t="n"/>
      <c r="CR40" s="347" t="n"/>
      <c r="CS40" s="347" t="n"/>
      <c r="CT40" s="347" t="n"/>
      <c r="CU40" s="347" t="n"/>
      <c r="CV40" s="347" t="n"/>
      <c r="CW40" s="347" t="n"/>
      <c r="CX40" s="347" t="n"/>
      <c r="CY40" s="347" t="n"/>
      <c r="CZ40" s="347" t="n"/>
      <c r="DA40" s="347" t="n"/>
      <c r="DB40" s="347" t="n"/>
    </row>
    <row r="41" ht="31.5" customFormat="1" customHeight="1" s="268">
      <c r="A41" s="262" t="n">
        <v>2021</v>
      </c>
      <c r="B41" s="217" t="n">
        <v>12</v>
      </c>
      <c r="C41" s="456" t="n">
        <v>44532</v>
      </c>
      <c r="D41" s="217" t="n">
        <v>414</v>
      </c>
      <c r="E41" s="217" t="n">
        <v>650</v>
      </c>
      <c r="F41" s="217" t="n">
        <v>2</v>
      </c>
      <c r="G41" s="267" t="inlineStr">
        <is>
          <t>فوم فلتر منلو سفلى</t>
        </is>
      </c>
      <c r="H41" t="inlineStr">
        <is>
          <t>FMMINI10000050</t>
        </is>
      </c>
      <c r="I41" t="inlineStr">
        <is>
          <t>1400*1700</t>
        </is>
      </c>
      <c r="J41" t="n">
        <v>6</v>
      </c>
      <c r="K41" t="n">
        <v>2</v>
      </c>
      <c r="L41" s="457" t="n">
        <v>131</v>
      </c>
      <c r="M41" s="458" t="n">
        <v>121.83</v>
      </c>
      <c r="N41" s="459" t="n">
        <v>140.17</v>
      </c>
      <c r="O41" s="261" t="n"/>
      <c r="P41" s="261" t="n"/>
      <c r="Q41" s="261" t="n"/>
      <c r="R41" s="261" t="n"/>
      <c r="S41" s="261" t="n"/>
      <c r="T41" s="261" t="n"/>
      <c r="U41" s="261" t="n"/>
      <c r="V41" s="261" t="n"/>
      <c r="W41" s="261" t="n"/>
      <c r="X41" s="261" t="n"/>
      <c r="Y41" s="220" t="n"/>
      <c r="Z41" s="220" t="n"/>
      <c r="AA41" s="261" t="n"/>
      <c r="AB41" s="261" t="n"/>
      <c r="AC41" s="261" t="n"/>
      <c r="AD41" s="261" t="n"/>
      <c r="AE41" s="261" t="n"/>
      <c r="AF41" s="261" t="n"/>
      <c r="AG41" s="261" t="n"/>
      <c r="AH41" s="261" t="n"/>
      <c r="AI41" s="261" t="n"/>
      <c r="AJ41" s="261" t="n"/>
      <c r="AK41" s="220" t="n"/>
      <c r="AL41" s="220" t="n"/>
      <c r="AM41" s="261" t="n"/>
      <c r="AN41" s="261" t="n"/>
      <c r="AO41" s="315" t="n"/>
      <c r="AP41" s="244" t="n">
        <v>138</v>
      </c>
      <c r="AQ41" s="245" t="n">
        <v>157</v>
      </c>
      <c r="AR41" s="243" t="n"/>
      <c r="AS41" s="243" t="n"/>
      <c r="AT41" s="246" t="n"/>
      <c r="AU41" s="246" t="n"/>
      <c r="AV41" s="246" t="n"/>
      <c r="AW41" s="246" t="n"/>
      <c r="AX41" s="246" t="n"/>
      <c r="AY41" s="246" t="n"/>
      <c r="AZ41" s="246" t="n"/>
      <c r="BA41" s="246" t="n"/>
      <c r="BB41" s="246" t="n"/>
      <c r="BC41" s="247" t="n"/>
      <c r="BD41" s="242" t="n">
        <v>1060</v>
      </c>
      <c r="BE41" s="248" t="n">
        <v>0.015</v>
      </c>
      <c r="BF41" s="249" t="n"/>
      <c r="BG41" s="221" t="n"/>
      <c r="BH41" s="221" t="n"/>
      <c r="BI41" s="221" t="n">
        <v>8.1</v>
      </c>
      <c r="BJ41" s="221" t="n"/>
      <c r="BK41" s="221" t="n"/>
      <c r="BL41" s="28" t="inlineStr">
        <is>
          <t>ميلو</t>
        </is>
      </c>
      <c r="BM41" s="347" t="inlineStr">
        <is>
          <t>ميلو</t>
        </is>
      </c>
      <c r="BN41" s="347" t="n"/>
      <c r="BO41" s="347" t="n"/>
      <c r="BP41" s="347" t="n">
        <v>48</v>
      </c>
      <c r="BQ41" s="347" t="n"/>
      <c r="BR41" s="347" t="n"/>
      <c r="BS41" s="347" t="n"/>
      <c r="BT41" s="347" t="n"/>
      <c r="BU41" s="347">
        <f>IFERROR(ROUND(STDEV(AN41,L41),1),"")</f>
        <v/>
      </c>
      <c r="BV41" s="347" t="n"/>
      <c r="BW41" s="347" t="n"/>
      <c r="BX41" s="347" t="n"/>
      <c r="BY41" s="347" t="n"/>
      <c r="BZ41" s="347" t="n"/>
      <c r="CA41" s="347" t="n"/>
      <c r="CB41" s="347" t="n"/>
      <c r="CC41" s="347" t="n"/>
      <c r="CD41" s="347" t="n"/>
      <c r="CE41" s="347" t="n"/>
      <c r="CF41" s="347" t="n"/>
      <c r="CG41" s="347" t="n"/>
      <c r="CH41" s="347" t="n"/>
      <c r="CI41" s="347" t="n"/>
      <c r="CJ41" s="347" t="n"/>
      <c r="CK41" s="347" t="n"/>
      <c r="CL41" s="347" t="n"/>
      <c r="CM41" s="347" t="n"/>
      <c r="CN41" s="347" t="n"/>
      <c r="CO41" s="347" t="n"/>
      <c r="CP41" s="347" t="n"/>
      <c r="CQ41" s="347" t="n"/>
      <c r="CR41" s="347" t="n"/>
      <c r="CS41" s="347" t="n"/>
      <c r="CT41" s="347" t="n"/>
      <c r="CU41" s="347" t="n"/>
      <c r="CV41" s="347" t="n"/>
      <c r="CW41" s="347" t="n"/>
      <c r="CX41" s="347" t="n"/>
      <c r="CY41" s="347" t="n"/>
      <c r="CZ41" s="347" t="n"/>
      <c r="DA41" s="347" t="n"/>
      <c r="DB41" s="347" t="n"/>
    </row>
    <row r="42" ht="31.5" customFormat="1" customHeight="1" s="268">
      <c r="A42" s="262" t="n">
        <v>2021</v>
      </c>
      <c r="B42" s="217" t="n">
        <v>12</v>
      </c>
      <c r="C42" s="456" t="n">
        <v>44532</v>
      </c>
      <c r="D42" s="217" t="n">
        <v>421</v>
      </c>
      <c r="E42" s="217" t="n">
        <v>667</v>
      </c>
      <c r="F42" s="217" t="n">
        <v>3</v>
      </c>
      <c r="G42" s="267" t="inlineStr">
        <is>
          <t>LG65UP81-top&amp;bootom</t>
        </is>
      </c>
      <c r="H42" t="inlineStr">
        <is>
          <t>FMLGEI065UP810</t>
        </is>
      </c>
      <c r="I42" t="inlineStr">
        <is>
          <t>1400*1700</t>
        </is>
      </c>
      <c r="J42" t="n">
        <v>1</v>
      </c>
      <c r="K42" t="n">
        <v>4</v>
      </c>
      <c r="L42" s="457" t="n">
        <v>1554</v>
      </c>
      <c r="M42" s="458" t="n">
        <v>1462.314</v>
      </c>
      <c r="N42" s="459" t="n">
        <v>1664.334</v>
      </c>
      <c r="O42" s="261" t="n">
        <v>2519</v>
      </c>
      <c r="P42" s="261" t="n">
        <v>2531</v>
      </c>
      <c r="Q42" s="261" t="n">
        <v>2531</v>
      </c>
      <c r="R42" s="261" t="n">
        <v>2505</v>
      </c>
      <c r="S42" s="261" t="n">
        <v>2510</v>
      </c>
      <c r="T42" s="261" t="n">
        <v>2005</v>
      </c>
      <c r="U42" s="261" t="n">
        <v>1960</v>
      </c>
      <c r="V42" s="261" t="n">
        <v>1694</v>
      </c>
      <c r="W42" s="261" t="n">
        <v>1594</v>
      </c>
      <c r="X42" s="261" t="n"/>
      <c r="Y42" s="220" t="n">
        <v>176</v>
      </c>
      <c r="Z42" s="220" t="n">
        <v>176</v>
      </c>
      <c r="AA42" s="261" t="n">
        <v>2360</v>
      </c>
      <c r="AB42" s="261" t="n">
        <v>2244</v>
      </c>
      <c r="AC42" s="261" t="n">
        <v>2330</v>
      </c>
      <c r="AD42" s="261" t="n">
        <v>2300</v>
      </c>
      <c r="AE42" s="261" t="n"/>
      <c r="AF42" s="261" t="n">
        <v>1680</v>
      </c>
      <c r="AG42" s="261" t="n">
        <v>1710</v>
      </c>
      <c r="AH42" s="261" t="n">
        <v>1673</v>
      </c>
      <c r="AI42" s="261" t="n">
        <v>1709</v>
      </c>
      <c r="AJ42" s="261" t="n"/>
      <c r="AK42" s="220" t="n">
        <v>175</v>
      </c>
      <c r="AL42" s="220" t="n">
        <v>176</v>
      </c>
      <c r="AM42" s="261" t="n">
        <v>2425.6</v>
      </c>
      <c r="AN42" s="261" t="n">
        <v>1753.1</v>
      </c>
      <c r="AO42" s="315" t="n">
        <v>0.6</v>
      </c>
      <c r="AP42" s="244" t="n">
        <v>18</v>
      </c>
      <c r="AQ42" s="245" t="n">
        <v>200</v>
      </c>
      <c r="AR42" s="243" t="n">
        <v>20</v>
      </c>
      <c r="AS42" s="243" t="n">
        <v>176</v>
      </c>
      <c r="AT42" s="246" t="n">
        <v>1</v>
      </c>
      <c r="AU42" s="246" t="n">
        <v>2</v>
      </c>
      <c r="AV42" s="246" t="n">
        <v>4</v>
      </c>
      <c r="AW42" s="246" t="n"/>
      <c r="AX42" s="246" t="n"/>
      <c r="AY42" s="246" t="n"/>
      <c r="AZ42" s="246" t="n"/>
      <c r="BA42" s="246" t="n"/>
      <c r="BB42" s="246" t="n"/>
      <c r="BC42" s="247" t="n">
        <v>7</v>
      </c>
      <c r="BD42" s="242" t="n">
        <v>347</v>
      </c>
      <c r="BE42" s="248" t="n">
        <v>0.015</v>
      </c>
      <c r="BF42" s="249" t="n">
        <v>0.02</v>
      </c>
      <c r="BG42" s="221" t="n"/>
      <c r="BH42" s="221" t="n">
        <v>0</v>
      </c>
      <c r="BI42" s="221" t="n">
        <v>0.2</v>
      </c>
      <c r="BJ42" s="221" t="n">
        <v>12.3</v>
      </c>
      <c r="BK42" s="221" t="n">
        <v>608.3</v>
      </c>
      <c r="BL42" s="28" t="inlineStr">
        <is>
          <t>LG</t>
        </is>
      </c>
      <c r="BM42" s="347" t="inlineStr">
        <is>
          <t>HE</t>
        </is>
      </c>
      <c r="BN42" s="347" t="inlineStr">
        <is>
          <t>MFZ67207601</t>
        </is>
      </c>
      <c r="BO42" s="347" t="inlineStr">
        <is>
          <t>mma</t>
        </is>
      </c>
      <c r="BP42" s="347" t="n">
        <v>48</v>
      </c>
      <c r="BQ42" s="347" t="n"/>
      <c r="BR42" s="347" t="n"/>
      <c r="BS42" s="347" t="n"/>
      <c r="BT42" s="347" t="n"/>
      <c r="BU42" s="347">
        <f>IFERROR(ROUND(STDEV(AN42,L42),1),"")</f>
        <v/>
      </c>
      <c r="BV42" s="347" t="n"/>
      <c r="BW42" s="347" t="n"/>
      <c r="BX42" s="347" t="n"/>
      <c r="BY42" s="347" t="n"/>
      <c r="BZ42" s="347" t="n"/>
      <c r="CA42" s="347" t="n"/>
      <c r="CB42" s="347" t="n"/>
      <c r="CC42" s="347" t="n"/>
      <c r="CD42" s="347" t="n"/>
      <c r="CE42" s="347" t="n"/>
      <c r="CF42" s="347" t="n"/>
      <c r="CG42" s="347" t="n"/>
      <c r="CH42" s="347" t="n"/>
      <c r="CI42" s="347" t="n"/>
      <c r="CJ42" s="347" t="n"/>
      <c r="CK42" s="347" t="n"/>
      <c r="CL42" s="347" t="n"/>
      <c r="CM42" s="347" t="n"/>
      <c r="CN42" s="347" t="n"/>
      <c r="CO42" s="347" t="n"/>
      <c r="CP42" s="347" t="n"/>
      <c r="CQ42" s="347" t="n"/>
      <c r="CR42" s="347" t="n"/>
      <c r="CS42" s="347" t="n"/>
      <c r="CT42" s="347" t="n"/>
      <c r="CU42" s="347" t="n"/>
      <c r="CV42" s="347" t="n"/>
      <c r="CW42" s="347" t="n"/>
      <c r="CX42" s="347" t="n"/>
      <c r="CY42" s="347" t="n"/>
      <c r="CZ42" s="347" t="n"/>
      <c r="DA42" s="347" t="n"/>
      <c r="DB42" s="347" t="n"/>
    </row>
    <row r="43" ht="31.5" customFormat="1" customHeight="1" s="268">
      <c r="A43" s="262" t="n">
        <v>2021</v>
      </c>
      <c r="B43" s="217" t="n">
        <v>12</v>
      </c>
      <c r="C43" s="456" t="n">
        <v>44532</v>
      </c>
      <c r="D43" s="217" t="n">
        <v>421</v>
      </c>
      <c r="E43" s="217" t="n">
        <v>673</v>
      </c>
      <c r="F43" s="217" t="n">
        <v>3</v>
      </c>
      <c r="G43" s="267" t="inlineStr">
        <is>
          <t>LG65UP81-side</t>
        </is>
      </c>
      <c r="H43" t="inlineStr">
        <is>
          <t>FMLGEI365UP810</t>
        </is>
      </c>
      <c r="I43" t="inlineStr">
        <is>
          <t>1400*1700</t>
        </is>
      </c>
      <c r="J43" t="n">
        <v>1</v>
      </c>
      <c r="K43" t="n">
        <v>4</v>
      </c>
      <c r="L43" s="457" t="n">
        <v>61.6</v>
      </c>
      <c r="M43" s="458" t="n">
        <v>57.9656</v>
      </c>
      <c r="N43" s="459" t="n">
        <v>65.9736</v>
      </c>
      <c r="O43" s="261" t="n">
        <v>101</v>
      </c>
      <c r="P43" s="261" t="n">
        <v>104</v>
      </c>
      <c r="Q43" s="261" t="n">
        <v>106</v>
      </c>
      <c r="R43" s="261" t="n">
        <v>105</v>
      </c>
      <c r="S43" s="261" t="n">
        <v>100</v>
      </c>
      <c r="T43" s="261" t="n">
        <v>77</v>
      </c>
      <c r="U43" s="261" t="n">
        <v>71</v>
      </c>
      <c r="V43" s="261" t="n">
        <v>64</v>
      </c>
      <c r="W43" s="261" t="n">
        <v>64</v>
      </c>
      <c r="X43" s="261" t="n"/>
      <c r="Y43" s="220" t="n">
        <v>176</v>
      </c>
      <c r="Z43" s="220" t="n">
        <v>176</v>
      </c>
      <c r="AA43" s="261" t="n">
        <v>93</v>
      </c>
      <c r="AB43" s="261" t="n">
        <v>98</v>
      </c>
      <c r="AC43" s="261" t="n">
        <v>88</v>
      </c>
      <c r="AD43" s="261" t="n">
        <v>92</v>
      </c>
      <c r="AE43" s="261" t="n"/>
      <c r="AF43" s="261" t="n">
        <v>65</v>
      </c>
      <c r="AG43" s="261" t="n">
        <v>66</v>
      </c>
      <c r="AH43" s="261" t="n">
        <v>64</v>
      </c>
      <c r="AI43" s="261" t="n">
        <v>66</v>
      </c>
      <c r="AJ43" s="261" t="n"/>
      <c r="AK43" s="220" t="n">
        <v>175</v>
      </c>
      <c r="AL43" s="220" t="n">
        <v>176</v>
      </c>
      <c r="AM43" s="261" t="n">
        <v>98.59999999999999</v>
      </c>
      <c r="AN43" s="261" t="n">
        <v>67.09999999999999</v>
      </c>
      <c r="AO43" s="315" t="n">
        <v>0.6</v>
      </c>
      <c r="AP43" s="244" t="n">
        <v>18</v>
      </c>
      <c r="AQ43" s="245" t="n">
        <v>200</v>
      </c>
      <c r="AR43" s="243" t="n">
        <v>20</v>
      </c>
      <c r="AS43" s="243" t="n">
        <v>176</v>
      </c>
      <c r="AT43" s="246" t="n">
        <v>1</v>
      </c>
      <c r="AU43" s="246" t="n">
        <v>2</v>
      </c>
      <c r="AV43" s="246" t="n">
        <v>4</v>
      </c>
      <c r="AW43" s="246" t="n"/>
      <c r="AX43" s="246" t="n"/>
      <c r="AY43" s="246" t="n"/>
      <c r="AZ43" s="246" t="n"/>
      <c r="BA43" s="246" t="n"/>
      <c r="BB43" s="246" t="n"/>
      <c r="BC43" s="247" t="n">
        <v>6</v>
      </c>
      <c r="BD43" s="242" t="n">
        <v>352</v>
      </c>
      <c r="BE43" s="248" t="n">
        <v>0.015</v>
      </c>
      <c r="BF43" s="249" t="n">
        <v>0.017</v>
      </c>
      <c r="BG43" s="221" t="n"/>
      <c r="BH43" s="221" t="n">
        <v>0.1</v>
      </c>
      <c r="BI43" s="221" t="n">
        <v>5.7</v>
      </c>
      <c r="BJ43" s="221" t="n">
        <v>0.4</v>
      </c>
      <c r="BK43" s="221" t="n">
        <v>23.6</v>
      </c>
      <c r="BL43" s="28" t="inlineStr">
        <is>
          <t>LG</t>
        </is>
      </c>
      <c r="BM43" s="347" t="inlineStr">
        <is>
          <t>HE</t>
        </is>
      </c>
      <c r="BN43" s="347" t="inlineStr">
        <is>
          <t>MFZ67207602</t>
        </is>
      </c>
      <c r="BO43" s="347" t="inlineStr">
        <is>
          <t>mma</t>
        </is>
      </c>
      <c r="BP43" s="347" t="n">
        <v>48</v>
      </c>
      <c r="BQ43" s="347" t="n"/>
      <c r="BR43" s="347" t="n"/>
      <c r="BS43" s="347" t="n"/>
      <c r="BT43" s="347" t="n"/>
      <c r="BU43" s="347">
        <f>IFERROR(ROUND(STDEV(AN43,L43),1),"")</f>
        <v/>
      </c>
      <c r="BV43" s="347" t="n"/>
      <c r="BW43" s="347" t="n"/>
      <c r="BX43" s="347" t="n"/>
      <c r="BY43" s="347" t="n"/>
      <c r="BZ43" s="347" t="n"/>
      <c r="CA43" s="347" t="n"/>
      <c r="CB43" s="347" t="n"/>
      <c r="CC43" s="347" t="n"/>
      <c r="CD43" s="347" t="n"/>
      <c r="CE43" s="347" t="n"/>
      <c r="CF43" s="347" t="n"/>
      <c r="CG43" s="347" t="n"/>
      <c r="CH43" s="347" t="n"/>
      <c r="CI43" s="347" t="n"/>
      <c r="CJ43" s="347" t="n"/>
      <c r="CK43" s="347" t="n"/>
      <c r="CL43" s="347" t="n"/>
      <c r="CM43" s="347" t="n"/>
      <c r="CN43" s="347" t="n"/>
      <c r="CO43" s="347" t="n"/>
      <c r="CP43" s="347" t="n"/>
      <c r="CQ43" s="347" t="n"/>
      <c r="CR43" s="347" t="n"/>
      <c r="CS43" s="347" t="n"/>
      <c r="CT43" s="347" t="n"/>
      <c r="CU43" s="347" t="n"/>
      <c r="CV43" s="347" t="n"/>
      <c r="CW43" s="347" t="n"/>
      <c r="CX43" s="347" t="n"/>
      <c r="CY43" s="347" t="n"/>
      <c r="CZ43" s="347" t="n"/>
      <c r="DA43" s="347" t="n"/>
      <c r="DB43" s="347" t="n"/>
    </row>
    <row r="44" ht="31.5" customFormat="1" customHeight="1" s="268">
      <c r="A44" s="262" t="n">
        <v>2021</v>
      </c>
      <c r="B44" s="217" t="n">
        <v>12</v>
      </c>
      <c r="C44" s="456" t="n">
        <v>44532</v>
      </c>
      <c r="D44" s="217" t="n">
        <v>18</v>
      </c>
      <c r="E44" s="217" t="n">
        <v>49</v>
      </c>
      <c r="F44" s="217" t="n">
        <v>4</v>
      </c>
      <c r="G44" s="267" t="inlineStr">
        <is>
          <t xml:space="preserve"> LgWashing machine (Cover)</t>
        </is>
      </c>
      <c r="H44" t="inlineStr">
        <is>
          <t>FMLGEI20000000</t>
        </is>
      </c>
      <c r="I44" t="inlineStr">
        <is>
          <t>1700*1400</t>
        </is>
      </c>
      <c r="J44" t="n">
        <v>2</v>
      </c>
      <c r="K44" t="n">
        <v>3</v>
      </c>
      <c r="L44" s="457" t="n">
        <v>100</v>
      </c>
      <c r="M44" s="458" t="n">
        <v>95.5</v>
      </c>
      <c r="N44" s="459" t="n">
        <v>104.5</v>
      </c>
      <c r="O44" s="261" t="n"/>
      <c r="P44" s="261" t="n"/>
      <c r="Q44" s="261" t="n"/>
      <c r="R44" s="261" t="n"/>
      <c r="S44" s="261" t="n"/>
      <c r="T44" s="261" t="n"/>
      <c r="U44" s="261" t="n"/>
      <c r="V44" s="261" t="n"/>
      <c r="W44" s="261" t="n"/>
      <c r="X44" s="261" t="n"/>
      <c r="Y44" s="220" t="n"/>
      <c r="Z44" s="220" t="n"/>
      <c r="AA44" s="261" t="n"/>
      <c r="AB44" s="261" t="n">
        <v>135</v>
      </c>
      <c r="AC44" s="261" t="n">
        <v>150</v>
      </c>
      <c r="AD44" s="261" t="n">
        <v>141</v>
      </c>
      <c r="AE44" s="261" t="n"/>
      <c r="AF44" s="261" t="n">
        <v>109</v>
      </c>
      <c r="AG44" s="261" t="n">
        <v>107</v>
      </c>
      <c r="AH44" s="261" t="n">
        <v>108</v>
      </c>
      <c r="AI44" s="261" t="n"/>
      <c r="AJ44" s="261" t="n"/>
      <c r="AK44" s="220" t="n"/>
      <c r="AL44" s="220" t="n">
        <v>94</v>
      </c>
      <c r="AM44" s="261" t="n">
        <v>142</v>
      </c>
      <c r="AN44" s="261" t="n">
        <v>108</v>
      </c>
      <c r="AO44" s="315" t="n">
        <v>0.4</v>
      </c>
      <c r="AP44" s="244" t="n">
        <v>101</v>
      </c>
      <c r="AQ44" s="245" t="n">
        <v>107</v>
      </c>
      <c r="AR44" s="243" t="n">
        <v>77</v>
      </c>
      <c r="AS44" s="243" t="n">
        <v>94</v>
      </c>
      <c r="AT44" s="246" t="n"/>
      <c r="AU44" s="246" t="n"/>
      <c r="AV44" s="246" t="n"/>
      <c r="AW44" s="246" t="n"/>
      <c r="AX44" s="246" t="n"/>
      <c r="AY44" s="246" t="n"/>
      <c r="AZ44" s="246" t="n"/>
      <c r="BA44" s="246" t="n"/>
      <c r="BB44" s="246" t="n"/>
      <c r="BC44" s="247" t="n">
        <v>2</v>
      </c>
      <c r="BD44" s="242" t="n">
        <v>6</v>
      </c>
      <c r="BE44" s="248" t="n">
        <v>0.015</v>
      </c>
      <c r="BF44" s="249" t="n">
        <v>0.333</v>
      </c>
      <c r="BG44" s="221" t="n"/>
      <c r="BH44" s="221" t="n">
        <v>0</v>
      </c>
      <c r="BI44" s="221" t="n">
        <v>0.1</v>
      </c>
      <c r="BJ44" s="221" t="n">
        <v>0.2</v>
      </c>
      <c r="BK44" s="221" t="n">
        <v>0.6</v>
      </c>
      <c r="BL44" s="28" t="inlineStr">
        <is>
          <t>LG</t>
        </is>
      </c>
      <c r="BM44" s="347" t="inlineStr">
        <is>
          <t>HE</t>
        </is>
      </c>
      <c r="BN44" s="347" t="inlineStr">
        <is>
          <t>3920EZ2058A</t>
        </is>
      </c>
      <c r="BO44" s="347" t="inlineStr">
        <is>
          <t>mmf</t>
        </is>
      </c>
      <c r="BP44" s="347" t="n">
        <v>48</v>
      </c>
      <c r="BQ44" s="347" t="n"/>
      <c r="BR44" s="347" t="n"/>
      <c r="BS44" s="347" t="n"/>
      <c r="BT44" s="347" t="n"/>
      <c r="BU44" s="347">
        <f>IFERROR(ROUND(STDEV(AN44,L44),1),"")</f>
        <v/>
      </c>
      <c r="BV44" s="347" t="n"/>
      <c r="BW44" s="347" t="n"/>
      <c r="BX44" s="347" t="n"/>
      <c r="BY44" s="347" t="n"/>
      <c r="BZ44" s="347" t="n"/>
      <c r="CA44" s="347" t="n"/>
      <c r="CB44" s="347" t="n"/>
      <c r="CC44" s="347" t="n"/>
      <c r="CD44" s="347" t="n"/>
      <c r="CE44" s="347" t="n"/>
      <c r="CF44" s="347" t="n"/>
      <c r="CG44" s="347" t="n"/>
      <c r="CH44" s="347" t="n"/>
      <c r="CI44" s="347" t="n"/>
      <c r="CJ44" s="347" t="n"/>
      <c r="CK44" s="347" t="n"/>
      <c r="CL44" s="347" t="n"/>
      <c r="CM44" s="347" t="n"/>
      <c r="CN44" s="347" t="n"/>
      <c r="CO44" s="347" t="n"/>
      <c r="CP44" s="347" t="n"/>
      <c r="CQ44" s="347" t="n"/>
      <c r="CR44" s="347" t="n"/>
      <c r="CS44" s="347" t="n"/>
      <c r="CT44" s="347" t="n"/>
      <c r="CU44" s="347" t="n"/>
      <c r="CV44" s="347" t="n"/>
      <c r="CW44" s="347" t="n"/>
      <c r="CX44" s="347" t="n"/>
      <c r="CY44" s="347" t="n"/>
      <c r="CZ44" s="347" t="n"/>
      <c r="DA44" s="347" t="n"/>
      <c r="DB44" s="347" t="n"/>
    </row>
    <row r="45" ht="31.5" customFormat="1" customHeight="1" s="268">
      <c r="A45" s="262" t="n">
        <v>2021</v>
      </c>
      <c r="B45" s="217" t="n">
        <v>12</v>
      </c>
      <c r="C45" s="456" t="n">
        <v>44532</v>
      </c>
      <c r="D45" s="217" t="n">
        <v>18</v>
      </c>
      <c r="E45" s="217" t="n">
        <v>50</v>
      </c>
      <c r="F45" s="217" t="n">
        <v>4</v>
      </c>
      <c r="G45" s="267" t="inlineStr">
        <is>
          <t>LgWashing machine (Angels)</t>
        </is>
      </c>
      <c r="H45" t="inlineStr">
        <is>
          <t>FMLGEI40000000</t>
        </is>
      </c>
      <c r="I45" t="inlineStr">
        <is>
          <t>1700*1400</t>
        </is>
      </c>
      <c r="J45" t="n">
        <v>2</v>
      </c>
      <c r="K45" t="n">
        <v>3</v>
      </c>
      <c r="L45" s="457" t="n">
        <v>54</v>
      </c>
      <c r="M45" s="458" t="n">
        <v>51.57</v>
      </c>
      <c r="N45" s="459" t="n">
        <v>56.43</v>
      </c>
      <c r="O45" s="261" t="n"/>
      <c r="P45" s="261" t="n"/>
      <c r="Q45" s="261" t="n"/>
      <c r="R45" s="261" t="n"/>
      <c r="S45" s="261" t="n"/>
      <c r="T45" s="261" t="n"/>
      <c r="U45" s="261" t="n"/>
      <c r="V45" s="261" t="n"/>
      <c r="W45" s="261" t="n"/>
      <c r="X45" s="261" t="n"/>
      <c r="Y45" s="220" t="n"/>
      <c r="Z45" s="220" t="n"/>
      <c r="AA45" s="261" t="n"/>
      <c r="AB45" s="261" t="n">
        <v>73</v>
      </c>
      <c r="AC45" s="261" t="n">
        <v>80</v>
      </c>
      <c r="AD45" s="261" t="n">
        <v>79</v>
      </c>
      <c r="AE45" s="261" t="n"/>
      <c r="AF45" s="261" t="n">
        <v>58</v>
      </c>
      <c r="AG45" s="261" t="n">
        <v>56</v>
      </c>
      <c r="AH45" s="261" t="n">
        <v>58</v>
      </c>
      <c r="AI45" s="261" t="n"/>
      <c r="AJ45" s="261" t="n"/>
      <c r="AK45" s="220" t="n"/>
      <c r="AL45" s="220" t="n">
        <v>94</v>
      </c>
      <c r="AM45" s="261" t="n">
        <v>77.3</v>
      </c>
      <c r="AN45" s="261" t="n">
        <v>57.3</v>
      </c>
      <c r="AO45" s="315" t="n">
        <v>0.4</v>
      </c>
      <c r="AP45" s="244" t="n">
        <v>101</v>
      </c>
      <c r="AQ45" s="245" t="n">
        <v>107</v>
      </c>
      <c r="AR45" s="243" t="n">
        <v>77</v>
      </c>
      <c r="AS45" s="243" t="n">
        <v>94</v>
      </c>
      <c r="AT45" s="246" t="n"/>
      <c r="AU45" s="246" t="n"/>
      <c r="AV45" s="246" t="n"/>
      <c r="AW45" s="246" t="n"/>
      <c r="AX45" s="246" t="n"/>
      <c r="AY45" s="246" t="n"/>
      <c r="AZ45" s="246" t="n"/>
      <c r="BA45" s="246" t="n"/>
      <c r="BB45" s="246" t="n"/>
      <c r="BC45" s="247" t="n">
        <v>3</v>
      </c>
      <c r="BD45" s="242" t="n">
        <v>8</v>
      </c>
      <c r="BE45" s="248" t="n">
        <v>0.015</v>
      </c>
      <c r="BF45" s="249" t="n">
        <v>0.375</v>
      </c>
      <c r="BG45" s="221" t="n"/>
      <c r="BH45" s="221" t="n">
        <v>0.1</v>
      </c>
      <c r="BI45" s="221" t="n">
        <v>0.1</v>
      </c>
      <c r="BJ45" s="221" t="n">
        <v>0.2</v>
      </c>
      <c r="BK45" s="221" t="n">
        <v>0.5</v>
      </c>
      <c r="BL45" s="28" t="inlineStr">
        <is>
          <t>LG</t>
        </is>
      </c>
      <c r="BM45" s="347" t="inlineStr">
        <is>
          <t>HE</t>
        </is>
      </c>
      <c r="BN45" s="347" t="inlineStr">
        <is>
          <t>3920FZ3114C</t>
        </is>
      </c>
      <c r="BO45" s="347" t="inlineStr">
        <is>
          <t>mmf</t>
        </is>
      </c>
      <c r="BP45" s="347" t="n">
        <v>48</v>
      </c>
      <c r="BQ45" s="347" t="n"/>
      <c r="BR45" s="347" t="n"/>
      <c r="BS45" s="347" t="n"/>
      <c r="BT45" s="347" t="n"/>
      <c r="BU45" s="347">
        <f>IFERROR(ROUND(STDEV(AN45,L45),1),"")</f>
        <v/>
      </c>
      <c r="BV45" s="347" t="n"/>
      <c r="BW45" s="347" t="n"/>
      <c r="BX45" s="347" t="n"/>
      <c r="BY45" s="347" t="n"/>
      <c r="BZ45" s="347" t="n"/>
      <c r="CA45" s="347" t="n"/>
      <c r="CB45" s="347" t="n"/>
      <c r="CC45" s="347" t="n"/>
      <c r="CD45" s="347" t="n"/>
      <c r="CE45" s="347" t="n"/>
      <c r="CF45" s="347" t="n"/>
      <c r="CG45" s="347" t="n"/>
      <c r="CH45" s="347" t="n"/>
      <c r="CI45" s="347" t="n"/>
      <c r="CJ45" s="347" t="n"/>
      <c r="CK45" s="347" t="n"/>
      <c r="CL45" s="347" t="n"/>
      <c r="CM45" s="347" t="n"/>
      <c r="CN45" s="347" t="n"/>
      <c r="CO45" s="347" t="n"/>
      <c r="CP45" s="347" t="n"/>
      <c r="CQ45" s="347" t="n"/>
      <c r="CR45" s="347" t="n"/>
      <c r="CS45" s="347" t="n"/>
      <c r="CT45" s="347" t="n"/>
      <c r="CU45" s="347" t="n"/>
      <c r="CV45" s="347" t="n"/>
      <c r="CW45" s="347" t="n"/>
      <c r="CX45" s="347" t="n"/>
      <c r="CY45" s="347" t="n"/>
      <c r="CZ45" s="347" t="n"/>
      <c r="DA45" s="347" t="n"/>
      <c r="DB45" s="347" t="n"/>
    </row>
    <row r="46" ht="31.5" customFormat="1" customHeight="1" s="268">
      <c r="A46" s="262" t="n">
        <v>2021</v>
      </c>
      <c r="B46" s="217" t="n">
        <v>12</v>
      </c>
      <c r="C46" s="456" t="n">
        <v>44532</v>
      </c>
      <c r="D46" s="217" t="n">
        <v>143</v>
      </c>
      <c r="E46" s="217" t="n">
        <v>281</v>
      </c>
      <c r="F46" s="217" t="n">
        <v>4</v>
      </c>
      <c r="G46" s="267" t="inlineStr">
        <is>
          <t>صندوق 10 ك فلات ك 18 بدون بادج</t>
        </is>
      </c>
      <c r="H46" t="inlineStr">
        <is>
          <t>FM000B10180000</t>
        </is>
      </c>
      <c r="I46" t="inlineStr">
        <is>
          <t>1400*1700</t>
        </is>
      </c>
      <c r="J46" t="n">
        <v>4</v>
      </c>
      <c r="K46" t="n">
        <v>2</v>
      </c>
      <c r="L46" s="457" t="n">
        <v>285</v>
      </c>
      <c r="M46" s="458" t="n">
        <v>265.05</v>
      </c>
      <c r="N46" s="459" t="n">
        <v>304.95</v>
      </c>
      <c r="O46" s="261" t="n">
        <v>394</v>
      </c>
      <c r="P46" s="261" t="n">
        <v>395</v>
      </c>
      <c r="Q46" s="261" t="n">
        <v>390</v>
      </c>
      <c r="R46" s="261" t="n">
        <v>391</v>
      </c>
      <c r="S46" s="261" t="n">
        <v>389</v>
      </c>
      <c r="T46" s="261" t="n">
        <v>341</v>
      </c>
      <c r="U46" s="261" t="n">
        <v>340</v>
      </c>
      <c r="V46" s="261" t="n">
        <v>324</v>
      </c>
      <c r="W46" s="261" t="n">
        <v>325</v>
      </c>
      <c r="X46" s="261" t="n"/>
      <c r="Y46" s="220" t="n">
        <v>104</v>
      </c>
      <c r="Z46" s="220" t="n">
        <v>108</v>
      </c>
      <c r="AA46" s="261" t="n"/>
      <c r="AB46" s="261" t="n"/>
      <c r="AC46" s="261" t="n"/>
      <c r="AD46" s="261" t="n"/>
      <c r="AE46" s="261" t="n"/>
      <c r="AF46" s="261" t="n"/>
      <c r="AG46" s="261" t="n"/>
      <c r="AH46" s="261" t="n"/>
      <c r="AI46" s="261" t="n"/>
      <c r="AJ46" s="261" t="n"/>
      <c r="AK46" s="220" t="n"/>
      <c r="AL46" s="220" t="n"/>
      <c r="AM46" s="261" t="n">
        <v>391.8</v>
      </c>
      <c r="AN46" s="261" t="n">
        <v>332.5</v>
      </c>
      <c r="AO46" s="315" t="n">
        <v>0.4</v>
      </c>
      <c r="AP46" s="244" t="n">
        <v>120</v>
      </c>
      <c r="AQ46" s="245" t="n">
        <v>120</v>
      </c>
      <c r="AR46" s="243" t="n">
        <v>136</v>
      </c>
      <c r="AS46" s="243" t="n">
        <v>106</v>
      </c>
      <c r="AT46" s="246" t="n"/>
      <c r="AU46" s="246" t="n"/>
      <c r="AV46" s="246" t="n"/>
      <c r="AW46" s="246" t="n"/>
      <c r="AX46" s="246" t="n"/>
      <c r="AY46" s="246" t="n"/>
      <c r="AZ46" s="246" t="n"/>
      <c r="BA46" s="246" t="n"/>
      <c r="BB46" s="246" t="n"/>
      <c r="BC46" s="247" t="n">
        <v>5</v>
      </c>
      <c r="BD46" s="242" t="n">
        <v>2163</v>
      </c>
      <c r="BE46" s="248" t="n">
        <v>0.015</v>
      </c>
      <c r="BF46" s="249" t="n">
        <v>0.002</v>
      </c>
      <c r="BG46" s="221" t="n">
        <v>1</v>
      </c>
      <c r="BH46" s="221" t="n">
        <v>0</v>
      </c>
      <c r="BI46" s="221" t="n">
        <v>7.6</v>
      </c>
      <c r="BJ46" s="221" t="n">
        <v>1.7</v>
      </c>
      <c r="BK46" s="221" t="n">
        <v>719.2</v>
      </c>
      <c r="BL46" s="28" t="inlineStr">
        <is>
          <t>عملاء متنوعون</t>
        </is>
      </c>
      <c r="BM46" s="347" t="n"/>
      <c r="BN46" s="347" t="n"/>
      <c r="BO46" s="347" t="n"/>
      <c r="BP46" s="347" t="n">
        <v>48</v>
      </c>
      <c r="BQ46" s="347" t="n"/>
      <c r="BR46" s="347" t="n"/>
      <c r="BS46" s="347" t="n"/>
      <c r="BT46" s="347" t="n"/>
      <c r="BU46" s="347">
        <f>IFERROR(ROUND(STDEV(AN46,L46),1),"")</f>
        <v/>
      </c>
      <c r="BV46" s="347" t="n"/>
      <c r="BW46" s="347" t="n"/>
      <c r="BX46" s="347" t="n"/>
      <c r="BY46" s="347" t="n"/>
      <c r="BZ46" s="347" t="n"/>
      <c r="CA46" s="347" t="n"/>
      <c r="CB46" s="347" t="n"/>
      <c r="CC46" s="347" t="n"/>
      <c r="CD46" s="347" t="n"/>
      <c r="CE46" s="347" t="n"/>
      <c r="CF46" s="347" t="n"/>
      <c r="CG46" s="347" t="n"/>
      <c r="CH46" s="347" t="n"/>
      <c r="CI46" s="347" t="n"/>
      <c r="CJ46" s="347" t="n"/>
      <c r="CK46" s="347" t="n"/>
      <c r="CL46" s="347" t="n"/>
      <c r="CM46" s="347" t="n"/>
      <c r="CN46" s="347" t="n"/>
      <c r="CO46" s="347" t="n"/>
      <c r="CP46" s="347" t="n"/>
      <c r="CQ46" s="347" t="n"/>
      <c r="CR46" s="347" t="n"/>
      <c r="CS46" s="347" t="n"/>
      <c r="CT46" s="347" t="n"/>
      <c r="CU46" s="347" t="n"/>
      <c r="CV46" s="347" t="n"/>
      <c r="CW46" s="347" t="n"/>
      <c r="CX46" s="347" t="n"/>
      <c r="CY46" s="347" t="n"/>
      <c r="CZ46" s="347" t="n"/>
      <c r="DA46" s="347" t="n"/>
      <c r="DB46" s="347" t="n"/>
    </row>
    <row r="47" ht="31.5" customFormat="1" customHeight="1" s="268">
      <c r="A47" s="262" t="n">
        <v>2021</v>
      </c>
      <c r="B47" s="217" t="n">
        <v>12</v>
      </c>
      <c r="C47" s="456" t="n">
        <v>44532</v>
      </c>
      <c r="D47" s="217" t="n">
        <v>331</v>
      </c>
      <c r="E47" s="217" t="n">
        <v>253</v>
      </c>
      <c r="F47" s="217" t="n">
        <v>4</v>
      </c>
      <c r="G47" s="267" t="inlineStr">
        <is>
          <t>طقم سخان بلونايل ذو 3 اطقم</t>
        </is>
      </c>
      <c r="H47" t="inlineStr">
        <is>
          <t>FMDAHI40000000</t>
        </is>
      </c>
      <c r="I47" t="inlineStr">
        <is>
          <t>1400*1700</t>
        </is>
      </c>
      <c r="J47" t="n">
        <v>3</v>
      </c>
      <c r="K47" t="n">
        <v>2</v>
      </c>
      <c r="L47" s="457" t="n">
        <v>203</v>
      </c>
      <c r="M47" s="458" t="n">
        <v>188.79</v>
      </c>
      <c r="N47" s="459" t="n">
        <v>217.21</v>
      </c>
      <c r="O47" s="261" t="n"/>
      <c r="P47" s="261" t="n"/>
      <c r="Q47" s="261" t="n"/>
      <c r="R47" s="261" t="n"/>
      <c r="S47" s="261" t="n"/>
      <c r="T47" s="261" t="n"/>
      <c r="U47" s="261" t="n"/>
      <c r="V47" s="261" t="n"/>
      <c r="W47" s="261" t="n"/>
      <c r="X47" s="261" t="n"/>
      <c r="Y47" s="220" t="n"/>
      <c r="Z47" s="220" t="n"/>
      <c r="AA47" s="261" t="n">
        <v>309</v>
      </c>
      <c r="AB47" s="261" t="n">
        <v>256</v>
      </c>
      <c r="AC47" s="261" t="n">
        <v>410</v>
      </c>
      <c r="AD47" s="261" t="n">
        <v>395</v>
      </c>
      <c r="AE47" s="261" t="n"/>
      <c r="AF47" s="261" t="n">
        <v>209</v>
      </c>
      <c r="AG47" s="261" t="n">
        <v>190</v>
      </c>
      <c r="AH47" s="261" t="n">
        <v>217</v>
      </c>
      <c r="AI47" s="261" t="n">
        <v>212</v>
      </c>
      <c r="AJ47" s="261" t="n"/>
      <c r="AK47" s="220" t="n">
        <v>132</v>
      </c>
      <c r="AL47" s="220" t="n">
        <v>132</v>
      </c>
      <c r="AM47" s="261" t="n">
        <v>342.5</v>
      </c>
      <c r="AN47" s="261" t="n">
        <v>207</v>
      </c>
      <c r="AO47" s="315" t="n">
        <v>0.7</v>
      </c>
      <c r="AP47" s="244" t="n">
        <v>121</v>
      </c>
      <c r="AQ47" s="245" t="n">
        <v>89</v>
      </c>
      <c r="AR47" s="243" t="n">
        <v>82</v>
      </c>
      <c r="AS47" s="243" t="n">
        <v>132</v>
      </c>
      <c r="AT47" s="246" t="n"/>
      <c r="AU47" s="246" t="n"/>
      <c r="AV47" s="246" t="n"/>
      <c r="AW47" s="246" t="n"/>
      <c r="AX47" s="246" t="n"/>
      <c r="AY47" s="246" t="n"/>
      <c r="AZ47" s="246" t="n"/>
      <c r="BA47" s="246" t="n"/>
      <c r="BB47" s="246" t="n"/>
      <c r="BC47" s="247" t="n"/>
      <c r="BD47" s="242" t="n"/>
      <c r="BE47" s="248" t="n">
        <v>0.015</v>
      </c>
      <c r="BF47" s="249" t="n"/>
      <c r="BG47" s="221" t="n"/>
      <c r="BH47" s="221" t="n"/>
      <c r="BI47" s="221" t="n"/>
      <c r="BJ47" s="221" t="n"/>
      <c r="BK47" s="221" t="n"/>
      <c r="BL47" s="28" t="inlineStr">
        <is>
          <t>الكترولوكس</t>
        </is>
      </c>
      <c r="BM47" s="347" t="inlineStr">
        <is>
          <t>القاهرة للصناعات المغذية سخانات</t>
        </is>
      </c>
      <c r="BN47" s="347" t="inlineStr">
        <is>
          <t>PHEWP0112</t>
        </is>
      </c>
      <c r="BO47" s="347" t="n"/>
      <c r="BP47" s="347" t="n">
        <v>48</v>
      </c>
      <c r="BQ47" s="347" t="n"/>
      <c r="BR47" s="347" t="n"/>
      <c r="BS47" s="347" t="n"/>
      <c r="BT47" s="347" t="n"/>
      <c r="BU47" s="347">
        <f>IFERROR(ROUND(STDEV(AN47,L47),1),"")</f>
        <v/>
      </c>
      <c r="BV47" s="347" t="n"/>
      <c r="BW47" s="347" t="n"/>
      <c r="BX47" s="347" t="n"/>
      <c r="BY47" s="347" t="n"/>
      <c r="BZ47" s="347" t="n"/>
      <c r="CA47" s="347" t="n"/>
      <c r="CB47" s="347" t="n"/>
      <c r="CC47" s="347" t="n"/>
      <c r="CD47" s="347" t="n"/>
      <c r="CE47" s="347" t="n"/>
      <c r="CF47" s="347" t="n"/>
      <c r="CG47" s="347" t="n"/>
      <c r="CH47" s="347" t="n"/>
      <c r="CI47" s="347" t="n"/>
      <c r="CJ47" s="347" t="n"/>
      <c r="CK47" s="347" t="n"/>
      <c r="CL47" s="347" t="n"/>
      <c r="CM47" s="347" t="n"/>
      <c r="CN47" s="347" t="n"/>
      <c r="CO47" s="347" t="n"/>
      <c r="CP47" s="347" t="n"/>
      <c r="CQ47" s="347" t="n"/>
      <c r="CR47" s="347" t="n"/>
      <c r="CS47" s="347" t="n"/>
      <c r="CT47" s="347" t="n"/>
      <c r="CU47" s="347" t="n"/>
      <c r="CV47" s="347" t="n"/>
      <c r="CW47" s="347" t="n"/>
      <c r="CX47" s="347" t="n"/>
      <c r="CY47" s="347" t="n"/>
      <c r="CZ47" s="347" t="n"/>
      <c r="DA47" s="347" t="n"/>
      <c r="DB47" s="347" t="n"/>
    </row>
    <row r="48" ht="31.5" customFormat="1" customHeight="1" s="268">
      <c r="A48" s="262" t="n">
        <v>2021</v>
      </c>
      <c r="B48" s="217" t="n">
        <v>12</v>
      </c>
      <c r="C48" s="456" t="n">
        <v>44532</v>
      </c>
      <c r="D48" s="217" t="n">
        <v>137</v>
      </c>
      <c r="E48" s="217" t="n">
        <v>168</v>
      </c>
      <c r="F48" s="217" t="n">
        <v>5</v>
      </c>
      <c r="G48" s="267" t="inlineStr">
        <is>
          <t>صندوق سمك 25 ك</t>
        </is>
      </c>
      <c r="H48" t="inlineStr">
        <is>
          <t>FMBOXI25000000</t>
        </is>
      </c>
      <c r="I48" t="inlineStr">
        <is>
          <t>1400*1700</t>
        </is>
      </c>
      <c r="J48" t="n">
        <v>3</v>
      </c>
      <c r="K48" t="n">
        <v>2</v>
      </c>
      <c r="L48" s="457" t="n">
        <v>619</v>
      </c>
      <c r="M48" s="458" t="n">
        <v>575.67</v>
      </c>
      <c r="N48" s="459" t="n">
        <v>662.33</v>
      </c>
      <c r="O48" s="261" t="n"/>
      <c r="P48" s="261" t="n"/>
      <c r="Q48" s="261" t="n"/>
      <c r="R48" s="261" t="n"/>
      <c r="S48" s="261" t="n"/>
      <c r="T48" s="261" t="n"/>
      <c r="U48" s="261" t="n"/>
      <c r="V48" s="261" t="n"/>
      <c r="W48" s="261" t="n"/>
      <c r="X48" s="261" t="n"/>
      <c r="Y48" s="220" t="n"/>
      <c r="Z48" s="220" t="n"/>
      <c r="AA48" s="261" t="n">
        <v>703</v>
      </c>
      <c r="AB48" s="261" t="n">
        <v>708</v>
      </c>
      <c r="AC48" s="261" t="n">
        <v>709</v>
      </c>
      <c r="AD48" s="261" t="n">
        <v>716</v>
      </c>
      <c r="AE48" s="261" t="n"/>
      <c r="AF48" s="261" t="n">
        <v>630</v>
      </c>
      <c r="AG48" s="261" t="n">
        <v>585</v>
      </c>
      <c r="AH48" s="261" t="n">
        <v>591</v>
      </c>
      <c r="AI48" s="261" t="n">
        <v>588</v>
      </c>
      <c r="AJ48" s="261" t="n"/>
      <c r="AK48" s="220" t="n">
        <v>137</v>
      </c>
      <c r="AL48" s="220" t="n">
        <v>138</v>
      </c>
      <c r="AM48" s="261" t="n">
        <v>709</v>
      </c>
      <c r="AN48" s="261" t="n">
        <v>598.5</v>
      </c>
      <c r="AO48" s="315" t="n">
        <v>0.1</v>
      </c>
      <c r="AP48" s="244" t="n">
        <v>90</v>
      </c>
      <c r="AQ48" s="245" t="n">
        <v>116</v>
      </c>
      <c r="AR48" s="243" t="n">
        <v>79</v>
      </c>
      <c r="AS48" s="243" t="n">
        <v>138</v>
      </c>
      <c r="AT48" s="246" t="n">
        <v>4</v>
      </c>
      <c r="AU48" s="246" t="n">
        <v>3</v>
      </c>
      <c r="AV48" s="246" t="n">
        <v>2</v>
      </c>
      <c r="AW48" s="246" t="n"/>
      <c r="AX48" s="246" t="n"/>
      <c r="AY48" s="246" t="n"/>
      <c r="AZ48" s="246" t="n"/>
      <c r="BA48" s="246" t="n"/>
      <c r="BB48" s="246" t="n"/>
      <c r="BC48" s="247" t="n">
        <v>9</v>
      </c>
      <c r="BD48" s="242" t="n">
        <v>861</v>
      </c>
      <c r="BE48" s="248" t="n">
        <v>0.015</v>
      </c>
      <c r="BF48" s="249" t="n">
        <v>0.01</v>
      </c>
      <c r="BG48" s="221" t="n">
        <v>1</v>
      </c>
      <c r="BH48" s="221" t="n">
        <v>0</v>
      </c>
      <c r="BI48" s="221" t="n">
        <v>1.4</v>
      </c>
      <c r="BJ48" s="221" t="n">
        <v>5.4</v>
      </c>
      <c r="BK48" s="221" t="n">
        <v>515.3</v>
      </c>
      <c r="BL48" s="28" t="inlineStr">
        <is>
          <t>عملاء متنوعون</t>
        </is>
      </c>
      <c r="BM48" s="347" t="n"/>
      <c r="BN48" s="347" t="n"/>
      <c r="BO48" s="347" t="n"/>
      <c r="BP48" s="347" t="n">
        <v>48</v>
      </c>
      <c r="BQ48" s="347" t="n"/>
      <c r="BR48" s="347" t="n"/>
      <c r="BS48" s="347" t="n"/>
      <c r="BT48" s="347" t="n"/>
      <c r="BU48" s="347">
        <f>IFERROR(ROUND(STDEV(AN48,L48),1),"")</f>
        <v/>
      </c>
      <c r="BV48" s="347" t="n"/>
      <c r="BW48" s="347" t="n"/>
      <c r="BX48" s="347" t="n"/>
      <c r="BY48" s="347" t="n"/>
      <c r="BZ48" s="347" t="n"/>
      <c r="CA48" s="347" t="n"/>
      <c r="CB48" s="347" t="n"/>
      <c r="CC48" s="347" t="n"/>
      <c r="CD48" s="347" t="n"/>
      <c r="CE48" s="347" t="n"/>
      <c r="CF48" s="347" t="n"/>
      <c r="CG48" s="347" t="n"/>
      <c r="CH48" s="347" t="n"/>
      <c r="CI48" s="347" t="n"/>
      <c r="CJ48" s="347" t="n"/>
      <c r="CK48" s="347" t="n"/>
      <c r="CL48" s="347" t="n"/>
      <c r="CM48" s="347" t="n"/>
      <c r="CN48" s="347" t="n"/>
      <c r="CO48" s="347" t="n"/>
      <c r="CP48" s="347" t="n"/>
      <c r="CQ48" s="347" t="n"/>
      <c r="CR48" s="347" t="n"/>
      <c r="CS48" s="347" t="n"/>
      <c r="CT48" s="347" t="n"/>
      <c r="CU48" s="347" t="n"/>
      <c r="CV48" s="347" t="n"/>
      <c r="CW48" s="347" t="n"/>
      <c r="CX48" s="347" t="n"/>
      <c r="CY48" s="347" t="n"/>
      <c r="CZ48" s="347" t="n"/>
      <c r="DA48" s="347" t="n"/>
      <c r="DB48" s="347" t="n"/>
    </row>
    <row r="49" ht="31.5" customFormat="1" customHeight="1" s="268">
      <c r="A49" s="262" t="n">
        <v>2021</v>
      </c>
      <c r="B49" s="217" t="n">
        <v>12</v>
      </c>
      <c r="C49" s="456" t="n">
        <v>44532</v>
      </c>
      <c r="D49" s="217" t="n">
        <v>243</v>
      </c>
      <c r="E49" s="217" t="n">
        <v>167</v>
      </c>
      <c r="F49" s="217" t="n">
        <v>5</v>
      </c>
      <c r="G49" s="267" t="inlineStr">
        <is>
          <t>فوم صندوق سمك 35 ك</t>
        </is>
      </c>
      <c r="H49" t="inlineStr">
        <is>
          <t>FMBOXI35000000</t>
        </is>
      </c>
      <c r="I49" t="inlineStr">
        <is>
          <t>1400*1700</t>
        </is>
      </c>
      <c r="J49" t="n">
        <v>2</v>
      </c>
      <c r="K49" t="n">
        <v>2</v>
      </c>
      <c r="L49" s="457" t="n">
        <v>888</v>
      </c>
      <c r="M49" s="458" t="n">
        <v>825.84</v>
      </c>
      <c r="N49" s="459" t="n">
        <v>950.16</v>
      </c>
      <c r="O49" s="261" t="n">
        <v>1101</v>
      </c>
      <c r="P49" s="261" t="n">
        <v>1109</v>
      </c>
      <c r="Q49" s="261" t="n">
        <v>1110</v>
      </c>
      <c r="R49" s="261" t="n">
        <v>1070</v>
      </c>
      <c r="S49" s="261" t="n">
        <v>1060</v>
      </c>
      <c r="T49" s="261" t="n">
        <v>945</v>
      </c>
      <c r="U49" s="261" t="n">
        <v>955</v>
      </c>
      <c r="V49" s="261" t="n">
        <v>865</v>
      </c>
      <c r="W49" s="261" t="n">
        <v>850</v>
      </c>
      <c r="X49" s="261" t="n"/>
      <c r="Y49" s="220" t="n">
        <v>164</v>
      </c>
      <c r="Z49" s="220" t="n">
        <v>164</v>
      </c>
      <c r="AA49" s="261" t="n"/>
      <c r="AB49" s="261" t="n"/>
      <c r="AC49" s="261" t="n"/>
      <c r="AD49" s="261" t="n"/>
      <c r="AE49" s="261" t="n"/>
      <c r="AF49" s="261" t="n"/>
      <c r="AG49" s="261" t="n"/>
      <c r="AH49" s="261" t="n"/>
      <c r="AI49" s="261" t="n"/>
      <c r="AJ49" s="261" t="n"/>
      <c r="AK49" s="220" t="n"/>
      <c r="AL49" s="220" t="n"/>
      <c r="AM49" s="261" t="n">
        <v>1090</v>
      </c>
      <c r="AN49" s="261" t="n">
        <v>903.8</v>
      </c>
      <c r="AO49" s="315" t="n">
        <v>0.2</v>
      </c>
      <c r="AP49" s="244" t="n">
        <v>55</v>
      </c>
      <c r="AQ49" s="245" t="n">
        <v>131</v>
      </c>
      <c r="AR49" s="243" t="n">
        <v>44</v>
      </c>
      <c r="AS49" s="243" t="n">
        <v>164</v>
      </c>
      <c r="AT49" s="246" t="n"/>
      <c r="AU49" s="246" t="n"/>
      <c r="AV49" s="246" t="n"/>
      <c r="AW49" s="246" t="n"/>
      <c r="AX49" s="246" t="n"/>
      <c r="AY49" s="246" t="n"/>
      <c r="AZ49" s="246" t="n"/>
      <c r="BA49" s="246" t="n"/>
      <c r="BB49" s="246" t="n"/>
      <c r="BC49" s="247" t="n">
        <v>6</v>
      </c>
      <c r="BD49" s="242" t="n">
        <v>382</v>
      </c>
      <c r="BE49" s="248" t="n">
        <v>0.015</v>
      </c>
      <c r="BF49" s="249" t="n">
        <v>0.016</v>
      </c>
      <c r="BG49" s="221" t="n"/>
      <c r="BH49" s="221" t="n">
        <v>0</v>
      </c>
      <c r="BI49" s="221" t="n">
        <v>0.4</v>
      </c>
      <c r="BJ49" s="221" t="n">
        <v>5.4</v>
      </c>
      <c r="BK49" s="221" t="n">
        <v>345.3</v>
      </c>
      <c r="BL49" s="28" t="inlineStr">
        <is>
          <t>عملاء متنوعون</t>
        </is>
      </c>
      <c r="BM49" s="347" t="inlineStr">
        <is>
          <t>عملاء متنوعون</t>
        </is>
      </c>
      <c r="BN49" s="347" t="n"/>
      <c r="BO49" s="347" t="n"/>
      <c r="BP49" s="347" t="n">
        <v>48</v>
      </c>
      <c r="BQ49" s="347" t="n"/>
      <c r="BR49" s="347" t="n"/>
      <c r="BS49" s="347" t="n"/>
      <c r="BT49" s="347" t="n"/>
      <c r="BU49" s="347">
        <f>IFERROR(ROUND(STDEV(AN49,L49),1),"")</f>
        <v/>
      </c>
      <c r="BV49" s="347" t="n"/>
      <c r="BW49" s="347" t="n"/>
      <c r="BX49" s="347" t="n"/>
      <c r="BY49" s="347" t="n"/>
      <c r="BZ49" s="347" t="n"/>
      <c r="CA49" s="347" t="n"/>
      <c r="CB49" s="347" t="n"/>
      <c r="CC49" s="347" t="n"/>
      <c r="CD49" s="347" t="n"/>
      <c r="CE49" s="347" t="n"/>
      <c r="CF49" s="347" t="n"/>
      <c r="CG49" s="347" t="n"/>
      <c r="CH49" s="347" t="n"/>
      <c r="CI49" s="347" t="n"/>
      <c r="CJ49" s="347" t="n"/>
      <c r="CK49" s="347" t="n"/>
      <c r="CL49" s="347" t="n"/>
      <c r="CM49" s="347" t="n"/>
      <c r="CN49" s="347" t="n"/>
      <c r="CO49" s="347" t="n"/>
      <c r="CP49" s="347" t="n"/>
      <c r="CQ49" s="347" t="n"/>
      <c r="CR49" s="347" t="n"/>
      <c r="CS49" s="347" t="n"/>
      <c r="CT49" s="347" t="n"/>
      <c r="CU49" s="347" t="n"/>
      <c r="CV49" s="347" t="n"/>
      <c r="CW49" s="347" t="n"/>
      <c r="CX49" s="347" t="n"/>
      <c r="CY49" s="347" t="n"/>
      <c r="CZ49" s="347" t="n"/>
      <c r="DA49" s="347" t="n"/>
      <c r="DB49" s="347" t="n"/>
    </row>
    <row r="50" ht="31.5" customFormat="1" customHeight="1" s="268">
      <c r="A50" s="262" t="n">
        <v>2021</v>
      </c>
      <c r="B50" s="217" t="n">
        <v>12</v>
      </c>
      <c r="C50" s="456" t="n">
        <v>44532</v>
      </c>
      <c r="D50" s="217" t="n">
        <v>425</v>
      </c>
      <c r="E50" s="217" t="n">
        <v>674</v>
      </c>
      <c r="F50" s="217" t="n">
        <v>5</v>
      </c>
      <c r="G50" s="267" t="inlineStr">
        <is>
          <t>LgWashing Mashine Base (VIVACHE)</t>
        </is>
      </c>
      <c r="H50" t="inlineStr">
        <is>
          <t>FMLGEI10000000</t>
        </is>
      </c>
      <c r="I50" t="inlineStr">
        <is>
          <t>1700*1400</t>
        </is>
      </c>
      <c r="J50" t="n">
        <v>2</v>
      </c>
      <c r="K50" t="n">
        <v>1</v>
      </c>
      <c r="L50" s="457" t="n">
        <v>256</v>
      </c>
      <c r="M50" s="458" t="n">
        <v>240.896</v>
      </c>
      <c r="N50" s="459" t="n">
        <v>274.176</v>
      </c>
      <c r="O50" s="261" t="n"/>
      <c r="P50" s="261" t="n"/>
      <c r="Q50" s="261" t="n"/>
      <c r="R50" s="261" t="n"/>
      <c r="S50" s="261" t="n"/>
      <c r="T50" s="261" t="n"/>
      <c r="U50" s="261" t="n"/>
      <c r="V50" s="261" t="n"/>
      <c r="W50" s="261" t="n"/>
      <c r="X50" s="261" t="n"/>
      <c r="Y50" s="220" t="n"/>
      <c r="Z50" s="220" t="n"/>
      <c r="AA50" s="261" t="n"/>
      <c r="AB50" s="261" t="n"/>
      <c r="AC50" s="261" t="n"/>
      <c r="AD50" s="261" t="n"/>
      <c r="AE50" s="261" t="n"/>
      <c r="AF50" s="261" t="n"/>
      <c r="AG50" s="261" t="n"/>
      <c r="AH50" s="261" t="n"/>
      <c r="AI50" s="261" t="n"/>
      <c r="AJ50" s="261" t="n"/>
      <c r="AK50" s="220" t="n"/>
      <c r="AL50" s="220" t="n"/>
      <c r="AM50" s="261" t="n"/>
      <c r="AN50" s="261" t="n"/>
      <c r="AO50" s="315" t="n"/>
      <c r="AP50" s="244" t="n">
        <v>40</v>
      </c>
      <c r="AQ50" s="245" t="n">
        <v>180</v>
      </c>
      <c r="AR50" s="243" t="n"/>
      <c r="AS50" s="243" t="n"/>
      <c r="AT50" s="246" t="n"/>
      <c r="AU50" s="246" t="n"/>
      <c r="AV50" s="246" t="n"/>
      <c r="AW50" s="246" t="n"/>
      <c r="AX50" s="246" t="n"/>
      <c r="AY50" s="246" t="n"/>
      <c r="AZ50" s="246" t="n"/>
      <c r="BA50" s="246" t="n"/>
      <c r="BB50" s="246" t="n"/>
      <c r="BC50" s="247" t="n"/>
      <c r="BD50" s="242" t="n">
        <v>215</v>
      </c>
      <c r="BE50" s="248" t="n">
        <v>0.015</v>
      </c>
      <c r="BF50" s="249" t="n"/>
      <c r="BG50" s="221" t="n"/>
      <c r="BH50" s="221" t="n"/>
      <c r="BI50" s="221" t="n">
        <v>0.8</v>
      </c>
      <c r="BJ50" s="221" t="n"/>
      <c r="BK50" s="221" t="n"/>
      <c r="BL50" s="28" t="inlineStr">
        <is>
          <t>LG</t>
        </is>
      </c>
      <c r="BM50" s="347" t="inlineStr">
        <is>
          <t>HE</t>
        </is>
      </c>
      <c r="BN50" s="347" t="inlineStr">
        <is>
          <t>AGG76599802</t>
        </is>
      </c>
      <c r="BO50" s="347" t="inlineStr">
        <is>
          <t>mmf</t>
        </is>
      </c>
      <c r="BP50" s="347" t="n">
        <v>48</v>
      </c>
      <c r="BQ50" s="347" t="n"/>
      <c r="BR50" s="347" t="n"/>
      <c r="BS50" s="347" t="n"/>
      <c r="BT50" s="347" t="n"/>
      <c r="BU50" s="347">
        <f>IFERROR(ROUND(STDEV(AN50,L50),1),"")</f>
        <v/>
      </c>
      <c r="BV50" s="347" t="n"/>
      <c r="BW50" s="347" t="n"/>
      <c r="BX50" s="347" t="n"/>
      <c r="BY50" s="347" t="n"/>
      <c r="BZ50" s="347" t="n"/>
      <c r="CA50" s="347" t="n"/>
      <c r="CB50" s="347" t="n"/>
      <c r="CC50" s="347" t="n"/>
      <c r="CD50" s="347" t="n"/>
      <c r="CE50" s="347" t="n"/>
      <c r="CF50" s="347" t="n"/>
      <c r="CG50" s="347" t="n"/>
      <c r="CH50" s="347" t="n"/>
      <c r="CI50" s="347" t="n"/>
      <c r="CJ50" s="347" t="n"/>
      <c r="CK50" s="347" t="n"/>
      <c r="CL50" s="347" t="n"/>
      <c r="CM50" s="347" t="n"/>
      <c r="CN50" s="347" t="n"/>
      <c r="CO50" s="347" t="n"/>
      <c r="CP50" s="347" t="n"/>
      <c r="CQ50" s="347" t="n"/>
      <c r="CR50" s="347" t="n"/>
      <c r="CS50" s="347" t="n"/>
      <c r="CT50" s="347" t="n"/>
      <c r="CU50" s="347" t="n"/>
      <c r="CV50" s="347" t="n"/>
      <c r="CW50" s="347" t="n"/>
      <c r="CX50" s="347" t="n"/>
      <c r="CY50" s="347" t="n"/>
      <c r="CZ50" s="347" t="n"/>
      <c r="DA50" s="347" t="n"/>
      <c r="DB50" s="347" t="n"/>
    </row>
    <row r="51" ht="31.5" customFormat="1" customHeight="1" s="268">
      <c r="A51" s="262" t="n">
        <v>2021</v>
      </c>
      <c r="B51" s="217" t="n">
        <v>12</v>
      </c>
      <c r="C51" s="456" t="n">
        <v>44532</v>
      </c>
      <c r="D51" s="217" t="n">
        <v>377</v>
      </c>
      <c r="E51" s="217" t="n">
        <v>439</v>
      </c>
      <c r="F51" s="217" t="n">
        <v>6</v>
      </c>
      <c r="G51" s="267" t="inlineStr">
        <is>
          <t>زانوسى العبد 305</t>
        </is>
      </c>
      <c r="H51" t="inlineStr">
        <is>
          <t>FMABDI30500000</t>
        </is>
      </c>
      <c r="I51" t="inlineStr">
        <is>
          <t>1400*1700</t>
        </is>
      </c>
      <c r="J51" t="n">
        <v>4</v>
      </c>
      <c r="K51" t="n">
        <v>1</v>
      </c>
      <c r="L51" s="457" t="n">
        <v>343</v>
      </c>
      <c r="M51" s="458" t="n">
        <v>308.7</v>
      </c>
      <c r="N51" s="459" t="n">
        <v>377.3</v>
      </c>
      <c r="O51" s="261" t="n"/>
      <c r="P51" s="261" t="n"/>
      <c r="Q51" s="261" t="n"/>
      <c r="R51" s="261" t="n"/>
      <c r="S51" s="261" t="n"/>
      <c r="T51" s="261" t="n"/>
      <c r="U51" s="261" t="n"/>
      <c r="V51" s="261" t="n"/>
      <c r="W51" s="261" t="n"/>
      <c r="X51" s="261" t="n"/>
      <c r="Y51" s="220" t="n"/>
      <c r="Z51" s="220" t="n"/>
      <c r="AA51" s="261" t="n"/>
      <c r="AB51" s="261" t="n"/>
      <c r="AC51" s="261" t="n"/>
      <c r="AD51" s="261" t="n"/>
      <c r="AE51" s="261" t="n"/>
      <c r="AF51" s="261" t="n"/>
      <c r="AG51" s="261" t="n"/>
      <c r="AH51" s="261" t="n"/>
      <c r="AI51" s="261" t="n"/>
      <c r="AJ51" s="261" t="n"/>
      <c r="AK51" s="220" t="n"/>
      <c r="AL51" s="220" t="n"/>
      <c r="AM51" s="261" t="n"/>
      <c r="AN51" s="261" t="n"/>
      <c r="AO51" s="315" t="n"/>
      <c r="AP51" s="244" t="n">
        <v>45</v>
      </c>
      <c r="AQ51" s="245" t="n">
        <v>320</v>
      </c>
      <c r="AR51" s="243" t="n"/>
      <c r="AS51" s="243" t="n"/>
      <c r="AT51" s="246" t="n"/>
      <c r="AU51" s="246" t="n"/>
      <c r="AV51" s="246" t="n"/>
      <c r="AW51" s="246" t="n"/>
      <c r="AX51" s="246" t="n"/>
      <c r="AY51" s="246" t="n"/>
      <c r="AZ51" s="246" t="n"/>
      <c r="BA51" s="246" t="n"/>
      <c r="BB51" s="246" t="n"/>
      <c r="BC51" s="247" t="n"/>
      <c r="BD51" s="242" t="n"/>
      <c r="BE51" s="248" t="n">
        <v>0.015</v>
      </c>
      <c r="BF51" s="249" t="n"/>
      <c r="BG51" s="221" t="n"/>
      <c r="BH51" s="221" t="n"/>
      <c r="BI51" s="221" t="n"/>
      <c r="BJ51" s="221" t="n"/>
      <c r="BK51" s="221" t="n"/>
      <c r="BL51" s="28" t="inlineStr">
        <is>
          <t>الكترولوكس</t>
        </is>
      </c>
      <c r="BM51" s="347" t="inlineStr">
        <is>
          <t>القاهرة للصناعات المغذية غسالات</t>
        </is>
      </c>
      <c r="BN51" s="347" t="inlineStr">
        <is>
          <t>VOS0445</t>
        </is>
      </c>
      <c r="BO51" s="347" t="n"/>
      <c r="BP51" s="347" t="n">
        <v>48</v>
      </c>
      <c r="BQ51" s="347" t="n"/>
      <c r="BR51" s="347" t="n"/>
      <c r="BS51" s="347" t="n"/>
      <c r="BT51" s="347" t="n"/>
      <c r="BU51" s="347">
        <f>IFERROR(ROUND(STDEV(AN51,L51),1),"")</f>
        <v/>
      </c>
      <c r="BV51" s="347" t="n"/>
      <c r="BW51" s="347" t="n"/>
      <c r="BX51" s="347" t="n"/>
      <c r="BY51" s="347" t="n"/>
      <c r="BZ51" s="347" t="n"/>
      <c r="CA51" s="347" t="n"/>
      <c r="CB51" s="347" t="n"/>
      <c r="CC51" s="347" t="n"/>
      <c r="CD51" s="347" t="n"/>
      <c r="CE51" s="347" t="n"/>
      <c r="CF51" s="347" t="n"/>
      <c r="CG51" s="347" t="n"/>
      <c r="CH51" s="347" t="n"/>
      <c r="CI51" s="347" t="n"/>
      <c r="CJ51" s="347" t="n"/>
      <c r="CK51" s="347" t="n"/>
      <c r="CL51" s="347" t="n"/>
      <c r="CM51" s="347" t="n"/>
      <c r="CN51" s="347" t="n"/>
      <c r="CO51" s="347" t="n"/>
      <c r="CP51" s="347" t="n"/>
      <c r="CQ51" s="347" t="n"/>
      <c r="CR51" s="347" t="n"/>
      <c r="CS51" s="347" t="n"/>
      <c r="CT51" s="347" t="n"/>
      <c r="CU51" s="347" t="n"/>
      <c r="CV51" s="347" t="n"/>
      <c r="CW51" s="347" t="n"/>
      <c r="CX51" s="347" t="n"/>
      <c r="CY51" s="347" t="n"/>
      <c r="CZ51" s="347" t="n"/>
      <c r="DA51" s="347" t="n"/>
      <c r="DB51" s="347" t="n"/>
    </row>
    <row r="52" ht="31.5" customFormat="1" customHeight="1" s="268">
      <c r="A52" s="262" t="n">
        <v>2021</v>
      </c>
      <c r="B52" s="217" t="n">
        <v>12</v>
      </c>
      <c r="C52" s="456" t="n">
        <v>44532</v>
      </c>
      <c r="D52" s="217" t="n">
        <v>423</v>
      </c>
      <c r="E52" s="217" t="n">
        <v>669</v>
      </c>
      <c r="F52" s="217" t="n">
        <v>6</v>
      </c>
      <c r="G52" s="267" t="inlineStr">
        <is>
          <t>LG65UP77_TB</t>
        </is>
      </c>
      <c r="H52" t="inlineStr">
        <is>
          <t>FMLGEI065UP770</t>
        </is>
      </c>
      <c r="I52" t="inlineStr">
        <is>
          <t>1400*1700</t>
        </is>
      </c>
      <c r="J52" t="n">
        <v>2</v>
      </c>
      <c r="K52" t="n">
        <v>2</v>
      </c>
      <c r="L52" s="457" t="n">
        <v>954</v>
      </c>
      <c r="M52" s="458" t="n">
        <v>897.7140000000001</v>
      </c>
      <c r="N52" s="459" t="n">
        <v>1021.734</v>
      </c>
      <c r="O52" s="261" t="n"/>
      <c r="P52" s="261" t="n"/>
      <c r="Q52" s="261" t="n"/>
      <c r="R52" s="261" t="n"/>
      <c r="S52" s="261" t="n"/>
      <c r="T52" s="261" t="n"/>
      <c r="U52" s="261" t="n"/>
      <c r="V52" s="261" t="n"/>
      <c r="W52" s="261" t="n"/>
      <c r="X52" s="261" t="n"/>
      <c r="Y52" s="220" t="n"/>
      <c r="Z52" s="220" t="n"/>
      <c r="AA52" s="261" t="n">
        <v>1612</v>
      </c>
      <c r="AB52" s="261" t="n">
        <v>1496</v>
      </c>
      <c r="AC52" s="261" t="n">
        <v>1227</v>
      </c>
      <c r="AD52" s="261" t="n">
        <v>1238</v>
      </c>
      <c r="AE52" s="261" t="n"/>
      <c r="AF52" s="261" t="n">
        <v>1049</v>
      </c>
      <c r="AG52" s="261" t="n">
        <v>996</v>
      </c>
      <c r="AH52" s="261" t="n">
        <v>1003</v>
      </c>
      <c r="AI52" s="261" t="n">
        <v>981</v>
      </c>
      <c r="AJ52" s="261" t="n"/>
      <c r="AK52" s="220" t="n">
        <v>180</v>
      </c>
      <c r="AL52" s="220" t="n">
        <v>181</v>
      </c>
      <c r="AM52" s="261" t="n">
        <v>1393.3</v>
      </c>
      <c r="AN52" s="261" t="n">
        <v>1007.3</v>
      </c>
      <c r="AO52" s="315" t="n">
        <v>0.5</v>
      </c>
      <c r="AP52" s="244" t="n">
        <v>40</v>
      </c>
      <c r="AQ52" s="245" t="n">
        <v>180</v>
      </c>
      <c r="AR52" s="243" t="n">
        <v>40</v>
      </c>
      <c r="AS52" s="243" t="n">
        <v>181</v>
      </c>
      <c r="AT52" s="246" t="n"/>
      <c r="AU52" s="246" t="n"/>
      <c r="AV52" s="246" t="n"/>
      <c r="AW52" s="246" t="n"/>
      <c r="AX52" s="246" t="n"/>
      <c r="AY52" s="246" t="n"/>
      <c r="AZ52" s="246" t="n"/>
      <c r="BA52" s="246" t="n"/>
      <c r="BB52" s="246" t="n"/>
      <c r="BC52" s="247" t="n">
        <v>4</v>
      </c>
      <c r="BD52" s="242" t="n">
        <v>4</v>
      </c>
      <c r="BE52" s="248" t="n">
        <v>0.015</v>
      </c>
      <c r="BF52" s="249" t="n">
        <v>1</v>
      </c>
      <c r="BG52" s="221" t="n"/>
      <c r="BH52" s="221" t="n">
        <v>0</v>
      </c>
      <c r="BI52" s="221" t="n">
        <v>0</v>
      </c>
      <c r="BJ52" s="221" t="n">
        <v>4</v>
      </c>
      <c r="BK52" s="221" t="n">
        <v>4</v>
      </c>
      <c r="BL52" s="28" t="inlineStr">
        <is>
          <t>LG</t>
        </is>
      </c>
      <c r="BM52" s="347" t="inlineStr">
        <is>
          <t>HE</t>
        </is>
      </c>
      <c r="BN52" s="347" t="inlineStr">
        <is>
          <t>MFZ67207701</t>
        </is>
      </c>
      <c r="BO52" s="347" t="inlineStr">
        <is>
          <t>mma</t>
        </is>
      </c>
      <c r="BP52" s="347" t="n">
        <v>48</v>
      </c>
      <c r="BQ52" s="347" t="n"/>
      <c r="BR52" s="347" t="n"/>
      <c r="BS52" s="347" t="n"/>
      <c r="BT52" s="347" t="n"/>
      <c r="BU52" s="347">
        <f>IFERROR(ROUND(STDEV(AN52,L52),1),"")</f>
        <v/>
      </c>
      <c r="BV52" s="347" t="n"/>
      <c r="BW52" s="347" t="n"/>
      <c r="BX52" s="347" t="n"/>
      <c r="BY52" s="347" t="n"/>
      <c r="BZ52" s="347" t="n"/>
      <c r="CA52" s="347" t="n"/>
      <c r="CB52" s="347" t="n"/>
      <c r="CC52" s="347" t="n"/>
      <c r="CD52" s="347" t="n"/>
      <c r="CE52" s="347" t="n"/>
      <c r="CF52" s="347" t="n"/>
      <c r="CG52" s="347" t="n"/>
      <c r="CH52" s="347" t="n"/>
      <c r="CI52" s="347" t="n"/>
      <c r="CJ52" s="347" t="n"/>
      <c r="CK52" s="347" t="n"/>
      <c r="CL52" s="347" t="n"/>
      <c r="CM52" s="347" t="n"/>
      <c r="CN52" s="347" t="n"/>
      <c r="CO52" s="347" t="n"/>
      <c r="CP52" s="347" t="n"/>
      <c r="CQ52" s="347" t="n"/>
      <c r="CR52" s="347" t="n"/>
      <c r="CS52" s="347" t="n"/>
      <c r="CT52" s="347" t="n"/>
      <c r="CU52" s="347" t="n"/>
      <c r="CV52" s="347" t="n"/>
      <c r="CW52" s="347" t="n"/>
      <c r="CX52" s="347" t="n"/>
      <c r="CY52" s="347" t="n"/>
      <c r="CZ52" s="347" t="n"/>
      <c r="DA52" s="347" t="n"/>
      <c r="DB52" s="347" t="n"/>
    </row>
    <row r="53" ht="31.5" customFormat="1" customHeight="1" s="268">
      <c r="A53" s="262" t="n">
        <v>2021</v>
      </c>
      <c r="B53" s="217" t="n">
        <v>12</v>
      </c>
      <c r="C53" s="456" t="n">
        <v>44532</v>
      </c>
      <c r="D53" s="217" t="n">
        <v>434</v>
      </c>
      <c r="E53" s="217" t="n">
        <v>751</v>
      </c>
      <c r="F53" s="217" t="n">
        <v>6</v>
      </c>
      <c r="G53" s="267" t="inlineStr">
        <is>
          <t>LG Nano80-top&amp;bottom</t>
        </is>
      </c>
      <c r="H53" t="inlineStr">
        <is>
          <t>FMLGEI065UP810</t>
        </is>
      </c>
      <c r="I53" t="inlineStr">
        <is>
          <t>1400*1700</t>
        </is>
      </c>
      <c r="J53" t="n">
        <v>1</v>
      </c>
      <c r="K53" t="n">
        <v>4</v>
      </c>
      <c r="L53" s="457" t="n">
        <v>1009</v>
      </c>
      <c r="M53" s="458" t="n">
        <v>949.4690000000001</v>
      </c>
      <c r="N53" s="459" t="n">
        <v>1080.639</v>
      </c>
      <c r="O53" s="261" t="n">
        <v>1247</v>
      </c>
      <c r="P53" s="261" t="n">
        <v>1245</v>
      </c>
      <c r="Q53" s="261" t="n">
        <v>1255</v>
      </c>
      <c r="R53" s="261" t="n">
        <v>1316</v>
      </c>
      <c r="S53" s="261" t="n">
        <v>1311</v>
      </c>
      <c r="T53" s="261" t="n">
        <v>1092</v>
      </c>
      <c r="U53" s="261" t="n">
        <v>1090</v>
      </c>
      <c r="V53" s="261" t="n">
        <v>1055</v>
      </c>
      <c r="W53" s="261" t="n">
        <v>1253</v>
      </c>
      <c r="X53" s="261" t="n">
        <v>1203</v>
      </c>
      <c r="Y53" s="220" t="n">
        <v>177</v>
      </c>
      <c r="Z53" s="220" t="n">
        <v>178</v>
      </c>
      <c r="AA53" s="261" t="n">
        <v>1396</v>
      </c>
      <c r="AB53" s="261" t="n">
        <v>1497</v>
      </c>
      <c r="AC53" s="261" t="n">
        <v>1345</v>
      </c>
      <c r="AD53" s="261" t="n">
        <v>1380</v>
      </c>
      <c r="AE53" s="261" t="n"/>
      <c r="AF53" s="261" t="n">
        <v>1056</v>
      </c>
      <c r="AG53" s="261" t="n">
        <v>1063</v>
      </c>
      <c r="AH53" s="261" t="n">
        <v>1045</v>
      </c>
      <c r="AI53" s="261" t="n">
        <v>1057</v>
      </c>
      <c r="AJ53" s="261" t="n"/>
      <c r="AK53" s="220" t="n">
        <v>184</v>
      </c>
      <c r="AL53" s="220" t="n">
        <v>185</v>
      </c>
      <c r="AM53" s="261" t="n">
        <v>1332.4</v>
      </c>
      <c r="AN53" s="261" t="n">
        <v>1101.6</v>
      </c>
      <c r="AO53" s="315" t="n">
        <v>0.3</v>
      </c>
      <c r="AP53" s="244" t="n">
        <v>33</v>
      </c>
      <c r="AQ53" s="245" t="n">
        <v>108</v>
      </c>
      <c r="AR53" s="243" t="n">
        <v>20</v>
      </c>
      <c r="AS53" s="243" t="n">
        <v>181</v>
      </c>
      <c r="AT53" s="246" t="n">
        <v>1</v>
      </c>
      <c r="AU53" s="246" t="n">
        <v>3</v>
      </c>
      <c r="AV53" s="246" t="n">
        <v>5</v>
      </c>
      <c r="AW53" s="246" t="n"/>
      <c r="AX53" s="246" t="n"/>
      <c r="AY53" s="246" t="n"/>
      <c r="AZ53" s="246" t="n"/>
      <c r="BA53" s="246" t="n"/>
      <c r="BB53" s="246" t="n"/>
      <c r="BC53" s="247" t="n">
        <v>7</v>
      </c>
      <c r="BD53" s="242" t="n">
        <v>463</v>
      </c>
      <c r="BE53" s="248" t="n">
        <v>0.015</v>
      </c>
      <c r="BF53" s="249" t="n">
        <v>0.015</v>
      </c>
      <c r="BG53" s="221" t="n">
        <v>1</v>
      </c>
      <c r="BH53" s="221" t="n">
        <v>0</v>
      </c>
      <c r="BI53" s="221" t="n">
        <v>0.5</v>
      </c>
      <c r="BJ53" s="221" t="n">
        <v>7.7</v>
      </c>
      <c r="BK53" s="221" t="n">
        <v>510</v>
      </c>
      <c r="BL53" s="28" t="inlineStr">
        <is>
          <t>LG</t>
        </is>
      </c>
      <c r="BM53" s="347" t="inlineStr">
        <is>
          <t>HE</t>
        </is>
      </c>
      <c r="BN53" s="347" t="inlineStr">
        <is>
          <t>MFZ67212201</t>
        </is>
      </c>
      <c r="BO53" s="347" t="inlineStr">
        <is>
          <t>mma</t>
        </is>
      </c>
      <c r="BP53" s="347" t="n">
        <v>48</v>
      </c>
      <c r="BQ53" s="347" t="n"/>
      <c r="BR53" s="347" t="n"/>
      <c r="BS53" s="347" t="n"/>
      <c r="BT53" s="347" t="n"/>
      <c r="BU53" s="347">
        <f>IFERROR(ROUND(STDEV(AN53,L53),1),"")</f>
        <v/>
      </c>
      <c r="BV53" s="347" t="n"/>
      <c r="BW53" s="347" t="n"/>
      <c r="BX53" s="347" t="n"/>
      <c r="BY53" s="347" t="n"/>
      <c r="BZ53" s="347" t="n"/>
      <c r="CA53" s="347" t="n"/>
      <c r="CB53" s="347" t="n"/>
      <c r="CC53" s="347" t="n"/>
      <c r="CD53" s="347" t="n"/>
      <c r="CE53" s="347" t="n"/>
      <c r="CF53" s="347" t="n"/>
      <c r="CG53" s="347" t="n"/>
      <c r="CH53" s="347" t="n"/>
      <c r="CI53" s="347" t="n"/>
      <c r="CJ53" s="347" t="n"/>
      <c r="CK53" s="347" t="n"/>
      <c r="CL53" s="347" t="n"/>
      <c r="CM53" s="347" t="n"/>
      <c r="CN53" s="347" t="n"/>
      <c r="CO53" s="347" t="n"/>
      <c r="CP53" s="347" t="n"/>
      <c r="CQ53" s="347" t="n"/>
      <c r="CR53" s="347" t="n"/>
      <c r="CS53" s="347" t="n"/>
      <c r="CT53" s="347" t="n"/>
      <c r="CU53" s="347" t="n"/>
      <c r="CV53" s="347" t="n"/>
      <c r="CW53" s="347" t="n"/>
      <c r="CX53" s="347" t="n"/>
      <c r="CY53" s="347" t="n"/>
      <c r="CZ53" s="347" t="n"/>
      <c r="DA53" s="347" t="n"/>
      <c r="DB53" s="347" t="n"/>
    </row>
    <row r="54" ht="31.5" customFormat="1" customHeight="1" s="268">
      <c r="A54" s="262" t="n">
        <v>2021</v>
      </c>
      <c r="B54" s="217" t="n">
        <v>12</v>
      </c>
      <c r="C54" s="456" t="n">
        <v>44532</v>
      </c>
      <c r="D54" s="217" t="n">
        <v>434</v>
      </c>
      <c r="E54" s="217" t="n">
        <v>752</v>
      </c>
      <c r="F54" s="217" t="n">
        <v>6</v>
      </c>
      <c r="G54" s="267" t="inlineStr">
        <is>
          <t>LG Nano80-side-left</t>
        </is>
      </c>
      <c r="H54" t="inlineStr">
        <is>
          <t>FMLGEI365UP810</t>
        </is>
      </c>
      <c r="I54" t="inlineStr">
        <is>
          <t>1400*1700</t>
        </is>
      </c>
      <c r="J54" t="n">
        <v>1</v>
      </c>
      <c r="K54" t="n">
        <v>4</v>
      </c>
      <c r="L54" s="457" t="n">
        <v>52</v>
      </c>
      <c r="M54" s="458" t="n">
        <v>48.932</v>
      </c>
      <c r="N54" s="459" t="n">
        <v>55.692</v>
      </c>
      <c r="O54" s="261" t="n">
        <v>58</v>
      </c>
      <c r="P54" s="261" t="n">
        <v>61</v>
      </c>
      <c r="Q54" s="261" t="n">
        <v>51</v>
      </c>
      <c r="R54" s="261" t="n">
        <v>52</v>
      </c>
      <c r="S54" s="261" t="n">
        <v>51</v>
      </c>
      <c r="T54" s="261" t="n">
        <v>57</v>
      </c>
      <c r="U54" s="261" t="n">
        <v>56</v>
      </c>
      <c r="V54" s="261" t="n">
        <v>54</v>
      </c>
      <c r="W54" s="261" t="n">
        <v>53</v>
      </c>
      <c r="X54" s="261" t="n">
        <v>50</v>
      </c>
      <c r="Y54" s="220" t="n">
        <v>177</v>
      </c>
      <c r="Z54" s="220" t="n">
        <v>178</v>
      </c>
      <c r="AA54" s="261" t="n">
        <v>65</v>
      </c>
      <c r="AB54" s="261" t="n">
        <v>66</v>
      </c>
      <c r="AC54" s="261" t="n">
        <v>65</v>
      </c>
      <c r="AD54" s="261" t="n">
        <v>68</v>
      </c>
      <c r="AE54" s="261" t="n"/>
      <c r="AF54" s="261" t="n">
        <v>56</v>
      </c>
      <c r="AG54" s="261" t="n">
        <v>55</v>
      </c>
      <c r="AH54" s="261" t="n">
        <v>56</v>
      </c>
      <c r="AI54" s="261" t="n">
        <v>54</v>
      </c>
      <c r="AJ54" s="261" t="n"/>
      <c r="AK54" s="220" t="n">
        <v>184</v>
      </c>
      <c r="AL54" s="220" t="n">
        <v>185</v>
      </c>
      <c r="AM54" s="261" t="n">
        <v>59.7</v>
      </c>
      <c r="AN54" s="261" t="n">
        <v>54.6</v>
      </c>
      <c r="AO54" s="315" t="n">
        <v>0.1</v>
      </c>
      <c r="AP54" s="244" t="n">
        <v>33</v>
      </c>
      <c r="AQ54" s="245" t="n">
        <v>108</v>
      </c>
      <c r="AR54" s="243" t="n">
        <v>20</v>
      </c>
      <c r="AS54" s="243" t="n">
        <v>181</v>
      </c>
      <c r="AT54" s="246" t="n">
        <v>1</v>
      </c>
      <c r="AU54" s="246" t="n">
        <v>3</v>
      </c>
      <c r="AV54" s="246" t="n">
        <v>5</v>
      </c>
      <c r="AW54" s="246" t="n"/>
      <c r="AX54" s="246" t="n"/>
      <c r="AY54" s="246" t="n"/>
      <c r="AZ54" s="246" t="n"/>
      <c r="BA54" s="246" t="n"/>
      <c r="BB54" s="246" t="n"/>
      <c r="BC54" s="247" t="n">
        <v>7</v>
      </c>
      <c r="BD54" s="242" t="n">
        <v>470</v>
      </c>
      <c r="BE54" s="248" t="n">
        <v>0.015</v>
      </c>
      <c r="BF54" s="249" t="n">
        <v>0.015</v>
      </c>
      <c r="BG54" s="221" t="n">
        <v>1</v>
      </c>
      <c r="BH54" s="221" t="n">
        <v>0.1</v>
      </c>
      <c r="BI54" s="221" t="n">
        <v>9</v>
      </c>
      <c r="BJ54" s="221" t="n">
        <v>0.4</v>
      </c>
      <c r="BK54" s="221" t="n">
        <v>25.7</v>
      </c>
      <c r="BL54" s="28" t="inlineStr">
        <is>
          <t>LG</t>
        </is>
      </c>
      <c r="BM54" s="347" t="inlineStr">
        <is>
          <t>HE</t>
        </is>
      </c>
      <c r="BN54" s="347" t="inlineStr">
        <is>
          <t>MFZ67212202</t>
        </is>
      </c>
      <c r="BO54" s="347" t="inlineStr">
        <is>
          <t>mma</t>
        </is>
      </c>
      <c r="BP54" s="347" t="n">
        <v>48</v>
      </c>
      <c r="BQ54" s="347" t="n"/>
      <c r="BR54" s="347" t="n"/>
      <c r="BS54" s="347" t="n"/>
      <c r="BT54" s="347" t="n"/>
      <c r="BU54" s="347">
        <f>IFERROR(ROUND(STDEV(AN54,L54),1),"")</f>
        <v/>
      </c>
      <c r="BV54" s="347" t="n"/>
      <c r="BW54" s="347" t="n"/>
      <c r="BX54" s="347" t="n"/>
      <c r="BY54" s="347" t="n"/>
      <c r="BZ54" s="347" t="n"/>
      <c r="CA54" s="347" t="n"/>
      <c r="CB54" s="347" t="n"/>
      <c r="CC54" s="347" t="n"/>
      <c r="CD54" s="347" t="n"/>
      <c r="CE54" s="347" t="n"/>
      <c r="CF54" s="347" t="n"/>
      <c r="CG54" s="347" t="n"/>
      <c r="CH54" s="347" t="n"/>
      <c r="CI54" s="347" t="n"/>
      <c r="CJ54" s="347" t="n"/>
      <c r="CK54" s="347" t="n"/>
      <c r="CL54" s="347" t="n"/>
      <c r="CM54" s="347" t="n"/>
      <c r="CN54" s="347" t="n"/>
      <c r="CO54" s="347" t="n"/>
      <c r="CP54" s="347" t="n"/>
      <c r="CQ54" s="347" t="n"/>
      <c r="CR54" s="347" t="n"/>
      <c r="CS54" s="347" t="n"/>
      <c r="CT54" s="347" t="n"/>
      <c r="CU54" s="347" t="n"/>
      <c r="CV54" s="347" t="n"/>
      <c r="CW54" s="347" t="n"/>
      <c r="CX54" s="347" t="n"/>
      <c r="CY54" s="347" t="n"/>
      <c r="CZ54" s="347" t="n"/>
      <c r="DA54" s="347" t="n"/>
      <c r="DB54" s="347" t="n"/>
    </row>
    <row r="55" ht="31.5" customFormat="1" customHeight="1" s="268">
      <c r="A55" s="262" t="n">
        <v>2021</v>
      </c>
      <c r="B55" s="217" t="n">
        <v>12</v>
      </c>
      <c r="C55" s="456" t="n">
        <v>44532</v>
      </c>
      <c r="D55" s="217" t="n">
        <v>416</v>
      </c>
      <c r="E55" s="217" t="n">
        <v>659</v>
      </c>
      <c r="F55" s="217" t="n">
        <v>7</v>
      </c>
      <c r="G55" s="267" t="inlineStr">
        <is>
          <t>75UP77 MFZ65917901-  FRONT</t>
        </is>
      </c>
      <c r="H55" t="inlineStr">
        <is>
          <t>FMLGEI375UP770</t>
        </is>
      </c>
      <c r="I55" t="inlineStr">
        <is>
          <t>1400*1700</t>
        </is>
      </c>
      <c r="J55" t="n">
        <v>2</v>
      </c>
      <c r="K55" t="n">
        <v>1</v>
      </c>
      <c r="L55" s="457" t="n">
        <v>301</v>
      </c>
      <c r="M55" s="458" t="n">
        <v>283.241</v>
      </c>
      <c r="N55" s="459" t="n">
        <v>322.371</v>
      </c>
      <c r="O55" s="261" t="n">
        <v>503</v>
      </c>
      <c r="P55" s="261" t="n">
        <v>506</v>
      </c>
      <c r="Q55" s="261" t="n">
        <v>506</v>
      </c>
      <c r="R55" s="261" t="n"/>
      <c r="S55" s="261" t="n"/>
      <c r="T55" s="261" t="n">
        <v>350</v>
      </c>
      <c r="U55" s="261" t="n">
        <v>351</v>
      </c>
      <c r="V55" s="261" t="n">
        <v>313</v>
      </c>
      <c r="W55" s="261" t="n"/>
      <c r="X55" s="261" t="n"/>
      <c r="Y55" s="220" t="n">
        <v>115</v>
      </c>
      <c r="Z55" s="220" t="n">
        <v>163</v>
      </c>
      <c r="AA55" s="261" t="n"/>
      <c r="AB55" s="261" t="n"/>
      <c r="AC55" s="261" t="n"/>
      <c r="AD55" s="261" t="n"/>
      <c r="AE55" s="261" t="n"/>
      <c r="AF55" s="261" t="n"/>
      <c r="AG55" s="261" t="n"/>
      <c r="AH55" s="261" t="n"/>
      <c r="AI55" s="261" t="n"/>
      <c r="AJ55" s="261" t="n"/>
      <c r="AK55" s="220" t="n"/>
      <c r="AL55" s="220" t="n"/>
      <c r="AM55" s="261" t="n">
        <v>505</v>
      </c>
      <c r="AN55" s="261" t="n">
        <v>338</v>
      </c>
      <c r="AO55" s="315" t="n">
        <v>0.7</v>
      </c>
      <c r="AP55" s="244" t="n">
        <v>40</v>
      </c>
      <c r="AQ55" s="245" t="n">
        <v>180</v>
      </c>
      <c r="AR55" s="243" t="n">
        <v>52</v>
      </c>
      <c r="AS55" s="243" t="n">
        <v>139</v>
      </c>
      <c r="AT55" s="246" t="n"/>
      <c r="AU55" s="246" t="n"/>
      <c r="AV55" s="246" t="n"/>
      <c r="AW55" s="246" t="n"/>
      <c r="AX55" s="246" t="n"/>
      <c r="AY55" s="246" t="n"/>
      <c r="AZ55" s="246" t="n"/>
      <c r="BA55" s="246" t="n"/>
      <c r="BB55" s="246" t="n"/>
      <c r="BC55" s="247" t="n">
        <v>6</v>
      </c>
      <c r="BD55" s="242" t="n">
        <v>915</v>
      </c>
      <c r="BE55" s="248" t="n">
        <v>0.015</v>
      </c>
      <c r="BF55" s="249" t="n">
        <v>0.007</v>
      </c>
      <c r="BG55" s="221" t="n">
        <v>1</v>
      </c>
      <c r="BH55" s="221" t="n">
        <v>0</v>
      </c>
      <c r="BI55" s="221" t="n">
        <v>3</v>
      </c>
      <c r="BJ55" s="221" t="n">
        <v>2</v>
      </c>
      <c r="BK55" s="221" t="n">
        <v>309.3</v>
      </c>
      <c r="BL55" s="28" t="inlineStr">
        <is>
          <t>LG</t>
        </is>
      </c>
      <c r="BM55" s="347" t="inlineStr">
        <is>
          <t>HE</t>
        </is>
      </c>
      <c r="BN55" s="347" t="inlineStr">
        <is>
          <t>MFZ65917901</t>
        </is>
      </c>
      <c r="BO55" s="347" t="inlineStr">
        <is>
          <t>mma</t>
        </is>
      </c>
      <c r="BP55" s="347" t="n">
        <v>48</v>
      </c>
      <c r="BQ55" s="347" t="n"/>
      <c r="BR55" s="347" t="n"/>
      <c r="BS55" s="347" t="n"/>
      <c r="BT55" s="347" t="n"/>
      <c r="BU55" s="347">
        <f>IFERROR(ROUND(STDEV(AN55,L55),1),"")</f>
        <v/>
      </c>
      <c r="BV55" s="347" t="n"/>
      <c r="BW55" s="347" t="n"/>
      <c r="BX55" s="347" t="n"/>
      <c r="BY55" s="347" t="n"/>
      <c r="BZ55" s="347" t="n"/>
      <c r="CA55" s="347" t="n"/>
      <c r="CB55" s="347" t="n"/>
      <c r="CC55" s="347" t="n"/>
      <c r="CD55" s="347" t="n"/>
      <c r="CE55" s="347" t="n"/>
      <c r="CF55" s="347" t="n"/>
      <c r="CG55" s="347" t="n"/>
      <c r="CH55" s="347" t="n"/>
      <c r="CI55" s="347" t="n"/>
      <c r="CJ55" s="347" t="n"/>
      <c r="CK55" s="347" t="n"/>
      <c r="CL55" s="347" t="n"/>
      <c r="CM55" s="347" t="n"/>
      <c r="CN55" s="347" t="n"/>
      <c r="CO55" s="347" t="n"/>
      <c r="CP55" s="347" t="n"/>
      <c r="CQ55" s="347" t="n"/>
      <c r="CR55" s="347" t="n"/>
      <c r="CS55" s="347" t="n"/>
      <c r="CT55" s="347" t="n"/>
      <c r="CU55" s="347" t="n"/>
      <c r="CV55" s="347" t="n"/>
      <c r="CW55" s="347" t="n"/>
      <c r="CX55" s="347" t="n"/>
      <c r="CY55" s="347" t="n"/>
      <c r="CZ55" s="347" t="n"/>
      <c r="DA55" s="347" t="n"/>
      <c r="DB55" s="347" t="n"/>
    </row>
    <row r="56" ht="31.5" customFormat="1" customHeight="1" s="268">
      <c r="A56" s="262" t="n">
        <v>2021</v>
      </c>
      <c r="B56" s="217" t="n">
        <v>12</v>
      </c>
      <c r="C56" s="456" t="n">
        <v>44532</v>
      </c>
      <c r="D56" s="217" t="n">
        <v>384</v>
      </c>
      <c r="E56" s="217" t="n">
        <v>556</v>
      </c>
      <c r="F56" s="217" t="n">
        <v>8</v>
      </c>
      <c r="G56" s="267" t="inlineStr">
        <is>
          <t>LG 65 UM 73 top&amp;bottom</t>
        </is>
      </c>
      <c r="H56" t="inlineStr">
        <is>
          <t>FMLGEI65UM7301</t>
        </is>
      </c>
      <c r="I56" t="inlineStr">
        <is>
          <t>1400*1700</t>
        </is>
      </c>
      <c r="J56" t="n">
        <v>1</v>
      </c>
      <c r="K56" t="n">
        <v>6</v>
      </c>
      <c r="L56" s="457" t="n">
        <v>1066</v>
      </c>
      <c r="M56" s="458" t="n">
        <v>1003.106</v>
      </c>
      <c r="N56" s="459" t="n">
        <v>1141.686</v>
      </c>
      <c r="O56" s="261" t="n">
        <v>1127</v>
      </c>
      <c r="P56" s="261" t="n">
        <v>1134</v>
      </c>
      <c r="Q56" s="261" t="n">
        <v>1110</v>
      </c>
      <c r="R56" s="261" t="n">
        <v>1189</v>
      </c>
      <c r="S56" s="261" t="n">
        <v>1245</v>
      </c>
      <c r="T56" s="261" t="n">
        <v>1101</v>
      </c>
      <c r="U56" s="261" t="n">
        <v>1088</v>
      </c>
      <c r="V56" s="261" t="n">
        <v>1026</v>
      </c>
      <c r="W56" s="261" t="n">
        <v>1055</v>
      </c>
      <c r="X56" s="261" t="n"/>
      <c r="Y56" s="220" t="n">
        <v>141</v>
      </c>
      <c r="Z56" s="220" t="n">
        <v>141</v>
      </c>
      <c r="AA56" s="261" t="n">
        <v>1231</v>
      </c>
      <c r="AB56" s="261" t="n">
        <v>1204</v>
      </c>
      <c r="AC56" s="261" t="n">
        <v>1189</v>
      </c>
      <c r="AD56" s="261" t="n">
        <v>1216</v>
      </c>
      <c r="AE56" s="261" t="n"/>
      <c r="AF56" s="261" t="n">
        <v>1106</v>
      </c>
      <c r="AG56" s="261" t="n">
        <v>1057</v>
      </c>
      <c r="AH56" s="261" t="n">
        <v>1076</v>
      </c>
      <c r="AI56" s="261" t="n">
        <v>1066</v>
      </c>
      <c r="AJ56" s="261" t="n"/>
      <c r="AK56" s="220" t="n">
        <v>140</v>
      </c>
      <c r="AL56" s="220" t="n">
        <v>143</v>
      </c>
      <c r="AM56" s="261" t="n">
        <v>1182.8</v>
      </c>
      <c r="AN56" s="261" t="n">
        <v>1071.9</v>
      </c>
      <c r="AO56" s="315" t="n">
        <v>0.1</v>
      </c>
      <c r="AP56" s="244" t="n">
        <v>20</v>
      </c>
      <c r="AQ56" s="245" t="n">
        <v>180</v>
      </c>
      <c r="AR56" s="243" t="n">
        <v>25</v>
      </c>
      <c r="AS56" s="243" t="n">
        <v>141</v>
      </c>
      <c r="AT56" s="246" t="n">
        <v>0</v>
      </c>
      <c r="AU56" s="246" t="n">
        <v>1</v>
      </c>
      <c r="AV56" s="246" t="n">
        <v>2</v>
      </c>
      <c r="AW56" s="246" t="n"/>
      <c r="AX56" s="246" t="n"/>
      <c r="AY56" s="246" t="n"/>
      <c r="AZ56" s="246" t="n"/>
      <c r="BA56" s="246" t="n"/>
      <c r="BB56" s="246" t="n"/>
      <c r="BC56" s="247" t="n">
        <v>3</v>
      </c>
      <c r="BD56" s="242" t="n">
        <v>509</v>
      </c>
      <c r="BE56" s="248" t="n">
        <v>0.015</v>
      </c>
      <c r="BF56" s="249" t="n">
        <v>0.006</v>
      </c>
      <c r="BG56" s="221" t="n">
        <v>1</v>
      </c>
      <c r="BH56" s="221" t="n">
        <v>0</v>
      </c>
      <c r="BI56" s="221" t="n">
        <v>0.5</v>
      </c>
      <c r="BJ56" s="221" t="n">
        <v>3.2</v>
      </c>
      <c r="BK56" s="221" t="n">
        <v>545.6</v>
      </c>
      <c r="BL56" s="28" t="inlineStr">
        <is>
          <t>LG</t>
        </is>
      </c>
      <c r="BM56" s="347" t="inlineStr">
        <is>
          <t>HE</t>
        </is>
      </c>
      <c r="BN56" s="347" t="inlineStr">
        <is>
          <t>MFZ66236701</t>
        </is>
      </c>
      <c r="BO56" s="347" t="n"/>
      <c r="BP56" s="347" t="n">
        <v>48</v>
      </c>
      <c r="BQ56" s="347" t="n"/>
      <c r="BR56" s="347" t="n"/>
      <c r="BS56" s="347" t="n"/>
      <c r="BT56" s="347" t="n"/>
      <c r="BU56" s="347">
        <f>IFERROR(ROUND(STDEV(AN56,L56),1),"")</f>
        <v/>
      </c>
      <c r="BV56" s="347" t="n"/>
      <c r="BW56" s="347" t="n"/>
      <c r="BX56" s="347" t="n"/>
      <c r="BY56" s="347" t="n"/>
      <c r="BZ56" s="347" t="n"/>
      <c r="CA56" s="347" t="n"/>
      <c r="CB56" s="347" t="n"/>
      <c r="CC56" s="347" t="n"/>
      <c r="CD56" s="347" t="n"/>
      <c r="CE56" s="347" t="n"/>
      <c r="CF56" s="347" t="n"/>
      <c r="CG56" s="347" t="n"/>
      <c r="CH56" s="347" t="n"/>
      <c r="CI56" s="347" t="n"/>
      <c r="CJ56" s="347" t="n"/>
      <c r="CK56" s="347" t="n"/>
      <c r="CL56" s="347" t="n"/>
      <c r="CM56" s="347" t="n"/>
      <c r="CN56" s="347" t="n"/>
      <c r="CO56" s="347" t="n"/>
      <c r="CP56" s="347" t="n"/>
      <c r="CQ56" s="347" t="n"/>
      <c r="CR56" s="347" t="n"/>
      <c r="CS56" s="347" t="n"/>
      <c r="CT56" s="347" t="n"/>
      <c r="CU56" s="347" t="n"/>
      <c r="CV56" s="347" t="n"/>
      <c r="CW56" s="347" t="n"/>
      <c r="CX56" s="347" t="n"/>
      <c r="CY56" s="347" t="n"/>
      <c r="CZ56" s="347" t="n"/>
      <c r="DA56" s="347" t="n"/>
      <c r="DB56" s="347" t="n"/>
    </row>
    <row r="57" ht="31.5" customFormat="1" customHeight="1" s="268">
      <c r="A57" s="262" t="n">
        <v>2021</v>
      </c>
      <c r="B57" s="217" t="n">
        <v>12</v>
      </c>
      <c r="C57" s="456" t="n">
        <v>44532</v>
      </c>
      <c r="D57" s="217" t="n">
        <v>384</v>
      </c>
      <c r="E57" s="217" t="n">
        <v>557</v>
      </c>
      <c r="F57" s="217" t="n">
        <v>8</v>
      </c>
      <c r="G57" s="267" t="n"/>
      <c r="H57" t="inlineStr">
        <is>
          <t>FMLGEI65UM7302</t>
        </is>
      </c>
      <c r="I57" t="inlineStr">
        <is>
          <t>1400*1700</t>
        </is>
      </c>
      <c r="J57" t="n">
        <v>1</v>
      </c>
      <c r="K57" t="n">
        <v>6</v>
      </c>
      <c r="L57" s="457" t="n">
        <v>182</v>
      </c>
      <c r="M57" s="458" t="n">
        <v>171.262</v>
      </c>
      <c r="N57" s="459" t="n">
        <v>194.922</v>
      </c>
      <c r="O57" s="261" t="n">
        <v>224</v>
      </c>
      <c r="P57" s="261" t="n">
        <v>224</v>
      </c>
      <c r="Q57" s="261" t="n">
        <v>223</v>
      </c>
      <c r="R57" s="261" t="n">
        <v>220</v>
      </c>
      <c r="S57" s="261" t="n">
        <v>238</v>
      </c>
      <c r="T57" s="261" t="n">
        <v>188</v>
      </c>
      <c r="U57" s="261" t="n">
        <v>184</v>
      </c>
      <c r="V57" s="261" t="n">
        <v>191</v>
      </c>
      <c r="W57" s="261" t="n">
        <v>193</v>
      </c>
      <c r="X57" s="261" t="n"/>
      <c r="Y57" s="220" t="n">
        <v>141</v>
      </c>
      <c r="Z57" s="220" t="n">
        <v>141</v>
      </c>
      <c r="AA57" s="261" t="n">
        <v>217</v>
      </c>
      <c r="AB57" s="261" t="n">
        <v>223</v>
      </c>
      <c r="AC57" s="261" t="n">
        <v>221</v>
      </c>
      <c r="AD57" s="261" t="n">
        <v>216</v>
      </c>
      <c r="AE57" s="261" t="n"/>
      <c r="AF57" s="261" t="n">
        <v>195</v>
      </c>
      <c r="AG57" s="261" t="n">
        <v>194</v>
      </c>
      <c r="AH57" s="261" t="n">
        <v>192</v>
      </c>
      <c r="AI57" s="261" t="n">
        <v>197</v>
      </c>
      <c r="AJ57" s="261" t="n"/>
      <c r="AK57" s="220" t="n">
        <v>140</v>
      </c>
      <c r="AL57" s="220" t="n">
        <v>143</v>
      </c>
      <c r="AM57" s="261" t="n">
        <v>222.9</v>
      </c>
      <c r="AN57" s="261" t="n">
        <v>191.8</v>
      </c>
      <c r="AO57" s="315" t="n">
        <v>0.2</v>
      </c>
      <c r="AP57" s="244" t="n">
        <v>20</v>
      </c>
      <c r="AQ57" s="245" t="n">
        <v>180</v>
      </c>
      <c r="AR57" s="243" t="n">
        <v>25</v>
      </c>
      <c r="AS57" s="243" t="n">
        <v>141</v>
      </c>
      <c r="AT57" s="246" t="n">
        <v>0</v>
      </c>
      <c r="AU57" s="246" t="n">
        <v>0</v>
      </c>
      <c r="AV57" s="246" t="n">
        <v>2</v>
      </c>
      <c r="AW57" s="246" t="n"/>
      <c r="AX57" s="246" t="n"/>
      <c r="AY57" s="246" t="n"/>
      <c r="AZ57" s="246" t="n"/>
      <c r="BA57" s="246" t="n"/>
      <c r="BB57" s="246" t="n"/>
      <c r="BC57" s="247" t="n">
        <v>2</v>
      </c>
      <c r="BD57" s="242" t="n">
        <v>509</v>
      </c>
      <c r="BE57" s="248" t="n">
        <v>0.015</v>
      </c>
      <c r="BF57" s="249" t="n">
        <v>0.004</v>
      </c>
      <c r="BG57" s="221" t="n">
        <v>1</v>
      </c>
      <c r="BH57" s="221" t="n">
        <v>0</v>
      </c>
      <c r="BI57" s="221" t="n">
        <v>2.8</v>
      </c>
      <c r="BJ57" s="221" t="n">
        <v>0.4</v>
      </c>
      <c r="BK57" s="221" t="n">
        <v>97.59999999999999</v>
      </c>
      <c r="BL57" s="28" t="inlineStr">
        <is>
          <t>LG</t>
        </is>
      </c>
      <c r="BM57" s="347" t="inlineStr">
        <is>
          <t>HE</t>
        </is>
      </c>
      <c r="BN57" s="347" t="inlineStr">
        <is>
          <t>MFZ66236702</t>
        </is>
      </c>
      <c r="BO57" s="347" t="inlineStr">
        <is>
          <t xml:space="preserve">mma </t>
        </is>
      </c>
      <c r="BP57" s="347" t="n">
        <v>48</v>
      </c>
      <c r="BQ57" s="347" t="n"/>
      <c r="BR57" s="347" t="n"/>
      <c r="BS57" s="347" t="n"/>
      <c r="BT57" s="347" t="n"/>
      <c r="BU57" s="347">
        <f>IFERROR(ROUND(STDEV(AN57,L57),1),"")</f>
        <v/>
      </c>
      <c r="BV57" s="347" t="n"/>
      <c r="BW57" s="347" t="n"/>
      <c r="BX57" s="347" t="n"/>
      <c r="BY57" s="347" t="n"/>
      <c r="BZ57" s="347" t="n"/>
      <c r="CA57" s="347" t="n"/>
      <c r="CB57" s="347" t="n"/>
      <c r="CC57" s="347" t="n"/>
      <c r="CD57" s="347" t="n"/>
      <c r="CE57" s="347" t="n"/>
      <c r="CF57" s="347" t="n"/>
      <c r="CG57" s="347" t="n"/>
      <c r="CH57" s="347" t="n"/>
      <c r="CI57" s="347" t="n"/>
      <c r="CJ57" s="347" t="n"/>
      <c r="CK57" s="347" t="n"/>
      <c r="CL57" s="347" t="n"/>
      <c r="CM57" s="347" t="n"/>
      <c r="CN57" s="347" t="n"/>
      <c r="CO57" s="347" t="n"/>
      <c r="CP57" s="347" t="n"/>
      <c r="CQ57" s="347" t="n"/>
      <c r="CR57" s="347" t="n"/>
      <c r="CS57" s="347" t="n"/>
      <c r="CT57" s="347" t="n"/>
      <c r="CU57" s="347" t="n"/>
      <c r="CV57" s="347" t="n"/>
      <c r="CW57" s="347" t="n"/>
      <c r="CX57" s="347" t="n"/>
      <c r="CY57" s="347" t="n"/>
      <c r="CZ57" s="347" t="n"/>
      <c r="DA57" s="347" t="n"/>
      <c r="DB57" s="347" t="n"/>
    </row>
    <row r="58" ht="31.5" customFormat="1" customHeight="1" s="268">
      <c r="A58" s="262" t="n">
        <v>2021</v>
      </c>
      <c r="B58" s="217" t="n">
        <v>12</v>
      </c>
      <c r="C58" s="456" t="n">
        <v>44532</v>
      </c>
      <c r="D58" s="217" t="n">
        <v>227</v>
      </c>
      <c r="E58" s="217" t="n">
        <v>155</v>
      </c>
      <c r="F58" s="217" t="n">
        <v>28</v>
      </c>
      <c r="G58" s="267" t="inlineStr">
        <is>
          <t>فوم طقم سخان غاز 10 لتر</t>
        </is>
      </c>
      <c r="H58" t="inlineStr">
        <is>
          <t>FMDAHI6000000</t>
        </is>
      </c>
      <c r="I58" t="inlineStr">
        <is>
          <t>1100*850</t>
        </is>
      </c>
      <c r="J58" t="n">
        <v>3</v>
      </c>
      <c r="K58" t="n">
        <v>2</v>
      </c>
      <c r="L58" s="457" t="n">
        <v>122</v>
      </c>
      <c r="M58" s="458" t="n">
        <v>113.46</v>
      </c>
      <c r="N58" s="459" t="n">
        <v>130.54</v>
      </c>
      <c r="O58" s="261" t="n">
        <v>175</v>
      </c>
      <c r="P58" s="261" t="n">
        <v>170</v>
      </c>
      <c r="Q58" s="261" t="n">
        <v>180</v>
      </c>
      <c r="R58" s="261" t="n">
        <v>173</v>
      </c>
      <c r="S58" s="261" t="n">
        <v>180</v>
      </c>
      <c r="T58" s="261" t="n">
        <v>117</v>
      </c>
      <c r="U58" s="261" t="n">
        <v>180</v>
      </c>
      <c r="V58" s="261" t="n">
        <v>121</v>
      </c>
      <c r="W58" s="261" t="n"/>
      <c r="X58" s="261" t="n"/>
      <c r="Y58" s="220" t="n">
        <v>138</v>
      </c>
      <c r="Z58" s="220" t="n">
        <v>137</v>
      </c>
      <c r="AA58" s="261" t="n">
        <v>174</v>
      </c>
      <c r="AB58" s="261" t="n">
        <v>194</v>
      </c>
      <c r="AC58" s="261" t="n">
        <v>184</v>
      </c>
      <c r="AD58" s="261" t="n">
        <v>188</v>
      </c>
      <c r="AE58" s="261" t="n"/>
      <c r="AF58" s="261" t="n">
        <v>129</v>
      </c>
      <c r="AG58" s="261" t="n">
        <v>130</v>
      </c>
      <c r="AH58" s="261" t="n">
        <v>127</v>
      </c>
      <c r="AI58" s="261" t="n">
        <v>123</v>
      </c>
      <c r="AJ58" s="261" t="n"/>
      <c r="AK58" s="220" t="n">
        <v>138</v>
      </c>
      <c r="AL58" s="220" t="n">
        <v>137</v>
      </c>
      <c r="AM58" s="261" t="n">
        <v>179.8</v>
      </c>
      <c r="AN58" s="261" t="n">
        <v>132.4</v>
      </c>
      <c r="AO58" s="315" t="n">
        <v>0.5</v>
      </c>
      <c r="AP58" s="244" t="n">
        <v>61</v>
      </c>
      <c r="AQ58" s="245" t="n">
        <v>177</v>
      </c>
      <c r="AR58" s="243" t="n">
        <v>79</v>
      </c>
      <c r="AS58" s="243" t="n">
        <v>138</v>
      </c>
      <c r="AT58" s="246" t="n">
        <v>4</v>
      </c>
      <c r="AU58" s="246" t="n">
        <v>4</v>
      </c>
      <c r="AV58" s="246" t="n">
        <v>3</v>
      </c>
      <c r="AW58" s="246" t="n"/>
      <c r="AX58" s="246" t="n"/>
      <c r="AY58" s="246" t="n"/>
      <c r="AZ58" s="246" t="n"/>
      <c r="BA58" s="246" t="n"/>
      <c r="BB58" s="246" t="n"/>
      <c r="BC58" s="247" t="n">
        <v>10</v>
      </c>
      <c r="BD58" s="242" t="n">
        <v>1786</v>
      </c>
      <c r="BE58" s="248" t="n">
        <v>0.02</v>
      </c>
      <c r="BF58" s="249" t="n">
        <v>0.006</v>
      </c>
      <c r="BG58" s="221" t="n">
        <v>1</v>
      </c>
      <c r="BH58" s="221" t="n">
        <v>0.1</v>
      </c>
      <c r="BI58" s="221" t="n">
        <v>14.6</v>
      </c>
      <c r="BJ58" s="221" t="n">
        <v>1.3</v>
      </c>
      <c r="BK58" s="221" t="n">
        <v>236.5</v>
      </c>
      <c r="BL58" s="28" t="inlineStr">
        <is>
          <t>الكترولوكس</t>
        </is>
      </c>
      <c r="BM58" s="347" t="inlineStr">
        <is>
          <t>القاهرة للصناعات المغذية سخانات</t>
        </is>
      </c>
      <c r="BN58" s="347" t="inlineStr">
        <is>
          <t>A15289901</t>
        </is>
      </c>
      <c r="BO58" s="347" t="n"/>
      <c r="BP58" s="347" t="n">
        <v>48</v>
      </c>
      <c r="BQ58" s="347" t="n"/>
      <c r="BR58" s="347" t="n"/>
      <c r="BS58" s="347" t="n"/>
      <c r="BT58" s="347" t="n"/>
      <c r="BU58" s="347">
        <f>IFERROR(ROUND(STDEV(AN58,L58),1),"")</f>
        <v/>
      </c>
      <c r="BV58" s="347" t="n"/>
      <c r="BW58" s="347" t="n"/>
      <c r="BX58" s="347" t="n"/>
      <c r="BY58" s="347" t="n"/>
      <c r="BZ58" s="347" t="n"/>
      <c r="CA58" s="347" t="n"/>
      <c r="CB58" s="347" t="n"/>
      <c r="CC58" s="347" t="n"/>
      <c r="CD58" s="347" t="n"/>
      <c r="CE58" s="347" t="n"/>
      <c r="CF58" s="347" t="n"/>
      <c r="CG58" s="347" t="n"/>
      <c r="CH58" s="347" t="n"/>
      <c r="CI58" s="347" t="n"/>
      <c r="CJ58" s="347" t="n"/>
      <c r="CK58" s="347" t="n"/>
      <c r="CL58" s="347" t="n"/>
      <c r="CM58" s="347" t="n"/>
      <c r="CN58" s="347" t="n"/>
      <c r="CO58" s="347" t="n"/>
      <c r="CP58" s="347" t="n"/>
      <c r="CQ58" s="347" t="n"/>
      <c r="CR58" s="347" t="n"/>
      <c r="CS58" s="347" t="n"/>
      <c r="CT58" s="347" t="n"/>
      <c r="CU58" s="347" t="n"/>
      <c r="CV58" s="347" t="n"/>
      <c r="CW58" s="347" t="n"/>
      <c r="CX58" s="347" t="n"/>
      <c r="CY58" s="347" t="n"/>
      <c r="CZ58" s="347" t="n"/>
      <c r="DA58" s="347" t="n"/>
      <c r="DB58" s="347" t="n"/>
    </row>
    <row r="59" ht="31.5" customFormat="1" customHeight="1" s="268">
      <c r="A59" s="262" t="n">
        <v>2021</v>
      </c>
      <c r="B59" s="217" t="n">
        <v>12</v>
      </c>
      <c r="C59" s="456" t="n">
        <v>44532</v>
      </c>
      <c r="D59" s="217" t="n">
        <v>159</v>
      </c>
      <c r="E59" s="217" t="n">
        <v>299</v>
      </c>
      <c r="F59" s="217" t="n">
        <v>30</v>
      </c>
      <c r="G59" s="267" t="inlineStr">
        <is>
          <t>سخان غاز 6لتر</t>
        </is>
      </c>
      <c r="H59" t="inlineStr">
        <is>
          <t>FMDAHI5L000000</t>
        </is>
      </c>
      <c r="I59" t="inlineStr">
        <is>
          <t>1200*1100</t>
        </is>
      </c>
      <c r="J59" t="n">
        <v>3</v>
      </c>
      <c r="K59" t="n">
        <v>2</v>
      </c>
      <c r="L59" s="457" t="n">
        <v>115</v>
      </c>
      <c r="M59" s="458" t="n">
        <v>106.95</v>
      </c>
      <c r="N59" s="459" t="n">
        <v>123.05</v>
      </c>
      <c r="O59" s="261" t="n">
        <v>141</v>
      </c>
      <c r="P59" s="261" t="n">
        <v>142</v>
      </c>
      <c r="Q59" s="261" t="n">
        <v>145</v>
      </c>
      <c r="R59" s="261" t="n">
        <v>151</v>
      </c>
      <c r="S59" s="261" t="n">
        <v>135</v>
      </c>
      <c r="T59" s="261" t="n">
        <v>119</v>
      </c>
      <c r="U59" s="261" t="n">
        <v>121</v>
      </c>
      <c r="V59" s="261" t="n">
        <v>120</v>
      </c>
      <c r="W59" s="261" t="n">
        <v>107</v>
      </c>
      <c r="X59" s="261" t="n">
        <v>109</v>
      </c>
      <c r="Y59" s="220" t="n">
        <v>116</v>
      </c>
      <c r="Z59" s="220" t="n">
        <v>116</v>
      </c>
      <c r="AA59" s="261" t="n">
        <v>137</v>
      </c>
      <c r="AB59" s="261" t="n">
        <v>136</v>
      </c>
      <c r="AC59" s="261" t="n">
        <v>142</v>
      </c>
      <c r="AD59" s="261" t="n">
        <v>139</v>
      </c>
      <c r="AE59" s="261" t="n"/>
      <c r="AF59" s="261" t="n">
        <v>102</v>
      </c>
      <c r="AG59" s="261" t="n">
        <v>108</v>
      </c>
      <c r="AH59" s="261" t="n">
        <v>111</v>
      </c>
      <c r="AI59" s="261" t="n">
        <v>109</v>
      </c>
      <c r="AJ59" s="261" t="n"/>
      <c r="AK59" s="220" t="n">
        <v>115</v>
      </c>
      <c r="AL59" s="220" t="n">
        <v>115</v>
      </c>
      <c r="AM59" s="261" t="n">
        <v>140.9</v>
      </c>
      <c r="AN59" s="261" t="n">
        <v>111.8</v>
      </c>
      <c r="AO59" s="315" t="n">
        <v>0.2</v>
      </c>
      <c r="AP59" s="244" t="n">
        <v>70</v>
      </c>
      <c r="AQ59" s="245" t="n">
        <v>154</v>
      </c>
      <c r="AR59" s="243" t="n">
        <v>94</v>
      </c>
      <c r="AS59" s="243" t="n">
        <v>116</v>
      </c>
      <c r="AT59" s="246" t="n"/>
      <c r="AU59" s="246" t="n"/>
      <c r="AV59" s="246" t="n"/>
      <c r="AW59" s="246" t="n"/>
      <c r="AX59" s="246" t="n"/>
      <c r="AY59" s="246" t="n"/>
      <c r="AZ59" s="246" t="n"/>
      <c r="BA59" s="246" t="n"/>
      <c r="BB59" s="246" t="n"/>
      <c r="BC59" s="247" t="n">
        <v>5</v>
      </c>
      <c r="BD59" s="242" t="n">
        <v>989</v>
      </c>
      <c r="BE59" s="248" t="n">
        <v>0.02</v>
      </c>
      <c r="BF59" s="249" t="n">
        <v>0.005</v>
      </c>
      <c r="BG59" s="221" t="n">
        <v>1</v>
      </c>
      <c r="BH59" s="221" t="n">
        <v>0</v>
      </c>
      <c r="BI59" s="221" t="n">
        <v>8.6</v>
      </c>
      <c r="BJ59" s="221" t="n">
        <v>0.6</v>
      </c>
      <c r="BK59" s="221" t="n">
        <v>110.6</v>
      </c>
      <c r="BL59" s="28" t="inlineStr">
        <is>
          <t>الكترولوكس</t>
        </is>
      </c>
      <c r="BM59" s="347" t="inlineStr">
        <is>
          <t>القاهرة للصناعات المغذية سخانات</t>
        </is>
      </c>
      <c r="BN59" s="347" t="n"/>
      <c r="BO59" s="347" t="n"/>
      <c r="BP59" s="347" t="n">
        <v>48</v>
      </c>
      <c r="BQ59" s="347" t="n"/>
      <c r="BR59" s="347" t="n"/>
      <c r="BS59" s="347" t="n"/>
      <c r="BT59" s="347" t="n"/>
      <c r="BU59" s="347">
        <f>IFERROR(ROUND(STDEV(AN59,L59),1),"")</f>
        <v/>
      </c>
      <c r="BV59" s="347" t="n"/>
      <c r="BW59" s="347" t="n"/>
      <c r="BX59" s="347" t="n"/>
      <c r="BY59" s="347" t="n"/>
      <c r="BZ59" s="347" t="n"/>
      <c r="CA59" s="347" t="n"/>
      <c r="CB59" s="347" t="n"/>
      <c r="CC59" s="347" t="n"/>
      <c r="CD59" s="347" t="n"/>
      <c r="CE59" s="347" t="n"/>
      <c r="CF59" s="347" t="n"/>
      <c r="CG59" s="347" t="n"/>
      <c r="CH59" s="347" t="n"/>
      <c r="CI59" s="347" t="n"/>
      <c r="CJ59" s="347" t="n"/>
      <c r="CK59" s="347" t="n"/>
      <c r="CL59" s="347" t="n"/>
      <c r="CM59" s="347" t="n"/>
      <c r="CN59" s="347" t="n"/>
      <c r="CO59" s="347" t="n"/>
      <c r="CP59" s="347" t="n"/>
      <c r="CQ59" s="347" t="n"/>
      <c r="CR59" s="347" t="n"/>
      <c r="CS59" s="347" t="n"/>
      <c r="CT59" s="347" t="n"/>
      <c r="CU59" s="347" t="n"/>
      <c r="CV59" s="347" t="n"/>
      <c r="CW59" s="347" t="n"/>
      <c r="CX59" s="347" t="n"/>
      <c r="CY59" s="347" t="n"/>
      <c r="CZ59" s="347" t="n"/>
      <c r="DA59" s="347" t="n"/>
      <c r="DB59" s="347" t="n"/>
    </row>
    <row r="60" ht="31.5" customFormat="1" customHeight="1" s="268">
      <c r="A60" s="262" t="n">
        <v>2021</v>
      </c>
      <c r="B60" s="217" t="n">
        <v>12</v>
      </c>
      <c r="C60" s="456" t="n">
        <v>44532</v>
      </c>
      <c r="D60" s="217" t="n">
        <v>334</v>
      </c>
      <c r="E60" s="217" t="n">
        <v>254</v>
      </c>
      <c r="F60" s="217" t="n">
        <v>49</v>
      </c>
      <c r="G60" s="267" t="inlineStr">
        <is>
          <t>طقم سخان بلونايل ذو 4 اطقم</t>
        </is>
      </c>
      <c r="H60" t="inlineStr">
        <is>
          <t>FMDAHI40000000</t>
        </is>
      </c>
      <c r="I60" t="inlineStr">
        <is>
          <t>1600*1800</t>
        </is>
      </c>
      <c r="J60" t="n">
        <v>4</v>
      </c>
      <c r="K60" t="n">
        <v>2</v>
      </c>
      <c r="L60" s="457" t="n">
        <v>203</v>
      </c>
      <c r="M60" s="458" t="n">
        <v>188.79</v>
      </c>
      <c r="N60" s="459" t="n">
        <v>217.21</v>
      </c>
      <c r="O60" s="261" t="n">
        <v>271</v>
      </c>
      <c r="P60" s="261" t="n">
        <v>274</v>
      </c>
      <c r="Q60" s="261" t="n">
        <v>280</v>
      </c>
      <c r="R60" s="261" t="n">
        <v>276</v>
      </c>
      <c r="S60" s="261" t="n">
        <v>275</v>
      </c>
      <c r="T60" s="261" t="n">
        <v>212</v>
      </c>
      <c r="U60" s="261" t="n">
        <v>210</v>
      </c>
      <c r="V60" s="261" t="n">
        <v>201</v>
      </c>
      <c r="W60" s="261" t="n">
        <v>200</v>
      </c>
      <c r="X60" s="261" t="n">
        <v>200</v>
      </c>
      <c r="Y60" s="220" t="n"/>
      <c r="Z60" s="220" t="n">
        <v>138</v>
      </c>
      <c r="AA60" s="261" t="n"/>
      <c r="AB60" s="261" t="n"/>
      <c r="AC60" s="261" t="n"/>
      <c r="AD60" s="261" t="n"/>
      <c r="AE60" s="261" t="n"/>
      <c r="AF60" s="261" t="n"/>
      <c r="AG60" s="261" t="n"/>
      <c r="AH60" s="261" t="n"/>
      <c r="AI60" s="261" t="n"/>
      <c r="AJ60" s="261" t="n"/>
      <c r="AK60" s="220" t="n"/>
      <c r="AL60" s="220" t="n"/>
      <c r="AM60" s="261" t="n">
        <v>275.2</v>
      </c>
      <c r="AN60" s="261" t="n">
        <v>204.6</v>
      </c>
      <c r="AO60" s="315" t="n">
        <v>0.4</v>
      </c>
      <c r="AP60" s="244" t="n">
        <v>88</v>
      </c>
      <c r="AQ60" s="245" t="n">
        <v>164</v>
      </c>
      <c r="AR60" s="243" t="n">
        <v>104</v>
      </c>
      <c r="AS60" s="243" t="n">
        <v>138</v>
      </c>
      <c r="AT60" s="246" t="n"/>
      <c r="AU60" s="246" t="n"/>
      <c r="AV60" s="246" t="n"/>
      <c r="AW60" s="246" t="n"/>
      <c r="AX60" s="246" t="n"/>
      <c r="AY60" s="246" t="n"/>
      <c r="AZ60" s="246" t="n"/>
      <c r="BA60" s="246" t="n"/>
      <c r="BB60" s="246" t="n"/>
      <c r="BC60" s="247" t="n">
        <v>5</v>
      </c>
      <c r="BD60" s="242" t="n">
        <v>1325</v>
      </c>
      <c r="BE60" s="248" t="n">
        <v>0.02</v>
      </c>
      <c r="BF60" s="249" t="n">
        <v>0.004</v>
      </c>
      <c r="BG60" s="221" t="n">
        <v>1</v>
      </c>
      <c r="BH60" s="221" t="n">
        <v>0</v>
      </c>
      <c r="BI60" s="221" t="n">
        <v>6.5</v>
      </c>
      <c r="BJ60" s="221" t="n">
        <v>1</v>
      </c>
      <c r="BK60" s="221" t="n">
        <v>271.1</v>
      </c>
      <c r="BL60" s="28" t="inlineStr">
        <is>
          <t>الكترولوكس</t>
        </is>
      </c>
      <c r="BM60" s="347" t="inlineStr">
        <is>
          <t>القاهرة للصناعات المغذية سخانات</t>
        </is>
      </c>
      <c r="BN60" s="347" t="inlineStr">
        <is>
          <t>PHEWP0112</t>
        </is>
      </c>
      <c r="BO60" s="347" t="n"/>
      <c r="BP60" s="347" t="n">
        <v>48</v>
      </c>
      <c r="BQ60" s="347" t="n"/>
      <c r="BR60" s="347" t="n"/>
      <c r="BS60" s="347" t="n"/>
      <c r="BT60" s="347" t="n"/>
      <c r="BU60" s="347">
        <f>IFERROR(ROUND(STDEV(AN60,L60),1),"")</f>
        <v/>
      </c>
      <c r="BV60" s="347" t="n"/>
      <c r="BW60" s="347" t="n"/>
      <c r="BX60" s="347" t="n"/>
      <c r="BY60" s="347" t="n"/>
      <c r="BZ60" s="347" t="n"/>
      <c r="CA60" s="347" t="n"/>
      <c r="CB60" s="347" t="n"/>
      <c r="CC60" s="347" t="n"/>
      <c r="CD60" s="347" t="n"/>
      <c r="CE60" s="347" t="n"/>
      <c r="CF60" s="347" t="n"/>
      <c r="CG60" s="347" t="n"/>
      <c r="CH60" s="347" t="n"/>
      <c r="CI60" s="347" t="n"/>
      <c r="CJ60" s="347" t="n"/>
      <c r="CK60" s="347" t="n"/>
      <c r="CL60" s="347" t="n"/>
      <c r="CM60" s="347" t="n"/>
      <c r="CN60" s="347" t="n"/>
      <c r="CO60" s="347" t="n"/>
      <c r="CP60" s="347" t="n"/>
      <c r="CQ60" s="347" t="n"/>
      <c r="CR60" s="347" t="n"/>
      <c r="CS60" s="347" t="n"/>
      <c r="CT60" s="347" t="n"/>
      <c r="CU60" s="347" t="n"/>
      <c r="CV60" s="347" t="n"/>
      <c r="CW60" s="347" t="n"/>
      <c r="CX60" s="347" t="n"/>
      <c r="CY60" s="347" t="n"/>
      <c r="CZ60" s="347" t="n"/>
      <c r="DA60" s="347" t="n"/>
      <c r="DB60" s="347" t="n"/>
    </row>
    <row r="61" ht="31.5" customFormat="1" customHeight="1" s="268">
      <c r="A61" s="262" t="n">
        <v>2021</v>
      </c>
      <c r="B61" s="217" t="n">
        <v>12</v>
      </c>
      <c r="C61" s="456" t="n">
        <v>44533</v>
      </c>
      <c r="D61" s="217" t="n">
        <v>34</v>
      </c>
      <c r="E61" s="217" t="n">
        <v>99</v>
      </c>
      <c r="F61" s="217" t="n">
        <v>2</v>
      </c>
      <c r="G61" s="267" t="inlineStr">
        <is>
          <t>فوم تغليف علوى يمين خلفى11قدم  PDFRP0143</t>
        </is>
      </c>
      <c r="H61" t="inlineStr">
        <is>
          <t>FMDAIIM2000000</t>
        </is>
      </c>
      <c r="I61" t="inlineStr">
        <is>
          <t>1400*1700</t>
        </is>
      </c>
      <c r="J61" t="n">
        <v>4</v>
      </c>
      <c r="K61" t="n">
        <v>6</v>
      </c>
      <c r="L61" s="457" t="n">
        <v>20</v>
      </c>
      <c r="M61" s="458" t="n">
        <v>18.6</v>
      </c>
      <c r="N61" s="459" t="n">
        <v>21.4</v>
      </c>
      <c r="O61" s="261" t="n"/>
      <c r="P61" s="261" t="n">
        <v>25</v>
      </c>
      <c r="Q61" s="261" t="n">
        <v>26</v>
      </c>
      <c r="R61" s="261" t="n">
        <v>27</v>
      </c>
      <c r="S61" s="261" t="n"/>
      <c r="T61" s="261" t="n">
        <v>21</v>
      </c>
      <c r="U61" s="261" t="n">
        <v>20</v>
      </c>
      <c r="V61" s="261" t="n">
        <v>21</v>
      </c>
      <c r="W61" s="261" t="n"/>
      <c r="X61" s="261" t="n"/>
      <c r="Y61" s="220" t="n">
        <v>108</v>
      </c>
      <c r="Z61" s="220" t="n"/>
      <c r="AA61" s="261" t="n"/>
      <c r="AB61" s="261" t="n"/>
      <c r="AC61" s="261" t="n"/>
      <c r="AD61" s="261" t="n"/>
      <c r="AE61" s="261" t="n"/>
      <c r="AF61" s="261" t="n"/>
      <c r="AG61" s="261" t="n"/>
      <c r="AH61" s="261" t="n"/>
      <c r="AI61" s="261" t="n"/>
      <c r="AJ61" s="261" t="n"/>
      <c r="AK61" s="220" t="n"/>
      <c r="AL61" s="220" t="n"/>
      <c r="AM61" s="261" t="n">
        <v>25.9</v>
      </c>
      <c r="AN61" s="261" t="n">
        <v>20.5</v>
      </c>
      <c r="AO61" s="315" t="n">
        <v>0.3</v>
      </c>
      <c r="AP61" s="244" t="n">
        <v>140</v>
      </c>
      <c r="AQ61" s="245" t="n">
        <v>103</v>
      </c>
      <c r="AR61" s="243" t="n">
        <v>133</v>
      </c>
      <c r="AS61" s="243" t="n">
        <v>108</v>
      </c>
      <c r="AT61" s="246" t="n"/>
      <c r="AU61" s="246" t="n"/>
      <c r="AV61" s="246" t="n"/>
      <c r="AW61" s="246" t="n"/>
      <c r="AX61" s="246" t="n"/>
      <c r="AY61" s="246" t="n"/>
      <c r="AZ61" s="246" t="n"/>
      <c r="BA61" s="246" t="n"/>
      <c r="BB61" s="246" t="n"/>
      <c r="BC61" s="247" t="n">
        <v>1</v>
      </c>
      <c r="BD61" s="242" t="n">
        <v>978</v>
      </c>
      <c r="BE61" s="248" t="n">
        <v>0.015</v>
      </c>
      <c r="BF61" s="249" t="n">
        <v>0.001</v>
      </c>
      <c r="BG61" s="221" t="n">
        <v>1</v>
      </c>
      <c r="BH61" s="221" t="n">
        <v>0.1</v>
      </c>
      <c r="BI61" s="221" t="n">
        <v>48.9</v>
      </c>
      <c r="BJ61" s="221" t="n">
        <v>0</v>
      </c>
      <c r="BK61" s="221" t="n">
        <v>20</v>
      </c>
      <c r="BL61" s="28" t="inlineStr">
        <is>
          <t>الكترولوكس</t>
        </is>
      </c>
      <c r="BM61" s="347" t="inlineStr">
        <is>
          <t>القاهرة للصناعات المغذية غسالات</t>
        </is>
      </c>
      <c r="BN61" s="347" t="inlineStr">
        <is>
          <t>PDFRP0147</t>
        </is>
      </c>
      <c r="BO61" s="347" t="n"/>
      <c r="BP61" s="347" t="n">
        <v>48</v>
      </c>
      <c r="BQ61" s="347" t="n"/>
      <c r="BR61" s="347" t="n"/>
      <c r="BS61" s="347" t="n"/>
      <c r="BT61" s="347" t="n"/>
      <c r="BU61" s="347">
        <f>IFERROR(ROUND(STDEV(AN61,L61),1),"")</f>
        <v/>
      </c>
      <c r="BV61" s="347" t="n"/>
      <c r="BW61" s="347" t="n"/>
      <c r="BX61" s="347" t="n"/>
      <c r="BY61" s="347" t="n"/>
      <c r="BZ61" s="347" t="n"/>
      <c r="CA61" s="347" t="n"/>
      <c r="CB61" s="347" t="n"/>
      <c r="CC61" s="347" t="n"/>
      <c r="CD61" s="347" t="n"/>
      <c r="CE61" s="347" t="n"/>
      <c r="CF61" s="347" t="n"/>
      <c r="CG61" s="347" t="n"/>
      <c r="CH61" s="347" t="n"/>
      <c r="CI61" s="347" t="n"/>
      <c r="CJ61" s="347" t="n"/>
      <c r="CK61" s="347" t="n"/>
      <c r="CL61" s="347" t="n"/>
      <c r="CM61" s="347" t="n"/>
      <c r="CN61" s="347" t="n"/>
      <c r="CO61" s="347" t="n"/>
      <c r="CP61" s="347" t="n"/>
      <c r="CQ61" s="347" t="n"/>
      <c r="CR61" s="347" t="n"/>
      <c r="CS61" s="347" t="n"/>
      <c r="CT61" s="347" t="n"/>
      <c r="CU61" s="347" t="n"/>
      <c r="CV61" s="347" t="n"/>
      <c r="CW61" s="347" t="n"/>
      <c r="CX61" s="347" t="n"/>
      <c r="CY61" s="347" t="n"/>
      <c r="CZ61" s="347" t="n"/>
      <c r="DA61" s="347" t="n"/>
      <c r="DB61" s="347" t="n"/>
    </row>
    <row r="62" ht="31.5" customFormat="1" customHeight="1" s="268">
      <c r="A62" s="262" t="n">
        <v>2021</v>
      </c>
      <c r="B62" s="217" t="n">
        <v>12</v>
      </c>
      <c r="C62" s="456" t="n">
        <v>44533</v>
      </c>
      <c r="D62" s="217" t="n">
        <v>34</v>
      </c>
      <c r="E62" s="217" t="n">
        <v>100</v>
      </c>
      <c r="F62" s="217" t="n">
        <v>2</v>
      </c>
      <c r="G62" s="267" t="inlineStr">
        <is>
          <t>فوم تغليف علوى يمين امامى11قدم  PDFRP0142</t>
        </is>
      </c>
      <c r="H62" t="inlineStr">
        <is>
          <t>FMDAIIM1000000</t>
        </is>
      </c>
      <c r="I62" t="inlineStr">
        <is>
          <t>1400*1700</t>
        </is>
      </c>
      <c r="J62" t="n">
        <v>4</v>
      </c>
      <c r="K62" t="n">
        <v>6</v>
      </c>
      <c r="L62" s="457" t="n">
        <v>20</v>
      </c>
      <c r="M62" s="458" t="n">
        <v>18.6</v>
      </c>
      <c r="N62" s="459" t="n">
        <v>21.4</v>
      </c>
      <c r="O62" s="261" t="n"/>
      <c r="P62" s="261" t="n">
        <v>25</v>
      </c>
      <c r="Q62" s="261" t="n">
        <v>26</v>
      </c>
      <c r="R62" s="261" t="n">
        <v>27</v>
      </c>
      <c r="S62" s="261" t="n"/>
      <c r="T62" s="261" t="n">
        <v>21</v>
      </c>
      <c r="U62" s="261" t="n">
        <v>20</v>
      </c>
      <c r="V62" s="261" t="n">
        <v>21</v>
      </c>
      <c r="W62" s="261" t="n"/>
      <c r="X62" s="261" t="n"/>
      <c r="Y62" s="220" t="n">
        <v>108</v>
      </c>
      <c r="Z62" s="220" t="n"/>
      <c r="AA62" s="261" t="n"/>
      <c r="AB62" s="261" t="n"/>
      <c r="AC62" s="261" t="n"/>
      <c r="AD62" s="261" t="n"/>
      <c r="AE62" s="261" t="n"/>
      <c r="AF62" s="261" t="n"/>
      <c r="AG62" s="261" t="n"/>
      <c r="AH62" s="261" t="n"/>
      <c r="AI62" s="261" t="n"/>
      <c r="AJ62" s="261" t="n"/>
      <c r="AK62" s="220" t="n"/>
      <c r="AL62" s="220" t="n"/>
      <c r="AM62" s="261" t="n">
        <v>25.9</v>
      </c>
      <c r="AN62" s="261" t="n">
        <v>20.5</v>
      </c>
      <c r="AO62" s="315" t="n">
        <v>0.3</v>
      </c>
      <c r="AP62" s="244" t="n">
        <v>140</v>
      </c>
      <c r="AQ62" s="245" t="n">
        <v>103</v>
      </c>
      <c r="AR62" s="243" t="n">
        <v>133</v>
      </c>
      <c r="AS62" s="243" t="n">
        <v>108</v>
      </c>
      <c r="AT62" s="246" t="n"/>
      <c r="AU62" s="246" t="n"/>
      <c r="AV62" s="246" t="n"/>
      <c r="AW62" s="246" t="n"/>
      <c r="AX62" s="246" t="n"/>
      <c r="AY62" s="246" t="n"/>
      <c r="AZ62" s="246" t="n"/>
      <c r="BA62" s="246" t="n"/>
      <c r="BB62" s="246" t="n"/>
      <c r="BC62" s="247" t="n">
        <v>1</v>
      </c>
      <c r="BD62" s="242" t="n">
        <v>978</v>
      </c>
      <c r="BE62" s="248" t="n">
        <v>0.015</v>
      </c>
      <c r="BF62" s="249" t="n">
        <v>0.001</v>
      </c>
      <c r="BG62" s="221" t="n">
        <v>1</v>
      </c>
      <c r="BH62" s="221" t="n">
        <v>0.1</v>
      </c>
      <c r="BI62" s="221" t="n">
        <v>48.9</v>
      </c>
      <c r="BJ62" s="221" t="n">
        <v>0</v>
      </c>
      <c r="BK62" s="221" t="n">
        <v>20</v>
      </c>
      <c r="BL62" s="28" t="inlineStr">
        <is>
          <t>الكترولوكس</t>
        </is>
      </c>
      <c r="BM62" s="347" t="inlineStr">
        <is>
          <t>القاهرة للصناعات المغذية غسالات</t>
        </is>
      </c>
      <c r="BN62" s="347" t="inlineStr">
        <is>
          <t>PDFRP0146</t>
        </is>
      </c>
      <c r="BO62" s="347" t="n"/>
      <c r="BP62" s="347" t="n">
        <v>48</v>
      </c>
      <c r="BQ62" s="347" t="n"/>
      <c r="BR62" s="347" t="n"/>
      <c r="BS62" s="347" t="n"/>
      <c r="BT62" s="347" t="n"/>
      <c r="BU62" s="347">
        <f>IFERROR(ROUND(STDEV(AN62,L62),1),"")</f>
        <v/>
      </c>
      <c r="BV62" s="347" t="n"/>
      <c r="BW62" s="347" t="n"/>
      <c r="BX62" s="347" t="n"/>
      <c r="BY62" s="347" t="n"/>
      <c r="BZ62" s="347" t="n"/>
      <c r="CA62" s="347" t="n"/>
      <c r="CB62" s="347" t="n"/>
      <c r="CC62" s="347" t="n"/>
      <c r="CD62" s="347" t="n"/>
      <c r="CE62" s="347" t="n"/>
      <c r="CF62" s="347" t="n"/>
      <c r="CG62" s="347" t="n"/>
      <c r="CH62" s="347" t="n"/>
      <c r="CI62" s="347" t="n"/>
      <c r="CJ62" s="347" t="n"/>
      <c r="CK62" s="347" t="n"/>
      <c r="CL62" s="347" t="n"/>
      <c r="CM62" s="347" t="n"/>
      <c r="CN62" s="347" t="n"/>
      <c r="CO62" s="347" t="n"/>
      <c r="CP62" s="347" t="n"/>
      <c r="CQ62" s="347" t="n"/>
      <c r="CR62" s="347" t="n"/>
      <c r="CS62" s="347" t="n"/>
      <c r="CT62" s="347" t="n"/>
      <c r="CU62" s="347" t="n"/>
      <c r="CV62" s="347" t="n"/>
      <c r="CW62" s="347" t="n"/>
      <c r="CX62" s="347" t="n"/>
      <c r="CY62" s="347" t="n"/>
      <c r="CZ62" s="347" t="n"/>
      <c r="DA62" s="347" t="n"/>
      <c r="DB62" s="347" t="n"/>
    </row>
    <row r="63" ht="31.5" customFormat="1" customHeight="1" s="268">
      <c r="A63" s="262" t="n">
        <v>2021</v>
      </c>
      <c r="B63" s="217" t="n">
        <v>12</v>
      </c>
      <c r="C63" s="456" t="n">
        <v>44533</v>
      </c>
      <c r="D63" s="217" t="n">
        <v>34</v>
      </c>
      <c r="E63" s="217" t="n">
        <v>101</v>
      </c>
      <c r="F63" s="217" t="n">
        <v>2</v>
      </c>
      <c r="G63" s="267" t="inlineStr">
        <is>
          <t>فوم تغليف علوى شمال خلفى11قدم  PDFRP0145</t>
        </is>
      </c>
      <c r="H63" t="inlineStr">
        <is>
          <t>FMDAIIM4000000</t>
        </is>
      </c>
      <c r="I63" t="inlineStr">
        <is>
          <t>1400*1700</t>
        </is>
      </c>
      <c r="J63" t="n">
        <v>4</v>
      </c>
      <c r="K63" t="n">
        <v>6</v>
      </c>
      <c r="L63" s="457" t="n">
        <v>20</v>
      </c>
      <c r="M63" s="458" t="n">
        <v>18.6</v>
      </c>
      <c r="N63" s="459" t="n">
        <v>21.4</v>
      </c>
      <c r="O63" s="261" t="n"/>
      <c r="P63" s="261" t="n">
        <v>25</v>
      </c>
      <c r="Q63" s="261" t="n">
        <v>26</v>
      </c>
      <c r="R63" s="261" t="n">
        <v>27</v>
      </c>
      <c r="S63" s="261" t="n"/>
      <c r="T63" s="261" t="n">
        <v>21</v>
      </c>
      <c r="U63" s="261" t="n">
        <v>20</v>
      </c>
      <c r="V63" s="261" t="n">
        <v>21</v>
      </c>
      <c r="W63" s="261" t="n"/>
      <c r="X63" s="261" t="n"/>
      <c r="Y63" s="220" t="n">
        <v>108</v>
      </c>
      <c r="Z63" s="220" t="n"/>
      <c r="AA63" s="261" t="n"/>
      <c r="AB63" s="261" t="n"/>
      <c r="AC63" s="261" t="n"/>
      <c r="AD63" s="261" t="n"/>
      <c r="AE63" s="261" t="n"/>
      <c r="AF63" s="261" t="n"/>
      <c r="AG63" s="261" t="n"/>
      <c r="AH63" s="261" t="n"/>
      <c r="AI63" s="261" t="n"/>
      <c r="AJ63" s="261" t="n"/>
      <c r="AK63" s="220" t="n"/>
      <c r="AL63" s="220" t="n"/>
      <c r="AM63" s="261" t="n">
        <v>25.9</v>
      </c>
      <c r="AN63" s="261" t="n">
        <v>20.5</v>
      </c>
      <c r="AO63" s="315" t="n">
        <v>0.3</v>
      </c>
      <c r="AP63" s="244" t="n">
        <v>140</v>
      </c>
      <c r="AQ63" s="245" t="n">
        <v>103</v>
      </c>
      <c r="AR63" s="243" t="n">
        <v>133</v>
      </c>
      <c r="AS63" s="243" t="n">
        <v>108</v>
      </c>
      <c r="AT63" s="246" t="n"/>
      <c r="AU63" s="246" t="n"/>
      <c r="AV63" s="246" t="n"/>
      <c r="AW63" s="246" t="n"/>
      <c r="AX63" s="246" t="n"/>
      <c r="AY63" s="246" t="n"/>
      <c r="AZ63" s="246" t="n"/>
      <c r="BA63" s="246" t="n"/>
      <c r="BB63" s="246" t="n"/>
      <c r="BC63" s="247" t="n">
        <v>1</v>
      </c>
      <c r="BD63" s="242" t="n">
        <v>978</v>
      </c>
      <c r="BE63" s="248" t="n">
        <v>0.015</v>
      </c>
      <c r="BF63" s="249" t="n">
        <v>0.001</v>
      </c>
      <c r="BG63" s="221" t="n">
        <v>1</v>
      </c>
      <c r="BH63" s="221" t="n">
        <v>0.1</v>
      </c>
      <c r="BI63" s="221" t="n">
        <v>48.9</v>
      </c>
      <c r="BJ63" s="221" t="n">
        <v>0</v>
      </c>
      <c r="BK63" s="221" t="n">
        <v>20</v>
      </c>
      <c r="BL63" s="28" t="inlineStr">
        <is>
          <t>الكترولوكس</t>
        </is>
      </c>
      <c r="BM63" s="347" t="inlineStr">
        <is>
          <t>القاهرة للصناعات المغذية غسالات</t>
        </is>
      </c>
      <c r="BN63" s="347" t="inlineStr">
        <is>
          <t>PDFRP0142</t>
        </is>
      </c>
      <c r="BO63" s="347" t="n"/>
      <c r="BP63" s="347" t="n">
        <v>48</v>
      </c>
      <c r="BQ63" s="347" t="n"/>
      <c r="BR63" s="347" t="n"/>
      <c r="BS63" s="347" t="n"/>
      <c r="BT63" s="347" t="n"/>
      <c r="BU63" s="347">
        <f>IFERROR(ROUND(STDEV(AN63,L63),1),"")</f>
        <v/>
      </c>
      <c r="BV63" s="347" t="n"/>
      <c r="BW63" s="347" t="n"/>
      <c r="BX63" s="347" t="n"/>
      <c r="BY63" s="347" t="n"/>
      <c r="BZ63" s="347" t="n"/>
      <c r="CA63" s="347" t="n"/>
      <c r="CB63" s="347" t="n"/>
      <c r="CC63" s="347" t="n"/>
      <c r="CD63" s="347" t="n"/>
      <c r="CE63" s="347" t="n"/>
      <c r="CF63" s="347" t="n"/>
      <c r="CG63" s="347" t="n"/>
      <c r="CH63" s="347" t="n"/>
      <c r="CI63" s="347" t="n"/>
      <c r="CJ63" s="347" t="n"/>
      <c r="CK63" s="347" t="n"/>
      <c r="CL63" s="347" t="n"/>
      <c r="CM63" s="347" t="n"/>
      <c r="CN63" s="347" t="n"/>
      <c r="CO63" s="347" t="n"/>
      <c r="CP63" s="347" t="n"/>
      <c r="CQ63" s="347" t="n"/>
      <c r="CR63" s="347" t="n"/>
      <c r="CS63" s="347" t="n"/>
      <c r="CT63" s="347" t="n"/>
      <c r="CU63" s="347" t="n"/>
      <c r="CV63" s="347" t="n"/>
      <c r="CW63" s="347" t="n"/>
      <c r="CX63" s="347" t="n"/>
      <c r="CY63" s="347" t="n"/>
      <c r="CZ63" s="347" t="n"/>
      <c r="DA63" s="347" t="n"/>
      <c r="DB63" s="347" t="n"/>
    </row>
    <row r="64" ht="31.5" customFormat="1" customHeight="1" s="268">
      <c r="A64" s="262" t="n">
        <v>2021</v>
      </c>
      <c r="B64" s="217" t="n">
        <v>12</v>
      </c>
      <c r="C64" s="456" t="n">
        <v>44533</v>
      </c>
      <c r="D64" s="217" t="n">
        <v>34</v>
      </c>
      <c r="E64" s="217" t="n">
        <v>102</v>
      </c>
      <c r="F64" s="217" t="n">
        <v>2</v>
      </c>
      <c r="G64" s="267" t="inlineStr">
        <is>
          <t>فوم تغليف علوى شمال امامى11قدم  PDFRP0144</t>
        </is>
      </c>
      <c r="H64" t="inlineStr">
        <is>
          <t>FMDAIIM3000000</t>
        </is>
      </c>
      <c r="I64" t="inlineStr">
        <is>
          <t>1400*1700</t>
        </is>
      </c>
      <c r="J64" t="n">
        <v>4</v>
      </c>
      <c r="K64" t="n">
        <v>6</v>
      </c>
      <c r="L64" s="457" t="n">
        <v>20</v>
      </c>
      <c r="M64" s="458" t="n">
        <v>18.6</v>
      </c>
      <c r="N64" s="459" t="n">
        <v>21.4</v>
      </c>
      <c r="O64" s="261" t="n"/>
      <c r="P64" s="261" t="n">
        <v>25</v>
      </c>
      <c r="Q64" s="261" t="n">
        <v>26</v>
      </c>
      <c r="R64" s="261" t="n">
        <v>27</v>
      </c>
      <c r="S64" s="261" t="n"/>
      <c r="T64" s="261" t="n">
        <v>21</v>
      </c>
      <c r="U64" s="261" t="n">
        <v>20</v>
      </c>
      <c r="V64" s="261" t="n">
        <v>21</v>
      </c>
      <c r="W64" s="261" t="n"/>
      <c r="X64" s="261" t="n"/>
      <c r="Y64" s="220" t="n">
        <v>108</v>
      </c>
      <c r="Z64" s="220" t="n"/>
      <c r="AA64" s="261" t="n"/>
      <c r="AB64" s="261" t="n"/>
      <c r="AC64" s="261" t="n"/>
      <c r="AD64" s="261" t="n"/>
      <c r="AE64" s="261" t="n"/>
      <c r="AF64" s="261" t="n"/>
      <c r="AG64" s="261" t="n"/>
      <c r="AH64" s="261" t="n"/>
      <c r="AI64" s="261" t="n"/>
      <c r="AJ64" s="261" t="n"/>
      <c r="AK64" s="220" t="n"/>
      <c r="AL64" s="220" t="n"/>
      <c r="AM64" s="261" t="n">
        <v>25.9</v>
      </c>
      <c r="AN64" s="261" t="n">
        <v>20.5</v>
      </c>
      <c r="AO64" s="315" t="n">
        <v>0.3</v>
      </c>
      <c r="AP64" s="244" t="n">
        <v>140</v>
      </c>
      <c r="AQ64" s="245" t="n">
        <v>103</v>
      </c>
      <c r="AR64" s="243" t="n">
        <v>133</v>
      </c>
      <c r="AS64" s="243" t="n">
        <v>108</v>
      </c>
      <c r="AT64" s="246" t="n"/>
      <c r="AU64" s="246" t="n"/>
      <c r="AV64" s="246" t="n"/>
      <c r="AW64" s="246" t="n"/>
      <c r="AX64" s="246" t="n"/>
      <c r="AY64" s="246" t="n"/>
      <c r="AZ64" s="246" t="n"/>
      <c r="BA64" s="246" t="n"/>
      <c r="BB64" s="246" t="n"/>
      <c r="BC64" s="247" t="n">
        <v>1</v>
      </c>
      <c r="BD64" s="242" t="n">
        <v>978</v>
      </c>
      <c r="BE64" s="248" t="n">
        <v>0.015</v>
      </c>
      <c r="BF64" s="249" t="n">
        <v>0.001</v>
      </c>
      <c r="BG64" s="221" t="n">
        <v>1</v>
      </c>
      <c r="BH64" s="221" t="n">
        <v>0.1</v>
      </c>
      <c r="BI64" s="221" t="n">
        <v>48.9</v>
      </c>
      <c r="BJ64" s="221" t="n">
        <v>0</v>
      </c>
      <c r="BK64" s="221" t="n">
        <v>20</v>
      </c>
      <c r="BL64" s="28" t="inlineStr">
        <is>
          <t>الكترولوكس</t>
        </is>
      </c>
      <c r="BM64" s="347" t="inlineStr">
        <is>
          <t>القاهرة للصناعات المغذية غسالات</t>
        </is>
      </c>
      <c r="BN64" s="347" t="inlineStr">
        <is>
          <t>PDFRP0143</t>
        </is>
      </c>
      <c r="BO64" s="347" t="n"/>
      <c r="BP64" s="347" t="n">
        <v>48</v>
      </c>
      <c r="BQ64" s="347" t="n"/>
      <c r="BR64" s="347" t="n"/>
      <c r="BS64" s="347" t="n"/>
      <c r="BT64" s="347" t="n"/>
      <c r="BU64" s="347">
        <f>IFERROR(ROUND(STDEV(AN64,L64),1),"")</f>
        <v/>
      </c>
      <c r="BV64" s="347" t="n"/>
      <c r="BW64" s="347" t="n"/>
      <c r="BX64" s="347" t="n"/>
      <c r="BY64" s="347" t="n"/>
      <c r="BZ64" s="347" t="n"/>
      <c r="CA64" s="347" t="n"/>
      <c r="CB64" s="347" t="n"/>
      <c r="CC64" s="347" t="n"/>
      <c r="CD64" s="347" t="n"/>
      <c r="CE64" s="347" t="n"/>
      <c r="CF64" s="347" t="n"/>
      <c r="CG64" s="347" t="n"/>
      <c r="CH64" s="347" t="n"/>
      <c r="CI64" s="347" t="n"/>
      <c r="CJ64" s="347" t="n"/>
      <c r="CK64" s="347" t="n"/>
      <c r="CL64" s="347" t="n"/>
      <c r="CM64" s="347" t="n"/>
      <c r="CN64" s="347" t="n"/>
      <c r="CO64" s="347" t="n"/>
      <c r="CP64" s="347" t="n"/>
      <c r="CQ64" s="347" t="n"/>
      <c r="CR64" s="347" t="n"/>
      <c r="CS64" s="347" t="n"/>
      <c r="CT64" s="347" t="n"/>
      <c r="CU64" s="347" t="n"/>
      <c r="CV64" s="347" t="n"/>
      <c r="CW64" s="347" t="n"/>
      <c r="CX64" s="347" t="n"/>
      <c r="CY64" s="347" t="n"/>
      <c r="CZ64" s="347" t="n"/>
      <c r="DA64" s="347" t="n"/>
      <c r="DB64" s="347" t="n"/>
    </row>
    <row r="65" ht="31.5" customFormat="1" customHeight="1" s="268">
      <c r="A65" s="262" t="n">
        <v>2021</v>
      </c>
      <c r="B65" s="217" t="n">
        <v>12</v>
      </c>
      <c r="C65" s="456" t="n">
        <v>44533</v>
      </c>
      <c r="D65" s="217" t="n">
        <v>34</v>
      </c>
      <c r="E65" s="217" t="n">
        <v>103</v>
      </c>
      <c r="F65" s="217" t="n">
        <v>2</v>
      </c>
      <c r="G65" s="267" t="inlineStr">
        <is>
          <t>فوم تغليف سفلى يمين 11قدم المعدل PDFRP0147</t>
        </is>
      </c>
      <c r="H65" t="inlineStr">
        <is>
          <t>FMDAIIM6000000</t>
        </is>
      </c>
      <c r="I65" t="inlineStr">
        <is>
          <t>1400*1700</t>
        </is>
      </c>
      <c r="J65" t="n">
        <v>4</v>
      </c>
      <c r="K65" t="n">
        <v>6</v>
      </c>
      <c r="L65" s="457" t="n">
        <v>89</v>
      </c>
      <c r="M65" s="458" t="n">
        <v>82.77</v>
      </c>
      <c r="N65" s="459" t="n">
        <v>95.23</v>
      </c>
      <c r="O65" s="261" t="n"/>
      <c r="P65" s="261" t="n">
        <v>100</v>
      </c>
      <c r="Q65" s="261" t="n">
        <v>102</v>
      </c>
      <c r="R65" s="261" t="n">
        <v>107</v>
      </c>
      <c r="S65" s="261" t="n"/>
      <c r="T65" s="261" t="n">
        <v>94</v>
      </c>
      <c r="U65" s="261" t="n">
        <v>72</v>
      </c>
      <c r="V65" s="261" t="n">
        <v>71</v>
      </c>
      <c r="W65" s="261" t="n"/>
      <c r="X65" s="261" t="n"/>
      <c r="Y65" s="220" t="n">
        <v>108</v>
      </c>
      <c r="Z65" s="220" t="n"/>
      <c r="AA65" s="261" t="n"/>
      <c r="AB65" s="261" t="n"/>
      <c r="AC65" s="261" t="n"/>
      <c r="AD65" s="261" t="n"/>
      <c r="AE65" s="261" t="n"/>
      <c r="AF65" s="261" t="n"/>
      <c r="AG65" s="261" t="n"/>
      <c r="AH65" s="261" t="n"/>
      <c r="AI65" s="261" t="n"/>
      <c r="AJ65" s="261" t="n"/>
      <c r="AK65" s="220" t="n"/>
      <c r="AL65" s="220" t="n"/>
      <c r="AM65" s="261" t="n">
        <v>102.8</v>
      </c>
      <c r="AN65" s="261" t="n">
        <v>78.7</v>
      </c>
      <c r="AO65" s="315" t="n">
        <v>0.2</v>
      </c>
      <c r="AP65" s="244" t="n">
        <v>140</v>
      </c>
      <c r="AQ65" s="245" t="n">
        <v>103</v>
      </c>
      <c r="AR65" s="243" t="n">
        <v>133</v>
      </c>
      <c r="AS65" s="243" t="n">
        <v>108</v>
      </c>
      <c r="AT65" s="246" t="n"/>
      <c r="AU65" s="246" t="n"/>
      <c r="AV65" s="246" t="n"/>
      <c r="AW65" s="246" t="n"/>
      <c r="AX65" s="246" t="n"/>
      <c r="AY65" s="246" t="n"/>
      <c r="AZ65" s="246" t="n"/>
      <c r="BA65" s="246" t="n"/>
      <c r="BB65" s="246" t="n"/>
      <c r="BC65" s="247" t="n">
        <v>1</v>
      </c>
      <c r="BD65" s="242" t="n">
        <v>978</v>
      </c>
      <c r="BE65" s="248" t="n">
        <v>0.015</v>
      </c>
      <c r="BF65" s="249" t="n">
        <v>0.001</v>
      </c>
      <c r="BG65" s="221" t="n">
        <v>1</v>
      </c>
      <c r="BH65" s="221" t="n">
        <v>0</v>
      </c>
      <c r="BI65" s="221" t="n">
        <v>11</v>
      </c>
      <c r="BJ65" s="221" t="n">
        <v>0.1</v>
      </c>
      <c r="BK65" s="221" t="n">
        <v>77</v>
      </c>
      <c r="BL65" s="28" t="inlineStr">
        <is>
          <t>الكترولوكس</t>
        </is>
      </c>
      <c r="BM65" s="347" t="inlineStr">
        <is>
          <t>القاهرة للصناعات المغذية غسالات</t>
        </is>
      </c>
      <c r="BN65" s="347" t="inlineStr">
        <is>
          <t>PDFRP0144</t>
        </is>
      </c>
      <c r="BO65" s="347" t="n"/>
      <c r="BP65" s="347" t="n">
        <v>48</v>
      </c>
      <c r="BQ65" s="347" t="n"/>
      <c r="BR65" s="347" t="n"/>
      <c r="BS65" s="347" t="n"/>
      <c r="BT65" s="347" t="n"/>
      <c r="BU65" s="347">
        <f>IFERROR(ROUND(STDEV(AN65,L65),1),"")</f>
        <v/>
      </c>
      <c r="BV65" s="347" t="n"/>
      <c r="BW65" s="347" t="n"/>
      <c r="BX65" s="347" t="n"/>
      <c r="BY65" s="347" t="n"/>
      <c r="BZ65" s="347" t="n"/>
      <c r="CA65" s="347" t="n"/>
      <c r="CB65" s="347" t="n"/>
      <c r="CC65" s="347" t="n"/>
      <c r="CD65" s="347" t="n"/>
      <c r="CE65" s="347" t="n"/>
      <c r="CF65" s="347" t="n"/>
      <c r="CG65" s="347" t="n"/>
      <c r="CH65" s="347" t="n"/>
      <c r="CI65" s="347" t="n"/>
      <c r="CJ65" s="347" t="n"/>
      <c r="CK65" s="347" t="n"/>
      <c r="CL65" s="347" t="n"/>
      <c r="CM65" s="347" t="n"/>
      <c r="CN65" s="347" t="n"/>
      <c r="CO65" s="347" t="n"/>
      <c r="CP65" s="347" t="n"/>
      <c r="CQ65" s="347" t="n"/>
      <c r="CR65" s="347" t="n"/>
      <c r="CS65" s="347" t="n"/>
      <c r="CT65" s="347" t="n"/>
      <c r="CU65" s="347" t="n"/>
      <c r="CV65" s="347" t="n"/>
      <c r="CW65" s="347" t="n"/>
      <c r="CX65" s="347" t="n"/>
      <c r="CY65" s="347" t="n"/>
      <c r="CZ65" s="347" t="n"/>
      <c r="DA65" s="347" t="n"/>
      <c r="DB65" s="347" t="n"/>
    </row>
    <row r="66" ht="31.5" customFormat="1" customHeight="1" s="268">
      <c r="A66" s="262" t="n">
        <v>2021</v>
      </c>
      <c r="B66" s="217" t="n">
        <v>12</v>
      </c>
      <c r="C66" s="456" t="n">
        <v>44533</v>
      </c>
      <c r="D66" s="217" t="n">
        <v>34</v>
      </c>
      <c r="E66" s="217" t="n">
        <v>104</v>
      </c>
      <c r="F66" s="217" t="n">
        <v>2</v>
      </c>
      <c r="G66" s="267" t="inlineStr">
        <is>
          <t>فوم تغليف سفلى شمال 11قدم المعدل  PDFRP0146</t>
        </is>
      </c>
      <c r="H66" t="inlineStr">
        <is>
          <t>FMDAIIM5000000</t>
        </is>
      </c>
      <c r="I66" t="inlineStr">
        <is>
          <t>1400*1700</t>
        </is>
      </c>
      <c r="J66" t="n">
        <v>4</v>
      </c>
      <c r="K66" t="n">
        <v>6</v>
      </c>
      <c r="L66" s="457" t="n">
        <v>89</v>
      </c>
      <c r="M66" s="458" t="n">
        <v>82.77</v>
      </c>
      <c r="N66" s="459" t="n">
        <v>95.23</v>
      </c>
      <c r="O66" s="261" t="n"/>
      <c r="P66" s="261" t="n">
        <v>100</v>
      </c>
      <c r="Q66" s="261" t="n">
        <v>102</v>
      </c>
      <c r="R66" s="261" t="n">
        <v>107</v>
      </c>
      <c r="S66" s="261" t="n"/>
      <c r="T66" s="261" t="n">
        <v>94</v>
      </c>
      <c r="U66" s="261" t="n">
        <v>72</v>
      </c>
      <c r="V66" s="261" t="n">
        <v>71</v>
      </c>
      <c r="W66" s="261" t="n"/>
      <c r="X66" s="261" t="n"/>
      <c r="Y66" s="220" t="n">
        <v>108</v>
      </c>
      <c r="Z66" s="220" t="n"/>
      <c r="AA66" s="261" t="n"/>
      <c r="AB66" s="261" t="n"/>
      <c r="AC66" s="261" t="n"/>
      <c r="AD66" s="261" t="n"/>
      <c r="AE66" s="261" t="n"/>
      <c r="AF66" s="261" t="n"/>
      <c r="AG66" s="261" t="n"/>
      <c r="AH66" s="261" t="n"/>
      <c r="AI66" s="261" t="n"/>
      <c r="AJ66" s="261" t="n"/>
      <c r="AK66" s="220" t="n"/>
      <c r="AL66" s="220" t="n"/>
      <c r="AM66" s="261" t="n">
        <v>102.8</v>
      </c>
      <c r="AN66" s="261" t="n">
        <v>78.7</v>
      </c>
      <c r="AO66" s="315" t="n">
        <v>0.2</v>
      </c>
      <c r="AP66" s="244" t="n">
        <v>140</v>
      </c>
      <c r="AQ66" s="245" t="n">
        <v>103</v>
      </c>
      <c r="AR66" s="243" t="n">
        <v>133</v>
      </c>
      <c r="AS66" s="243" t="n">
        <v>108</v>
      </c>
      <c r="AT66" s="246" t="n"/>
      <c r="AU66" s="246" t="n"/>
      <c r="AV66" s="246" t="n"/>
      <c r="AW66" s="246" t="n"/>
      <c r="AX66" s="246" t="n"/>
      <c r="AY66" s="246" t="n"/>
      <c r="AZ66" s="246" t="n"/>
      <c r="BA66" s="246" t="n"/>
      <c r="BB66" s="246" t="n"/>
      <c r="BC66" s="247" t="n">
        <v>1</v>
      </c>
      <c r="BD66" s="242" t="n">
        <v>978</v>
      </c>
      <c r="BE66" s="248" t="n">
        <v>0.015</v>
      </c>
      <c r="BF66" s="249" t="n">
        <v>0.001</v>
      </c>
      <c r="BG66" s="221" t="n">
        <v>1</v>
      </c>
      <c r="BH66" s="221" t="n">
        <v>0</v>
      </c>
      <c r="BI66" s="221" t="n">
        <v>11</v>
      </c>
      <c r="BJ66" s="221" t="n">
        <v>0.1</v>
      </c>
      <c r="BK66" s="221" t="n">
        <v>77</v>
      </c>
      <c r="BL66" s="28" t="inlineStr">
        <is>
          <t>الكترولوكس</t>
        </is>
      </c>
      <c r="BM66" s="347" t="inlineStr">
        <is>
          <t>القاهرة للصناعات المغذية غسالات</t>
        </is>
      </c>
      <c r="BN66" s="347" t="inlineStr">
        <is>
          <t>PDFRP0145</t>
        </is>
      </c>
      <c r="BO66" s="347" t="n"/>
      <c r="BP66" s="347" t="n">
        <v>48</v>
      </c>
      <c r="BQ66" s="347" t="n"/>
      <c r="BR66" s="347" t="n"/>
      <c r="BS66" s="347" t="n"/>
      <c r="BT66" s="347" t="n"/>
      <c r="BU66" s="347">
        <f>IFERROR(ROUND(STDEV(AN66,L66),1),"")</f>
        <v/>
      </c>
      <c r="BV66" s="347" t="n"/>
      <c r="BW66" s="347" t="n"/>
      <c r="BX66" s="347" t="n"/>
      <c r="BY66" s="347" t="n"/>
      <c r="BZ66" s="347" t="n"/>
      <c r="CA66" s="347" t="n"/>
      <c r="CB66" s="347" t="n"/>
      <c r="CC66" s="347" t="n"/>
      <c r="CD66" s="347" t="n"/>
      <c r="CE66" s="347" t="n"/>
      <c r="CF66" s="347" t="n"/>
      <c r="CG66" s="347" t="n"/>
      <c r="CH66" s="347" t="n"/>
      <c r="CI66" s="347" t="n"/>
      <c r="CJ66" s="347" t="n"/>
      <c r="CK66" s="347" t="n"/>
      <c r="CL66" s="347" t="n"/>
      <c r="CM66" s="347" t="n"/>
      <c r="CN66" s="347" t="n"/>
      <c r="CO66" s="347" t="n"/>
      <c r="CP66" s="347" t="n"/>
      <c r="CQ66" s="347" t="n"/>
      <c r="CR66" s="347" t="n"/>
      <c r="CS66" s="347" t="n"/>
      <c r="CT66" s="347" t="n"/>
      <c r="CU66" s="347" t="n"/>
      <c r="CV66" s="347" t="n"/>
      <c r="CW66" s="347" t="n"/>
      <c r="CX66" s="347" t="n"/>
      <c r="CY66" s="347" t="n"/>
      <c r="CZ66" s="347" t="n"/>
      <c r="DA66" s="347" t="n"/>
      <c r="DB66" s="347" t="n"/>
    </row>
    <row r="67" ht="31.5" customFormat="1" customHeight="1" s="268">
      <c r="A67" s="262" t="n">
        <v>2021</v>
      </c>
      <c r="B67" s="217" t="n">
        <v>12</v>
      </c>
      <c r="C67" s="456" t="n">
        <v>44533</v>
      </c>
      <c r="D67" s="217" t="n">
        <v>47</v>
      </c>
      <c r="E67" s="217" t="n">
        <v>122</v>
      </c>
      <c r="F67" s="217" t="n">
        <v>2</v>
      </c>
      <c r="G67" s="267" t="inlineStr">
        <is>
          <t>LgWashing Mashine Base</t>
        </is>
      </c>
      <c r="H67" t="inlineStr">
        <is>
          <t>FMLGEI1000000</t>
        </is>
      </c>
      <c r="I67" t="inlineStr">
        <is>
          <t>1700*1400</t>
        </is>
      </c>
      <c r="J67" t="n">
        <v>2</v>
      </c>
      <c r="K67" t="n">
        <v>1</v>
      </c>
      <c r="L67" s="457" t="n">
        <v>280</v>
      </c>
      <c r="M67" s="458" t="n">
        <v>267.4</v>
      </c>
      <c r="N67" s="459" t="n">
        <v>292.6</v>
      </c>
      <c r="O67" s="261" t="n"/>
      <c r="P67" s="261" t="n"/>
      <c r="Q67" s="261" t="n"/>
      <c r="R67" s="261" t="n"/>
      <c r="S67" s="261" t="n">
        <v>361</v>
      </c>
      <c r="T67" s="261" t="n"/>
      <c r="U67" s="261" t="n"/>
      <c r="V67" s="261" t="n"/>
      <c r="W67" s="261" t="n"/>
      <c r="X67" s="261" t="n">
        <v>235</v>
      </c>
      <c r="Y67" s="220" t="n"/>
      <c r="Z67" s="220" t="n">
        <v>89</v>
      </c>
      <c r="AA67" s="261" t="n">
        <v>341</v>
      </c>
      <c r="AB67" s="261" t="n">
        <v>369</v>
      </c>
      <c r="AC67" s="261" t="n">
        <v>366</v>
      </c>
      <c r="AD67" s="261" t="n">
        <v>370</v>
      </c>
      <c r="AE67" s="261" t="n">
        <v>359</v>
      </c>
      <c r="AF67" s="261" t="n">
        <v>275</v>
      </c>
      <c r="AG67" s="261" t="n">
        <v>281</v>
      </c>
      <c r="AH67" s="261" t="n">
        <v>279</v>
      </c>
      <c r="AI67" s="261" t="n">
        <v>280</v>
      </c>
      <c r="AJ67" s="261" t="n">
        <v>290</v>
      </c>
      <c r="AK67" s="220" t="n">
        <v>91</v>
      </c>
      <c r="AL67" s="220" t="n">
        <v>92</v>
      </c>
      <c r="AM67" s="261" t="n">
        <v>361</v>
      </c>
      <c r="AN67" s="261" t="n">
        <v>273.3</v>
      </c>
      <c r="AO67" s="315" t="n">
        <v>0.3</v>
      </c>
      <c r="AP67" s="244" t="n">
        <v>63</v>
      </c>
      <c r="AQ67" s="245" t="n">
        <v>115</v>
      </c>
      <c r="AR67" s="243" t="n">
        <v>79</v>
      </c>
      <c r="AS67" s="243" t="n">
        <v>91</v>
      </c>
      <c r="AT67" s="246" t="n">
        <v>4</v>
      </c>
      <c r="AU67" s="246" t="n">
        <v>7</v>
      </c>
      <c r="AV67" s="246" t="n">
        <v>6</v>
      </c>
      <c r="AW67" s="246" t="n"/>
      <c r="AX67" s="246" t="n"/>
      <c r="AY67" s="246" t="n"/>
      <c r="AZ67" s="246" t="n"/>
      <c r="BA67" s="246" t="n"/>
      <c r="BB67" s="246" t="n"/>
      <c r="BC67" s="247" t="n">
        <v>18</v>
      </c>
      <c r="BD67" s="242" t="n">
        <v>18</v>
      </c>
      <c r="BE67" s="248" t="n">
        <v>0.015</v>
      </c>
      <c r="BF67" s="249" t="n">
        <v>1</v>
      </c>
      <c r="BG67" s="221" t="n"/>
      <c r="BH67" s="221" t="n">
        <v>0.1</v>
      </c>
      <c r="BI67" s="221" t="n">
        <v>0.1</v>
      </c>
      <c r="BJ67" s="221" t="n">
        <v>4.9</v>
      </c>
      <c r="BK67" s="221" t="n">
        <v>4.9</v>
      </c>
      <c r="BL67" s="28" t="inlineStr">
        <is>
          <t>LG</t>
        </is>
      </c>
      <c r="BM67" s="347" t="inlineStr">
        <is>
          <t>HE</t>
        </is>
      </c>
      <c r="BN67" s="347" t="inlineStr">
        <is>
          <t>AGG76599801</t>
        </is>
      </c>
      <c r="BO67" s="347" t="inlineStr">
        <is>
          <t>mmf</t>
        </is>
      </c>
      <c r="BP67" s="347" t="n">
        <v>48</v>
      </c>
      <c r="BQ67" s="347" t="n"/>
      <c r="BR67" s="347" t="n"/>
      <c r="BS67" s="347" t="n"/>
      <c r="BT67" s="347" t="n"/>
      <c r="BU67" s="347">
        <f>IFERROR(ROUND(STDEV(AN67,L67),1),"")</f>
        <v/>
      </c>
      <c r="BV67" s="347" t="n"/>
      <c r="BW67" s="347" t="n"/>
      <c r="BX67" s="347" t="n"/>
      <c r="BY67" s="347" t="n"/>
      <c r="BZ67" s="347" t="n"/>
      <c r="CA67" s="347" t="n"/>
      <c r="CB67" s="347" t="n"/>
      <c r="CC67" s="347" t="n"/>
      <c r="CD67" s="347" t="n"/>
      <c r="CE67" s="347" t="n"/>
      <c r="CF67" s="347" t="n"/>
      <c r="CG67" s="347" t="n"/>
      <c r="CH67" s="347" t="n"/>
      <c r="CI67" s="347" t="n"/>
      <c r="CJ67" s="347" t="n"/>
      <c r="CK67" s="347" t="n"/>
      <c r="CL67" s="347" t="n"/>
      <c r="CM67" s="347" t="n"/>
      <c r="CN67" s="347" t="n"/>
      <c r="CO67" s="347" t="n"/>
      <c r="CP67" s="347" t="n"/>
      <c r="CQ67" s="347" t="n"/>
      <c r="CR67" s="347" t="n"/>
      <c r="CS67" s="347" t="n"/>
      <c r="CT67" s="347" t="n"/>
      <c r="CU67" s="347" t="n"/>
      <c r="CV67" s="347" t="n"/>
      <c r="CW67" s="347" t="n"/>
      <c r="CX67" s="347" t="n"/>
      <c r="CY67" s="347" t="n"/>
      <c r="CZ67" s="347" t="n"/>
      <c r="DA67" s="347" t="n"/>
      <c r="DB67" s="347" t="n"/>
    </row>
    <row r="68" ht="31.5" customFormat="1" customHeight="1" s="268">
      <c r="A68" s="262" t="n">
        <v>2021</v>
      </c>
      <c r="B68" s="217" t="n">
        <v>12</v>
      </c>
      <c r="C68" s="456" t="n">
        <v>44533</v>
      </c>
      <c r="D68" s="217" t="n">
        <v>419</v>
      </c>
      <c r="E68" s="217" t="n">
        <v>670</v>
      </c>
      <c r="F68" s="217" t="n">
        <v>3</v>
      </c>
      <c r="G68" s="267" t="inlineStr">
        <is>
          <t>LG43UP77</t>
        </is>
      </c>
      <c r="H68" t="inlineStr">
        <is>
          <t>FMLGEI043UP770</t>
        </is>
      </c>
      <c r="I68" t="inlineStr">
        <is>
          <t>1400*1700</t>
        </is>
      </c>
      <c r="J68" t="n">
        <v>4</v>
      </c>
      <c r="K68" t="n">
        <v>2</v>
      </c>
      <c r="L68" s="457" t="n">
        <v>298</v>
      </c>
      <c r="M68" s="458" t="n">
        <v>280.418</v>
      </c>
      <c r="N68" s="459" t="n">
        <v>319.158</v>
      </c>
      <c r="O68" s="261" t="n"/>
      <c r="P68" s="261" t="n"/>
      <c r="Q68" s="261" t="n"/>
      <c r="R68" s="261" t="n"/>
      <c r="S68" s="261" t="n">
        <v>536</v>
      </c>
      <c r="T68" s="261" t="n"/>
      <c r="U68" s="261" t="n"/>
      <c r="V68" s="261" t="n"/>
      <c r="W68" s="261" t="n"/>
      <c r="X68" s="261" t="n">
        <v>347</v>
      </c>
      <c r="Y68" s="220" t="n"/>
      <c r="Z68" s="220" t="n">
        <v>157</v>
      </c>
      <c r="AA68" s="261" t="n">
        <v>496</v>
      </c>
      <c r="AB68" s="261" t="n">
        <v>466</v>
      </c>
      <c r="AC68" s="261" t="n">
        <v>510</v>
      </c>
      <c r="AD68" s="261" t="n">
        <v>508</v>
      </c>
      <c r="AE68" s="261" t="n">
        <v>496</v>
      </c>
      <c r="AF68" s="261" t="n">
        <v>323</v>
      </c>
      <c r="AG68" s="261" t="n">
        <v>315</v>
      </c>
      <c r="AH68" s="261" t="n">
        <v>323</v>
      </c>
      <c r="AI68" s="261" t="n">
        <v>321</v>
      </c>
      <c r="AJ68" s="261" t="n">
        <v>330</v>
      </c>
      <c r="AK68" s="220" t="n">
        <v>166</v>
      </c>
      <c r="AL68" s="220" t="n">
        <v>170</v>
      </c>
      <c r="AM68" s="261" t="n">
        <v>502</v>
      </c>
      <c r="AN68" s="261" t="n">
        <v>326.5</v>
      </c>
      <c r="AO68" s="315" t="n">
        <v>0.7</v>
      </c>
      <c r="AP68" s="244" t="n">
        <v>96</v>
      </c>
      <c r="AQ68" s="245" t="n">
        <v>150</v>
      </c>
      <c r="AR68" s="243" t="n">
        <v>88</v>
      </c>
      <c r="AS68" s="243" t="n">
        <v>164</v>
      </c>
      <c r="AT68" s="246" t="n">
        <v>8</v>
      </c>
      <c r="AU68" s="246" t="n">
        <v>8</v>
      </c>
      <c r="AV68" s="246" t="n">
        <v>12</v>
      </c>
      <c r="AW68" s="246" t="n"/>
      <c r="AX68" s="246" t="n"/>
      <c r="AY68" s="246" t="n"/>
      <c r="AZ68" s="246" t="n"/>
      <c r="BA68" s="246" t="n"/>
      <c r="BB68" s="246" t="n"/>
      <c r="BC68" s="247" t="n">
        <v>24</v>
      </c>
      <c r="BD68" s="242" t="n">
        <v>636</v>
      </c>
      <c r="BE68" s="248" t="n">
        <v>0.015</v>
      </c>
      <c r="BF68" s="249" t="n">
        <v>0.038</v>
      </c>
      <c r="BG68" s="221" t="n"/>
      <c r="BH68" s="221" t="n">
        <v>0.1</v>
      </c>
      <c r="BI68" s="221" t="n">
        <v>2.1</v>
      </c>
      <c r="BJ68" s="221" t="n">
        <v>7.8</v>
      </c>
      <c r="BK68" s="221" t="n">
        <v>207.7</v>
      </c>
      <c r="BL68" s="28" t="inlineStr">
        <is>
          <t>LG</t>
        </is>
      </c>
      <c r="BM68" s="347" t="inlineStr">
        <is>
          <t>HE</t>
        </is>
      </c>
      <c r="BN68" s="347" t="inlineStr">
        <is>
          <t>MFZ67209801</t>
        </is>
      </c>
      <c r="BO68" s="347" t="inlineStr">
        <is>
          <t>mma</t>
        </is>
      </c>
      <c r="BP68" s="347" t="n">
        <v>48</v>
      </c>
      <c r="BQ68" s="347" t="n"/>
      <c r="BR68" s="347" t="n"/>
      <c r="BS68" s="347" t="n"/>
      <c r="BT68" s="347" t="n"/>
      <c r="BU68" s="347">
        <f>IFERROR(ROUND(STDEV(AN68,L68),1),"")</f>
        <v/>
      </c>
      <c r="BV68" s="347" t="n"/>
      <c r="BW68" s="347" t="n"/>
      <c r="BX68" s="347" t="n"/>
      <c r="BY68" s="347" t="n"/>
      <c r="BZ68" s="347" t="n"/>
      <c r="CA68" s="347" t="n"/>
      <c r="CB68" s="347" t="n"/>
      <c r="CC68" s="347" t="n"/>
      <c r="CD68" s="347" t="n"/>
      <c r="CE68" s="347" t="n"/>
      <c r="CF68" s="347" t="n"/>
      <c r="CG68" s="347" t="n"/>
      <c r="CH68" s="347" t="n"/>
      <c r="CI68" s="347" t="n"/>
      <c r="CJ68" s="347" t="n"/>
      <c r="CK68" s="347" t="n"/>
      <c r="CL68" s="347" t="n"/>
      <c r="CM68" s="347" t="n"/>
      <c r="CN68" s="347" t="n"/>
      <c r="CO68" s="347" t="n"/>
      <c r="CP68" s="347" t="n"/>
      <c r="CQ68" s="347" t="n"/>
      <c r="CR68" s="347" t="n"/>
      <c r="CS68" s="347" t="n"/>
      <c r="CT68" s="347" t="n"/>
      <c r="CU68" s="347" t="n"/>
      <c r="CV68" s="347" t="n"/>
      <c r="CW68" s="347" t="n"/>
      <c r="CX68" s="347" t="n"/>
      <c r="CY68" s="347" t="n"/>
      <c r="CZ68" s="347" t="n"/>
      <c r="DA68" s="347" t="n"/>
      <c r="DB68" s="347" t="n"/>
    </row>
    <row r="69" ht="31.5" customFormat="1" customHeight="1" s="268">
      <c r="A69" s="262" t="n">
        <v>2021</v>
      </c>
      <c r="B69" s="217" t="n">
        <v>12</v>
      </c>
      <c r="C69" s="456" t="n">
        <v>44533</v>
      </c>
      <c r="D69" s="217" t="n">
        <v>421</v>
      </c>
      <c r="E69" s="217" t="n">
        <v>667</v>
      </c>
      <c r="F69" s="217" t="n">
        <v>3</v>
      </c>
      <c r="G69" s="267" t="inlineStr">
        <is>
          <t>LG65UP81-top&amp;bootom</t>
        </is>
      </c>
      <c r="H69" t="inlineStr">
        <is>
          <t>FMLGEI065UP810</t>
        </is>
      </c>
      <c r="I69" t="inlineStr">
        <is>
          <t>1400*1700</t>
        </is>
      </c>
      <c r="J69" t="n">
        <v>1</v>
      </c>
      <c r="K69" t="n">
        <v>4</v>
      </c>
      <c r="L69" s="457" t="n">
        <v>1554</v>
      </c>
      <c r="M69" s="458" t="n">
        <v>1462.314</v>
      </c>
      <c r="N69" s="459" t="n">
        <v>1664.334</v>
      </c>
      <c r="O69" s="261" t="n">
        <v>2216</v>
      </c>
      <c r="P69" s="261" t="n"/>
      <c r="Q69" s="261" t="n"/>
      <c r="R69" s="261" t="n"/>
      <c r="S69" s="261" t="n"/>
      <c r="T69" s="261" t="n">
        <v>1824</v>
      </c>
      <c r="U69" s="261" t="n"/>
      <c r="V69" s="261" t="n"/>
      <c r="W69" s="261" t="n"/>
      <c r="X69" s="261" t="n"/>
      <c r="Y69" s="220" t="n">
        <v>174</v>
      </c>
      <c r="Z69" s="220" t="n"/>
      <c r="AA69" s="261" t="n"/>
      <c r="AB69" s="261" t="n"/>
      <c r="AC69" s="261" t="n"/>
      <c r="AD69" s="261" t="n"/>
      <c r="AE69" s="261" t="n"/>
      <c r="AF69" s="261" t="n"/>
      <c r="AG69" s="261" t="n"/>
      <c r="AH69" s="261" t="n"/>
      <c r="AI69" s="261" t="n"/>
      <c r="AJ69" s="261" t="n"/>
      <c r="AK69" s="220" t="n"/>
      <c r="AL69" s="220" t="n"/>
      <c r="AM69" s="261" t="n">
        <v>2216</v>
      </c>
      <c r="AN69" s="261" t="n">
        <v>1824</v>
      </c>
      <c r="AO69" s="315" t="n">
        <v>0.4</v>
      </c>
      <c r="AP69" s="244" t="n">
        <v>18</v>
      </c>
      <c r="AQ69" s="245" t="n">
        <v>200</v>
      </c>
      <c r="AR69" s="243" t="n">
        <v>21</v>
      </c>
      <c r="AS69" s="243" t="n">
        <v>174</v>
      </c>
      <c r="AT69" s="246" t="n"/>
      <c r="AU69" s="246" t="n"/>
      <c r="AV69" s="246" t="n"/>
      <c r="AW69" s="246" t="n"/>
      <c r="AX69" s="246" t="n"/>
      <c r="AY69" s="246" t="n"/>
      <c r="AZ69" s="246" t="n"/>
      <c r="BA69" s="246" t="n"/>
      <c r="BB69" s="246" t="n"/>
      <c r="BC69" s="247" t="n">
        <v>4</v>
      </c>
      <c r="BD69" s="242" t="n">
        <v>405</v>
      </c>
      <c r="BE69" s="248" t="n">
        <v>0.015</v>
      </c>
      <c r="BF69" s="249" t="n">
        <v>0.01</v>
      </c>
      <c r="BG69" s="221" t="n">
        <v>1</v>
      </c>
      <c r="BH69" s="221" t="n">
        <v>0</v>
      </c>
      <c r="BI69" s="221" t="n">
        <v>0.3</v>
      </c>
      <c r="BJ69" s="221" t="n">
        <v>7.3</v>
      </c>
      <c r="BK69" s="221" t="n">
        <v>738.7</v>
      </c>
      <c r="BL69" s="28" t="inlineStr">
        <is>
          <t>LG</t>
        </is>
      </c>
      <c r="BM69" s="347" t="inlineStr">
        <is>
          <t>HE</t>
        </is>
      </c>
      <c r="BN69" s="347" t="inlineStr">
        <is>
          <t>MFZ67207601</t>
        </is>
      </c>
      <c r="BO69" s="347" t="inlineStr">
        <is>
          <t>mma</t>
        </is>
      </c>
      <c r="BP69" s="347" t="n">
        <v>48</v>
      </c>
      <c r="BQ69" s="347" t="n"/>
      <c r="BR69" s="347" t="n"/>
      <c r="BS69" s="347" t="n"/>
      <c r="BT69" s="347" t="n"/>
      <c r="BU69" s="347">
        <f>IFERROR(ROUND(STDEV(AN69,L69),1),"")</f>
        <v/>
      </c>
      <c r="BV69" s="347" t="n"/>
      <c r="BW69" s="347" t="n"/>
      <c r="BX69" s="347" t="n"/>
      <c r="BY69" s="347" t="n"/>
      <c r="BZ69" s="347" t="n"/>
      <c r="CA69" s="347" t="n"/>
      <c r="CB69" s="347" t="n"/>
      <c r="CC69" s="347" t="n"/>
      <c r="CD69" s="347" t="n"/>
      <c r="CE69" s="347" t="n"/>
      <c r="CF69" s="347" t="n"/>
      <c r="CG69" s="347" t="n"/>
      <c r="CH69" s="347" t="n"/>
      <c r="CI69" s="347" t="n"/>
      <c r="CJ69" s="347" t="n"/>
      <c r="CK69" s="347" t="n"/>
      <c r="CL69" s="347" t="n"/>
      <c r="CM69" s="347" t="n"/>
      <c r="CN69" s="347" t="n"/>
      <c r="CO69" s="347" t="n"/>
      <c r="CP69" s="347" t="n"/>
      <c r="CQ69" s="347" t="n"/>
      <c r="CR69" s="347" t="n"/>
      <c r="CS69" s="347" t="n"/>
      <c r="CT69" s="347" t="n"/>
      <c r="CU69" s="347" t="n"/>
      <c r="CV69" s="347" t="n"/>
      <c r="CW69" s="347" t="n"/>
      <c r="CX69" s="347" t="n"/>
      <c r="CY69" s="347" t="n"/>
      <c r="CZ69" s="347" t="n"/>
      <c r="DA69" s="347" t="n"/>
      <c r="DB69" s="347" t="n"/>
    </row>
    <row r="70" ht="31.5" customFormat="1" customHeight="1" s="268">
      <c r="A70" s="262" t="n">
        <v>2021</v>
      </c>
      <c r="B70" s="217" t="n">
        <v>12</v>
      </c>
      <c r="C70" s="456" t="n">
        <v>44533</v>
      </c>
      <c r="D70" s="217" t="n">
        <v>421</v>
      </c>
      <c r="E70" s="217" t="n">
        <v>673</v>
      </c>
      <c r="F70" s="217" t="n">
        <v>3</v>
      </c>
      <c r="G70" s="267" t="inlineStr">
        <is>
          <t>LG65UP81-side</t>
        </is>
      </c>
      <c r="H70" t="inlineStr">
        <is>
          <t>FMLGEI365UP810</t>
        </is>
      </c>
      <c r="I70" t="inlineStr">
        <is>
          <t>1400*1700</t>
        </is>
      </c>
      <c r="J70" t="n">
        <v>1</v>
      </c>
      <c r="K70" t="n">
        <v>4</v>
      </c>
      <c r="L70" s="457" t="n">
        <v>61.6</v>
      </c>
      <c r="M70" s="458" t="n">
        <v>57.9656</v>
      </c>
      <c r="N70" s="459" t="n">
        <v>65.9736</v>
      </c>
      <c r="O70" s="261" t="n">
        <v>84</v>
      </c>
      <c r="P70" s="261" t="n"/>
      <c r="Q70" s="261" t="n"/>
      <c r="R70" s="261" t="n"/>
      <c r="S70" s="261" t="n"/>
      <c r="T70" s="261" t="n">
        <v>67</v>
      </c>
      <c r="U70" s="261" t="n"/>
      <c r="V70" s="261" t="n"/>
      <c r="W70" s="261" t="n"/>
      <c r="X70" s="261" t="n"/>
      <c r="Y70" s="220" t="n">
        <v>174</v>
      </c>
      <c r="Z70" s="220" t="n"/>
      <c r="AA70" s="261" t="n"/>
      <c r="AB70" s="261" t="n"/>
      <c r="AC70" s="261" t="n"/>
      <c r="AD70" s="261" t="n"/>
      <c r="AE70" s="261" t="n"/>
      <c r="AF70" s="261" t="n"/>
      <c r="AG70" s="261" t="n"/>
      <c r="AH70" s="261" t="n"/>
      <c r="AI70" s="261" t="n"/>
      <c r="AJ70" s="261" t="n"/>
      <c r="AK70" s="220" t="n"/>
      <c r="AL70" s="220" t="n"/>
      <c r="AM70" s="261" t="n">
        <v>84</v>
      </c>
      <c r="AN70" s="261" t="n">
        <v>67</v>
      </c>
      <c r="AO70" s="315" t="n">
        <v>0.4</v>
      </c>
      <c r="AP70" s="244" t="n">
        <v>18</v>
      </c>
      <c r="AQ70" s="245" t="n">
        <v>200</v>
      </c>
      <c r="AR70" s="243" t="n">
        <v>21</v>
      </c>
      <c r="AS70" s="243" t="n">
        <v>174</v>
      </c>
      <c r="AT70" s="246" t="n"/>
      <c r="AU70" s="246" t="n"/>
      <c r="AV70" s="246" t="n"/>
      <c r="AW70" s="246" t="n"/>
      <c r="AX70" s="246" t="n"/>
      <c r="AY70" s="246" t="n"/>
      <c r="AZ70" s="246" t="n"/>
      <c r="BA70" s="246" t="n"/>
      <c r="BB70" s="246" t="n"/>
      <c r="BC70" s="247" t="n">
        <v>4</v>
      </c>
      <c r="BD70" s="242" t="n">
        <v>409</v>
      </c>
      <c r="BE70" s="248" t="n">
        <v>0.015</v>
      </c>
      <c r="BF70" s="249" t="n">
        <v>0.01</v>
      </c>
      <c r="BG70" s="221" t="n">
        <v>1</v>
      </c>
      <c r="BH70" s="221" t="n">
        <v>0.1</v>
      </c>
      <c r="BI70" s="221" t="n">
        <v>6.6</v>
      </c>
      <c r="BJ70" s="221" t="n">
        <v>0.3</v>
      </c>
      <c r="BK70" s="221" t="n">
        <v>27.4</v>
      </c>
      <c r="BL70" s="28" t="inlineStr">
        <is>
          <t>LG</t>
        </is>
      </c>
      <c r="BM70" s="347" t="inlineStr">
        <is>
          <t>HE</t>
        </is>
      </c>
      <c r="BN70" s="347" t="inlineStr">
        <is>
          <t>MFZ67207602</t>
        </is>
      </c>
      <c r="BO70" s="347" t="inlineStr">
        <is>
          <t>mma</t>
        </is>
      </c>
      <c r="BP70" s="347" t="n">
        <v>48</v>
      </c>
      <c r="BQ70" s="347" t="n"/>
      <c r="BR70" s="347" t="n"/>
      <c r="BS70" s="347" t="n"/>
      <c r="BT70" s="347" t="n"/>
      <c r="BU70" s="347">
        <f>IFERROR(ROUND(STDEV(AN70,L70),1),"")</f>
        <v/>
      </c>
      <c r="BV70" s="347" t="n"/>
      <c r="BW70" s="347" t="n"/>
      <c r="BX70" s="347" t="n"/>
      <c r="BY70" s="347" t="n"/>
      <c r="BZ70" s="347" t="n"/>
      <c r="CA70" s="347" t="n"/>
      <c r="CB70" s="347" t="n"/>
      <c r="CC70" s="347" t="n"/>
      <c r="CD70" s="347" t="n"/>
      <c r="CE70" s="347" t="n"/>
      <c r="CF70" s="347" t="n"/>
      <c r="CG70" s="347" t="n"/>
      <c r="CH70" s="347" t="n"/>
      <c r="CI70" s="347" t="n"/>
      <c r="CJ70" s="347" t="n"/>
      <c r="CK70" s="347" t="n"/>
      <c r="CL70" s="347" t="n"/>
      <c r="CM70" s="347" t="n"/>
      <c r="CN70" s="347" t="n"/>
      <c r="CO70" s="347" t="n"/>
      <c r="CP70" s="347" t="n"/>
      <c r="CQ70" s="347" t="n"/>
      <c r="CR70" s="347" t="n"/>
      <c r="CS70" s="347" t="n"/>
      <c r="CT70" s="347" t="n"/>
      <c r="CU70" s="347" t="n"/>
      <c r="CV70" s="347" t="n"/>
      <c r="CW70" s="347" t="n"/>
      <c r="CX70" s="347" t="n"/>
      <c r="CY70" s="347" t="n"/>
      <c r="CZ70" s="347" t="n"/>
      <c r="DA70" s="347" t="n"/>
      <c r="DB70" s="347" t="n"/>
    </row>
    <row r="71" ht="31.5" customFormat="1" customHeight="1" s="268">
      <c r="A71" s="262" t="n">
        <v>2021</v>
      </c>
      <c r="B71" s="217" t="n">
        <v>12</v>
      </c>
      <c r="C71" s="456" t="n">
        <v>44533</v>
      </c>
      <c r="D71" s="217" t="n">
        <v>18</v>
      </c>
      <c r="E71" s="217" t="n">
        <v>49</v>
      </c>
      <c r="F71" s="217" t="n">
        <v>4</v>
      </c>
      <c r="G71" s="267" t="inlineStr">
        <is>
          <t xml:space="preserve"> LgWashing machine (Cover)</t>
        </is>
      </c>
      <c r="H71" t="inlineStr">
        <is>
          <t>FMLGEI20000000</t>
        </is>
      </c>
      <c r="I71" t="inlineStr">
        <is>
          <t>1700*1400</t>
        </is>
      </c>
      <c r="J71" t="n">
        <v>2</v>
      </c>
      <c r="K71" t="n">
        <v>3</v>
      </c>
      <c r="L71" s="457" t="n">
        <v>100</v>
      </c>
      <c r="M71" s="458" t="n">
        <v>95.5</v>
      </c>
      <c r="N71" s="459" t="n">
        <v>104.5</v>
      </c>
      <c r="O71" s="261" t="n">
        <v>142</v>
      </c>
      <c r="P71" s="261" t="n">
        <v>144</v>
      </c>
      <c r="Q71" s="261" t="n">
        <v>151</v>
      </c>
      <c r="R71" s="261" t="n">
        <v>103</v>
      </c>
      <c r="S71" s="261" t="n">
        <v>118</v>
      </c>
      <c r="T71" s="261" t="n">
        <v>113</v>
      </c>
      <c r="U71" s="261" t="n">
        <v>114</v>
      </c>
      <c r="V71" s="261" t="n">
        <v>112</v>
      </c>
      <c r="W71" s="261" t="n">
        <v>110</v>
      </c>
      <c r="X71" s="261" t="n">
        <v>100</v>
      </c>
      <c r="Y71" s="220" t="n">
        <v>90</v>
      </c>
      <c r="Z71" s="220" t="n">
        <v>93</v>
      </c>
      <c r="AA71" s="261" t="n">
        <v>114</v>
      </c>
      <c r="AB71" s="261" t="n">
        <v>131</v>
      </c>
      <c r="AC71" s="261" t="n">
        <v>129</v>
      </c>
      <c r="AD71" s="261" t="n">
        <v>131</v>
      </c>
      <c r="AE71" s="261" t="n">
        <v>134</v>
      </c>
      <c r="AF71" s="261" t="n">
        <v>98</v>
      </c>
      <c r="AG71" s="261" t="n">
        <v>101</v>
      </c>
      <c r="AH71" s="261" t="n">
        <v>102</v>
      </c>
      <c r="AI71" s="261" t="n">
        <v>103</v>
      </c>
      <c r="AJ71" s="261" t="n">
        <v>101</v>
      </c>
      <c r="AK71" s="220" t="n">
        <v>93</v>
      </c>
      <c r="AL71" s="220" t="n">
        <v>94</v>
      </c>
      <c r="AM71" s="261" t="n">
        <v>129.7</v>
      </c>
      <c r="AN71" s="261" t="n">
        <v>105.4</v>
      </c>
      <c r="AO71" s="315" t="n">
        <v>0.3</v>
      </c>
      <c r="AP71" s="244" t="n">
        <v>101</v>
      </c>
      <c r="AQ71" s="245" t="n">
        <v>107</v>
      </c>
      <c r="AR71" s="243" t="n">
        <v>78</v>
      </c>
      <c r="AS71" s="243" t="n">
        <v>93</v>
      </c>
      <c r="AT71" s="246" t="n">
        <v>1</v>
      </c>
      <c r="AU71" s="246" t="n">
        <v>2</v>
      </c>
      <c r="AV71" s="246" t="n"/>
      <c r="AW71" s="246" t="n"/>
      <c r="AX71" s="246" t="n"/>
      <c r="AY71" s="246" t="n"/>
      <c r="AZ71" s="246" t="n"/>
      <c r="BA71" s="246" t="n"/>
      <c r="BB71" s="246" t="n"/>
      <c r="BC71" s="247" t="n">
        <v>4</v>
      </c>
      <c r="BD71" s="242" t="n">
        <v>11</v>
      </c>
      <c r="BE71" s="248" t="n">
        <v>0.015</v>
      </c>
      <c r="BF71" s="249" t="n">
        <v>0.364</v>
      </c>
      <c r="BG71" s="221" t="n"/>
      <c r="BH71" s="221" t="n">
        <v>0</v>
      </c>
      <c r="BI71" s="221" t="n">
        <v>0.1</v>
      </c>
      <c r="BJ71" s="221" t="n">
        <v>0.4</v>
      </c>
      <c r="BK71" s="221" t="n">
        <v>1.2</v>
      </c>
      <c r="BL71" s="28" t="inlineStr">
        <is>
          <t>LG</t>
        </is>
      </c>
      <c r="BM71" s="347" t="inlineStr">
        <is>
          <t>HE</t>
        </is>
      </c>
      <c r="BN71" s="347" t="inlineStr">
        <is>
          <t>3920EZ2058A</t>
        </is>
      </c>
      <c r="BO71" s="347" t="inlineStr">
        <is>
          <t>mmf</t>
        </is>
      </c>
      <c r="BP71" s="347" t="n">
        <v>48</v>
      </c>
      <c r="BQ71" s="347" t="n"/>
      <c r="BR71" s="347" t="n"/>
      <c r="BS71" s="347" t="n"/>
      <c r="BT71" s="347" t="n"/>
      <c r="BU71" s="347">
        <f>IFERROR(ROUND(STDEV(AN71,L71),1),"")</f>
        <v/>
      </c>
      <c r="BV71" s="347" t="n"/>
      <c r="BW71" s="347" t="n"/>
      <c r="BX71" s="347" t="n"/>
      <c r="BY71" s="347" t="n"/>
      <c r="BZ71" s="347" t="n"/>
      <c r="CA71" s="347" t="n"/>
      <c r="CB71" s="347" t="n"/>
      <c r="CC71" s="347" t="n"/>
      <c r="CD71" s="347" t="n"/>
      <c r="CE71" s="347" t="n"/>
      <c r="CF71" s="347" t="n"/>
      <c r="CG71" s="347" t="n"/>
      <c r="CH71" s="347" t="n"/>
      <c r="CI71" s="347" t="n"/>
      <c r="CJ71" s="347" t="n"/>
      <c r="CK71" s="347" t="n"/>
      <c r="CL71" s="347" t="n"/>
      <c r="CM71" s="347" t="n"/>
      <c r="CN71" s="347" t="n"/>
      <c r="CO71" s="347" t="n"/>
      <c r="CP71" s="347" t="n"/>
      <c r="CQ71" s="347" t="n"/>
      <c r="CR71" s="347" t="n"/>
      <c r="CS71" s="347" t="n"/>
      <c r="CT71" s="347" t="n"/>
      <c r="CU71" s="347" t="n"/>
      <c r="CV71" s="347" t="n"/>
      <c r="CW71" s="347" t="n"/>
      <c r="CX71" s="347" t="n"/>
      <c r="CY71" s="347" t="n"/>
      <c r="CZ71" s="347" t="n"/>
      <c r="DA71" s="347" t="n"/>
      <c r="DB71" s="347" t="n"/>
    </row>
    <row r="72" ht="31.5" customFormat="1" customHeight="1" s="268">
      <c r="A72" s="262" t="n">
        <v>2021</v>
      </c>
      <c r="B72" s="217" t="n">
        <v>12</v>
      </c>
      <c r="C72" s="456" t="n">
        <v>44533</v>
      </c>
      <c r="D72" s="217" t="n">
        <v>18</v>
      </c>
      <c r="E72" s="217" t="n">
        <v>50</v>
      </c>
      <c r="F72" s="217" t="n">
        <v>4</v>
      </c>
      <c r="G72" s="267" t="inlineStr">
        <is>
          <t>LgWashing machine (Angels)</t>
        </is>
      </c>
      <c r="H72" t="inlineStr">
        <is>
          <t>FMLGEI40000000</t>
        </is>
      </c>
      <c r="I72" t="inlineStr">
        <is>
          <t>1700*1400</t>
        </is>
      </c>
      <c r="J72" t="n">
        <v>2</v>
      </c>
      <c r="K72" t="n">
        <v>3</v>
      </c>
      <c r="L72" s="457" t="n">
        <v>54</v>
      </c>
      <c r="M72" s="458" t="n">
        <v>51.57</v>
      </c>
      <c r="N72" s="459" t="n">
        <v>56.43</v>
      </c>
      <c r="O72" s="261" t="n">
        <v>75</v>
      </c>
      <c r="P72" s="261" t="n">
        <v>77</v>
      </c>
      <c r="Q72" s="261" t="n">
        <v>79</v>
      </c>
      <c r="R72" s="261" t="n">
        <v>57</v>
      </c>
      <c r="S72" s="261" t="n">
        <v>58</v>
      </c>
      <c r="T72" s="261" t="n">
        <v>64</v>
      </c>
      <c r="U72" s="261" t="n">
        <v>65</v>
      </c>
      <c r="V72" s="261" t="n">
        <v>60</v>
      </c>
      <c r="W72" s="261" t="n">
        <v>59</v>
      </c>
      <c r="X72" s="261" t="n">
        <v>53</v>
      </c>
      <c r="Y72" s="220" t="n">
        <v>90</v>
      </c>
      <c r="Z72" s="220" t="n">
        <v>93</v>
      </c>
      <c r="AA72" s="261" t="n">
        <v>61</v>
      </c>
      <c r="AB72" s="261" t="n">
        <v>68</v>
      </c>
      <c r="AC72" s="261" t="n">
        <v>63</v>
      </c>
      <c r="AD72" s="261" t="n">
        <v>65</v>
      </c>
      <c r="AE72" s="261" t="n">
        <v>66</v>
      </c>
      <c r="AF72" s="261" t="n">
        <v>53</v>
      </c>
      <c r="AG72" s="261" t="n">
        <v>55</v>
      </c>
      <c r="AH72" s="261" t="n">
        <v>54</v>
      </c>
      <c r="AI72" s="261" t="n">
        <v>56</v>
      </c>
      <c r="AJ72" s="261" t="n">
        <v>54</v>
      </c>
      <c r="AK72" s="220" t="n">
        <v>93</v>
      </c>
      <c r="AL72" s="220" t="n">
        <v>94</v>
      </c>
      <c r="AM72" s="261" t="n">
        <v>66.90000000000001</v>
      </c>
      <c r="AN72" s="261" t="n">
        <v>57.3</v>
      </c>
      <c r="AO72" s="315" t="n">
        <v>0.2</v>
      </c>
      <c r="AP72" s="244" t="n">
        <v>101</v>
      </c>
      <c r="AQ72" s="245" t="n">
        <v>107</v>
      </c>
      <c r="AR72" s="243" t="n">
        <v>78</v>
      </c>
      <c r="AS72" s="243" t="n">
        <v>93</v>
      </c>
      <c r="AT72" s="246" t="n">
        <v>2</v>
      </c>
      <c r="AU72" s="246" t="n">
        <v>2</v>
      </c>
      <c r="AV72" s="246" t="n"/>
      <c r="AW72" s="246" t="n"/>
      <c r="AX72" s="246" t="n"/>
      <c r="AY72" s="246" t="n"/>
      <c r="AZ72" s="246" t="n"/>
      <c r="BA72" s="246" t="n"/>
      <c r="BB72" s="246" t="n"/>
      <c r="BC72" s="247" t="n">
        <v>5</v>
      </c>
      <c r="BD72" s="242" t="n">
        <v>14</v>
      </c>
      <c r="BE72" s="248" t="n">
        <v>0.015</v>
      </c>
      <c r="BF72" s="249" t="n">
        <v>0.357</v>
      </c>
      <c r="BG72" s="221" t="n"/>
      <c r="BH72" s="221" t="n">
        <v>0.1</v>
      </c>
      <c r="BI72" s="221" t="n">
        <v>0.3</v>
      </c>
      <c r="BJ72" s="221" t="n">
        <v>0.3</v>
      </c>
      <c r="BK72" s="221" t="n">
        <v>0.8</v>
      </c>
      <c r="BL72" s="28" t="inlineStr">
        <is>
          <t>LG</t>
        </is>
      </c>
      <c r="BM72" s="347" t="inlineStr">
        <is>
          <t>HE</t>
        </is>
      </c>
      <c r="BN72" s="347" t="inlineStr">
        <is>
          <t>3920FZ3114C</t>
        </is>
      </c>
      <c r="BO72" s="347" t="inlineStr">
        <is>
          <t>mmf</t>
        </is>
      </c>
      <c r="BP72" s="347" t="n">
        <v>48</v>
      </c>
      <c r="BQ72" s="347" t="n"/>
      <c r="BR72" s="347" t="n"/>
      <c r="BS72" s="347" t="n"/>
      <c r="BT72" s="347" t="n"/>
      <c r="BU72" s="347">
        <f>IFERROR(ROUND(STDEV(AN72,L72),1),"")</f>
        <v/>
      </c>
      <c r="BV72" s="347" t="n"/>
      <c r="BW72" s="347" t="n"/>
      <c r="BX72" s="347" t="n"/>
      <c r="BY72" s="347" t="n"/>
      <c r="BZ72" s="347" t="n"/>
      <c r="CA72" s="347" t="n"/>
      <c r="CB72" s="347" t="n"/>
      <c r="CC72" s="347" t="n"/>
      <c r="CD72" s="347" t="n"/>
      <c r="CE72" s="347" t="n"/>
      <c r="CF72" s="347" t="n"/>
      <c r="CG72" s="347" t="n"/>
      <c r="CH72" s="347" t="n"/>
      <c r="CI72" s="347" t="n"/>
      <c r="CJ72" s="347" t="n"/>
      <c r="CK72" s="347" t="n"/>
      <c r="CL72" s="347" t="n"/>
      <c r="CM72" s="347" t="n"/>
      <c r="CN72" s="347" t="n"/>
      <c r="CO72" s="347" t="n"/>
      <c r="CP72" s="347" t="n"/>
      <c r="CQ72" s="347" t="n"/>
      <c r="CR72" s="347" t="n"/>
      <c r="CS72" s="347" t="n"/>
      <c r="CT72" s="347" t="n"/>
      <c r="CU72" s="347" t="n"/>
      <c r="CV72" s="347" t="n"/>
      <c r="CW72" s="347" t="n"/>
      <c r="CX72" s="347" t="n"/>
      <c r="CY72" s="347" t="n"/>
      <c r="CZ72" s="347" t="n"/>
      <c r="DA72" s="347" t="n"/>
      <c r="DB72" s="347" t="n"/>
    </row>
    <row r="73" ht="31.5" customFormat="1" customHeight="1" s="268">
      <c r="A73" s="262" t="n">
        <v>2021</v>
      </c>
      <c r="B73" s="217" t="n">
        <v>12</v>
      </c>
      <c r="C73" s="456" t="n">
        <v>44533</v>
      </c>
      <c r="D73" s="217" t="n">
        <v>137</v>
      </c>
      <c r="E73" s="217" t="n">
        <v>168</v>
      </c>
      <c r="F73" s="217" t="n">
        <v>5</v>
      </c>
      <c r="G73" s="267" t="inlineStr">
        <is>
          <t>صندوق سمك 25 ك</t>
        </is>
      </c>
      <c r="H73" t="inlineStr">
        <is>
          <t>FMBOXI25000000</t>
        </is>
      </c>
      <c r="I73" t="inlineStr">
        <is>
          <t>1400*1700</t>
        </is>
      </c>
      <c r="J73" t="n">
        <v>3</v>
      </c>
      <c r="K73" t="n">
        <v>2</v>
      </c>
      <c r="L73" s="457" t="n">
        <v>619</v>
      </c>
      <c r="M73" s="458" t="n">
        <v>575.67</v>
      </c>
      <c r="N73" s="459" t="n">
        <v>662.33</v>
      </c>
      <c r="O73" s="261" t="n">
        <v>752</v>
      </c>
      <c r="P73" s="261" t="n">
        <v>750</v>
      </c>
      <c r="Q73" s="261" t="n">
        <v>752</v>
      </c>
      <c r="R73" s="261" t="n">
        <v>735</v>
      </c>
      <c r="S73" s="261" t="n">
        <v>803</v>
      </c>
      <c r="T73" s="261" t="n">
        <v>662</v>
      </c>
      <c r="U73" s="261" t="n">
        <v>666</v>
      </c>
      <c r="V73" s="261" t="n">
        <v>640</v>
      </c>
      <c r="W73" s="261" t="n">
        <v>597</v>
      </c>
      <c r="X73" s="261" t="n">
        <v>615</v>
      </c>
      <c r="Y73" s="220" t="n">
        <v>138</v>
      </c>
      <c r="Z73" s="220" t="n">
        <v>126</v>
      </c>
      <c r="AA73" s="261" t="n">
        <v>700</v>
      </c>
      <c r="AB73" s="261" t="n">
        <v>705</v>
      </c>
      <c r="AC73" s="261" t="n">
        <v>724</v>
      </c>
      <c r="AD73" s="261" t="n">
        <v>730</v>
      </c>
      <c r="AE73" s="261" t="n">
        <v>719</v>
      </c>
      <c r="AF73" s="261" t="n">
        <v>595</v>
      </c>
      <c r="AG73" s="261" t="n">
        <v>610</v>
      </c>
      <c r="AH73" s="261" t="n">
        <v>625</v>
      </c>
      <c r="AI73" s="261" t="n">
        <v>640</v>
      </c>
      <c r="AJ73" s="261" t="n">
        <v>620</v>
      </c>
      <c r="AK73" s="220" t="n">
        <v>120</v>
      </c>
      <c r="AL73" s="220" t="n">
        <v>125</v>
      </c>
      <c r="AM73" s="261" t="n">
        <v>737</v>
      </c>
      <c r="AN73" s="261" t="n">
        <v>627</v>
      </c>
      <c r="AO73" s="315" t="n">
        <v>0.2</v>
      </c>
      <c r="AP73" s="244" t="n">
        <v>90</v>
      </c>
      <c r="AQ73" s="245" t="n">
        <v>116</v>
      </c>
      <c r="AR73" s="243" t="n">
        <v>85</v>
      </c>
      <c r="AS73" s="243" t="n">
        <v>127</v>
      </c>
      <c r="AT73" s="246" t="n">
        <v>4</v>
      </c>
      <c r="AU73" s="246" t="n">
        <v>6</v>
      </c>
      <c r="AV73" s="246" t="n">
        <v>8</v>
      </c>
      <c r="AW73" s="246" t="n"/>
      <c r="AX73" s="246" t="n"/>
      <c r="AY73" s="246" t="n"/>
      <c r="AZ73" s="246" t="n"/>
      <c r="BA73" s="246" t="n"/>
      <c r="BB73" s="246" t="n"/>
      <c r="BC73" s="247" t="n">
        <v>14</v>
      </c>
      <c r="BD73" s="242" t="n">
        <v>1173</v>
      </c>
      <c r="BE73" s="248" t="n">
        <v>0.015</v>
      </c>
      <c r="BF73" s="249" t="n">
        <v>0.012</v>
      </c>
      <c r="BG73" s="221" t="n">
        <v>1</v>
      </c>
      <c r="BH73" s="221" t="n">
        <v>0</v>
      </c>
      <c r="BI73" s="221" t="n">
        <v>1.9</v>
      </c>
      <c r="BJ73" s="221" t="n">
        <v>8.800000000000001</v>
      </c>
      <c r="BK73" s="221" t="n">
        <v>735.5</v>
      </c>
      <c r="BL73" s="28" t="inlineStr">
        <is>
          <t>عملاء متنوعون</t>
        </is>
      </c>
      <c r="BM73" s="347" t="n"/>
      <c r="BN73" s="347" t="n"/>
      <c r="BO73" s="347" t="n"/>
      <c r="BP73" s="347" t="n">
        <v>48</v>
      </c>
      <c r="BQ73" s="347" t="n"/>
      <c r="BR73" s="347" t="n"/>
      <c r="BS73" s="347" t="n"/>
      <c r="BT73" s="347" t="n"/>
      <c r="BU73" s="347">
        <f>IFERROR(ROUND(STDEV(AN73,L73),1),"")</f>
        <v/>
      </c>
      <c r="BV73" s="347" t="n"/>
      <c r="BW73" s="347" t="n"/>
      <c r="BX73" s="347" t="n"/>
      <c r="BY73" s="347" t="n"/>
      <c r="BZ73" s="347" t="n"/>
      <c r="CA73" s="347" t="n"/>
      <c r="CB73" s="347" t="n"/>
      <c r="CC73" s="347" t="n"/>
      <c r="CD73" s="347" t="n"/>
      <c r="CE73" s="347" t="n"/>
      <c r="CF73" s="347" t="n"/>
      <c r="CG73" s="347" t="n"/>
      <c r="CH73" s="347" t="n"/>
      <c r="CI73" s="347" t="n"/>
      <c r="CJ73" s="347" t="n"/>
      <c r="CK73" s="347" t="n"/>
      <c r="CL73" s="347" t="n"/>
      <c r="CM73" s="347" t="n"/>
      <c r="CN73" s="347" t="n"/>
      <c r="CO73" s="347" t="n"/>
      <c r="CP73" s="347" t="n"/>
      <c r="CQ73" s="347" t="n"/>
      <c r="CR73" s="347" t="n"/>
      <c r="CS73" s="347" t="n"/>
      <c r="CT73" s="347" t="n"/>
      <c r="CU73" s="347" t="n"/>
      <c r="CV73" s="347" t="n"/>
      <c r="CW73" s="347" t="n"/>
      <c r="CX73" s="347" t="n"/>
      <c r="CY73" s="347" t="n"/>
      <c r="CZ73" s="347" t="n"/>
      <c r="DA73" s="347" t="n"/>
      <c r="DB73" s="347" t="n"/>
    </row>
    <row r="74" ht="31.5" customFormat="1" customHeight="1" s="268">
      <c r="A74" s="262" t="n">
        <v>2021</v>
      </c>
      <c r="B74" s="217" t="n">
        <v>12</v>
      </c>
      <c r="C74" s="456" t="n">
        <v>44533</v>
      </c>
      <c r="D74" s="217" t="n">
        <v>137</v>
      </c>
      <c r="E74" s="217" t="n">
        <v>273</v>
      </c>
      <c r="F74" s="217" t="n">
        <v>5</v>
      </c>
      <c r="G74" s="267" t="inlineStr">
        <is>
          <t>صندوق سمك 25 ك بني سويف</t>
        </is>
      </c>
      <c r="H74" t="inlineStr">
        <is>
          <t>FM000B25000000</t>
        </is>
      </c>
      <c r="I74" t="inlineStr">
        <is>
          <t>1400*1700</t>
        </is>
      </c>
      <c r="J74" t="n">
        <v>3</v>
      </c>
      <c r="K74" t="n">
        <v>2</v>
      </c>
      <c r="L74" s="457" t="n">
        <v>564</v>
      </c>
      <c r="M74" s="458" t="n">
        <v>524.52</v>
      </c>
      <c r="N74" s="459" t="n">
        <v>603.48</v>
      </c>
      <c r="O74" s="261" t="n"/>
      <c r="P74" s="261" t="n"/>
      <c r="Q74" s="261" t="n"/>
      <c r="R74" s="261" t="n"/>
      <c r="S74" s="261" t="n"/>
      <c r="T74" s="261" t="n"/>
      <c r="U74" s="261" t="n"/>
      <c r="V74" s="261" t="n"/>
      <c r="W74" s="261" t="n"/>
      <c r="X74" s="261" t="n"/>
      <c r="Y74" s="220" t="n"/>
      <c r="Z74" s="220" t="n"/>
      <c r="AA74" s="261" t="n"/>
      <c r="AB74" s="261" t="n"/>
      <c r="AC74" s="261" t="n"/>
      <c r="AD74" s="261" t="n"/>
      <c r="AE74" s="261" t="n"/>
      <c r="AF74" s="261" t="n"/>
      <c r="AG74" s="261" t="n"/>
      <c r="AH74" s="261" t="n"/>
      <c r="AI74" s="261" t="n"/>
      <c r="AJ74" s="261" t="n"/>
      <c r="AK74" s="220" t="n">
        <v>120</v>
      </c>
      <c r="AL74" s="220" t="n">
        <v>125</v>
      </c>
      <c r="AM74" s="261" t="n"/>
      <c r="AN74" s="261" t="n"/>
      <c r="AO74" s="315" t="n"/>
      <c r="AP74" s="244" t="n">
        <v>93</v>
      </c>
      <c r="AQ74" s="245" t="n">
        <v>116</v>
      </c>
      <c r="AR74" s="243" t="n">
        <v>88</v>
      </c>
      <c r="AS74" s="243" t="n">
        <v>123</v>
      </c>
      <c r="AT74" s="246" t="n"/>
      <c r="AU74" s="246" t="n"/>
      <c r="AV74" s="246" t="n"/>
      <c r="AW74" s="246" t="n"/>
      <c r="AX74" s="246" t="n"/>
      <c r="AY74" s="246" t="n"/>
      <c r="AZ74" s="246" t="n"/>
      <c r="BA74" s="246" t="n"/>
      <c r="BB74" s="246" t="n"/>
      <c r="BC74" s="247" t="n">
        <v>3</v>
      </c>
      <c r="BD74" s="242" t="n">
        <v>495</v>
      </c>
      <c r="BE74" s="248" t="n">
        <v>0.015</v>
      </c>
      <c r="BF74" s="249" t="n">
        <v>0.006</v>
      </c>
      <c r="BG74" s="221" t="n">
        <v>1</v>
      </c>
      <c r="BH74" s="221" t="n">
        <v>0</v>
      </c>
      <c r="BI74" s="221" t="n">
        <v>0.9</v>
      </c>
      <c r="BJ74" s="221" t="n"/>
      <c r="BK74" s="221" t="n"/>
      <c r="BL74" s="28" t="inlineStr">
        <is>
          <t>عملاء متنوعون</t>
        </is>
      </c>
      <c r="BM74" s="347" t="n"/>
      <c r="BN74" s="347" t="n"/>
      <c r="BO74" s="347" t="n"/>
      <c r="BP74" s="347" t="n">
        <v>48</v>
      </c>
      <c r="BQ74" s="347" t="n"/>
      <c r="BR74" s="347" t="n"/>
      <c r="BS74" s="347" t="n"/>
      <c r="BT74" s="347" t="n"/>
      <c r="BU74" s="347">
        <f>IFERROR(ROUND(STDEV(AN74,L74),1),"")</f>
        <v/>
      </c>
      <c r="BV74" s="347" t="n"/>
      <c r="BW74" s="347" t="n"/>
      <c r="BX74" s="347" t="n"/>
      <c r="BY74" s="347" t="n"/>
      <c r="BZ74" s="347" t="n"/>
      <c r="CA74" s="347" t="n"/>
      <c r="CB74" s="347" t="n"/>
      <c r="CC74" s="347" t="n"/>
      <c r="CD74" s="347" t="n"/>
      <c r="CE74" s="347" t="n"/>
      <c r="CF74" s="347" t="n"/>
      <c r="CG74" s="347" t="n"/>
      <c r="CH74" s="347" t="n"/>
      <c r="CI74" s="347" t="n"/>
      <c r="CJ74" s="347" t="n"/>
      <c r="CK74" s="347" t="n"/>
      <c r="CL74" s="347" t="n"/>
      <c r="CM74" s="347" t="n"/>
      <c r="CN74" s="347" t="n"/>
      <c r="CO74" s="347" t="n"/>
      <c r="CP74" s="347" t="n"/>
      <c r="CQ74" s="347" t="n"/>
      <c r="CR74" s="347" t="n"/>
      <c r="CS74" s="347" t="n"/>
      <c r="CT74" s="347" t="n"/>
      <c r="CU74" s="347" t="n"/>
      <c r="CV74" s="347" t="n"/>
      <c r="CW74" s="347" t="n"/>
      <c r="CX74" s="347" t="n"/>
      <c r="CY74" s="347" t="n"/>
      <c r="CZ74" s="347" t="n"/>
      <c r="DA74" s="347" t="n"/>
      <c r="DB74" s="347" t="n"/>
    </row>
    <row r="75" ht="31.5" customFormat="1" customHeight="1" s="268">
      <c r="A75" s="262" t="n">
        <v>2021</v>
      </c>
      <c r="B75" s="217" t="n">
        <v>12</v>
      </c>
      <c r="C75" s="456" t="n">
        <v>44533</v>
      </c>
      <c r="D75" s="217" t="n">
        <v>375</v>
      </c>
      <c r="E75" s="217" t="n">
        <v>437</v>
      </c>
      <c r="F75" s="217" t="n">
        <v>6</v>
      </c>
      <c r="G75" s="267" t="inlineStr">
        <is>
          <t xml:space="preserve">LG32LM55/LM63 </t>
        </is>
      </c>
      <c r="H75" t="inlineStr">
        <is>
          <t>FMLGEI32LM5563</t>
        </is>
      </c>
      <c r="I75" t="inlineStr">
        <is>
          <t>1400*1700</t>
        </is>
      </c>
      <c r="J75" t="n">
        <v>4</v>
      </c>
      <c r="K75" t="n">
        <v>2</v>
      </c>
      <c r="L75" s="457" t="n">
        <v>168</v>
      </c>
      <c r="M75" s="458" t="n">
        <v>158.088</v>
      </c>
      <c r="N75" s="459" t="n">
        <v>179.928</v>
      </c>
      <c r="O75" s="261" t="n"/>
      <c r="P75" s="261" t="n"/>
      <c r="Q75" s="261" t="n"/>
      <c r="R75" s="261" t="n"/>
      <c r="S75" s="261" t="n"/>
      <c r="T75" s="261" t="n"/>
      <c r="U75" s="261" t="n"/>
      <c r="V75" s="261" t="n"/>
      <c r="W75" s="261" t="n"/>
      <c r="X75" s="261" t="n"/>
      <c r="Y75" s="220" t="n"/>
      <c r="Z75" s="220" t="n"/>
      <c r="AA75" s="261" t="n"/>
      <c r="AB75" s="261" t="n"/>
      <c r="AC75" s="261" t="n"/>
      <c r="AD75" s="261" t="n"/>
      <c r="AE75" s="261" t="n"/>
      <c r="AF75" s="261" t="n"/>
      <c r="AG75" s="261" t="n"/>
      <c r="AH75" s="261" t="n"/>
      <c r="AI75" s="261" t="n"/>
      <c r="AJ75" s="261" t="n"/>
      <c r="AK75" s="220" t="n"/>
      <c r="AL75" s="220" t="n"/>
      <c r="AM75" s="261" t="n"/>
      <c r="AN75" s="261" t="n"/>
      <c r="AO75" s="315" t="n"/>
      <c r="AP75" s="244" t="n">
        <v>120</v>
      </c>
      <c r="AQ75" s="245" t="n">
        <v>120</v>
      </c>
      <c r="AR75" s="243" t="n"/>
      <c r="AS75" s="243" t="n"/>
      <c r="AT75" s="246" t="n"/>
      <c r="AU75" s="246" t="n"/>
      <c r="AV75" s="246" t="n"/>
      <c r="AW75" s="246" t="n"/>
      <c r="AX75" s="246" t="n"/>
      <c r="AY75" s="246" t="n"/>
      <c r="AZ75" s="246" t="n"/>
      <c r="BA75" s="246" t="n"/>
      <c r="BB75" s="246" t="n"/>
      <c r="BC75" s="247" t="n"/>
      <c r="BD75" s="242" t="n">
        <v>275</v>
      </c>
      <c r="BE75" s="248" t="n">
        <v>0.015</v>
      </c>
      <c r="BF75" s="249" t="n"/>
      <c r="BG75" s="221" t="n"/>
      <c r="BH75" s="221" t="n"/>
      <c r="BI75" s="221" t="n">
        <v>1.6</v>
      </c>
      <c r="BJ75" s="221" t="n"/>
      <c r="BK75" s="221" t="n"/>
      <c r="BL75" s="28" t="inlineStr">
        <is>
          <t>LG</t>
        </is>
      </c>
      <c r="BM75" s="347" t="inlineStr">
        <is>
          <t>HE</t>
        </is>
      </c>
      <c r="BN75" s="347" t="inlineStr">
        <is>
          <t>MFZ66333001</t>
        </is>
      </c>
      <c r="BO75" s="347" t="inlineStr">
        <is>
          <t>mma</t>
        </is>
      </c>
      <c r="BP75" s="347" t="n">
        <v>48</v>
      </c>
      <c r="BQ75" s="347" t="n"/>
      <c r="BR75" s="347" t="n"/>
      <c r="BS75" s="347" t="n"/>
      <c r="BT75" s="347" t="n"/>
      <c r="BU75" s="347">
        <f>IFERROR(ROUND(STDEV(AN75,L75),1),"")</f>
        <v/>
      </c>
      <c r="BV75" s="347" t="n"/>
      <c r="BW75" s="347" t="n"/>
      <c r="BX75" s="347" t="n"/>
      <c r="BY75" s="347" t="n"/>
      <c r="BZ75" s="347" t="n"/>
      <c r="CA75" s="347" t="n"/>
      <c r="CB75" s="347" t="n"/>
      <c r="CC75" s="347" t="n"/>
      <c r="CD75" s="347" t="n"/>
      <c r="CE75" s="347" t="n"/>
      <c r="CF75" s="347" t="n"/>
      <c r="CG75" s="347" t="n"/>
      <c r="CH75" s="347" t="n"/>
      <c r="CI75" s="347" t="n"/>
      <c r="CJ75" s="347" t="n"/>
      <c r="CK75" s="347" t="n"/>
      <c r="CL75" s="347" t="n"/>
      <c r="CM75" s="347" t="n"/>
      <c r="CN75" s="347" t="n"/>
      <c r="CO75" s="347" t="n"/>
      <c r="CP75" s="347" t="n"/>
      <c r="CQ75" s="347" t="n"/>
      <c r="CR75" s="347" t="n"/>
      <c r="CS75" s="347" t="n"/>
      <c r="CT75" s="347" t="n"/>
      <c r="CU75" s="347" t="n"/>
      <c r="CV75" s="347" t="n"/>
      <c r="CW75" s="347" t="n"/>
      <c r="CX75" s="347" t="n"/>
      <c r="CY75" s="347" t="n"/>
      <c r="CZ75" s="347" t="n"/>
      <c r="DA75" s="347" t="n"/>
      <c r="DB75" s="347" t="n"/>
    </row>
    <row r="76" ht="31.5" customFormat="1" customHeight="1" s="268">
      <c r="A76" s="262" t="n">
        <v>2021</v>
      </c>
      <c r="B76" s="217" t="n">
        <v>12</v>
      </c>
      <c r="C76" s="456" t="n">
        <v>44533</v>
      </c>
      <c r="D76" s="217" t="n">
        <v>423</v>
      </c>
      <c r="E76" s="217" t="n">
        <v>669</v>
      </c>
      <c r="F76" s="217" t="n">
        <v>6</v>
      </c>
      <c r="G76" s="267" t="inlineStr">
        <is>
          <t>LG65UP77_TB</t>
        </is>
      </c>
      <c r="H76" t="inlineStr">
        <is>
          <t>FMLGEI065UP770</t>
        </is>
      </c>
      <c r="I76" t="inlineStr">
        <is>
          <t>1400*1700</t>
        </is>
      </c>
      <c r="J76" t="n">
        <v>2</v>
      </c>
      <c r="K76" t="n">
        <v>2</v>
      </c>
      <c r="L76" s="457" t="n">
        <v>954</v>
      </c>
      <c r="M76" s="458" t="n">
        <v>897.7140000000001</v>
      </c>
      <c r="N76" s="459" t="n">
        <v>1021.734</v>
      </c>
      <c r="O76" s="261" t="n">
        <v>1245</v>
      </c>
      <c r="P76" s="261" t="n">
        <v>1248</v>
      </c>
      <c r="Q76" s="261" t="n">
        <v>1237</v>
      </c>
      <c r="R76" s="261" t="n">
        <v>1345</v>
      </c>
      <c r="S76" s="261" t="n">
        <v>1293</v>
      </c>
      <c r="T76" s="261" t="n">
        <v>995</v>
      </c>
      <c r="U76" s="261" t="n">
        <v>999</v>
      </c>
      <c r="V76" s="261" t="n">
        <v>1143</v>
      </c>
      <c r="W76" s="261" t="n">
        <v>1130</v>
      </c>
      <c r="X76" s="261" t="n">
        <v>923</v>
      </c>
      <c r="Y76" s="220" t="n">
        <v>171</v>
      </c>
      <c r="Z76" s="220" t="n">
        <v>179</v>
      </c>
      <c r="AA76" s="261" t="n">
        <v>1282</v>
      </c>
      <c r="AB76" s="261" t="n">
        <v>1244</v>
      </c>
      <c r="AC76" s="261" t="n">
        <v>1391</v>
      </c>
      <c r="AD76" s="261" t="n">
        <v>1361</v>
      </c>
      <c r="AE76" s="261" t="n">
        <v>1370</v>
      </c>
      <c r="AF76" s="261" t="n">
        <v>1010</v>
      </c>
      <c r="AG76" s="261" t="n">
        <v>938</v>
      </c>
      <c r="AH76" s="261" t="n">
        <v>970</v>
      </c>
      <c r="AI76" s="261" t="n">
        <v>944</v>
      </c>
      <c r="AJ76" s="261" t="n">
        <v>1037</v>
      </c>
      <c r="AK76" s="220" t="n">
        <v>175</v>
      </c>
      <c r="AL76" s="220" t="n">
        <v>186</v>
      </c>
      <c r="AM76" s="261" t="n">
        <v>1301.6</v>
      </c>
      <c r="AN76" s="261" t="n">
        <v>1008.9</v>
      </c>
      <c r="AO76" s="315" t="n">
        <v>0.4</v>
      </c>
      <c r="AP76" s="244" t="n">
        <v>40</v>
      </c>
      <c r="AQ76" s="245" t="n">
        <v>180</v>
      </c>
      <c r="AR76" s="243" t="n">
        <v>41</v>
      </c>
      <c r="AS76" s="243" t="n">
        <v>178</v>
      </c>
      <c r="AT76" s="246" t="n">
        <v>8</v>
      </c>
      <c r="AU76" s="246" t="n">
        <v>7</v>
      </c>
      <c r="AV76" s="246" t="n">
        <v>10</v>
      </c>
      <c r="AW76" s="246" t="n"/>
      <c r="AX76" s="246" t="n"/>
      <c r="AY76" s="246" t="n"/>
      <c r="AZ76" s="246" t="n"/>
      <c r="BA76" s="246" t="n"/>
      <c r="BB76" s="246" t="n"/>
      <c r="BC76" s="247" t="n">
        <v>21</v>
      </c>
      <c r="BD76" s="242" t="n">
        <v>585</v>
      </c>
      <c r="BE76" s="248" t="n">
        <v>0.015</v>
      </c>
      <c r="BF76" s="249" t="n">
        <v>0.036</v>
      </c>
      <c r="BG76" s="221" t="n"/>
      <c r="BH76" s="221" t="n">
        <v>0</v>
      </c>
      <c r="BI76" s="221" t="n">
        <v>0.6</v>
      </c>
      <c r="BJ76" s="221" t="n">
        <v>21.2</v>
      </c>
      <c r="BK76" s="221" t="n">
        <v>590.2</v>
      </c>
      <c r="BL76" s="28" t="inlineStr">
        <is>
          <t>LG</t>
        </is>
      </c>
      <c r="BM76" s="347" t="inlineStr">
        <is>
          <t>HE</t>
        </is>
      </c>
      <c r="BN76" s="347" t="inlineStr">
        <is>
          <t>MFZ67207701</t>
        </is>
      </c>
      <c r="BO76" s="347" t="inlineStr">
        <is>
          <t>mma</t>
        </is>
      </c>
      <c r="BP76" s="347" t="n">
        <v>48</v>
      </c>
      <c r="BQ76" s="347" t="n"/>
      <c r="BR76" s="347" t="n"/>
      <c r="BS76" s="347" t="n"/>
      <c r="BT76" s="347" t="n"/>
      <c r="BU76" s="347">
        <f>IFERROR(ROUND(STDEV(AN76,L76),1),"")</f>
        <v/>
      </c>
      <c r="BV76" s="347" t="n"/>
      <c r="BW76" s="347" t="n"/>
      <c r="BX76" s="347" t="n"/>
      <c r="BY76" s="347" t="n"/>
      <c r="BZ76" s="347" t="n"/>
      <c r="CA76" s="347" t="n"/>
      <c r="CB76" s="347" t="n"/>
      <c r="CC76" s="347" t="n"/>
      <c r="CD76" s="347" t="n"/>
      <c r="CE76" s="347" t="n"/>
      <c r="CF76" s="347" t="n"/>
      <c r="CG76" s="347" t="n"/>
      <c r="CH76" s="347" t="n"/>
      <c r="CI76" s="347" t="n"/>
      <c r="CJ76" s="347" t="n"/>
      <c r="CK76" s="347" t="n"/>
      <c r="CL76" s="347" t="n"/>
      <c r="CM76" s="347" t="n"/>
      <c r="CN76" s="347" t="n"/>
      <c r="CO76" s="347" t="n"/>
      <c r="CP76" s="347" t="n"/>
      <c r="CQ76" s="347" t="n"/>
      <c r="CR76" s="347" t="n"/>
      <c r="CS76" s="347" t="n"/>
      <c r="CT76" s="347" t="n"/>
      <c r="CU76" s="347" t="n"/>
      <c r="CV76" s="347" t="n"/>
      <c r="CW76" s="347" t="n"/>
      <c r="CX76" s="347" t="n"/>
      <c r="CY76" s="347" t="n"/>
      <c r="CZ76" s="347" t="n"/>
      <c r="DA76" s="347" t="n"/>
      <c r="DB76" s="347" t="n"/>
    </row>
    <row r="77" ht="31.5" customFormat="1" customHeight="1" s="268">
      <c r="A77" s="262" t="n">
        <v>2021</v>
      </c>
      <c r="B77" s="217" t="n">
        <v>12</v>
      </c>
      <c r="C77" s="456" t="n">
        <v>44533</v>
      </c>
      <c r="D77" s="217" t="n">
        <v>434</v>
      </c>
      <c r="E77" s="217" t="n">
        <v>751</v>
      </c>
      <c r="F77" s="217" t="n">
        <v>6</v>
      </c>
      <c r="G77" s="267" t="inlineStr">
        <is>
          <t>LG Nano80-top&amp;bottom</t>
        </is>
      </c>
      <c r="H77" t="inlineStr">
        <is>
          <t>FMLGEI065UP810</t>
        </is>
      </c>
      <c r="I77" t="inlineStr">
        <is>
          <t>1400*1700</t>
        </is>
      </c>
      <c r="J77" t="n">
        <v>1</v>
      </c>
      <c r="K77" t="n">
        <v>4</v>
      </c>
      <c r="L77" s="457" t="n">
        <v>1009</v>
      </c>
      <c r="M77" s="458" t="n">
        <v>949.4690000000001</v>
      </c>
      <c r="N77" s="459" t="n">
        <v>1080.639</v>
      </c>
      <c r="O77" s="261" t="n">
        <v>1582</v>
      </c>
      <c r="P77" s="261" t="n">
        <v>1584</v>
      </c>
      <c r="Q77" s="261" t="n">
        <v>1560</v>
      </c>
      <c r="R77" s="261" t="n">
        <v>1436</v>
      </c>
      <c r="S77" s="261" t="n">
        <v>1453</v>
      </c>
      <c r="T77" s="261" t="n">
        <v>1219</v>
      </c>
      <c r="U77" s="261" t="n">
        <v>1150</v>
      </c>
      <c r="V77" s="261" t="n">
        <v>1037</v>
      </c>
      <c r="W77" s="261" t="n">
        <v>1040</v>
      </c>
      <c r="X77" s="261" t="n">
        <v>1059</v>
      </c>
      <c r="Y77" s="220" t="n">
        <v>182</v>
      </c>
      <c r="Z77" s="220" t="n">
        <v>176</v>
      </c>
      <c r="AA77" s="261" t="n">
        <v>1409</v>
      </c>
      <c r="AB77" s="261" t="n">
        <v>1490</v>
      </c>
      <c r="AC77" s="261" t="n">
        <v>1375</v>
      </c>
      <c r="AD77" s="261" t="n">
        <v>1365</v>
      </c>
      <c r="AE77" s="261" t="n">
        <v>1353</v>
      </c>
      <c r="AF77" s="261" t="n">
        <v>1070</v>
      </c>
      <c r="AG77" s="261" t="n">
        <v>1018</v>
      </c>
      <c r="AH77" s="261" t="n">
        <v>1005</v>
      </c>
      <c r="AI77" s="261" t="n">
        <v>1004</v>
      </c>
      <c r="AJ77" s="261" t="n">
        <v>1070</v>
      </c>
      <c r="AK77" s="220" t="n">
        <v>181</v>
      </c>
      <c r="AL77" s="220" t="n">
        <v>187</v>
      </c>
      <c r="AM77" s="261" t="n">
        <v>1460.7</v>
      </c>
      <c r="AN77" s="261" t="n">
        <v>1067.2</v>
      </c>
      <c r="AO77" s="315" t="n">
        <v>0.4</v>
      </c>
      <c r="AP77" s="244" t="n">
        <v>33</v>
      </c>
      <c r="AQ77" s="245" t="n">
        <v>108</v>
      </c>
      <c r="AR77" s="243" t="n">
        <v>20</v>
      </c>
      <c r="AS77" s="243" t="n">
        <v>182</v>
      </c>
      <c r="AT77" s="246" t="n">
        <v>3</v>
      </c>
      <c r="AU77" s="246" t="n">
        <v>3</v>
      </c>
      <c r="AV77" s="246" t="n">
        <v>10</v>
      </c>
      <c r="AW77" s="246" t="n"/>
      <c r="AX77" s="246" t="n"/>
      <c r="AY77" s="246" t="n"/>
      <c r="AZ77" s="246" t="n"/>
      <c r="BA77" s="246" t="n"/>
      <c r="BB77" s="246" t="n"/>
      <c r="BC77" s="247" t="n">
        <v>10</v>
      </c>
      <c r="BD77" s="242" t="n">
        <v>347</v>
      </c>
      <c r="BE77" s="248" t="n">
        <v>0.015</v>
      </c>
      <c r="BF77" s="249" t="n">
        <v>0.029</v>
      </c>
      <c r="BG77" s="221" t="n"/>
      <c r="BH77" s="221" t="n">
        <v>0</v>
      </c>
      <c r="BI77" s="221" t="n">
        <v>0.3</v>
      </c>
      <c r="BJ77" s="221" t="n">
        <v>10.7</v>
      </c>
      <c r="BK77" s="221" t="n">
        <v>370.3</v>
      </c>
      <c r="BL77" s="28" t="inlineStr">
        <is>
          <t>LG</t>
        </is>
      </c>
      <c r="BM77" s="347" t="inlineStr">
        <is>
          <t>HE</t>
        </is>
      </c>
      <c r="BN77" s="347" t="inlineStr">
        <is>
          <t>MFZ67212201</t>
        </is>
      </c>
      <c r="BO77" s="347" t="inlineStr">
        <is>
          <t>mma</t>
        </is>
      </c>
      <c r="BP77" s="347" t="n">
        <v>48</v>
      </c>
      <c r="BQ77" s="347" t="n"/>
      <c r="BR77" s="347" t="n"/>
      <c r="BS77" s="347" t="n"/>
      <c r="BT77" s="347" t="n"/>
      <c r="BU77" s="347">
        <f>IFERROR(ROUND(STDEV(AN77,L77),1),"")</f>
        <v/>
      </c>
      <c r="BV77" s="347" t="n"/>
      <c r="BW77" s="347" t="n"/>
      <c r="BX77" s="347" t="n"/>
      <c r="BY77" s="347" t="n"/>
      <c r="BZ77" s="347" t="n"/>
      <c r="CA77" s="347" t="n"/>
      <c r="CB77" s="347" t="n"/>
      <c r="CC77" s="347" t="n"/>
      <c r="CD77" s="347" t="n"/>
      <c r="CE77" s="347" t="n"/>
      <c r="CF77" s="347" t="n"/>
      <c r="CG77" s="347" t="n"/>
      <c r="CH77" s="347" t="n"/>
      <c r="CI77" s="347" t="n"/>
      <c r="CJ77" s="347" t="n"/>
      <c r="CK77" s="347" t="n"/>
      <c r="CL77" s="347" t="n"/>
      <c r="CM77" s="347" t="n"/>
      <c r="CN77" s="347" t="n"/>
      <c r="CO77" s="347" t="n"/>
      <c r="CP77" s="347" t="n"/>
      <c r="CQ77" s="347" t="n"/>
      <c r="CR77" s="347" t="n"/>
      <c r="CS77" s="347" t="n"/>
      <c r="CT77" s="347" t="n"/>
      <c r="CU77" s="347" t="n"/>
      <c r="CV77" s="347" t="n"/>
      <c r="CW77" s="347" t="n"/>
      <c r="CX77" s="347" t="n"/>
      <c r="CY77" s="347" t="n"/>
      <c r="CZ77" s="347" t="n"/>
      <c r="DA77" s="347" t="n"/>
      <c r="DB77" s="347" t="n"/>
    </row>
    <row r="78" ht="31.5" customFormat="1" customHeight="1" s="268">
      <c r="A78" s="262" t="n">
        <v>2021</v>
      </c>
      <c r="B78" s="217" t="n">
        <v>12</v>
      </c>
      <c r="C78" s="456" t="n">
        <v>44533</v>
      </c>
      <c r="D78" s="217" t="n">
        <v>434</v>
      </c>
      <c r="E78" s="217" t="n">
        <v>752</v>
      </c>
      <c r="F78" s="217" t="n">
        <v>6</v>
      </c>
      <c r="G78" s="267" t="inlineStr">
        <is>
          <t>LG Nano80-side-left</t>
        </is>
      </c>
      <c r="H78" t="inlineStr">
        <is>
          <t>FMLGEI365UP810</t>
        </is>
      </c>
      <c r="I78" t="inlineStr">
        <is>
          <t>1400*1700</t>
        </is>
      </c>
      <c r="J78" t="n">
        <v>1</v>
      </c>
      <c r="K78" t="n">
        <v>4</v>
      </c>
      <c r="L78" s="457" t="n">
        <v>52</v>
      </c>
      <c r="M78" s="458" t="n">
        <v>48.932</v>
      </c>
      <c r="N78" s="459" t="n">
        <v>55.692</v>
      </c>
      <c r="O78" s="261" t="n">
        <v>72</v>
      </c>
      <c r="P78" s="261" t="n">
        <v>71</v>
      </c>
      <c r="Q78" s="261" t="n">
        <v>73</v>
      </c>
      <c r="R78" s="261" t="n">
        <v>72</v>
      </c>
      <c r="S78" s="261" t="n">
        <v>80</v>
      </c>
      <c r="T78" s="261" t="n">
        <v>62</v>
      </c>
      <c r="U78" s="261" t="n">
        <v>60</v>
      </c>
      <c r="V78" s="261" t="n">
        <v>59</v>
      </c>
      <c r="W78" s="261" t="n">
        <v>61</v>
      </c>
      <c r="X78" s="261" t="n">
        <v>52</v>
      </c>
      <c r="Y78" s="220" t="n">
        <v>182</v>
      </c>
      <c r="Z78" s="220" t="n">
        <v>176</v>
      </c>
      <c r="AA78" s="261" t="n">
        <v>73</v>
      </c>
      <c r="AB78" s="261" t="n">
        <v>71</v>
      </c>
      <c r="AC78" s="261" t="n">
        <v>65</v>
      </c>
      <c r="AD78" s="261" t="n">
        <v>66</v>
      </c>
      <c r="AE78" s="261" t="n">
        <v>72</v>
      </c>
      <c r="AF78" s="261" t="n">
        <v>56</v>
      </c>
      <c r="AG78" s="261" t="n">
        <v>53</v>
      </c>
      <c r="AH78" s="261" t="n">
        <v>55</v>
      </c>
      <c r="AI78" s="261" t="n">
        <v>54</v>
      </c>
      <c r="AJ78" s="261" t="n">
        <v>53</v>
      </c>
      <c r="AK78" s="220" t="n">
        <v>181</v>
      </c>
      <c r="AL78" s="220" t="n">
        <v>187</v>
      </c>
      <c r="AM78" s="261" t="n">
        <v>71.5</v>
      </c>
      <c r="AN78" s="261" t="n">
        <v>56.5</v>
      </c>
      <c r="AO78" s="315" t="n">
        <v>0.4</v>
      </c>
      <c r="AP78" s="244" t="n">
        <v>33</v>
      </c>
      <c r="AQ78" s="245" t="n">
        <v>108</v>
      </c>
      <c r="AR78" s="243" t="n">
        <v>20</v>
      </c>
      <c r="AS78" s="243" t="n">
        <v>182</v>
      </c>
      <c r="AT78" s="246" t="n">
        <v>3</v>
      </c>
      <c r="AU78" s="246" t="n">
        <v>3</v>
      </c>
      <c r="AV78" s="246" t="n">
        <v>10</v>
      </c>
      <c r="AW78" s="246" t="n"/>
      <c r="AX78" s="246" t="n"/>
      <c r="AY78" s="246" t="n"/>
      <c r="AZ78" s="246" t="n"/>
      <c r="BA78" s="246" t="n"/>
      <c r="BB78" s="246" t="n"/>
      <c r="BC78" s="247" t="n">
        <v>10</v>
      </c>
      <c r="BD78" s="242" t="n">
        <v>357</v>
      </c>
      <c r="BE78" s="248" t="n">
        <v>0.015</v>
      </c>
      <c r="BF78" s="249" t="n">
        <v>0.028</v>
      </c>
      <c r="BG78" s="221" t="n"/>
      <c r="BH78" s="221" t="n">
        <v>0.2</v>
      </c>
      <c r="BI78" s="221" t="n">
        <v>6.9</v>
      </c>
      <c r="BJ78" s="221" t="n">
        <v>0.6</v>
      </c>
      <c r="BK78" s="221" t="n">
        <v>20.2</v>
      </c>
      <c r="BL78" s="28" t="inlineStr">
        <is>
          <t>LG</t>
        </is>
      </c>
      <c r="BM78" s="347" t="inlineStr">
        <is>
          <t>HE</t>
        </is>
      </c>
      <c r="BN78" s="347" t="inlineStr">
        <is>
          <t>MFZ67212202</t>
        </is>
      </c>
      <c r="BO78" s="347" t="inlineStr">
        <is>
          <t>mma</t>
        </is>
      </c>
      <c r="BP78" s="347" t="n">
        <v>48</v>
      </c>
      <c r="BQ78" s="347" t="n"/>
      <c r="BR78" s="347" t="n"/>
      <c r="BS78" s="347" t="n"/>
      <c r="BT78" s="347" t="n"/>
      <c r="BU78" s="347">
        <f>IFERROR(ROUND(STDEV(AN78,L78),1),"")</f>
        <v/>
      </c>
      <c r="BV78" s="347" t="n"/>
      <c r="BW78" s="347" t="n"/>
      <c r="BX78" s="347" t="n"/>
      <c r="BY78" s="347" t="n"/>
      <c r="BZ78" s="347" t="n"/>
      <c r="CA78" s="347" t="n"/>
      <c r="CB78" s="347" t="n"/>
      <c r="CC78" s="347" t="n"/>
      <c r="CD78" s="347" t="n"/>
      <c r="CE78" s="347" t="n"/>
      <c r="CF78" s="347" t="n"/>
      <c r="CG78" s="347" t="n"/>
      <c r="CH78" s="347" t="n"/>
      <c r="CI78" s="347" t="n"/>
      <c r="CJ78" s="347" t="n"/>
      <c r="CK78" s="347" t="n"/>
      <c r="CL78" s="347" t="n"/>
      <c r="CM78" s="347" t="n"/>
      <c r="CN78" s="347" t="n"/>
      <c r="CO78" s="347" t="n"/>
      <c r="CP78" s="347" t="n"/>
      <c r="CQ78" s="347" t="n"/>
      <c r="CR78" s="347" t="n"/>
      <c r="CS78" s="347" t="n"/>
      <c r="CT78" s="347" t="n"/>
      <c r="CU78" s="347" t="n"/>
      <c r="CV78" s="347" t="n"/>
      <c r="CW78" s="347" t="n"/>
      <c r="CX78" s="347" t="n"/>
      <c r="CY78" s="347" t="n"/>
      <c r="CZ78" s="347" t="n"/>
      <c r="DA78" s="347" t="n"/>
      <c r="DB78" s="347" t="n"/>
    </row>
    <row r="79" ht="31.5" customFormat="1" customHeight="1" s="268">
      <c r="A79" s="262" t="n">
        <v>2021</v>
      </c>
      <c r="B79" s="217" t="n">
        <v>12</v>
      </c>
      <c r="C79" s="456" t="n">
        <v>44533</v>
      </c>
      <c r="D79" s="217" t="n">
        <v>384</v>
      </c>
      <c r="E79" s="217" t="n">
        <v>556</v>
      </c>
      <c r="F79" s="217" t="n">
        <v>8</v>
      </c>
      <c r="G79" s="267" t="inlineStr">
        <is>
          <t>LG 65 UM 73 top&amp;bottom</t>
        </is>
      </c>
      <c r="H79" t="inlineStr">
        <is>
          <t>FMLGEI65UM7301</t>
        </is>
      </c>
      <c r="I79" t="inlineStr">
        <is>
          <t>1400*1700</t>
        </is>
      </c>
      <c r="J79" t="n">
        <v>1</v>
      </c>
      <c r="K79" t="n">
        <v>6</v>
      </c>
      <c r="L79" s="457" t="n">
        <v>1066</v>
      </c>
      <c r="M79" s="458" t="n">
        <v>1003.106</v>
      </c>
      <c r="N79" s="459" t="n">
        <v>1141.686</v>
      </c>
      <c r="O79" s="261" t="n">
        <v>1288</v>
      </c>
      <c r="P79" s="261" t="n">
        <v>1296</v>
      </c>
      <c r="Q79" s="261" t="n">
        <v>1302</v>
      </c>
      <c r="R79" s="261" t="n">
        <v>1234</v>
      </c>
      <c r="S79" s="261" t="n">
        <v>1257</v>
      </c>
      <c r="T79" s="261" t="n">
        <v>1125</v>
      </c>
      <c r="U79" s="261" t="n">
        <v>1111</v>
      </c>
      <c r="V79" s="261" t="n">
        <v>1109</v>
      </c>
      <c r="W79" s="261" t="n">
        <v>1076</v>
      </c>
      <c r="X79" s="261" t="n">
        <v>1106</v>
      </c>
      <c r="Y79" s="220" t="n">
        <v>139</v>
      </c>
      <c r="Z79" s="220" t="n">
        <v>136</v>
      </c>
      <c r="AA79" s="261" t="n">
        <v>1334</v>
      </c>
      <c r="AB79" s="261" t="n">
        <v>1387</v>
      </c>
      <c r="AC79" s="261" t="n">
        <v>1415</v>
      </c>
      <c r="AD79" s="261" t="n">
        <v>1429</v>
      </c>
      <c r="AE79" s="261" t="n">
        <v>1432</v>
      </c>
      <c r="AF79" s="261" t="n">
        <v>1117</v>
      </c>
      <c r="AG79" s="261" t="n">
        <v>1098</v>
      </c>
      <c r="AH79" s="261" t="n">
        <v>1098</v>
      </c>
      <c r="AI79" s="261" t="n">
        <v>1081</v>
      </c>
      <c r="AJ79" s="261" t="n">
        <v>1022</v>
      </c>
      <c r="AK79" s="220" t="n">
        <v>139</v>
      </c>
      <c r="AL79" s="220" t="n">
        <v>152</v>
      </c>
      <c r="AM79" s="261" t="n">
        <v>1337.4</v>
      </c>
      <c r="AN79" s="261" t="n">
        <v>1094.3</v>
      </c>
      <c r="AO79" s="315" t="n">
        <v>0.3</v>
      </c>
      <c r="AP79" s="244" t="n">
        <v>20</v>
      </c>
      <c r="AQ79" s="245" t="n">
        <v>180</v>
      </c>
      <c r="AR79" s="243" t="n">
        <v>25</v>
      </c>
      <c r="AS79" s="243" t="n">
        <v>142</v>
      </c>
      <c r="AT79" s="246" t="n">
        <v>1</v>
      </c>
      <c r="AU79" s="246" t="n">
        <v>2</v>
      </c>
      <c r="AV79" s="246" t="n">
        <v>11</v>
      </c>
      <c r="AW79" s="246" t="n"/>
      <c r="AX79" s="246" t="n"/>
      <c r="AY79" s="246" t="n"/>
      <c r="AZ79" s="246" t="n"/>
      <c r="BA79" s="246" t="n"/>
      <c r="BB79" s="246" t="n"/>
      <c r="BC79" s="247" t="n">
        <v>5</v>
      </c>
      <c r="BD79" s="242" t="n">
        <v>344</v>
      </c>
      <c r="BE79" s="248" t="n">
        <v>0.015</v>
      </c>
      <c r="BF79" s="249" t="n">
        <v>0.015</v>
      </c>
      <c r="BG79" s="221" t="n">
        <v>1</v>
      </c>
      <c r="BH79" s="221" t="n">
        <v>0</v>
      </c>
      <c r="BI79" s="221" t="n">
        <v>0.3</v>
      </c>
      <c r="BJ79" s="221" t="n">
        <v>5.5</v>
      </c>
      <c r="BK79" s="221" t="n">
        <v>376.4</v>
      </c>
      <c r="BL79" s="28" t="inlineStr">
        <is>
          <t>LG</t>
        </is>
      </c>
      <c r="BM79" s="347" t="inlineStr">
        <is>
          <t>HE</t>
        </is>
      </c>
      <c r="BN79" s="347" t="inlineStr">
        <is>
          <t>MFZ66236701</t>
        </is>
      </c>
      <c r="BO79" s="347" t="n"/>
      <c r="BP79" s="347" t="n">
        <v>48</v>
      </c>
      <c r="BQ79" s="347" t="n"/>
      <c r="BR79" s="347" t="n"/>
      <c r="BS79" s="347" t="n"/>
      <c r="BT79" s="347" t="n"/>
      <c r="BU79" s="347">
        <f>IFERROR(ROUND(STDEV(AN79,L79),1),"")</f>
        <v/>
      </c>
      <c r="BV79" s="347" t="n"/>
      <c r="BW79" s="347" t="n"/>
      <c r="BX79" s="347" t="n"/>
      <c r="BY79" s="347" t="n"/>
      <c r="BZ79" s="347" t="n"/>
      <c r="CA79" s="347" t="n"/>
      <c r="CB79" s="347" t="n"/>
      <c r="CC79" s="347" t="n"/>
      <c r="CD79" s="347" t="n"/>
      <c r="CE79" s="347" t="n"/>
      <c r="CF79" s="347" t="n"/>
      <c r="CG79" s="347" t="n"/>
      <c r="CH79" s="347" t="n"/>
      <c r="CI79" s="347" t="n"/>
      <c r="CJ79" s="347" t="n"/>
      <c r="CK79" s="347" t="n"/>
      <c r="CL79" s="347" t="n"/>
      <c r="CM79" s="347" t="n"/>
      <c r="CN79" s="347" t="n"/>
      <c r="CO79" s="347" t="n"/>
      <c r="CP79" s="347" t="n"/>
      <c r="CQ79" s="347" t="n"/>
      <c r="CR79" s="347" t="n"/>
      <c r="CS79" s="347" t="n"/>
      <c r="CT79" s="347" t="n"/>
      <c r="CU79" s="347" t="n"/>
      <c r="CV79" s="347" t="n"/>
      <c r="CW79" s="347" t="n"/>
      <c r="CX79" s="347" t="n"/>
      <c r="CY79" s="347" t="n"/>
      <c r="CZ79" s="347" t="n"/>
      <c r="DA79" s="347" t="n"/>
      <c r="DB79" s="347" t="n"/>
    </row>
    <row r="80" ht="31.5" customFormat="1" customHeight="1" s="268">
      <c r="A80" s="262" t="n">
        <v>2021</v>
      </c>
      <c r="B80" s="217" t="n">
        <v>12</v>
      </c>
      <c r="C80" s="456" t="n">
        <v>44533</v>
      </c>
      <c r="D80" s="217" t="n">
        <v>384</v>
      </c>
      <c r="E80" s="217" t="n">
        <v>557</v>
      </c>
      <c r="F80" s="217" t="n">
        <v>8</v>
      </c>
      <c r="G80" s="267" t="n"/>
      <c r="H80" t="inlineStr">
        <is>
          <t>FMLGEI65UM7302</t>
        </is>
      </c>
      <c r="I80" t="inlineStr">
        <is>
          <t>1400*1700</t>
        </is>
      </c>
      <c r="J80" t="n">
        <v>1</v>
      </c>
      <c r="K80" t="n">
        <v>6</v>
      </c>
      <c r="L80" s="457" t="n">
        <v>182</v>
      </c>
      <c r="M80" s="458" t="n">
        <v>171.262</v>
      </c>
      <c r="N80" s="459" t="n">
        <v>194.922</v>
      </c>
      <c r="O80" s="261" t="n">
        <v>243</v>
      </c>
      <c r="P80" s="261" t="n">
        <v>261</v>
      </c>
      <c r="Q80" s="261" t="n">
        <v>320</v>
      </c>
      <c r="R80" s="261" t="n">
        <v>262</v>
      </c>
      <c r="S80" s="261" t="n">
        <v>266</v>
      </c>
      <c r="T80" s="261" t="n">
        <v>218</v>
      </c>
      <c r="U80" s="261" t="n">
        <v>207</v>
      </c>
      <c r="V80" s="261" t="n">
        <v>197</v>
      </c>
      <c r="W80" s="261" t="n">
        <v>195</v>
      </c>
      <c r="X80" s="261" t="n">
        <v>189</v>
      </c>
      <c r="Y80" s="220" t="n">
        <v>139</v>
      </c>
      <c r="Z80" s="220" t="n">
        <v>136</v>
      </c>
      <c r="AA80" s="261" t="n">
        <v>246</v>
      </c>
      <c r="AB80" s="261" t="n">
        <v>259</v>
      </c>
      <c r="AC80" s="261" t="n">
        <v>269</v>
      </c>
      <c r="AD80" s="261" t="n">
        <v>247</v>
      </c>
      <c r="AE80" s="261" t="n">
        <v>254</v>
      </c>
      <c r="AF80" s="261" t="n">
        <v>205</v>
      </c>
      <c r="AG80" s="261" t="n">
        <v>199</v>
      </c>
      <c r="AH80" s="261" t="n">
        <v>198</v>
      </c>
      <c r="AI80" s="261" t="n">
        <v>198</v>
      </c>
      <c r="AJ80" s="261" t="n">
        <v>201</v>
      </c>
      <c r="AK80" s="220" t="n">
        <v>139</v>
      </c>
      <c r="AL80" s="220" t="n">
        <v>152</v>
      </c>
      <c r="AM80" s="261" t="n">
        <v>262.7</v>
      </c>
      <c r="AN80" s="261" t="n">
        <v>200.7</v>
      </c>
      <c r="AO80" s="315" t="n">
        <v>0.4</v>
      </c>
      <c r="AP80" s="244" t="n">
        <v>20</v>
      </c>
      <c r="AQ80" s="245" t="n">
        <v>180</v>
      </c>
      <c r="AR80" s="243" t="n">
        <v>25</v>
      </c>
      <c r="AS80" s="243" t="n">
        <v>142</v>
      </c>
      <c r="AT80" s="246" t="n">
        <v>0</v>
      </c>
      <c r="AU80" s="246" t="n">
        <v>1</v>
      </c>
      <c r="AV80" s="246" t="n">
        <v>4</v>
      </c>
      <c r="AW80" s="246" t="n"/>
      <c r="AX80" s="246" t="n"/>
      <c r="AY80" s="246" t="n"/>
      <c r="AZ80" s="246" t="n"/>
      <c r="BA80" s="246" t="n"/>
      <c r="BB80" s="246" t="n"/>
      <c r="BC80" s="247" t="n">
        <v>3</v>
      </c>
      <c r="BD80" s="242" t="n">
        <v>344</v>
      </c>
      <c r="BE80" s="248" t="n">
        <v>0.015</v>
      </c>
      <c r="BF80" s="249" t="n">
        <v>0.008999999999999999</v>
      </c>
      <c r="BG80" s="221" t="n">
        <v>1</v>
      </c>
      <c r="BH80" s="221" t="n">
        <v>0</v>
      </c>
      <c r="BI80" s="221" t="n">
        <v>1.9</v>
      </c>
      <c r="BJ80" s="221" t="n">
        <v>0.6</v>
      </c>
      <c r="BK80" s="221" t="n">
        <v>69</v>
      </c>
      <c r="BL80" s="28" t="inlineStr">
        <is>
          <t>LG</t>
        </is>
      </c>
      <c r="BM80" s="347" t="inlineStr">
        <is>
          <t>HE</t>
        </is>
      </c>
      <c r="BN80" s="347" t="inlineStr">
        <is>
          <t>MFZ66236702</t>
        </is>
      </c>
      <c r="BO80" s="347" t="inlineStr">
        <is>
          <t xml:space="preserve">mma </t>
        </is>
      </c>
      <c r="BP80" s="347" t="n">
        <v>48</v>
      </c>
      <c r="BQ80" s="347" t="n"/>
      <c r="BR80" s="347" t="n"/>
      <c r="BS80" s="347" t="n"/>
      <c r="BT80" s="347" t="n"/>
      <c r="BU80" s="347">
        <f>IFERROR(ROUND(STDEV(AN80,L80),1),"")</f>
        <v/>
      </c>
      <c r="BV80" s="347" t="n"/>
      <c r="BW80" s="347" t="n"/>
      <c r="BX80" s="347" t="n"/>
      <c r="BY80" s="347" t="n"/>
      <c r="BZ80" s="347" t="n"/>
      <c r="CA80" s="347" t="n"/>
      <c r="CB80" s="347" t="n"/>
      <c r="CC80" s="347" t="n"/>
      <c r="CD80" s="347" t="n"/>
      <c r="CE80" s="347" t="n"/>
      <c r="CF80" s="347" t="n"/>
      <c r="CG80" s="347" t="n"/>
      <c r="CH80" s="347" t="n"/>
      <c r="CI80" s="347" t="n"/>
      <c r="CJ80" s="347" t="n"/>
      <c r="CK80" s="347" t="n"/>
      <c r="CL80" s="347" t="n"/>
      <c r="CM80" s="347" t="n"/>
      <c r="CN80" s="347" t="n"/>
      <c r="CO80" s="347" t="n"/>
      <c r="CP80" s="347" t="n"/>
      <c r="CQ80" s="347" t="n"/>
      <c r="CR80" s="347" t="n"/>
      <c r="CS80" s="347" t="n"/>
      <c r="CT80" s="347" t="n"/>
      <c r="CU80" s="347" t="n"/>
      <c r="CV80" s="347" t="n"/>
      <c r="CW80" s="347" t="n"/>
      <c r="CX80" s="347" t="n"/>
      <c r="CY80" s="347" t="n"/>
      <c r="CZ80" s="347" t="n"/>
      <c r="DA80" s="347" t="n"/>
      <c r="DB80" s="347" t="n"/>
    </row>
    <row r="81" ht="31.5" customFormat="1" customHeight="1" s="268">
      <c r="A81" s="262" t="n">
        <v>2021</v>
      </c>
      <c r="B81" s="217" t="n">
        <v>12</v>
      </c>
      <c r="C81" s="456" t="n">
        <v>44533</v>
      </c>
      <c r="D81" s="217" t="n">
        <v>227</v>
      </c>
      <c r="E81" s="217" t="n">
        <v>155</v>
      </c>
      <c r="F81" s="217" t="n">
        <v>28</v>
      </c>
      <c r="G81" s="267" t="inlineStr">
        <is>
          <t>فوم طقم سخان غاز 10 لتر</t>
        </is>
      </c>
      <c r="H81" t="inlineStr">
        <is>
          <t>FMDAHI6000000</t>
        </is>
      </c>
      <c r="I81" t="inlineStr">
        <is>
          <t>1100*850</t>
        </is>
      </c>
      <c r="J81" t="n">
        <v>3</v>
      </c>
      <c r="K81" t="n">
        <v>2</v>
      </c>
      <c r="L81" s="457" t="n">
        <v>122</v>
      </c>
      <c r="M81" s="458" t="n">
        <v>113.46</v>
      </c>
      <c r="N81" s="459" t="n">
        <v>130.54</v>
      </c>
      <c r="O81" s="261" t="n"/>
      <c r="P81" s="261" t="n"/>
      <c r="Q81" s="261" t="n"/>
      <c r="R81" s="261" t="n"/>
      <c r="S81" s="261" t="n"/>
      <c r="T81" s="261" t="n"/>
      <c r="U81" s="261" t="n"/>
      <c r="V81" s="261" t="n"/>
      <c r="W81" s="261" t="n"/>
      <c r="X81" s="261" t="n"/>
      <c r="Y81" s="220" t="n"/>
      <c r="Z81" s="220" t="n"/>
      <c r="AA81" s="261" t="n"/>
      <c r="AB81" s="261" t="n"/>
      <c r="AC81" s="261" t="n"/>
      <c r="AD81" s="261" t="n"/>
      <c r="AE81" s="261" t="n"/>
      <c r="AF81" s="261" t="n"/>
      <c r="AG81" s="261" t="n"/>
      <c r="AH81" s="261" t="n"/>
      <c r="AI81" s="261" t="n"/>
      <c r="AJ81" s="261" t="n"/>
      <c r="AK81" s="220" t="n"/>
      <c r="AL81" s="220" t="n"/>
      <c r="AM81" s="261" t="n"/>
      <c r="AN81" s="261" t="n"/>
      <c r="AO81" s="315" t="n"/>
      <c r="AP81" s="244" t="n">
        <v>61</v>
      </c>
      <c r="AQ81" s="245" t="n">
        <v>177</v>
      </c>
      <c r="AR81" s="243" t="n"/>
      <c r="AS81" s="243" t="n"/>
      <c r="AT81" s="246" t="n"/>
      <c r="AU81" s="246" t="n"/>
      <c r="AV81" s="246" t="n"/>
      <c r="AW81" s="246" t="n"/>
      <c r="AX81" s="246" t="n"/>
      <c r="AY81" s="246" t="n"/>
      <c r="AZ81" s="246" t="n"/>
      <c r="BA81" s="246" t="n"/>
      <c r="BB81" s="246" t="n"/>
      <c r="BC81" s="247" t="n"/>
      <c r="BD81" s="242" t="n">
        <v>576</v>
      </c>
      <c r="BE81" s="248" t="n">
        <v>0.02</v>
      </c>
      <c r="BF81" s="249" t="n"/>
      <c r="BG81" s="221" t="n"/>
      <c r="BH81" s="221" t="n"/>
      <c r="BI81" s="221" t="n">
        <v>4.7</v>
      </c>
      <c r="BJ81" s="221" t="n"/>
      <c r="BK81" s="221" t="n"/>
      <c r="BL81" s="28" t="inlineStr">
        <is>
          <t>الكترولوكس</t>
        </is>
      </c>
      <c r="BM81" s="347" t="inlineStr">
        <is>
          <t>القاهرة للصناعات المغذية سخانات</t>
        </is>
      </c>
      <c r="BN81" s="347" t="inlineStr">
        <is>
          <t>A15289901</t>
        </is>
      </c>
      <c r="BO81" s="347" t="n"/>
      <c r="BP81" s="347" t="n">
        <v>48</v>
      </c>
      <c r="BQ81" s="347" t="n"/>
      <c r="BR81" s="347" t="n"/>
      <c r="BS81" s="347" t="n"/>
      <c r="BT81" s="347" t="n"/>
      <c r="BU81" s="347">
        <f>IFERROR(ROUND(STDEV(AN81,L81),1),"")</f>
        <v/>
      </c>
      <c r="BV81" s="347" t="n"/>
      <c r="BW81" s="347" t="n"/>
      <c r="BX81" s="347" t="n"/>
      <c r="BY81" s="347" t="n"/>
      <c r="BZ81" s="347" t="n"/>
      <c r="CA81" s="347" t="n"/>
      <c r="CB81" s="347" t="n"/>
      <c r="CC81" s="347" t="n"/>
      <c r="CD81" s="347" t="n"/>
      <c r="CE81" s="347" t="n"/>
      <c r="CF81" s="347" t="n"/>
      <c r="CG81" s="347" t="n"/>
      <c r="CH81" s="347" t="n"/>
      <c r="CI81" s="347" t="n"/>
      <c r="CJ81" s="347" t="n"/>
      <c r="CK81" s="347" t="n"/>
      <c r="CL81" s="347" t="n"/>
      <c r="CM81" s="347" t="n"/>
      <c r="CN81" s="347" t="n"/>
      <c r="CO81" s="347" t="n"/>
      <c r="CP81" s="347" t="n"/>
      <c r="CQ81" s="347" t="n"/>
      <c r="CR81" s="347" t="n"/>
      <c r="CS81" s="347" t="n"/>
      <c r="CT81" s="347" t="n"/>
      <c r="CU81" s="347" t="n"/>
      <c r="CV81" s="347" t="n"/>
      <c r="CW81" s="347" t="n"/>
      <c r="CX81" s="347" t="n"/>
      <c r="CY81" s="347" t="n"/>
      <c r="CZ81" s="347" t="n"/>
      <c r="DA81" s="347" t="n"/>
      <c r="DB81" s="347" t="n"/>
    </row>
    <row r="82" ht="31.5" customFormat="1" customHeight="1" s="268">
      <c r="A82" s="262" t="n">
        <v>2021</v>
      </c>
      <c r="B82" s="217" t="n">
        <v>12</v>
      </c>
      <c r="C82" s="456" t="n">
        <v>44533</v>
      </c>
      <c r="D82" s="217" t="n">
        <v>159</v>
      </c>
      <c r="E82" s="217" t="n">
        <v>299</v>
      </c>
      <c r="F82" s="217" t="n">
        <v>30</v>
      </c>
      <c r="G82" s="267" t="inlineStr">
        <is>
          <t>سخان غاز 6لتر</t>
        </is>
      </c>
      <c r="H82" t="inlineStr">
        <is>
          <t>FMDAHI5L000000</t>
        </is>
      </c>
      <c r="I82" t="inlineStr">
        <is>
          <t>1200*1100</t>
        </is>
      </c>
      <c r="J82" t="n">
        <v>3</v>
      </c>
      <c r="K82" t="n">
        <v>2</v>
      </c>
      <c r="L82" s="457" t="n">
        <v>115</v>
      </c>
      <c r="M82" s="458" t="n">
        <v>106.95</v>
      </c>
      <c r="N82" s="459" t="n">
        <v>123.05</v>
      </c>
      <c r="O82" s="261" t="n"/>
      <c r="P82" s="261" t="n"/>
      <c r="Q82" s="261" t="n"/>
      <c r="R82" s="261" t="n"/>
      <c r="S82" s="261" t="n"/>
      <c r="T82" s="261" t="n"/>
      <c r="U82" s="261" t="n"/>
      <c r="V82" s="261" t="n"/>
      <c r="W82" s="261" t="n"/>
      <c r="X82" s="261" t="n"/>
      <c r="Y82" s="220" t="n"/>
      <c r="Z82" s="220" t="n"/>
      <c r="AA82" s="261" t="n"/>
      <c r="AB82" s="261" t="n"/>
      <c r="AC82" s="261" t="n"/>
      <c r="AD82" s="261" t="n"/>
      <c r="AE82" s="261" t="n"/>
      <c r="AF82" s="261" t="n"/>
      <c r="AG82" s="261" t="n"/>
      <c r="AH82" s="261" t="n"/>
      <c r="AI82" s="261" t="n"/>
      <c r="AJ82" s="261" t="n"/>
      <c r="AK82" s="220" t="n"/>
      <c r="AL82" s="220" t="n"/>
      <c r="AM82" s="261" t="n"/>
      <c r="AN82" s="261" t="n"/>
      <c r="AO82" s="315" t="n"/>
      <c r="AP82" s="244" t="n">
        <v>70</v>
      </c>
      <c r="AQ82" s="245" t="n">
        <v>154</v>
      </c>
      <c r="AR82" s="243" t="n"/>
      <c r="AS82" s="243" t="n"/>
      <c r="AT82" s="246" t="n"/>
      <c r="AU82" s="246" t="n"/>
      <c r="AV82" s="246" t="n"/>
      <c r="AW82" s="246" t="n"/>
      <c r="AX82" s="246" t="n"/>
      <c r="AY82" s="246" t="n"/>
      <c r="AZ82" s="246" t="n"/>
      <c r="BA82" s="246" t="n"/>
      <c r="BB82" s="246" t="n"/>
      <c r="BC82" s="247" t="n"/>
      <c r="BD82" s="242" t="n">
        <v>624</v>
      </c>
      <c r="BE82" s="248" t="n">
        <v>0.02</v>
      </c>
      <c r="BF82" s="249" t="n"/>
      <c r="BG82" s="221" t="n"/>
      <c r="BH82" s="221" t="n"/>
      <c r="BI82" s="221" t="n">
        <v>5.4</v>
      </c>
      <c r="BJ82" s="221" t="n"/>
      <c r="BK82" s="221" t="n"/>
      <c r="BL82" s="28" t="inlineStr">
        <is>
          <t>الكترولوكس</t>
        </is>
      </c>
      <c r="BM82" s="347" t="inlineStr">
        <is>
          <t>القاهرة للصناعات المغذية سخانات</t>
        </is>
      </c>
      <c r="BN82" s="347" t="n"/>
      <c r="BO82" s="347" t="n"/>
      <c r="BP82" s="347" t="n">
        <v>48</v>
      </c>
      <c r="BQ82" s="347" t="n"/>
      <c r="BR82" s="347" t="n"/>
      <c r="BS82" s="347" t="n"/>
      <c r="BT82" s="347" t="n"/>
      <c r="BU82" s="347">
        <f>IFERROR(ROUND(STDEV(AN82,L82),1),"")</f>
        <v/>
      </c>
      <c r="BV82" s="347" t="n"/>
      <c r="BW82" s="347" t="n"/>
      <c r="BX82" s="347" t="n"/>
      <c r="BY82" s="347" t="n"/>
      <c r="BZ82" s="347" t="n"/>
      <c r="CA82" s="347" t="n"/>
      <c r="CB82" s="347" t="n"/>
      <c r="CC82" s="347" t="n"/>
      <c r="CD82" s="347" t="n"/>
      <c r="CE82" s="347" t="n"/>
      <c r="CF82" s="347" t="n"/>
      <c r="CG82" s="347" t="n"/>
      <c r="CH82" s="347" t="n"/>
      <c r="CI82" s="347" t="n"/>
      <c r="CJ82" s="347" t="n"/>
      <c r="CK82" s="347" t="n"/>
      <c r="CL82" s="347" t="n"/>
      <c r="CM82" s="347" t="n"/>
      <c r="CN82" s="347" t="n"/>
      <c r="CO82" s="347" t="n"/>
      <c r="CP82" s="347" t="n"/>
      <c r="CQ82" s="347" t="n"/>
      <c r="CR82" s="347" t="n"/>
      <c r="CS82" s="347" t="n"/>
      <c r="CT82" s="347" t="n"/>
      <c r="CU82" s="347" t="n"/>
      <c r="CV82" s="347" t="n"/>
      <c r="CW82" s="347" t="n"/>
      <c r="CX82" s="347" t="n"/>
      <c r="CY82" s="347" t="n"/>
      <c r="CZ82" s="347" t="n"/>
      <c r="DA82" s="347" t="n"/>
      <c r="DB82" s="347" t="n"/>
    </row>
    <row r="83" ht="31.5" customFormat="1" customHeight="1" s="268">
      <c r="A83" s="262" t="n">
        <v>2021</v>
      </c>
      <c r="B83" s="217" t="n">
        <v>12</v>
      </c>
      <c r="C83" s="456" t="n">
        <v>44533</v>
      </c>
      <c r="D83" s="217" t="n">
        <v>334</v>
      </c>
      <c r="E83" s="217" t="n">
        <v>254</v>
      </c>
      <c r="F83" s="217" t="n">
        <v>49</v>
      </c>
      <c r="G83" s="267" t="inlineStr">
        <is>
          <t>طقم سخان بلونايل ذو 4 اطقم</t>
        </is>
      </c>
      <c r="H83" t="inlineStr">
        <is>
          <t>FMDAHI40000000</t>
        </is>
      </c>
      <c r="I83" t="inlineStr">
        <is>
          <t>1600*1800</t>
        </is>
      </c>
      <c r="J83" t="n">
        <v>4</v>
      </c>
      <c r="K83" t="n">
        <v>2</v>
      </c>
      <c r="L83" s="457" t="n">
        <v>203</v>
      </c>
      <c r="M83" s="458" t="n">
        <v>188.79</v>
      </c>
      <c r="N83" s="459" t="n">
        <v>217.21</v>
      </c>
      <c r="O83" s="261" t="n">
        <v>321</v>
      </c>
      <c r="P83" s="261" t="n">
        <v>342</v>
      </c>
      <c r="Q83" s="261" t="n">
        <v>350</v>
      </c>
      <c r="R83" s="261" t="n">
        <v>329</v>
      </c>
      <c r="S83" s="261" t="n">
        <v>331</v>
      </c>
      <c r="T83" s="261" t="n">
        <v>212</v>
      </c>
      <c r="U83" s="261" t="n">
        <v>213</v>
      </c>
      <c r="V83" s="261" t="n">
        <v>212</v>
      </c>
      <c r="W83" s="261" t="n">
        <v>202</v>
      </c>
      <c r="X83" s="261" t="n">
        <v>213</v>
      </c>
      <c r="Y83" s="220" t="n">
        <v>146</v>
      </c>
      <c r="Z83" s="220" t="n">
        <v>147</v>
      </c>
      <c r="AA83" s="261" t="n">
        <v>377</v>
      </c>
      <c r="AB83" s="261" t="n"/>
      <c r="AC83" s="261" t="n">
        <v>310</v>
      </c>
      <c r="AD83" s="261" t="n">
        <v>315</v>
      </c>
      <c r="AE83" s="261" t="n">
        <v>325</v>
      </c>
      <c r="AF83" s="261" t="n">
        <v>215</v>
      </c>
      <c r="AG83" s="261" t="n"/>
      <c r="AH83" s="261" t="n">
        <v>210</v>
      </c>
      <c r="AI83" s="261" t="n">
        <v>209</v>
      </c>
      <c r="AJ83" s="261" t="n">
        <v>203</v>
      </c>
      <c r="AK83" s="220" t="n">
        <v>146</v>
      </c>
      <c r="AL83" s="220" t="n">
        <v>140</v>
      </c>
      <c r="AM83" s="261" t="n">
        <v>333.3</v>
      </c>
      <c r="AN83" s="261" t="n">
        <v>209.9</v>
      </c>
      <c r="AO83" s="315" t="n">
        <v>0.6</v>
      </c>
      <c r="AP83" s="244" t="n">
        <v>88</v>
      </c>
      <c r="AQ83" s="245" t="n">
        <v>164</v>
      </c>
      <c r="AR83" s="243" t="n">
        <v>99</v>
      </c>
      <c r="AS83" s="243" t="n">
        <v>145</v>
      </c>
      <c r="AT83" s="246" t="n"/>
      <c r="AU83" s="246" t="n"/>
      <c r="AV83" s="246" t="n"/>
      <c r="AW83" s="246" t="n"/>
      <c r="AX83" s="246" t="n"/>
      <c r="AY83" s="246" t="n"/>
      <c r="AZ83" s="246" t="n"/>
      <c r="BA83" s="246" t="n"/>
      <c r="BB83" s="246" t="n"/>
      <c r="BC83" s="247" t="n">
        <v>6</v>
      </c>
      <c r="BD83" s="242" t="n">
        <v>2406</v>
      </c>
      <c r="BE83" s="248" t="n">
        <v>0.02</v>
      </c>
      <c r="BF83" s="249" t="n">
        <v>0.002</v>
      </c>
      <c r="BG83" s="221" t="n">
        <v>1</v>
      </c>
      <c r="BH83" s="221" t="n">
        <v>0</v>
      </c>
      <c r="BI83" s="221" t="n">
        <v>11.9</v>
      </c>
      <c r="BJ83" s="221" t="n">
        <v>1.3</v>
      </c>
      <c r="BK83" s="221" t="n">
        <v>505</v>
      </c>
      <c r="BL83" s="28" t="inlineStr">
        <is>
          <t>الكترولوكس</t>
        </is>
      </c>
      <c r="BM83" s="347" t="inlineStr">
        <is>
          <t>القاهرة للصناعات المغذية سخانات</t>
        </is>
      </c>
      <c r="BN83" s="347" t="inlineStr">
        <is>
          <t>PHEWP0112</t>
        </is>
      </c>
      <c r="BO83" s="347" t="n"/>
      <c r="BP83" s="347" t="n">
        <v>48</v>
      </c>
      <c r="BQ83" s="347" t="n"/>
      <c r="BR83" s="347" t="n"/>
      <c r="BS83" s="347" t="n"/>
      <c r="BT83" s="347" t="n"/>
      <c r="BU83" s="347">
        <f>IFERROR(ROUND(STDEV(AN83,L83),1),"")</f>
        <v/>
      </c>
      <c r="BV83" s="347" t="n"/>
      <c r="BW83" s="347" t="n"/>
      <c r="BX83" s="347" t="n"/>
      <c r="BY83" s="347" t="n"/>
      <c r="BZ83" s="347" t="n"/>
      <c r="CA83" s="347" t="n"/>
      <c r="CB83" s="347" t="n"/>
      <c r="CC83" s="347" t="n"/>
      <c r="CD83" s="347" t="n"/>
      <c r="CE83" s="347" t="n"/>
      <c r="CF83" s="347" t="n"/>
      <c r="CG83" s="347" t="n"/>
      <c r="CH83" s="347" t="n"/>
      <c r="CI83" s="347" t="n"/>
      <c r="CJ83" s="347" t="n"/>
      <c r="CK83" s="347" t="n"/>
      <c r="CL83" s="347" t="n"/>
      <c r="CM83" s="347" t="n"/>
      <c r="CN83" s="347" t="n"/>
      <c r="CO83" s="347" t="n"/>
      <c r="CP83" s="347" t="n"/>
      <c r="CQ83" s="347" t="n"/>
      <c r="CR83" s="347" t="n"/>
      <c r="CS83" s="347" t="n"/>
      <c r="CT83" s="347" t="n"/>
      <c r="CU83" s="347" t="n"/>
      <c r="CV83" s="347" t="n"/>
      <c r="CW83" s="347" t="n"/>
      <c r="CX83" s="347" t="n"/>
      <c r="CY83" s="347" t="n"/>
      <c r="CZ83" s="347" t="n"/>
      <c r="DA83" s="347" t="n"/>
      <c r="DB83" s="347" t="n"/>
    </row>
    <row r="84" ht="31.5" customFormat="1" customHeight="1" s="268">
      <c r="A84" s="262" t="n">
        <v>2021</v>
      </c>
      <c r="B84" s="217" t="n">
        <v>12</v>
      </c>
      <c r="C84" s="456" t="n">
        <v>44534</v>
      </c>
      <c r="D84" s="217" t="n">
        <v>34</v>
      </c>
      <c r="E84" s="217" t="n">
        <v>99</v>
      </c>
      <c r="F84" s="217" t="n">
        <v>2</v>
      </c>
      <c r="G84" s="267" t="inlineStr">
        <is>
          <t>فوم تغليف علوى يمين خلفى11قدم  PDFRP0143</t>
        </is>
      </c>
      <c r="H84" t="inlineStr">
        <is>
          <t>FMDAIIM2000000</t>
        </is>
      </c>
      <c r="I84" t="inlineStr">
        <is>
          <t>1400*1700</t>
        </is>
      </c>
      <c r="J84" t="n">
        <v>4</v>
      </c>
      <c r="K84" t="n">
        <v>6</v>
      </c>
      <c r="L84" s="457" t="n">
        <v>20</v>
      </c>
      <c r="M84" s="458" t="n">
        <v>18.6</v>
      </c>
      <c r="N84" s="459" t="n">
        <v>21.4</v>
      </c>
      <c r="O84" s="261" t="n"/>
      <c r="P84" s="261" t="n"/>
      <c r="Q84" s="261" t="n"/>
      <c r="R84" s="261" t="n"/>
      <c r="S84" s="261" t="n"/>
      <c r="T84" s="261" t="n"/>
      <c r="U84" s="261" t="n"/>
      <c r="V84" s="261" t="n"/>
      <c r="W84" s="261" t="n"/>
      <c r="X84" s="261" t="n"/>
      <c r="Y84" s="220" t="n"/>
      <c r="Z84" s="220" t="n"/>
      <c r="AA84" s="261" t="n"/>
      <c r="AB84" s="261" t="n"/>
      <c r="AC84" s="261" t="n"/>
      <c r="AD84" s="261" t="n"/>
      <c r="AE84" s="261" t="n"/>
      <c r="AF84" s="261" t="n"/>
      <c r="AG84" s="261" t="n"/>
      <c r="AH84" s="261" t="n"/>
      <c r="AI84" s="261" t="n"/>
      <c r="AJ84" s="261" t="n"/>
      <c r="AK84" s="220" t="n"/>
      <c r="AL84" s="220" t="n"/>
      <c r="AM84" s="261" t="n"/>
      <c r="AN84" s="261" t="n"/>
      <c r="AO84" s="315" t="n"/>
      <c r="AP84" s="244" t="n">
        <v>140</v>
      </c>
      <c r="AQ84" s="245" t="n">
        <v>103</v>
      </c>
      <c r="AR84" s="243" t="n"/>
      <c r="AS84" s="243" t="n"/>
      <c r="AT84" s="246" t="n"/>
      <c r="AU84" s="246" t="n"/>
      <c r="AV84" s="246" t="n"/>
      <c r="AW84" s="246" t="n"/>
      <c r="AX84" s="246" t="n"/>
      <c r="AY84" s="246" t="n"/>
      <c r="AZ84" s="246" t="n"/>
      <c r="BA84" s="246" t="n"/>
      <c r="BB84" s="246" t="n"/>
      <c r="BC84" s="247" t="n"/>
      <c r="BD84" s="242" t="n">
        <v>252</v>
      </c>
      <c r="BE84" s="248" t="n">
        <v>0.015</v>
      </c>
      <c r="BF84" s="249" t="n"/>
      <c r="BG84" s="221" t="n"/>
      <c r="BH84" s="221" t="n"/>
      <c r="BI84" s="221" t="n">
        <v>12.6</v>
      </c>
      <c r="BJ84" s="221" t="n"/>
      <c r="BK84" s="221" t="n"/>
      <c r="BL84" s="28" t="inlineStr">
        <is>
          <t>الكترولوكس</t>
        </is>
      </c>
      <c r="BM84" s="347" t="inlineStr">
        <is>
          <t>القاهرة للصناعات المغذية غسالات</t>
        </is>
      </c>
      <c r="BN84" s="347" t="inlineStr">
        <is>
          <t>PDFRP0147</t>
        </is>
      </c>
      <c r="BO84" s="347" t="n"/>
      <c r="BP84" s="347" t="n">
        <v>48</v>
      </c>
      <c r="BQ84" s="347" t="n"/>
      <c r="BR84" s="347" t="n"/>
      <c r="BS84" s="347" t="n"/>
      <c r="BT84" s="347" t="n"/>
      <c r="BU84" s="347">
        <f>IFERROR(ROUND(STDEV(AN84,L84),1),"")</f>
        <v/>
      </c>
      <c r="BV84" s="347" t="n"/>
      <c r="BW84" s="347" t="n"/>
      <c r="BX84" s="347" t="n"/>
      <c r="BY84" s="347" t="n"/>
      <c r="BZ84" s="347" t="n"/>
      <c r="CA84" s="347" t="n"/>
      <c r="CB84" s="347" t="n"/>
      <c r="CC84" s="347" t="n"/>
      <c r="CD84" s="347" t="n"/>
      <c r="CE84" s="347" t="n"/>
      <c r="CF84" s="347" t="n"/>
      <c r="CG84" s="347" t="n"/>
      <c r="CH84" s="347" t="n"/>
      <c r="CI84" s="347" t="n"/>
      <c r="CJ84" s="347" t="n"/>
      <c r="CK84" s="347" t="n"/>
      <c r="CL84" s="347" t="n"/>
      <c r="CM84" s="347" t="n"/>
      <c r="CN84" s="347" t="n"/>
      <c r="CO84" s="347" t="n"/>
      <c r="CP84" s="347" t="n"/>
      <c r="CQ84" s="347" t="n"/>
      <c r="CR84" s="347" t="n"/>
      <c r="CS84" s="347" t="n"/>
      <c r="CT84" s="347" t="n"/>
      <c r="CU84" s="347" t="n"/>
      <c r="CV84" s="347" t="n"/>
      <c r="CW84" s="347" t="n"/>
      <c r="CX84" s="347" t="n"/>
      <c r="CY84" s="347" t="n"/>
      <c r="CZ84" s="347" t="n"/>
      <c r="DA84" s="347" t="n"/>
      <c r="DB84" s="347" t="n"/>
    </row>
    <row r="85" ht="31.5" customFormat="1" customHeight="1" s="268">
      <c r="A85" s="262" t="n">
        <v>2021</v>
      </c>
      <c r="B85" s="217" t="n">
        <v>12</v>
      </c>
      <c r="C85" s="456" t="n">
        <v>44534</v>
      </c>
      <c r="D85" s="217" t="n">
        <v>34</v>
      </c>
      <c r="E85" s="217" t="n">
        <v>100</v>
      </c>
      <c r="F85" s="217" t="n">
        <v>2</v>
      </c>
      <c r="G85" s="267" t="inlineStr">
        <is>
          <t>فوم تغليف علوى يمين امامى11قدم  PDFRP0142</t>
        </is>
      </c>
      <c r="H85" t="inlineStr">
        <is>
          <t>FMDAIIM1000000</t>
        </is>
      </c>
      <c r="I85" t="inlineStr">
        <is>
          <t>1400*1700</t>
        </is>
      </c>
      <c r="J85" t="n">
        <v>4</v>
      </c>
      <c r="K85" t="n">
        <v>6</v>
      </c>
      <c r="L85" s="457" t="n">
        <v>20</v>
      </c>
      <c r="M85" s="458" t="n">
        <v>18.6</v>
      </c>
      <c r="N85" s="459" t="n">
        <v>21.4</v>
      </c>
      <c r="O85" s="261" t="n"/>
      <c r="P85" s="261" t="n"/>
      <c r="Q85" s="261" t="n"/>
      <c r="R85" s="261" t="n"/>
      <c r="S85" s="261" t="n"/>
      <c r="T85" s="261" t="n"/>
      <c r="U85" s="261" t="n"/>
      <c r="V85" s="261" t="n"/>
      <c r="W85" s="261" t="n"/>
      <c r="X85" s="261" t="n"/>
      <c r="Y85" s="220" t="n"/>
      <c r="Z85" s="220" t="n"/>
      <c r="AA85" s="261" t="n"/>
      <c r="AB85" s="261" t="n"/>
      <c r="AC85" s="261" t="n"/>
      <c r="AD85" s="261" t="n"/>
      <c r="AE85" s="261" t="n"/>
      <c r="AF85" s="261" t="n"/>
      <c r="AG85" s="261" t="n"/>
      <c r="AH85" s="261" t="n"/>
      <c r="AI85" s="261" t="n"/>
      <c r="AJ85" s="261" t="n"/>
      <c r="AK85" s="220" t="n"/>
      <c r="AL85" s="220" t="n"/>
      <c r="AM85" s="261" t="n"/>
      <c r="AN85" s="261" t="n"/>
      <c r="AO85" s="315" t="n"/>
      <c r="AP85" s="244" t="n">
        <v>140</v>
      </c>
      <c r="AQ85" s="245" t="n">
        <v>103</v>
      </c>
      <c r="AR85" s="243" t="n"/>
      <c r="AS85" s="243" t="n"/>
      <c r="AT85" s="246" t="n"/>
      <c r="AU85" s="246" t="n"/>
      <c r="AV85" s="246" t="n"/>
      <c r="AW85" s="246" t="n"/>
      <c r="AX85" s="246" t="n"/>
      <c r="AY85" s="246" t="n"/>
      <c r="AZ85" s="246" t="n"/>
      <c r="BA85" s="246" t="n"/>
      <c r="BB85" s="246" t="n"/>
      <c r="BC85" s="247" t="n"/>
      <c r="BD85" s="242" t="n">
        <v>252</v>
      </c>
      <c r="BE85" s="248" t="n">
        <v>0.015</v>
      </c>
      <c r="BF85" s="249" t="n"/>
      <c r="BG85" s="221" t="n"/>
      <c r="BH85" s="221" t="n"/>
      <c r="BI85" s="221" t="n">
        <v>12.6</v>
      </c>
      <c r="BJ85" s="221" t="n"/>
      <c r="BK85" s="221" t="n"/>
      <c r="BL85" s="28" t="inlineStr">
        <is>
          <t>الكترولوكس</t>
        </is>
      </c>
      <c r="BM85" s="347" t="inlineStr">
        <is>
          <t>القاهرة للصناعات المغذية غسالات</t>
        </is>
      </c>
      <c r="BN85" s="347" t="inlineStr">
        <is>
          <t>PDFRP0146</t>
        </is>
      </c>
      <c r="BO85" s="347" t="n"/>
      <c r="BP85" s="347" t="n">
        <v>48</v>
      </c>
      <c r="BQ85" s="347" t="n"/>
      <c r="BR85" s="347" t="n"/>
      <c r="BS85" s="347" t="n"/>
      <c r="BT85" s="347" t="n"/>
      <c r="BU85" s="347">
        <f>IFERROR(ROUND(STDEV(AN85,L85),1),"")</f>
        <v/>
      </c>
      <c r="BV85" s="347" t="n"/>
      <c r="BW85" s="347" t="n"/>
      <c r="BX85" s="347" t="n"/>
      <c r="BY85" s="347" t="n"/>
      <c r="BZ85" s="347" t="n"/>
      <c r="CA85" s="347" t="n"/>
      <c r="CB85" s="347" t="n"/>
      <c r="CC85" s="347" t="n"/>
      <c r="CD85" s="347" t="n"/>
      <c r="CE85" s="347" t="n"/>
      <c r="CF85" s="347" t="n"/>
      <c r="CG85" s="347" t="n"/>
      <c r="CH85" s="347" t="n"/>
      <c r="CI85" s="347" t="n"/>
      <c r="CJ85" s="347" t="n"/>
      <c r="CK85" s="347" t="n"/>
      <c r="CL85" s="347" t="n"/>
      <c r="CM85" s="347" t="n"/>
      <c r="CN85" s="347" t="n"/>
      <c r="CO85" s="347" t="n"/>
      <c r="CP85" s="347" t="n"/>
      <c r="CQ85" s="347" t="n"/>
      <c r="CR85" s="347" t="n"/>
      <c r="CS85" s="347" t="n"/>
      <c r="CT85" s="347" t="n"/>
      <c r="CU85" s="347" t="n"/>
      <c r="CV85" s="347" t="n"/>
      <c r="CW85" s="347" t="n"/>
      <c r="CX85" s="347" t="n"/>
      <c r="CY85" s="347" t="n"/>
      <c r="CZ85" s="347" t="n"/>
      <c r="DA85" s="347" t="n"/>
      <c r="DB85" s="347" t="n"/>
    </row>
    <row r="86" ht="31.5" customFormat="1" customHeight="1" s="268">
      <c r="A86" s="262" t="n">
        <v>2021</v>
      </c>
      <c r="B86" s="217" t="n">
        <v>12</v>
      </c>
      <c r="C86" s="456" t="n">
        <v>44534</v>
      </c>
      <c r="D86" s="217" t="n">
        <v>34</v>
      </c>
      <c r="E86" s="217" t="n">
        <v>101</v>
      </c>
      <c r="F86" s="217" t="n">
        <v>2</v>
      </c>
      <c r="G86" s="267" t="inlineStr">
        <is>
          <t>فوم تغليف علوى شمال خلفى11قدم  PDFRP0145</t>
        </is>
      </c>
      <c r="H86" t="inlineStr">
        <is>
          <t>FMDAIIM4000000</t>
        </is>
      </c>
      <c r="I86" t="inlineStr">
        <is>
          <t>1400*1700</t>
        </is>
      </c>
      <c r="J86" t="n">
        <v>4</v>
      </c>
      <c r="K86" t="n">
        <v>6</v>
      </c>
      <c r="L86" s="457" t="n">
        <v>20</v>
      </c>
      <c r="M86" s="458" t="n">
        <v>18.6</v>
      </c>
      <c r="N86" s="459" t="n">
        <v>21.4</v>
      </c>
      <c r="O86" s="261" t="n"/>
      <c r="P86" s="261" t="n"/>
      <c r="Q86" s="261" t="n"/>
      <c r="R86" s="261" t="n"/>
      <c r="S86" s="261" t="n"/>
      <c r="T86" s="261" t="n"/>
      <c r="U86" s="261" t="n"/>
      <c r="V86" s="261" t="n"/>
      <c r="W86" s="261" t="n"/>
      <c r="X86" s="261" t="n"/>
      <c r="Y86" s="220" t="n"/>
      <c r="Z86" s="220" t="n"/>
      <c r="AA86" s="261" t="n"/>
      <c r="AB86" s="261" t="n"/>
      <c r="AC86" s="261" t="n"/>
      <c r="AD86" s="261" t="n"/>
      <c r="AE86" s="261" t="n"/>
      <c r="AF86" s="261" t="n"/>
      <c r="AG86" s="261" t="n"/>
      <c r="AH86" s="261" t="n"/>
      <c r="AI86" s="261" t="n"/>
      <c r="AJ86" s="261" t="n"/>
      <c r="AK86" s="220" t="n"/>
      <c r="AL86" s="220" t="n"/>
      <c r="AM86" s="261" t="n"/>
      <c r="AN86" s="261" t="n"/>
      <c r="AO86" s="315" t="n"/>
      <c r="AP86" s="244" t="n">
        <v>140</v>
      </c>
      <c r="AQ86" s="245" t="n">
        <v>103</v>
      </c>
      <c r="AR86" s="243" t="n"/>
      <c r="AS86" s="243" t="n"/>
      <c r="AT86" s="246" t="n"/>
      <c r="AU86" s="246" t="n"/>
      <c r="AV86" s="246" t="n"/>
      <c r="AW86" s="246" t="n"/>
      <c r="AX86" s="246" t="n"/>
      <c r="AY86" s="246" t="n"/>
      <c r="AZ86" s="246" t="n"/>
      <c r="BA86" s="246" t="n"/>
      <c r="BB86" s="246" t="n"/>
      <c r="BC86" s="247" t="n"/>
      <c r="BD86" s="242" t="n">
        <v>252</v>
      </c>
      <c r="BE86" s="248" t="n">
        <v>0.015</v>
      </c>
      <c r="BF86" s="249" t="n"/>
      <c r="BG86" s="221" t="n"/>
      <c r="BH86" s="221" t="n"/>
      <c r="BI86" s="221" t="n">
        <v>12.6</v>
      </c>
      <c r="BJ86" s="221" t="n"/>
      <c r="BK86" s="221" t="n"/>
      <c r="BL86" s="28" t="inlineStr">
        <is>
          <t>الكترولوكس</t>
        </is>
      </c>
      <c r="BM86" s="347" t="inlineStr">
        <is>
          <t>القاهرة للصناعات المغذية غسالات</t>
        </is>
      </c>
      <c r="BN86" s="347" t="inlineStr">
        <is>
          <t>PDFRP0142</t>
        </is>
      </c>
      <c r="BO86" s="347" t="n"/>
      <c r="BP86" s="347" t="n">
        <v>48</v>
      </c>
      <c r="BQ86" s="347" t="n"/>
      <c r="BR86" s="347" t="n"/>
      <c r="BS86" s="347" t="n"/>
      <c r="BT86" s="347" t="n"/>
      <c r="BU86" s="347">
        <f>IFERROR(ROUND(STDEV(AN86,L86),1),"")</f>
        <v/>
      </c>
      <c r="BV86" s="347" t="n"/>
      <c r="BW86" s="347" t="n"/>
      <c r="BX86" s="347" t="n"/>
      <c r="BY86" s="347" t="n"/>
      <c r="BZ86" s="347" t="n"/>
      <c r="CA86" s="347" t="n"/>
      <c r="CB86" s="347" t="n"/>
      <c r="CC86" s="347" t="n"/>
      <c r="CD86" s="347" t="n"/>
      <c r="CE86" s="347" t="n"/>
      <c r="CF86" s="347" t="n"/>
      <c r="CG86" s="347" t="n"/>
      <c r="CH86" s="347" t="n"/>
      <c r="CI86" s="347" t="n"/>
      <c r="CJ86" s="347" t="n"/>
      <c r="CK86" s="347" t="n"/>
      <c r="CL86" s="347" t="n"/>
      <c r="CM86" s="347" t="n"/>
      <c r="CN86" s="347" t="n"/>
      <c r="CO86" s="347" t="n"/>
      <c r="CP86" s="347" t="n"/>
      <c r="CQ86" s="347" t="n"/>
      <c r="CR86" s="347" t="n"/>
      <c r="CS86" s="347" t="n"/>
      <c r="CT86" s="347" t="n"/>
      <c r="CU86" s="347" t="n"/>
      <c r="CV86" s="347" t="n"/>
      <c r="CW86" s="347" t="n"/>
      <c r="CX86" s="347" t="n"/>
      <c r="CY86" s="347" t="n"/>
      <c r="CZ86" s="347" t="n"/>
      <c r="DA86" s="347" t="n"/>
      <c r="DB86" s="347" t="n"/>
    </row>
    <row r="87" ht="31.5" customFormat="1" customHeight="1" s="268">
      <c r="A87" s="262" t="n">
        <v>2021</v>
      </c>
      <c r="B87" s="217" t="n">
        <v>12</v>
      </c>
      <c r="C87" s="456" t="n">
        <v>44534</v>
      </c>
      <c r="D87" s="217" t="n">
        <v>34</v>
      </c>
      <c r="E87" s="217" t="n">
        <v>102</v>
      </c>
      <c r="F87" s="217" t="n">
        <v>2</v>
      </c>
      <c r="G87" s="267" t="inlineStr">
        <is>
          <t>فوم تغليف علوى شمال امامى11قدم  PDFRP0144</t>
        </is>
      </c>
      <c r="H87" t="inlineStr">
        <is>
          <t>FMDAIIM3000000</t>
        </is>
      </c>
      <c r="I87" t="inlineStr">
        <is>
          <t>1400*1700</t>
        </is>
      </c>
      <c r="J87" t="n">
        <v>4</v>
      </c>
      <c r="K87" t="n">
        <v>6</v>
      </c>
      <c r="L87" s="457" t="n">
        <v>20</v>
      </c>
      <c r="M87" s="458" t="n">
        <v>18.6</v>
      </c>
      <c r="N87" s="459" t="n">
        <v>21.4</v>
      </c>
      <c r="O87" s="261" t="n"/>
      <c r="P87" s="261" t="n"/>
      <c r="Q87" s="261" t="n"/>
      <c r="R87" s="261" t="n"/>
      <c r="S87" s="261" t="n"/>
      <c r="T87" s="261" t="n"/>
      <c r="U87" s="261" t="n"/>
      <c r="V87" s="261" t="n"/>
      <c r="W87" s="261" t="n"/>
      <c r="X87" s="261" t="n"/>
      <c r="Y87" s="220" t="n"/>
      <c r="Z87" s="220" t="n"/>
      <c r="AA87" s="261" t="n"/>
      <c r="AB87" s="261" t="n"/>
      <c r="AC87" s="261" t="n"/>
      <c r="AD87" s="261" t="n"/>
      <c r="AE87" s="261" t="n"/>
      <c r="AF87" s="261" t="n"/>
      <c r="AG87" s="261" t="n"/>
      <c r="AH87" s="261" t="n"/>
      <c r="AI87" s="261" t="n"/>
      <c r="AJ87" s="261" t="n"/>
      <c r="AK87" s="220" t="n"/>
      <c r="AL87" s="220" t="n"/>
      <c r="AM87" s="261" t="n"/>
      <c r="AN87" s="261" t="n"/>
      <c r="AO87" s="315" t="n"/>
      <c r="AP87" s="244" t="n">
        <v>140</v>
      </c>
      <c r="AQ87" s="245" t="n">
        <v>103</v>
      </c>
      <c r="AR87" s="243" t="n"/>
      <c r="AS87" s="243" t="n"/>
      <c r="AT87" s="246" t="n"/>
      <c r="AU87" s="246" t="n"/>
      <c r="AV87" s="246" t="n"/>
      <c r="AW87" s="246" t="n"/>
      <c r="AX87" s="246" t="n"/>
      <c r="AY87" s="246" t="n"/>
      <c r="AZ87" s="246" t="n"/>
      <c r="BA87" s="246" t="n"/>
      <c r="BB87" s="246" t="n"/>
      <c r="BC87" s="247" t="n"/>
      <c r="BD87" s="242" t="n">
        <v>252</v>
      </c>
      <c r="BE87" s="248" t="n">
        <v>0.015</v>
      </c>
      <c r="BF87" s="249" t="n"/>
      <c r="BG87" s="221" t="n"/>
      <c r="BH87" s="221" t="n"/>
      <c r="BI87" s="221" t="n">
        <v>12.6</v>
      </c>
      <c r="BJ87" s="221" t="n"/>
      <c r="BK87" s="221" t="n"/>
      <c r="BL87" s="28" t="inlineStr">
        <is>
          <t>الكترولوكس</t>
        </is>
      </c>
      <c r="BM87" s="347" t="inlineStr">
        <is>
          <t>القاهرة للصناعات المغذية غسالات</t>
        </is>
      </c>
      <c r="BN87" s="347" t="inlineStr">
        <is>
          <t>PDFRP0143</t>
        </is>
      </c>
      <c r="BO87" s="347" t="n"/>
      <c r="BP87" s="347" t="n">
        <v>48</v>
      </c>
      <c r="BQ87" s="347" t="n"/>
      <c r="BR87" s="347" t="n"/>
      <c r="BS87" s="347" t="n"/>
      <c r="BT87" s="347" t="n"/>
      <c r="BU87" s="347">
        <f>IFERROR(ROUND(STDEV(AN87,L87),1),"")</f>
        <v/>
      </c>
      <c r="BV87" s="347" t="n"/>
      <c r="BW87" s="347" t="n"/>
      <c r="BX87" s="347" t="n"/>
      <c r="BY87" s="347" t="n"/>
      <c r="BZ87" s="347" t="n"/>
      <c r="CA87" s="347" t="n"/>
      <c r="CB87" s="347" t="n"/>
      <c r="CC87" s="347" t="n"/>
      <c r="CD87" s="347" t="n"/>
      <c r="CE87" s="347" t="n"/>
      <c r="CF87" s="347" t="n"/>
      <c r="CG87" s="347" t="n"/>
      <c r="CH87" s="347" t="n"/>
      <c r="CI87" s="347" t="n"/>
      <c r="CJ87" s="347" t="n"/>
      <c r="CK87" s="347" t="n"/>
      <c r="CL87" s="347" t="n"/>
      <c r="CM87" s="347" t="n"/>
      <c r="CN87" s="347" t="n"/>
      <c r="CO87" s="347" t="n"/>
      <c r="CP87" s="347" t="n"/>
      <c r="CQ87" s="347" t="n"/>
      <c r="CR87" s="347" t="n"/>
      <c r="CS87" s="347" t="n"/>
      <c r="CT87" s="347" t="n"/>
      <c r="CU87" s="347" t="n"/>
      <c r="CV87" s="347" t="n"/>
      <c r="CW87" s="347" t="n"/>
      <c r="CX87" s="347" t="n"/>
      <c r="CY87" s="347" t="n"/>
      <c r="CZ87" s="347" t="n"/>
      <c r="DA87" s="347" t="n"/>
      <c r="DB87" s="347" t="n"/>
    </row>
    <row r="88" ht="31.5" customFormat="1" customHeight="1" s="268">
      <c r="A88" s="262" t="n">
        <v>2021</v>
      </c>
      <c r="B88" s="217" t="n">
        <v>12</v>
      </c>
      <c r="C88" s="456" t="n">
        <v>44534</v>
      </c>
      <c r="D88" s="217" t="n">
        <v>34</v>
      </c>
      <c r="E88" s="217" t="n">
        <v>103</v>
      </c>
      <c r="F88" s="217" t="n">
        <v>2</v>
      </c>
      <c r="G88" s="267" t="inlineStr">
        <is>
          <t>فوم تغليف سفلى يمين 11قدم المعدل PDFRP0147</t>
        </is>
      </c>
      <c r="H88" t="inlineStr">
        <is>
          <t>FMDAIIM6000000</t>
        </is>
      </c>
      <c r="I88" t="inlineStr">
        <is>
          <t>1400*1700</t>
        </is>
      </c>
      <c r="J88" t="n">
        <v>4</v>
      </c>
      <c r="K88" t="n">
        <v>6</v>
      </c>
      <c r="L88" s="457" t="n">
        <v>89</v>
      </c>
      <c r="M88" s="458" t="n">
        <v>82.77</v>
      </c>
      <c r="N88" s="459" t="n">
        <v>95.23</v>
      </c>
      <c r="O88" s="261" t="n"/>
      <c r="P88" s="261" t="n"/>
      <c r="Q88" s="261" t="n"/>
      <c r="R88" s="261" t="n"/>
      <c r="S88" s="261" t="n"/>
      <c r="T88" s="261" t="n"/>
      <c r="U88" s="261" t="n"/>
      <c r="V88" s="261" t="n"/>
      <c r="W88" s="261" t="n"/>
      <c r="X88" s="261" t="n"/>
      <c r="Y88" s="220" t="n"/>
      <c r="Z88" s="220" t="n"/>
      <c r="AA88" s="261" t="n"/>
      <c r="AB88" s="261" t="n"/>
      <c r="AC88" s="261" t="n"/>
      <c r="AD88" s="261" t="n"/>
      <c r="AE88" s="261" t="n"/>
      <c r="AF88" s="261" t="n"/>
      <c r="AG88" s="261" t="n"/>
      <c r="AH88" s="261" t="n"/>
      <c r="AI88" s="261" t="n"/>
      <c r="AJ88" s="261" t="n"/>
      <c r="AK88" s="220" t="n"/>
      <c r="AL88" s="220" t="n"/>
      <c r="AM88" s="261" t="n"/>
      <c r="AN88" s="261" t="n"/>
      <c r="AO88" s="315" t="n"/>
      <c r="AP88" s="244" t="n">
        <v>140</v>
      </c>
      <c r="AQ88" s="245" t="n">
        <v>103</v>
      </c>
      <c r="AR88" s="243" t="n"/>
      <c r="AS88" s="243" t="n"/>
      <c r="AT88" s="246" t="n"/>
      <c r="AU88" s="246" t="n"/>
      <c r="AV88" s="246" t="n"/>
      <c r="AW88" s="246" t="n"/>
      <c r="AX88" s="246" t="n"/>
      <c r="AY88" s="246" t="n"/>
      <c r="AZ88" s="246" t="n"/>
      <c r="BA88" s="246" t="n"/>
      <c r="BB88" s="246" t="n"/>
      <c r="BC88" s="247" t="n"/>
      <c r="BD88" s="242" t="n">
        <v>252</v>
      </c>
      <c r="BE88" s="248" t="n">
        <v>0.015</v>
      </c>
      <c r="BF88" s="249" t="n"/>
      <c r="BG88" s="221" t="n"/>
      <c r="BH88" s="221" t="n"/>
      <c r="BI88" s="221" t="n">
        <v>2.8</v>
      </c>
      <c r="BJ88" s="221" t="n"/>
      <c r="BK88" s="221" t="n"/>
      <c r="BL88" s="28" t="inlineStr">
        <is>
          <t>الكترولوكس</t>
        </is>
      </c>
      <c r="BM88" s="347" t="inlineStr">
        <is>
          <t>القاهرة للصناعات المغذية غسالات</t>
        </is>
      </c>
      <c r="BN88" s="347" t="inlineStr">
        <is>
          <t>PDFRP0144</t>
        </is>
      </c>
      <c r="BO88" s="347" t="n"/>
      <c r="BP88" s="347" t="n">
        <v>48</v>
      </c>
      <c r="BQ88" s="347" t="n"/>
      <c r="BR88" s="347" t="n"/>
      <c r="BS88" s="347" t="n"/>
      <c r="BT88" s="347" t="n"/>
      <c r="BU88" s="347">
        <f>IFERROR(ROUND(STDEV(AN88,L88),1),"")</f>
        <v/>
      </c>
      <c r="BV88" s="347" t="n"/>
      <c r="BW88" s="347" t="n"/>
      <c r="BX88" s="347" t="n"/>
      <c r="BY88" s="347" t="n"/>
      <c r="BZ88" s="347" t="n"/>
      <c r="CA88" s="347" t="n"/>
      <c r="CB88" s="347" t="n"/>
      <c r="CC88" s="347" t="n"/>
      <c r="CD88" s="347" t="n"/>
      <c r="CE88" s="347" t="n"/>
      <c r="CF88" s="347" t="n"/>
      <c r="CG88" s="347" t="n"/>
      <c r="CH88" s="347" t="n"/>
      <c r="CI88" s="347" t="n"/>
      <c r="CJ88" s="347" t="n"/>
      <c r="CK88" s="347" t="n"/>
      <c r="CL88" s="347" t="n"/>
      <c r="CM88" s="347" t="n"/>
      <c r="CN88" s="347" t="n"/>
      <c r="CO88" s="347" t="n"/>
      <c r="CP88" s="347" t="n"/>
      <c r="CQ88" s="347" t="n"/>
      <c r="CR88" s="347" t="n"/>
      <c r="CS88" s="347" t="n"/>
      <c r="CT88" s="347" t="n"/>
      <c r="CU88" s="347" t="n"/>
      <c r="CV88" s="347" t="n"/>
      <c r="CW88" s="347" t="n"/>
      <c r="CX88" s="347" t="n"/>
      <c r="CY88" s="347" t="n"/>
      <c r="CZ88" s="347" t="n"/>
      <c r="DA88" s="347" t="n"/>
      <c r="DB88" s="347" t="n"/>
    </row>
    <row r="89" ht="31.5" customFormat="1" customHeight="1" s="268">
      <c r="A89" s="262" t="n">
        <v>2021</v>
      </c>
      <c r="B89" s="217" t="n">
        <v>12</v>
      </c>
      <c r="C89" s="456" t="n">
        <v>44534</v>
      </c>
      <c r="D89" s="217" t="n">
        <v>34</v>
      </c>
      <c r="E89" s="217" t="n">
        <v>104</v>
      </c>
      <c r="F89" s="217" t="n">
        <v>2</v>
      </c>
      <c r="G89" s="267" t="inlineStr">
        <is>
          <t>فوم تغليف سفلى شمال 11قدم المعدل  PDFRP0146</t>
        </is>
      </c>
      <c r="H89" t="inlineStr">
        <is>
          <t>FMDAIIM5000000</t>
        </is>
      </c>
      <c r="I89" t="inlineStr">
        <is>
          <t>1400*1700</t>
        </is>
      </c>
      <c r="J89" t="n">
        <v>4</v>
      </c>
      <c r="K89" t="n">
        <v>6</v>
      </c>
      <c r="L89" s="457" t="n">
        <v>89</v>
      </c>
      <c r="M89" s="458" t="n">
        <v>82.77</v>
      </c>
      <c r="N89" s="459" t="n">
        <v>95.23</v>
      </c>
      <c r="O89" s="261" t="n"/>
      <c r="P89" s="261" t="n"/>
      <c r="Q89" s="261" t="n"/>
      <c r="R89" s="261" t="n"/>
      <c r="S89" s="261" t="n"/>
      <c r="T89" s="261" t="n"/>
      <c r="U89" s="261" t="n"/>
      <c r="V89" s="261" t="n"/>
      <c r="W89" s="261" t="n"/>
      <c r="X89" s="261" t="n"/>
      <c r="Y89" s="220" t="n"/>
      <c r="Z89" s="220" t="n"/>
      <c r="AA89" s="261" t="n"/>
      <c r="AB89" s="261" t="n"/>
      <c r="AC89" s="261" t="n"/>
      <c r="AD89" s="261" t="n"/>
      <c r="AE89" s="261" t="n"/>
      <c r="AF89" s="261" t="n"/>
      <c r="AG89" s="261" t="n"/>
      <c r="AH89" s="261" t="n"/>
      <c r="AI89" s="261" t="n"/>
      <c r="AJ89" s="261" t="n"/>
      <c r="AK89" s="220" t="n"/>
      <c r="AL89" s="220" t="n"/>
      <c r="AM89" s="261" t="n"/>
      <c r="AN89" s="261" t="n"/>
      <c r="AO89" s="315" t="n"/>
      <c r="AP89" s="244" t="n">
        <v>140</v>
      </c>
      <c r="AQ89" s="245" t="n">
        <v>103</v>
      </c>
      <c r="AR89" s="243" t="n"/>
      <c r="AS89" s="243" t="n"/>
      <c r="AT89" s="246" t="n"/>
      <c r="AU89" s="246" t="n"/>
      <c r="AV89" s="246" t="n"/>
      <c r="AW89" s="246" t="n"/>
      <c r="AX89" s="246" t="n"/>
      <c r="AY89" s="246" t="n"/>
      <c r="AZ89" s="246" t="n"/>
      <c r="BA89" s="246" t="n"/>
      <c r="BB89" s="246" t="n"/>
      <c r="BC89" s="247" t="n"/>
      <c r="BD89" s="242" t="n">
        <v>252</v>
      </c>
      <c r="BE89" s="248" t="n">
        <v>0.015</v>
      </c>
      <c r="BF89" s="249" t="n"/>
      <c r="BG89" s="221" t="n"/>
      <c r="BH89" s="221" t="n"/>
      <c r="BI89" s="221" t="n">
        <v>2.8</v>
      </c>
      <c r="BJ89" s="221" t="n"/>
      <c r="BK89" s="221" t="n"/>
      <c r="BL89" s="28" t="inlineStr">
        <is>
          <t>الكترولوكس</t>
        </is>
      </c>
      <c r="BM89" s="347" t="inlineStr">
        <is>
          <t>القاهرة للصناعات المغذية غسالات</t>
        </is>
      </c>
      <c r="BN89" s="347" t="inlineStr">
        <is>
          <t>PDFRP0145</t>
        </is>
      </c>
      <c r="BO89" s="347" t="n"/>
      <c r="BP89" s="347" t="n">
        <v>48</v>
      </c>
      <c r="BQ89" s="347" t="n"/>
      <c r="BR89" s="347" t="n"/>
      <c r="BS89" s="347" t="n"/>
      <c r="BT89" s="347" t="n"/>
      <c r="BU89" s="347">
        <f>IFERROR(ROUND(STDEV(AN89,L89),1),"")</f>
        <v/>
      </c>
      <c r="BV89" s="347" t="n"/>
      <c r="BW89" s="347" t="n"/>
      <c r="BX89" s="347" t="n"/>
      <c r="BY89" s="347" t="n"/>
      <c r="BZ89" s="347" t="n"/>
      <c r="CA89" s="347" t="n"/>
      <c r="CB89" s="347" t="n"/>
      <c r="CC89" s="347" t="n"/>
      <c r="CD89" s="347" t="n"/>
      <c r="CE89" s="347" t="n"/>
      <c r="CF89" s="347" t="n"/>
      <c r="CG89" s="347" t="n"/>
      <c r="CH89" s="347" t="n"/>
      <c r="CI89" s="347" t="n"/>
      <c r="CJ89" s="347" t="n"/>
      <c r="CK89" s="347" t="n"/>
      <c r="CL89" s="347" t="n"/>
      <c r="CM89" s="347" t="n"/>
      <c r="CN89" s="347" t="n"/>
      <c r="CO89" s="347" t="n"/>
      <c r="CP89" s="347" t="n"/>
      <c r="CQ89" s="347" t="n"/>
      <c r="CR89" s="347" t="n"/>
      <c r="CS89" s="347" t="n"/>
      <c r="CT89" s="347" t="n"/>
      <c r="CU89" s="347" t="n"/>
      <c r="CV89" s="347" t="n"/>
      <c r="CW89" s="347" t="n"/>
      <c r="CX89" s="347" t="n"/>
      <c r="CY89" s="347" t="n"/>
      <c r="CZ89" s="347" t="n"/>
      <c r="DA89" s="347" t="n"/>
      <c r="DB89" s="347" t="n"/>
    </row>
    <row r="90" ht="31.5" customFormat="1" customHeight="1" s="268">
      <c r="A90" s="262" t="n">
        <v>2021</v>
      </c>
      <c r="B90" s="217" t="n">
        <v>12</v>
      </c>
      <c r="C90" s="456" t="n">
        <v>44534</v>
      </c>
      <c r="D90" s="217" t="n">
        <v>47</v>
      </c>
      <c r="E90" s="217" t="n">
        <v>122</v>
      </c>
      <c r="F90" s="217" t="n">
        <v>2</v>
      </c>
      <c r="G90" s="267" t="inlineStr">
        <is>
          <t>LgWashing Mashine Base</t>
        </is>
      </c>
      <c r="H90" t="inlineStr">
        <is>
          <t>FMLGEI1000000</t>
        </is>
      </c>
      <c r="I90" t="inlineStr">
        <is>
          <t>1700*1400</t>
        </is>
      </c>
      <c r="J90" t="n">
        <v>2</v>
      </c>
      <c r="K90" t="n">
        <v>1</v>
      </c>
      <c r="L90" s="457" t="n">
        <v>280</v>
      </c>
      <c r="M90" s="458" t="n">
        <v>267.4</v>
      </c>
      <c r="N90" s="459" t="n">
        <v>292.6</v>
      </c>
      <c r="O90" s="261" t="n">
        <v>366</v>
      </c>
      <c r="P90" s="261" t="n">
        <v>381</v>
      </c>
      <c r="Q90" s="261" t="n">
        <v>303</v>
      </c>
      <c r="R90" s="261" t="n">
        <v>385</v>
      </c>
      <c r="S90" s="261" t="n">
        <v>400</v>
      </c>
      <c r="T90" s="261" t="n">
        <v>270</v>
      </c>
      <c r="U90" s="261" t="n">
        <v>281</v>
      </c>
      <c r="V90" s="261" t="n">
        <v>258</v>
      </c>
      <c r="W90" s="261" t="n">
        <v>280</v>
      </c>
      <c r="X90" s="261" t="n">
        <v>293</v>
      </c>
      <c r="Y90" s="220" t="n">
        <v>93</v>
      </c>
      <c r="Z90" s="220" t="n">
        <v>95</v>
      </c>
      <c r="AA90" s="261" t="n">
        <v>332</v>
      </c>
      <c r="AB90" s="261" t="n">
        <v>327</v>
      </c>
      <c r="AC90" s="261" t="n">
        <v>350</v>
      </c>
      <c r="AD90" s="261" t="n">
        <v>373</v>
      </c>
      <c r="AE90" s="261" t="n">
        <v>375</v>
      </c>
      <c r="AF90" s="261" t="n">
        <v>269</v>
      </c>
      <c r="AG90" s="261" t="n">
        <v>269</v>
      </c>
      <c r="AH90" s="261" t="n">
        <v>270</v>
      </c>
      <c r="AI90" s="261" t="n">
        <v>280</v>
      </c>
      <c r="AJ90" s="261" t="n">
        <v>381</v>
      </c>
      <c r="AK90" s="220" t="n">
        <v>95</v>
      </c>
      <c r="AL90" s="220" t="n">
        <v>92</v>
      </c>
      <c r="AM90" s="261" t="n">
        <v>359.2</v>
      </c>
      <c r="AN90" s="261" t="n">
        <v>285.1</v>
      </c>
      <c r="AO90" s="315" t="n">
        <v>0.3</v>
      </c>
      <c r="AP90" s="244" t="n">
        <v>63</v>
      </c>
      <c r="AQ90" s="245" t="n">
        <v>115</v>
      </c>
      <c r="AR90" s="243" t="n">
        <v>77</v>
      </c>
      <c r="AS90" s="243" t="n">
        <v>94</v>
      </c>
      <c r="AT90" s="246" t="n"/>
      <c r="AU90" s="246" t="n">
        <v>5</v>
      </c>
      <c r="AV90" s="246" t="n"/>
      <c r="AW90" s="246" t="n"/>
      <c r="AX90" s="246" t="n"/>
      <c r="AY90" s="246" t="n"/>
      <c r="AZ90" s="246" t="n"/>
      <c r="BA90" s="246" t="n"/>
      <c r="BB90" s="246" t="n"/>
      <c r="BC90" s="247" t="n">
        <v>11</v>
      </c>
      <c r="BD90" s="242" t="n">
        <v>2711</v>
      </c>
      <c r="BE90" s="248" t="n">
        <v>0.015</v>
      </c>
      <c r="BF90" s="249" t="n">
        <v>0.004</v>
      </c>
      <c r="BG90" s="221" t="n">
        <v>1</v>
      </c>
      <c r="BH90" s="221" t="n">
        <v>0</v>
      </c>
      <c r="BI90" s="221" t="n">
        <v>9.699999999999999</v>
      </c>
      <c r="BJ90" s="221" t="n">
        <v>3.1</v>
      </c>
      <c r="BK90" s="221" t="n">
        <v>772.9</v>
      </c>
      <c r="BL90" s="28" t="inlineStr">
        <is>
          <t>LG</t>
        </is>
      </c>
      <c r="BM90" s="347" t="inlineStr">
        <is>
          <t>HE</t>
        </is>
      </c>
      <c r="BN90" s="347" t="inlineStr">
        <is>
          <t>AGG76599801</t>
        </is>
      </c>
      <c r="BO90" s="347" t="inlineStr">
        <is>
          <t>mmf</t>
        </is>
      </c>
      <c r="BP90" s="347" t="n">
        <v>48</v>
      </c>
      <c r="BQ90" s="347" t="n"/>
      <c r="BR90" s="347" t="n"/>
      <c r="BS90" s="347" t="n"/>
      <c r="BT90" s="347" t="n"/>
      <c r="BU90" s="347">
        <f>IFERROR(ROUND(STDEV(AN90,L90),1),"")</f>
        <v/>
      </c>
      <c r="BV90" s="347" t="n"/>
      <c r="BW90" s="347" t="n"/>
      <c r="BX90" s="347" t="n"/>
      <c r="BY90" s="347" t="n"/>
      <c r="BZ90" s="347" t="n"/>
      <c r="CA90" s="347" t="n"/>
      <c r="CB90" s="347" t="n"/>
      <c r="CC90" s="347" t="n"/>
      <c r="CD90" s="347" t="n"/>
      <c r="CE90" s="347" t="n"/>
      <c r="CF90" s="347" t="n"/>
      <c r="CG90" s="347" t="n"/>
      <c r="CH90" s="347" t="n"/>
      <c r="CI90" s="347" t="n"/>
      <c r="CJ90" s="347" t="n"/>
      <c r="CK90" s="347" t="n"/>
      <c r="CL90" s="347" t="n"/>
      <c r="CM90" s="347" t="n"/>
      <c r="CN90" s="347" t="n"/>
      <c r="CO90" s="347" t="n"/>
      <c r="CP90" s="347" t="n"/>
      <c r="CQ90" s="347" t="n"/>
      <c r="CR90" s="347" t="n"/>
      <c r="CS90" s="347" t="n"/>
      <c r="CT90" s="347" t="n"/>
      <c r="CU90" s="347" t="n"/>
      <c r="CV90" s="347" t="n"/>
      <c r="CW90" s="347" t="n"/>
      <c r="CX90" s="347" t="n"/>
      <c r="CY90" s="347" t="n"/>
      <c r="CZ90" s="347" t="n"/>
      <c r="DA90" s="347" t="n"/>
      <c r="DB90" s="347" t="n"/>
    </row>
    <row r="91" ht="31.5" customFormat="1" customHeight="1" s="268">
      <c r="A91" s="262" t="n">
        <v>2021</v>
      </c>
      <c r="B91" s="217" t="n">
        <v>12</v>
      </c>
      <c r="C91" s="456" t="n">
        <v>44534</v>
      </c>
      <c r="D91" s="217" t="n">
        <v>419</v>
      </c>
      <c r="E91" s="217" t="n">
        <v>670</v>
      </c>
      <c r="F91" s="217" t="n">
        <v>3</v>
      </c>
      <c r="G91" s="267" t="inlineStr">
        <is>
          <t>LG43UP77</t>
        </is>
      </c>
      <c r="H91" t="inlineStr">
        <is>
          <t>FMLGEI043UP770</t>
        </is>
      </c>
      <c r="I91" t="inlineStr">
        <is>
          <t>1400*1700</t>
        </is>
      </c>
      <c r="J91" t="n">
        <v>4</v>
      </c>
      <c r="K91" t="n">
        <v>2</v>
      </c>
      <c r="L91" s="457" t="n">
        <v>298</v>
      </c>
      <c r="M91" s="458" t="n">
        <v>280.418</v>
      </c>
      <c r="N91" s="459" t="n">
        <v>319.158</v>
      </c>
      <c r="O91" s="261" t="n">
        <v>443</v>
      </c>
      <c r="P91" s="261" t="n">
        <v>433</v>
      </c>
      <c r="Q91" s="261" t="n">
        <v>485</v>
      </c>
      <c r="R91" s="261" t="n">
        <v>441</v>
      </c>
      <c r="S91" s="261" t="n">
        <v>435</v>
      </c>
      <c r="T91" s="261" t="n">
        <v>317</v>
      </c>
      <c r="U91" s="261" t="n">
        <v>307</v>
      </c>
      <c r="V91" s="261" t="n">
        <v>324</v>
      </c>
      <c r="W91" s="261" t="n">
        <v>309</v>
      </c>
      <c r="X91" s="261" t="n">
        <v>309</v>
      </c>
      <c r="Y91" s="220" t="n">
        <v>163</v>
      </c>
      <c r="Z91" s="220" t="n">
        <v>165</v>
      </c>
      <c r="AA91" s="261" t="n">
        <v>270</v>
      </c>
      <c r="AB91" s="261" t="n">
        <v>502</v>
      </c>
      <c r="AC91" s="261" t="n">
        <v>506</v>
      </c>
      <c r="AD91" s="261" t="n">
        <v>450</v>
      </c>
      <c r="AE91" s="261" t="n">
        <v>456</v>
      </c>
      <c r="AF91" s="261" t="n">
        <v>330</v>
      </c>
      <c r="AG91" s="261" t="n">
        <v>308</v>
      </c>
      <c r="AH91" s="261" t="n">
        <v>312</v>
      </c>
      <c r="AI91" s="261" t="n">
        <v>313</v>
      </c>
      <c r="AJ91" s="261" t="n">
        <v>310</v>
      </c>
      <c r="AK91" s="220" t="n">
        <v>146</v>
      </c>
      <c r="AL91" s="220" t="n">
        <v>159</v>
      </c>
      <c r="AM91" s="261" t="n">
        <v>467</v>
      </c>
      <c r="AN91" s="261" t="n">
        <v>313.9</v>
      </c>
      <c r="AO91" s="315" t="n">
        <v>0.6</v>
      </c>
      <c r="AP91" s="244" t="n">
        <v>96</v>
      </c>
      <c r="AQ91" s="245" t="n">
        <v>150</v>
      </c>
      <c r="AR91" s="243" t="n">
        <v>91</v>
      </c>
      <c r="AS91" s="243" t="n">
        <v>158</v>
      </c>
      <c r="AT91" s="246" t="n">
        <v>4</v>
      </c>
      <c r="AU91" s="246" t="n">
        <v>4</v>
      </c>
      <c r="AV91" s="246" t="n"/>
      <c r="AW91" s="246" t="n"/>
      <c r="AX91" s="246" t="n"/>
      <c r="AY91" s="246" t="n"/>
      <c r="AZ91" s="246" t="n"/>
      <c r="BA91" s="246" t="n"/>
      <c r="BB91" s="246" t="n"/>
      <c r="BC91" s="247" t="n">
        <v>15</v>
      </c>
      <c r="BD91" s="242" t="n">
        <v>1191</v>
      </c>
      <c r="BE91" s="248" t="n">
        <v>0.015</v>
      </c>
      <c r="BF91" s="249" t="n">
        <v>0.013</v>
      </c>
      <c r="BG91" s="221" t="n">
        <v>1</v>
      </c>
      <c r="BH91" s="221" t="n">
        <v>0.1</v>
      </c>
      <c r="BI91" s="221" t="n">
        <v>4</v>
      </c>
      <c r="BJ91" s="221" t="n">
        <v>4.7</v>
      </c>
      <c r="BK91" s="221" t="n">
        <v>373.9</v>
      </c>
      <c r="BL91" s="28" t="inlineStr">
        <is>
          <t>LG</t>
        </is>
      </c>
      <c r="BM91" s="347" t="inlineStr">
        <is>
          <t>HE</t>
        </is>
      </c>
      <c r="BN91" s="347" t="inlineStr">
        <is>
          <t>MFZ67209801</t>
        </is>
      </c>
      <c r="BO91" s="347" t="inlineStr">
        <is>
          <t>mma</t>
        </is>
      </c>
      <c r="BP91" s="347" t="n">
        <v>48</v>
      </c>
      <c r="BQ91" s="347" t="n"/>
      <c r="BR91" s="347" t="n"/>
      <c r="BS91" s="347" t="n"/>
      <c r="BT91" s="347" t="n"/>
      <c r="BU91" s="347">
        <f>IFERROR(ROUND(STDEV(AN91,L91),1),"")</f>
        <v/>
      </c>
      <c r="BV91" s="347" t="n"/>
      <c r="BW91" s="347" t="n"/>
      <c r="BX91" s="347" t="n"/>
      <c r="BY91" s="347" t="n"/>
      <c r="BZ91" s="347" t="n"/>
      <c r="CA91" s="347" t="n"/>
      <c r="CB91" s="347" t="n"/>
      <c r="CC91" s="347" t="n"/>
      <c r="CD91" s="347" t="n"/>
      <c r="CE91" s="347" t="n"/>
      <c r="CF91" s="347" t="n"/>
      <c r="CG91" s="347" t="n"/>
      <c r="CH91" s="347" t="n"/>
      <c r="CI91" s="347" t="n"/>
      <c r="CJ91" s="347" t="n"/>
      <c r="CK91" s="347" t="n"/>
      <c r="CL91" s="347" t="n"/>
      <c r="CM91" s="347" t="n"/>
      <c r="CN91" s="347" t="n"/>
      <c r="CO91" s="347" t="n"/>
      <c r="CP91" s="347" t="n"/>
      <c r="CQ91" s="347" t="n"/>
      <c r="CR91" s="347" t="n"/>
      <c r="CS91" s="347" t="n"/>
      <c r="CT91" s="347" t="n"/>
      <c r="CU91" s="347" t="n"/>
      <c r="CV91" s="347" t="n"/>
      <c r="CW91" s="347" t="n"/>
      <c r="CX91" s="347" t="n"/>
      <c r="CY91" s="347" t="n"/>
      <c r="CZ91" s="347" t="n"/>
      <c r="DA91" s="347" t="n"/>
      <c r="DB91" s="347" t="n"/>
    </row>
    <row r="92" ht="31.5" customFormat="1" customHeight="1" s="268">
      <c r="A92" s="262" t="n">
        <v>2021</v>
      </c>
      <c r="B92" s="217" t="n">
        <v>12</v>
      </c>
      <c r="C92" s="456" t="n">
        <v>44534</v>
      </c>
      <c r="D92" s="217" t="n">
        <v>421</v>
      </c>
      <c r="E92" s="217" t="n">
        <v>667</v>
      </c>
      <c r="F92" s="217" t="n">
        <v>3</v>
      </c>
      <c r="G92" s="267" t="inlineStr">
        <is>
          <t>LG65UP81-top&amp;bootom</t>
        </is>
      </c>
      <c r="H92" t="inlineStr">
        <is>
          <t>FMLGEI065UP810</t>
        </is>
      </c>
      <c r="I92" t="inlineStr">
        <is>
          <t>1400*1700</t>
        </is>
      </c>
      <c r="J92" t="n">
        <v>1</v>
      </c>
      <c r="K92" t="n">
        <v>4</v>
      </c>
      <c r="L92" s="457" t="n">
        <v>1554</v>
      </c>
      <c r="M92" s="458" t="n">
        <v>1462.314</v>
      </c>
      <c r="N92" s="459" t="n">
        <v>1664.334</v>
      </c>
      <c r="O92" s="261" t="n"/>
      <c r="P92" s="261" t="n"/>
      <c r="Q92" s="261" t="n"/>
      <c r="R92" s="261" t="n"/>
      <c r="S92" s="261" t="n"/>
      <c r="T92" s="261" t="n"/>
      <c r="U92" s="261" t="n"/>
      <c r="V92" s="261" t="n"/>
      <c r="W92" s="261" t="n"/>
      <c r="X92" s="261" t="n"/>
      <c r="Y92" s="220" t="n"/>
      <c r="Z92" s="220" t="n"/>
      <c r="AA92" s="261" t="n"/>
      <c r="AB92" s="261" t="n"/>
      <c r="AC92" s="261" t="n"/>
      <c r="AD92" s="261" t="n"/>
      <c r="AE92" s="261" t="n"/>
      <c r="AF92" s="261" t="n"/>
      <c r="AG92" s="261" t="n"/>
      <c r="AH92" s="261" t="n"/>
      <c r="AI92" s="261" t="n"/>
      <c r="AJ92" s="261" t="n"/>
      <c r="AK92" s="220" t="n"/>
      <c r="AL92" s="220" t="n"/>
      <c r="AM92" s="261" t="n"/>
      <c r="AN92" s="261" t="n"/>
      <c r="AO92" s="315" t="n"/>
      <c r="AP92" s="244" t="n">
        <v>18</v>
      </c>
      <c r="AQ92" s="245" t="n">
        <v>200</v>
      </c>
      <c r="AR92" s="243" t="n"/>
      <c r="AS92" s="243" t="n"/>
      <c r="AT92" s="246" t="n"/>
      <c r="AU92" s="246" t="n"/>
      <c r="AV92" s="246" t="n"/>
      <c r="AW92" s="246" t="n"/>
      <c r="AX92" s="246" t="n"/>
      <c r="AY92" s="246" t="n"/>
      <c r="AZ92" s="246" t="n"/>
      <c r="BA92" s="246" t="n"/>
      <c r="BB92" s="246" t="n"/>
      <c r="BC92" s="247" t="n"/>
      <c r="BD92" s="242" t="n">
        <v>160</v>
      </c>
      <c r="BE92" s="248" t="n">
        <v>0.015</v>
      </c>
      <c r="BF92" s="249" t="n"/>
      <c r="BG92" s="221" t="n"/>
      <c r="BH92" s="221" t="n"/>
      <c r="BI92" s="221" t="n">
        <v>0.1</v>
      </c>
      <c r="BJ92" s="221" t="n"/>
      <c r="BK92" s="221" t="n"/>
      <c r="BL92" s="28" t="inlineStr">
        <is>
          <t>LG</t>
        </is>
      </c>
      <c r="BM92" s="347" t="inlineStr">
        <is>
          <t>HE</t>
        </is>
      </c>
      <c r="BN92" s="347" t="inlineStr">
        <is>
          <t>MFZ67207601</t>
        </is>
      </c>
      <c r="BO92" s="347" t="inlineStr">
        <is>
          <t>mma</t>
        </is>
      </c>
      <c r="BP92" s="347" t="n">
        <v>48</v>
      </c>
      <c r="BQ92" s="347" t="n"/>
      <c r="BR92" s="347" t="n"/>
      <c r="BS92" s="347" t="n"/>
      <c r="BT92" s="347" t="n"/>
      <c r="BU92" s="347">
        <f>IFERROR(ROUND(STDEV(AN92,L92),1),"")</f>
        <v/>
      </c>
      <c r="BV92" s="347" t="n"/>
      <c r="BW92" s="347" t="n"/>
      <c r="BX92" s="347" t="n"/>
      <c r="BY92" s="347" t="n"/>
      <c r="BZ92" s="347" t="n"/>
      <c r="CA92" s="347" t="n"/>
      <c r="CB92" s="347" t="n"/>
      <c r="CC92" s="347" t="n"/>
      <c r="CD92" s="347" t="n"/>
      <c r="CE92" s="347" t="n"/>
      <c r="CF92" s="347" t="n"/>
      <c r="CG92" s="347" t="n"/>
      <c r="CH92" s="347" t="n"/>
      <c r="CI92" s="347" t="n"/>
      <c r="CJ92" s="347" t="n"/>
      <c r="CK92" s="347" t="n"/>
      <c r="CL92" s="347" t="n"/>
      <c r="CM92" s="347" t="n"/>
      <c r="CN92" s="347" t="n"/>
      <c r="CO92" s="347" t="n"/>
      <c r="CP92" s="347" t="n"/>
      <c r="CQ92" s="347" t="n"/>
      <c r="CR92" s="347" t="n"/>
      <c r="CS92" s="347" t="n"/>
      <c r="CT92" s="347" t="n"/>
      <c r="CU92" s="347" t="n"/>
      <c r="CV92" s="347" t="n"/>
      <c r="CW92" s="347" t="n"/>
      <c r="CX92" s="347" t="n"/>
      <c r="CY92" s="347" t="n"/>
      <c r="CZ92" s="347" t="n"/>
      <c r="DA92" s="347" t="n"/>
      <c r="DB92" s="347" t="n"/>
    </row>
    <row r="93" ht="31.5" customFormat="1" customHeight="1" s="268">
      <c r="A93" s="262" t="n">
        <v>2021</v>
      </c>
      <c r="B93" s="217" t="n">
        <v>12</v>
      </c>
      <c r="C93" s="456" t="n">
        <v>44534</v>
      </c>
      <c r="D93" s="217" t="n">
        <v>421</v>
      </c>
      <c r="E93" s="217" t="n">
        <v>673</v>
      </c>
      <c r="F93" s="217" t="n">
        <v>3</v>
      </c>
      <c r="G93" s="267" t="inlineStr">
        <is>
          <t>LG65UP81-side</t>
        </is>
      </c>
      <c r="H93" t="inlineStr">
        <is>
          <t>FMLGEI365UP810</t>
        </is>
      </c>
      <c r="I93" t="inlineStr">
        <is>
          <t>1400*1700</t>
        </is>
      </c>
      <c r="J93" t="n">
        <v>1</v>
      </c>
      <c r="K93" t="n">
        <v>4</v>
      </c>
      <c r="L93" s="457" t="n">
        <v>61.6</v>
      </c>
      <c r="M93" s="458" t="n">
        <v>57.9656</v>
      </c>
      <c r="N93" s="459" t="n">
        <v>65.9736</v>
      </c>
      <c r="O93" s="261" t="n"/>
      <c r="P93" s="261" t="n"/>
      <c r="Q93" s="261" t="n"/>
      <c r="R93" s="261" t="n"/>
      <c r="S93" s="261" t="n"/>
      <c r="T93" s="261" t="n"/>
      <c r="U93" s="261" t="n"/>
      <c r="V93" s="261" t="n"/>
      <c r="W93" s="261" t="n"/>
      <c r="X93" s="261" t="n"/>
      <c r="Y93" s="220" t="n"/>
      <c r="Z93" s="220" t="n"/>
      <c r="AA93" s="261" t="n"/>
      <c r="AB93" s="261" t="n"/>
      <c r="AC93" s="261" t="n"/>
      <c r="AD93" s="261" t="n"/>
      <c r="AE93" s="261" t="n"/>
      <c r="AF93" s="261" t="n"/>
      <c r="AG93" s="261" t="n"/>
      <c r="AH93" s="261" t="n"/>
      <c r="AI93" s="261" t="n"/>
      <c r="AJ93" s="261" t="n"/>
      <c r="AK93" s="220" t="n"/>
      <c r="AL93" s="220" t="n"/>
      <c r="AM93" s="261" t="n"/>
      <c r="AN93" s="261" t="n"/>
      <c r="AO93" s="315" t="n"/>
      <c r="AP93" s="244" t="n">
        <v>18</v>
      </c>
      <c r="AQ93" s="245" t="n">
        <v>200</v>
      </c>
      <c r="AR93" s="243" t="n"/>
      <c r="AS93" s="243" t="n"/>
      <c r="AT93" s="246" t="n"/>
      <c r="AU93" s="246" t="n"/>
      <c r="AV93" s="246" t="n"/>
      <c r="AW93" s="246" t="n"/>
      <c r="AX93" s="246" t="n"/>
      <c r="AY93" s="246" t="n"/>
      <c r="AZ93" s="246" t="n"/>
      <c r="BA93" s="246" t="n"/>
      <c r="BB93" s="246" t="n"/>
      <c r="BC93" s="247" t="n"/>
      <c r="BD93" s="242" t="n">
        <v>160</v>
      </c>
      <c r="BE93" s="248" t="n">
        <v>0.015</v>
      </c>
      <c r="BF93" s="249" t="n"/>
      <c r="BG93" s="221" t="n"/>
      <c r="BH93" s="221" t="n"/>
      <c r="BI93" s="221" t="n">
        <v>2.6</v>
      </c>
      <c r="BJ93" s="221" t="n"/>
      <c r="BK93" s="221" t="n"/>
      <c r="BL93" s="28" t="inlineStr">
        <is>
          <t>LG</t>
        </is>
      </c>
      <c r="BM93" s="347" t="inlineStr">
        <is>
          <t>HE</t>
        </is>
      </c>
      <c r="BN93" s="347" t="inlineStr">
        <is>
          <t>MFZ67207602</t>
        </is>
      </c>
      <c r="BO93" s="347" t="inlineStr">
        <is>
          <t>mma</t>
        </is>
      </c>
      <c r="BP93" s="347" t="n">
        <v>48</v>
      </c>
      <c r="BQ93" s="347" t="n"/>
      <c r="BR93" s="347" t="n"/>
      <c r="BS93" s="347" t="n"/>
      <c r="BT93" s="347" t="n"/>
      <c r="BU93" s="347">
        <f>IFERROR(ROUND(STDEV(AN93,L93),1),"")</f>
        <v/>
      </c>
      <c r="BV93" s="347" t="n"/>
      <c r="BW93" s="347" t="n"/>
      <c r="BX93" s="347" t="n"/>
      <c r="BY93" s="347" t="n"/>
      <c r="BZ93" s="347" t="n"/>
      <c r="CA93" s="347" t="n"/>
      <c r="CB93" s="347" t="n"/>
      <c r="CC93" s="347" t="n"/>
      <c r="CD93" s="347" t="n"/>
      <c r="CE93" s="347" t="n"/>
      <c r="CF93" s="347" t="n"/>
      <c r="CG93" s="347" t="n"/>
      <c r="CH93" s="347" t="n"/>
      <c r="CI93" s="347" t="n"/>
      <c r="CJ93" s="347" t="n"/>
      <c r="CK93" s="347" t="n"/>
      <c r="CL93" s="347" t="n"/>
      <c r="CM93" s="347" t="n"/>
      <c r="CN93" s="347" t="n"/>
      <c r="CO93" s="347" t="n"/>
      <c r="CP93" s="347" t="n"/>
      <c r="CQ93" s="347" t="n"/>
      <c r="CR93" s="347" t="n"/>
      <c r="CS93" s="347" t="n"/>
      <c r="CT93" s="347" t="n"/>
      <c r="CU93" s="347" t="n"/>
      <c r="CV93" s="347" t="n"/>
      <c r="CW93" s="347" t="n"/>
      <c r="CX93" s="347" t="n"/>
      <c r="CY93" s="347" t="n"/>
      <c r="CZ93" s="347" t="n"/>
      <c r="DA93" s="347" t="n"/>
      <c r="DB93" s="347" t="n"/>
    </row>
    <row r="94" ht="31.5" customFormat="1" customHeight="1" s="268">
      <c r="A94" s="262" t="n">
        <v>2021</v>
      </c>
      <c r="B94" s="217" t="n">
        <v>12</v>
      </c>
      <c r="C94" s="456" t="n">
        <v>44534</v>
      </c>
      <c r="D94" s="217" t="n">
        <v>18</v>
      </c>
      <c r="E94" s="217" t="n">
        <v>49</v>
      </c>
      <c r="F94" s="217" t="n">
        <v>4</v>
      </c>
      <c r="G94" s="267" t="inlineStr">
        <is>
          <t xml:space="preserve"> LgWashing machine (Cover)</t>
        </is>
      </c>
      <c r="H94" t="inlineStr">
        <is>
          <t>FMLGEI20000000</t>
        </is>
      </c>
      <c r="I94" t="inlineStr">
        <is>
          <t>1700*1400</t>
        </is>
      </c>
      <c r="J94" t="n">
        <v>2</v>
      </c>
      <c r="K94" t="n">
        <v>3</v>
      </c>
      <c r="L94" s="457" t="n">
        <v>100</v>
      </c>
      <c r="M94" s="458" t="n">
        <v>95.5</v>
      </c>
      <c r="N94" s="459" t="n">
        <v>104.5</v>
      </c>
      <c r="O94" s="261" t="n">
        <v>135</v>
      </c>
      <c r="P94" s="261" t="n">
        <v>138</v>
      </c>
      <c r="Q94" s="261" t="n">
        <v>129</v>
      </c>
      <c r="R94" s="261" t="n">
        <v>127</v>
      </c>
      <c r="S94" s="261" t="n">
        <v>133</v>
      </c>
      <c r="T94" s="261" t="n">
        <v>102</v>
      </c>
      <c r="U94" s="261" t="n">
        <v>100</v>
      </c>
      <c r="V94" s="261" t="n">
        <v>100</v>
      </c>
      <c r="W94" s="261" t="n">
        <v>100</v>
      </c>
      <c r="X94" s="261" t="n">
        <v>108</v>
      </c>
      <c r="Y94" s="220" t="n">
        <v>91</v>
      </c>
      <c r="Z94" s="220" t="n">
        <v>93</v>
      </c>
      <c r="AA94" s="261" t="n">
        <v>130</v>
      </c>
      <c r="AB94" s="261" t="n">
        <v>121</v>
      </c>
      <c r="AC94" s="261" t="n">
        <v>106</v>
      </c>
      <c r="AD94" s="261" t="n">
        <v>117</v>
      </c>
      <c r="AE94" s="261" t="n">
        <v>114</v>
      </c>
      <c r="AF94" s="261" t="n">
        <v>103</v>
      </c>
      <c r="AG94" s="261" t="n">
        <v>99</v>
      </c>
      <c r="AH94" s="261" t="n">
        <v>97</v>
      </c>
      <c r="AI94" s="261" t="n">
        <v>96</v>
      </c>
      <c r="AJ94" s="261" t="n">
        <v>94</v>
      </c>
      <c r="AK94" s="220" t="n">
        <v>95</v>
      </c>
      <c r="AL94" s="220" t="n">
        <v>96</v>
      </c>
      <c r="AM94" s="261" t="n">
        <v>125</v>
      </c>
      <c r="AN94" s="261" t="n">
        <v>99.90000000000001</v>
      </c>
      <c r="AO94" s="315" t="n">
        <v>0.3</v>
      </c>
      <c r="AP94" s="244" t="n">
        <v>101</v>
      </c>
      <c r="AQ94" s="245" t="n">
        <v>107</v>
      </c>
      <c r="AR94" s="243" t="n">
        <v>77</v>
      </c>
      <c r="AS94" s="243" t="n">
        <v>94</v>
      </c>
      <c r="AT94" s="246" t="n"/>
      <c r="AU94" s="246" t="n">
        <v>2</v>
      </c>
      <c r="AV94" s="246" t="n"/>
      <c r="AW94" s="246" t="n"/>
      <c r="AX94" s="246" t="n"/>
      <c r="AY94" s="246" t="n"/>
      <c r="AZ94" s="246" t="n"/>
      <c r="BA94" s="246" t="n"/>
      <c r="BB94" s="246" t="n"/>
      <c r="BC94" s="247" t="n">
        <v>3</v>
      </c>
      <c r="BD94" s="242" t="n">
        <v>3790</v>
      </c>
      <c r="BE94" s="248" t="n">
        <v>0.015</v>
      </c>
      <c r="BF94" s="249" t="n">
        <v>0.001</v>
      </c>
      <c r="BG94" s="221" t="n">
        <v>1</v>
      </c>
      <c r="BH94" s="221" t="n">
        <v>0</v>
      </c>
      <c r="BI94" s="221" t="n">
        <v>37.9</v>
      </c>
      <c r="BJ94" s="221" t="n">
        <v>0.3</v>
      </c>
      <c r="BK94" s="221" t="n">
        <v>378.6</v>
      </c>
      <c r="BL94" s="28" t="inlineStr">
        <is>
          <t>LG</t>
        </is>
      </c>
      <c r="BM94" s="347" t="inlineStr">
        <is>
          <t>HE</t>
        </is>
      </c>
      <c r="BN94" s="347" t="inlineStr">
        <is>
          <t>3920EZ2058A</t>
        </is>
      </c>
      <c r="BO94" s="347" t="inlineStr">
        <is>
          <t>mmf</t>
        </is>
      </c>
      <c r="BP94" s="347" t="n">
        <v>48</v>
      </c>
      <c r="BQ94" s="347" t="n"/>
      <c r="BR94" s="347" t="n"/>
      <c r="BS94" s="347" t="n"/>
      <c r="BT94" s="347" t="n"/>
      <c r="BU94" s="347">
        <f>IFERROR(ROUND(STDEV(AN94,L94),1),"")</f>
        <v/>
      </c>
      <c r="BV94" s="347" t="n"/>
      <c r="BW94" s="347" t="n"/>
      <c r="BX94" s="347" t="n"/>
      <c r="BY94" s="347" t="n"/>
      <c r="BZ94" s="347" t="n"/>
      <c r="CA94" s="347" t="n"/>
      <c r="CB94" s="347" t="n"/>
      <c r="CC94" s="347" t="n"/>
      <c r="CD94" s="347" t="n"/>
      <c r="CE94" s="347" t="n"/>
      <c r="CF94" s="347" t="n"/>
      <c r="CG94" s="347" t="n"/>
      <c r="CH94" s="347" t="n"/>
      <c r="CI94" s="347" t="n"/>
      <c r="CJ94" s="347" t="n"/>
      <c r="CK94" s="347" t="n"/>
      <c r="CL94" s="347" t="n"/>
      <c r="CM94" s="347" t="n"/>
      <c r="CN94" s="347" t="n"/>
      <c r="CO94" s="347" t="n"/>
      <c r="CP94" s="347" t="n"/>
      <c r="CQ94" s="347" t="n"/>
      <c r="CR94" s="347" t="n"/>
      <c r="CS94" s="347" t="n"/>
      <c r="CT94" s="347" t="n"/>
      <c r="CU94" s="347" t="n"/>
      <c r="CV94" s="347" t="n"/>
      <c r="CW94" s="347" t="n"/>
      <c r="CX94" s="347" t="n"/>
      <c r="CY94" s="347" t="n"/>
      <c r="CZ94" s="347" t="n"/>
      <c r="DA94" s="347" t="n"/>
      <c r="DB94" s="347" t="n"/>
    </row>
    <row r="95" ht="31.5" customFormat="1" customHeight="1" s="268">
      <c r="A95" s="262" t="n">
        <v>2021</v>
      </c>
      <c r="B95" s="217" t="n">
        <v>12</v>
      </c>
      <c r="C95" s="456" t="n">
        <v>44534</v>
      </c>
      <c r="D95" s="217" t="n">
        <v>18</v>
      </c>
      <c r="E95" s="217" t="n">
        <v>50</v>
      </c>
      <c r="F95" s="217" t="n">
        <v>4</v>
      </c>
      <c r="G95" s="267" t="inlineStr">
        <is>
          <t>LgWashing machine (Angels)</t>
        </is>
      </c>
      <c r="H95" t="inlineStr">
        <is>
          <t>FMLGEI40000000</t>
        </is>
      </c>
      <c r="I95" t="inlineStr">
        <is>
          <t>1700*1400</t>
        </is>
      </c>
      <c r="J95" t="n">
        <v>2</v>
      </c>
      <c r="K95" t="n">
        <v>3</v>
      </c>
      <c r="L95" s="457" t="n">
        <v>54</v>
      </c>
      <c r="M95" s="458" t="n">
        <v>51.57</v>
      </c>
      <c r="N95" s="459" t="n">
        <v>56.43</v>
      </c>
      <c r="O95" s="261" t="n">
        <v>64</v>
      </c>
      <c r="P95" s="261" t="n">
        <v>67</v>
      </c>
      <c r="Q95" s="261" t="n">
        <v>73</v>
      </c>
      <c r="R95" s="261" t="n">
        <v>83</v>
      </c>
      <c r="S95" s="261" t="n">
        <v>90</v>
      </c>
      <c r="T95" s="261" t="n">
        <v>52</v>
      </c>
      <c r="U95" s="261" t="n">
        <v>55</v>
      </c>
      <c r="V95" s="261" t="n">
        <v>55</v>
      </c>
      <c r="W95" s="261" t="n">
        <v>57</v>
      </c>
      <c r="X95" s="261" t="n">
        <v>63</v>
      </c>
      <c r="Y95" s="220" t="n">
        <v>91</v>
      </c>
      <c r="Z95" s="220" t="n">
        <v>93</v>
      </c>
      <c r="AA95" s="261" t="n">
        <v>67</v>
      </c>
      <c r="AB95" s="261" t="n">
        <v>64</v>
      </c>
      <c r="AC95" s="261" t="n">
        <v>57</v>
      </c>
      <c r="AD95" s="261" t="n">
        <v>70</v>
      </c>
      <c r="AE95" s="261" t="n">
        <v>71</v>
      </c>
      <c r="AF95" s="261" t="n">
        <v>57</v>
      </c>
      <c r="AG95" s="261" t="n">
        <v>55</v>
      </c>
      <c r="AH95" s="261" t="n">
        <v>49</v>
      </c>
      <c r="AI95" s="261" t="n">
        <v>55</v>
      </c>
      <c r="AJ95" s="261" t="n">
        <v>54</v>
      </c>
      <c r="AK95" s="220" t="n">
        <v>95</v>
      </c>
      <c r="AL95" s="220" t="n">
        <v>96</v>
      </c>
      <c r="AM95" s="261" t="n">
        <v>70.59999999999999</v>
      </c>
      <c r="AN95" s="261" t="n">
        <v>55.2</v>
      </c>
      <c r="AO95" s="315" t="n">
        <v>0.3</v>
      </c>
      <c r="AP95" s="244" t="n">
        <v>101</v>
      </c>
      <c r="AQ95" s="245" t="n">
        <v>107</v>
      </c>
      <c r="AR95" s="243" t="n">
        <v>77</v>
      </c>
      <c r="AS95" s="243" t="n">
        <v>94</v>
      </c>
      <c r="AT95" s="246" t="n"/>
      <c r="AU95" s="246" t="n">
        <v>3</v>
      </c>
      <c r="AV95" s="246" t="n"/>
      <c r="AW95" s="246" t="n"/>
      <c r="AX95" s="246" t="n"/>
      <c r="AY95" s="246" t="n"/>
      <c r="AZ95" s="246" t="n"/>
      <c r="BA95" s="246" t="n"/>
      <c r="BB95" s="246" t="n"/>
      <c r="BC95" s="247" t="n">
        <v>4</v>
      </c>
      <c r="BD95" s="242" t="n">
        <v>3793</v>
      </c>
      <c r="BE95" s="248" t="n">
        <v>0.015</v>
      </c>
      <c r="BF95" s="249" t="n">
        <v>0.001</v>
      </c>
      <c r="BG95" s="221" t="n">
        <v>1</v>
      </c>
      <c r="BH95" s="221" t="n">
        <v>0.1</v>
      </c>
      <c r="BI95" s="221" t="n">
        <v>70.2</v>
      </c>
      <c r="BJ95" s="221" t="n">
        <v>0.2</v>
      </c>
      <c r="BK95" s="221" t="n">
        <v>209.4</v>
      </c>
      <c r="BL95" s="28" t="inlineStr">
        <is>
          <t>LG</t>
        </is>
      </c>
      <c r="BM95" s="347" t="inlineStr">
        <is>
          <t>HE</t>
        </is>
      </c>
      <c r="BN95" s="347" t="inlineStr">
        <is>
          <t>3920FZ3114C</t>
        </is>
      </c>
      <c r="BO95" s="347" t="inlineStr">
        <is>
          <t>mmf</t>
        </is>
      </c>
      <c r="BP95" s="347" t="n">
        <v>48</v>
      </c>
      <c r="BQ95" s="347" t="n"/>
      <c r="BR95" s="347" t="n"/>
      <c r="BS95" s="347" t="n"/>
      <c r="BT95" s="347" t="n"/>
      <c r="BU95" s="347">
        <f>IFERROR(ROUND(STDEV(AN95,L95),1),"")</f>
        <v/>
      </c>
      <c r="BV95" s="347" t="n"/>
      <c r="BW95" s="347" t="n"/>
      <c r="BX95" s="347" t="n"/>
      <c r="BY95" s="347" t="n"/>
      <c r="BZ95" s="347" t="n"/>
      <c r="CA95" s="347" t="n"/>
      <c r="CB95" s="347" t="n"/>
      <c r="CC95" s="347" t="n"/>
      <c r="CD95" s="347" t="n"/>
      <c r="CE95" s="347" t="n"/>
      <c r="CF95" s="347" t="n"/>
      <c r="CG95" s="347" t="n"/>
      <c r="CH95" s="347" t="n"/>
      <c r="CI95" s="347" t="n"/>
      <c r="CJ95" s="347" t="n"/>
      <c r="CK95" s="347" t="n"/>
      <c r="CL95" s="347" t="n"/>
      <c r="CM95" s="347" t="n"/>
      <c r="CN95" s="347" t="n"/>
      <c r="CO95" s="347" t="n"/>
      <c r="CP95" s="347" t="n"/>
      <c r="CQ95" s="347" t="n"/>
      <c r="CR95" s="347" t="n"/>
      <c r="CS95" s="347" t="n"/>
      <c r="CT95" s="347" t="n"/>
      <c r="CU95" s="347" t="n"/>
      <c r="CV95" s="347" t="n"/>
      <c r="CW95" s="347" t="n"/>
      <c r="CX95" s="347" t="n"/>
      <c r="CY95" s="347" t="n"/>
      <c r="CZ95" s="347" t="n"/>
      <c r="DA95" s="347" t="n"/>
      <c r="DB95" s="347" t="n"/>
    </row>
    <row r="96" ht="31.5" customFormat="1" customHeight="1" s="268">
      <c r="A96" s="262" t="n">
        <v>2021</v>
      </c>
      <c r="B96" s="217" t="n">
        <v>12</v>
      </c>
      <c r="C96" s="456" t="n">
        <v>44534</v>
      </c>
      <c r="D96" s="217" t="n">
        <v>137</v>
      </c>
      <c r="E96" s="217" t="n">
        <v>168</v>
      </c>
      <c r="F96" s="217" t="n">
        <v>5</v>
      </c>
      <c r="G96" s="267" t="inlineStr">
        <is>
          <t>صندوق سمك 25 ك</t>
        </is>
      </c>
      <c r="H96" t="inlineStr">
        <is>
          <t>FMBOXI25000000</t>
        </is>
      </c>
      <c r="I96" t="inlineStr">
        <is>
          <t>1400*1700</t>
        </is>
      </c>
      <c r="J96" t="n">
        <v>3</v>
      </c>
      <c r="K96" t="n">
        <v>2</v>
      </c>
      <c r="L96" s="457" t="n">
        <v>619</v>
      </c>
      <c r="M96" s="458" t="n">
        <v>575.67</v>
      </c>
      <c r="N96" s="459" t="n">
        <v>662.33</v>
      </c>
      <c r="O96" s="261" t="n">
        <v>806</v>
      </c>
      <c r="P96" s="261" t="n">
        <v>833</v>
      </c>
      <c r="Q96" s="261" t="n">
        <v>726</v>
      </c>
      <c r="R96" s="261" t="n">
        <v>780</v>
      </c>
      <c r="S96" s="261" t="n">
        <v>789</v>
      </c>
      <c r="T96" s="261" t="n">
        <v>588</v>
      </c>
      <c r="U96" s="261" t="n">
        <v>590</v>
      </c>
      <c r="V96" s="261" t="n">
        <v>576</v>
      </c>
      <c r="W96" s="261" t="n">
        <v>591</v>
      </c>
      <c r="X96" s="261" t="n">
        <v>598</v>
      </c>
      <c r="Y96" s="220" t="n">
        <v>124</v>
      </c>
      <c r="Z96" s="220" t="n">
        <v>127</v>
      </c>
      <c r="AA96" s="261" t="n"/>
      <c r="AB96" s="261" t="n"/>
      <c r="AC96" s="261" t="n"/>
      <c r="AD96" s="261" t="n"/>
      <c r="AE96" s="261" t="n"/>
      <c r="AF96" s="261" t="n"/>
      <c r="AG96" s="261" t="n"/>
      <c r="AH96" s="261" t="n"/>
      <c r="AI96" s="261" t="n"/>
      <c r="AJ96" s="261" t="n"/>
      <c r="AK96" s="220" t="n"/>
      <c r="AL96" s="220" t="n"/>
      <c r="AM96" s="261" t="n">
        <v>786.8</v>
      </c>
      <c r="AN96" s="261" t="n">
        <v>588.6</v>
      </c>
      <c r="AO96" s="315" t="n">
        <v>0.3</v>
      </c>
      <c r="AP96" s="244" t="n">
        <v>90</v>
      </c>
      <c r="AQ96" s="245" t="n">
        <v>116</v>
      </c>
      <c r="AR96" s="243" t="n">
        <v>86</v>
      </c>
      <c r="AS96" s="243" t="n">
        <v>126</v>
      </c>
      <c r="AT96" s="246" t="n"/>
      <c r="AU96" s="246" t="n"/>
      <c r="AV96" s="246" t="n"/>
      <c r="AW96" s="246" t="n"/>
      <c r="AX96" s="246" t="n"/>
      <c r="AY96" s="246" t="n"/>
      <c r="AZ96" s="246" t="n"/>
      <c r="BA96" s="246" t="n"/>
      <c r="BB96" s="246" t="n"/>
      <c r="BC96" s="247" t="n"/>
      <c r="BD96" s="242" t="n"/>
      <c r="BE96" s="248" t="n">
        <v>0.015</v>
      </c>
      <c r="BF96" s="249" t="n"/>
      <c r="BG96" s="221" t="n"/>
      <c r="BH96" s="221" t="n"/>
      <c r="BI96" s="221" t="n"/>
      <c r="BJ96" s="221" t="n"/>
      <c r="BK96" s="221" t="n"/>
      <c r="BL96" s="28" t="inlineStr">
        <is>
          <t>عملاء متنوعون</t>
        </is>
      </c>
      <c r="BM96" s="347" t="n"/>
      <c r="BN96" s="347" t="n"/>
      <c r="BO96" s="347" t="n"/>
      <c r="BP96" s="347" t="n">
        <v>48</v>
      </c>
      <c r="BQ96" s="347" t="n"/>
      <c r="BR96" s="347" t="n"/>
      <c r="BS96" s="347" t="n"/>
      <c r="BT96" s="347" t="n"/>
      <c r="BU96" s="347">
        <f>IFERROR(ROUND(STDEV(AN96,L96),1),"")</f>
        <v/>
      </c>
      <c r="BV96" s="347" t="n"/>
      <c r="BW96" s="347" t="n"/>
      <c r="BX96" s="347" t="n"/>
      <c r="BY96" s="347" t="n"/>
      <c r="BZ96" s="347" t="n"/>
      <c r="CA96" s="347" t="n"/>
      <c r="CB96" s="347" t="n"/>
      <c r="CC96" s="347" t="n"/>
      <c r="CD96" s="347" t="n"/>
      <c r="CE96" s="347" t="n"/>
      <c r="CF96" s="347" t="n"/>
      <c r="CG96" s="347" t="n"/>
      <c r="CH96" s="347" t="n"/>
      <c r="CI96" s="347" t="n"/>
      <c r="CJ96" s="347" t="n"/>
      <c r="CK96" s="347" t="n"/>
      <c r="CL96" s="347" t="n"/>
      <c r="CM96" s="347" t="n"/>
      <c r="CN96" s="347" t="n"/>
      <c r="CO96" s="347" t="n"/>
      <c r="CP96" s="347" t="n"/>
      <c r="CQ96" s="347" t="n"/>
      <c r="CR96" s="347" t="n"/>
      <c r="CS96" s="347" t="n"/>
      <c r="CT96" s="347" t="n"/>
      <c r="CU96" s="347" t="n"/>
      <c r="CV96" s="347" t="n"/>
      <c r="CW96" s="347" t="n"/>
      <c r="CX96" s="347" t="n"/>
      <c r="CY96" s="347" t="n"/>
      <c r="CZ96" s="347" t="n"/>
      <c r="DA96" s="347" t="n"/>
      <c r="DB96" s="347" t="n"/>
    </row>
    <row r="97" ht="31.5" customFormat="1" customHeight="1" s="268">
      <c r="A97" s="262" t="n">
        <v>2021</v>
      </c>
      <c r="B97" s="217" t="n">
        <v>12</v>
      </c>
      <c r="C97" s="456" t="n">
        <v>44534</v>
      </c>
      <c r="D97" s="217" t="n">
        <v>137</v>
      </c>
      <c r="E97" s="217" t="n">
        <v>273</v>
      </c>
      <c r="F97" s="217" t="n">
        <v>5</v>
      </c>
      <c r="G97" s="267" t="inlineStr">
        <is>
          <t>صندوق سمك 25 ك بني سويف</t>
        </is>
      </c>
      <c r="H97" t="inlineStr">
        <is>
          <t>FM000B25000000</t>
        </is>
      </c>
      <c r="I97" t="inlineStr">
        <is>
          <t>1400*1700</t>
        </is>
      </c>
      <c r="J97" t="n">
        <v>3</v>
      </c>
      <c r="K97" t="n">
        <v>2</v>
      </c>
      <c r="L97" s="457" t="n">
        <v>564</v>
      </c>
      <c r="M97" s="458" t="n">
        <v>524.52</v>
      </c>
      <c r="N97" s="459" t="n">
        <v>603.48</v>
      </c>
      <c r="O97" s="261" t="n"/>
      <c r="P97" s="261" t="n"/>
      <c r="Q97" s="261" t="n"/>
      <c r="R97" s="261" t="n"/>
      <c r="S97" s="261" t="n"/>
      <c r="T97" s="261" t="n"/>
      <c r="U97" s="261" t="n"/>
      <c r="V97" s="261" t="n"/>
      <c r="W97" s="261" t="n"/>
      <c r="X97" s="261" t="n"/>
      <c r="Y97" s="220" t="n"/>
      <c r="Z97" s="220" t="n"/>
      <c r="AA97" s="261" t="n">
        <v>695</v>
      </c>
      <c r="AB97" s="261" t="n">
        <v>765</v>
      </c>
      <c r="AC97" s="261" t="n">
        <v>760</v>
      </c>
      <c r="AD97" s="261" t="n">
        <v>720</v>
      </c>
      <c r="AE97" s="261" t="n">
        <v>714</v>
      </c>
      <c r="AF97" s="261" t="n">
        <v>601</v>
      </c>
      <c r="AG97" s="261" t="n">
        <v>600</v>
      </c>
      <c r="AH97" s="261" t="n">
        <v>600</v>
      </c>
      <c r="AI97" s="261" t="n">
        <v>575</v>
      </c>
      <c r="AJ97" s="261" t="n">
        <v>572</v>
      </c>
      <c r="AK97" s="220" t="n">
        <v>117</v>
      </c>
      <c r="AL97" s="220" t="n">
        <v>116</v>
      </c>
      <c r="AM97" s="261" t="n">
        <v>730.8</v>
      </c>
      <c r="AN97" s="261" t="n">
        <v>589.6</v>
      </c>
      <c r="AO97" s="315" t="n">
        <v>0.3</v>
      </c>
      <c r="AP97" s="244" t="n">
        <v>93</v>
      </c>
      <c r="AQ97" s="245" t="n">
        <v>116</v>
      </c>
      <c r="AR97" s="243" t="n">
        <v>93</v>
      </c>
      <c r="AS97" s="243" t="n">
        <v>117</v>
      </c>
      <c r="AT97" s="246" t="n">
        <v>3</v>
      </c>
      <c r="AU97" s="246" t="n">
        <v>4</v>
      </c>
      <c r="AV97" s="246" t="n">
        <v>3</v>
      </c>
      <c r="AW97" s="246" t="n"/>
      <c r="AX97" s="246" t="n"/>
      <c r="AY97" s="246" t="n"/>
      <c r="AZ97" s="246" t="n"/>
      <c r="BA97" s="246" t="n"/>
      <c r="BB97" s="246" t="n"/>
      <c r="BC97" s="247" t="n">
        <v>10</v>
      </c>
      <c r="BD97" s="242" t="n">
        <v>2014</v>
      </c>
      <c r="BE97" s="248" t="n">
        <v>0.015</v>
      </c>
      <c r="BF97" s="249" t="n">
        <v>0.005</v>
      </c>
      <c r="BG97" s="221" t="n">
        <v>1</v>
      </c>
      <c r="BH97" s="221" t="n">
        <v>0</v>
      </c>
      <c r="BI97" s="221" t="n">
        <v>3.6</v>
      </c>
      <c r="BJ97" s="221" t="n">
        <v>5.9</v>
      </c>
      <c r="BK97" s="221" t="n">
        <v>1187.5</v>
      </c>
      <c r="BL97" s="28" t="inlineStr">
        <is>
          <t>عملاء متنوعون</t>
        </is>
      </c>
      <c r="BM97" s="347" t="n"/>
      <c r="BN97" s="347" t="n"/>
      <c r="BO97" s="347" t="n"/>
      <c r="BP97" s="347" t="n">
        <v>48</v>
      </c>
      <c r="BQ97" s="347" t="n"/>
      <c r="BR97" s="347" t="n"/>
      <c r="BS97" s="347" t="n"/>
      <c r="BT97" s="347" t="n"/>
      <c r="BU97" s="347">
        <f>IFERROR(ROUND(STDEV(AN97,L97),1),"")</f>
        <v/>
      </c>
      <c r="BV97" s="347" t="n"/>
      <c r="BW97" s="347" t="n"/>
      <c r="BX97" s="347" t="n"/>
      <c r="BY97" s="347" t="n"/>
      <c r="BZ97" s="347" t="n"/>
      <c r="CA97" s="347" t="n"/>
      <c r="CB97" s="347" t="n"/>
      <c r="CC97" s="347" t="n"/>
      <c r="CD97" s="347" t="n"/>
      <c r="CE97" s="347" t="n"/>
      <c r="CF97" s="347" t="n"/>
      <c r="CG97" s="347" t="n"/>
      <c r="CH97" s="347" t="n"/>
      <c r="CI97" s="347" t="n"/>
      <c r="CJ97" s="347" t="n"/>
      <c r="CK97" s="347" t="n"/>
      <c r="CL97" s="347" t="n"/>
      <c r="CM97" s="347" t="n"/>
      <c r="CN97" s="347" t="n"/>
      <c r="CO97" s="347" t="n"/>
      <c r="CP97" s="347" t="n"/>
      <c r="CQ97" s="347" t="n"/>
      <c r="CR97" s="347" t="n"/>
      <c r="CS97" s="347" t="n"/>
      <c r="CT97" s="347" t="n"/>
      <c r="CU97" s="347" t="n"/>
      <c r="CV97" s="347" t="n"/>
      <c r="CW97" s="347" t="n"/>
      <c r="CX97" s="347" t="n"/>
      <c r="CY97" s="347" t="n"/>
      <c r="CZ97" s="347" t="n"/>
      <c r="DA97" s="347" t="n"/>
      <c r="DB97" s="347" t="n"/>
    </row>
    <row r="98" ht="31.5" customFormat="1" customHeight="1" s="268">
      <c r="A98" s="262" t="n">
        <v>2021</v>
      </c>
      <c r="B98" s="217" t="n">
        <v>12</v>
      </c>
      <c r="C98" s="456" t="n">
        <v>44534</v>
      </c>
      <c r="D98" s="217" t="n">
        <v>425</v>
      </c>
      <c r="E98" s="217" t="n">
        <v>674</v>
      </c>
      <c r="F98" s="217" t="n">
        <v>5</v>
      </c>
      <c r="G98" s="267" t="inlineStr">
        <is>
          <t>LgWashing Mashine Base (VIVACHE)</t>
        </is>
      </c>
      <c r="H98" t="inlineStr">
        <is>
          <t>FMLGEI10000000</t>
        </is>
      </c>
      <c r="I98" t="inlineStr">
        <is>
          <t>1700*1400</t>
        </is>
      </c>
      <c r="J98" t="n">
        <v>2</v>
      </c>
      <c r="K98" t="n">
        <v>1</v>
      </c>
      <c r="L98" s="457" t="n">
        <v>256</v>
      </c>
      <c r="M98" s="458" t="n">
        <v>240.896</v>
      </c>
      <c r="N98" s="459" t="n">
        <v>274.176</v>
      </c>
      <c r="O98" s="261" t="n"/>
      <c r="P98" s="261" t="n"/>
      <c r="Q98" s="261" t="n"/>
      <c r="R98" s="261" t="n"/>
      <c r="S98" s="261" t="n"/>
      <c r="T98" s="261" t="n"/>
      <c r="U98" s="261" t="n"/>
      <c r="V98" s="261" t="n"/>
      <c r="W98" s="261" t="n"/>
      <c r="X98" s="261" t="n"/>
      <c r="Y98" s="220" t="n"/>
      <c r="Z98" s="220" t="n"/>
      <c r="AA98" s="261" t="n"/>
      <c r="AB98" s="261" t="n"/>
      <c r="AC98" s="261" t="n"/>
      <c r="AD98" s="261" t="n"/>
      <c r="AE98" s="261" t="n"/>
      <c r="AF98" s="261" t="n"/>
      <c r="AG98" s="261" t="n"/>
      <c r="AH98" s="261" t="n"/>
      <c r="AI98" s="261" t="n"/>
      <c r="AJ98" s="261" t="n"/>
      <c r="AK98" s="220" t="n"/>
      <c r="AL98" s="220" t="n"/>
      <c r="AM98" s="261" t="n"/>
      <c r="AN98" s="261" t="n"/>
      <c r="AO98" s="315" t="n"/>
      <c r="AP98" s="244" t="n">
        <v>40</v>
      </c>
      <c r="AQ98" s="245" t="n">
        <v>180</v>
      </c>
      <c r="AR98" s="243" t="n"/>
      <c r="AS98" s="243" t="n"/>
      <c r="AT98" s="246" t="n"/>
      <c r="AU98" s="246" t="n"/>
      <c r="AV98" s="246" t="n"/>
      <c r="AW98" s="246" t="n"/>
      <c r="AX98" s="246" t="n"/>
      <c r="AY98" s="246" t="n"/>
      <c r="AZ98" s="246" t="n"/>
      <c r="BA98" s="246" t="n"/>
      <c r="BB98" s="246" t="n"/>
      <c r="BC98" s="247" t="n"/>
      <c r="BD98" s="242" t="n">
        <v>1200</v>
      </c>
      <c r="BE98" s="248" t="n">
        <v>0.015</v>
      </c>
      <c r="BF98" s="249" t="n"/>
      <c r="BG98" s="221" t="n"/>
      <c r="BH98" s="221" t="n"/>
      <c r="BI98" s="221" t="n">
        <v>4.7</v>
      </c>
      <c r="BJ98" s="221" t="n"/>
      <c r="BK98" s="221" t="n"/>
      <c r="BL98" s="28" t="inlineStr">
        <is>
          <t>LG</t>
        </is>
      </c>
      <c r="BM98" s="347" t="inlineStr">
        <is>
          <t>HE</t>
        </is>
      </c>
      <c r="BN98" s="347" t="inlineStr">
        <is>
          <t>AGG76599802</t>
        </is>
      </c>
      <c r="BO98" s="347" t="inlineStr">
        <is>
          <t>mmf</t>
        </is>
      </c>
      <c r="BP98" s="347" t="n">
        <v>48</v>
      </c>
      <c r="BQ98" s="347" t="n"/>
      <c r="BR98" s="347" t="n"/>
      <c r="BS98" s="347" t="n"/>
      <c r="BT98" s="347" t="n"/>
      <c r="BU98" s="347">
        <f>IFERROR(ROUND(STDEV(AN98,L98),1),"")</f>
        <v/>
      </c>
      <c r="BV98" s="347" t="n"/>
      <c r="BW98" s="347" t="n"/>
      <c r="BX98" s="347" t="n"/>
      <c r="BY98" s="347" t="n"/>
      <c r="BZ98" s="347" t="n"/>
      <c r="CA98" s="347" t="n"/>
      <c r="CB98" s="347" t="n"/>
      <c r="CC98" s="347" t="n"/>
      <c r="CD98" s="347" t="n"/>
      <c r="CE98" s="347" t="n"/>
      <c r="CF98" s="347" t="n"/>
      <c r="CG98" s="347" t="n"/>
      <c r="CH98" s="347" t="n"/>
      <c r="CI98" s="347" t="n"/>
      <c r="CJ98" s="347" t="n"/>
      <c r="CK98" s="347" t="n"/>
      <c r="CL98" s="347" t="n"/>
      <c r="CM98" s="347" t="n"/>
      <c r="CN98" s="347" t="n"/>
      <c r="CO98" s="347" t="n"/>
      <c r="CP98" s="347" t="n"/>
      <c r="CQ98" s="347" t="n"/>
      <c r="CR98" s="347" t="n"/>
      <c r="CS98" s="347" t="n"/>
      <c r="CT98" s="347" t="n"/>
      <c r="CU98" s="347" t="n"/>
      <c r="CV98" s="347" t="n"/>
      <c r="CW98" s="347" t="n"/>
      <c r="CX98" s="347" t="n"/>
      <c r="CY98" s="347" t="n"/>
      <c r="CZ98" s="347" t="n"/>
      <c r="DA98" s="347" t="n"/>
      <c r="DB98" s="347" t="n"/>
    </row>
    <row r="99" ht="31.5" customFormat="1" customHeight="1" s="268">
      <c r="A99" s="262" t="n">
        <v>2021</v>
      </c>
      <c r="B99" s="217" t="n">
        <v>12</v>
      </c>
      <c r="C99" s="456" t="n">
        <v>44534</v>
      </c>
      <c r="D99" s="217" t="n">
        <v>124</v>
      </c>
      <c r="E99" s="217" t="n">
        <v>688</v>
      </c>
      <c r="F99" s="217" t="n">
        <v>6</v>
      </c>
      <c r="G99" s="267" t="inlineStr">
        <is>
          <t>قاعدة غسالة كيلوباترا</t>
        </is>
      </c>
      <c r="H99" t="inlineStr">
        <is>
          <t>FMDAII10CP0000</t>
        </is>
      </c>
      <c r="I99" t="inlineStr">
        <is>
          <t>1400*1700</t>
        </is>
      </c>
      <c r="J99" t="n">
        <v>2</v>
      </c>
      <c r="K99" t="n">
        <v>2</v>
      </c>
      <c r="L99" s="457" t="n">
        <v>200</v>
      </c>
      <c r="M99" s="458" t="n">
        <v>180</v>
      </c>
      <c r="N99" s="459" t="n">
        <v>220</v>
      </c>
      <c r="O99" s="261" t="n"/>
      <c r="P99" s="261" t="n"/>
      <c r="Q99" s="261" t="n">
        <v>345</v>
      </c>
      <c r="R99" s="261" t="n">
        <v>339</v>
      </c>
      <c r="S99" s="261" t="n">
        <v>351</v>
      </c>
      <c r="T99" s="261" t="n"/>
      <c r="U99" s="261" t="n"/>
      <c r="V99" s="261" t="n">
        <v>200</v>
      </c>
      <c r="W99" s="261" t="n">
        <v>191</v>
      </c>
      <c r="X99" s="261" t="n">
        <v>207</v>
      </c>
      <c r="Y99" s="220" t="n"/>
      <c r="Z99" s="220" t="n">
        <v>120</v>
      </c>
      <c r="AA99" s="261" t="n">
        <v>270</v>
      </c>
      <c r="AB99" s="261" t="n">
        <v>273</v>
      </c>
      <c r="AC99" s="261" t="n">
        <v>267</v>
      </c>
      <c r="AD99" s="261" t="n">
        <v>280</v>
      </c>
      <c r="AE99" s="261" t="n">
        <v>280</v>
      </c>
      <c r="AF99" s="261" t="n">
        <v>221</v>
      </c>
      <c r="AG99" s="261" t="n">
        <v>215</v>
      </c>
      <c r="AH99" s="261" t="n">
        <v>205</v>
      </c>
      <c r="AI99" s="261" t="n">
        <v>202</v>
      </c>
      <c r="AJ99" s="261" t="n">
        <v>201</v>
      </c>
      <c r="AK99" s="220" t="n">
        <v>112</v>
      </c>
      <c r="AL99" s="220" t="n">
        <v>112</v>
      </c>
      <c r="AM99" s="261" t="n">
        <v>300.6</v>
      </c>
      <c r="AN99" s="261" t="n">
        <v>205.3</v>
      </c>
      <c r="AO99" s="315" t="n">
        <v>0.5</v>
      </c>
      <c r="AP99" s="244" t="n">
        <v>60</v>
      </c>
      <c r="AQ99" s="245" t="n">
        <v>120</v>
      </c>
      <c r="AR99" s="243" t="n">
        <v>63</v>
      </c>
      <c r="AS99" s="243" t="n">
        <v>115</v>
      </c>
      <c r="AT99" s="246" t="n">
        <v>3</v>
      </c>
      <c r="AU99" s="246" t="n">
        <v>4</v>
      </c>
      <c r="AV99" s="246" t="n"/>
      <c r="AW99" s="246" t="n"/>
      <c r="AX99" s="246" t="n"/>
      <c r="AY99" s="246" t="n"/>
      <c r="AZ99" s="246" t="n"/>
      <c r="BA99" s="246" t="n"/>
      <c r="BB99" s="246" t="n"/>
      <c r="BC99" s="247" t="n">
        <v>7</v>
      </c>
      <c r="BD99" s="242" t="n">
        <v>397</v>
      </c>
      <c r="BE99" s="248" t="n">
        <v>0.015</v>
      </c>
      <c r="BF99" s="249" t="n">
        <v>0.018</v>
      </c>
      <c r="BG99" s="221" t="n"/>
      <c r="BH99" s="221" t="n">
        <v>0</v>
      </c>
      <c r="BI99" s="221" t="n">
        <v>2</v>
      </c>
      <c r="BJ99" s="221" t="n">
        <v>1.4</v>
      </c>
      <c r="BK99" s="221" t="n">
        <v>81.5</v>
      </c>
      <c r="BL99" s="28" t="inlineStr">
        <is>
          <t>Media</t>
        </is>
      </c>
      <c r="BM99" s="347" t="inlineStr">
        <is>
          <t>Media</t>
        </is>
      </c>
      <c r="BN99" s="347" t="n"/>
      <c r="BO99" s="347" t="n"/>
      <c r="BP99" s="347" t="n">
        <v>48</v>
      </c>
      <c r="BQ99" s="347" t="n"/>
      <c r="BR99" s="347" t="n"/>
      <c r="BS99" s="347" t="n"/>
      <c r="BT99" s="347" t="n"/>
      <c r="BU99" s="347">
        <f>IFERROR(ROUND(STDEV(AN99,L99),1),"")</f>
        <v/>
      </c>
      <c r="BV99" s="347" t="n"/>
      <c r="BW99" s="347" t="n"/>
      <c r="BX99" s="347" t="n"/>
      <c r="BY99" s="347" t="n"/>
      <c r="BZ99" s="347" t="n"/>
      <c r="CA99" s="347" t="n"/>
      <c r="CB99" s="347" t="n"/>
      <c r="CC99" s="347" t="n"/>
      <c r="CD99" s="347" t="n"/>
      <c r="CE99" s="347" t="n"/>
      <c r="CF99" s="347" t="n"/>
      <c r="CG99" s="347" t="n"/>
      <c r="CH99" s="347" t="n"/>
      <c r="CI99" s="347" t="n"/>
      <c r="CJ99" s="347" t="n"/>
      <c r="CK99" s="347" t="n"/>
      <c r="CL99" s="347" t="n"/>
      <c r="CM99" s="347" t="n"/>
      <c r="CN99" s="347" t="n"/>
      <c r="CO99" s="347" t="n"/>
      <c r="CP99" s="347" t="n"/>
      <c r="CQ99" s="347" t="n"/>
      <c r="CR99" s="347" t="n"/>
      <c r="CS99" s="347" t="n"/>
      <c r="CT99" s="347" t="n"/>
      <c r="CU99" s="347" t="n"/>
      <c r="CV99" s="347" t="n"/>
      <c r="CW99" s="347" t="n"/>
      <c r="CX99" s="347" t="n"/>
      <c r="CY99" s="347" t="n"/>
      <c r="CZ99" s="347" t="n"/>
      <c r="DA99" s="347" t="n"/>
      <c r="DB99" s="347" t="n"/>
    </row>
    <row r="100" ht="31.5" customFormat="1" customHeight="1" s="268">
      <c r="A100" s="262" t="n">
        <v>2021</v>
      </c>
      <c r="B100" s="217" t="n">
        <v>12</v>
      </c>
      <c r="C100" s="456" t="n">
        <v>44534</v>
      </c>
      <c r="D100" s="217" t="n">
        <v>124</v>
      </c>
      <c r="E100" s="217" t="n">
        <v>689</v>
      </c>
      <c r="F100" s="217" t="n">
        <v>6</v>
      </c>
      <c r="G100" s="267" t="inlineStr">
        <is>
          <t>لوحه غساله كيلوباترا</t>
        </is>
      </c>
      <c r="H100" t="inlineStr">
        <is>
          <t>FMDAII70CP0000</t>
        </is>
      </c>
      <c r="I100" t="inlineStr">
        <is>
          <t>1400*1700</t>
        </is>
      </c>
      <c r="J100" t="n">
        <v>2</v>
      </c>
      <c r="K100" t="n">
        <v>2</v>
      </c>
      <c r="L100" s="457" t="n">
        <v>75</v>
      </c>
      <c r="M100" s="458" t="n">
        <v>67.5</v>
      </c>
      <c r="N100" s="459" t="n">
        <v>82.5</v>
      </c>
      <c r="O100" s="261" t="n"/>
      <c r="P100" s="261" t="n"/>
      <c r="Q100" s="261" t="n">
        <v>117</v>
      </c>
      <c r="R100" s="261" t="n">
        <v>99</v>
      </c>
      <c r="S100" s="261" t="n">
        <v>121</v>
      </c>
      <c r="T100" s="261" t="n"/>
      <c r="U100" s="261" t="n"/>
      <c r="V100" s="261" t="n">
        <v>84</v>
      </c>
      <c r="W100" s="261" t="n">
        <v>71</v>
      </c>
      <c r="X100" s="261" t="n">
        <v>85</v>
      </c>
      <c r="Y100" s="220" t="n"/>
      <c r="Z100" s="220" t="n">
        <v>120</v>
      </c>
      <c r="AA100" s="261" t="n">
        <v>94</v>
      </c>
      <c r="AB100" s="261" t="n">
        <v>95</v>
      </c>
      <c r="AC100" s="261" t="n">
        <v>102</v>
      </c>
      <c r="AD100" s="261" t="n">
        <v>105</v>
      </c>
      <c r="AE100" s="261" t="n">
        <v>102</v>
      </c>
      <c r="AF100" s="261" t="n">
        <v>85</v>
      </c>
      <c r="AG100" s="261" t="n">
        <v>80</v>
      </c>
      <c r="AH100" s="261" t="n">
        <v>80</v>
      </c>
      <c r="AI100" s="261" t="n">
        <v>81</v>
      </c>
      <c r="AJ100" s="261" t="n">
        <v>79</v>
      </c>
      <c r="AK100" s="220" t="n">
        <v>112</v>
      </c>
      <c r="AL100" s="220" t="n">
        <v>112</v>
      </c>
      <c r="AM100" s="261" t="n">
        <v>104.4</v>
      </c>
      <c r="AN100" s="261" t="n">
        <v>80.59999999999999</v>
      </c>
      <c r="AO100" s="315" t="n">
        <v>0.4</v>
      </c>
      <c r="AP100" s="244" t="n">
        <v>60</v>
      </c>
      <c r="AQ100" s="245" t="n">
        <v>120</v>
      </c>
      <c r="AR100" s="243" t="n">
        <v>63</v>
      </c>
      <c r="AS100" s="243" t="n">
        <v>115</v>
      </c>
      <c r="AT100" s="246" t="n">
        <v>2</v>
      </c>
      <c r="AU100" s="246" t="n">
        <v>4</v>
      </c>
      <c r="AV100" s="246" t="n"/>
      <c r="AW100" s="246" t="n"/>
      <c r="AX100" s="246" t="n"/>
      <c r="AY100" s="246" t="n"/>
      <c r="AZ100" s="246" t="n"/>
      <c r="BA100" s="246" t="n"/>
      <c r="BB100" s="246" t="n"/>
      <c r="BC100" s="247" t="n">
        <v>6</v>
      </c>
      <c r="BD100" s="242" t="n">
        <v>438</v>
      </c>
      <c r="BE100" s="248" t="n">
        <v>0.015</v>
      </c>
      <c r="BF100" s="249" t="n">
        <v>0.014</v>
      </c>
      <c r="BG100" s="221" t="n">
        <v>1</v>
      </c>
      <c r="BH100" s="221" t="n">
        <v>0.1</v>
      </c>
      <c r="BI100" s="221" t="n">
        <v>5.8</v>
      </c>
      <c r="BJ100" s="221" t="n">
        <v>0.5</v>
      </c>
      <c r="BK100" s="221" t="n">
        <v>35.3</v>
      </c>
      <c r="BL100" s="28" t="inlineStr">
        <is>
          <t>Media</t>
        </is>
      </c>
      <c r="BM100" s="347" t="inlineStr">
        <is>
          <t>Media</t>
        </is>
      </c>
      <c r="BN100" s="347" t="n"/>
      <c r="BO100" s="347" t="n"/>
      <c r="BP100" s="347" t="n">
        <v>48</v>
      </c>
      <c r="BQ100" s="347" t="n"/>
      <c r="BR100" s="347" t="n"/>
      <c r="BS100" s="347" t="n"/>
      <c r="BT100" s="347" t="n"/>
      <c r="BU100" s="347">
        <f>IFERROR(ROUND(STDEV(AN100,L100),1),"")</f>
        <v/>
      </c>
      <c r="BV100" s="347" t="n"/>
      <c r="BW100" s="347" t="n"/>
      <c r="BX100" s="347" t="n"/>
      <c r="BY100" s="347" t="n"/>
      <c r="BZ100" s="347" t="n"/>
      <c r="CA100" s="347" t="n"/>
      <c r="CB100" s="347" t="n"/>
      <c r="CC100" s="347" t="n"/>
      <c r="CD100" s="347" t="n"/>
      <c r="CE100" s="347" t="n"/>
      <c r="CF100" s="347" t="n"/>
      <c r="CG100" s="347" t="n"/>
      <c r="CH100" s="347" t="n"/>
      <c r="CI100" s="347" t="n"/>
      <c r="CJ100" s="347" t="n"/>
      <c r="CK100" s="347" t="n"/>
      <c r="CL100" s="347" t="n"/>
      <c r="CM100" s="347" t="n"/>
      <c r="CN100" s="347" t="n"/>
      <c r="CO100" s="347" t="n"/>
      <c r="CP100" s="347" t="n"/>
      <c r="CQ100" s="347" t="n"/>
      <c r="CR100" s="347" t="n"/>
      <c r="CS100" s="347" t="n"/>
      <c r="CT100" s="347" t="n"/>
      <c r="CU100" s="347" t="n"/>
      <c r="CV100" s="347" t="n"/>
      <c r="CW100" s="347" t="n"/>
      <c r="CX100" s="347" t="n"/>
      <c r="CY100" s="347" t="n"/>
      <c r="CZ100" s="347" t="n"/>
      <c r="DA100" s="347" t="n"/>
      <c r="DB100" s="347" t="n"/>
    </row>
    <row r="101" ht="31.5" customFormat="1" customHeight="1" s="268">
      <c r="A101" s="262" t="n">
        <v>2021</v>
      </c>
      <c r="B101" s="217" t="n">
        <v>12</v>
      </c>
      <c r="C101" s="456" t="n">
        <v>44534</v>
      </c>
      <c r="D101" s="217" t="n">
        <v>434</v>
      </c>
      <c r="E101" s="217" t="n">
        <v>751</v>
      </c>
      <c r="F101" s="217" t="n">
        <v>6</v>
      </c>
      <c r="G101" s="267" t="inlineStr">
        <is>
          <t>LG Nano80-top&amp;bottom</t>
        </is>
      </c>
      <c r="H101" t="inlineStr">
        <is>
          <t>FMLGEI065UP810</t>
        </is>
      </c>
      <c r="I101" t="inlineStr">
        <is>
          <t>1400*1700</t>
        </is>
      </c>
      <c r="J101" t="n">
        <v>1</v>
      </c>
      <c r="K101" t="n">
        <v>4</v>
      </c>
      <c r="L101" s="457" t="n">
        <v>1009</v>
      </c>
      <c r="M101" s="458" t="n">
        <v>949.4690000000001</v>
      </c>
      <c r="N101" s="459" t="n">
        <v>1080.639</v>
      </c>
      <c r="O101" s="261" t="n">
        <v>1493</v>
      </c>
      <c r="P101" s="261" t="n"/>
      <c r="Q101" s="261" t="n"/>
      <c r="R101" s="261" t="n"/>
      <c r="S101" s="261" t="n"/>
      <c r="T101" s="261" t="n">
        <v>1054</v>
      </c>
      <c r="U101" s="261" t="n"/>
      <c r="V101" s="261" t="n"/>
      <c r="W101" s="261" t="n"/>
      <c r="X101" s="261" t="n"/>
      <c r="Y101" s="220" t="n">
        <v>170</v>
      </c>
      <c r="Z101" s="220" t="n"/>
      <c r="AA101" s="261" t="n"/>
      <c r="AB101" s="261" t="n"/>
      <c r="AC101" s="261" t="n"/>
      <c r="AD101" s="261" t="n"/>
      <c r="AE101" s="261" t="n"/>
      <c r="AF101" s="261" t="n"/>
      <c r="AG101" s="261" t="n"/>
      <c r="AH101" s="261" t="n"/>
      <c r="AI101" s="261" t="n"/>
      <c r="AJ101" s="261" t="n"/>
      <c r="AK101" s="220" t="n"/>
      <c r="AL101" s="220" t="n"/>
      <c r="AM101" s="261" t="n">
        <v>1493</v>
      </c>
      <c r="AN101" s="261" t="n">
        <v>1054</v>
      </c>
      <c r="AO101" s="315" t="n">
        <v>0.5</v>
      </c>
      <c r="AP101" s="244" t="n">
        <v>33</v>
      </c>
      <c r="AQ101" s="245" t="n">
        <v>108</v>
      </c>
      <c r="AR101" s="243" t="n">
        <v>21</v>
      </c>
      <c r="AS101" s="243" t="n">
        <v>170</v>
      </c>
      <c r="AT101" s="246" t="n"/>
      <c r="AU101" s="246" t="n"/>
      <c r="AV101" s="246" t="n"/>
      <c r="AW101" s="246" t="n"/>
      <c r="AX101" s="246" t="n"/>
      <c r="AY101" s="246" t="n"/>
      <c r="AZ101" s="246" t="n"/>
      <c r="BA101" s="246" t="n"/>
      <c r="BB101" s="246" t="n"/>
      <c r="BC101" s="247" t="n">
        <v>6</v>
      </c>
      <c r="BD101" s="242" t="n">
        <v>294</v>
      </c>
      <c r="BE101" s="248" t="n">
        <v>0.015</v>
      </c>
      <c r="BF101" s="249" t="n">
        <v>0.02</v>
      </c>
      <c r="BG101" s="221" t="n"/>
      <c r="BH101" s="221" t="n">
        <v>0</v>
      </c>
      <c r="BI101" s="221" t="n">
        <v>0.3</v>
      </c>
      <c r="BJ101" s="221" t="n">
        <v>6.3</v>
      </c>
      <c r="BK101" s="221" t="n">
        <v>309.9</v>
      </c>
      <c r="BL101" s="28" t="inlineStr">
        <is>
          <t>LG</t>
        </is>
      </c>
      <c r="BM101" s="347" t="inlineStr">
        <is>
          <t>HE</t>
        </is>
      </c>
      <c r="BN101" s="347" t="inlineStr">
        <is>
          <t>MFZ67212201</t>
        </is>
      </c>
      <c r="BO101" s="347" t="inlineStr">
        <is>
          <t>mma</t>
        </is>
      </c>
      <c r="BP101" s="347" t="n">
        <v>48</v>
      </c>
      <c r="BQ101" s="347" t="n"/>
      <c r="BR101" s="347" t="n"/>
      <c r="BS101" s="347" t="n"/>
      <c r="BT101" s="347" t="n"/>
      <c r="BU101" s="347">
        <f>IFERROR(ROUND(STDEV(AN101,L101),1),"")</f>
        <v/>
      </c>
      <c r="BV101" s="347" t="n"/>
      <c r="BW101" s="347" t="n"/>
      <c r="BX101" s="347" t="n"/>
      <c r="BY101" s="347" t="n"/>
      <c r="BZ101" s="347" t="n"/>
      <c r="CA101" s="347" t="n"/>
      <c r="CB101" s="347" t="n"/>
      <c r="CC101" s="347" t="n"/>
      <c r="CD101" s="347" t="n"/>
      <c r="CE101" s="347" t="n"/>
      <c r="CF101" s="347" t="n"/>
      <c r="CG101" s="347" t="n"/>
      <c r="CH101" s="347" t="n"/>
      <c r="CI101" s="347" t="n"/>
      <c r="CJ101" s="347" t="n"/>
      <c r="CK101" s="347" t="n"/>
      <c r="CL101" s="347" t="n"/>
      <c r="CM101" s="347" t="n"/>
      <c r="CN101" s="347" t="n"/>
      <c r="CO101" s="347" t="n"/>
      <c r="CP101" s="347" t="n"/>
      <c r="CQ101" s="347" t="n"/>
      <c r="CR101" s="347" t="n"/>
      <c r="CS101" s="347" t="n"/>
      <c r="CT101" s="347" t="n"/>
      <c r="CU101" s="347" t="n"/>
      <c r="CV101" s="347" t="n"/>
      <c r="CW101" s="347" t="n"/>
      <c r="CX101" s="347" t="n"/>
      <c r="CY101" s="347" t="n"/>
      <c r="CZ101" s="347" t="n"/>
      <c r="DA101" s="347" t="n"/>
      <c r="DB101" s="347" t="n"/>
    </row>
    <row r="102" ht="31.5" customFormat="1" customHeight="1" s="268">
      <c r="A102" s="262" t="n">
        <v>2021</v>
      </c>
      <c r="B102" s="217" t="n">
        <v>12</v>
      </c>
      <c r="C102" s="456" t="n">
        <v>44534</v>
      </c>
      <c r="D102" s="217" t="n">
        <v>434</v>
      </c>
      <c r="E102" s="217" t="n">
        <v>752</v>
      </c>
      <c r="F102" s="217" t="n">
        <v>6</v>
      </c>
      <c r="G102" s="267" t="inlineStr">
        <is>
          <t>LG Nano80-side-left</t>
        </is>
      </c>
      <c r="H102" t="inlineStr">
        <is>
          <t>FMLGEI365UP810</t>
        </is>
      </c>
      <c r="I102" t="inlineStr">
        <is>
          <t>1400*1700</t>
        </is>
      </c>
      <c r="J102" t="n">
        <v>1</v>
      </c>
      <c r="K102" t="n">
        <v>4</v>
      </c>
      <c r="L102" s="457" t="n">
        <v>52</v>
      </c>
      <c r="M102" s="458" t="n">
        <v>48.932</v>
      </c>
      <c r="N102" s="459" t="n">
        <v>55.692</v>
      </c>
      <c r="O102" s="261" t="n">
        <v>68</v>
      </c>
      <c r="P102" s="261" t="n"/>
      <c r="Q102" s="261" t="n"/>
      <c r="R102" s="261" t="n"/>
      <c r="S102" s="261" t="n"/>
      <c r="T102" s="261" t="n">
        <v>53</v>
      </c>
      <c r="U102" s="261" t="n"/>
      <c r="V102" s="261" t="n"/>
      <c r="W102" s="261" t="n"/>
      <c r="X102" s="261" t="n"/>
      <c r="Y102" s="220" t="n">
        <v>170</v>
      </c>
      <c r="Z102" s="220" t="n"/>
      <c r="AA102" s="261" t="n"/>
      <c r="AB102" s="261" t="n"/>
      <c r="AC102" s="261" t="n"/>
      <c r="AD102" s="261" t="n"/>
      <c r="AE102" s="261" t="n"/>
      <c r="AF102" s="261" t="n"/>
      <c r="AG102" s="261" t="n"/>
      <c r="AH102" s="261" t="n"/>
      <c r="AI102" s="261" t="n"/>
      <c r="AJ102" s="261" t="n"/>
      <c r="AK102" s="220" t="n"/>
      <c r="AL102" s="220" t="n"/>
      <c r="AM102" s="261" t="n">
        <v>68</v>
      </c>
      <c r="AN102" s="261" t="n">
        <v>53</v>
      </c>
      <c r="AO102" s="315" t="n">
        <v>0.3</v>
      </c>
      <c r="AP102" s="244" t="n">
        <v>33</v>
      </c>
      <c r="AQ102" s="245" t="n">
        <v>108</v>
      </c>
      <c r="AR102" s="243" t="n">
        <v>21</v>
      </c>
      <c r="AS102" s="243" t="n">
        <v>170</v>
      </c>
      <c r="AT102" s="246" t="n"/>
      <c r="AU102" s="246" t="n"/>
      <c r="AV102" s="246" t="n"/>
      <c r="AW102" s="246" t="n"/>
      <c r="AX102" s="246" t="n"/>
      <c r="AY102" s="246" t="n"/>
      <c r="AZ102" s="246" t="n"/>
      <c r="BA102" s="246" t="n"/>
      <c r="BB102" s="246" t="n"/>
      <c r="BC102" s="247" t="n">
        <v>6</v>
      </c>
      <c r="BD102" s="242" t="n">
        <v>300</v>
      </c>
      <c r="BE102" s="248" t="n">
        <v>0.015</v>
      </c>
      <c r="BF102" s="249" t="n">
        <v>0.02</v>
      </c>
      <c r="BG102" s="221" t="n"/>
      <c r="BH102" s="221" t="n">
        <v>0.1</v>
      </c>
      <c r="BI102" s="221" t="n">
        <v>5.8</v>
      </c>
      <c r="BJ102" s="221" t="n">
        <v>0.3</v>
      </c>
      <c r="BK102" s="221" t="n">
        <v>15.9</v>
      </c>
      <c r="BL102" s="28" t="inlineStr">
        <is>
          <t>LG</t>
        </is>
      </c>
      <c r="BM102" s="347" t="inlineStr">
        <is>
          <t>HE</t>
        </is>
      </c>
      <c r="BN102" s="347" t="inlineStr">
        <is>
          <t>MFZ67212202</t>
        </is>
      </c>
      <c r="BO102" s="347" t="inlineStr">
        <is>
          <t>mma</t>
        </is>
      </c>
      <c r="BP102" s="347" t="n">
        <v>48</v>
      </c>
      <c r="BQ102" s="347" t="n"/>
      <c r="BR102" s="347" t="n"/>
      <c r="BS102" s="347" t="n"/>
      <c r="BT102" s="347" t="n"/>
      <c r="BU102" s="347">
        <f>IFERROR(ROUND(STDEV(AN102,L102),1),"")</f>
        <v/>
      </c>
      <c r="BV102" s="347" t="n"/>
      <c r="BW102" s="347" t="n"/>
      <c r="BX102" s="347" t="n"/>
      <c r="BY102" s="347" t="n"/>
      <c r="BZ102" s="347" t="n"/>
      <c r="CA102" s="347" t="n"/>
      <c r="CB102" s="347" t="n"/>
      <c r="CC102" s="347" t="n"/>
      <c r="CD102" s="347" t="n"/>
      <c r="CE102" s="347" t="n"/>
      <c r="CF102" s="347" t="n"/>
      <c r="CG102" s="347" t="n"/>
      <c r="CH102" s="347" t="n"/>
      <c r="CI102" s="347" t="n"/>
      <c r="CJ102" s="347" t="n"/>
      <c r="CK102" s="347" t="n"/>
      <c r="CL102" s="347" t="n"/>
      <c r="CM102" s="347" t="n"/>
      <c r="CN102" s="347" t="n"/>
      <c r="CO102" s="347" t="n"/>
      <c r="CP102" s="347" t="n"/>
      <c r="CQ102" s="347" t="n"/>
      <c r="CR102" s="347" t="n"/>
      <c r="CS102" s="347" t="n"/>
      <c r="CT102" s="347" t="n"/>
      <c r="CU102" s="347" t="n"/>
      <c r="CV102" s="347" t="n"/>
      <c r="CW102" s="347" t="n"/>
      <c r="CX102" s="347" t="n"/>
      <c r="CY102" s="347" t="n"/>
      <c r="CZ102" s="347" t="n"/>
      <c r="DA102" s="347" t="n"/>
      <c r="DB102" s="347" t="n"/>
    </row>
    <row r="103" ht="31.5" customFormat="1" customHeight="1" s="268">
      <c r="A103" s="262" t="n">
        <v>2021</v>
      </c>
      <c r="B103" s="217" t="n">
        <v>12</v>
      </c>
      <c r="C103" s="456" t="n">
        <v>44534</v>
      </c>
      <c r="D103" s="217" t="n">
        <v>416</v>
      </c>
      <c r="E103" s="217" t="n">
        <v>659</v>
      </c>
      <c r="F103" s="217" t="n">
        <v>7</v>
      </c>
      <c r="G103" s="267" t="inlineStr">
        <is>
          <t>75UP77 MFZ65917901-  FRONT</t>
        </is>
      </c>
      <c r="H103" t="inlineStr">
        <is>
          <t>FMLGEI375UP770</t>
        </is>
      </c>
      <c r="I103" t="inlineStr">
        <is>
          <t>1400*1700</t>
        </is>
      </c>
      <c r="J103" t="n">
        <v>2</v>
      </c>
      <c r="K103" t="n">
        <v>1</v>
      </c>
      <c r="L103" s="457" t="n">
        <v>301</v>
      </c>
      <c r="M103" s="458" t="n">
        <v>283.241</v>
      </c>
      <c r="N103" s="459" t="n">
        <v>322.371</v>
      </c>
      <c r="O103" s="261" t="n"/>
      <c r="P103" s="261" t="n"/>
      <c r="Q103" s="261" t="n"/>
      <c r="R103" s="261" t="n"/>
      <c r="S103" s="261" t="n"/>
      <c r="T103" s="261" t="n"/>
      <c r="U103" s="261" t="n"/>
      <c r="V103" s="261" t="n"/>
      <c r="W103" s="261" t="n"/>
      <c r="X103" s="261" t="n"/>
      <c r="Y103" s="220" t="n"/>
      <c r="Z103" s="220" t="n"/>
      <c r="AA103" s="261" t="n"/>
      <c r="AB103" s="261" t="n"/>
      <c r="AC103" s="261" t="n"/>
      <c r="AD103" s="261" t="n"/>
      <c r="AE103" s="261" t="n"/>
      <c r="AF103" s="261" t="n"/>
      <c r="AG103" s="261" t="n"/>
      <c r="AH103" s="261" t="n"/>
      <c r="AI103" s="261" t="n"/>
      <c r="AJ103" s="261" t="n"/>
      <c r="AK103" s="220" t="n"/>
      <c r="AL103" s="220" t="n"/>
      <c r="AM103" s="261" t="n"/>
      <c r="AN103" s="261" t="n"/>
      <c r="AO103" s="315" t="n"/>
      <c r="AP103" s="244" t="n">
        <v>40</v>
      </c>
      <c r="AQ103" s="245" t="n">
        <v>180</v>
      </c>
      <c r="AR103" s="243" t="n"/>
      <c r="AS103" s="243" t="n"/>
      <c r="AT103" s="246" t="n"/>
      <c r="AU103" s="246" t="n"/>
      <c r="AV103" s="246" t="n"/>
      <c r="AW103" s="246" t="n"/>
      <c r="AX103" s="246" t="n"/>
      <c r="AY103" s="246" t="n"/>
      <c r="AZ103" s="246" t="n"/>
      <c r="BA103" s="246" t="n"/>
      <c r="BB103" s="246" t="n"/>
      <c r="BC103" s="247" t="n"/>
      <c r="BD103" s="242" t="n">
        <v>288</v>
      </c>
      <c r="BE103" s="248" t="n">
        <v>0.015</v>
      </c>
      <c r="BF103" s="249" t="n"/>
      <c r="BG103" s="221" t="n"/>
      <c r="BH103" s="221" t="n"/>
      <c r="BI103" s="221" t="n">
        <v>1</v>
      </c>
      <c r="BJ103" s="221" t="n"/>
      <c r="BK103" s="221" t="n"/>
      <c r="BL103" s="28" t="inlineStr">
        <is>
          <t>LG</t>
        </is>
      </c>
      <c r="BM103" s="347" t="inlineStr">
        <is>
          <t>HE</t>
        </is>
      </c>
      <c r="BN103" s="347" t="inlineStr">
        <is>
          <t>MFZ65917901</t>
        </is>
      </c>
      <c r="BO103" s="347" t="inlineStr">
        <is>
          <t>mma</t>
        </is>
      </c>
      <c r="BP103" s="347" t="n">
        <v>48</v>
      </c>
      <c r="BQ103" s="347" t="n"/>
      <c r="BR103" s="347" t="n"/>
      <c r="BS103" s="347" t="n"/>
      <c r="BT103" s="347" t="n"/>
      <c r="BU103" s="347">
        <f>IFERROR(ROUND(STDEV(AN103,L103),1),"")</f>
        <v/>
      </c>
      <c r="BV103" s="347" t="n"/>
      <c r="BW103" s="347" t="n"/>
      <c r="BX103" s="347" t="n"/>
      <c r="BY103" s="347" t="n"/>
      <c r="BZ103" s="347" t="n"/>
      <c r="CA103" s="347" t="n"/>
      <c r="CB103" s="347" t="n"/>
      <c r="CC103" s="347" t="n"/>
      <c r="CD103" s="347" t="n"/>
      <c r="CE103" s="347" t="n"/>
      <c r="CF103" s="347" t="n"/>
      <c r="CG103" s="347" t="n"/>
      <c r="CH103" s="347" t="n"/>
      <c r="CI103" s="347" t="n"/>
      <c r="CJ103" s="347" t="n"/>
      <c r="CK103" s="347" t="n"/>
      <c r="CL103" s="347" t="n"/>
      <c r="CM103" s="347" t="n"/>
      <c r="CN103" s="347" t="n"/>
      <c r="CO103" s="347" t="n"/>
      <c r="CP103" s="347" t="n"/>
      <c r="CQ103" s="347" t="n"/>
      <c r="CR103" s="347" t="n"/>
      <c r="CS103" s="347" t="n"/>
      <c r="CT103" s="347" t="n"/>
      <c r="CU103" s="347" t="n"/>
      <c r="CV103" s="347" t="n"/>
      <c r="CW103" s="347" t="n"/>
      <c r="CX103" s="347" t="n"/>
      <c r="CY103" s="347" t="n"/>
      <c r="CZ103" s="347" t="n"/>
      <c r="DA103" s="347" t="n"/>
      <c r="DB103" s="347" t="n"/>
    </row>
    <row r="104" ht="31.5" customFormat="1" customHeight="1" s="268">
      <c r="A104" s="262" t="n">
        <v>2021</v>
      </c>
      <c r="B104" s="217" t="n">
        <v>12</v>
      </c>
      <c r="C104" s="456" t="n">
        <v>44534</v>
      </c>
      <c r="D104" s="217" t="n">
        <v>423</v>
      </c>
      <c r="E104" s="217" t="n">
        <v>669</v>
      </c>
      <c r="F104" s="217" t="n">
        <v>7</v>
      </c>
      <c r="G104" s="267" t="inlineStr">
        <is>
          <t>LG65UP77_TB</t>
        </is>
      </c>
      <c r="H104" t="inlineStr">
        <is>
          <t>FMLGEI065UP770</t>
        </is>
      </c>
      <c r="I104" t="inlineStr">
        <is>
          <t>1400*1700</t>
        </is>
      </c>
      <c r="J104" t="n">
        <v>2</v>
      </c>
      <c r="K104" t="n">
        <v>2</v>
      </c>
      <c r="L104" s="457" t="n">
        <v>954</v>
      </c>
      <c r="M104" s="458" t="n">
        <v>897.7140000000001</v>
      </c>
      <c r="N104" s="459" t="n">
        <v>1021.734</v>
      </c>
      <c r="O104" s="261" t="n">
        <v>1300</v>
      </c>
      <c r="P104" s="261" t="n">
        <v>1290</v>
      </c>
      <c r="Q104" s="261" t="n">
        <v>1606</v>
      </c>
      <c r="R104" s="261" t="n">
        <v>1563</v>
      </c>
      <c r="S104" s="261" t="n">
        <v>1317</v>
      </c>
      <c r="T104" s="261" t="n">
        <v>946</v>
      </c>
      <c r="U104" s="261" t="n">
        <v>940</v>
      </c>
      <c r="V104" s="261" t="n">
        <v>1085</v>
      </c>
      <c r="W104" s="261" t="n">
        <v>1056</v>
      </c>
      <c r="X104" s="261" t="n">
        <v>997</v>
      </c>
      <c r="Y104" s="220" t="n">
        <v>186</v>
      </c>
      <c r="Z104" s="220" t="n">
        <v>185</v>
      </c>
      <c r="AA104" s="261" t="n">
        <v>1374</v>
      </c>
      <c r="AB104" s="261" t="n">
        <v>1359</v>
      </c>
      <c r="AC104" s="261" t="n">
        <v>1342</v>
      </c>
      <c r="AD104" s="261" t="n">
        <v>1249</v>
      </c>
      <c r="AE104" s="261" t="n">
        <v>1243</v>
      </c>
      <c r="AF104" s="261" t="n">
        <v>1000</v>
      </c>
      <c r="AG104" s="261" t="n">
        <v>990</v>
      </c>
      <c r="AH104" s="261" t="n">
        <v>981</v>
      </c>
      <c r="AI104" s="261" t="n">
        <v>979</v>
      </c>
      <c r="AJ104" s="261" t="n">
        <v>972</v>
      </c>
      <c r="AK104" s="220" t="n">
        <v>175</v>
      </c>
      <c r="AL104" s="220" t="n">
        <v>173</v>
      </c>
      <c r="AM104" s="261" t="n">
        <v>1364.3</v>
      </c>
      <c r="AN104" s="261" t="n">
        <v>994.6</v>
      </c>
      <c r="AO104" s="315" t="n">
        <v>0.4</v>
      </c>
      <c r="AP104" s="244" t="n">
        <v>40</v>
      </c>
      <c r="AQ104" s="245" t="n">
        <v>180</v>
      </c>
      <c r="AR104" s="243" t="n">
        <v>40</v>
      </c>
      <c r="AS104" s="243" t="n">
        <v>180</v>
      </c>
      <c r="AT104" s="246" t="n"/>
      <c r="AU104" s="246" t="n">
        <v>7</v>
      </c>
      <c r="AV104" s="246" t="n"/>
      <c r="AW104" s="246" t="n"/>
      <c r="AX104" s="246" t="n"/>
      <c r="AY104" s="246" t="n"/>
      <c r="AZ104" s="246" t="n"/>
      <c r="BA104" s="246" t="n"/>
      <c r="BB104" s="246" t="n"/>
      <c r="BC104" s="247" t="n">
        <v>14</v>
      </c>
      <c r="BD104" s="242" t="n">
        <v>830</v>
      </c>
      <c r="BE104" s="248" t="n">
        <v>0.015</v>
      </c>
      <c r="BF104" s="249" t="n">
        <v>0.017</v>
      </c>
      <c r="BG104" s="221" t="n"/>
      <c r="BH104" s="221" t="n">
        <v>0</v>
      </c>
      <c r="BI104" s="221" t="n">
        <v>0.9</v>
      </c>
      <c r="BJ104" s="221" t="n">
        <v>13.9</v>
      </c>
      <c r="BK104" s="221" t="n">
        <v>825.5</v>
      </c>
      <c r="BL104" s="28" t="inlineStr">
        <is>
          <t>LG</t>
        </is>
      </c>
      <c r="BM104" s="347" t="inlineStr">
        <is>
          <t>HE</t>
        </is>
      </c>
      <c r="BN104" s="347" t="inlineStr">
        <is>
          <t>MFZ67207701</t>
        </is>
      </c>
      <c r="BO104" s="347" t="inlineStr">
        <is>
          <t>mma</t>
        </is>
      </c>
      <c r="BP104" s="347" t="n">
        <v>48</v>
      </c>
      <c r="BQ104" s="347" t="n"/>
      <c r="BR104" s="347" t="n"/>
      <c r="BS104" s="347" t="n"/>
      <c r="BT104" s="347" t="n"/>
      <c r="BU104" s="347">
        <f>IFERROR(ROUND(STDEV(AN104,L104),1),"")</f>
        <v/>
      </c>
      <c r="BV104" s="347" t="n"/>
      <c r="BW104" s="347" t="n"/>
      <c r="BX104" s="347" t="n"/>
      <c r="BY104" s="347" t="n"/>
      <c r="BZ104" s="347" t="n"/>
      <c r="CA104" s="347" t="n"/>
      <c r="CB104" s="347" t="n"/>
      <c r="CC104" s="347" t="n"/>
      <c r="CD104" s="347" t="n"/>
      <c r="CE104" s="347" t="n"/>
      <c r="CF104" s="347" t="n"/>
      <c r="CG104" s="347" t="n"/>
      <c r="CH104" s="347" t="n"/>
      <c r="CI104" s="347" t="n"/>
      <c r="CJ104" s="347" t="n"/>
      <c r="CK104" s="347" t="n"/>
      <c r="CL104" s="347" t="n"/>
      <c r="CM104" s="347" t="n"/>
      <c r="CN104" s="347" t="n"/>
      <c r="CO104" s="347" t="n"/>
      <c r="CP104" s="347" t="n"/>
      <c r="CQ104" s="347" t="n"/>
      <c r="CR104" s="347" t="n"/>
      <c r="CS104" s="347" t="n"/>
      <c r="CT104" s="347" t="n"/>
      <c r="CU104" s="347" t="n"/>
      <c r="CV104" s="347" t="n"/>
      <c r="CW104" s="347" t="n"/>
      <c r="CX104" s="347" t="n"/>
      <c r="CY104" s="347" t="n"/>
      <c r="CZ104" s="347" t="n"/>
      <c r="DA104" s="347" t="n"/>
      <c r="DB104" s="347" t="n"/>
    </row>
    <row r="105" ht="31.5" customFormat="1" customHeight="1" s="268">
      <c r="A105" s="262" t="n">
        <v>2021</v>
      </c>
      <c r="B105" s="217" t="n">
        <v>12</v>
      </c>
      <c r="C105" s="456" t="n">
        <v>44534</v>
      </c>
      <c r="D105" s="217" t="n">
        <v>384</v>
      </c>
      <c r="E105" s="217" t="n">
        <v>556</v>
      </c>
      <c r="F105" s="217" t="n">
        <v>8</v>
      </c>
      <c r="G105" s="267" t="inlineStr">
        <is>
          <t>LG 65 UM 73 top&amp;bottom</t>
        </is>
      </c>
      <c r="H105" t="inlineStr">
        <is>
          <t>FMLGEI65UM7301</t>
        </is>
      </c>
      <c r="I105" t="inlineStr">
        <is>
          <t>1400*1700</t>
        </is>
      </c>
      <c r="J105" t="n">
        <v>1</v>
      </c>
      <c r="K105" t="n">
        <v>6</v>
      </c>
      <c r="L105" s="457" t="n">
        <v>1066</v>
      </c>
      <c r="M105" s="458" t="n">
        <v>1003.106</v>
      </c>
      <c r="N105" s="459" t="n">
        <v>1141.686</v>
      </c>
      <c r="O105" s="261" t="n">
        <v>1390</v>
      </c>
      <c r="P105" s="261" t="n">
        <v>1381</v>
      </c>
      <c r="Q105" s="261" t="n">
        <v>1329</v>
      </c>
      <c r="R105" s="261" t="n"/>
      <c r="S105" s="261" t="n"/>
      <c r="T105" s="261" t="n">
        <v>1093</v>
      </c>
      <c r="U105" s="261" t="n">
        <v>1068</v>
      </c>
      <c r="V105" s="261" t="n">
        <v>1060</v>
      </c>
      <c r="W105" s="261" t="n"/>
      <c r="X105" s="261" t="n"/>
      <c r="Y105" s="220" t="n">
        <v>141</v>
      </c>
      <c r="Z105" s="220" t="n"/>
      <c r="AA105" s="261" t="n"/>
      <c r="AB105" s="261" t="n"/>
      <c r="AC105" s="261" t="n"/>
      <c r="AD105" s="261" t="n"/>
      <c r="AE105" s="261" t="n"/>
      <c r="AF105" s="261" t="n"/>
      <c r="AG105" s="261" t="n"/>
      <c r="AH105" s="261" t="n"/>
      <c r="AI105" s="261" t="n"/>
      <c r="AJ105" s="261" t="n"/>
      <c r="AK105" s="220" t="n"/>
      <c r="AL105" s="220" t="n"/>
      <c r="AM105" s="261" t="n">
        <v>1366.7</v>
      </c>
      <c r="AN105" s="261" t="n">
        <v>1073.7</v>
      </c>
      <c r="AO105" s="315" t="n">
        <v>0.3</v>
      </c>
      <c r="AP105" s="244" t="n">
        <v>20</v>
      </c>
      <c r="AQ105" s="245" t="n">
        <v>180</v>
      </c>
      <c r="AR105" s="243" t="n">
        <v>26</v>
      </c>
      <c r="AS105" s="243" t="n">
        <v>141</v>
      </c>
      <c r="AT105" s="246" t="n"/>
      <c r="AU105" s="246" t="n"/>
      <c r="AV105" s="246" t="n"/>
      <c r="AW105" s="246" t="n"/>
      <c r="AX105" s="246" t="n"/>
      <c r="AY105" s="246" t="n"/>
      <c r="AZ105" s="246" t="n"/>
      <c r="BA105" s="246" t="n"/>
      <c r="BB105" s="246" t="n"/>
      <c r="BC105" s="247" t="n">
        <v>3</v>
      </c>
      <c r="BD105" s="242" t="n">
        <v>437</v>
      </c>
      <c r="BE105" s="248" t="n">
        <v>0.015</v>
      </c>
      <c r="BF105" s="249" t="n">
        <v>0.007</v>
      </c>
      <c r="BG105" s="221" t="n">
        <v>1</v>
      </c>
      <c r="BH105" s="221" t="n">
        <v>0</v>
      </c>
      <c r="BI105" s="221" t="n">
        <v>0.4</v>
      </c>
      <c r="BJ105" s="221" t="n">
        <v>3.2</v>
      </c>
      <c r="BK105" s="221" t="n">
        <v>469.2</v>
      </c>
      <c r="BL105" s="28" t="inlineStr">
        <is>
          <t>LG</t>
        </is>
      </c>
      <c r="BM105" s="347" t="inlineStr">
        <is>
          <t>HE</t>
        </is>
      </c>
      <c r="BN105" s="347" t="inlineStr">
        <is>
          <t>MFZ66236701</t>
        </is>
      </c>
      <c r="BO105" s="347" t="n"/>
      <c r="BP105" s="347" t="n">
        <v>48</v>
      </c>
      <c r="BQ105" s="347" t="n"/>
      <c r="BR105" s="347" t="n"/>
      <c r="BS105" s="347" t="n"/>
      <c r="BT105" s="347" t="n"/>
      <c r="BU105" s="347">
        <f>IFERROR(ROUND(STDEV(AN105,L105),1),"")</f>
        <v/>
      </c>
      <c r="BV105" s="347" t="n"/>
      <c r="BW105" s="347" t="n"/>
      <c r="BX105" s="347" t="n"/>
      <c r="BY105" s="347" t="n"/>
      <c r="BZ105" s="347" t="n"/>
      <c r="CA105" s="347" t="n"/>
      <c r="CB105" s="347" t="n"/>
      <c r="CC105" s="347" t="n"/>
      <c r="CD105" s="347" t="n"/>
      <c r="CE105" s="347" t="n"/>
      <c r="CF105" s="347" t="n"/>
      <c r="CG105" s="347" t="n"/>
      <c r="CH105" s="347" t="n"/>
      <c r="CI105" s="347" t="n"/>
      <c r="CJ105" s="347" t="n"/>
      <c r="CK105" s="347" t="n"/>
      <c r="CL105" s="347" t="n"/>
      <c r="CM105" s="347" t="n"/>
      <c r="CN105" s="347" t="n"/>
      <c r="CO105" s="347" t="n"/>
      <c r="CP105" s="347" t="n"/>
      <c r="CQ105" s="347" t="n"/>
      <c r="CR105" s="347" t="n"/>
      <c r="CS105" s="347" t="n"/>
      <c r="CT105" s="347" t="n"/>
      <c r="CU105" s="347" t="n"/>
      <c r="CV105" s="347" t="n"/>
      <c r="CW105" s="347" t="n"/>
      <c r="CX105" s="347" t="n"/>
      <c r="CY105" s="347" t="n"/>
      <c r="CZ105" s="347" t="n"/>
      <c r="DA105" s="347" t="n"/>
      <c r="DB105" s="347" t="n"/>
    </row>
    <row r="106" ht="31.5" customFormat="1" customHeight="1" s="268">
      <c r="A106" s="262" t="n">
        <v>2021</v>
      </c>
      <c r="B106" s="217" t="n">
        <v>12</v>
      </c>
      <c r="C106" s="456" t="n">
        <v>44534</v>
      </c>
      <c r="D106" s="217" t="n">
        <v>384</v>
      </c>
      <c r="E106" s="217" t="n">
        <v>557</v>
      </c>
      <c r="F106" s="217" t="n">
        <v>8</v>
      </c>
      <c r="G106" s="267" t="n"/>
      <c r="H106" t="inlineStr">
        <is>
          <t>FMLGEI65UM7302</t>
        </is>
      </c>
      <c r="I106" t="inlineStr">
        <is>
          <t>1400*1700</t>
        </is>
      </c>
      <c r="J106" t="n">
        <v>1</v>
      </c>
      <c r="K106" t="n">
        <v>6</v>
      </c>
      <c r="L106" s="457" t="n">
        <v>182</v>
      </c>
      <c r="M106" s="458" t="n">
        <v>171.262</v>
      </c>
      <c r="N106" s="459" t="n">
        <v>194.922</v>
      </c>
      <c r="O106" s="261" t="n">
        <v>269</v>
      </c>
      <c r="P106" s="261" t="n">
        <v>225</v>
      </c>
      <c r="Q106" s="261" t="n">
        <v>243</v>
      </c>
      <c r="R106" s="261" t="n"/>
      <c r="S106" s="261" t="n"/>
      <c r="T106" s="261" t="n">
        <v>200</v>
      </c>
      <c r="U106" s="261" t="n">
        <v>189</v>
      </c>
      <c r="V106" s="261" t="n">
        <v>193</v>
      </c>
      <c r="W106" s="261" t="n"/>
      <c r="X106" s="261" t="n"/>
      <c r="Y106" s="220" t="n">
        <v>141</v>
      </c>
      <c r="Z106" s="220" t="n"/>
      <c r="AA106" s="261" t="n"/>
      <c r="AB106" s="261" t="n"/>
      <c r="AC106" s="261" t="n"/>
      <c r="AD106" s="261" t="n"/>
      <c r="AE106" s="261" t="n"/>
      <c r="AF106" s="261" t="n"/>
      <c r="AG106" s="261" t="n"/>
      <c r="AH106" s="261" t="n"/>
      <c r="AI106" s="261" t="n"/>
      <c r="AJ106" s="261" t="n"/>
      <c r="AK106" s="220" t="n"/>
      <c r="AL106" s="220" t="n"/>
      <c r="AM106" s="261" t="n">
        <v>245.7</v>
      </c>
      <c r="AN106" s="261" t="n">
        <v>194</v>
      </c>
      <c r="AO106" s="315" t="n">
        <v>0.4</v>
      </c>
      <c r="AP106" s="244" t="n">
        <v>20</v>
      </c>
      <c r="AQ106" s="245" t="n">
        <v>180</v>
      </c>
      <c r="AR106" s="243" t="n">
        <v>26</v>
      </c>
      <c r="AS106" s="243" t="n">
        <v>141</v>
      </c>
      <c r="AT106" s="246" t="n"/>
      <c r="AU106" s="246" t="n"/>
      <c r="AV106" s="246" t="n"/>
      <c r="AW106" s="246" t="n"/>
      <c r="AX106" s="246" t="n"/>
      <c r="AY106" s="246" t="n"/>
      <c r="AZ106" s="246" t="n"/>
      <c r="BA106" s="246" t="n"/>
      <c r="BB106" s="246" t="n"/>
      <c r="BC106" s="247" t="n">
        <v>3</v>
      </c>
      <c r="BD106" s="242" t="n">
        <v>441</v>
      </c>
      <c r="BE106" s="248" t="n">
        <v>0.015</v>
      </c>
      <c r="BF106" s="249" t="n">
        <v>0.007</v>
      </c>
      <c r="BG106" s="221" t="n">
        <v>1</v>
      </c>
      <c r="BH106" s="221" t="n">
        <v>0</v>
      </c>
      <c r="BI106" s="221" t="n">
        <v>2.4</v>
      </c>
      <c r="BJ106" s="221" t="n">
        <v>0.6</v>
      </c>
      <c r="BK106" s="221" t="n">
        <v>85.59999999999999</v>
      </c>
      <c r="BL106" s="28" t="inlineStr">
        <is>
          <t>LG</t>
        </is>
      </c>
      <c r="BM106" s="347" t="inlineStr">
        <is>
          <t>HE</t>
        </is>
      </c>
      <c r="BN106" s="347" t="inlineStr">
        <is>
          <t>MFZ66236702</t>
        </is>
      </c>
      <c r="BO106" s="347" t="inlineStr">
        <is>
          <t xml:space="preserve">mma </t>
        </is>
      </c>
      <c r="BP106" s="347" t="n">
        <v>48</v>
      </c>
      <c r="BQ106" s="347" t="n"/>
      <c r="BR106" s="347" t="n"/>
      <c r="BS106" s="347" t="n"/>
      <c r="BT106" s="347" t="n"/>
      <c r="BU106" s="347">
        <f>IFERROR(ROUND(STDEV(AN106,L106),1),"")</f>
        <v/>
      </c>
      <c r="BV106" s="347" t="n"/>
      <c r="BW106" s="347" t="n"/>
      <c r="BX106" s="347" t="n"/>
      <c r="BY106" s="347" t="n"/>
      <c r="BZ106" s="347" t="n"/>
      <c r="CA106" s="347" t="n"/>
      <c r="CB106" s="347" t="n"/>
      <c r="CC106" s="347" t="n"/>
      <c r="CD106" s="347" t="n"/>
      <c r="CE106" s="347" t="n"/>
      <c r="CF106" s="347" t="n"/>
      <c r="CG106" s="347" t="n"/>
      <c r="CH106" s="347" t="n"/>
      <c r="CI106" s="347" t="n"/>
      <c r="CJ106" s="347" t="n"/>
      <c r="CK106" s="347" t="n"/>
      <c r="CL106" s="347" t="n"/>
      <c r="CM106" s="347" t="n"/>
      <c r="CN106" s="347" t="n"/>
      <c r="CO106" s="347" t="n"/>
      <c r="CP106" s="347" t="n"/>
      <c r="CQ106" s="347" t="n"/>
      <c r="CR106" s="347" t="n"/>
      <c r="CS106" s="347" t="n"/>
      <c r="CT106" s="347" t="n"/>
      <c r="CU106" s="347" t="n"/>
      <c r="CV106" s="347" t="n"/>
      <c r="CW106" s="347" t="n"/>
      <c r="CX106" s="347" t="n"/>
      <c r="CY106" s="347" t="n"/>
      <c r="CZ106" s="347" t="n"/>
      <c r="DA106" s="347" t="n"/>
      <c r="DB106" s="347" t="n"/>
    </row>
    <row r="107" ht="31.5" customFormat="1" customHeight="1" s="268">
      <c r="A107" s="262" t="n">
        <v>2021</v>
      </c>
      <c r="B107" s="217" t="n">
        <v>12</v>
      </c>
      <c r="C107" s="456" t="n">
        <v>44534</v>
      </c>
      <c r="D107" s="217" t="n">
        <v>422</v>
      </c>
      <c r="E107" s="217" t="n">
        <v>668</v>
      </c>
      <c r="F107" s="217" t="n">
        <v>8</v>
      </c>
      <c r="G107" s="267" t="inlineStr">
        <is>
          <t>LG 65UP77 FRONT</t>
        </is>
      </c>
      <c r="H107" t="inlineStr">
        <is>
          <t>FMLGEI365UP770</t>
        </is>
      </c>
      <c r="I107" t="inlineStr">
        <is>
          <t>1400*1700</t>
        </is>
      </c>
      <c r="J107" t="n">
        <v>2</v>
      </c>
      <c r="K107" t="n">
        <v>1</v>
      </c>
      <c r="L107" s="457" t="n">
        <v>103</v>
      </c>
      <c r="M107" s="458" t="n">
        <v>96.923</v>
      </c>
      <c r="N107" s="459" t="n">
        <v>110.313</v>
      </c>
      <c r="O107" s="261" t="n">
        <v>163</v>
      </c>
      <c r="P107" s="261" t="n"/>
      <c r="Q107" s="261" t="n">
        <v>175</v>
      </c>
      <c r="R107" s="261" t="n">
        <v>150</v>
      </c>
      <c r="S107" s="261" t="n">
        <v>145</v>
      </c>
      <c r="T107" s="261" t="n">
        <v>115</v>
      </c>
      <c r="U107" s="261" t="n"/>
      <c r="V107" s="261" t="n">
        <v>107</v>
      </c>
      <c r="W107" s="261" t="n">
        <v>108</v>
      </c>
      <c r="X107" s="261" t="n">
        <v>106</v>
      </c>
      <c r="Y107" s="220" t="n">
        <v>96</v>
      </c>
      <c r="Z107" s="220" t="n">
        <v>86</v>
      </c>
      <c r="AA107" s="261" t="n"/>
      <c r="AB107" s="261" t="n"/>
      <c r="AC107" s="261" t="n"/>
      <c r="AD107" s="261" t="n"/>
      <c r="AE107" s="261" t="n"/>
      <c r="AF107" s="261" t="n"/>
      <c r="AG107" s="261" t="n"/>
      <c r="AH107" s="261" t="n"/>
      <c r="AI107" s="261" t="n"/>
      <c r="AJ107" s="261" t="n"/>
      <c r="AK107" s="220" t="n"/>
      <c r="AL107" s="220" t="n"/>
      <c r="AM107" s="261" t="n">
        <v>158.3</v>
      </c>
      <c r="AN107" s="261" t="n">
        <v>109</v>
      </c>
      <c r="AO107" s="315" t="n">
        <v>0.5</v>
      </c>
      <c r="AP107" s="244" t="n">
        <v>103</v>
      </c>
      <c r="AQ107" s="245" t="n">
        <v>70</v>
      </c>
      <c r="AR107" s="243" t="n">
        <v>79</v>
      </c>
      <c r="AS107" s="243" t="n">
        <v>91</v>
      </c>
      <c r="AT107" s="246" t="n">
        <v>8</v>
      </c>
      <c r="AU107" s="246" t="n"/>
      <c r="AV107" s="246" t="n"/>
      <c r="AW107" s="246" t="n"/>
      <c r="AX107" s="246" t="n"/>
      <c r="AY107" s="246" t="n"/>
      <c r="AZ107" s="246" t="n"/>
      <c r="BA107" s="246" t="n"/>
      <c r="BB107" s="246" t="n"/>
      <c r="BC107" s="247" t="n">
        <v>13</v>
      </c>
      <c r="BD107" s="242" t="n">
        <v>133</v>
      </c>
      <c r="BE107" s="248" t="n">
        <v>0.015</v>
      </c>
      <c r="BF107" s="249" t="n">
        <v>0.098</v>
      </c>
      <c r="BG107" s="221" t="n"/>
      <c r="BH107" s="221" t="n">
        <v>0.1</v>
      </c>
      <c r="BI107" s="221" t="n">
        <v>1.3</v>
      </c>
      <c r="BJ107" s="221" t="n">
        <v>1.4</v>
      </c>
      <c r="BK107" s="221" t="n">
        <v>14.5</v>
      </c>
      <c r="BL107" s="28" t="inlineStr">
        <is>
          <t>LG</t>
        </is>
      </c>
      <c r="BM107" s="347" t="inlineStr">
        <is>
          <t>HE</t>
        </is>
      </c>
      <c r="BN107" s="347" t="inlineStr">
        <is>
          <t>MFZ66151901</t>
        </is>
      </c>
      <c r="BO107" s="347" t="inlineStr">
        <is>
          <t>mma</t>
        </is>
      </c>
      <c r="BP107" s="347" t="n">
        <v>48</v>
      </c>
      <c r="BQ107" s="347" t="n"/>
      <c r="BR107" s="347" t="n"/>
      <c r="BS107" s="347" t="n"/>
      <c r="BT107" s="347" t="n"/>
      <c r="BU107" s="347">
        <f>IFERROR(ROUND(STDEV(AN107,L107),1),"")</f>
        <v/>
      </c>
      <c r="BV107" s="347" t="n"/>
      <c r="BW107" s="347" t="n"/>
      <c r="BX107" s="347" t="n"/>
      <c r="BY107" s="347" t="n"/>
      <c r="BZ107" s="347" t="n"/>
      <c r="CA107" s="347" t="n"/>
      <c r="CB107" s="347" t="n"/>
      <c r="CC107" s="347" t="n"/>
      <c r="CD107" s="347" t="n"/>
      <c r="CE107" s="347" t="n"/>
      <c r="CF107" s="347" t="n"/>
      <c r="CG107" s="347" t="n"/>
      <c r="CH107" s="347" t="n"/>
      <c r="CI107" s="347" t="n"/>
      <c r="CJ107" s="347" t="n"/>
      <c r="CK107" s="347" t="n"/>
      <c r="CL107" s="347" t="n"/>
      <c r="CM107" s="347" t="n"/>
      <c r="CN107" s="347" t="n"/>
      <c r="CO107" s="347" t="n"/>
      <c r="CP107" s="347" t="n"/>
      <c r="CQ107" s="347" t="n"/>
      <c r="CR107" s="347" t="n"/>
      <c r="CS107" s="347" t="n"/>
      <c r="CT107" s="347" t="n"/>
      <c r="CU107" s="347" t="n"/>
      <c r="CV107" s="347" t="n"/>
      <c r="CW107" s="347" t="n"/>
      <c r="CX107" s="347" t="n"/>
      <c r="CY107" s="347" t="n"/>
      <c r="CZ107" s="347" t="n"/>
      <c r="DA107" s="347" t="n"/>
      <c r="DB107" s="347" t="n"/>
    </row>
    <row r="108" ht="31.5" customFormat="1" customHeight="1" s="268">
      <c r="A108" s="262" t="n">
        <v>2021</v>
      </c>
      <c r="B108" s="217" t="n">
        <v>12</v>
      </c>
      <c r="C108" s="456" t="n">
        <v>44534</v>
      </c>
      <c r="D108" s="217" t="n">
        <v>334</v>
      </c>
      <c r="E108" s="217" t="n">
        <v>254</v>
      </c>
      <c r="F108" s="217" t="n">
        <v>49</v>
      </c>
      <c r="G108" s="267" t="inlineStr">
        <is>
          <t>طقم سخان بلونايل ذو 4 اطقم</t>
        </is>
      </c>
      <c r="H108" t="inlineStr">
        <is>
          <t>FMDAHI40000000</t>
        </is>
      </c>
      <c r="I108" t="inlineStr">
        <is>
          <t>1600*1800</t>
        </is>
      </c>
      <c r="J108" t="n">
        <v>4</v>
      </c>
      <c r="K108" t="n">
        <v>2</v>
      </c>
      <c r="L108" s="457" t="n">
        <v>203</v>
      </c>
      <c r="M108" s="458" t="n">
        <v>188.79</v>
      </c>
      <c r="N108" s="459" t="n">
        <v>217.21</v>
      </c>
      <c r="O108" s="261" t="n">
        <v>328</v>
      </c>
      <c r="P108" s="261" t="n">
        <v>315</v>
      </c>
      <c r="Q108" s="261" t="n">
        <v>285</v>
      </c>
      <c r="R108" s="261" t="n">
        <v>348</v>
      </c>
      <c r="S108" s="261" t="n">
        <v>310</v>
      </c>
      <c r="T108" s="261" t="n">
        <v>209</v>
      </c>
      <c r="U108" s="261" t="n">
        <v>201</v>
      </c>
      <c r="V108" s="261" t="n">
        <v>196</v>
      </c>
      <c r="W108" s="261" t="n">
        <v>207</v>
      </c>
      <c r="X108" s="261" t="n">
        <v>198</v>
      </c>
      <c r="Y108" s="220" t="n">
        <v>135</v>
      </c>
      <c r="Z108" s="220" t="n">
        <v>138</v>
      </c>
      <c r="AA108" s="261" t="n">
        <v>418</v>
      </c>
      <c r="AB108" s="261" t="n">
        <v>422</v>
      </c>
      <c r="AC108" s="261" t="n">
        <v>394</v>
      </c>
      <c r="AD108" s="261" t="n">
        <v>240</v>
      </c>
      <c r="AE108" s="261" t="n">
        <v>238</v>
      </c>
      <c r="AF108" s="261" t="n">
        <v>225</v>
      </c>
      <c r="AG108" s="261" t="n">
        <v>235</v>
      </c>
      <c r="AH108" s="261" t="n">
        <v>212</v>
      </c>
      <c r="AI108" s="261" t="n">
        <v>202</v>
      </c>
      <c r="AJ108" s="261" t="n">
        <v>200</v>
      </c>
      <c r="AK108" s="220" t="n">
        <v>147</v>
      </c>
      <c r="AL108" s="220" t="n">
        <v>150</v>
      </c>
      <c r="AM108" s="261" t="n">
        <v>329.8</v>
      </c>
      <c r="AN108" s="261" t="n">
        <v>208.5</v>
      </c>
      <c r="AO108" s="315" t="n">
        <v>0.6</v>
      </c>
      <c r="AP108" s="244" t="n">
        <v>88</v>
      </c>
      <c r="AQ108" s="245" t="n">
        <v>164</v>
      </c>
      <c r="AR108" s="243" t="n">
        <v>101</v>
      </c>
      <c r="AS108" s="243" t="n">
        <v>143</v>
      </c>
      <c r="AT108" s="246" t="n">
        <v>6</v>
      </c>
      <c r="AU108" s="246" t="n">
        <v>14</v>
      </c>
      <c r="AV108" s="246" t="n">
        <v>17</v>
      </c>
      <c r="AW108" s="246" t="n"/>
      <c r="AX108" s="246" t="n"/>
      <c r="AY108" s="246" t="n"/>
      <c r="AZ108" s="246" t="n"/>
      <c r="BA108" s="246" t="n"/>
      <c r="BB108" s="246" t="n"/>
      <c r="BC108" s="247" t="n">
        <v>30</v>
      </c>
      <c r="BD108" s="242" t="n">
        <v>1830</v>
      </c>
      <c r="BE108" s="248" t="n">
        <v>0.02</v>
      </c>
      <c r="BF108" s="249" t="n">
        <v>0.016</v>
      </c>
      <c r="BG108" s="221" t="n">
        <v>1</v>
      </c>
      <c r="BH108" s="221" t="n">
        <v>0.1</v>
      </c>
      <c r="BI108" s="221" t="n">
        <v>9</v>
      </c>
      <c r="BJ108" s="221" t="n">
        <v>6.3</v>
      </c>
      <c r="BK108" s="221" t="n">
        <v>381.6</v>
      </c>
      <c r="BL108" s="28" t="inlineStr">
        <is>
          <t>الكترولوكس</t>
        </is>
      </c>
      <c r="BM108" s="347" t="inlineStr">
        <is>
          <t>القاهرة للصناعات المغذية سخانات</t>
        </is>
      </c>
      <c r="BN108" s="347" t="inlineStr">
        <is>
          <t>PHEWP0112</t>
        </is>
      </c>
      <c r="BO108" s="347" t="n"/>
      <c r="BP108" s="347" t="n">
        <v>48</v>
      </c>
      <c r="BQ108" s="347" t="n"/>
      <c r="BR108" s="347" t="n"/>
      <c r="BS108" s="347" t="n"/>
      <c r="BT108" s="347" t="n"/>
      <c r="BU108" s="347">
        <f>IFERROR(ROUND(STDEV(AN108,L108),1),"")</f>
        <v/>
      </c>
      <c r="BV108" s="347" t="n"/>
      <c r="BW108" s="347" t="n"/>
      <c r="BX108" s="347" t="n"/>
      <c r="BY108" s="347" t="n"/>
      <c r="BZ108" s="347" t="n"/>
      <c r="CA108" s="347" t="n"/>
      <c r="CB108" s="347" t="n"/>
      <c r="CC108" s="347" t="n"/>
      <c r="CD108" s="347" t="n"/>
      <c r="CE108" s="347" t="n"/>
      <c r="CF108" s="347" t="n"/>
      <c r="CG108" s="347" t="n"/>
      <c r="CH108" s="347" t="n"/>
      <c r="CI108" s="347" t="n"/>
      <c r="CJ108" s="347" t="n"/>
      <c r="CK108" s="347" t="n"/>
      <c r="CL108" s="347" t="n"/>
      <c r="CM108" s="347" t="n"/>
      <c r="CN108" s="347" t="n"/>
      <c r="CO108" s="347" t="n"/>
      <c r="CP108" s="347" t="n"/>
      <c r="CQ108" s="347" t="n"/>
      <c r="CR108" s="347" t="n"/>
      <c r="CS108" s="347" t="n"/>
      <c r="CT108" s="347" t="n"/>
      <c r="CU108" s="347" t="n"/>
      <c r="CV108" s="347" t="n"/>
      <c r="CW108" s="347" t="n"/>
      <c r="CX108" s="347" t="n"/>
      <c r="CY108" s="347" t="n"/>
      <c r="CZ108" s="347" t="n"/>
      <c r="DA108" s="347" t="n"/>
      <c r="DB108" s="347" t="n"/>
    </row>
    <row r="109" ht="31.5" customFormat="1" customHeight="1" s="268">
      <c r="A109" s="262" t="n">
        <v>2021</v>
      </c>
      <c r="B109" s="217" t="n">
        <v>12</v>
      </c>
      <c r="C109" s="456" t="n">
        <v>44535</v>
      </c>
      <c r="D109" s="217" t="n">
        <v>47</v>
      </c>
      <c r="E109" s="217" t="n">
        <v>122</v>
      </c>
      <c r="F109" s="217" t="n">
        <v>2</v>
      </c>
      <c r="G109" s="267" t="inlineStr">
        <is>
          <t>LgWashing Mashine Base</t>
        </is>
      </c>
      <c r="H109" t="inlineStr">
        <is>
          <t>FMLGEI1000000</t>
        </is>
      </c>
      <c r="I109" t="inlineStr">
        <is>
          <t>1700*1400</t>
        </is>
      </c>
      <c r="J109" t="n">
        <v>2</v>
      </c>
      <c r="K109" t="n">
        <v>1</v>
      </c>
      <c r="L109" s="457" t="n">
        <v>280</v>
      </c>
      <c r="M109" s="458" t="n">
        <v>267.4</v>
      </c>
      <c r="N109" s="459" t="n">
        <v>292.6</v>
      </c>
      <c r="O109" s="261" t="n">
        <v>319</v>
      </c>
      <c r="P109" s="261" t="n">
        <v>320</v>
      </c>
      <c r="Q109" s="261" t="n">
        <v>338</v>
      </c>
      <c r="R109" s="261" t="n">
        <v>345</v>
      </c>
      <c r="S109" s="261" t="n">
        <v>358</v>
      </c>
      <c r="T109" s="261" t="n">
        <v>258</v>
      </c>
      <c r="U109" s="261" t="n">
        <v>255</v>
      </c>
      <c r="V109" s="261" t="n">
        <v>269</v>
      </c>
      <c r="W109" s="261" t="n">
        <v>275</v>
      </c>
      <c r="X109" s="261" t="n">
        <v>242</v>
      </c>
      <c r="Y109" s="220" t="n">
        <v>112</v>
      </c>
      <c r="Z109" s="220" t="n">
        <v>112</v>
      </c>
      <c r="AA109" s="261" t="n">
        <v>305</v>
      </c>
      <c r="AB109" s="261" t="n">
        <v>315</v>
      </c>
      <c r="AC109" s="261" t="n">
        <v>325</v>
      </c>
      <c r="AD109" s="261" t="n">
        <v>365</v>
      </c>
      <c r="AE109" s="261" t="n">
        <v>345</v>
      </c>
      <c r="AF109" s="261" t="n">
        <v>283</v>
      </c>
      <c r="AG109" s="261" t="n">
        <v>281</v>
      </c>
      <c r="AH109" s="261" t="n">
        <v>287</v>
      </c>
      <c r="AI109" s="261" t="n">
        <v>284</v>
      </c>
      <c r="AJ109" s="261" t="n">
        <v>284</v>
      </c>
      <c r="AK109" s="220" t="n">
        <v>112</v>
      </c>
      <c r="AL109" s="220" t="n">
        <v>112</v>
      </c>
      <c r="AM109" s="261" t="n">
        <v>333.5</v>
      </c>
      <c r="AN109" s="261" t="n">
        <v>271.8</v>
      </c>
      <c r="AO109" s="315" t="n">
        <v>0.2</v>
      </c>
      <c r="AP109" s="244" t="n">
        <v>63</v>
      </c>
      <c r="AQ109" s="245" t="n">
        <v>115</v>
      </c>
      <c r="AR109" s="243" t="n">
        <v>64</v>
      </c>
      <c r="AS109" s="243" t="n">
        <v>112</v>
      </c>
      <c r="AT109" s="246" t="n">
        <v>6</v>
      </c>
      <c r="AU109" s="246" t="n">
        <v>7</v>
      </c>
      <c r="AV109" s="246" t="n">
        <v>10</v>
      </c>
      <c r="AW109" s="246" t="n"/>
      <c r="AX109" s="246" t="n"/>
      <c r="AY109" s="246" t="n"/>
      <c r="AZ109" s="246" t="n"/>
      <c r="BA109" s="246" t="n"/>
      <c r="BB109" s="246" t="n"/>
      <c r="BC109" s="247" t="n">
        <v>23</v>
      </c>
      <c r="BD109" s="242" t="n">
        <v>623</v>
      </c>
      <c r="BE109" s="248" t="n">
        <v>0.015</v>
      </c>
      <c r="BF109" s="249" t="n">
        <v>0.037</v>
      </c>
      <c r="BG109" s="221" t="n"/>
      <c r="BH109" s="221" t="n">
        <v>0.1</v>
      </c>
      <c r="BI109" s="221" t="n">
        <v>2.2</v>
      </c>
      <c r="BJ109" s="221" t="n">
        <v>6.3</v>
      </c>
      <c r="BK109" s="221" t="n">
        <v>169.3</v>
      </c>
      <c r="BL109" s="28" t="inlineStr">
        <is>
          <t>LG</t>
        </is>
      </c>
      <c r="BM109" s="347" t="inlineStr">
        <is>
          <t>HE</t>
        </is>
      </c>
      <c r="BN109" s="347" t="inlineStr">
        <is>
          <t>AGG76599801</t>
        </is>
      </c>
      <c r="BO109" s="347" t="inlineStr">
        <is>
          <t>mmf</t>
        </is>
      </c>
      <c r="BP109" s="347" t="n">
        <v>48</v>
      </c>
      <c r="BQ109" s="347" t="n"/>
      <c r="BR109" s="347" t="n"/>
      <c r="BS109" s="347" t="n"/>
      <c r="BT109" s="347" t="n"/>
      <c r="BU109" s="347">
        <f>IFERROR(ROUND(STDEV(AN109,L109),1),"")</f>
        <v/>
      </c>
      <c r="BV109" s="347" t="n"/>
      <c r="BW109" s="347" t="n"/>
      <c r="BX109" s="347" t="n"/>
      <c r="BY109" s="347" t="n"/>
      <c r="BZ109" s="347" t="n"/>
      <c r="CA109" s="347" t="n"/>
      <c r="CB109" s="347" t="n"/>
      <c r="CC109" s="347" t="n"/>
      <c r="CD109" s="347" t="n"/>
      <c r="CE109" s="347" t="n"/>
      <c r="CF109" s="347" t="n"/>
      <c r="CG109" s="347" t="n"/>
      <c r="CH109" s="347" t="n"/>
      <c r="CI109" s="347" t="n"/>
      <c r="CJ109" s="347" t="n"/>
      <c r="CK109" s="347" t="n"/>
      <c r="CL109" s="347" t="n"/>
      <c r="CM109" s="347" t="n"/>
      <c r="CN109" s="347" t="n"/>
      <c r="CO109" s="347" t="n"/>
      <c r="CP109" s="347" t="n"/>
      <c r="CQ109" s="347" t="n"/>
      <c r="CR109" s="347" t="n"/>
      <c r="CS109" s="347" t="n"/>
      <c r="CT109" s="347" t="n"/>
      <c r="CU109" s="347" t="n"/>
      <c r="CV109" s="347" t="n"/>
      <c r="CW109" s="347" t="n"/>
      <c r="CX109" s="347" t="n"/>
      <c r="CY109" s="347" t="n"/>
      <c r="CZ109" s="347" t="n"/>
      <c r="DA109" s="347" t="n"/>
      <c r="DB109" s="347" t="n"/>
    </row>
    <row r="110" ht="31.5" customFormat="1" customHeight="1" s="268">
      <c r="A110" s="262" t="n">
        <v>2021</v>
      </c>
      <c r="B110" s="217" t="n">
        <v>12</v>
      </c>
      <c r="C110" s="456" t="n">
        <v>44535</v>
      </c>
      <c r="D110" s="217" t="n">
        <v>29</v>
      </c>
      <c r="E110" s="217" t="n">
        <v>81</v>
      </c>
      <c r="F110" s="217" t="n">
        <v>3</v>
      </c>
      <c r="G110" s="267" t="inlineStr">
        <is>
          <t>قاعدة بوتجاز 90 تصدير</t>
        </is>
      </c>
      <c r="H110" t="inlineStr">
        <is>
          <t>FMDACI49000001</t>
        </is>
      </c>
      <c r="I110" t="inlineStr">
        <is>
          <t>1400*1700</t>
        </is>
      </c>
      <c r="J110" t="n">
        <v>2</v>
      </c>
      <c r="K110" t="n">
        <v>3</v>
      </c>
      <c r="L110" s="457" t="n">
        <v>388</v>
      </c>
      <c r="M110" s="458" t="n">
        <v>360.84</v>
      </c>
      <c r="N110" s="459" t="n">
        <v>415.16</v>
      </c>
      <c r="O110" s="261" t="n"/>
      <c r="P110" s="261" t="n"/>
      <c r="Q110" s="261" t="n"/>
      <c r="R110" s="261" t="n">
        <v>496</v>
      </c>
      <c r="S110" s="261" t="n">
        <v>425</v>
      </c>
      <c r="T110" s="261" t="n"/>
      <c r="U110" s="261" t="n"/>
      <c r="V110" s="261" t="n"/>
      <c r="W110" s="261" t="n">
        <v>377</v>
      </c>
      <c r="X110" s="261" t="n">
        <v>370</v>
      </c>
      <c r="Y110" s="220" t="n"/>
      <c r="Z110" s="220" t="n">
        <v>108</v>
      </c>
      <c r="AA110" s="261" t="n">
        <v>479</v>
      </c>
      <c r="AB110" s="261" t="n">
        <v>450</v>
      </c>
      <c r="AC110" s="261" t="n">
        <v>460</v>
      </c>
      <c r="AD110" s="261" t="n">
        <v>455</v>
      </c>
      <c r="AE110" s="261" t="n">
        <v>488</v>
      </c>
      <c r="AF110" s="261" t="n">
        <v>371</v>
      </c>
      <c r="AG110" s="261" t="n">
        <v>386</v>
      </c>
      <c r="AH110" s="261" t="n">
        <v>371</v>
      </c>
      <c r="AI110" s="261" t="n">
        <v>377</v>
      </c>
      <c r="AJ110" s="261" t="n">
        <v>401</v>
      </c>
      <c r="AK110" s="220" t="n">
        <v>109</v>
      </c>
      <c r="AL110" s="220" t="n">
        <v>109</v>
      </c>
      <c r="AM110" s="261" t="n">
        <v>464.7</v>
      </c>
      <c r="AN110" s="261" t="n">
        <v>379</v>
      </c>
      <c r="AO110" s="315" t="n">
        <v>0.2</v>
      </c>
      <c r="AP110" s="244" t="n">
        <v>60</v>
      </c>
      <c r="AQ110" s="245" t="n">
        <v>120</v>
      </c>
      <c r="AR110" s="243" t="n">
        <v>66</v>
      </c>
      <c r="AS110" s="243" t="n">
        <v>109</v>
      </c>
      <c r="AT110" s="246" t="n">
        <v>2</v>
      </c>
      <c r="AU110" s="246" t="n"/>
      <c r="AV110" s="246" t="n">
        <v>2</v>
      </c>
      <c r="AW110" s="246" t="n"/>
      <c r="AX110" s="246" t="n"/>
      <c r="AY110" s="246" t="n"/>
      <c r="AZ110" s="246" t="n"/>
      <c r="BA110" s="246" t="n"/>
      <c r="BB110" s="246" t="n"/>
      <c r="BC110" s="247" t="n">
        <v>5</v>
      </c>
      <c r="BD110" s="242" t="n">
        <v>624</v>
      </c>
      <c r="BE110" s="248" t="n">
        <v>0.015</v>
      </c>
      <c r="BF110" s="249" t="n">
        <v>0.008</v>
      </c>
      <c r="BG110" s="221" t="n">
        <v>1</v>
      </c>
      <c r="BH110" s="221" t="n">
        <v>0</v>
      </c>
      <c r="BI110" s="221" t="n">
        <v>1.6</v>
      </c>
      <c r="BJ110" s="221" t="n">
        <v>1.9</v>
      </c>
      <c r="BK110" s="221" t="n">
        <v>236.5</v>
      </c>
      <c r="BL110" s="28" t="inlineStr">
        <is>
          <t>الكترولوكس</t>
        </is>
      </c>
      <c r="BM110" s="347" t="inlineStr">
        <is>
          <t>القاهرة للصناعات المغذية بوتاجازات</t>
        </is>
      </c>
      <c r="BN110" s="347" t="inlineStr">
        <is>
          <t>A07465002</t>
        </is>
      </c>
      <c r="BO110" s="347" t="n"/>
      <c r="BP110" s="347" t="n">
        <v>48</v>
      </c>
      <c r="BQ110" s="347" t="n"/>
      <c r="BR110" s="347" t="n"/>
      <c r="BS110" s="347" t="n"/>
      <c r="BT110" s="347" t="n"/>
      <c r="BU110" s="347">
        <f>IFERROR(ROUND(STDEV(AN110,L110),1),"")</f>
        <v/>
      </c>
      <c r="BV110" s="347" t="n"/>
      <c r="BW110" s="347" t="n"/>
      <c r="BX110" s="347" t="n"/>
      <c r="BY110" s="347" t="n"/>
      <c r="BZ110" s="347" t="n"/>
      <c r="CA110" s="347" t="n"/>
      <c r="CB110" s="347" t="n"/>
      <c r="CC110" s="347" t="n"/>
      <c r="CD110" s="347" t="n"/>
      <c r="CE110" s="347" t="n"/>
      <c r="CF110" s="347" t="n"/>
      <c r="CG110" s="347" t="n"/>
      <c r="CH110" s="347" t="n"/>
      <c r="CI110" s="347" t="n"/>
      <c r="CJ110" s="347" t="n"/>
      <c r="CK110" s="347" t="n"/>
      <c r="CL110" s="347" t="n"/>
      <c r="CM110" s="347" t="n"/>
      <c r="CN110" s="347" t="n"/>
      <c r="CO110" s="347" t="n"/>
      <c r="CP110" s="347" t="n"/>
      <c r="CQ110" s="347" t="n"/>
      <c r="CR110" s="347" t="n"/>
      <c r="CS110" s="347" t="n"/>
      <c r="CT110" s="347" t="n"/>
      <c r="CU110" s="347" t="n"/>
      <c r="CV110" s="347" t="n"/>
      <c r="CW110" s="347" t="n"/>
      <c r="CX110" s="347" t="n"/>
      <c r="CY110" s="347" t="n"/>
      <c r="CZ110" s="347" t="n"/>
      <c r="DA110" s="347" t="n"/>
      <c r="DB110" s="347" t="n"/>
    </row>
    <row r="111" ht="31.5" customFormat="1" customHeight="1" s="268">
      <c r="A111" s="262" t="n">
        <v>2021</v>
      </c>
      <c r="B111" s="217" t="n">
        <v>12</v>
      </c>
      <c r="C111" s="456" t="n">
        <v>44535</v>
      </c>
      <c r="D111" s="217" t="n">
        <v>419</v>
      </c>
      <c r="E111" s="217" t="n">
        <v>670</v>
      </c>
      <c r="F111" s="217" t="n">
        <v>3</v>
      </c>
      <c r="G111" s="267" t="inlineStr">
        <is>
          <t>LG43UP77</t>
        </is>
      </c>
      <c r="H111" t="inlineStr">
        <is>
          <t>FMLGEI043UP770</t>
        </is>
      </c>
      <c r="I111" t="inlineStr">
        <is>
          <t>1400*1700</t>
        </is>
      </c>
      <c r="J111" t="n">
        <v>4</v>
      </c>
      <c r="K111" t="n">
        <v>2</v>
      </c>
      <c r="L111" s="457" t="n">
        <v>298</v>
      </c>
      <c r="M111" s="458" t="n">
        <v>280.418</v>
      </c>
      <c r="N111" s="459" t="n">
        <v>319.158</v>
      </c>
      <c r="O111" s="261" t="n">
        <v>433</v>
      </c>
      <c r="P111" s="261" t="n"/>
      <c r="Q111" s="261" t="n"/>
      <c r="R111" s="261" t="n"/>
      <c r="S111" s="261" t="n"/>
      <c r="T111" s="261" t="n">
        <v>332</v>
      </c>
      <c r="U111" s="261" t="n"/>
      <c r="V111" s="261" t="n"/>
      <c r="W111" s="261" t="n"/>
      <c r="X111" s="261" t="n"/>
      <c r="Y111" s="220" t="n">
        <v>165</v>
      </c>
      <c r="Z111" s="220" t="n"/>
      <c r="AA111" s="261" t="n"/>
      <c r="AB111" s="261" t="n"/>
      <c r="AC111" s="261" t="n"/>
      <c r="AD111" s="261" t="n"/>
      <c r="AE111" s="261" t="n"/>
      <c r="AF111" s="261" t="n"/>
      <c r="AG111" s="261" t="n"/>
      <c r="AH111" s="261" t="n"/>
      <c r="AI111" s="261" t="n"/>
      <c r="AJ111" s="261" t="n"/>
      <c r="AK111" s="220" t="n"/>
      <c r="AL111" s="220" t="n"/>
      <c r="AM111" s="261" t="n">
        <v>433</v>
      </c>
      <c r="AN111" s="261" t="n">
        <v>332</v>
      </c>
      <c r="AO111" s="315" t="n">
        <v>0.5</v>
      </c>
      <c r="AP111" s="244" t="n">
        <v>96</v>
      </c>
      <c r="AQ111" s="245" t="n">
        <v>150</v>
      </c>
      <c r="AR111" s="243" t="n">
        <v>87</v>
      </c>
      <c r="AS111" s="243" t="n">
        <v>165</v>
      </c>
      <c r="AT111" s="246" t="n"/>
      <c r="AU111" s="246" t="n"/>
      <c r="AV111" s="246" t="n"/>
      <c r="AW111" s="246" t="n"/>
      <c r="AX111" s="246" t="n"/>
      <c r="AY111" s="246" t="n"/>
      <c r="AZ111" s="246" t="n"/>
      <c r="BA111" s="246" t="n"/>
      <c r="BB111" s="246" t="n"/>
      <c r="BC111" s="247" t="n">
        <v>7</v>
      </c>
      <c r="BD111" s="242" t="n">
        <v>1063</v>
      </c>
      <c r="BE111" s="248" t="n">
        <v>0.015</v>
      </c>
      <c r="BF111" s="249" t="n">
        <v>0.007</v>
      </c>
      <c r="BG111" s="221" t="n">
        <v>1</v>
      </c>
      <c r="BH111" s="221" t="n">
        <v>0</v>
      </c>
      <c r="BI111" s="221" t="n">
        <v>3.6</v>
      </c>
      <c r="BJ111" s="221" t="n">
        <v>2.3</v>
      </c>
      <c r="BK111" s="221" t="n">
        <v>352.9</v>
      </c>
      <c r="BL111" s="28" t="inlineStr">
        <is>
          <t>LG</t>
        </is>
      </c>
      <c r="BM111" s="347" t="inlineStr">
        <is>
          <t>HE</t>
        </is>
      </c>
      <c r="BN111" s="347" t="inlineStr">
        <is>
          <t>MFZ67209801</t>
        </is>
      </c>
      <c r="BO111" s="347" t="inlineStr">
        <is>
          <t>mma</t>
        </is>
      </c>
      <c r="BP111" s="347" t="n">
        <v>48</v>
      </c>
      <c r="BQ111" s="347" t="n"/>
      <c r="BR111" s="347" t="n"/>
      <c r="BS111" s="347" t="n"/>
      <c r="BT111" s="347" t="n"/>
      <c r="BU111" s="347">
        <f>IFERROR(ROUND(STDEV(AN111,L111),1),"")</f>
        <v/>
      </c>
      <c r="BV111" s="347" t="n"/>
      <c r="BW111" s="347" t="n"/>
      <c r="BX111" s="347" t="n"/>
      <c r="BY111" s="347" t="n"/>
      <c r="BZ111" s="347" t="n"/>
      <c r="CA111" s="347" t="n"/>
      <c r="CB111" s="347" t="n"/>
      <c r="CC111" s="347" t="n"/>
      <c r="CD111" s="347" t="n"/>
      <c r="CE111" s="347" t="n"/>
      <c r="CF111" s="347" t="n"/>
      <c r="CG111" s="347" t="n"/>
      <c r="CH111" s="347" t="n"/>
      <c r="CI111" s="347" t="n"/>
      <c r="CJ111" s="347" t="n"/>
      <c r="CK111" s="347" t="n"/>
      <c r="CL111" s="347" t="n"/>
      <c r="CM111" s="347" t="n"/>
      <c r="CN111" s="347" t="n"/>
      <c r="CO111" s="347" t="n"/>
      <c r="CP111" s="347" t="n"/>
      <c r="CQ111" s="347" t="n"/>
      <c r="CR111" s="347" t="n"/>
      <c r="CS111" s="347" t="n"/>
      <c r="CT111" s="347" t="n"/>
      <c r="CU111" s="347" t="n"/>
      <c r="CV111" s="347" t="n"/>
      <c r="CW111" s="347" t="n"/>
      <c r="CX111" s="347" t="n"/>
      <c r="CY111" s="347" t="n"/>
      <c r="CZ111" s="347" t="n"/>
      <c r="DA111" s="347" t="n"/>
      <c r="DB111" s="347" t="n"/>
    </row>
    <row r="112" ht="31.5" customFormat="1" customHeight="1" s="268">
      <c r="A112" s="262" t="n">
        <v>2021</v>
      </c>
      <c r="B112" s="217" t="n">
        <v>12</v>
      </c>
      <c r="C112" s="456" t="n">
        <v>44535</v>
      </c>
      <c r="D112" s="217" t="n">
        <v>421</v>
      </c>
      <c r="E112" s="217" t="n">
        <v>667</v>
      </c>
      <c r="F112" s="217" t="n">
        <v>3</v>
      </c>
      <c r="G112" s="267" t="inlineStr">
        <is>
          <t>LG65UP81-top&amp;bootom</t>
        </is>
      </c>
      <c r="H112" t="inlineStr">
        <is>
          <t>FMLGEI065UP810</t>
        </is>
      </c>
      <c r="I112" t="inlineStr">
        <is>
          <t>1400*1700</t>
        </is>
      </c>
      <c r="J112" t="n">
        <v>1</v>
      </c>
      <c r="K112" t="n">
        <v>4</v>
      </c>
      <c r="L112" s="457" t="n">
        <v>1554</v>
      </c>
      <c r="M112" s="458" t="n">
        <v>1462.314</v>
      </c>
      <c r="N112" s="459" t="n">
        <v>1664.334</v>
      </c>
      <c r="O112" s="261" t="n"/>
      <c r="P112" s="261" t="n"/>
      <c r="Q112" s="261" t="n"/>
      <c r="R112" s="261" t="n"/>
      <c r="S112" s="261" t="n"/>
      <c r="T112" s="261" t="n"/>
      <c r="U112" s="261" t="n"/>
      <c r="V112" s="261" t="n"/>
      <c r="W112" s="261" t="n"/>
      <c r="X112" s="261" t="n"/>
      <c r="Y112" s="220" t="n"/>
      <c r="Z112" s="220" t="n"/>
      <c r="AA112" s="261" t="n"/>
      <c r="AB112" s="261" t="n"/>
      <c r="AC112" s="261" t="n"/>
      <c r="AD112" s="261" t="n"/>
      <c r="AE112" s="261" t="n"/>
      <c r="AF112" s="261" t="n"/>
      <c r="AG112" s="261" t="n"/>
      <c r="AH112" s="261" t="n"/>
      <c r="AI112" s="261" t="n"/>
      <c r="AJ112" s="261" t="n"/>
      <c r="AK112" s="220" t="n"/>
      <c r="AL112" s="220" t="n"/>
      <c r="AM112" s="261" t="n"/>
      <c r="AN112" s="261" t="n"/>
      <c r="AO112" s="315" t="n"/>
      <c r="AP112" s="244" t="n">
        <v>18</v>
      </c>
      <c r="AQ112" s="245" t="n">
        <v>200</v>
      </c>
      <c r="AR112" s="243" t="n"/>
      <c r="AS112" s="243" t="n"/>
      <c r="AT112" s="246" t="n"/>
      <c r="AU112" s="246" t="n"/>
      <c r="AV112" s="246" t="n"/>
      <c r="AW112" s="246" t="n"/>
      <c r="AX112" s="246" t="n"/>
      <c r="AY112" s="246" t="n"/>
      <c r="AZ112" s="246" t="n"/>
      <c r="BA112" s="246" t="n"/>
      <c r="BB112" s="246" t="n"/>
      <c r="BC112" s="247" t="n"/>
      <c r="BD112" s="242" t="n">
        <v>20</v>
      </c>
      <c r="BE112" s="248" t="n">
        <v>0.015</v>
      </c>
      <c r="BF112" s="249" t="n"/>
      <c r="BG112" s="221" t="n"/>
      <c r="BH112" s="221" t="n"/>
      <c r="BI112" s="221" t="n">
        <v>0</v>
      </c>
      <c r="BJ112" s="221" t="n"/>
      <c r="BK112" s="221" t="n"/>
      <c r="BL112" s="28" t="inlineStr">
        <is>
          <t>LG</t>
        </is>
      </c>
      <c r="BM112" s="347" t="inlineStr">
        <is>
          <t>HE</t>
        </is>
      </c>
      <c r="BN112" s="347" t="inlineStr">
        <is>
          <t>MFZ67207601</t>
        </is>
      </c>
      <c r="BO112" s="347" t="inlineStr">
        <is>
          <t>mma</t>
        </is>
      </c>
      <c r="BP112" s="347" t="n">
        <v>48</v>
      </c>
      <c r="BQ112" s="347" t="n"/>
      <c r="BR112" s="347" t="n"/>
      <c r="BS112" s="347" t="n"/>
      <c r="BT112" s="347" t="n"/>
      <c r="BU112" s="347">
        <f>IFERROR(ROUND(STDEV(AN112,L112),1),"")</f>
        <v/>
      </c>
      <c r="BV112" s="347" t="n"/>
      <c r="BW112" s="347" t="n"/>
      <c r="BX112" s="347" t="n"/>
      <c r="BY112" s="347" t="n"/>
      <c r="BZ112" s="347" t="n"/>
      <c r="CA112" s="347" t="n"/>
      <c r="CB112" s="347" t="n"/>
      <c r="CC112" s="347" t="n"/>
      <c r="CD112" s="347" t="n"/>
      <c r="CE112" s="347" t="n"/>
      <c r="CF112" s="347" t="n"/>
      <c r="CG112" s="347" t="n"/>
      <c r="CH112" s="347" t="n"/>
      <c r="CI112" s="347" t="n"/>
      <c r="CJ112" s="347" t="n"/>
      <c r="CK112" s="347" t="n"/>
      <c r="CL112" s="347" t="n"/>
      <c r="CM112" s="347" t="n"/>
      <c r="CN112" s="347" t="n"/>
      <c r="CO112" s="347" t="n"/>
      <c r="CP112" s="347" t="n"/>
      <c r="CQ112" s="347" t="n"/>
      <c r="CR112" s="347" t="n"/>
      <c r="CS112" s="347" t="n"/>
      <c r="CT112" s="347" t="n"/>
      <c r="CU112" s="347" t="n"/>
      <c r="CV112" s="347" t="n"/>
      <c r="CW112" s="347" t="n"/>
      <c r="CX112" s="347" t="n"/>
      <c r="CY112" s="347" t="n"/>
      <c r="CZ112" s="347" t="n"/>
      <c r="DA112" s="347" t="n"/>
      <c r="DB112" s="347" t="n"/>
    </row>
    <row r="113" ht="31.5" customFormat="1" customHeight="1" s="268">
      <c r="A113" s="262" t="n">
        <v>2021</v>
      </c>
      <c r="B113" s="217" t="n">
        <v>12</v>
      </c>
      <c r="C113" s="456" t="n">
        <v>44535</v>
      </c>
      <c r="D113" s="217" t="n">
        <v>421</v>
      </c>
      <c r="E113" s="217" t="n">
        <v>673</v>
      </c>
      <c r="F113" s="217" t="n">
        <v>3</v>
      </c>
      <c r="G113" s="267" t="inlineStr">
        <is>
          <t>LG65UP81-side</t>
        </is>
      </c>
      <c r="H113" t="inlineStr">
        <is>
          <t>FMLGEI365UP810</t>
        </is>
      </c>
      <c r="I113" t="inlineStr">
        <is>
          <t>1400*1700</t>
        </is>
      </c>
      <c r="J113" t="n">
        <v>1</v>
      </c>
      <c r="K113" t="n">
        <v>4</v>
      </c>
      <c r="L113" s="457" t="n">
        <v>61.6</v>
      </c>
      <c r="M113" s="458" t="n">
        <v>57.9656</v>
      </c>
      <c r="N113" s="459" t="n">
        <v>65.9736</v>
      </c>
      <c r="O113" s="261" t="n"/>
      <c r="P113" s="261" t="n"/>
      <c r="Q113" s="261" t="n"/>
      <c r="R113" s="261" t="n"/>
      <c r="S113" s="261" t="n"/>
      <c r="T113" s="261" t="n"/>
      <c r="U113" s="261" t="n"/>
      <c r="V113" s="261" t="n"/>
      <c r="W113" s="261" t="n"/>
      <c r="X113" s="261" t="n"/>
      <c r="Y113" s="220" t="n"/>
      <c r="Z113" s="220" t="n"/>
      <c r="AA113" s="261" t="n"/>
      <c r="AB113" s="261" t="n"/>
      <c r="AC113" s="261" t="n"/>
      <c r="AD113" s="261" t="n"/>
      <c r="AE113" s="261" t="n"/>
      <c r="AF113" s="261" t="n"/>
      <c r="AG113" s="261" t="n"/>
      <c r="AH113" s="261" t="n"/>
      <c r="AI113" s="261" t="n"/>
      <c r="AJ113" s="261" t="n"/>
      <c r="AK113" s="220" t="n"/>
      <c r="AL113" s="220" t="n"/>
      <c r="AM113" s="261" t="n"/>
      <c r="AN113" s="261" t="n"/>
      <c r="AO113" s="315" t="n"/>
      <c r="AP113" s="244" t="n">
        <v>18</v>
      </c>
      <c r="AQ113" s="245" t="n">
        <v>200</v>
      </c>
      <c r="AR113" s="243" t="n"/>
      <c r="AS113" s="243" t="n"/>
      <c r="AT113" s="246" t="n"/>
      <c r="AU113" s="246" t="n"/>
      <c r="AV113" s="246" t="n"/>
      <c r="AW113" s="246" t="n"/>
      <c r="AX113" s="246" t="n"/>
      <c r="AY113" s="246" t="n"/>
      <c r="AZ113" s="246" t="n"/>
      <c r="BA113" s="246" t="n"/>
      <c r="BB113" s="246" t="n"/>
      <c r="BC113" s="247" t="n"/>
      <c r="BD113" s="242" t="n">
        <v>20</v>
      </c>
      <c r="BE113" s="248" t="n">
        <v>0.015</v>
      </c>
      <c r="BF113" s="249" t="n"/>
      <c r="BG113" s="221" t="n"/>
      <c r="BH113" s="221" t="n"/>
      <c r="BI113" s="221" t="n">
        <v>0.3</v>
      </c>
      <c r="BJ113" s="221" t="n"/>
      <c r="BK113" s="221" t="n"/>
      <c r="BL113" s="28" t="inlineStr">
        <is>
          <t>LG</t>
        </is>
      </c>
      <c r="BM113" s="347" t="inlineStr">
        <is>
          <t>HE</t>
        </is>
      </c>
      <c r="BN113" s="347" t="inlineStr">
        <is>
          <t>MFZ67207602</t>
        </is>
      </c>
      <c r="BO113" s="347" t="inlineStr">
        <is>
          <t>mma</t>
        </is>
      </c>
      <c r="BP113" s="347" t="n">
        <v>48</v>
      </c>
      <c r="BQ113" s="347" t="n"/>
      <c r="BR113" s="347" t="n"/>
      <c r="BS113" s="347" t="n"/>
      <c r="BT113" s="347" t="n"/>
      <c r="BU113" s="347">
        <f>IFERROR(ROUND(STDEV(AN113,L113),1),"")</f>
        <v/>
      </c>
      <c r="BV113" s="347" t="n"/>
      <c r="BW113" s="347" t="n"/>
      <c r="BX113" s="347" t="n"/>
      <c r="BY113" s="347" t="n"/>
      <c r="BZ113" s="347" t="n"/>
      <c r="CA113" s="347" t="n"/>
      <c r="CB113" s="347" t="n"/>
      <c r="CC113" s="347" t="n"/>
      <c r="CD113" s="347" t="n"/>
      <c r="CE113" s="347" t="n"/>
      <c r="CF113" s="347" t="n"/>
      <c r="CG113" s="347" t="n"/>
      <c r="CH113" s="347" t="n"/>
      <c r="CI113" s="347" t="n"/>
      <c r="CJ113" s="347" t="n"/>
      <c r="CK113" s="347" t="n"/>
      <c r="CL113" s="347" t="n"/>
      <c r="CM113" s="347" t="n"/>
      <c r="CN113" s="347" t="n"/>
      <c r="CO113" s="347" t="n"/>
      <c r="CP113" s="347" t="n"/>
      <c r="CQ113" s="347" t="n"/>
      <c r="CR113" s="347" t="n"/>
      <c r="CS113" s="347" t="n"/>
      <c r="CT113" s="347" t="n"/>
      <c r="CU113" s="347" t="n"/>
      <c r="CV113" s="347" t="n"/>
      <c r="CW113" s="347" t="n"/>
      <c r="CX113" s="347" t="n"/>
      <c r="CY113" s="347" t="n"/>
      <c r="CZ113" s="347" t="n"/>
      <c r="DA113" s="347" t="n"/>
      <c r="DB113" s="347" t="n"/>
    </row>
    <row r="114" ht="31.5" customFormat="1" customHeight="1" s="268">
      <c r="A114" s="262" t="n">
        <v>2021</v>
      </c>
      <c r="B114" s="217" t="n">
        <v>12</v>
      </c>
      <c r="C114" s="456" t="n">
        <v>44535</v>
      </c>
      <c r="D114" s="217" t="n">
        <v>18</v>
      </c>
      <c r="E114" s="217" t="n">
        <v>49</v>
      </c>
      <c r="F114" s="217" t="n">
        <v>4</v>
      </c>
      <c r="G114" s="267" t="inlineStr">
        <is>
          <t xml:space="preserve"> LgWashing machine (Cover)</t>
        </is>
      </c>
      <c r="H114" t="inlineStr">
        <is>
          <t>FMLGEI20000000</t>
        </is>
      </c>
      <c r="I114" t="inlineStr">
        <is>
          <t>1700*1400</t>
        </is>
      </c>
      <c r="J114" t="n">
        <v>2</v>
      </c>
      <c r="K114" t="n">
        <v>3</v>
      </c>
      <c r="L114" s="457" t="n">
        <v>100</v>
      </c>
      <c r="M114" s="458" t="n">
        <v>95.5</v>
      </c>
      <c r="N114" s="459" t="n">
        <v>104.5</v>
      </c>
      <c r="O114" s="261" t="n">
        <v>114</v>
      </c>
      <c r="P114" s="261" t="n"/>
      <c r="Q114" s="261" t="n"/>
      <c r="R114" s="261" t="n"/>
      <c r="S114" s="261" t="n"/>
      <c r="T114" s="261" t="n">
        <v>96</v>
      </c>
      <c r="U114" s="261" t="n">
        <v>95</v>
      </c>
      <c r="V114" s="261" t="n">
        <v>101</v>
      </c>
      <c r="W114" s="261" t="n">
        <v>93</v>
      </c>
      <c r="X114" s="261" t="n">
        <v>93</v>
      </c>
      <c r="Y114" s="220" t="n">
        <v>105</v>
      </c>
      <c r="Z114" s="220" t="n">
        <v>105</v>
      </c>
      <c r="AA114" s="261" t="n">
        <v>142</v>
      </c>
      <c r="AB114" s="261" t="n">
        <v>135</v>
      </c>
      <c r="AC114" s="261" t="n">
        <v>147</v>
      </c>
      <c r="AD114" s="261" t="n">
        <v>128</v>
      </c>
      <c r="AE114" s="261" t="n">
        <v>140</v>
      </c>
      <c r="AF114" s="261" t="n">
        <v>98</v>
      </c>
      <c r="AG114" s="261" t="n">
        <v>97</v>
      </c>
      <c r="AH114" s="261" t="n">
        <v>100</v>
      </c>
      <c r="AI114" s="261" t="n">
        <v>98</v>
      </c>
      <c r="AJ114" s="261" t="n">
        <v>100</v>
      </c>
      <c r="AK114" s="220" t="n">
        <v>105</v>
      </c>
      <c r="AL114" s="220" t="n">
        <v>105</v>
      </c>
      <c r="AM114" s="261" t="n">
        <v>134.3</v>
      </c>
      <c r="AN114" s="261" t="n">
        <v>97.09999999999999</v>
      </c>
      <c r="AO114" s="315" t="n">
        <v>0.3</v>
      </c>
      <c r="AP114" s="244" t="n">
        <v>101</v>
      </c>
      <c r="AQ114" s="245" t="n">
        <v>107</v>
      </c>
      <c r="AR114" s="243" t="n">
        <v>69</v>
      </c>
      <c r="AS114" s="243" t="n">
        <v>105</v>
      </c>
      <c r="AT114" s="246" t="n"/>
      <c r="AU114" s="246" t="n">
        <v>1</v>
      </c>
      <c r="AV114" s="246" t="n">
        <v>2</v>
      </c>
      <c r="AW114" s="246" t="n"/>
      <c r="AX114" s="246" t="n"/>
      <c r="AY114" s="246" t="n"/>
      <c r="AZ114" s="246" t="n"/>
      <c r="BA114" s="246" t="n"/>
      <c r="BB114" s="246" t="n"/>
      <c r="BC114" s="247" t="n">
        <v>4</v>
      </c>
      <c r="BD114" s="242" t="n">
        <v>3875</v>
      </c>
      <c r="BE114" s="248" t="n">
        <v>0.015</v>
      </c>
      <c r="BF114" s="249" t="n">
        <v>0.001</v>
      </c>
      <c r="BG114" s="221" t="n">
        <v>1</v>
      </c>
      <c r="BH114" s="221" t="n">
        <v>0</v>
      </c>
      <c r="BI114" s="221" t="n">
        <v>38.8</v>
      </c>
      <c r="BJ114" s="221" t="n">
        <v>0.4</v>
      </c>
      <c r="BK114" s="221" t="n">
        <v>376.3</v>
      </c>
      <c r="BL114" s="28" t="inlineStr">
        <is>
          <t>LG</t>
        </is>
      </c>
      <c r="BM114" s="347" t="inlineStr">
        <is>
          <t>HE</t>
        </is>
      </c>
      <c r="BN114" s="347" t="inlineStr">
        <is>
          <t>3920EZ2058A</t>
        </is>
      </c>
      <c r="BO114" s="347" t="inlineStr">
        <is>
          <t>mmf</t>
        </is>
      </c>
      <c r="BP114" s="347" t="n">
        <v>48</v>
      </c>
      <c r="BQ114" s="347" t="n"/>
      <c r="BR114" s="347" t="n"/>
      <c r="BS114" s="347" t="n"/>
      <c r="BT114" s="347" t="n"/>
      <c r="BU114" s="347">
        <f>IFERROR(ROUND(STDEV(AN114,L114),1),"")</f>
        <v/>
      </c>
      <c r="BV114" s="347" t="n"/>
      <c r="BW114" s="347" t="n"/>
      <c r="BX114" s="347" t="n"/>
      <c r="BY114" s="347" t="n"/>
      <c r="BZ114" s="347" t="n"/>
      <c r="CA114" s="347" t="n"/>
      <c r="CB114" s="347" t="n"/>
      <c r="CC114" s="347" t="n"/>
      <c r="CD114" s="347" t="n"/>
      <c r="CE114" s="347" t="n"/>
      <c r="CF114" s="347" t="n"/>
      <c r="CG114" s="347" t="n"/>
      <c r="CH114" s="347" t="n"/>
      <c r="CI114" s="347" t="n"/>
      <c r="CJ114" s="347" t="n"/>
      <c r="CK114" s="347" t="n"/>
      <c r="CL114" s="347" t="n"/>
      <c r="CM114" s="347" t="n"/>
      <c r="CN114" s="347" t="n"/>
      <c r="CO114" s="347" t="n"/>
      <c r="CP114" s="347" t="n"/>
      <c r="CQ114" s="347" t="n"/>
      <c r="CR114" s="347" t="n"/>
      <c r="CS114" s="347" t="n"/>
      <c r="CT114" s="347" t="n"/>
      <c r="CU114" s="347" t="n"/>
      <c r="CV114" s="347" t="n"/>
      <c r="CW114" s="347" t="n"/>
      <c r="CX114" s="347" t="n"/>
      <c r="CY114" s="347" t="n"/>
      <c r="CZ114" s="347" t="n"/>
      <c r="DA114" s="347" t="n"/>
      <c r="DB114" s="347" t="n"/>
    </row>
    <row r="115" ht="31.5" customFormat="1" customHeight="1" s="268">
      <c r="A115" s="262" t="n">
        <v>2021</v>
      </c>
      <c r="B115" s="217" t="n">
        <v>12</v>
      </c>
      <c r="C115" s="456" t="n">
        <v>44535</v>
      </c>
      <c r="D115" s="217" t="n">
        <v>18</v>
      </c>
      <c r="E115" s="217" t="n">
        <v>50</v>
      </c>
      <c r="F115" s="217" t="n">
        <v>4</v>
      </c>
      <c r="G115" s="267" t="inlineStr">
        <is>
          <t>LgWashing machine (Angels)</t>
        </is>
      </c>
      <c r="H115" t="inlineStr">
        <is>
          <t>FMLGEI40000000</t>
        </is>
      </c>
      <c r="I115" t="inlineStr">
        <is>
          <t>1700*1400</t>
        </is>
      </c>
      <c r="J115" t="n">
        <v>2</v>
      </c>
      <c r="K115" t="n">
        <v>3</v>
      </c>
      <c r="L115" s="457" t="n">
        <v>54</v>
      </c>
      <c r="M115" s="458" t="n">
        <v>51.57</v>
      </c>
      <c r="N115" s="459" t="n">
        <v>56.43</v>
      </c>
      <c r="O115" s="261" t="n">
        <v>70</v>
      </c>
      <c r="P115" s="261" t="n">
        <v>71</v>
      </c>
      <c r="Q115" s="261" t="n">
        <v>69</v>
      </c>
      <c r="R115" s="261" t="n">
        <v>78</v>
      </c>
      <c r="S115" s="261" t="n">
        <v>88</v>
      </c>
      <c r="T115" s="261" t="n">
        <v>55</v>
      </c>
      <c r="U115" s="261" t="n">
        <v>55</v>
      </c>
      <c r="V115" s="261" t="n">
        <v>53</v>
      </c>
      <c r="W115" s="261" t="n">
        <v>53</v>
      </c>
      <c r="X115" s="261" t="n">
        <v>53</v>
      </c>
      <c r="Y115" s="220" t="n">
        <v>105</v>
      </c>
      <c r="Z115" s="220" t="n">
        <v>105</v>
      </c>
      <c r="AA115" s="261" t="n">
        <v>77</v>
      </c>
      <c r="AB115" s="261" t="n">
        <v>59</v>
      </c>
      <c r="AC115" s="261" t="n">
        <v>72</v>
      </c>
      <c r="AD115" s="261" t="n">
        <v>66</v>
      </c>
      <c r="AE115" s="261" t="n">
        <v>67</v>
      </c>
      <c r="AF115" s="261" t="n">
        <v>55</v>
      </c>
      <c r="AG115" s="261" t="n">
        <v>52</v>
      </c>
      <c r="AH115" s="261" t="n">
        <v>55</v>
      </c>
      <c r="AI115" s="261" t="n">
        <v>53</v>
      </c>
      <c r="AJ115" s="261" t="n">
        <v>52</v>
      </c>
      <c r="AK115" s="220" t="n">
        <v>105</v>
      </c>
      <c r="AL115" s="220" t="n">
        <v>105</v>
      </c>
      <c r="AM115" s="261" t="n">
        <v>71.7</v>
      </c>
      <c r="AN115" s="261" t="n">
        <v>53.6</v>
      </c>
      <c r="AO115" s="315" t="n">
        <v>0.3</v>
      </c>
      <c r="AP115" s="244" t="n">
        <v>101</v>
      </c>
      <c r="AQ115" s="245" t="n">
        <v>107</v>
      </c>
      <c r="AR115" s="243" t="n">
        <v>69</v>
      </c>
      <c r="AS115" s="243" t="n">
        <v>105</v>
      </c>
      <c r="AT115" s="246" t="n"/>
      <c r="AU115" s="246" t="n">
        <v>2</v>
      </c>
      <c r="AV115" s="246" t="n">
        <v>5</v>
      </c>
      <c r="AW115" s="246" t="n"/>
      <c r="AX115" s="246" t="n"/>
      <c r="AY115" s="246" t="n"/>
      <c r="AZ115" s="246" t="n"/>
      <c r="BA115" s="246" t="n"/>
      <c r="BB115" s="246" t="n"/>
      <c r="BC115" s="247" t="n">
        <v>5</v>
      </c>
      <c r="BD115" s="242" t="n">
        <v>4718</v>
      </c>
      <c r="BE115" s="248" t="n">
        <v>0.015</v>
      </c>
      <c r="BF115" s="249" t="n">
        <v>0.001</v>
      </c>
      <c r="BG115" s="221" t="n">
        <v>1</v>
      </c>
      <c r="BH115" s="221" t="n">
        <v>0.1</v>
      </c>
      <c r="BI115" s="221" t="n">
        <v>87.40000000000001</v>
      </c>
      <c r="BJ115" s="221" t="n">
        <v>0.3</v>
      </c>
      <c r="BK115" s="221" t="n">
        <v>252.9</v>
      </c>
      <c r="BL115" s="28" t="inlineStr">
        <is>
          <t>LG</t>
        </is>
      </c>
      <c r="BM115" s="347" t="inlineStr">
        <is>
          <t>HE</t>
        </is>
      </c>
      <c r="BN115" s="347" t="inlineStr">
        <is>
          <t>3920FZ3114C</t>
        </is>
      </c>
      <c r="BO115" s="347" t="inlineStr">
        <is>
          <t>mmf</t>
        </is>
      </c>
      <c r="BP115" s="347" t="n">
        <v>48</v>
      </c>
      <c r="BQ115" s="347" t="n"/>
      <c r="BR115" s="347" t="n"/>
      <c r="BS115" s="347" t="n"/>
      <c r="BT115" s="347" t="n"/>
      <c r="BU115" s="347">
        <f>IFERROR(ROUND(STDEV(AN115,L115),1),"")</f>
        <v/>
      </c>
      <c r="BV115" s="347" t="n"/>
      <c r="BW115" s="347" t="n"/>
      <c r="BX115" s="347" t="n"/>
      <c r="BY115" s="347" t="n"/>
      <c r="BZ115" s="347" t="n"/>
      <c r="CA115" s="347" t="n"/>
      <c r="CB115" s="347" t="n"/>
      <c r="CC115" s="347" t="n"/>
      <c r="CD115" s="347" t="n"/>
      <c r="CE115" s="347" t="n"/>
      <c r="CF115" s="347" t="n"/>
      <c r="CG115" s="347" t="n"/>
      <c r="CH115" s="347" t="n"/>
      <c r="CI115" s="347" t="n"/>
      <c r="CJ115" s="347" t="n"/>
      <c r="CK115" s="347" t="n"/>
      <c r="CL115" s="347" t="n"/>
      <c r="CM115" s="347" t="n"/>
      <c r="CN115" s="347" t="n"/>
      <c r="CO115" s="347" t="n"/>
      <c r="CP115" s="347" t="n"/>
      <c r="CQ115" s="347" t="n"/>
      <c r="CR115" s="347" t="n"/>
      <c r="CS115" s="347" t="n"/>
      <c r="CT115" s="347" t="n"/>
      <c r="CU115" s="347" t="n"/>
      <c r="CV115" s="347" t="n"/>
      <c r="CW115" s="347" t="n"/>
      <c r="CX115" s="347" t="n"/>
      <c r="CY115" s="347" t="n"/>
      <c r="CZ115" s="347" t="n"/>
      <c r="DA115" s="347" t="n"/>
      <c r="DB115" s="347" t="n"/>
    </row>
    <row r="116" ht="31.5" customFormat="1" customHeight="1" s="268">
      <c r="A116" s="262" t="n">
        <v>2021</v>
      </c>
      <c r="B116" s="217" t="n">
        <v>12</v>
      </c>
      <c r="C116" s="456" t="n">
        <v>44535</v>
      </c>
      <c r="D116" s="217" t="n">
        <v>137</v>
      </c>
      <c r="E116" s="217" t="n">
        <v>273</v>
      </c>
      <c r="F116" s="217" t="n">
        <v>5</v>
      </c>
      <c r="G116" s="267" t="inlineStr">
        <is>
          <t>صندوق سمك 25 ك بني سويف</t>
        </is>
      </c>
      <c r="H116" t="inlineStr">
        <is>
          <t>FM000B25000000</t>
        </is>
      </c>
      <c r="I116" t="inlineStr">
        <is>
          <t>1400*1700</t>
        </is>
      </c>
      <c r="J116" t="n">
        <v>3</v>
      </c>
      <c r="K116" t="n">
        <v>2</v>
      </c>
      <c r="L116" s="457" t="n">
        <v>564</v>
      </c>
      <c r="M116" s="458" t="n">
        <v>524.52</v>
      </c>
      <c r="N116" s="459" t="n">
        <v>603.48</v>
      </c>
      <c r="O116" s="261" t="n">
        <v>697</v>
      </c>
      <c r="P116" s="261" t="n">
        <v>752</v>
      </c>
      <c r="Q116" s="261" t="n">
        <v>780</v>
      </c>
      <c r="R116" s="261" t="n"/>
      <c r="S116" s="261" t="n"/>
      <c r="T116" s="261" t="n">
        <v>577</v>
      </c>
      <c r="U116" s="261" t="n">
        <v>586</v>
      </c>
      <c r="V116" s="261" t="n"/>
      <c r="W116" s="261" t="n"/>
      <c r="X116" s="261" t="n"/>
      <c r="Y116" s="220" t="n">
        <v>148</v>
      </c>
      <c r="Z116" s="220" t="n"/>
      <c r="AA116" s="261" t="n"/>
      <c r="AB116" s="261" t="n"/>
      <c r="AC116" s="261" t="n"/>
      <c r="AD116" s="261" t="n"/>
      <c r="AE116" s="261" t="n"/>
      <c r="AF116" s="261" t="n"/>
      <c r="AG116" s="261" t="n"/>
      <c r="AH116" s="261" t="n"/>
      <c r="AI116" s="261" t="n"/>
      <c r="AJ116" s="261" t="n"/>
      <c r="AK116" s="220" t="n"/>
      <c r="AL116" s="220" t="n"/>
      <c r="AM116" s="261" t="n">
        <v>743</v>
      </c>
      <c r="AN116" s="261" t="n">
        <v>581.5</v>
      </c>
      <c r="AO116" s="315" t="n">
        <v>0.3</v>
      </c>
      <c r="AP116" s="244" t="n">
        <v>93</v>
      </c>
      <c r="AQ116" s="245" t="n">
        <v>116</v>
      </c>
      <c r="AR116" s="243" t="n">
        <v>73</v>
      </c>
      <c r="AS116" s="243" t="n">
        <v>148</v>
      </c>
      <c r="AT116" s="246" t="n"/>
      <c r="AU116" s="246" t="n"/>
      <c r="AV116" s="246" t="n"/>
      <c r="AW116" s="246" t="n"/>
      <c r="AX116" s="246" t="n"/>
      <c r="AY116" s="246" t="n"/>
      <c r="AZ116" s="246" t="n"/>
      <c r="BA116" s="246" t="n"/>
      <c r="BB116" s="246" t="n"/>
      <c r="BC116" s="247" t="n">
        <v>4</v>
      </c>
      <c r="BD116" s="242" t="n">
        <v>646</v>
      </c>
      <c r="BE116" s="248" t="n">
        <v>0.015</v>
      </c>
      <c r="BF116" s="249" t="n">
        <v>0.006</v>
      </c>
      <c r="BG116" s="221" t="n">
        <v>1</v>
      </c>
      <c r="BH116" s="221" t="n">
        <v>0</v>
      </c>
      <c r="BI116" s="221" t="n">
        <v>1.1</v>
      </c>
      <c r="BJ116" s="221" t="n">
        <v>2.3</v>
      </c>
      <c r="BK116" s="221" t="n">
        <v>375.6</v>
      </c>
      <c r="BL116" s="28" t="inlineStr">
        <is>
          <t>عملاء متنوعون</t>
        </is>
      </c>
      <c r="BM116" s="347" t="n"/>
      <c r="BN116" s="347" t="n"/>
      <c r="BO116" s="347" t="n"/>
      <c r="BP116" s="347" t="n">
        <v>48</v>
      </c>
      <c r="BQ116" s="347" t="n"/>
      <c r="BR116" s="347" t="n"/>
      <c r="BS116" s="347" t="n"/>
      <c r="BT116" s="347" t="n"/>
      <c r="BU116" s="347">
        <f>IFERROR(ROUND(STDEV(AN116,L116),1),"")</f>
        <v/>
      </c>
      <c r="BV116" s="347" t="n"/>
      <c r="BW116" s="347" t="n"/>
      <c r="BX116" s="347" t="n"/>
      <c r="BY116" s="347" t="n"/>
      <c r="BZ116" s="347" t="n"/>
      <c r="CA116" s="347" t="n"/>
      <c r="CB116" s="347" t="n"/>
      <c r="CC116" s="347" t="n"/>
      <c r="CD116" s="347" t="n"/>
      <c r="CE116" s="347" t="n"/>
      <c r="CF116" s="347" t="n"/>
      <c r="CG116" s="347" t="n"/>
      <c r="CH116" s="347" t="n"/>
      <c r="CI116" s="347" t="n"/>
      <c r="CJ116" s="347" t="n"/>
      <c r="CK116" s="347" t="n"/>
      <c r="CL116" s="347" t="n"/>
      <c r="CM116" s="347" t="n"/>
      <c r="CN116" s="347" t="n"/>
      <c r="CO116" s="347" t="n"/>
      <c r="CP116" s="347" t="n"/>
      <c r="CQ116" s="347" t="n"/>
      <c r="CR116" s="347" t="n"/>
      <c r="CS116" s="347" t="n"/>
      <c r="CT116" s="347" t="n"/>
      <c r="CU116" s="347" t="n"/>
      <c r="CV116" s="347" t="n"/>
      <c r="CW116" s="347" t="n"/>
      <c r="CX116" s="347" t="n"/>
      <c r="CY116" s="347" t="n"/>
      <c r="CZ116" s="347" t="n"/>
      <c r="DA116" s="347" t="n"/>
      <c r="DB116" s="347" t="n"/>
    </row>
    <row r="117" ht="31.5" customFormat="1" customHeight="1" s="268">
      <c r="A117" s="262" t="n">
        <v>2021</v>
      </c>
      <c r="B117" s="217" t="n">
        <v>12</v>
      </c>
      <c r="C117" s="456" t="n">
        <v>44535</v>
      </c>
      <c r="D117" s="217" t="n">
        <v>383</v>
      </c>
      <c r="E117" s="217" t="n">
        <v>550</v>
      </c>
      <c r="F117" s="217" t="n">
        <v>5</v>
      </c>
      <c r="G117" s="267" t="inlineStr">
        <is>
          <t>FRONT 43LM55</t>
        </is>
      </c>
      <c r="H117" t="inlineStr">
        <is>
          <t>FMLGEI43LM55FR</t>
        </is>
      </c>
      <c r="I117" t="inlineStr">
        <is>
          <t>1400*1700</t>
        </is>
      </c>
      <c r="J117" t="n">
        <v>3</v>
      </c>
      <c r="K117" t="n">
        <v>1</v>
      </c>
      <c r="L117" s="457" t="n">
        <v>35</v>
      </c>
      <c r="M117" s="458" t="n">
        <v>32.025</v>
      </c>
      <c r="N117" s="459" t="n">
        <v>38.045</v>
      </c>
      <c r="O117" s="261" t="n"/>
      <c r="P117" s="261" t="n"/>
      <c r="Q117" s="261" t="n"/>
      <c r="R117" s="261" t="n">
        <v>45</v>
      </c>
      <c r="S117" s="261" t="n">
        <v>48</v>
      </c>
      <c r="T117" s="261" t="n"/>
      <c r="U117" s="261" t="n"/>
      <c r="V117" s="261" t="n"/>
      <c r="W117" s="261" t="n"/>
      <c r="X117" s="261" t="n">
        <v>31</v>
      </c>
      <c r="Y117" s="220" t="n"/>
      <c r="Z117" s="220" t="n">
        <v>95</v>
      </c>
      <c r="AA117" s="261" t="n">
        <v>40</v>
      </c>
      <c r="AB117" s="261" t="n">
        <v>39</v>
      </c>
      <c r="AC117" s="261" t="n">
        <v>41</v>
      </c>
      <c r="AD117" s="261" t="n">
        <v>43</v>
      </c>
      <c r="AE117" s="261" t="n">
        <v>45</v>
      </c>
      <c r="AF117" s="261" t="n">
        <v>33</v>
      </c>
      <c r="AG117" s="261" t="n">
        <v>34</v>
      </c>
      <c r="AH117" s="261" t="n">
        <v>35</v>
      </c>
      <c r="AI117" s="261" t="n">
        <v>36</v>
      </c>
      <c r="AJ117" s="261" t="n">
        <v>35</v>
      </c>
      <c r="AK117" s="220" t="n">
        <v>95</v>
      </c>
      <c r="AL117" s="220" t="n">
        <v>95</v>
      </c>
      <c r="AM117" s="261" t="n">
        <v>43</v>
      </c>
      <c r="AN117" s="261" t="n">
        <v>33.9</v>
      </c>
      <c r="AO117" s="315" t="n">
        <v>0.2</v>
      </c>
      <c r="AP117" s="244" t="n">
        <v>108</v>
      </c>
      <c r="AQ117" s="245" t="n">
        <v>100</v>
      </c>
      <c r="AR117" s="243" t="n">
        <v>114</v>
      </c>
      <c r="AS117" s="243" t="n">
        <v>95</v>
      </c>
      <c r="AT117" s="246" t="n">
        <v>3</v>
      </c>
      <c r="AU117" s="246" t="n"/>
      <c r="AV117" s="246" t="n">
        <v>9</v>
      </c>
      <c r="AW117" s="246" t="n"/>
      <c r="AX117" s="246" t="n"/>
      <c r="AY117" s="246" t="n"/>
      <c r="AZ117" s="246" t="n"/>
      <c r="BA117" s="246" t="n"/>
      <c r="BB117" s="246" t="n"/>
      <c r="BC117" s="247" t="n">
        <v>13</v>
      </c>
      <c r="BD117" s="242" t="n">
        <v>13</v>
      </c>
      <c r="BE117" s="248" t="n">
        <v>0.015</v>
      </c>
      <c r="BF117" s="249" t="n">
        <v>1</v>
      </c>
      <c r="BG117" s="221" t="n"/>
      <c r="BH117" s="221" t="n">
        <v>0.4</v>
      </c>
      <c r="BI117" s="221" t="n">
        <v>0.4</v>
      </c>
      <c r="BJ117" s="221" t="n">
        <v>0.4</v>
      </c>
      <c r="BK117" s="221" t="n">
        <v>0.4</v>
      </c>
      <c r="BL117" s="28" t="inlineStr">
        <is>
          <t>LG</t>
        </is>
      </c>
      <c r="BM117" s="347" t="inlineStr">
        <is>
          <t>HE</t>
        </is>
      </c>
      <c r="BN117" s="347" t="inlineStr">
        <is>
          <t>MFZ65262201</t>
        </is>
      </c>
      <c r="BO117" s="347" t="inlineStr">
        <is>
          <t>mma</t>
        </is>
      </c>
      <c r="BP117" s="347" t="n">
        <v>48</v>
      </c>
      <c r="BQ117" s="347" t="n"/>
      <c r="BR117" s="347" t="n"/>
      <c r="BS117" s="347" t="n"/>
      <c r="BT117" s="347" t="n"/>
      <c r="BU117" s="347">
        <f>IFERROR(ROUND(STDEV(AN117,L117),1),"")</f>
        <v/>
      </c>
      <c r="BV117" s="347" t="n"/>
      <c r="BW117" s="347" t="n"/>
      <c r="BX117" s="347" t="n"/>
      <c r="BY117" s="347" t="n"/>
      <c r="BZ117" s="347" t="n"/>
      <c r="CA117" s="347" t="n"/>
      <c r="CB117" s="347" t="n"/>
      <c r="CC117" s="347" t="n"/>
      <c r="CD117" s="347" t="n"/>
      <c r="CE117" s="347" t="n"/>
      <c r="CF117" s="347" t="n"/>
      <c r="CG117" s="347" t="n"/>
      <c r="CH117" s="347" t="n"/>
      <c r="CI117" s="347" t="n"/>
      <c r="CJ117" s="347" t="n"/>
      <c r="CK117" s="347" t="n"/>
      <c r="CL117" s="347" t="n"/>
      <c r="CM117" s="347" t="n"/>
      <c r="CN117" s="347" t="n"/>
      <c r="CO117" s="347" t="n"/>
      <c r="CP117" s="347" t="n"/>
      <c r="CQ117" s="347" t="n"/>
      <c r="CR117" s="347" t="n"/>
      <c r="CS117" s="347" t="n"/>
      <c r="CT117" s="347" t="n"/>
      <c r="CU117" s="347" t="n"/>
      <c r="CV117" s="347" t="n"/>
      <c r="CW117" s="347" t="n"/>
      <c r="CX117" s="347" t="n"/>
      <c r="CY117" s="347" t="n"/>
      <c r="CZ117" s="347" t="n"/>
      <c r="DA117" s="347" t="n"/>
      <c r="DB117" s="347" t="n"/>
    </row>
    <row r="118" ht="31.5" customFormat="1" customHeight="1" s="268">
      <c r="A118" s="262" t="n">
        <v>2021</v>
      </c>
      <c r="B118" s="217" t="n">
        <v>12</v>
      </c>
      <c r="C118" s="456" t="n">
        <v>44535</v>
      </c>
      <c r="D118" s="217" t="n">
        <v>124</v>
      </c>
      <c r="E118" s="217" t="n">
        <v>688</v>
      </c>
      <c r="F118" s="217" t="n">
        <v>6</v>
      </c>
      <c r="G118" s="267" t="inlineStr">
        <is>
          <t>قاعدة غسالة كيلوباترا</t>
        </is>
      </c>
      <c r="H118" t="inlineStr">
        <is>
          <t>FMDAII10CP0000</t>
        </is>
      </c>
      <c r="I118" t="inlineStr">
        <is>
          <t>1400*1700</t>
        </is>
      </c>
      <c r="J118" t="n">
        <v>2</v>
      </c>
      <c r="K118" t="n">
        <v>2</v>
      </c>
      <c r="L118" s="457" t="n">
        <v>200</v>
      </c>
      <c r="M118" s="458" t="n">
        <v>180</v>
      </c>
      <c r="N118" s="459" t="n">
        <v>220</v>
      </c>
      <c r="O118" s="261" t="n">
        <v>285</v>
      </c>
      <c r="P118" s="261" t="n">
        <v>257</v>
      </c>
      <c r="Q118" s="261" t="n">
        <v>269</v>
      </c>
      <c r="R118" s="261" t="n">
        <v>265</v>
      </c>
      <c r="S118" s="261" t="n">
        <v>248</v>
      </c>
      <c r="T118" s="261" t="n">
        <v>234</v>
      </c>
      <c r="U118" s="261" t="n">
        <v>189</v>
      </c>
      <c r="V118" s="261" t="n">
        <v>224</v>
      </c>
      <c r="W118" s="261" t="n">
        <v>197</v>
      </c>
      <c r="X118" s="261" t="n">
        <v>224</v>
      </c>
      <c r="Y118" s="220" t="n">
        <v>130</v>
      </c>
      <c r="Z118" s="220" t="n">
        <v>130</v>
      </c>
      <c r="AA118" s="261" t="n">
        <v>246</v>
      </c>
      <c r="AB118" s="261" t="n"/>
      <c r="AC118" s="261" t="n">
        <v>241</v>
      </c>
      <c r="AD118" s="261" t="n">
        <v>242</v>
      </c>
      <c r="AE118" s="261" t="n">
        <v>249</v>
      </c>
      <c r="AF118" s="261" t="n">
        <v>185</v>
      </c>
      <c r="AG118" s="261" t="n"/>
      <c r="AH118" s="261" t="n">
        <v>196</v>
      </c>
      <c r="AI118" s="261" t="n">
        <v>197</v>
      </c>
      <c r="AJ118" s="261" t="n">
        <v>213</v>
      </c>
      <c r="AK118" s="220" t="n">
        <v>109</v>
      </c>
      <c r="AL118" s="220" t="n">
        <v>105</v>
      </c>
      <c r="AM118" s="261" t="n">
        <v>255.8</v>
      </c>
      <c r="AN118" s="261" t="n">
        <v>206.6</v>
      </c>
      <c r="AO118" s="315" t="n">
        <v>0.3</v>
      </c>
      <c r="AP118" s="244" t="n">
        <v>60</v>
      </c>
      <c r="AQ118" s="245" t="n">
        <v>120</v>
      </c>
      <c r="AR118" s="243" t="n">
        <v>61</v>
      </c>
      <c r="AS118" s="243" t="n">
        <v>119</v>
      </c>
      <c r="AT118" s="246" t="n"/>
      <c r="AU118" s="246" t="n">
        <v>2</v>
      </c>
      <c r="AV118" s="246" t="n">
        <v>4</v>
      </c>
      <c r="AW118" s="246" t="n"/>
      <c r="AX118" s="246" t="n"/>
      <c r="AY118" s="246" t="n"/>
      <c r="AZ118" s="246" t="n"/>
      <c r="BA118" s="246" t="n"/>
      <c r="BB118" s="246" t="n"/>
      <c r="BC118" s="247" t="n">
        <v>6</v>
      </c>
      <c r="BD118" s="242" t="n">
        <v>1266</v>
      </c>
      <c r="BE118" s="248" t="n">
        <v>0.015</v>
      </c>
      <c r="BF118" s="249" t="n">
        <v>0.005</v>
      </c>
      <c r="BG118" s="221" t="n">
        <v>1</v>
      </c>
      <c r="BH118" s="221" t="n">
        <v>0</v>
      </c>
      <c r="BI118" s="221" t="n">
        <v>6.3</v>
      </c>
      <c r="BJ118" s="221" t="n">
        <v>1.2</v>
      </c>
      <c r="BK118" s="221" t="n">
        <v>261.6</v>
      </c>
      <c r="BL118" s="28" t="inlineStr">
        <is>
          <t>Media</t>
        </is>
      </c>
      <c r="BM118" s="347" t="inlineStr">
        <is>
          <t>Media</t>
        </is>
      </c>
      <c r="BN118" s="347" t="n"/>
      <c r="BO118" s="347" t="n"/>
      <c r="BP118" s="347" t="n">
        <v>48</v>
      </c>
      <c r="BQ118" s="347" t="n"/>
      <c r="BR118" s="347" t="n"/>
      <c r="BS118" s="347" t="n"/>
      <c r="BT118" s="347" t="n"/>
      <c r="BU118" s="347">
        <f>IFERROR(ROUND(STDEV(AN118,L118),1),"")</f>
        <v/>
      </c>
      <c r="BV118" s="347" t="n"/>
      <c r="BW118" s="347" t="n"/>
      <c r="BX118" s="347" t="n"/>
      <c r="BY118" s="347" t="n"/>
      <c r="BZ118" s="347" t="n"/>
      <c r="CA118" s="347" t="n"/>
      <c r="CB118" s="347" t="n"/>
      <c r="CC118" s="347" t="n"/>
      <c r="CD118" s="347" t="n"/>
      <c r="CE118" s="347" t="n"/>
      <c r="CF118" s="347" t="n"/>
      <c r="CG118" s="347" t="n"/>
      <c r="CH118" s="347" t="n"/>
      <c r="CI118" s="347" t="n"/>
      <c r="CJ118" s="347" t="n"/>
      <c r="CK118" s="347" t="n"/>
      <c r="CL118" s="347" t="n"/>
      <c r="CM118" s="347" t="n"/>
      <c r="CN118" s="347" t="n"/>
      <c r="CO118" s="347" t="n"/>
      <c r="CP118" s="347" t="n"/>
      <c r="CQ118" s="347" t="n"/>
      <c r="CR118" s="347" t="n"/>
      <c r="CS118" s="347" t="n"/>
      <c r="CT118" s="347" t="n"/>
      <c r="CU118" s="347" t="n"/>
      <c r="CV118" s="347" t="n"/>
      <c r="CW118" s="347" t="n"/>
      <c r="CX118" s="347" t="n"/>
      <c r="CY118" s="347" t="n"/>
      <c r="CZ118" s="347" t="n"/>
      <c r="DA118" s="347" t="n"/>
      <c r="DB118" s="347" t="n"/>
    </row>
    <row r="119" ht="31.5" customFormat="1" customHeight="1" s="268">
      <c r="A119" s="262" t="n">
        <v>2021</v>
      </c>
      <c r="B119" s="217" t="n">
        <v>12</v>
      </c>
      <c r="C119" s="456" t="n">
        <v>44535</v>
      </c>
      <c r="D119" s="217" t="n">
        <v>124</v>
      </c>
      <c r="E119" s="217" t="n">
        <v>689</v>
      </c>
      <c r="F119" s="217" t="n">
        <v>6</v>
      </c>
      <c r="G119" s="267" t="inlineStr">
        <is>
          <t>لوحه غساله كيلوباترا</t>
        </is>
      </c>
      <c r="H119" t="inlineStr">
        <is>
          <t>FMDAII70CP0000</t>
        </is>
      </c>
      <c r="I119" t="inlineStr">
        <is>
          <t>1400*1700</t>
        </is>
      </c>
      <c r="J119" t="n">
        <v>2</v>
      </c>
      <c r="K119" t="n">
        <v>2</v>
      </c>
      <c r="L119" s="457" t="n">
        <v>75</v>
      </c>
      <c r="M119" s="458" t="n">
        <v>67.5</v>
      </c>
      <c r="N119" s="459" t="n">
        <v>82.5</v>
      </c>
      <c r="O119" s="261" t="n">
        <v>102</v>
      </c>
      <c r="P119" s="261" t="n">
        <v>110</v>
      </c>
      <c r="Q119" s="261" t="n">
        <v>113</v>
      </c>
      <c r="R119" s="261" t="n">
        <v>108</v>
      </c>
      <c r="S119" s="261" t="n">
        <v>98</v>
      </c>
      <c r="T119" s="261" t="n">
        <v>89</v>
      </c>
      <c r="U119" s="261" t="n">
        <v>91</v>
      </c>
      <c r="V119" s="261" t="n">
        <v>87</v>
      </c>
      <c r="W119" s="261" t="n">
        <v>83</v>
      </c>
      <c r="X119" s="261" t="n">
        <v>86</v>
      </c>
      <c r="Y119" s="220" t="n">
        <v>130</v>
      </c>
      <c r="Z119" s="220" t="n">
        <v>130</v>
      </c>
      <c r="AA119" s="261" t="n">
        <v>87</v>
      </c>
      <c r="AB119" s="261" t="n"/>
      <c r="AC119" s="261" t="n">
        <v>92</v>
      </c>
      <c r="AD119" s="261" t="n">
        <v>93</v>
      </c>
      <c r="AE119" s="261" t="n">
        <v>93</v>
      </c>
      <c r="AF119" s="261" t="n">
        <v>74</v>
      </c>
      <c r="AG119" s="261" t="n"/>
      <c r="AH119" s="261" t="n">
        <v>80</v>
      </c>
      <c r="AI119" s="261" t="n">
        <v>80</v>
      </c>
      <c r="AJ119" s="261" t="n">
        <v>79</v>
      </c>
      <c r="AK119" s="220" t="n">
        <v>109</v>
      </c>
      <c r="AL119" s="220" t="n">
        <v>105</v>
      </c>
      <c r="AM119" s="261" t="n">
        <v>99.59999999999999</v>
      </c>
      <c r="AN119" s="261" t="n">
        <v>83.2</v>
      </c>
      <c r="AO119" s="315" t="n">
        <v>0.3</v>
      </c>
      <c r="AP119" s="244" t="n">
        <v>60</v>
      </c>
      <c r="AQ119" s="245" t="n">
        <v>120</v>
      </c>
      <c r="AR119" s="243" t="n">
        <v>61</v>
      </c>
      <c r="AS119" s="243" t="n">
        <v>119</v>
      </c>
      <c r="AT119" s="246" t="n"/>
      <c r="AU119" s="246" t="n">
        <v>1</v>
      </c>
      <c r="AV119" s="246" t="n">
        <v>2</v>
      </c>
      <c r="AW119" s="246" t="n"/>
      <c r="AX119" s="246" t="n"/>
      <c r="AY119" s="246" t="n"/>
      <c r="AZ119" s="246" t="n"/>
      <c r="BA119" s="246" t="n"/>
      <c r="BB119" s="246" t="n"/>
      <c r="BC119" s="247" t="n">
        <v>5</v>
      </c>
      <c r="BD119" s="242" t="n">
        <v>4973</v>
      </c>
      <c r="BE119" s="248" t="n">
        <v>0.015</v>
      </c>
      <c r="BF119" s="249" t="n">
        <v>0.001</v>
      </c>
      <c r="BG119" s="221" t="n">
        <v>1</v>
      </c>
      <c r="BH119" s="221" t="n">
        <v>0.1</v>
      </c>
      <c r="BI119" s="221" t="n">
        <v>66.3</v>
      </c>
      <c r="BJ119" s="221" t="n">
        <v>0.4</v>
      </c>
      <c r="BK119" s="221" t="n">
        <v>413.8</v>
      </c>
      <c r="BL119" s="28" t="inlineStr">
        <is>
          <t>Media</t>
        </is>
      </c>
      <c r="BM119" s="347" t="inlineStr">
        <is>
          <t>Media</t>
        </is>
      </c>
      <c r="BN119" s="347" t="n"/>
      <c r="BO119" s="347" t="n"/>
      <c r="BP119" s="347" t="n">
        <v>48</v>
      </c>
      <c r="BQ119" s="347" t="n"/>
      <c r="BR119" s="347" t="n"/>
      <c r="BS119" s="347" t="n"/>
      <c r="BT119" s="347" t="n"/>
      <c r="BU119" s="347">
        <f>IFERROR(ROUND(STDEV(AN119,L119),1),"")</f>
        <v/>
      </c>
      <c r="BV119" s="347" t="n"/>
      <c r="BW119" s="347" t="n"/>
      <c r="BX119" s="347" t="n"/>
      <c r="BY119" s="347" t="n"/>
      <c r="BZ119" s="347" t="n"/>
      <c r="CA119" s="347" t="n"/>
      <c r="CB119" s="347" t="n"/>
      <c r="CC119" s="347" t="n"/>
      <c r="CD119" s="347" t="n"/>
      <c r="CE119" s="347" t="n"/>
      <c r="CF119" s="347" t="n"/>
      <c r="CG119" s="347" t="n"/>
      <c r="CH119" s="347" t="n"/>
      <c r="CI119" s="347" t="n"/>
      <c r="CJ119" s="347" t="n"/>
      <c r="CK119" s="347" t="n"/>
      <c r="CL119" s="347" t="n"/>
      <c r="CM119" s="347" t="n"/>
      <c r="CN119" s="347" t="n"/>
      <c r="CO119" s="347" t="n"/>
      <c r="CP119" s="347" t="n"/>
      <c r="CQ119" s="347" t="n"/>
      <c r="CR119" s="347" t="n"/>
      <c r="CS119" s="347" t="n"/>
      <c r="CT119" s="347" t="n"/>
      <c r="CU119" s="347" t="n"/>
      <c r="CV119" s="347" t="n"/>
      <c r="CW119" s="347" t="n"/>
      <c r="CX119" s="347" t="n"/>
      <c r="CY119" s="347" t="n"/>
      <c r="CZ119" s="347" t="n"/>
      <c r="DA119" s="347" t="n"/>
      <c r="DB119" s="347" t="n"/>
    </row>
    <row r="120" ht="31.5" customFormat="1" customHeight="1" s="268">
      <c r="A120" s="262" t="n">
        <v>2021</v>
      </c>
      <c r="B120" s="217" t="n">
        <v>12</v>
      </c>
      <c r="C120" s="456" t="n">
        <v>44535</v>
      </c>
      <c r="D120" s="217" t="n">
        <v>416</v>
      </c>
      <c r="E120" s="217" t="n">
        <v>659</v>
      </c>
      <c r="F120" s="217" t="n">
        <v>7</v>
      </c>
      <c r="G120" s="267" t="inlineStr">
        <is>
          <t>75UP77 MFZ65917901-  FRONT</t>
        </is>
      </c>
      <c r="H120" t="inlineStr">
        <is>
          <t>FMLGEI375UP770</t>
        </is>
      </c>
      <c r="I120" t="inlineStr">
        <is>
          <t>1400*1700</t>
        </is>
      </c>
      <c r="J120" t="n">
        <v>2</v>
      </c>
      <c r="K120" t="n">
        <v>1</v>
      </c>
      <c r="L120" s="457" t="n">
        <v>301</v>
      </c>
      <c r="M120" s="458" t="n">
        <v>283.241</v>
      </c>
      <c r="N120" s="459" t="n">
        <v>322.371</v>
      </c>
      <c r="O120" s="261" t="n"/>
      <c r="P120" s="261" t="n"/>
      <c r="Q120" s="261" t="n"/>
      <c r="R120" s="261" t="n"/>
      <c r="S120" s="261" t="n"/>
      <c r="T120" s="261" t="n"/>
      <c r="U120" s="261" t="n"/>
      <c r="V120" s="261" t="n"/>
      <c r="W120" s="261" t="n"/>
      <c r="X120" s="261" t="n"/>
      <c r="Y120" s="220" t="n"/>
      <c r="Z120" s="220" t="n"/>
      <c r="AA120" s="261" t="n"/>
      <c r="AB120" s="261" t="n"/>
      <c r="AC120" s="261" t="n"/>
      <c r="AD120" s="261" t="n"/>
      <c r="AE120" s="261" t="n"/>
      <c r="AF120" s="261" t="n"/>
      <c r="AG120" s="261" t="n"/>
      <c r="AH120" s="261" t="n"/>
      <c r="AI120" s="261" t="n"/>
      <c r="AJ120" s="261" t="n"/>
      <c r="AK120" s="220" t="n"/>
      <c r="AL120" s="220" t="n"/>
      <c r="AM120" s="261" t="n"/>
      <c r="AN120" s="261" t="n"/>
      <c r="AO120" s="315" t="n"/>
      <c r="AP120" s="244" t="n">
        <v>40</v>
      </c>
      <c r="AQ120" s="245" t="n">
        <v>180</v>
      </c>
      <c r="AR120" s="243" t="n"/>
      <c r="AS120" s="243" t="n"/>
      <c r="AT120" s="246" t="n"/>
      <c r="AU120" s="246" t="n"/>
      <c r="AV120" s="246" t="n"/>
      <c r="AW120" s="246" t="n"/>
      <c r="AX120" s="246" t="n"/>
      <c r="AY120" s="246" t="n"/>
      <c r="AZ120" s="246" t="n"/>
      <c r="BA120" s="246" t="n"/>
      <c r="BB120" s="246" t="n"/>
      <c r="BC120" s="247" t="n"/>
      <c r="BD120" s="242" t="n">
        <v>486</v>
      </c>
      <c r="BE120" s="248" t="n">
        <v>0.015</v>
      </c>
      <c r="BF120" s="249" t="n"/>
      <c r="BG120" s="221" t="n"/>
      <c r="BH120" s="221" t="n"/>
      <c r="BI120" s="221" t="n">
        <v>1.6</v>
      </c>
      <c r="BJ120" s="221" t="n"/>
      <c r="BK120" s="221" t="n"/>
      <c r="BL120" s="28" t="inlineStr">
        <is>
          <t>LG</t>
        </is>
      </c>
      <c r="BM120" s="347" t="inlineStr">
        <is>
          <t>HE</t>
        </is>
      </c>
      <c r="BN120" s="347" t="inlineStr">
        <is>
          <t>MFZ65917901</t>
        </is>
      </c>
      <c r="BO120" s="347" t="inlineStr">
        <is>
          <t>mma</t>
        </is>
      </c>
      <c r="BP120" s="347" t="n">
        <v>48</v>
      </c>
      <c r="BQ120" s="347" t="n"/>
      <c r="BR120" s="347" t="n"/>
      <c r="BS120" s="347" t="n"/>
      <c r="BT120" s="347" t="n"/>
      <c r="BU120" s="347">
        <f>IFERROR(ROUND(STDEV(AN120,L120),1),"")</f>
        <v/>
      </c>
      <c r="BV120" s="347" t="n"/>
      <c r="BW120" s="347" t="n"/>
      <c r="BX120" s="347" t="n"/>
      <c r="BY120" s="347" t="n"/>
      <c r="BZ120" s="347" t="n"/>
      <c r="CA120" s="347" t="n"/>
      <c r="CB120" s="347" t="n"/>
      <c r="CC120" s="347" t="n"/>
      <c r="CD120" s="347" t="n"/>
      <c r="CE120" s="347" t="n"/>
      <c r="CF120" s="347" t="n"/>
      <c r="CG120" s="347" t="n"/>
      <c r="CH120" s="347" t="n"/>
      <c r="CI120" s="347" t="n"/>
      <c r="CJ120" s="347" t="n"/>
      <c r="CK120" s="347" t="n"/>
      <c r="CL120" s="347" t="n"/>
      <c r="CM120" s="347" t="n"/>
      <c r="CN120" s="347" t="n"/>
      <c r="CO120" s="347" t="n"/>
      <c r="CP120" s="347" t="n"/>
      <c r="CQ120" s="347" t="n"/>
      <c r="CR120" s="347" t="n"/>
      <c r="CS120" s="347" t="n"/>
      <c r="CT120" s="347" t="n"/>
      <c r="CU120" s="347" t="n"/>
      <c r="CV120" s="347" t="n"/>
      <c r="CW120" s="347" t="n"/>
      <c r="CX120" s="347" t="n"/>
      <c r="CY120" s="347" t="n"/>
      <c r="CZ120" s="347" t="n"/>
      <c r="DA120" s="347" t="n"/>
      <c r="DB120" s="347" t="n"/>
    </row>
    <row r="121" ht="31.5" customFormat="1" customHeight="1" s="268">
      <c r="A121" s="262" t="n">
        <v>2021</v>
      </c>
      <c r="B121" s="217" t="n">
        <v>12</v>
      </c>
      <c r="C121" s="456" t="n">
        <v>44535</v>
      </c>
      <c r="D121" s="217" t="n">
        <v>423</v>
      </c>
      <c r="E121" s="217" t="n">
        <v>669</v>
      </c>
      <c r="F121" s="217" t="n">
        <v>7</v>
      </c>
      <c r="G121" s="267" t="inlineStr">
        <is>
          <t>LG65UP77_TB</t>
        </is>
      </c>
      <c r="H121" t="inlineStr">
        <is>
          <t>FMLGEI065UP770</t>
        </is>
      </c>
      <c r="I121" t="inlineStr">
        <is>
          <t>1400*1700</t>
        </is>
      </c>
      <c r="J121" t="n">
        <v>2</v>
      </c>
      <c r="K121" t="n">
        <v>2</v>
      </c>
      <c r="L121" s="457" t="n">
        <v>954</v>
      </c>
      <c r="M121" s="458" t="n">
        <v>897.7140000000001</v>
      </c>
      <c r="N121" s="459" t="n">
        <v>1021.734</v>
      </c>
      <c r="O121" s="261" t="n">
        <v>1310</v>
      </c>
      <c r="P121" s="261" t="n">
        <v>1308</v>
      </c>
      <c r="Q121" s="261" t="n">
        <v>1286</v>
      </c>
      <c r="R121" s="261" t="n">
        <v>1272</v>
      </c>
      <c r="S121" s="261" t="n">
        <v>1360</v>
      </c>
      <c r="T121" s="261" t="n">
        <v>1065</v>
      </c>
      <c r="U121" s="261" t="n">
        <v>1056</v>
      </c>
      <c r="V121" s="261" t="n">
        <v>968</v>
      </c>
      <c r="W121" s="261" t="n">
        <v>1016</v>
      </c>
      <c r="X121" s="261" t="n">
        <v>977</v>
      </c>
      <c r="Y121" s="220" t="n">
        <v>173</v>
      </c>
      <c r="Z121" s="220" t="n">
        <v>181</v>
      </c>
      <c r="AA121" s="261" t="n">
        <v>1381</v>
      </c>
      <c r="AB121" s="261" t="n">
        <v>1310</v>
      </c>
      <c r="AC121" s="261" t="n">
        <v>1374</v>
      </c>
      <c r="AD121" s="261" t="n">
        <v>1308</v>
      </c>
      <c r="AE121" s="261" t="n">
        <v>1341</v>
      </c>
      <c r="AF121" s="261" t="n">
        <v>1055</v>
      </c>
      <c r="AG121" s="261" t="n">
        <v>1027</v>
      </c>
      <c r="AH121" s="261" t="n">
        <v>1018</v>
      </c>
      <c r="AI121" s="261" t="n">
        <v>1015</v>
      </c>
      <c r="AJ121" s="261" t="n">
        <v>1016</v>
      </c>
      <c r="AK121" s="220" t="n">
        <v>174</v>
      </c>
      <c r="AL121" s="220" t="n">
        <v>176</v>
      </c>
      <c r="AM121" s="261" t="n">
        <v>1325</v>
      </c>
      <c r="AN121" s="261" t="n">
        <v>1021.3</v>
      </c>
      <c r="AO121" s="315" t="n">
        <v>0.4</v>
      </c>
      <c r="AP121" s="244" t="n">
        <v>40</v>
      </c>
      <c r="AQ121" s="245" t="n">
        <v>180</v>
      </c>
      <c r="AR121" s="243" t="n">
        <v>41</v>
      </c>
      <c r="AS121" s="243" t="n">
        <v>176</v>
      </c>
      <c r="AT121" s="246" t="n"/>
      <c r="AU121" s="246" t="n">
        <v>2</v>
      </c>
      <c r="AV121" s="246" t="n">
        <v>5</v>
      </c>
      <c r="AW121" s="246" t="n"/>
      <c r="AX121" s="246" t="n"/>
      <c r="AY121" s="246" t="n"/>
      <c r="AZ121" s="246" t="n"/>
      <c r="BA121" s="246" t="n"/>
      <c r="BB121" s="246" t="n"/>
      <c r="BC121" s="247" t="n">
        <v>8</v>
      </c>
      <c r="BD121" s="242" t="n">
        <v>1052</v>
      </c>
      <c r="BE121" s="248" t="n">
        <v>0.015</v>
      </c>
      <c r="BF121" s="249" t="n">
        <v>0.008</v>
      </c>
      <c r="BG121" s="221" t="n">
        <v>1</v>
      </c>
      <c r="BH121" s="221" t="n">
        <v>0</v>
      </c>
      <c r="BI121" s="221" t="n">
        <v>1.1</v>
      </c>
      <c r="BJ121" s="221" t="n">
        <v>8.199999999999999</v>
      </c>
      <c r="BK121" s="221" t="n">
        <v>1074.4</v>
      </c>
      <c r="BL121" s="28" t="inlineStr">
        <is>
          <t>LG</t>
        </is>
      </c>
      <c r="BM121" s="347" t="inlineStr">
        <is>
          <t>HE</t>
        </is>
      </c>
      <c r="BN121" s="347" t="inlineStr">
        <is>
          <t>MFZ67207701</t>
        </is>
      </c>
      <c r="BO121" s="347" t="inlineStr">
        <is>
          <t>mma</t>
        </is>
      </c>
      <c r="BP121" s="347" t="n">
        <v>48</v>
      </c>
      <c r="BQ121" s="347" t="n"/>
      <c r="BR121" s="347" t="n"/>
      <c r="BS121" s="347" t="n"/>
      <c r="BT121" s="347" t="n"/>
      <c r="BU121" s="347">
        <f>IFERROR(ROUND(STDEV(AN121,L121),1),"")</f>
        <v/>
      </c>
      <c r="BV121" s="347" t="n"/>
      <c r="BW121" s="347" t="n"/>
      <c r="BX121" s="347" t="n"/>
      <c r="BY121" s="347" t="n"/>
      <c r="BZ121" s="347" t="n"/>
      <c r="CA121" s="347" t="n"/>
      <c r="CB121" s="347" t="n"/>
      <c r="CC121" s="347" t="n"/>
      <c r="CD121" s="347" t="n"/>
      <c r="CE121" s="347" t="n"/>
      <c r="CF121" s="347" t="n"/>
      <c r="CG121" s="347" t="n"/>
      <c r="CH121" s="347" t="n"/>
      <c r="CI121" s="347" t="n"/>
      <c r="CJ121" s="347" t="n"/>
      <c r="CK121" s="347" t="n"/>
      <c r="CL121" s="347" t="n"/>
      <c r="CM121" s="347" t="n"/>
      <c r="CN121" s="347" t="n"/>
      <c r="CO121" s="347" t="n"/>
      <c r="CP121" s="347" t="n"/>
      <c r="CQ121" s="347" t="n"/>
      <c r="CR121" s="347" t="n"/>
      <c r="CS121" s="347" t="n"/>
      <c r="CT121" s="347" t="n"/>
      <c r="CU121" s="347" t="n"/>
      <c r="CV121" s="347" t="n"/>
      <c r="CW121" s="347" t="n"/>
      <c r="CX121" s="347" t="n"/>
      <c r="CY121" s="347" t="n"/>
      <c r="CZ121" s="347" t="n"/>
      <c r="DA121" s="347" t="n"/>
      <c r="DB121" s="347" t="n"/>
    </row>
    <row r="122" ht="31.5" customFormat="1" customHeight="1" s="268">
      <c r="A122" s="262" t="n">
        <v>2021</v>
      </c>
      <c r="B122" s="217" t="n">
        <v>12</v>
      </c>
      <c r="C122" s="456" t="n">
        <v>44535</v>
      </c>
      <c r="D122" s="217" t="n">
        <v>422</v>
      </c>
      <c r="E122" s="217" t="n">
        <v>668</v>
      </c>
      <c r="F122" s="217" t="n">
        <v>8</v>
      </c>
      <c r="G122" s="267" t="inlineStr">
        <is>
          <t>LG 65UP77 FRONT</t>
        </is>
      </c>
      <c r="H122" t="inlineStr">
        <is>
          <t>FMLGEI365UP770</t>
        </is>
      </c>
      <c r="I122" t="inlineStr">
        <is>
          <t>1400*1700</t>
        </is>
      </c>
      <c r="J122" t="n">
        <v>2</v>
      </c>
      <c r="K122" t="n">
        <v>1</v>
      </c>
      <c r="L122" s="457" t="n">
        <v>103</v>
      </c>
      <c r="M122" s="458" t="n">
        <v>96.923</v>
      </c>
      <c r="N122" s="459" t="n">
        <v>110.313</v>
      </c>
      <c r="O122" s="261" t="n">
        <v>172</v>
      </c>
      <c r="P122" s="261" t="n">
        <v>177</v>
      </c>
      <c r="Q122" s="261" t="n">
        <v>165</v>
      </c>
      <c r="R122" s="261" t="n">
        <v>160</v>
      </c>
      <c r="S122" s="261" t="n">
        <v>155</v>
      </c>
      <c r="T122" s="261" t="n">
        <v>120</v>
      </c>
      <c r="U122" s="261" t="n">
        <v>118</v>
      </c>
      <c r="V122" s="261" t="n">
        <v>115</v>
      </c>
      <c r="W122" s="261" t="n">
        <v>107</v>
      </c>
      <c r="X122" s="261" t="n">
        <v>116</v>
      </c>
      <c r="Y122" s="220" t="n">
        <v>99</v>
      </c>
      <c r="Z122" s="220" t="n">
        <v>99</v>
      </c>
      <c r="AA122" s="261" t="n">
        <v>155</v>
      </c>
      <c r="AB122" s="261" t="n">
        <v>173</v>
      </c>
      <c r="AC122" s="261" t="n">
        <v>140</v>
      </c>
      <c r="AD122" s="261" t="n">
        <v>148</v>
      </c>
      <c r="AE122" s="261" t="n">
        <v>183</v>
      </c>
      <c r="AF122" s="261" t="n">
        <v>108</v>
      </c>
      <c r="AG122" s="261" t="n">
        <v>118</v>
      </c>
      <c r="AH122" s="261" t="n">
        <v>104</v>
      </c>
      <c r="AI122" s="261" t="n">
        <v>107</v>
      </c>
      <c r="AJ122" s="261" t="n">
        <v>106</v>
      </c>
      <c r="AK122" s="220" t="n">
        <v>99</v>
      </c>
      <c r="AL122" s="220" t="n">
        <v>87</v>
      </c>
      <c r="AM122" s="261" t="n">
        <v>162.8</v>
      </c>
      <c r="AN122" s="261" t="n">
        <v>111.9</v>
      </c>
      <c r="AO122" s="315" t="n">
        <v>0.6</v>
      </c>
      <c r="AP122" s="244" t="n">
        <v>103</v>
      </c>
      <c r="AQ122" s="245" t="n">
        <v>70</v>
      </c>
      <c r="AR122" s="243" t="n">
        <v>75</v>
      </c>
      <c r="AS122" s="243" t="n">
        <v>96</v>
      </c>
      <c r="AT122" s="246" t="n">
        <v>4</v>
      </c>
      <c r="AU122" s="246" t="n"/>
      <c r="AV122" s="246" t="n">
        <v>7</v>
      </c>
      <c r="AW122" s="246" t="n"/>
      <c r="AX122" s="246" t="n"/>
      <c r="AY122" s="246" t="n"/>
      <c r="AZ122" s="246" t="n"/>
      <c r="BA122" s="246" t="n"/>
      <c r="BB122" s="246" t="n"/>
      <c r="BC122" s="247" t="n">
        <v>14</v>
      </c>
      <c r="BD122" s="242" t="n">
        <v>734</v>
      </c>
      <c r="BE122" s="248" t="n">
        <v>0.015</v>
      </c>
      <c r="BF122" s="249" t="n">
        <v>0.019</v>
      </c>
      <c r="BG122" s="221" t="n"/>
      <c r="BH122" s="221" t="n">
        <v>0.1</v>
      </c>
      <c r="BI122" s="221" t="n">
        <v>7.1</v>
      </c>
      <c r="BJ122" s="221" t="n">
        <v>1.6</v>
      </c>
      <c r="BK122" s="221" t="n">
        <v>82.09999999999999</v>
      </c>
      <c r="BL122" s="28" t="inlineStr">
        <is>
          <t>LG</t>
        </is>
      </c>
      <c r="BM122" s="347" t="inlineStr">
        <is>
          <t>HE</t>
        </is>
      </c>
      <c r="BN122" s="347" t="inlineStr">
        <is>
          <t>MFZ66151901</t>
        </is>
      </c>
      <c r="BO122" s="347" t="inlineStr">
        <is>
          <t>mma</t>
        </is>
      </c>
      <c r="BP122" s="347" t="n">
        <v>48</v>
      </c>
      <c r="BQ122" s="347" t="n"/>
      <c r="BR122" s="347" t="n"/>
      <c r="BS122" s="347" t="n"/>
      <c r="BT122" s="347" t="n"/>
      <c r="BU122" s="347">
        <f>IFERROR(ROUND(STDEV(AN122,L122),1),"")</f>
        <v/>
      </c>
      <c r="BV122" s="347" t="n"/>
      <c r="BW122" s="347" t="n"/>
      <c r="BX122" s="347" t="n"/>
      <c r="BY122" s="347" t="n"/>
      <c r="BZ122" s="347" t="n"/>
      <c r="CA122" s="347" t="n"/>
      <c r="CB122" s="347" t="n"/>
      <c r="CC122" s="347" t="n"/>
      <c r="CD122" s="347" t="n"/>
      <c r="CE122" s="347" t="n"/>
      <c r="CF122" s="347" t="n"/>
      <c r="CG122" s="347" t="n"/>
      <c r="CH122" s="347" t="n"/>
      <c r="CI122" s="347" t="n"/>
      <c r="CJ122" s="347" t="n"/>
      <c r="CK122" s="347" t="n"/>
      <c r="CL122" s="347" t="n"/>
      <c r="CM122" s="347" t="n"/>
      <c r="CN122" s="347" t="n"/>
      <c r="CO122" s="347" t="n"/>
      <c r="CP122" s="347" t="n"/>
      <c r="CQ122" s="347" t="n"/>
      <c r="CR122" s="347" t="n"/>
      <c r="CS122" s="347" t="n"/>
      <c r="CT122" s="347" t="n"/>
      <c r="CU122" s="347" t="n"/>
      <c r="CV122" s="347" t="n"/>
      <c r="CW122" s="347" t="n"/>
      <c r="CX122" s="347" t="n"/>
      <c r="CY122" s="347" t="n"/>
      <c r="CZ122" s="347" t="n"/>
      <c r="DA122" s="347" t="n"/>
      <c r="DB122" s="347" t="n"/>
    </row>
    <row r="123" ht="31.5" customFormat="1" customHeight="1" s="268">
      <c r="A123" s="262" t="n">
        <v>2021</v>
      </c>
      <c r="B123" s="217" t="n">
        <v>12</v>
      </c>
      <c r="C123" s="456" t="n">
        <v>44535</v>
      </c>
      <c r="D123" s="217" t="n">
        <v>123</v>
      </c>
      <c r="E123" s="217" t="n">
        <v>645</v>
      </c>
      <c r="F123" s="217" t="n">
        <v>28</v>
      </c>
      <c r="G123" s="267" t="inlineStr">
        <is>
          <t>Stop Coller S4</t>
        </is>
      </c>
      <c r="H123" t="inlineStr">
        <is>
          <t>FMENCI0S400000</t>
        </is>
      </c>
      <c r="I123" t="inlineStr">
        <is>
          <t>1100*1300</t>
        </is>
      </c>
      <c r="J123" t="n">
        <v>4</v>
      </c>
      <c r="K123" t="n">
        <v>1</v>
      </c>
      <c r="L123" s="457" t="n">
        <v>133</v>
      </c>
      <c r="M123" s="458" t="n">
        <v>123.69</v>
      </c>
      <c r="N123" s="459" t="n">
        <v>142.31</v>
      </c>
      <c r="O123" s="261" t="n"/>
      <c r="P123" s="261" t="n">
        <v>184</v>
      </c>
      <c r="Q123" s="261" t="n">
        <v>180</v>
      </c>
      <c r="R123" s="261" t="n">
        <v>169</v>
      </c>
      <c r="S123" s="261" t="n">
        <v>154</v>
      </c>
      <c r="T123" s="261" t="n"/>
      <c r="U123" s="261" t="n">
        <v>159</v>
      </c>
      <c r="V123" s="261" t="n">
        <v>153</v>
      </c>
      <c r="W123" s="261" t="n">
        <v>158</v>
      </c>
      <c r="X123" s="261" t="n">
        <v>140</v>
      </c>
      <c r="Y123" s="220" t="n">
        <v>148</v>
      </c>
      <c r="Z123" s="220" t="n">
        <v>151</v>
      </c>
      <c r="AA123" s="261" t="n">
        <v>154</v>
      </c>
      <c r="AB123" s="261" t="n">
        <v>153</v>
      </c>
      <c r="AC123" s="261" t="n">
        <v>167</v>
      </c>
      <c r="AD123" s="261" t="n">
        <v>154</v>
      </c>
      <c r="AE123" s="261" t="n">
        <v>159</v>
      </c>
      <c r="AF123" s="261" t="n">
        <v>132</v>
      </c>
      <c r="AG123" s="261" t="n">
        <v>137</v>
      </c>
      <c r="AH123" s="261" t="n">
        <v>137</v>
      </c>
      <c r="AI123" s="261" t="n">
        <v>134</v>
      </c>
      <c r="AJ123" s="261" t="n">
        <v>136</v>
      </c>
      <c r="AK123" s="220" t="n">
        <v>167</v>
      </c>
      <c r="AL123" s="220" t="n">
        <v>166</v>
      </c>
      <c r="AM123" s="261" t="n">
        <v>163.8</v>
      </c>
      <c r="AN123" s="261" t="n">
        <v>142.9</v>
      </c>
      <c r="AO123" s="315" t="n">
        <v>0.2</v>
      </c>
      <c r="AP123" s="244" t="n">
        <v>80</v>
      </c>
      <c r="AQ123" s="245" t="n">
        <v>180</v>
      </c>
      <c r="AR123" s="243" t="n">
        <v>91</v>
      </c>
      <c r="AS123" s="243" t="n">
        <v>158</v>
      </c>
      <c r="AT123" s="246" t="n"/>
      <c r="AU123" s="246" t="n">
        <v>6</v>
      </c>
      <c r="AV123" s="246" t="n">
        <v>7</v>
      </c>
      <c r="AW123" s="246" t="n"/>
      <c r="AX123" s="246" t="n"/>
      <c r="AY123" s="246" t="n"/>
      <c r="AZ123" s="246" t="n"/>
      <c r="BA123" s="246" t="n"/>
      <c r="BB123" s="246" t="n"/>
      <c r="BC123" s="247" t="n">
        <v>17</v>
      </c>
      <c r="BD123" s="242" t="n">
        <v>1397</v>
      </c>
      <c r="BE123" s="248" t="n">
        <v>0.02</v>
      </c>
      <c r="BF123" s="249" t="n">
        <v>0.012</v>
      </c>
      <c r="BG123" s="221" t="n">
        <v>1</v>
      </c>
      <c r="BH123" s="221" t="n">
        <v>0.1</v>
      </c>
      <c r="BI123" s="221" t="n">
        <v>10.5</v>
      </c>
      <c r="BJ123" s="221" t="n">
        <v>2.4</v>
      </c>
      <c r="BK123" s="221" t="n">
        <v>199.6</v>
      </c>
      <c r="BL123" s="28" t="inlineStr">
        <is>
          <t>اطلانتيك</t>
        </is>
      </c>
      <c r="BM123" s="347" t="inlineStr">
        <is>
          <t>اطلانتيك</t>
        </is>
      </c>
      <c r="BN123" s="347" t="n"/>
      <c r="BO123" s="347" t="n"/>
      <c r="BP123" s="347" t="n">
        <v>48</v>
      </c>
      <c r="BQ123" s="347" t="n"/>
      <c r="BR123" s="347" t="n"/>
      <c r="BS123" s="347" t="n"/>
      <c r="BT123" s="347" t="n"/>
      <c r="BU123" s="347">
        <f>IFERROR(ROUND(STDEV(AN123,L123),1),"")</f>
        <v/>
      </c>
      <c r="BV123" s="347" t="n"/>
      <c r="BW123" s="347" t="n"/>
      <c r="BX123" s="347" t="n"/>
      <c r="BY123" s="347" t="n"/>
      <c r="BZ123" s="347" t="n"/>
      <c r="CA123" s="347" t="n"/>
      <c r="CB123" s="347" t="n"/>
      <c r="CC123" s="347" t="n"/>
      <c r="CD123" s="347" t="n"/>
      <c r="CE123" s="347" t="n"/>
      <c r="CF123" s="347" t="n"/>
      <c r="CG123" s="347" t="n"/>
      <c r="CH123" s="347" t="n"/>
      <c r="CI123" s="347" t="n"/>
      <c r="CJ123" s="347" t="n"/>
      <c r="CK123" s="347" t="n"/>
      <c r="CL123" s="347" t="n"/>
      <c r="CM123" s="347" t="n"/>
      <c r="CN123" s="347" t="n"/>
      <c r="CO123" s="347" t="n"/>
      <c r="CP123" s="347" t="n"/>
      <c r="CQ123" s="347" t="n"/>
      <c r="CR123" s="347" t="n"/>
      <c r="CS123" s="347" t="n"/>
      <c r="CT123" s="347" t="n"/>
      <c r="CU123" s="347" t="n"/>
      <c r="CV123" s="347" t="n"/>
      <c r="CW123" s="347" t="n"/>
      <c r="CX123" s="347" t="n"/>
      <c r="CY123" s="347" t="n"/>
      <c r="CZ123" s="347" t="n"/>
      <c r="DA123" s="347" t="n"/>
      <c r="DB123" s="347" t="n"/>
    </row>
    <row r="124" ht="31.5" customFormat="1" customHeight="1" s="268">
      <c r="A124" s="262" t="n">
        <v>2021</v>
      </c>
      <c r="B124" s="217" t="n">
        <v>12</v>
      </c>
      <c r="C124" s="456" t="n">
        <v>44535</v>
      </c>
      <c r="D124" s="217" t="n">
        <v>159</v>
      </c>
      <c r="E124" s="217" t="n">
        <v>299</v>
      </c>
      <c r="F124" s="217" t="n">
        <v>30</v>
      </c>
      <c r="G124" s="267" t="inlineStr">
        <is>
          <t>سخان غاز 6لتر</t>
        </is>
      </c>
      <c r="H124" t="inlineStr">
        <is>
          <t>FMDAHI5L000000</t>
        </is>
      </c>
      <c r="I124" t="inlineStr">
        <is>
          <t>1200*1100</t>
        </is>
      </c>
      <c r="J124" t="n">
        <v>3</v>
      </c>
      <c r="K124" t="n">
        <v>2</v>
      </c>
      <c r="L124" s="457" t="n">
        <v>115</v>
      </c>
      <c r="M124" s="458" t="n">
        <v>106.95</v>
      </c>
      <c r="N124" s="459" t="n">
        <v>123.05</v>
      </c>
      <c r="O124" s="261" t="n"/>
      <c r="P124" s="261" t="n"/>
      <c r="Q124" s="261" t="n"/>
      <c r="R124" s="261" t="n"/>
      <c r="S124" s="261" t="n"/>
      <c r="T124" s="261" t="n"/>
      <c r="U124" s="261" t="n"/>
      <c r="V124" s="261" t="n"/>
      <c r="W124" s="261" t="n"/>
      <c r="X124" s="261" t="n"/>
      <c r="Y124" s="220" t="n">
        <v>116</v>
      </c>
      <c r="Z124" s="220" t="n"/>
      <c r="AA124" s="261" t="n">
        <v>148</v>
      </c>
      <c r="AB124" s="261" t="n">
        <v>135</v>
      </c>
      <c r="AC124" s="261" t="n">
        <v>153</v>
      </c>
      <c r="AD124" s="261" t="n">
        <v>135</v>
      </c>
      <c r="AE124" s="261" t="n">
        <v>147</v>
      </c>
      <c r="AF124" s="261" t="n">
        <v>109</v>
      </c>
      <c r="AG124" s="261" t="n">
        <v>110</v>
      </c>
      <c r="AH124" s="261" t="n">
        <v>110</v>
      </c>
      <c r="AI124" s="261" t="n">
        <v>109</v>
      </c>
      <c r="AJ124" s="261" t="n">
        <v>119</v>
      </c>
      <c r="AK124" s="220" t="n">
        <v>119</v>
      </c>
      <c r="AL124" s="220" t="n">
        <v>118</v>
      </c>
      <c r="AM124" s="261" t="n">
        <v>143.6</v>
      </c>
      <c r="AN124" s="261" t="n">
        <v>111.4</v>
      </c>
      <c r="AO124" s="315" t="n">
        <v>0.2</v>
      </c>
      <c r="AP124" s="244" t="n">
        <v>70</v>
      </c>
      <c r="AQ124" s="245" t="n">
        <v>154</v>
      </c>
      <c r="AR124" s="243" t="n">
        <v>92</v>
      </c>
      <c r="AS124" s="243" t="n">
        <v>118</v>
      </c>
      <c r="AT124" s="246" t="n"/>
      <c r="AU124" s="246" t="n"/>
      <c r="AV124" s="246" t="n"/>
      <c r="AW124" s="246" t="n"/>
      <c r="AX124" s="246" t="n"/>
      <c r="AY124" s="246" t="n"/>
      <c r="AZ124" s="246" t="n"/>
      <c r="BA124" s="246" t="n"/>
      <c r="BB124" s="246" t="n"/>
      <c r="BC124" s="247" t="n">
        <v>4</v>
      </c>
      <c r="BD124" s="242" t="n">
        <v>532</v>
      </c>
      <c r="BE124" s="248" t="n">
        <v>0.02</v>
      </c>
      <c r="BF124" s="249" t="n">
        <v>0.008</v>
      </c>
      <c r="BG124" s="221" t="n">
        <v>1</v>
      </c>
      <c r="BH124" s="221" t="n">
        <v>0</v>
      </c>
      <c r="BI124" s="221" t="n">
        <v>4.6</v>
      </c>
      <c r="BJ124" s="221" t="n">
        <v>0.4</v>
      </c>
      <c r="BK124" s="221" t="n">
        <v>59.3</v>
      </c>
      <c r="BL124" s="28" t="inlineStr">
        <is>
          <t>الكترولوكس</t>
        </is>
      </c>
      <c r="BM124" s="347" t="inlineStr">
        <is>
          <t>القاهرة للصناعات المغذية سخانات</t>
        </is>
      </c>
      <c r="BN124" s="347" t="n"/>
      <c r="BO124" s="347" t="n"/>
      <c r="BP124" s="347" t="n">
        <v>48</v>
      </c>
      <c r="BQ124" s="347" t="n"/>
      <c r="BR124" s="347" t="n"/>
      <c r="BS124" s="347" t="n"/>
      <c r="BT124" s="347" t="n"/>
      <c r="BU124" s="347">
        <f>IFERROR(ROUND(STDEV(AN124,L124),1),"")</f>
        <v/>
      </c>
      <c r="BV124" s="347" t="n"/>
      <c r="BW124" s="347" t="n"/>
      <c r="BX124" s="347" t="n"/>
      <c r="BY124" s="347" t="n"/>
      <c r="BZ124" s="347" t="n"/>
      <c r="CA124" s="347" t="n"/>
      <c r="CB124" s="347" t="n"/>
      <c r="CC124" s="347" t="n"/>
      <c r="CD124" s="347" t="n"/>
      <c r="CE124" s="347" t="n"/>
      <c r="CF124" s="347" t="n"/>
      <c r="CG124" s="347" t="n"/>
      <c r="CH124" s="347" t="n"/>
      <c r="CI124" s="347" t="n"/>
      <c r="CJ124" s="347" t="n"/>
      <c r="CK124" s="347" t="n"/>
      <c r="CL124" s="347" t="n"/>
      <c r="CM124" s="347" t="n"/>
      <c r="CN124" s="347" t="n"/>
      <c r="CO124" s="347" t="n"/>
      <c r="CP124" s="347" t="n"/>
      <c r="CQ124" s="347" t="n"/>
      <c r="CR124" s="347" t="n"/>
      <c r="CS124" s="347" t="n"/>
      <c r="CT124" s="347" t="n"/>
      <c r="CU124" s="347" t="n"/>
      <c r="CV124" s="347" t="n"/>
      <c r="CW124" s="347" t="n"/>
      <c r="CX124" s="347" t="n"/>
      <c r="CY124" s="347" t="n"/>
      <c r="CZ124" s="347" t="n"/>
      <c r="DA124" s="347" t="n"/>
      <c r="DB124" s="347" t="n"/>
    </row>
    <row r="125" ht="31.5" customFormat="1" customHeight="1" s="268">
      <c r="A125" s="262" t="n">
        <v>2021</v>
      </c>
      <c r="B125" s="217" t="n">
        <v>12</v>
      </c>
      <c r="C125" s="456" t="n">
        <v>44535</v>
      </c>
      <c r="D125" s="217" t="n">
        <v>415</v>
      </c>
      <c r="E125" s="217" t="n">
        <v>655</v>
      </c>
      <c r="F125" s="217" t="n">
        <v>47</v>
      </c>
      <c r="G125" s="267" t="inlineStr">
        <is>
          <t>PDFRP2125 قاعده 70 يمين</t>
        </is>
      </c>
      <c r="H125" t="inlineStr">
        <is>
          <t>FMCFII1RRP2125</t>
        </is>
      </c>
      <c r="I125" t="inlineStr">
        <is>
          <t>1600*1800</t>
        </is>
      </c>
      <c r="J125" t="n">
        <v>3</v>
      </c>
      <c r="K125" t="n">
        <v>1</v>
      </c>
      <c r="L125" s="457" t="n">
        <v>148</v>
      </c>
      <c r="M125" s="458" t="n">
        <v>137.64</v>
      </c>
      <c r="N125" s="459" t="n">
        <v>158.36</v>
      </c>
      <c r="O125" s="261" t="n"/>
      <c r="P125" s="261" t="n"/>
      <c r="Q125" s="261" t="n"/>
      <c r="R125" s="261" t="n"/>
      <c r="S125" s="261" t="n"/>
      <c r="T125" s="261" t="n"/>
      <c r="U125" s="261" t="n"/>
      <c r="V125" s="261" t="n"/>
      <c r="W125" s="261" t="n"/>
      <c r="X125" s="261" t="n"/>
      <c r="Y125" s="220" t="n"/>
      <c r="Z125" s="220" t="n"/>
      <c r="AA125" s="261" t="n"/>
      <c r="AB125" s="261" t="n"/>
      <c r="AC125" s="261" t="n"/>
      <c r="AD125" s="261" t="n">
        <v>167</v>
      </c>
      <c r="AE125" s="261" t="n">
        <v>155</v>
      </c>
      <c r="AF125" s="261" t="n"/>
      <c r="AG125" s="261" t="n"/>
      <c r="AH125" s="261" t="n"/>
      <c r="AI125" s="261" t="n">
        <v>141</v>
      </c>
      <c r="AJ125" s="261" t="n">
        <v>155</v>
      </c>
      <c r="AK125" s="220" t="n">
        <v>153</v>
      </c>
      <c r="AL125" s="220" t="n">
        <v>148</v>
      </c>
      <c r="AM125" s="261" t="n">
        <v>161</v>
      </c>
      <c r="AN125" s="261" t="n">
        <v>147.8</v>
      </c>
      <c r="AO125" s="315" t="n">
        <v>0.1</v>
      </c>
      <c r="AP125" s="244" t="n">
        <v>60</v>
      </c>
      <c r="AQ125" s="245" t="n">
        <v>180</v>
      </c>
      <c r="AR125" s="243" t="n">
        <v>72</v>
      </c>
      <c r="AS125" s="243" t="n">
        <v>151</v>
      </c>
      <c r="AT125" s="246" t="n"/>
      <c r="AU125" s="246" t="n"/>
      <c r="AV125" s="246" t="n"/>
      <c r="AW125" s="246" t="n"/>
      <c r="AX125" s="246" t="n"/>
      <c r="AY125" s="246" t="n"/>
      <c r="AZ125" s="246" t="n"/>
      <c r="BA125" s="246" t="n"/>
      <c r="BB125" s="246" t="n"/>
      <c r="BC125" s="247" t="n">
        <v>10</v>
      </c>
      <c r="BD125" s="242" t="n">
        <v>10</v>
      </c>
      <c r="BE125" s="248" t="n">
        <v>0.02</v>
      </c>
      <c r="BF125" s="249" t="n">
        <v>1</v>
      </c>
      <c r="BG125" s="221" t="n"/>
      <c r="BH125" s="221" t="n">
        <v>0.1</v>
      </c>
      <c r="BI125" s="221" t="n">
        <v>0.1</v>
      </c>
      <c r="BJ125" s="221" t="n">
        <v>1.5</v>
      </c>
      <c r="BK125" s="221" t="n">
        <v>1.5</v>
      </c>
      <c r="BL125" s="28" t="inlineStr">
        <is>
          <t>الكترولوكس</t>
        </is>
      </c>
      <c r="BM125" s="347" t="inlineStr">
        <is>
          <t>القاهرة للصناعات المغذية غسالات</t>
        </is>
      </c>
      <c r="BN125" s="347" t="inlineStr">
        <is>
          <t xml:space="preserve">PDFRP2046      </t>
        </is>
      </c>
      <c r="BO125" s="347" t="n"/>
      <c r="BP125" s="347" t="n">
        <v>48</v>
      </c>
      <c r="BQ125" s="347" t="n"/>
      <c r="BR125" s="347" t="n"/>
      <c r="BS125" s="347" t="n"/>
      <c r="BT125" s="347" t="n"/>
      <c r="BU125" s="347">
        <f>IFERROR(ROUND(STDEV(AN125,L125),1),"")</f>
        <v/>
      </c>
      <c r="BV125" s="347" t="n"/>
      <c r="BW125" s="347" t="n"/>
      <c r="BX125" s="347" t="n"/>
      <c r="BY125" s="347" t="n"/>
      <c r="BZ125" s="347" t="n"/>
      <c r="CA125" s="347" t="n"/>
      <c r="CB125" s="347" t="n"/>
      <c r="CC125" s="347" t="n"/>
      <c r="CD125" s="347" t="n"/>
      <c r="CE125" s="347" t="n"/>
      <c r="CF125" s="347" t="n"/>
      <c r="CG125" s="347" t="n"/>
      <c r="CH125" s="347" t="n"/>
      <c r="CI125" s="347" t="n"/>
      <c r="CJ125" s="347" t="n"/>
      <c r="CK125" s="347" t="n"/>
      <c r="CL125" s="347" t="n"/>
      <c r="CM125" s="347" t="n"/>
      <c r="CN125" s="347" t="n"/>
      <c r="CO125" s="347" t="n"/>
      <c r="CP125" s="347" t="n"/>
      <c r="CQ125" s="347" t="n"/>
      <c r="CR125" s="347" t="n"/>
      <c r="CS125" s="347" t="n"/>
      <c r="CT125" s="347" t="n"/>
      <c r="CU125" s="347" t="n"/>
      <c r="CV125" s="347" t="n"/>
      <c r="CW125" s="347" t="n"/>
      <c r="CX125" s="347" t="n"/>
      <c r="CY125" s="347" t="n"/>
      <c r="CZ125" s="347" t="n"/>
      <c r="DA125" s="347" t="n"/>
      <c r="DB125" s="347" t="n"/>
    </row>
    <row r="126" ht="31.5" customFormat="1" customHeight="1" s="268">
      <c r="A126" s="262" t="n">
        <v>2021</v>
      </c>
      <c r="B126" s="217" t="n">
        <v>12</v>
      </c>
      <c r="C126" s="456" t="n">
        <v>44535</v>
      </c>
      <c r="D126" s="217" t="n">
        <v>415</v>
      </c>
      <c r="E126" s="217" t="n">
        <v>656</v>
      </c>
      <c r="F126" s="217" t="n">
        <v>47</v>
      </c>
      <c r="G126" s="267" t="inlineStr">
        <is>
          <t>PDFRP2123 قاعده 70 شمال</t>
        </is>
      </c>
      <c r="H126" t="inlineStr">
        <is>
          <t>FMCFII1LRP2123</t>
        </is>
      </c>
      <c r="I126" t="inlineStr">
        <is>
          <t>1600*1800</t>
        </is>
      </c>
      <c r="J126" t="n">
        <v>3</v>
      </c>
      <c r="K126" t="n">
        <v>1</v>
      </c>
      <c r="L126" s="457" t="n">
        <v>148</v>
      </c>
      <c r="M126" s="458" t="n">
        <v>137.64</v>
      </c>
      <c r="N126" s="459" t="n">
        <v>158.36</v>
      </c>
      <c r="O126" s="261" t="n"/>
      <c r="P126" s="261" t="n"/>
      <c r="Q126" s="261" t="n"/>
      <c r="R126" s="261" t="n"/>
      <c r="S126" s="261" t="n"/>
      <c r="T126" s="261" t="n"/>
      <c r="U126" s="261" t="n"/>
      <c r="V126" s="261" t="n"/>
      <c r="W126" s="261" t="n"/>
      <c r="X126" s="261" t="n"/>
      <c r="Y126" s="220" t="n"/>
      <c r="Z126" s="220" t="n"/>
      <c r="AA126" s="261" t="n"/>
      <c r="AB126" s="261" t="n"/>
      <c r="AC126" s="261" t="n"/>
      <c r="AD126" s="261" t="n">
        <v>167</v>
      </c>
      <c r="AE126" s="261" t="n">
        <v>155</v>
      </c>
      <c r="AF126" s="261" t="n"/>
      <c r="AG126" s="261" t="n"/>
      <c r="AH126" s="261" t="n"/>
      <c r="AI126" s="261" t="n">
        <v>141</v>
      </c>
      <c r="AJ126" s="261" t="n">
        <v>155</v>
      </c>
      <c r="AK126" s="220" t="n">
        <v>153</v>
      </c>
      <c r="AL126" s="220" t="n">
        <v>148</v>
      </c>
      <c r="AM126" s="261" t="n">
        <v>161</v>
      </c>
      <c r="AN126" s="261" t="n">
        <v>147.8</v>
      </c>
      <c r="AO126" s="315" t="n">
        <v>0.1</v>
      </c>
      <c r="AP126" s="244" t="n">
        <v>60</v>
      </c>
      <c r="AQ126" s="245" t="n">
        <v>180</v>
      </c>
      <c r="AR126" s="243" t="n">
        <v>72</v>
      </c>
      <c r="AS126" s="243" t="n">
        <v>151</v>
      </c>
      <c r="AT126" s="246" t="n"/>
      <c r="AU126" s="246" t="n"/>
      <c r="AV126" s="246" t="n"/>
      <c r="AW126" s="246" t="n"/>
      <c r="AX126" s="246" t="n"/>
      <c r="AY126" s="246" t="n"/>
      <c r="AZ126" s="246" t="n"/>
      <c r="BA126" s="246" t="n"/>
      <c r="BB126" s="246" t="n"/>
      <c r="BC126" s="247" t="n">
        <v>10</v>
      </c>
      <c r="BD126" s="242" t="n">
        <v>10</v>
      </c>
      <c r="BE126" s="248" t="n">
        <v>0.02</v>
      </c>
      <c r="BF126" s="249" t="n">
        <v>1</v>
      </c>
      <c r="BG126" s="221" t="n"/>
      <c r="BH126" s="221" t="n">
        <v>0.1</v>
      </c>
      <c r="BI126" s="221" t="n">
        <v>0.1</v>
      </c>
      <c r="BJ126" s="221" t="n">
        <v>1.5</v>
      </c>
      <c r="BK126" s="221" t="n">
        <v>1.5</v>
      </c>
      <c r="BL126" s="28" t="inlineStr">
        <is>
          <t>الكترولوكس</t>
        </is>
      </c>
      <c r="BM126" s="347" t="inlineStr">
        <is>
          <t>القاهرة للصناعات المغذية غسالات</t>
        </is>
      </c>
      <c r="BN126" s="347" t="inlineStr">
        <is>
          <t xml:space="preserve">PDFRP2047      </t>
        </is>
      </c>
      <c r="BO126" s="347" t="n"/>
      <c r="BP126" s="347" t="n">
        <v>48</v>
      </c>
      <c r="BQ126" s="347" t="n"/>
      <c r="BR126" s="347" t="n"/>
      <c r="BS126" s="347" t="n"/>
      <c r="BT126" s="347" t="n"/>
      <c r="BU126" s="347">
        <f>IFERROR(ROUND(STDEV(AN126,L126),1),"")</f>
        <v/>
      </c>
      <c r="BV126" s="347" t="n"/>
      <c r="BW126" s="347" t="n"/>
      <c r="BX126" s="347" t="n"/>
      <c r="BY126" s="347" t="n"/>
      <c r="BZ126" s="347" t="n"/>
      <c r="CA126" s="347" t="n"/>
      <c r="CB126" s="347" t="n"/>
      <c r="CC126" s="347" t="n"/>
      <c r="CD126" s="347" t="n"/>
      <c r="CE126" s="347" t="n"/>
      <c r="CF126" s="347" t="n"/>
      <c r="CG126" s="347" t="n"/>
      <c r="CH126" s="347" t="n"/>
      <c r="CI126" s="347" t="n"/>
      <c r="CJ126" s="347" t="n"/>
      <c r="CK126" s="347" t="n"/>
      <c r="CL126" s="347" t="n"/>
      <c r="CM126" s="347" t="n"/>
      <c r="CN126" s="347" t="n"/>
      <c r="CO126" s="347" t="n"/>
      <c r="CP126" s="347" t="n"/>
      <c r="CQ126" s="347" t="n"/>
      <c r="CR126" s="347" t="n"/>
      <c r="CS126" s="347" t="n"/>
      <c r="CT126" s="347" t="n"/>
      <c r="CU126" s="347" t="n"/>
      <c r="CV126" s="347" t="n"/>
      <c r="CW126" s="347" t="n"/>
      <c r="CX126" s="347" t="n"/>
      <c r="CY126" s="347" t="n"/>
      <c r="CZ126" s="347" t="n"/>
      <c r="DA126" s="347" t="n"/>
      <c r="DB126" s="347" t="n"/>
    </row>
    <row r="127" ht="31.5" customFormat="1" customHeight="1" s="268">
      <c r="A127" s="262" t="n">
        <v>2021</v>
      </c>
      <c r="B127" s="217" t="n">
        <v>12</v>
      </c>
      <c r="C127" s="456" t="n">
        <v>44535</v>
      </c>
      <c r="D127" s="217" t="n">
        <v>415</v>
      </c>
      <c r="E127" s="217" t="n">
        <v>657</v>
      </c>
      <c r="F127" s="217" t="n">
        <v>47</v>
      </c>
      <c r="G127" s="267" t="inlineStr">
        <is>
          <t>PDFRP2124 كفر 70 يمين</t>
        </is>
      </c>
      <c r="H127" t="inlineStr">
        <is>
          <t>FMCFII7RRP2124</t>
        </is>
      </c>
      <c r="I127" t="inlineStr">
        <is>
          <t>1600*1800</t>
        </is>
      </c>
      <c r="J127" t="n">
        <v>3</v>
      </c>
      <c r="K127" t="n">
        <v>1</v>
      </c>
      <c r="L127" s="457" t="n">
        <v>90</v>
      </c>
      <c r="M127" s="458" t="n">
        <v>83.7</v>
      </c>
      <c r="N127" s="459" t="n">
        <v>96.3</v>
      </c>
      <c r="O127" s="261" t="n"/>
      <c r="P127" s="261" t="n"/>
      <c r="Q127" s="261" t="n"/>
      <c r="R127" s="261" t="n"/>
      <c r="S127" s="261" t="n"/>
      <c r="T127" s="261" t="n"/>
      <c r="U127" s="261" t="n"/>
      <c r="V127" s="261" t="n"/>
      <c r="W127" s="261" t="n"/>
      <c r="X127" s="261" t="n"/>
      <c r="Y127" s="220" t="n"/>
      <c r="Z127" s="220" t="n"/>
      <c r="AA127" s="261" t="n"/>
      <c r="AB127" s="261" t="n"/>
      <c r="AC127" s="261" t="n"/>
      <c r="AD127" s="261" t="n">
        <v>133</v>
      </c>
      <c r="AE127" s="261" t="n">
        <v>124</v>
      </c>
      <c r="AF127" s="261" t="n"/>
      <c r="AG127" s="261" t="n"/>
      <c r="AH127" s="261" t="n"/>
      <c r="AI127" s="261" t="n">
        <v>109</v>
      </c>
      <c r="AJ127" s="261" t="n">
        <v>93</v>
      </c>
      <c r="AK127" s="220" t="n">
        <v>153</v>
      </c>
      <c r="AL127" s="220" t="n">
        <v>148</v>
      </c>
      <c r="AM127" s="261" t="n">
        <v>128.5</v>
      </c>
      <c r="AN127" s="261" t="n">
        <v>100.8</v>
      </c>
      <c r="AO127" s="315" t="n">
        <v>0.4</v>
      </c>
      <c r="AP127" s="244" t="n">
        <v>60</v>
      </c>
      <c r="AQ127" s="245" t="n">
        <v>180</v>
      </c>
      <c r="AR127" s="243" t="n">
        <v>72</v>
      </c>
      <c r="AS127" s="243" t="n">
        <v>151</v>
      </c>
      <c r="AT127" s="246" t="n"/>
      <c r="AU127" s="246" t="n"/>
      <c r="AV127" s="246" t="n"/>
      <c r="AW127" s="246" t="n"/>
      <c r="AX127" s="246" t="n"/>
      <c r="AY127" s="246" t="n"/>
      <c r="AZ127" s="246" t="n"/>
      <c r="BA127" s="246" t="n"/>
      <c r="BB127" s="246" t="n"/>
      <c r="BC127" s="247" t="n">
        <v>12</v>
      </c>
      <c r="BD127" s="242" t="n">
        <v>12</v>
      </c>
      <c r="BE127" s="248" t="n">
        <v>0.02</v>
      </c>
      <c r="BF127" s="249" t="n">
        <v>1</v>
      </c>
      <c r="BG127" s="221" t="n"/>
      <c r="BH127" s="221" t="n">
        <v>0.1</v>
      </c>
      <c r="BI127" s="221" t="n">
        <v>0.1</v>
      </c>
      <c r="BJ127" s="221" t="n">
        <v>1.2</v>
      </c>
      <c r="BK127" s="221" t="n">
        <v>1.2</v>
      </c>
      <c r="BL127" s="28" t="inlineStr">
        <is>
          <t>الكترولوكس</t>
        </is>
      </c>
      <c r="BM127" s="347" t="inlineStr">
        <is>
          <t>القاهرة للصناعات المغذية غسالات</t>
        </is>
      </c>
      <c r="BN127" s="347" t="inlineStr">
        <is>
          <t xml:space="preserve">PDFRP2044      </t>
        </is>
      </c>
      <c r="BO127" s="347" t="n"/>
      <c r="BP127" s="347" t="n">
        <v>48</v>
      </c>
      <c r="BQ127" s="347" t="n"/>
      <c r="BR127" s="347" t="n"/>
      <c r="BS127" s="347" t="n"/>
      <c r="BT127" s="347" t="n"/>
      <c r="BU127" s="347">
        <f>IFERROR(ROUND(STDEV(AN127,L127),1),"")</f>
        <v/>
      </c>
      <c r="BV127" s="347" t="n"/>
      <c r="BW127" s="347" t="n"/>
      <c r="BX127" s="347" t="n"/>
      <c r="BY127" s="347" t="n"/>
      <c r="BZ127" s="347" t="n"/>
      <c r="CA127" s="347" t="n"/>
      <c r="CB127" s="347" t="n"/>
      <c r="CC127" s="347" t="n"/>
      <c r="CD127" s="347" t="n"/>
      <c r="CE127" s="347" t="n"/>
      <c r="CF127" s="347" t="n"/>
      <c r="CG127" s="347" t="n"/>
      <c r="CH127" s="347" t="n"/>
      <c r="CI127" s="347" t="n"/>
      <c r="CJ127" s="347" t="n"/>
      <c r="CK127" s="347" t="n"/>
      <c r="CL127" s="347" t="n"/>
      <c r="CM127" s="347" t="n"/>
      <c r="CN127" s="347" t="n"/>
      <c r="CO127" s="347" t="n"/>
      <c r="CP127" s="347" t="n"/>
      <c r="CQ127" s="347" t="n"/>
      <c r="CR127" s="347" t="n"/>
      <c r="CS127" s="347" t="n"/>
      <c r="CT127" s="347" t="n"/>
      <c r="CU127" s="347" t="n"/>
      <c r="CV127" s="347" t="n"/>
      <c r="CW127" s="347" t="n"/>
      <c r="CX127" s="347" t="n"/>
      <c r="CY127" s="347" t="n"/>
      <c r="CZ127" s="347" t="n"/>
      <c r="DA127" s="347" t="n"/>
      <c r="DB127" s="347" t="n"/>
    </row>
    <row r="128" ht="31.5" customFormat="1" customHeight="1" s="268">
      <c r="A128" s="262" t="n">
        <v>2021</v>
      </c>
      <c r="B128" s="217" t="n">
        <v>12</v>
      </c>
      <c r="C128" s="456" t="n">
        <v>44535</v>
      </c>
      <c r="D128" s="217" t="n">
        <v>415</v>
      </c>
      <c r="E128" s="217" t="n">
        <v>658</v>
      </c>
      <c r="F128" s="217" t="n">
        <v>47</v>
      </c>
      <c r="G128" s="267" t="inlineStr">
        <is>
          <t>PDFRP2122 كفر 70 شمال</t>
        </is>
      </c>
      <c r="H128" t="inlineStr">
        <is>
          <t>FMCFII7LRP2122</t>
        </is>
      </c>
      <c r="I128" t="inlineStr">
        <is>
          <t>1600*1800</t>
        </is>
      </c>
      <c r="J128" t="n">
        <v>3</v>
      </c>
      <c r="K128" t="n">
        <v>1</v>
      </c>
      <c r="L128" s="457" t="n">
        <v>90</v>
      </c>
      <c r="M128" s="458" t="n">
        <v>83.7</v>
      </c>
      <c r="N128" s="459" t="n">
        <v>96.3</v>
      </c>
      <c r="O128" s="261" t="n"/>
      <c r="P128" s="261" t="n"/>
      <c r="Q128" s="261" t="n"/>
      <c r="R128" s="261" t="n"/>
      <c r="S128" s="261" t="n"/>
      <c r="T128" s="261" t="n"/>
      <c r="U128" s="261" t="n"/>
      <c r="V128" s="261" t="n"/>
      <c r="W128" s="261" t="n"/>
      <c r="X128" s="261" t="n"/>
      <c r="Y128" s="220" t="n"/>
      <c r="Z128" s="220" t="n"/>
      <c r="AA128" s="261" t="n"/>
      <c r="AB128" s="261" t="n"/>
      <c r="AC128" s="261" t="n"/>
      <c r="AD128" s="261" t="n">
        <v>133</v>
      </c>
      <c r="AE128" s="261" t="n">
        <v>124</v>
      </c>
      <c r="AF128" s="261" t="n"/>
      <c r="AG128" s="261" t="n"/>
      <c r="AH128" s="261" t="n"/>
      <c r="AI128" s="261" t="n">
        <v>109</v>
      </c>
      <c r="AJ128" s="261" t="n">
        <v>93</v>
      </c>
      <c r="AK128" s="220" t="n">
        <v>153</v>
      </c>
      <c r="AL128" s="220" t="n">
        <v>148</v>
      </c>
      <c r="AM128" s="261" t="n">
        <v>128.5</v>
      </c>
      <c r="AN128" s="261" t="n">
        <v>100.8</v>
      </c>
      <c r="AO128" s="315" t="n">
        <v>0.4</v>
      </c>
      <c r="AP128" s="244" t="n">
        <v>60</v>
      </c>
      <c r="AQ128" s="245" t="n">
        <v>180</v>
      </c>
      <c r="AR128" s="243" t="n">
        <v>72</v>
      </c>
      <c r="AS128" s="243" t="n">
        <v>151</v>
      </c>
      <c r="AT128" s="246" t="n"/>
      <c r="AU128" s="246" t="n"/>
      <c r="AV128" s="246" t="n"/>
      <c r="AW128" s="246" t="n"/>
      <c r="AX128" s="246" t="n"/>
      <c r="AY128" s="246" t="n"/>
      <c r="AZ128" s="246" t="n"/>
      <c r="BA128" s="246" t="n"/>
      <c r="BB128" s="246" t="n"/>
      <c r="BC128" s="247" t="n">
        <v>12</v>
      </c>
      <c r="BD128" s="242" t="n">
        <v>12</v>
      </c>
      <c r="BE128" s="248" t="n">
        <v>0.02</v>
      </c>
      <c r="BF128" s="249" t="n">
        <v>1</v>
      </c>
      <c r="BG128" s="221" t="n"/>
      <c r="BH128" s="221" t="n">
        <v>0.1</v>
      </c>
      <c r="BI128" s="221" t="n">
        <v>0.1</v>
      </c>
      <c r="BJ128" s="221" t="n">
        <v>1.2</v>
      </c>
      <c r="BK128" s="221" t="n">
        <v>1.2</v>
      </c>
      <c r="BL128" s="28" t="inlineStr">
        <is>
          <t>الكترولوكس</t>
        </is>
      </c>
      <c r="BM128" s="347" t="inlineStr">
        <is>
          <t>القاهرة للصناعات المغذية غسالات</t>
        </is>
      </c>
      <c r="BN128" s="347" t="inlineStr">
        <is>
          <t xml:space="preserve">PDFRP2045      </t>
        </is>
      </c>
      <c r="BO128" s="347" t="n"/>
      <c r="BP128" s="347" t="n">
        <v>48</v>
      </c>
      <c r="BQ128" s="347" t="n"/>
      <c r="BR128" s="347" t="n"/>
      <c r="BS128" s="347" t="n"/>
      <c r="BT128" s="347" t="n"/>
      <c r="BU128" s="347">
        <f>IFERROR(ROUND(STDEV(AN128,L128),1),"")</f>
        <v/>
      </c>
      <c r="BV128" s="347" t="n"/>
      <c r="BW128" s="347" t="n"/>
      <c r="BX128" s="347" t="n"/>
      <c r="BY128" s="347" t="n"/>
      <c r="BZ128" s="347" t="n"/>
      <c r="CA128" s="347" t="n"/>
      <c r="CB128" s="347" t="n"/>
      <c r="CC128" s="347" t="n"/>
      <c r="CD128" s="347" t="n"/>
      <c r="CE128" s="347" t="n"/>
      <c r="CF128" s="347" t="n"/>
      <c r="CG128" s="347" t="n"/>
      <c r="CH128" s="347" t="n"/>
      <c r="CI128" s="347" t="n"/>
      <c r="CJ128" s="347" t="n"/>
      <c r="CK128" s="347" t="n"/>
      <c r="CL128" s="347" t="n"/>
      <c r="CM128" s="347" t="n"/>
      <c r="CN128" s="347" t="n"/>
      <c r="CO128" s="347" t="n"/>
      <c r="CP128" s="347" t="n"/>
      <c r="CQ128" s="347" t="n"/>
      <c r="CR128" s="347" t="n"/>
      <c r="CS128" s="347" t="n"/>
      <c r="CT128" s="347" t="n"/>
      <c r="CU128" s="347" t="n"/>
      <c r="CV128" s="347" t="n"/>
      <c r="CW128" s="347" t="n"/>
      <c r="CX128" s="347" t="n"/>
      <c r="CY128" s="347" t="n"/>
      <c r="CZ128" s="347" t="n"/>
      <c r="DA128" s="347" t="n"/>
      <c r="DB128" s="347" t="n"/>
    </row>
    <row r="129" ht="31.5" customFormat="1" customHeight="1" s="268">
      <c r="A129" s="262" t="n">
        <v>2021</v>
      </c>
      <c r="B129" s="217" t="n">
        <v>12</v>
      </c>
      <c r="C129" s="456" t="n">
        <v>44535</v>
      </c>
      <c r="D129" s="217" t="n">
        <v>334</v>
      </c>
      <c r="E129" s="217" t="n">
        <v>254</v>
      </c>
      <c r="F129" s="217" t="n">
        <v>49</v>
      </c>
      <c r="G129" s="267" t="inlineStr">
        <is>
          <t>طقم سخان بلونايل ذو 4 اطقم</t>
        </is>
      </c>
      <c r="H129" t="inlineStr">
        <is>
          <t>FMDAHI40000000</t>
        </is>
      </c>
      <c r="I129" t="inlineStr">
        <is>
          <t>1600*1800</t>
        </is>
      </c>
      <c r="J129" t="n">
        <v>4</v>
      </c>
      <c r="K129" t="n">
        <v>2</v>
      </c>
      <c r="L129" s="457" t="n">
        <v>203</v>
      </c>
      <c r="M129" s="458" t="n">
        <v>188.79</v>
      </c>
      <c r="N129" s="459" t="n">
        <v>217.21</v>
      </c>
      <c r="O129" s="261" t="n">
        <v>225</v>
      </c>
      <c r="P129" s="261" t="n">
        <v>245</v>
      </c>
      <c r="Q129" s="261" t="n">
        <v>227</v>
      </c>
      <c r="R129" s="261" t="n">
        <v>233</v>
      </c>
      <c r="S129" s="261" t="n">
        <v>244</v>
      </c>
      <c r="T129" s="261" t="n">
        <v>201</v>
      </c>
      <c r="U129" s="261" t="n">
        <v>209</v>
      </c>
      <c r="V129" s="261" t="n">
        <v>210</v>
      </c>
      <c r="W129" s="261" t="n">
        <v>213</v>
      </c>
      <c r="X129" s="261" t="n">
        <v>209</v>
      </c>
      <c r="Y129" s="220" t="n">
        <v>148</v>
      </c>
      <c r="Z129" s="220" t="n">
        <v>151</v>
      </c>
      <c r="AA129" s="261" t="n">
        <v>275</v>
      </c>
      <c r="AB129" s="261" t="n">
        <v>246</v>
      </c>
      <c r="AC129" s="261" t="n">
        <v>332</v>
      </c>
      <c r="AD129" s="261" t="n">
        <v>332</v>
      </c>
      <c r="AE129" s="261" t="n">
        <v>339</v>
      </c>
      <c r="AF129" s="261" t="n">
        <v>210</v>
      </c>
      <c r="AG129" s="261" t="n">
        <v>205</v>
      </c>
      <c r="AH129" s="261" t="n">
        <v>212</v>
      </c>
      <c r="AI129" s="261" t="n">
        <v>213</v>
      </c>
      <c r="AJ129" s="261" t="n">
        <v>212</v>
      </c>
      <c r="AK129" s="220" t="n">
        <v>147</v>
      </c>
      <c r="AL129" s="220" t="n">
        <v>158</v>
      </c>
      <c r="AM129" s="261" t="n">
        <v>269.8</v>
      </c>
      <c r="AN129" s="261" t="n">
        <v>209.4</v>
      </c>
      <c r="AO129" s="315" t="n">
        <v>0.3</v>
      </c>
      <c r="AP129" s="244" t="n">
        <v>88</v>
      </c>
      <c r="AQ129" s="245" t="n">
        <v>164</v>
      </c>
      <c r="AR129" s="243" t="n">
        <v>95</v>
      </c>
      <c r="AS129" s="243" t="n">
        <v>151</v>
      </c>
      <c r="AT129" s="246" t="n">
        <v>2</v>
      </c>
      <c r="AU129" s="246" t="n"/>
      <c r="AV129" s="246" t="n">
        <v>5</v>
      </c>
      <c r="AW129" s="246" t="n"/>
      <c r="AX129" s="246" t="n"/>
      <c r="AY129" s="246" t="n"/>
      <c r="AZ129" s="246" t="n"/>
      <c r="BA129" s="246" t="n"/>
      <c r="BB129" s="246" t="n"/>
      <c r="BC129" s="247" t="n">
        <v>8</v>
      </c>
      <c r="BD129" s="242" t="n">
        <v>2468</v>
      </c>
      <c r="BE129" s="248" t="n">
        <v>0.02</v>
      </c>
      <c r="BF129" s="249" t="n">
        <v>0.003</v>
      </c>
      <c r="BG129" s="221" t="n">
        <v>1</v>
      </c>
      <c r="BH129" s="221" t="n">
        <v>0</v>
      </c>
      <c r="BI129" s="221" t="n">
        <v>12.2</v>
      </c>
      <c r="BJ129" s="221" t="n">
        <v>1.7</v>
      </c>
      <c r="BK129" s="221" t="n">
        <v>516.8</v>
      </c>
      <c r="BL129" s="28" t="inlineStr">
        <is>
          <t>الكترولوكس</t>
        </is>
      </c>
      <c r="BM129" s="347" t="inlineStr">
        <is>
          <t>القاهرة للصناعات المغذية سخانات</t>
        </is>
      </c>
      <c r="BN129" s="347" t="inlineStr">
        <is>
          <t>PHEWP0112</t>
        </is>
      </c>
      <c r="BO129" s="347" t="n"/>
      <c r="BP129" s="347" t="n">
        <v>48</v>
      </c>
      <c r="BQ129" s="347" t="n"/>
      <c r="BR129" s="347" t="n"/>
      <c r="BS129" s="347" t="n"/>
      <c r="BT129" s="347" t="n"/>
      <c r="BU129" s="347">
        <f>IFERROR(ROUND(STDEV(AN129,L129),1),"")</f>
        <v/>
      </c>
      <c r="BV129" s="347" t="n"/>
      <c r="BW129" s="347" t="n"/>
      <c r="BX129" s="347" t="n"/>
      <c r="BY129" s="347" t="n"/>
      <c r="BZ129" s="347" t="n"/>
      <c r="CA129" s="347" t="n"/>
      <c r="CB129" s="347" t="n"/>
      <c r="CC129" s="347" t="n"/>
      <c r="CD129" s="347" t="n"/>
      <c r="CE129" s="347" t="n"/>
      <c r="CF129" s="347" t="n"/>
      <c r="CG129" s="347" t="n"/>
      <c r="CH129" s="347" t="n"/>
      <c r="CI129" s="347" t="n"/>
      <c r="CJ129" s="347" t="n"/>
      <c r="CK129" s="347" t="n"/>
      <c r="CL129" s="347" t="n"/>
      <c r="CM129" s="347" t="n"/>
      <c r="CN129" s="347" t="n"/>
      <c r="CO129" s="347" t="n"/>
      <c r="CP129" s="347" t="n"/>
      <c r="CQ129" s="347" t="n"/>
      <c r="CR129" s="347" t="n"/>
      <c r="CS129" s="347" t="n"/>
      <c r="CT129" s="347" t="n"/>
      <c r="CU129" s="347" t="n"/>
      <c r="CV129" s="347" t="n"/>
      <c r="CW129" s="347" t="n"/>
      <c r="CX129" s="347" t="n"/>
      <c r="CY129" s="347" t="n"/>
      <c r="CZ129" s="347" t="n"/>
      <c r="DA129" s="347" t="n"/>
      <c r="DB129" s="347" t="n"/>
    </row>
    <row r="130" ht="31.5" customFormat="1" customHeight="1" s="268">
      <c r="A130" s="262" t="n">
        <v>2021</v>
      </c>
      <c r="B130" s="217" t="n">
        <v>12</v>
      </c>
      <c r="C130" s="456" t="n">
        <v>44536</v>
      </c>
      <c r="D130" s="217" t="n">
        <v>47</v>
      </c>
      <c r="E130" s="217" t="n">
        <v>122</v>
      </c>
      <c r="F130" s="217" t="n">
        <v>2</v>
      </c>
      <c r="G130" s="267" t="inlineStr">
        <is>
          <t>LgWashing Mashine Base</t>
        </is>
      </c>
      <c r="H130" t="inlineStr">
        <is>
          <t>FMLGEI1000000</t>
        </is>
      </c>
      <c r="I130" t="inlineStr">
        <is>
          <t>1700*1400</t>
        </is>
      </c>
      <c r="J130" t="n">
        <v>2</v>
      </c>
      <c r="K130" t="n">
        <v>1</v>
      </c>
      <c r="L130" s="457" t="n">
        <v>280</v>
      </c>
      <c r="M130" s="458" t="n">
        <v>267.4</v>
      </c>
      <c r="N130" s="459" t="n">
        <v>292.6</v>
      </c>
      <c r="O130" s="261" t="n">
        <v>322</v>
      </c>
      <c r="P130" s="261" t="n">
        <v>287</v>
      </c>
      <c r="Q130" s="261" t="n">
        <v>288</v>
      </c>
      <c r="R130" s="261" t="n"/>
      <c r="S130" s="261" t="n"/>
      <c r="T130" s="261" t="n">
        <v>262</v>
      </c>
      <c r="U130" s="261" t="n">
        <v>260</v>
      </c>
      <c r="V130" s="261" t="n">
        <v>263</v>
      </c>
      <c r="W130" s="261" t="n"/>
      <c r="X130" s="261" t="n"/>
      <c r="Y130" s="220" t="n">
        <v>112</v>
      </c>
      <c r="Z130" s="220" t="n"/>
      <c r="AA130" s="261" t="n"/>
      <c r="AB130" s="261" t="n"/>
      <c r="AC130" s="261" t="n"/>
      <c r="AD130" s="261" t="n"/>
      <c r="AE130" s="261" t="n"/>
      <c r="AF130" s="261" t="n"/>
      <c r="AG130" s="261" t="n"/>
      <c r="AH130" s="261" t="n"/>
      <c r="AI130" s="261" t="n"/>
      <c r="AJ130" s="261" t="n"/>
      <c r="AK130" s="220" t="n"/>
      <c r="AL130" s="220" t="n"/>
      <c r="AM130" s="261" t="n">
        <v>299</v>
      </c>
      <c r="AN130" s="261" t="n">
        <v>261.7</v>
      </c>
      <c r="AO130" s="315" t="n">
        <v>0.1</v>
      </c>
      <c r="AP130" s="244" t="n">
        <v>63</v>
      </c>
      <c r="AQ130" s="245" t="n">
        <v>115</v>
      </c>
      <c r="AR130" s="243" t="n">
        <v>64</v>
      </c>
      <c r="AS130" s="243" t="n">
        <v>112</v>
      </c>
      <c r="AT130" s="246" t="n"/>
      <c r="AU130" s="246" t="n"/>
      <c r="AV130" s="246" t="n"/>
      <c r="AW130" s="246" t="n"/>
      <c r="AX130" s="246" t="n"/>
      <c r="AY130" s="246" t="n"/>
      <c r="AZ130" s="246" t="n"/>
      <c r="BA130" s="246" t="n"/>
      <c r="BB130" s="246" t="n"/>
      <c r="BC130" s="247" t="n">
        <v>9</v>
      </c>
      <c r="BD130" s="242" t="n">
        <v>9</v>
      </c>
      <c r="BE130" s="248" t="n">
        <v>0.015</v>
      </c>
      <c r="BF130" s="249" t="n">
        <v>1</v>
      </c>
      <c r="BG130" s="221" t="n"/>
      <c r="BH130" s="221" t="n">
        <v>0</v>
      </c>
      <c r="BI130" s="221" t="n">
        <v>0</v>
      </c>
      <c r="BJ130" s="221" t="n">
        <v>2.4</v>
      </c>
      <c r="BK130" s="221" t="n">
        <v>2.4</v>
      </c>
      <c r="BL130" s="28" t="inlineStr">
        <is>
          <t>LG</t>
        </is>
      </c>
      <c r="BM130" s="347" t="inlineStr">
        <is>
          <t>HE</t>
        </is>
      </c>
      <c r="BN130" s="347" t="inlineStr">
        <is>
          <t>AGG76599801</t>
        </is>
      </c>
      <c r="BO130" s="347" t="inlineStr">
        <is>
          <t>mmf</t>
        </is>
      </c>
      <c r="BP130" s="347" t="n">
        <v>49</v>
      </c>
      <c r="BQ130" s="347" t="n"/>
      <c r="BR130" s="347" t="n"/>
      <c r="BS130" s="347" t="n"/>
      <c r="BT130" s="347" t="n"/>
      <c r="BU130" s="347">
        <f>IFERROR(ROUND(STDEV(AN130,L130),1),"")</f>
        <v/>
      </c>
      <c r="BV130" s="347" t="n"/>
      <c r="BW130" s="347" t="n"/>
      <c r="BX130" s="347" t="n"/>
      <c r="BY130" s="347" t="n"/>
      <c r="BZ130" s="347" t="n"/>
      <c r="CA130" s="347" t="n"/>
      <c r="CB130" s="347" t="n"/>
      <c r="CC130" s="347" t="n"/>
      <c r="CD130" s="347" t="n"/>
      <c r="CE130" s="347" t="n"/>
      <c r="CF130" s="347" t="n"/>
      <c r="CG130" s="347" t="n"/>
      <c r="CH130" s="347" t="n"/>
      <c r="CI130" s="347" t="n"/>
      <c r="CJ130" s="347" t="n"/>
      <c r="CK130" s="347" t="n"/>
      <c r="CL130" s="347" t="n"/>
      <c r="CM130" s="347" t="n"/>
      <c r="CN130" s="347" t="n"/>
      <c r="CO130" s="347" t="n"/>
      <c r="CP130" s="347" t="n"/>
      <c r="CQ130" s="347" t="n"/>
      <c r="CR130" s="347" t="n"/>
      <c r="CS130" s="347" t="n"/>
      <c r="CT130" s="347" t="n"/>
      <c r="CU130" s="347" t="n"/>
      <c r="CV130" s="347" t="n"/>
      <c r="CW130" s="347" t="n"/>
      <c r="CX130" s="347" t="n"/>
      <c r="CY130" s="347" t="n"/>
      <c r="CZ130" s="347" t="n"/>
      <c r="DA130" s="347" t="n"/>
      <c r="DB130" s="347" t="n"/>
    </row>
    <row r="131" ht="31.5" customFormat="1" customHeight="1" s="268">
      <c r="A131" s="262" t="n">
        <v>2021</v>
      </c>
      <c r="B131" s="217" t="n">
        <v>12</v>
      </c>
      <c r="C131" s="456" t="n">
        <v>44536</v>
      </c>
      <c r="D131" s="217" t="n">
        <v>407</v>
      </c>
      <c r="E131" s="217" t="n">
        <v>627</v>
      </c>
      <c r="F131" s="217" t="n">
        <v>2</v>
      </c>
      <c r="G131" s="267" t="inlineStr">
        <is>
          <t>قاعدة غساله 12 كيلو فوق اتوماتيك p73001989040</t>
        </is>
      </c>
      <c r="H131" t="inlineStr">
        <is>
          <t>FMCFII11289040</t>
        </is>
      </c>
      <c r="I131" t="inlineStr">
        <is>
          <t>1400*1700</t>
        </is>
      </c>
      <c r="J131" t="n">
        <v>1</v>
      </c>
      <c r="K131" t="n">
        <v>5</v>
      </c>
      <c r="L131" s="457" t="n">
        <v>418.5</v>
      </c>
      <c r="M131" s="458" t="n">
        <v>384.97815</v>
      </c>
      <c r="N131" s="459" t="n">
        <v>452.02185</v>
      </c>
      <c r="O131" s="261" t="n"/>
      <c r="P131" s="261" t="n"/>
      <c r="Q131" s="261" t="n"/>
      <c r="R131" s="261" t="n">
        <v>551</v>
      </c>
      <c r="S131" s="261" t="n">
        <v>549</v>
      </c>
      <c r="T131" s="261" t="n"/>
      <c r="U131" s="261" t="n"/>
      <c r="V131" s="261" t="n"/>
      <c r="W131" s="261" t="n">
        <v>421</v>
      </c>
      <c r="X131" s="261" t="n">
        <v>423</v>
      </c>
      <c r="Y131" s="220" t="n">
        <v>130</v>
      </c>
      <c r="Z131" s="220" t="n">
        <v>141</v>
      </c>
      <c r="AA131" s="261" t="n">
        <v>510</v>
      </c>
      <c r="AB131" s="261" t="n">
        <v>530</v>
      </c>
      <c r="AC131" s="261" t="n">
        <v>512</v>
      </c>
      <c r="AD131" s="261" t="n">
        <v>560</v>
      </c>
      <c r="AE131" s="261" t="n">
        <v>550</v>
      </c>
      <c r="AF131" s="261" t="n">
        <v>444</v>
      </c>
      <c r="AG131" s="261" t="n">
        <v>442</v>
      </c>
      <c r="AH131" s="261" t="n">
        <v>430</v>
      </c>
      <c r="AI131" s="261" t="n">
        <v>429</v>
      </c>
      <c r="AJ131" s="261" t="n">
        <v>430</v>
      </c>
      <c r="AK131" s="220" t="n">
        <v>141</v>
      </c>
      <c r="AL131" s="220" t="n">
        <v>149</v>
      </c>
      <c r="AM131" s="261" t="n">
        <v>537.4</v>
      </c>
      <c r="AN131" s="261" t="n">
        <v>431.3</v>
      </c>
      <c r="AO131" s="315" t="n">
        <v>0.3</v>
      </c>
      <c r="AP131" s="244" t="n">
        <v>18</v>
      </c>
      <c r="AQ131" s="245" t="n">
        <v>200</v>
      </c>
      <c r="AR131" s="243" t="n">
        <v>26</v>
      </c>
      <c r="AS131" s="243" t="n">
        <v>140</v>
      </c>
      <c r="AT131" s="246" t="n"/>
      <c r="AU131" s="246" t="n"/>
      <c r="AV131" s="246" t="n"/>
      <c r="AW131" s="246" t="n"/>
      <c r="AX131" s="246" t="n"/>
      <c r="AY131" s="246" t="n"/>
      <c r="AZ131" s="246" t="n"/>
      <c r="BA131" s="246" t="n"/>
      <c r="BB131" s="246" t="n"/>
      <c r="BC131" s="247" t="n">
        <v>1</v>
      </c>
      <c r="BD131" s="242" t="n">
        <v>60</v>
      </c>
      <c r="BE131" s="248" t="n">
        <v>0.015</v>
      </c>
      <c r="BF131" s="249" t="n">
        <v>0.017</v>
      </c>
      <c r="BG131" s="221" t="n"/>
      <c r="BH131" s="221" t="n">
        <v>0</v>
      </c>
      <c r="BI131" s="221" t="n">
        <v>0.1</v>
      </c>
      <c r="BJ131" s="221" t="n">
        <v>0.4</v>
      </c>
      <c r="BK131" s="221" t="n">
        <v>25.9</v>
      </c>
      <c r="BL131" s="28" t="inlineStr">
        <is>
          <t>الكترولوكس</t>
        </is>
      </c>
      <c r="BM131" s="347" t="inlineStr">
        <is>
          <t>القاهرة للصناعات المغذية غسالات</t>
        </is>
      </c>
      <c r="BN131" s="347" t="inlineStr">
        <is>
          <t>p73001989040</t>
        </is>
      </c>
      <c r="BO131" s="347" t="n"/>
      <c r="BP131" s="347" t="n">
        <v>49</v>
      </c>
      <c r="BQ131" s="347" t="n"/>
      <c r="BR131" s="347" t="n"/>
      <c r="BS131" s="347" t="n"/>
      <c r="BT131" s="347" t="n"/>
      <c r="BU131" s="347">
        <f>IFERROR(ROUND(STDEV(AN131,L131),1),"")</f>
        <v/>
      </c>
      <c r="BV131" s="347" t="n"/>
      <c r="BW131" s="347" t="n"/>
      <c r="BX131" s="347" t="n"/>
      <c r="BY131" s="347" t="n"/>
      <c r="BZ131" s="347" t="n"/>
      <c r="CA131" s="347" t="n"/>
      <c r="CB131" s="347" t="n"/>
      <c r="CC131" s="347" t="n"/>
      <c r="CD131" s="347" t="n"/>
      <c r="CE131" s="347" t="n"/>
      <c r="CF131" s="347" t="n"/>
      <c r="CG131" s="347" t="n"/>
      <c r="CH131" s="347" t="n"/>
      <c r="CI131" s="347" t="n"/>
      <c r="CJ131" s="347" t="n"/>
      <c r="CK131" s="347" t="n"/>
      <c r="CL131" s="347" t="n"/>
      <c r="CM131" s="347" t="n"/>
      <c r="CN131" s="347" t="n"/>
      <c r="CO131" s="347" t="n"/>
      <c r="CP131" s="347" t="n"/>
      <c r="CQ131" s="347" t="n"/>
      <c r="CR131" s="347" t="n"/>
      <c r="CS131" s="347" t="n"/>
      <c r="CT131" s="347" t="n"/>
      <c r="CU131" s="347" t="n"/>
      <c r="CV131" s="347" t="n"/>
      <c r="CW131" s="347" t="n"/>
      <c r="CX131" s="347" t="n"/>
      <c r="CY131" s="347" t="n"/>
      <c r="CZ131" s="347" t="n"/>
      <c r="DA131" s="347" t="n"/>
      <c r="DB131" s="347" t="n"/>
    </row>
    <row r="132" ht="31.5" customFormat="1" customHeight="1" s="268">
      <c r="A132" s="262" t="n">
        <v>2021</v>
      </c>
      <c r="B132" s="217" t="n">
        <v>12</v>
      </c>
      <c r="C132" s="456" t="n">
        <v>44536</v>
      </c>
      <c r="D132" s="217" t="n">
        <v>407</v>
      </c>
      <c r="E132" s="217" t="n">
        <v>628</v>
      </c>
      <c r="F132" s="217" t="n">
        <v>2</v>
      </c>
      <c r="G132" s="267" t="inlineStr">
        <is>
          <t>كفر غساله 12 كيلو فوق اتوماتيك 16338000004068</t>
        </is>
      </c>
      <c r="H132" t="inlineStr">
        <is>
          <t>FMCFII71204068</t>
        </is>
      </c>
      <c r="I132" t="inlineStr">
        <is>
          <t>1400*1700</t>
        </is>
      </c>
      <c r="J132" t="n">
        <v>1</v>
      </c>
      <c r="K132" t="n">
        <v>5</v>
      </c>
      <c r="L132" s="457" t="n">
        <v>330</v>
      </c>
      <c r="M132" s="458" t="n">
        <v>303.996</v>
      </c>
      <c r="N132" s="459" t="n">
        <v>356.004</v>
      </c>
      <c r="O132" s="261" t="n"/>
      <c r="P132" s="261" t="n"/>
      <c r="Q132" s="261" t="n"/>
      <c r="R132" s="261" t="n">
        <v>442</v>
      </c>
      <c r="S132" s="261" t="n">
        <v>440</v>
      </c>
      <c r="T132" s="261" t="n"/>
      <c r="U132" s="261" t="n"/>
      <c r="V132" s="261" t="n"/>
      <c r="W132" s="261" t="n">
        <v>321</v>
      </c>
      <c r="X132" s="261" t="n">
        <v>320</v>
      </c>
      <c r="Y132" s="220" t="n">
        <v>130</v>
      </c>
      <c r="Z132" s="220" t="n">
        <v>141</v>
      </c>
      <c r="AA132" s="261" t="n">
        <v>436</v>
      </c>
      <c r="AB132" s="261" t="n">
        <v>440</v>
      </c>
      <c r="AC132" s="261" t="n">
        <v>431</v>
      </c>
      <c r="AD132" s="261" t="n">
        <v>404</v>
      </c>
      <c r="AE132" s="261" t="n">
        <v>420</v>
      </c>
      <c r="AF132" s="261" t="n">
        <v>348</v>
      </c>
      <c r="AG132" s="261" t="n">
        <v>331</v>
      </c>
      <c r="AH132" s="261" t="n">
        <v>337</v>
      </c>
      <c r="AI132" s="261" t="n">
        <v>311</v>
      </c>
      <c r="AJ132" s="261" t="n">
        <v>327</v>
      </c>
      <c r="AK132" s="220" t="n">
        <v>141</v>
      </c>
      <c r="AL132" s="220" t="n">
        <v>149</v>
      </c>
      <c r="AM132" s="261" t="n">
        <v>430.4</v>
      </c>
      <c r="AN132" s="261" t="n">
        <v>327.9</v>
      </c>
      <c r="AO132" s="315" t="n">
        <v>0.3</v>
      </c>
      <c r="AP132" s="244" t="n">
        <v>18</v>
      </c>
      <c r="AQ132" s="245" t="n">
        <v>200</v>
      </c>
      <c r="AR132" s="243" t="n">
        <v>26</v>
      </c>
      <c r="AS132" s="243" t="n">
        <v>140</v>
      </c>
      <c r="AT132" s="246" t="n"/>
      <c r="AU132" s="246" t="n"/>
      <c r="AV132" s="246" t="n"/>
      <c r="AW132" s="246" t="n"/>
      <c r="AX132" s="246" t="n"/>
      <c r="AY132" s="246" t="n"/>
      <c r="AZ132" s="246" t="n"/>
      <c r="BA132" s="246" t="n"/>
      <c r="BB132" s="246" t="n"/>
      <c r="BC132" s="247" t="n">
        <v>1</v>
      </c>
      <c r="BD132" s="242" t="n">
        <v>61</v>
      </c>
      <c r="BE132" s="248" t="n">
        <v>0.015</v>
      </c>
      <c r="BF132" s="249" t="n">
        <v>0.016</v>
      </c>
      <c r="BG132" s="221" t="n"/>
      <c r="BH132" s="221" t="n">
        <v>0</v>
      </c>
      <c r="BI132" s="221" t="n">
        <v>0.2</v>
      </c>
      <c r="BJ132" s="221" t="n">
        <v>0.3</v>
      </c>
      <c r="BK132" s="221" t="n">
        <v>20</v>
      </c>
      <c r="BL132" s="28" t="inlineStr">
        <is>
          <t>الكترولوكس</t>
        </is>
      </c>
      <c r="BM132" s="347" t="inlineStr">
        <is>
          <t>القاهرة للصناعات المغذية غسالات</t>
        </is>
      </c>
      <c r="BN132" s="347" t="inlineStr">
        <is>
          <t>1.6338E+13</t>
        </is>
      </c>
      <c r="BO132" s="347" t="n"/>
      <c r="BP132" s="347" t="n">
        <v>49</v>
      </c>
      <c r="BQ132" s="347" t="n"/>
      <c r="BR132" s="347" t="n"/>
      <c r="BS132" s="347" t="n"/>
      <c r="BT132" s="347" t="n"/>
      <c r="BU132" s="347">
        <f>IFERROR(ROUND(STDEV(AN132,L132),1),"")</f>
        <v/>
      </c>
      <c r="BV132" s="347" t="n"/>
      <c r="BW132" s="347" t="n"/>
      <c r="BX132" s="347" t="n"/>
      <c r="BY132" s="347" t="n"/>
      <c r="BZ132" s="347" t="n"/>
      <c r="CA132" s="347" t="n"/>
      <c r="CB132" s="347" t="n"/>
      <c r="CC132" s="347" t="n"/>
      <c r="CD132" s="347" t="n"/>
      <c r="CE132" s="347" t="n"/>
      <c r="CF132" s="347" t="n"/>
      <c r="CG132" s="347" t="n"/>
      <c r="CH132" s="347" t="n"/>
      <c r="CI132" s="347" t="n"/>
      <c r="CJ132" s="347" t="n"/>
      <c r="CK132" s="347" t="n"/>
      <c r="CL132" s="347" t="n"/>
      <c r="CM132" s="347" t="n"/>
      <c r="CN132" s="347" t="n"/>
      <c r="CO132" s="347" t="n"/>
      <c r="CP132" s="347" t="n"/>
      <c r="CQ132" s="347" t="n"/>
      <c r="CR132" s="347" t="n"/>
      <c r="CS132" s="347" t="n"/>
      <c r="CT132" s="347" t="n"/>
      <c r="CU132" s="347" t="n"/>
      <c r="CV132" s="347" t="n"/>
      <c r="CW132" s="347" t="n"/>
      <c r="CX132" s="347" t="n"/>
      <c r="CY132" s="347" t="n"/>
      <c r="CZ132" s="347" t="n"/>
      <c r="DA132" s="347" t="n"/>
      <c r="DB132" s="347" t="n"/>
    </row>
    <row r="133" ht="31.5" customFormat="1" customHeight="1" s="268">
      <c r="A133" s="262" t="n">
        <v>2021</v>
      </c>
      <c r="B133" s="217" t="n">
        <v>12</v>
      </c>
      <c r="C133" s="456" t="n">
        <v>44536</v>
      </c>
      <c r="D133" s="217" t="n">
        <v>407</v>
      </c>
      <c r="E133" s="217" t="n">
        <v>629</v>
      </c>
      <c r="F133" s="217" t="n">
        <v>2</v>
      </c>
      <c r="G133" s="267" t="inlineStr">
        <is>
          <t>جزء وسط غساله 12 كيلو فوق اتوماتيك 16338000004078</t>
        </is>
      </c>
      <c r="H133" t="inlineStr">
        <is>
          <t>FMCFII61204078</t>
        </is>
      </c>
      <c r="I133" t="inlineStr">
        <is>
          <t>1400*1700</t>
        </is>
      </c>
      <c r="J133" t="n">
        <v>1</v>
      </c>
      <c r="K133" t="n">
        <v>5</v>
      </c>
      <c r="L133" s="457" t="n">
        <v>221</v>
      </c>
      <c r="M133" s="458" t="n">
        <v>203.983</v>
      </c>
      <c r="N133" s="459" t="n">
        <v>238.017</v>
      </c>
      <c r="O133" s="261" t="n"/>
      <c r="P133" s="261" t="n"/>
      <c r="Q133" s="261" t="n"/>
      <c r="R133" s="261" t="n">
        <v>442</v>
      </c>
      <c r="S133" s="261" t="n">
        <v>440</v>
      </c>
      <c r="T133" s="261" t="n"/>
      <c r="U133" s="261" t="n"/>
      <c r="V133" s="261" t="n"/>
      <c r="W133" s="261" t="n">
        <v>321</v>
      </c>
      <c r="X133" s="261" t="n">
        <v>320</v>
      </c>
      <c r="Y133" s="220" t="n">
        <v>130</v>
      </c>
      <c r="Z133" s="220" t="n">
        <v>141</v>
      </c>
      <c r="AA133" s="261" t="n">
        <v>260</v>
      </c>
      <c r="AB133" s="261" t="n">
        <v>290</v>
      </c>
      <c r="AC133" s="261" t="n">
        <v>270</v>
      </c>
      <c r="AD133" s="261" t="n">
        <v>269</v>
      </c>
      <c r="AE133" s="261" t="n">
        <v>269</v>
      </c>
      <c r="AF133" s="261" t="n">
        <v>224</v>
      </c>
      <c r="AG133" s="261" t="n">
        <v>231</v>
      </c>
      <c r="AH133" s="261" t="n">
        <v>224</v>
      </c>
      <c r="AI133" s="261" t="n">
        <v>225</v>
      </c>
      <c r="AJ133" s="261" t="n">
        <v>225</v>
      </c>
      <c r="AK133" s="220" t="n">
        <v>141</v>
      </c>
      <c r="AL133" s="220" t="n">
        <v>149</v>
      </c>
      <c r="AM133" s="261" t="n">
        <v>320</v>
      </c>
      <c r="AN133" s="261" t="n">
        <v>252.9</v>
      </c>
      <c r="AO133" s="315" t="n">
        <v>0.4</v>
      </c>
      <c r="AP133" s="244" t="n">
        <v>18</v>
      </c>
      <c r="AQ133" s="245" t="n">
        <v>200</v>
      </c>
      <c r="AR133" s="243" t="n">
        <v>26</v>
      </c>
      <c r="AS133" s="243" t="n">
        <v>140</v>
      </c>
      <c r="AT133" s="246" t="n"/>
      <c r="AU133" s="246" t="n"/>
      <c r="AV133" s="246" t="n"/>
      <c r="AW133" s="246" t="n"/>
      <c r="AX133" s="246" t="n"/>
      <c r="AY133" s="246" t="n"/>
      <c r="AZ133" s="246" t="n"/>
      <c r="BA133" s="246" t="n"/>
      <c r="BB133" s="246" t="n"/>
      <c r="BC133" s="247" t="n">
        <v>1</v>
      </c>
      <c r="BD133" s="242" t="n">
        <v>61</v>
      </c>
      <c r="BE133" s="248" t="n">
        <v>0.015</v>
      </c>
      <c r="BF133" s="249" t="n">
        <v>0.016</v>
      </c>
      <c r="BG133" s="221" t="n"/>
      <c r="BH133" s="221" t="n">
        <v>0</v>
      </c>
      <c r="BI133" s="221" t="n">
        <v>0.3</v>
      </c>
      <c r="BJ133" s="221" t="n">
        <v>0.3</v>
      </c>
      <c r="BK133" s="221" t="n">
        <v>15.4</v>
      </c>
      <c r="BL133" s="28" t="inlineStr">
        <is>
          <t>الكترولوكس</t>
        </is>
      </c>
      <c r="BM133" s="347" t="inlineStr">
        <is>
          <t>القاهرة للصناعات المغذية غسالات</t>
        </is>
      </c>
      <c r="BN133" s="347" t="inlineStr">
        <is>
          <t>1.6338E+13</t>
        </is>
      </c>
      <c r="BO133" s="347" t="n"/>
      <c r="BP133" s="347" t="n">
        <v>49</v>
      </c>
      <c r="BQ133" s="347" t="n"/>
      <c r="BR133" s="347" t="n"/>
      <c r="BS133" s="347" t="n"/>
      <c r="BT133" s="347" t="n"/>
      <c r="BU133" s="347">
        <f>IFERROR(ROUND(STDEV(AN133,L133),1),"")</f>
        <v/>
      </c>
      <c r="BV133" s="347" t="n"/>
      <c r="BW133" s="347" t="n"/>
      <c r="BX133" s="347" t="n"/>
      <c r="BY133" s="347" t="n"/>
      <c r="BZ133" s="347" t="n"/>
      <c r="CA133" s="347" t="n"/>
      <c r="CB133" s="347" t="n"/>
      <c r="CC133" s="347" t="n"/>
      <c r="CD133" s="347" t="n"/>
      <c r="CE133" s="347" t="n"/>
      <c r="CF133" s="347" t="n"/>
      <c r="CG133" s="347" t="n"/>
      <c r="CH133" s="347" t="n"/>
      <c r="CI133" s="347" t="n"/>
      <c r="CJ133" s="347" t="n"/>
      <c r="CK133" s="347" t="n"/>
      <c r="CL133" s="347" t="n"/>
      <c r="CM133" s="347" t="n"/>
      <c r="CN133" s="347" t="n"/>
      <c r="CO133" s="347" t="n"/>
      <c r="CP133" s="347" t="n"/>
      <c r="CQ133" s="347" t="n"/>
      <c r="CR133" s="347" t="n"/>
      <c r="CS133" s="347" t="n"/>
      <c r="CT133" s="347" t="n"/>
      <c r="CU133" s="347" t="n"/>
      <c r="CV133" s="347" t="n"/>
      <c r="CW133" s="347" t="n"/>
      <c r="CX133" s="347" t="n"/>
      <c r="CY133" s="347" t="n"/>
      <c r="CZ133" s="347" t="n"/>
      <c r="DA133" s="347" t="n"/>
      <c r="DB133" s="347" t="n"/>
    </row>
    <row r="134" ht="31.5" customFormat="1" customHeight="1" s="268">
      <c r="A134" s="262" t="n">
        <v>2021</v>
      </c>
      <c r="B134" s="217" t="n">
        <v>12</v>
      </c>
      <c r="C134" s="456" t="n">
        <v>44536</v>
      </c>
      <c r="D134" s="217" t="n">
        <v>407</v>
      </c>
      <c r="E134" s="217" t="n">
        <v>630</v>
      </c>
      <c r="F134" s="217" t="n">
        <v>2</v>
      </c>
      <c r="G134" s="267" t="inlineStr">
        <is>
          <t>زوايا غساله 12 كيلو فوق اتوماتيك 16338000004069</t>
        </is>
      </c>
      <c r="H134" t="inlineStr">
        <is>
          <t>FMCFII21204069</t>
        </is>
      </c>
      <c r="I134" t="inlineStr">
        <is>
          <t>1400*1700</t>
        </is>
      </c>
      <c r="J134" t="n">
        <v>1</v>
      </c>
      <c r="K134" t="n">
        <v>5</v>
      </c>
      <c r="L134" s="457" t="n">
        <v>214</v>
      </c>
      <c r="M134" s="458" t="n">
        <v>197.843</v>
      </c>
      <c r="N134" s="459" t="n">
        <v>230.157</v>
      </c>
      <c r="O134" s="261" t="n"/>
      <c r="P134" s="261" t="n"/>
      <c r="Q134" s="261" t="n"/>
      <c r="R134" s="261" t="n">
        <v>272</v>
      </c>
      <c r="S134" s="261" t="n">
        <v>271</v>
      </c>
      <c r="T134" s="261" t="n"/>
      <c r="U134" s="261" t="n"/>
      <c r="V134" s="261" t="n"/>
      <c r="W134" s="261" t="n">
        <v>207</v>
      </c>
      <c r="X134" s="261" t="n">
        <v>227</v>
      </c>
      <c r="Y134" s="220" t="n">
        <v>130</v>
      </c>
      <c r="Z134" s="220" t="n">
        <v>141</v>
      </c>
      <c r="AA134" s="261" t="n">
        <v>237</v>
      </c>
      <c r="AB134" s="261" t="n">
        <v>284</v>
      </c>
      <c r="AC134" s="261" t="n">
        <v>273</v>
      </c>
      <c r="AD134" s="261" t="n">
        <v>299</v>
      </c>
      <c r="AE134" s="261" t="n">
        <v>290</v>
      </c>
      <c r="AF134" s="261" t="n">
        <v>209</v>
      </c>
      <c r="AG134" s="261" t="n">
        <v>210</v>
      </c>
      <c r="AH134" s="261" t="n">
        <v>209</v>
      </c>
      <c r="AI134" s="261" t="n">
        <v>200</v>
      </c>
      <c r="AJ134" s="261" t="n">
        <v>210</v>
      </c>
      <c r="AK134" s="220" t="n">
        <v>141</v>
      </c>
      <c r="AL134" s="220" t="n">
        <v>149</v>
      </c>
      <c r="AM134" s="261" t="n">
        <v>275.2</v>
      </c>
      <c r="AN134" s="261" t="n">
        <v>210.3</v>
      </c>
      <c r="AO134" s="315" t="n">
        <v>0.3</v>
      </c>
      <c r="AP134" s="244" t="n">
        <v>18</v>
      </c>
      <c r="AQ134" s="245" t="n">
        <v>200</v>
      </c>
      <c r="AR134" s="243" t="n">
        <v>26</v>
      </c>
      <c r="AS134" s="243" t="n">
        <v>140</v>
      </c>
      <c r="AT134" s="246" t="n"/>
      <c r="AU134" s="246" t="n"/>
      <c r="AV134" s="246" t="n"/>
      <c r="AW134" s="246" t="n"/>
      <c r="AX134" s="246" t="n"/>
      <c r="AY134" s="246" t="n"/>
      <c r="AZ134" s="246" t="n"/>
      <c r="BA134" s="246" t="n"/>
      <c r="BB134" s="246" t="n"/>
      <c r="BC134" s="247" t="n">
        <v>1</v>
      </c>
      <c r="BD134" s="242" t="n">
        <v>63</v>
      </c>
      <c r="BE134" s="248" t="n">
        <v>0.015</v>
      </c>
      <c r="BF134" s="249" t="n">
        <v>0.016</v>
      </c>
      <c r="BG134" s="221" t="n"/>
      <c r="BH134" s="221" t="n">
        <v>0</v>
      </c>
      <c r="BI134" s="221" t="n">
        <v>0.3</v>
      </c>
      <c r="BJ134" s="221" t="n">
        <v>0.2</v>
      </c>
      <c r="BK134" s="221" t="n">
        <v>13.2</v>
      </c>
      <c r="BL134" s="28" t="inlineStr">
        <is>
          <t>الكترولوكس</t>
        </is>
      </c>
      <c r="BM134" s="347" t="inlineStr">
        <is>
          <t>القاهرة للصناعات المغذية غسالات</t>
        </is>
      </c>
      <c r="BN134" s="347" t="inlineStr">
        <is>
          <t>1.6338E+13</t>
        </is>
      </c>
      <c r="BO134" s="347" t="n"/>
      <c r="BP134" s="347" t="n">
        <v>49</v>
      </c>
      <c r="BQ134" s="347" t="n"/>
      <c r="BR134" s="347" t="n"/>
      <c r="BS134" s="347" t="n"/>
      <c r="BT134" s="347" t="n"/>
      <c r="BU134" s="347">
        <f>IFERROR(ROUND(STDEV(AN134,L134),1),"")</f>
        <v/>
      </c>
      <c r="BV134" s="347" t="n"/>
      <c r="BW134" s="347" t="n"/>
      <c r="BX134" s="347" t="n"/>
      <c r="BY134" s="347" t="n"/>
      <c r="BZ134" s="347" t="n"/>
      <c r="CA134" s="347" t="n"/>
      <c r="CB134" s="347" t="n"/>
      <c r="CC134" s="347" t="n"/>
      <c r="CD134" s="347" t="n"/>
      <c r="CE134" s="347" t="n"/>
      <c r="CF134" s="347" t="n"/>
      <c r="CG134" s="347" t="n"/>
      <c r="CH134" s="347" t="n"/>
      <c r="CI134" s="347" t="n"/>
      <c r="CJ134" s="347" t="n"/>
      <c r="CK134" s="347" t="n"/>
      <c r="CL134" s="347" t="n"/>
      <c r="CM134" s="347" t="n"/>
      <c r="CN134" s="347" t="n"/>
      <c r="CO134" s="347" t="n"/>
      <c r="CP134" s="347" t="n"/>
      <c r="CQ134" s="347" t="n"/>
      <c r="CR134" s="347" t="n"/>
      <c r="CS134" s="347" t="n"/>
      <c r="CT134" s="347" t="n"/>
      <c r="CU134" s="347" t="n"/>
      <c r="CV134" s="347" t="n"/>
      <c r="CW134" s="347" t="n"/>
      <c r="CX134" s="347" t="n"/>
      <c r="CY134" s="347" t="n"/>
      <c r="CZ134" s="347" t="n"/>
      <c r="DA134" s="347" t="n"/>
      <c r="DB134" s="347" t="n"/>
    </row>
    <row r="135" ht="31.5" customFormat="1" customHeight="1" s="268">
      <c r="A135" s="262" t="n">
        <v>2021</v>
      </c>
      <c r="B135" s="217" t="n">
        <v>12</v>
      </c>
      <c r="C135" s="456" t="n">
        <v>44536</v>
      </c>
      <c r="D135" s="217" t="n">
        <v>29</v>
      </c>
      <c r="E135" s="217" t="n">
        <v>81</v>
      </c>
      <c r="F135" s="217" t="n">
        <v>3</v>
      </c>
      <c r="G135" s="267" t="inlineStr">
        <is>
          <t>قاعدة بوتجاز 90 تصدير</t>
        </is>
      </c>
      <c r="H135" t="inlineStr">
        <is>
          <t>FMDACI49000001</t>
        </is>
      </c>
      <c r="I135" t="inlineStr">
        <is>
          <t>1400*1700</t>
        </is>
      </c>
      <c r="J135" t="n">
        <v>2</v>
      </c>
      <c r="K135" t="n">
        <v>3</v>
      </c>
      <c r="L135" s="457" t="n">
        <v>388</v>
      </c>
      <c r="M135" s="458" t="n">
        <v>360.84</v>
      </c>
      <c r="N135" s="459" t="n">
        <v>415.16</v>
      </c>
      <c r="O135" s="261" t="n">
        <v>457</v>
      </c>
      <c r="P135" s="261" t="n">
        <v>450</v>
      </c>
      <c r="Q135" s="261" t="n">
        <v>449</v>
      </c>
      <c r="R135" s="261" t="n">
        <v>450</v>
      </c>
      <c r="S135" s="261" t="n">
        <v>438</v>
      </c>
      <c r="T135" s="261" t="n">
        <v>377</v>
      </c>
      <c r="U135" s="261" t="n">
        <v>381</v>
      </c>
      <c r="V135" s="261" t="n">
        <v>365</v>
      </c>
      <c r="W135" s="261" t="n">
        <v>370</v>
      </c>
      <c r="X135" s="261" t="n">
        <v>371</v>
      </c>
      <c r="Y135" s="220" t="n">
        <v>106</v>
      </c>
      <c r="Z135" s="220" t="n">
        <v>100</v>
      </c>
      <c r="AA135" s="261" t="n">
        <v>489</v>
      </c>
      <c r="AB135" s="261" t="n">
        <v>470</v>
      </c>
      <c r="AC135" s="261" t="n">
        <v>470</v>
      </c>
      <c r="AD135" s="261" t="n">
        <v>455</v>
      </c>
      <c r="AE135" s="261" t="n">
        <v>460</v>
      </c>
      <c r="AF135" s="261" t="n">
        <v>379</v>
      </c>
      <c r="AG135" s="261" t="n">
        <v>377</v>
      </c>
      <c r="AH135" s="261" t="n">
        <v>392</v>
      </c>
      <c r="AI135" s="261" t="n">
        <v>381</v>
      </c>
      <c r="AJ135" s="261" t="n">
        <v>385</v>
      </c>
      <c r="AK135" s="220" t="n">
        <v>99</v>
      </c>
      <c r="AL135" s="220" t="n">
        <v>114</v>
      </c>
      <c r="AM135" s="261" t="n">
        <v>458.8</v>
      </c>
      <c r="AN135" s="261" t="n">
        <v>377.8</v>
      </c>
      <c r="AO135" s="315" t="n">
        <v>0.2</v>
      </c>
      <c r="AP135" s="244" t="n">
        <v>60</v>
      </c>
      <c r="AQ135" s="245" t="n">
        <v>120</v>
      </c>
      <c r="AR135" s="243" t="n">
        <v>69</v>
      </c>
      <c r="AS135" s="243" t="n">
        <v>105</v>
      </c>
      <c r="AT135" s="246" t="n"/>
      <c r="AU135" s="246" t="n">
        <v>1</v>
      </c>
      <c r="AV135" s="246" t="n">
        <v>4</v>
      </c>
      <c r="AW135" s="246" t="n"/>
      <c r="AX135" s="246" t="n"/>
      <c r="AY135" s="246" t="n"/>
      <c r="AZ135" s="246" t="n"/>
      <c r="BA135" s="246" t="n"/>
      <c r="BB135" s="246" t="n"/>
      <c r="BC135" s="247" t="n">
        <v>5</v>
      </c>
      <c r="BD135" s="242" t="n">
        <v>1376</v>
      </c>
      <c r="BE135" s="248" t="n">
        <v>0.015</v>
      </c>
      <c r="BF135" s="249" t="n">
        <v>0.004</v>
      </c>
      <c r="BG135" s="221" t="n">
        <v>1</v>
      </c>
      <c r="BH135" s="221" t="n">
        <v>0</v>
      </c>
      <c r="BI135" s="221" t="n">
        <v>3.5</v>
      </c>
      <c r="BJ135" s="221" t="n">
        <v>1.9</v>
      </c>
      <c r="BK135" s="221" t="n">
        <v>519.9</v>
      </c>
      <c r="BL135" s="28" t="inlineStr">
        <is>
          <t>الكترولوكس</t>
        </is>
      </c>
      <c r="BM135" s="347" t="inlineStr">
        <is>
          <t>القاهرة للصناعات المغذية بوتاجازات</t>
        </is>
      </c>
      <c r="BN135" s="347" t="inlineStr">
        <is>
          <t>A07465002</t>
        </is>
      </c>
      <c r="BO135" s="347" t="n"/>
      <c r="BP135" s="347" t="n">
        <v>49</v>
      </c>
      <c r="BQ135" s="347" t="n"/>
      <c r="BR135" s="347" t="n"/>
      <c r="BS135" s="347" t="n"/>
      <c r="BT135" s="347" t="n"/>
      <c r="BU135" s="347">
        <f>IFERROR(ROUND(STDEV(AN135,L135),1),"")</f>
        <v/>
      </c>
      <c r="BV135" s="347" t="n"/>
      <c r="BW135" s="347" t="n"/>
      <c r="BX135" s="347" t="n"/>
      <c r="BY135" s="347" t="n"/>
      <c r="BZ135" s="347" t="n"/>
      <c r="CA135" s="347" t="n"/>
      <c r="CB135" s="347" t="n"/>
      <c r="CC135" s="347" t="n"/>
      <c r="CD135" s="347" t="n"/>
      <c r="CE135" s="347" t="n"/>
      <c r="CF135" s="347" t="n"/>
      <c r="CG135" s="347" t="n"/>
      <c r="CH135" s="347" t="n"/>
      <c r="CI135" s="347" t="n"/>
      <c r="CJ135" s="347" t="n"/>
      <c r="CK135" s="347" t="n"/>
      <c r="CL135" s="347" t="n"/>
      <c r="CM135" s="347" t="n"/>
      <c r="CN135" s="347" t="n"/>
      <c r="CO135" s="347" t="n"/>
      <c r="CP135" s="347" t="n"/>
      <c r="CQ135" s="347" t="n"/>
      <c r="CR135" s="347" t="n"/>
      <c r="CS135" s="347" t="n"/>
      <c r="CT135" s="347" t="n"/>
      <c r="CU135" s="347" t="n"/>
      <c r="CV135" s="347" t="n"/>
      <c r="CW135" s="347" t="n"/>
      <c r="CX135" s="347" t="n"/>
      <c r="CY135" s="347" t="n"/>
      <c r="CZ135" s="347" t="n"/>
      <c r="DA135" s="347" t="n"/>
      <c r="DB135" s="347" t="n"/>
    </row>
    <row r="136" ht="31.5" customFormat="1" customHeight="1" s="268">
      <c r="A136" s="262" t="n">
        <v>2021</v>
      </c>
      <c r="B136" s="217" t="n">
        <v>12</v>
      </c>
      <c r="C136" s="456" t="n">
        <v>44536</v>
      </c>
      <c r="D136" s="217" t="n">
        <v>419</v>
      </c>
      <c r="E136" s="217" t="n">
        <v>670</v>
      </c>
      <c r="F136" s="217" t="n">
        <v>3</v>
      </c>
      <c r="G136" s="267" t="inlineStr">
        <is>
          <t>LG43UP77</t>
        </is>
      </c>
      <c r="H136" t="inlineStr">
        <is>
          <t>FMLGEI043UP770</t>
        </is>
      </c>
      <c r="I136" t="inlineStr">
        <is>
          <t>1400*1700</t>
        </is>
      </c>
      <c r="J136" t="n">
        <v>4</v>
      </c>
      <c r="K136" t="n">
        <v>2</v>
      </c>
      <c r="L136" s="457" t="n">
        <v>298</v>
      </c>
      <c r="M136" s="458" t="n">
        <v>280.418</v>
      </c>
      <c r="N136" s="459" t="n">
        <v>319.158</v>
      </c>
      <c r="O136" s="261" t="n"/>
      <c r="P136" s="261" t="n"/>
      <c r="Q136" s="261" t="n"/>
      <c r="R136" s="261" t="n"/>
      <c r="S136" s="261" t="n"/>
      <c r="T136" s="261" t="n"/>
      <c r="U136" s="261" t="n"/>
      <c r="V136" s="261" t="n"/>
      <c r="W136" s="261" t="n"/>
      <c r="X136" s="261" t="n"/>
      <c r="Y136" s="220" t="n"/>
      <c r="Z136" s="220" t="n"/>
      <c r="AA136" s="261" t="n"/>
      <c r="AB136" s="261" t="n"/>
      <c r="AC136" s="261" t="n"/>
      <c r="AD136" s="261" t="n"/>
      <c r="AE136" s="261" t="n"/>
      <c r="AF136" s="261" t="n"/>
      <c r="AG136" s="261" t="n"/>
      <c r="AH136" s="261" t="n"/>
      <c r="AI136" s="261" t="n"/>
      <c r="AJ136" s="261" t="n"/>
      <c r="AK136" s="220" t="n"/>
      <c r="AL136" s="220" t="n"/>
      <c r="AM136" s="261" t="n"/>
      <c r="AN136" s="261" t="n"/>
      <c r="AO136" s="315" t="n"/>
      <c r="AP136" s="244" t="n">
        <v>96</v>
      </c>
      <c r="AQ136" s="245" t="n">
        <v>150</v>
      </c>
      <c r="AR136" s="243" t="n"/>
      <c r="AS136" s="243" t="n"/>
      <c r="AT136" s="246" t="n"/>
      <c r="AU136" s="246" t="n"/>
      <c r="AV136" s="246" t="n"/>
      <c r="AW136" s="246" t="n"/>
      <c r="AX136" s="246" t="n"/>
      <c r="AY136" s="246" t="n"/>
      <c r="AZ136" s="246" t="n"/>
      <c r="BA136" s="246" t="n"/>
      <c r="BB136" s="246" t="n"/>
      <c r="BC136" s="247" t="n"/>
      <c r="BD136" s="242" t="n"/>
      <c r="BE136" s="248" t="n">
        <v>0.015</v>
      </c>
      <c r="BF136" s="249" t="n"/>
      <c r="BG136" s="221" t="n"/>
      <c r="BH136" s="221" t="n"/>
      <c r="BI136" s="221" t="n"/>
      <c r="BJ136" s="221" t="n"/>
      <c r="BK136" s="221" t="n"/>
      <c r="BL136" s="28" t="inlineStr">
        <is>
          <t>LG</t>
        </is>
      </c>
      <c r="BM136" s="347" t="inlineStr">
        <is>
          <t>HE</t>
        </is>
      </c>
      <c r="BN136" s="347" t="inlineStr">
        <is>
          <t>MFZ67209801</t>
        </is>
      </c>
      <c r="BO136" s="347" t="inlineStr">
        <is>
          <t>mma</t>
        </is>
      </c>
      <c r="BP136" s="347" t="n">
        <v>49</v>
      </c>
      <c r="BQ136" s="347" t="n"/>
      <c r="BR136" s="347" t="n"/>
      <c r="BS136" s="347" t="n"/>
      <c r="BT136" s="347" t="n"/>
      <c r="BU136" s="347">
        <f>IFERROR(ROUND(STDEV(AN136,L136),1),"")</f>
        <v/>
      </c>
      <c r="BV136" s="347" t="n"/>
      <c r="BW136" s="347" t="n"/>
      <c r="BX136" s="347" t="n"/>
      <c r="BY136" s="347" t="n"/>
      <c r="BZ136" s="347" t="n"/>
      <c r="CA136" s="347" t="n"/>
      <c r="CB136" s="347" t="n"/>
      <c r="CC136" s="347" t="n"/>
      <c r="CD136" s="347" t="n"/>
      <c r="CE136" s="347" t="n"/>
      <c r="CF136" s="347" t="n"/>
      <c r="CG136" s="347" t="n"/>
      <c r="CH136" s="347" t="n"/>
      <c r="CI136" s="347" t="n"/>
      <c r="CJ136" s="347" t="n"/>
      <c r="CK136" s="347" t="n"/>
      <c r="CL136" s="347" t="n"/>
      <c r="CM136" s="347" t="n"/>
      <c r="CN136" s="347" t="n"/>
      <c r="CO136" s="347" t="n"/>
      <c r="CP136" s="347" t="n"/>
      <c r="CQ136" s="347" t="n"/>
      <c r="CR136" s="347" t="n"/>
      <c r="CS136" s="347" t="n"/>
      <c r="CT136" s="347" t="n"/>
      <c r="CU136" s="347" t="n"/>
      <c r="CV136" s="347" t="n"/>
      <c r="CW136" s="347" t="n"/>
      <c r="CX136" s="347" t="n"/>
      <c r="CY136" s="347" t="n"/>
      <c r="CZ136" s="347" t="n"/>
      <c r="DA136" s="347" t="n"/>
      <c r="DB136" s="347" t="n"/>
    </row>
    <row r="137" ht="31.5" customFormat="1" customHeight="1" s="268">
      <c r="A137" s="262" t="n">
        <v>2021</v>
      </c>
      <c r="B137" s="217" t="n">
        <v>12</v>
      </c>
      <c r="C137" s="456" t="n">
        <v>44536</v>
      </c>
      <c r="D137" s="217" t="n">
        <v>421</v>
      </c>
      <c r="E137" s="217" t="n">
        <v>667</v>
      </c>
      <c r="F137" s="217" t="n">
        <v>3</v>
      </c>
      <c r="G137" s="267" t="inlineStr">
        <is>
          <t>LG65UP81-top&amp;bootom</t>
        </is>
      </c>
      <c r="H137" t="inlineStr">
        <is>
          <t>FMLGEI065UP810</t>
        </is>
      </c>
      <c r="I137" t="inlineStr">
        <is>
          <t>1400*1700</t>
        </is>
      </c>
      <c r="J137" t="n">
        <v>1</v>
      </c>
      <c r="K137" t="n">
        <v>4</v>
      </c>
      <c r="L137" s="457" t="n">
        <v>1554</v>
      </c>
      <c r="M137" s="458" t="n">
        <v>1462.314</v>
      </c>
      <c r="N137" s="459" t="n">
        <v>1664.334</v>
      </c>
      <c r="O137" s="261" t="n"/>
      <c r="P137" s="261" t="n"/>
      <c r="Q137" s="261" t="n"/>
      <c r="R137" s="261" t="n"/>
      <c r="S137" s="261" t="n"/>
      <c r="T137" s="261" t="n"/>
      <c r="U137" s="261" t="n"/>
      <c r="V137" s="261" t="n"/>
      <c r="W137" s="261" t="n"/>
      <c r="X137" s="261" t="n"/>
      <c r="Y137" s="220" t="n"/>
      <c r="Z137" s="220" t="n"/>
      <c r="AA137" s="261" t="n"/>
      <c r="AB137" s="261" t="n"/>
      <c r="AC137" s="261" t="n"/>
      <c r="AD137" s="261" t="n"/>
      <c r="AE137" s="261" t="n"/>
      <c r="AF137" s="261" t="n"/>
      <c r="AG137" s="261" t="n"/>
      <c r="AH137" s="261" t="n"/>
      <c r="AI137" s="261" t="n"/>
      <c r="AJ137" s="261" t="n"/>
      <c r="AK137" s="220" t="n"/>
      <c r="AL137" s="220" t="n"/>
      <c r="AM137" s="261" t="n"/>
      <c r="AN137" s="261" t="n"/>
      <c r="AO137" s="315" t="n"/>
      <c r="AP137" s="244" t="n">
        <v>18</v>
      </c>
      <c r="AQ137" s="245" t="n">
        <v>200</v>
      </c>
      <c r="AR137" s="243" t="n"/>
      <c r="AS137" s="243" t="n"/>
      <c r="AT137" s="246" t="n"/>
      <c r="AU137" s="246" t="n"/>
      <c r="AV137" s="246" t="n"/>
      <c r="AW137" s="246" t="n"/>
      <c r="AX137" s="246" t="n"/>
      <c r="AY137" s="246" t="n"/>
      <c r="AZ137" s="246" t="n"/>
      <c r="BA137" s="246" t="n"/>
      <c r="BB137" s="246" t="n"/>
      <c r="BC137" s="247" t="n"/>
      <c r="BD137" s="242" t="n"/>
      <c r="BE137" s="248" t="n">
        <v>0.015</v>
      </c>
      <c r="BF137" s="249" t="n"/>
      <c r="BG137" s="221" t="n"/>
      <c r="BH137" s="221" t="n"/>
      <c r="BI137" s="221" t="n"/>
      <c r="BJ137" s="221" t="n"/>
      <c r="BK137" s="221" t="n"/>
      <c r="BL137" s="28" t="inlineStr">
        <is>
          <t>LG</t>
        </is>
      </c>
      <c r="BM137" s="347" t="inlineStr">
        <is>
          <t>HE</t>
        </is>
      </c>
      <c r="BN137" s="347" t="inlineStr">
        <is>
          <t>MFZ67207601</t>
        </is>
      </c>
      <c r="BO137" s="347" t="inlineStr">
        <is>
          <t>mma</t>
        </is>
      </c>
      <c r="BP137" s="347" t="n">
        <v>49</v>
      </c>
      <c r="BQ137" s="347" t="n"/>
      <c r="BR137" s="347" t="n"/>
      <c r="BS137" s="347" t="n"/>
      <c r="BT137" s="347" t="n"/>
      <c r="BU137" s="347">
        <f>IFERROR(ROUND(STDEV(AN137,L137),1),"")</f>
        <v/>
      </c>
      <c r="BV137" s="347" t="n"/>
      <c r="BW137" s="347" t="n"/>
      <c r="BX137" s="347" t="n"/>
      <c r="BY137" s="347" t="n"/>
      <c r="BZ137" s="347" t="n"/>
      <c r="CA137" s="347" t="n"/>
      <c r="CB137" s="347" t="n"/>
      <c r="CC137" s="347" t="n"/>
      <c r="CD137" s="347" t="n"/>
      <c r="CE137" s="347" t="n"/>
      <c r="CF137" s="347" t="n"/>
      <c r="CG137" s="347" t="n"/>
      <c r="CH137" s="347" t="n"/>
      <c r="CI137" s="347" t="n"/>
      <c r="CJ137" s="347" t="n"/>
      <c r="CK137" s="347" t="n"/>
      <c r="CL137" s="347" t="n"/>
      <c r="CM137" s="347" t="n"/>
      <c r="CN137" s="347" t="n"/>
      <c r="CO137" s="347" t="n"/>
      <c r="CP137" s="347" t="n"/>
      <c r="CQ137" s="347" t="n"/>
      <c r="CR137" s="347" t="n"/>
      <c r="CS137" s="347" t="n"/>
      <c r="CT137" s="347" t="n"/>
      <c r="CU137" s="347" t="n"/>
      <c r="CV137" s="347" t="n"/>
      <c r="CW137" s="347" t="n"/>
      <c r="CX137" s="347" t="n"/>
      <c r="CY137" s="347" t="n"/>
      <c r="CZ137" s="347" t="n"/>
      <c r="DA137" s="347" t="n"/>
      <c r="DB137" s="347" t="n"/>
    </row>
    <row r="138" ht="31.5" customFormat="1" customHeight="1" s="268">
      <c r="A138" s="262" t="n">
        <v>2021</v>
      </c>
      <c r="B138" s="217" t="n">
        <v>12</v>
      </c>
      <c r="C138" s="456" t="n">
        <v>44536</v>
      </c>
      <c r="D138" s="217" t="n">
        <v>421</v>
      </c>
      <c r="E138" s="217" t="n">
        <v>673</v>
      </c>
      <c r="F138" s="217" t="n">
        <v>3</v>
      </c>
      <c r="G138" s="267" t="inlineStr">
        <is>
          <t>LG65UP81-side</t>
        </is>
      </c>
      <c r="H138" t="inlineStr">
        <is>
          <t>FMLGEI365UP810</t>
        </is>
      </c>
      <c r="I138" t="inlineStr">
        <is>
          <t>1400*1700</t>
        </is>
      </c>
      <c r="J138" t="n">
        <v>1</v>
      </c>
      <c r="K138" t="n">
        <v>4</v>
      </c>
      <c r="L138" s="457" t="n">
        <v>61.6</v>
      </c>
      <c r="M138" s="458" t="n">
        <v>57.9656</v>
      </c>
      <c r="N138" s="459" t="n">
        <v>65.9736</v>
      </c>
      <c r="O138" s="261" t="n"/>
      <c r="P138" s="261" t="n"/>
      <c r="Q138" s="261" t="n"/>
      <c r="R138" s="261" t="n"/>
      <c r="S138" s="261" t="n"/>
      <c r="T138" s="261" t="n"/>
      <c r="U138" s="261" t="n"/>
      <c r="V138" s="261" t="n"/>
      <c r="W138" s="261" t="n"/>
      <c r="X138" s="261" t="n"/>
      <c r="Y138" s="220" t="n"/>
      <c r="Z138" s="220" t="n"/>
      <c r="AA138" s="261" t="n"/>
      <c r="AB138" s="261" t="n"/>
      <c r="AC138" s="261" t="n"/>
      <c r="AD138" s="261" t="n"/>
      <c r="AE138" s="261" t="n"/>
      <c r="AF138" s="261" t="n"/>
      <c r="AG138" s="261" t="n"/>
      <c r="AH138" s="261" t="n"/>
      <c r="AI138" s="261" t="n"/>
      <c r="AJ138" s="261" t="n"/>
      <c r="AK138" s="220" t="n"/>
      <c r="AL138" s="220" t="n"/>
      <c r="AM138" s="261" t="n"/>
      <c r="AN138" s="261" t="n"/>
      <c r="AO138" s="315" t="n"/>
      <c r="AP138" s="244" t="n">
        <v>18</v>
      </c>
      <c r="AQ138" s="245" t="n">
        <v>200</v>
      </c>
      <c r="AR138" s="243" t="n"/>
      <c r="AS138" s="243" t="n"/>
      <c r="AT138" s="246" t="n"/>
      <c r="AU138" s="246" t="n"/>
      <c r="AV138" s="246" t="n"/>
      <c r="AW138" s="246" t="n"/>
      <c r="AX138" s="246" t="n"/>
      <c r="AY138" s="246" t="n"/>
      <c r="AZ138" s="246" t="n"/>
      <c r="BA138" s="246" t="n"/>
      <c r="BB138" s="246" t="n"/>
      <c r="BC138" s="247" t="n"/>
      <c r="BD138" s="242" t="n"/>
      <c r="BE138" s="248" t="n">
        <v>0.015</v>
      </c>
      <c r="BF138" s="249" t="n"/>
      <c r="BG138" s="221" t="n"/>
      <c r="BH138" s="221" t="n"/>
      <c r="BI138" s="221" t="n"/>
      <c r="BJ138" s="221" t="n"/>
      <c r="BK138" s="221" t="n"/>
      <c r="BL138" s="28" t="inlineStr">
        <is>
          <t>LG</t>
        </is>
      </c>
      <c r="BM138" s="347" t="inlineStr">
        <is>
          <t>HE</t>
        </is>
      </c>
      <c r="BN138" s="347" t="inlineStr">
        <is>
          <t>MFZ67207602</t>
        </is>
      </c>
      <c r="BO138" s="347" t="inlineStr">
        <is>
          <t>mma</t>
        </is>
      </c>
      <c r="BP138" s="347" t="n">
        <v>49</v>
      </c>
      <c r="BQ138" s="347" t="n"/>
      <c r="BR138" s="347" t="n"/>
      <c r="BS138" s="347" t="n"/>
      <c r="BT138" s="347" t="n"/>
      <c r="BU138" s="347">
        <f>IFERROR(ROUND(STDEV(AN138,L138),1),"")</f>
        <v/>
      </c>
      <c r="BV138" s="347" t="n"/>
      <c r="BW138" s="347" t="n"/>
      <c r="BX138" s="347" t="n"/>
      <c r="BY138" s="347" t="n"/>
      <c r="BZ138" s="347" t="n"/>
      <c r="CA138" s="347" t="n"/>
      <c r="CB138" s="347" t="n"/>
      <c r="CC138" s="347" t="n"/>
      <c r="CD138" s="347" t="n"/>
      <c r="CE138" s="347" t="n"/>
      <c r="CF138" s="347" t="n"/>
      <c r="CG138" s="347" t="n"/>
      <c r="CH138" s="347" t="n"/>
      <c r="CI138" s="347" t="n"/>
      <c r="CJ138" s="347" t="n"/>
      <c r="CK138" s="347" t="n"/>
      <c r="CL138" s="347" t="n"/>
      <c r="CM138" s="347" t="n"/>
      <c r="CN138" s="347" t="n"/>
      <c r="CO138" s="347" t="n"/>
      <c r="CP138" s="347" t="n"/>
      <c r="CQ138" s="347" t="n"/>
      <c r="CR138" s="347" t="n"/>
      <c r="CS138" s="347" t="n"/>
      <c r="CT138" s="347" t="n"/>
      <c r="CU138" s="347" t="n"/>
      <c r="CV138" s="347" t="n"/>
      <c r="CW138" s="347" t="n"/>
      <c r="CX138" s="347" t="n"/>
      <c r="CY138" s="347" t="n"/>
      <c r="CZ138" s="347" t="n"/>
      <c r="DA138" s="347" t="n"/>
      <c r="DB138" s="347" t="n"/>
    </row>
    <row r="139" ht="31.5" customFormat="1" customHeight="1" s="268">
      <c r="A139" s="262" t="n">
        <v>2021</v>
      </c>
      <c r="B139" s="217" t="n">
        <v>12</v>
      </c>
      <c r="C139" s="456" t="n">
        <v>44536</v>
      </c>
      <c r="D139" s="217" t="n">
        <v>18</v>
      </c>
      <c r="E139" s="217" t="n">
        <v>49</v>
      </c>
      <c r="F139" s="217" t="n">
        <v>4</v>
      </c>
      <c r="G139" s="267" t="inlineStr">
        <is>
          <t xml:space="preserve"> LgWashing machine (Cover)</t>
        </is>
      </c>
      <c r="H139" t="inlineStr">
        <is>
          <t>FMLGEI20000000</t>
        </is>
      </c>
      <c r="I139" t="inlineStr">
        <is>
          <t>1700*1400</t>
        </is>
      </c>
      <c r="J139" t="n">
        <v>2</v>
      </c>
      <c r="K139" t="n">
        <v>3</v>
      </c>
      <c r="L139" s="457" t="n">
        <v>100</v>
      </c>
      <c r="M139" s="458" t="n">
        <v>95.5</v>
      </c>
      <c r="N139" s="459" t="n">
        <v>104.5</v>
      </c>
      <c r="O139" s="261" t="n">
        <v>125</v>
      </c>
      <c r="P139" s="261" t="n">
        <v>130</v>
      </c>
      <c r="Q139" s="261" t="n">
        <v>127</v>
      </c>
      <c r="R139" s="261" t="n">
        <v>130</v>
      </c>
      <c r="S139" s="261" t="n">
        <v>132</v>
      </c>
      <c r="T139" s="261" t="n">
        <v>101</v>
      </c>
      <c r="U139" s="261" t="n">
        <v>100</v>
      </c>
      <c r="V139" s="261" t="n">
        <v>103</v>
      </c>
      <c r="W139" s="261" t="n">
        <v>98</v>
      </c>
      <c r="X139" s="261" t="n">
        <v>99</v>
      </c>
      <c r="Y139" s="220" t="n">
        <v>105</v>
      </c>
      <c r="Z139" s="220" t="n">
        <v>105</v>
      </c>
      <c r="AA139" s="261" t="n">
        <v>127</v>
      </c>
      <c r="AB139" s="261" t="n">
        <v>124</v>
      </c>
      <c r="AC139" s="261" t="n">
        <v>130</v>
      </c>
      <c r="AD139" s="261" t="n">
        <v>117</v>
      </c>
      <c r="AE139" s="261" t="n">
        <v>125</v>
      </c>
      <c r="AF139" s="261" t="n">
        <v>102</v>
      </c>
      <c r="AG139" s="261" t="n">
        <v>98</v>
      </c>
      <c r="AH139" s="261" t="n">
        <v>103</v>
      </c>
      <c r="AI139" s="261" t="n">
        <v>98</v>
      </c>
      <c r="AJ139" s="261" t="n">
        <v>100</v>
      </c>
      <c r="AK139" s="220" t="n">
        <v>105</v>
      </c>
      <c r="AL139" s="220" t="n">
        <v>105</v>
      </c>
      <c r="AM139" s="261" t="n">
        <v>126.7</v>
      </c>
      <c r="AN139" s="261" t="n">
        <v>100.2</v>
      </c>
      <c r="AO139" s="315" t="n">
        <v>0.3</v>
      </c>
      <c r="AP139" s="244" t="n">
        <v>101</v>
      </c>
      <c r="AQ139" s="245" t="n">
        <v>107</v>
      </c>
      <c r="AR139" s="243" t="n">
        <v>69</v>
      </c>
      <c r="AS139" s="243" t="n">
        <v>105</v>
      </c>
      <c r="AT139" s="246" t="n">
        <v>1</v>
      </c>
      <c r="AU139" s="246" t="n">
        <v>2</v>
      </c>
      <c r="AV139" s="246" t="n">
        <v>3</v>
      </c>
      <c r="AW139" s="246" t="n"/>
      <c r="AX139" s="246" t="n"/>
      <c r="AY139" s="246" t="n"/>
      <c r="AZ139" s="246" t="n"/>
      <c r="BA139" s="246" t="n"/>
      <c r="BB139" s="246" t="n"/>
      <c r="BC139" s="247" t="n">
        <v>5</v>
      </c>
      <c r="BD139" s="242" t="n">
        <v>855</v>
      </c>
      <c r="BE139" s="248" t="n">
        <v>0.015</v>
      </c>
      <c r="BF139" s="249" t="n">
        <v>0.006</v>
      </c>
      <c r="BG139" s="221" t="n">
        <v>1</v>
      </c>
      <c r="BH139" s="221" t="n">
        <v>0.1</v>
      </c>
      <c r="BI139" s="221" t="n">
        <v>8.6</v>
      </c>
      <c r="BJ139" s="221" t="n">
        <v>0.5</v>
      </c>
      <c r="BK139" s="221" t="n">
        <v>85.7</v>
      </c>
      <c r="BL139" s="28" t="inlineStr">
        <is>
          <t>LG</t>
        </is>
      </c>
      <c r="BM139" s="347" t="inlineStr">
        <is>
          <t>HE</t>
        </is>
      </c>
      <c r="BN139" s="347" t="inlineStr">
        <is>
          <t>3920EZ2058A</t>
        </is>
      </c>
      <c r="BO139" s="347" t="inlineStr">
        <is>
          <t>mmf</t>
        </is>
      </c>
      <c r="BP139" s="347" t="n">
        <v>49</v>
      </c>
      <c r="BQ139" s="347" t="n"/>
      <c r="BR139" s="347" t="n"/>
      <c r="BS139" s="347" t="n"/>
      <c r="BT139" s="347" t="n"/>
      <c r="BU139" s="347">
        <f>IFERROR(ROUND(STDEV(AN139,L139),1),"")</f>
        <v/>
      </c>
      <c r="BV139" s="347" t="n"/>
      <c r="BW139" s="347" t="n"/>
      <c r="BX139" s="347" t="n"/>
      <c r="BY139" s="347" t="n"/>
      <c r="BZ139" s="347" t="n"/>
      <c r="CA139" s="347" t="n"/>
      <c r="CB139" s="347" t="n"/>
      <c r="CC139" s="347" t="n"/>
      <c r="CD139" s="347" t="n"/>
      <c r="CE139" s="347" t="n"/>
      <c r="CF139" s="347" t="n"/>
      <c r="CG139" s="347" t="n"/>
      <c r="CH139" s="347" t="n"/>
      <c r="CI139" s="347" t="n"/>
      <c r="CJ139" s="347" t="n"/>
      <c r="CK139" s="347" t="n"/>
      <c r="CL139" s="347" t="n"/>
      <c r="CM139" s="347" t="n"/>
      <c r="CN139" s="347" t="n"/>
      <c r="CO139" s="347" t="n"/>
      <c r="CP139" s="347" t="n"/>
      <c r="CQ139" s="347" t="n"/>
      <c r="CR139" s="347" t="n"/>
      <c r="CS139" s="347" t="n"/>
      <c r="CT139" s="347" t="n"/>
      <c r="CU139" s="347" t="n"/>
      <c r="CV139" s="347" t="n"/>
      <c r="CW139" s="347" t="n"/>
      <c r="CX139" s="347" t="n"/>
      <c r="CY139" s="347" t="n"/>
      <c r="CZ139" s="347" t="n"/>
      <c r="DA139" s="347" t="n"/>
      <c r="DB139" s="347" t="n"/>
    </row>
    <row r="140" ht="31.5" customFormat="1" customHeight="1" s="268">
      <c r="A140" s="262" t="n">
        <v>2021</v>
      </c>
      <c r="B140" s="217" t="n">
        <v>12</v>
      </c>
      <c r="C140" s="456" t="n">
        <v>44536</v>
      </c>
      <c r="D140" s="217" t="n">
        <v>18</v>
      </c>
      <c r="E140" s="217" t="n">
        <v>50</v>
      </c>
      <c r="F140" s="217" t="n">
        <v>4</v>
      </c>
      <c r="G140" s="267" t="inlineStr">
        <is>
          <t>LgWashing machine (Angels)</t>
        </is>
      </c>
      <c r="H140" t="inlineStr">
        <is>
          <t>FMLGEI40000000</t>
        </is>
      </c>
      <c r="I140" t="inlineStr">
        <is>
          <t>1700*1400</t>
        </is>
      </c>
      <c r="J140" t="n">
        <v>2</v>
      </c>
      <c r="K140" t="n">
        <v>3</v>
      </c>
      <c r="L140" s="457" t="n">
        <v>54</v>
      </c>
      <c r="M140" s="458" t="n">
        <v>51.57</v>
      </c>
      <c r="N140" s="459" t="n">
        <v>56.43</v>
      </c>
      <c r="O140" s="261" t="n">
        <v>76</v>
      </c>
      <c r="P140" s="261" t="n">
        <v>81</v>
      </c>
      <c r="Q140" s="261" t="n">
        <v>83</v>
      </c>
      <c r="R140" s="261" t="n">
        <v>84</v>
      </c>
      <c r="S140" s="261" t="n">
        <v>83</v>
      </c>
      <c r="T140" s="261" t="n">
        <v>55</v>
      </c>
      <c r="U140" s="261" t="n">
        <v>56</v>
      </c>
      <c r="V140" s="261" t="n">
        <v>56</v>
      </c>
      <c r="W140" s="261" t="n">
        <v>54</v>
      </c>
      <c r="X140" s="261" t="n">
        <v>53</v>
      </c>
      <c r="Y140" s="220" t="n">
        <v>105</v>
      </c>
      <c r="Z140" s="220" t="n">
        <v>105</v>
      </c>
      <c r="AA140" s="261" t="n">
        <v>66</v>
      </c>
      <c r="AB140" s="261" t="n">
        <v>64</v>
      </c>
      <c r="AC140" s="261" t="n">
        <v>61</v>
      </c>
      <c r="AD140" s="261" t="n">
        <v>66</v>
      </c>
      <c r="AE140" s="261" t="n"/>
      <c r="AF140" s="261" t="n">
        <v>55</v>
      </c>
      <c r="AG140" s="261" t="n">
        <v>53</v>
      </c>
      <c r="AH140" s="261" t="n">
        <v>54</v>
      </c>
      <c r="AI140" s="261" t="n">
        <v>53</v>
      </c>
      <c r="AJ140" s="261" t="n">
        <v>54</v>
      </c>
      <c r="AK140" s="220" t="n">
        <v>105</v>
      </c>
      <c r="AL140" s="220" t="n">
        <v>105</v>
      </c>
      <c r="AM140" s="261" t="n">
        <v>73.8</v>
      </c>
      <c r="AN140" s="261" t="n">
        <v>54.3</v>
      </c>
      <c r="AO140" s="315" t="n">
        <v>0.4</v>
      </c>
      <c r="AP140" s="244" t="n">
        <v>101</v>
      </c>
      <c r="AQ140" s="245" t="n">
        <v>107</v>
      </c>
      <c r="AR140" s="243" t="n">
        <v>69</v>
      </c>
      <c r="AS140" s="243" t="n">
        <v>105</v>
      </c>
      <c r="AT140" s="246" t="n">
        <v>2</v>
      </c>
      <c r="AU140" s="246" t="n">
        <v>2</v>
      </c>
      <c r="AV140" s="246" t="n">
        <v>6</v>
      </c>
      <c r="AW140" s="246" t="n"/>
      <c r="AX140" s="246" t="n"/>
      <c r="AY140" s="246" t="n"/>
      <c r="AZ140" s="246" t="n"/>
      <c r="BA140" s="246" t="n"/>
      <c r="BB140" s="246" t="n"/>
      <c r="BC140" s="247" t="n">
        <v>7</v>
      </c>
      <c r="BD140" s="242" t="n">
        <v>2289</v>
      </c>
      <c r="BE140" s="248" t="n">
        <v>0.015</v>
      </c>
      <c r="BF140" s="249" t="n">
        <v>0.003</v>
      </c>
      <c r="BG140" s="221" t="n">
        <v>1</v>
      </c>
      <c r="BH140" s="221" t="n">
        <v>0.1</v>
      </c>
      <c r="BI140" s="221" t="n">
        <v>42.4</v>
      </c>
      <c r="BJ140" s="221" t="n">
        <v>0.4</v>
      </c>
      <c r="BK140" s="221" t="n">
        <v>124.3</v>
      </c>
      <c r="BL140" s="28" t="inlineStr">
        <is>
          <t>LG</t>
        </is>
      </c>
      <c r="BM140" s="347" t="inlineStr">
        <is>
          <t>HE</t>
        </is>
      </c>
      <c r="BN140" s="347" t="inlineStr">
        <is>
          <t>3920FZ3114C</t>
        </is>
      </c>
      <c r="BO140" s="347" t="inlineStr">
        <is>
          <t>mmf</t>
        </is>
      </c>
      <c r="BP140" s="347" t="n">
        <v>49</v>
      </c>
      <c r="BQ140" s="347" t="n"/>
      <c r="BR140" s="347" t="n"/>
      <c r="BS140" s="347" t="n"/>
      <c r="BT140" s="347" t="n"/>
      <c r="BU140" s="347">
        <f>IFERROR(ROUND(STDEV(AN140,L140),1),"")</f>
        <v/>
      </c>
      <c r="BV140" s="347" t="n"/>
      <c r="BW140" s="347" t="n"/>
      <c r="BX140" s="347" t="n"/>
      <c r="BY140" s="347" t="n"/>
      <c r="BZ140" s="347" t="n"/>
      <c r="CA140" s="347" t="n"/>
      <c r="CB140" s="347" t="n"/>
      <c r="CC140" s="347" t="n"/>
      <c r="CD140" s="347" t="n"/>
      <c r="CE140" s="347" t="n"/>
      <c r="CF140" s="347" t="n"/>
      <c r="CG140" s="347" t="n"/>
      <c r="CH140" s="347" t="n"/>
      <c r="CI140" s="347" t="n"/>
      <c r="CJ140" s="347" t="n"/>
      <c r="CK140" s="347" t="n"/>
      <c r="CL140" s="347" t="n"/>
      <c r="CM140" s="347" t="n"/>
      <c r="CN140" s="347" t="n"/>
      <c r="CO140" s="347" t="n"/>
      <c r="CP140" s="347" t="n"/>
      <c r="CQ140" s="347" t="n"/>
      <c r="CR140" s="347" t="n"/>
      <c r="CS140" s="347" t="n"/>
      <c r="CT140" s="347" t="n"/>
      <c r="CU140" s="347" t="n"/>
      <c r="CV140" s="347" t="n"/>
      <c r="CW140" s="347" t="n"/>
      <c r="CX140" s="347" t="n"/>
      <c r="CY140" s="347" t="n"/>
      <c r="CZ140" s="347" t="n"/>
      <c r="DA140" s="347" t="n"/>
      <c r="DB140" s="347" t="n"/>
    </row>
    <row r="141" ht="31.5" customFormat="1" customHeight="1" s="268">
      <c r="A141" s="262" t="n">
        <v>2021</v>
      </c>
      <c r="B141" s="217" t="n">
        <v>12</v>
      </c>
      <c r="C141" s="456" t="n">
        <v>44536</v>
      </c>
      <c r="D141" s="217" t="n">
        <v>137</v>
      </c>
      <c r="E141" s="217" t="n">
        <v>273</v>
      </c>
      <c r="F141" s="217" t="n">
        <v>5</v>
      </c>
      <c r="G141" s="267" t="inlineStr">
        <is>
          <t>صندوق سمك 25 ك بني سويف</t>
        </is>
      </c>
      <c r="H141" t="inlineStr">
        <is>
          <t>FM000B25000000</t>
        </is>
      </c>
      <c r="I141" t="inlineStr">
        <is>
          <t>1400*1700</t>
        </is>
      </c>
      <c r="J141" t="n">
        <v>3</v>
      </c>
      <c r="K141" t="n">
        <v>2</v>
      </c>
      <c r="L141" s="457" t="n">
        <v>564</v>
      </c>
      <c r="M141" s="458" t="n">
        <v>524.52</v>
      </c>
      <c r="N141" s="459" t="n">
        <v>603.48</v>
      </c>
      <c r="O141" s="261" t="n"/>
      <c r="P141" s="261" t="n"/>
      <c r="Q141" s="261" t="n"/>
      <c r="R141" s="261" t="n"/>
      <c r="S141" s="261" t="n"/>
      <c r="T141" s="261" t="n"/>
      <c r="U141" s="261" t="n"/>
      <c r="V141" s="261" t="n"/>
      <c r="W141" s="261" t="n"/>
      <c r="X141" s="261" t="n"/>
      <c r="Y141" s="220" t="n"/>
      <c r="Z141" s="220" t="n"/>
      <c r="AA141" s="261" t="n"/>
      <c r="AB141" s="261" t="n"/>
      <c r="AC141" s="261" t="n"/>
      <c r="AD141" s="261" t="n"/>
      <c r="AE141" s="261" t="n"/>
      <c r="AF141" s="261" t="n"/>
      <c r="AG141" s="261" t="n"/>
      <c r="AH141" s="261" t="n"/>
      <c r="AI141" s="261" t="n"/>
      <c r="AJ141" s="261" t="n"/>
      <c r="AK141" s="220" t="n"/>
      <c r="AL141" s="220" t="n"/>
      <c r="AM141" s="261" t="n"/>
      <c r="AN141" s="261" t="n"/>
      <c r="AO141" s="315" t="n"/>
      <c r="AP141" s="244" t="n">
        <v>93</v>
      </c>
      <c r="AQ141" s="245" t="n">
        <v>116</v>
      </c>
      <c r="AR141" s="243" t="n"/>
      <c r="AS141" s="243" t="n"/>
      <c r="AT141" s="246" t="n"/>
      <c r="AU141" s="246" t="n"/>
      <c r="AV141" s="246" t="n"/>
      <c r="AW141" s="246" t="n"/>
      <c r="AX141" s="246" t="n"/>
      <c r="AY141" s="246" t="n"/>
      <c r="AZ141" s="246" t="n"/>
      <c r="BA141" s="246" t="n"/>
      <c r="BB141" s="246" t="n"/>
      <c r="BC141" s="247" t="n"/>
      <c r="BD141" s="242" t="n"/>
      <c r="BE141" s="248" t="n">
        <v>0.015</v>
      </c>
      <c r="BF141" s="249" t="n"/>
      <c r="BG141" s="221" t="n"/>
      <c r="BH141" s="221" t="n"/>
      <c r="BI141" s="221" t="n"/>
      <c r="BJ141" s="221" t="n"/>
      <c r="BK141" s="221" t="n"/>
      <c r="BL141" s="28" t="inlineStr">
        <is>
          <t>عملاء متنوعون</t>
        </is>
      </c>
      <c r="BM141" s="347" t="n"/>
      <c r="BN141" s="347" t="n"/>
      <c r="BO141" s="347" t="n"/>
      <c r="BP141" s="347" t="n">
        <v>49</v>
      </c>
      <c r="BQ141" s="347" t="n"/>
      <c r="BR141" s="347" t="n"/>
      <c r="BS141" s="347" t="n"/>
      <c r="BT141" s="347" t="n"/>
      <c r="BU141" s="347">
        <f>IFERROR(ROUND(STDEV(AN141,L141),1),"")</f>
        <v/>
      </c>
      <c r="BV141" s="347" t="n"/>
      <c r="BW141" s="347" t="n"/>
      <c r="BX141" s="347" t="n"/>
      <c r="BY141" s="347" t="n"/>
      <c r="BZ141" s="347" t="n"/>
      <c r="CA141" s="347" t="n"/>
      <c r="CB141" s="347" t="n"/>
      <c r="CC141" s="347" t="n"/>
      <c r="CD141" s="347" t="n"/>
      <c r="CE141" s="347" t="n"/>
      <c r="CF141" s="347" t="n"/>
      <c r="CG141" s="347" t="n"/>
      <c r="CH141" s="347" t="n"/>
      <c r="CI141" s="347" t="n"/>
      <c r="CJ141" s="347" t="n"/>
      <c r="CK141" s="347" t="n"/>
      <c r="CL141" s="347" t="n"/>
      <c r="CM141" s="347" t="n"/>
      <c r="CN141" s="347" t="n"/>
      <c r="CO141" s="347" t="n"/>
      <c r="CP141" s="347" t="n"/>
      <c r="CQ141" s="347" t="n"/>
      <c r="CR141" s="347" t="n"/>
      <c r="CS141" s="347" t="n"/>
      <c r="CT141" s="347" t="n"/>
      <c r="CU141" s="347" t="n"/>
      <c r="CV141" s="347" t="n"/>
      <c r="CW141" s="347" t="n"/>
      <c r="CX141" s="347" t="n"/>
      <c r="CY141" s="347" t="n"/>
      <c r="CZ141" s="347" t="n"/>
      <c r="DA141" s="347" t="n"/>
      <c r="DB141" s="347" t="n"/>
    </row>
    <row r="142" ht="31.5" customFormat="1" customHeight="1" s="268">
      <c r="A142" s="262" t="n">
        <v>2021</v>
      </c>
      <c r="B142" s="217" t="n">
        <v>12</v>
      </c>
      <c r="C142" s="456" t="n">
        <v>44536</v>
      </c>
      <c r="D142" s="217" t="n">
        <v>295</v>
      </c>
      <c r="E142" s="217" t="n">
        <v>219</v>
      </c>
      <c r="F142" s="217" t="n">
        <v>5</v>
      </c>
      <c r="G142" s="267" t="inlineStr">
        <is>
          <t>غطاء صندوق سمك 20 ك فلات الجديدة</t>
        </is>
      </c>
      <c r="H142" t="inlineStr">
        <is>
          <t>FMBOXI20FC0000</t>
        </is>
      </c>
      <c r="I142" t="inlineStr">
        <is>
          <t>1400*1700</t>
        </is>
      </c>
      <c r="J142" t="n">
        <v>6</v>
      </c>
      <c r="K142" t="n">
        <v>1</v>
      </c>
      <c r="L142" s="457" t="n">
        <v>114</v>
      </c>
      <c r="M142" s="458" t="n">
        <v>106.02</v>
      </c>
      <c r="N142" s="459" t="n">
        <v>121.98</v>
      </c>
      <c r="O142" s="261" t="n"/>
      <c r="P142" s="261" t="n"/>
      <c r="Q142" s="261" t="n">
        <v>148</v>
      </c>
      <c r="R142" s="261" t="n">
        <v>167</v>
      </c>
      <c r="S142" s="261" t="n">
        <v>145</v>
      </c>
      <c r="T142" s="261" t="n"/>
      <c r="U142" s="261" t="n"/>
      <c r="V142" s="261" t="n">
        <v>120</v>
      </c>
      <c r="W142" s="261" t="n">
        <v>115</v>
      </c>
      <c r="X142" s="261" t="n">
        <v>116</v>
      </c>
      <c r="Y142" s="220" t="n">
        <v>95</v>
      </c>
      <c r="Z142" s="220" t="n">
        <v>95</v>
      </c>
      <c r="AA142" s="261" t="n"/>
      <c r="AB142" s="261" t="n"/>
      <c r="AC142" s="261" t="n"/>
      <c r="AD142" s="261" t="n"/>
      <c r="AE142" s="261" t="n"/>
      <c r="AF142" s="261" t="n"/>
      <c r="AG142" s="261" t="n"/>
      <c r="AH142" s="261" t="n"/>
      <c r="AI142" s="261" t="n"/>
      <c r="AJ142" s="261" t="n"/>
      <c r="AK142" s="220" t="n"/>
      <c r="AL142" s="220" t="n"/>
      <c r="AM142" s="261" t="n">
        <v>153.3</v>
      </c>
      <c r="AN142" s="261" t="n">
        <v>117</v>
      </c>
      <c r="AO142" s="315" t="n">
        <v>0.3</v>
      </c>
      <c r="AP142" s="244" t="n">
        <v>238</v>
      </c>
      <c r="AQ142" s="245" t="n">
        <v>91</v>
      </c>
      <c r="AR142" s="243" t="n">
        <v>227</v>
      </c>
      <c r="AS142" s="243" t="n">
        <v>95</v>
      </c>
      <c r="AT142" s="246" t="n"/>
      <c r="AU142" s="246" t="n"/>
      <c r="AV142" s="246" t="n"/>
      <c r="AW142" s="246" t="n"/>
      <c r="AX142" s="246" t="n"/>
      <c r="AY142" s="246" t="n"/>
      <c r="AZ142" s="246" t="n"/>
      <c r="BA142" s="246" t="n"/>
      <c r="BB142" s="246" t="n"/>
      <c r="BC142" s="247" t="n">
        <v>14</v>
      </c>
      <c r="BD142" s="242" t="n">
        <v>1553</v>
      </c>
      <c r="BE142" s="248" t="n">
        <v>0.015</v>
      </c>
      <c r="BF142" s="249" t="n">
        <v>0.008999999999999999</v>
      </c>
      <c r="BG142" s="221" t="n">
        <v>1</v>
      </c>
      <c r="BH142" s="221" t="n">
        <v>0.1</v>
      </c>
      <c r="BI142" s="221" t="n">
        <v>13.6</v>
      </c>
      <c r="BJ142" s="221" t="n">
        <v>1.6</v>
      </c>
      <c r="BK142" s="221" t="n">
        <v>181.7</v>
      </c>
      <c r="BL142" s="28" t="inlineStr">
        <is>
          <t>عملاء متنوعون</t>
        </is>
      </c>
      <c r="BM142" s="347" t="inlineStr">
        <is>
          <t>عملاء متنوعون</t>
        </is>
      </c>
      <c r="BN142" s="347" t="n"/>
      <c r="BO142" s="347" t="n"/>
      <c r="BP142" s="347" t="n">
        <v>49</v>
      </c>
      <c r="BQ142" s="347" t="n"/>
      <c r="BR142" s="347" t="n"/>
      <c r="BS142" s="347" t="n"/>
      <c r="BT142" s="347" t="n"/>
      <c r="BU142" s="347">
        <f>IFERROR(ROUND(STDEV(AN142,L142),1),"")</f>
        <v/>
      </c>
      <c r="BV142" s="347" t="n"/>
      <c r="BW142" s="347" t="n"/>
      <c r="BX142" s="347" t="n"/>
      <c r="BY142" s="347" t="n"/>
      <c r="BZ142" s="347" t="n"/>
      <c r="CA142" s="347" t="n"/>
      <c r="CB142" s="347" t="n"/>
      <c r="CC142" s="347" t="n"/>
      <c r="CD142" s="347" t="n"/>
      <c r="CE142" s="347" t="n"/>
      <c r="CF142" s="347" t="n"/>
      <c r="CG142" s="347" t="n"/>
      <c r="CH142" s="347" t="n"/>
      <c r="CI142" s="347" t="n"/>
      <c r="CJ142" s="347" t="n"/>
      <c r="CK142" s="347" t="n"/>
      <c r="CL142" s="347" t="n"/>
      <c r="CM142" s="347" t="n"/>
      <c r="CN142" s="347" t="n"/>
      <c r="CO142" s="347" t="n"/>
      <c r="CP142" s="347" t="n"/>
      <c r="CQ142" s="347" t="n"/>
      <c r="CR142" s="347" t="n"/>
      <c r="CS142" s="347" t="n"/>
      <c r="CT142" s="347" t="n"/>
      <c r="CU142" s="347" t="n"/>
      <c r="CV142" s="347" t="n"/>
      <c r="CW142" s="347" t="n"/>
      <c r="CX142" s="347" t="n"/>
      <c r="CY142" s="347" t="n"/>
      <c r="CZ142" s="347" t="n"/>
      <c r="DA142" s="347" t="n"/>
      <c r="DB142" s="347" t="n"/>
    </row>
    <row r="143" ht="31.5" customFormat="1" customHeight="1" s="268">
      <c r="A143" s="262" t="n">
        <v>2021</v>
      </c>
      <c r="B143" s="217" t="n">
        <v>12</v>
      </c>
      <c r="C143" s="456" t="n">
        <v>44536</v>
      </c>
      <c r="D143" s="217" t="n">
        <v>383</v>
      </c>
      <c r="E143" s="217" t="n">
        <v>550</v>
      </c>
      <c r="F143" s="217" t="n">
        <v>5</v>
      </c>
      <c r="G143" s="267" t="inlineStr">
        <is>
          <t>FRONT 43LM55</t>
        </is>
      </c>
      <c r="H143" t="inlineStr">
        <is>
          <t>FMLGEI43LM55FR</t>
        </is>
      </c>
      <c r="I143" t="inlineStr">
        <is>
          <t>1400*1700</t>
        </is>
      </c>
      <c r="J143" t="n">
        <v>3</v>
      </c>
      <c r="K143" t="n">
        <v>1</v>
      </c>
      <c r="L143" s="457" t="n">
        <v>35</v>
      </c>
      <c r="M143" s="458" t="n">
        <v>32.025</v>
      </c>
      <c r="N143" s="459" t="n">
        <v>38.045</v>
      </c>
      <c r="O143" s="261" t="n">
        <v>41</v>
      </c>
      <c r="P143" s="261" t="n">
        <v>45</v>
      </c>
      <c r="Q143" s="261" t="n">
        <v>41</v>
      </c>
      <c r="R143" s="261" t="n">
        <v>42</v>
      </c>
      <c r="S143" s="261" t="n">
        <v>43</v>
      </c>
      <c r="T143" s="261" t="n">
        <v>34</v>
      </c>
      <c r="U143" s="261" t="n">
        <v>34</v>
      </c>
      <c r="V143" s="261" t="n">
        <v>35</v>
      </c>
      <c r="W143" s="261" t="n">
        <v>34</v>
      </c>
      <c r="X143" s="261" t="n">
        <v>35</v>
      </c>
      <c r="Y143" s="220" t="n">
        <v>95</v>
      </c>
      <c r="Z143" s="220" t="n">
        <v>95</v>
      </c>
      <c r="AA143" s="261" t="n">
        <v>44</v>
      </c>
      <c r="AB143" s="261" t="n"/>
      <c r="AC143" s="261" t="n"/>
      <c r="AD143" s="261" t="n"/>
      <c r="AE143" s="261" t="n"/>
      <c r="AF143" s="261" t="n">
        <v>34</v>
      </c>
      <c r="AG143" s="261" t="n"/>
      <c r="AH143" s="261" t="n"/>
      <c r="AI143" s="261" t="n"/>
      <c r="AJ143" s="261" t="n"/>
      <c r="AK143" s="220" t="n">
        <v>95</v>
      </c>
      <c r="AL143" s="220" t="n"/>
      <c r="AM143" s="261" t="n">
        <v>42.7</v>
      </c>
      <c r="AN143" s="261" t="n">
        <v>34.3</v>
      </c>
      <c r="AO143" s="315" t="n">
        <v>0.2</v>
      </c>
      <c r="AP143" s="244" t="n">
        <v>108</v>
      </c>
      <c r="AQ143" s="245" t="n">
        <v>100</v>
      </c>
      <c r="AR143" s="243" t="n">
        <v>114</v>
      </c>
      <c r="AS143" s="243" t="n">
        <v>95</v>
      </c>
      <c r="AT143" s="246" t="n"/>
      <c r="AU143" s="246" t="n"/>
      <c r="AV143" s="246" t="n"/>
      <c r="AW143" s="246" t="n"/>
      <c r="AX143" s="246" t="n"/>
      <c r="AY143" s="246" t="n"/>
      <c r="AZ143" s="246" t="n"/>
      <c r="BA143" s="246" t="n"/>
      <c r="BB143" s="246" t="n"/>
      <c r="BC143" s="247" t="n">
        <v>6</v>
      </c>
      <c r="BD143" s="242" t="n">
        <v>1206</v>
      </c>
      <c r="BE143" s="248" t="n">
        <v>0.015</v>
      </c>
      <c r="BF143" s="249" t="n">
        <v>0.005</v>
      </c>
      <c r="BG143" s="221" t="n">
        <v>1</v>
      </c>
      <c r="BH143" s="221" t="n">
        <v>0.2</v>
      </c>
      <c r="BI143" s="221" t="n">
        <v>34.5</v>
      </c>
      <c r="BJ143" s="221" t="n">
        <v>0.2</v>
      </c>
      <c r="BK143" s="221" t="n">
        <v>41.4</v>
      </c>
      <c r="BL143" s="28" t="inlineStr">
        <is>
          <t>LG</t>
        </is>
      </c>
      <c r="BM143" s="347" t="inlineStr">
        <is>
          <t>HE</t>
        </is>
      </c>
      <c r="BN143" s="347" t="inlineStr">
        <is>
          <t>MFZ65262201</t>
        </is>
      </c>
      <c r="BO143" s="347" t="inlineStr">
        <is>
          <t>mma</t>
        </is>
      </c>
      <c r="BP143" s="347" t="n">
        <v>49</v>
      </c>
      <c r="BQ143" s="347" t="n"/>
      <c r="BR143" s="347" t="n"/>
      <c r="BS143" s="347" t="n"/>
      <c r="BT143" s="347" t="n"/>
      <c r="BU143" s="347">
        <f>IFERROR(ROUND(STDEV(AN143,L143),1),"")</f>
        <v/>
      </c>
      <c r="BV143" s="347" t="n"/>
      <c r="BW143" s="347" t="n"/>
      <c r="BX143" s="347" t="n"/>
      <c r="BY143" s="347" t="n"/>
      <c r="BZ143" s="347" t="n"/>
      <c r="CA143" s="347" t="n"/>
      <c r="CB143" s="347" t="n"/>
      <c r="CC143" s="347" t="n"/>
      <c r="CD143" s="347" t="n"/>
      <c r="CE143" s="347" t="n"/>
      <c r="CF143" s="347" t="n"/>
      <c r="CG143" s="347" t="n"/>
      <c r="CH143" s="347" t="n"/>
      <c r="CI143" s="347" t="n"/>
      <c r="CJ143" s="347" t="n"/>
      <c r="CK143" s="347" t="n"/>
      <c r="CL143" s="347" t="n"/>
      <c r="CM143" s="347" t="n"/>
      <c r="CN143" s="347" t="n"/>
      <c r="CO143" s="347" t="n"/>
      <c r="CP143" s="347" t="n"/>
      <c r="CQ143" s="347" t="n"/>
      <c r="CR143" s="347" t="n"/>
      <c r="CS143" s="347" t="n"/>
      <c r="CT143" s="347" t="n"/>
      <c r="CU143" s="347" t="n"/>
      <c r="CV143" s="347" t="n"/>
      <c r="CW143" s="347" t="n"/>
      <c r="CX143" s="347" t="n"/>
      <c r="CY143" s="347" t="n"/>
      <c r="CZ143" s="347" t="n"/>
      <c r="DA143" s="347" t="n"/>
      <c r="DB143" s="347" t="n"/>
    </row>
    <row r="144" ht="31.5" customFormat="1" customHeight="1" s="268">
      <c r="A144" s="262" t="n">
        <v>2021</v>
      </c>
      <c r="B144" s="217" t="n">
        <v>12</v>
      </c>
      <c r="C144" s="456" t="n">
        <v>44536</v>
      </c>
      <c r="D144" s="217" t="n">
        <v>124</v>
      </c>
      <c r="E144" s="217" t="n">
        <v>688</v>
      </c>
      <c r="F144" s="217" t="n">
        <v>6</v>
      </c>
      <c r="G144" s="267" t="inlineStr">
        <is>
          <t>قاعدة غسالة كيلوباترا</t>
        </is>
      </c>
      <c r="H144" t="inlineStr">
        <is>
          <t>FMDAII10CP0000</t>
        </is>
      </c>
      <c r="I144" t="inlineStr">
        <is>
          <t>1400*1700</t>
        </is>
      </c>
      <c r="J144" t="n">
        <v>2</v>
      </c>
      <c r="K144" t="n">
        <v>2</v>
      </c>
      <c r="L144" s="457" t="n">
        <v>200</v>
      </c>
      <c r="M144" s="458" t="n">
        <v>180</v>
      </c>
      <c r="N144" s="459" t="n">
        <v>220</v>
      </c>
      <c r="O144" s="261" t="n">
        <v>255</v>
      </c>
      <c r="P144" s="261" t="n">
        <v>260</v>
      </c>
      <c r="Q144" s="261" t="n">
        <v>256</v>
      </c>
      <c r="R144" s="261" t="n">
        <v>258</v>
      </c>
      <c r="S144" s="261" t="n">
        <v>261</v>
      </c>
      <c r="T144" s="261" t="n">
        <v>184</v>
      </c>
      <c r="U144" s="261" t="n">
        <v>187</v>
      </c>
      <c r="V144" s="261" t="n">
        <v>184</v>
      </c>
      <c r="W144" s="261" t="n">
        <v>185</v>
      </c>
      <c r="X144" s="261" t="n">
        <v>186</v>
      </c>
      <c r="Y144" s="220" t="n">
        <v>103</v>
      </c>
      <c r="Z144" s="220" t="n">
        <v>125</v>
      </c>
      <c r="AA144" s="261" t="n">
        <v>258</v>
      </c>
      <c r="AB144" s="261" t="n">
        <v>270</v>
      </c>
      <c r="AC144" s="261" t="n">
        <v>307</v>
      </c>
      <c r="AD144" s="261" t="n">
        <v>250</v>
      </c>
      <c r="AE144" s="261" t="n">
        <v>255</v>
      </c>
      <c r="AF144" s="261" t="n">
        <v>200</v>
      </c>
      <c r="AG144" s="261" t="n">
        <v>191</v>
      </c>
      <c r="AH144" s="261" t="n">
        <v>200</v>
      </c>
      <c r="AI144" s="261" t="n">
        <v>191</v>
      </c>
      <c r="AJ144" s="261" t="n">
        <v>193</v>
      </c>
      <c r="AK144" s="220" t="n">
        <v>108</v>
      </c>
      <c r="AL144" s="220" t="n">
        <v>108</v>
      </c>
      <c r="AM144" s="261" t="n">
        <v>263</v>
      </c>
      <c r="AN144" s="261" t="n">
        <v>190.1</v>
      </c>
      <c r="AO144" s="315" t="n">
        <v>0.3</v>
      </c>
      <c r="AP144" s="244" t="n">
        <v>60</v>
      </c>
      <c r="AQ144" s="245" t="n">
        <v>120</v>
      </c>
      <c r="AR144" s="243" t="n">
        <v>65</v>
      </c>
      <c r="AS144" s="243" t="n">
        <v>111</v>
      </c>
      <c r="AT144" s="246" t="n">
        <v>3</v>
      </c>
      <c r="AU144" s="246" t="n"/>
      <c r="AV144" s="246" t="n">
        <v>4</v>
      </c>
      <c r="AW144" s="246" t="n"/>
      <c r="AX144" s="246" t="n"/>
      <c r="AY144" s="246" t="n"/>
      <c r="AZ144" s="246" t="n"/>
      <c r="BA144" s="246" t="n"/>
      <c r="BB144" s="246" t="n"/>
      <c r="BC144" s="247" t="n">
        <v>8</v>
      </c>
      <c r="BD144" s="242" t="n">
        <v>1619</v>
      </c>
      <c r="BE144" s="248" t="n">
        <v>0.015</v>
      </c>
      <c r="BF144" s="249" t="n">
        <v>0.005</v>
      </c>
      <c r="BG144" s="221" t="n">
        <v>1</v>
      </c>
      <c r="BH144" s="221" t="n">
        <v>0</v>
      </c>
      <c r="BI144" s="221" t="n">
        <v>8.1</v>
      </c>
      <c r="BJ144" s="221" t="n">
        <v>1.5</v>
      </c>
      <c r="BK144" s="221" t="n">
        <v>307.8</v>
      </c>
      <c r="BL144" s="28" t="inlineStr">
        <is>
          <t>Media</t>
        </is>
      </c>
      <c r="BM144" s="347" t="inlineStr">
        <is>
          <t>Media</t>
        </is>
      </c>
      <c r="BN144" s="347" t="n"/>
      <c r="BO144" s="347" t="n"/>
      <c r="BP144" s="347" t="n">
        <v>49</v>
      </c>
      <c r="BQ144" s="347" t="n"/>
      <c r="BR144" s="347" t="n"/>
      <c r="BS144" s="347" t="n"/>
      <c r="BT144" s="347" t="n"/>
      <c r="BU144" s="347">
        <f>IFERROR(ROUND(STDEV(AN144,L144),1),"")</f>
        <v/>
      </c>
      <c r="BV144" s="347" t="n"/>
      <c r="BW144" s="347" t="n"/>
      <c r="BX144" s="347" t="n"/>
      <c r="BY144" s="347" t="n"/>
      <c r="BZ144" s="347" t="n"/>
      <c r="CA144" s="347" t="n"/>
      <c r="CB144" s="347" t="n"/>
      <c r="CC144" s="347" t="n"/>
      <c r="CD144" s="347" t="n"/>
      <c r="CE144" s="347" t="n"/>
      <c r="CF144" s="347" t="n"/>
      <c r="CG144" s="347" t="n"/>
      <c r="CH144" s="347" t="n"/>
      <c r="CI144" s="347" t="n"/>
      <c r="CJ144" s="347" t="n"/>
      <c r="CK144" s="347" t="n"/>
      <c r="CL144" s="347" t="n"/>
      <c r="CM144" s="347" t="n"/>
      <c r="CN144" s="347" t="n"/>
      <c r="CO144" s="347" t="n"/>
      <c r="CP144" s="347" t="n"/>
      <c r="CQ144" s="347" t="n"/>
      <c r="CR144" s="347" t="n"/>
      <c r="CS144" s="347" t="n"/>
      <c r="CT144" s="347" t="n"/>
      <c r="CU144" s="347" t="n"/>
      <c r="CV144" s="347" t="n"/>
      <c r="CW144" s="347" t="n"/>
      <c r="CX144" s="347" t="n"/>
      <c r="CY144" s="347" t="n"/>
      <c r="CZ144" s="347" t="n"/>
      <c r="DA144" s="347" t="n"/>
      <c r="DB144" s="347" t="n"/>
    </row>
    <row r="145" ht="31.5" customFormat="1" customHeight="1" s="268">
      <c r="A145" s="262" t="n">
        <v>2021</v>
      </c>
      <c r="B145" s="217" t="n">
        <v>12</v>
      </c>
      <c r="C145" s="456" t="n">
        <v>44536</v>
      </c>
      <c r="D145" s="217" t="n">
        <v>124</v>
      </c>
      <c r="E145" s="217" t="n">
        <v>689</v>
      </c>
      <c r="F145" s="217" t="n">
        <v>6</v>
      </c>
      <c r="G145" s="267" t="inlineStr">
        <is>
          <t>لوحه غساله كيلوباترا</t>
        </is>
      </c>
      <c r="H145" t="inlineStr">
        <is>
          <t>FMDAII70CP0000</t>
        </is>
      </c>
      <c r="I145" t="inlineStr">
        <is>
          <t>1400*1700</t>
        </is>
      </c>
      <c r="J145" t="n">
        <v>2</v>
      </c>
      <c r="K145" t="n">
        <v>2</v>
      </c>
      <c r="L145" s="457" t="n">
        <v>75</v>
      </c>
      <c r="M145" s="458" t="n">
        <v>67.5</v>
      </c>
      <c r="N145" s="459" t="n">
        <v>82.5</v>
      </c>
      <c r="O145" s="261" t="n">
        <v>91</v>
      </c>
      <c r="P145" s="261" t="n">
        <v>95</v>
      </c>
      <c r="Q145" s="261" t="n">
        <v>97</v>
      </c>
      <c r="R145" s="261" t="n">
        <v>92</v>
      </c>
      <c r="S145" s="261" t="n">
        <v>100</v>
      </c>
      <c r="T145" s="261" t="n">
        <v>76</v>
      </c>
      <c r="U145" s="261" t="n">
        <v>75</v>
      </c>
      <c r="V145" s="261" t="n">
        <v>74</v>
      </c>
      <c r="W145" s="261" t="n">
        <v>74</v>
      </c>
      <c r="X145" s="261" t="n">
        <v>78</v>
      </c>
      <c r="Y145" s="220" t="n">
        <v>103</v>
      </c>
      <c r="Z145" s="220" t="n">
        <v>125</v>
      </c>
      <c r="AA145" s="261" t="n">
        <v>90</v>
      </c>
      <c r="AB145" s="261" t="n">
        <v>90</v>
      </c>
      <c r="AC145" s="261" t="n">
        <v>90</v>
      </c>
      <c r="AD145" s="261" t="n">
        <v>88</v>
      </c>
      <c r="AE145" s="261" t="n">
        <v>88</v>
      </c>
      <c r="AF145" s="261" t="n">
        <v>81</v>
      </c>
      <c r="AG145" s="261" t="n">
        <v>79</v>
      </c>
      <c r="AH145" s="261" t="n">
        <v>80</v>
      </c>
      <c r="AI145" s="261" t="n">
        <v>77</v>
      </c>
      <c r="AJ145" s="261" t="n">
        <v>79</v>
      </c>
      <c r="AK145" s="220" t="n">
        <v>108</v>
      </c>
      <c r="AL145" s="220" t="n">
        <v>108</v>
      </c>
      <c r="AM145" s="261" t="n">
        <v>92.09999999999999</v>
      </c>
      <c r="AN145" s="261" t="n">
        <v>77.3</v>
      </c>
      <c r="AO145" s="315" t="n">
        <v>0.2</v>
      </c>
      <c r="AP145" s="244" t="n">
        <v>60</v>
      </c>
      <c r="AQ145" s="245" t="n">
        <v>120</v>
      </c>
      <c r="AR145" s="243" t="n">
        <v>65</v>
      </c>
      <c r="AS145" s="243" t="n">
        <v>111</v>
      </c>
      <c r="AT145" s="246" t="n"/>
      <c r="AU145" s="246" t="n">
        <v>3</v>
      </c>
      <c r="AV145" s="246" t="n">
        <v>4</v>
      </c>
      <c r="AW145" s="246" t="n"/>
      <c r="AX145" s="246" t="n"/>
      <c r="AY145" s="246" t="n"/>
      <c r="AZ145" s="246" t="n"/>
      <c r="BA145" s="246" t="n"/>
      <c r="BB145" s="246" t="n"/>
      <c r="BC145" s="247" t="n">
        <v>7</v>
      </c>
      <c r="BD145" s="242" t="n">
        <v>1519</v>
      </c>
      <c r="BE145" s="248" t="n">
        <v>0.015</v>
      </c>
      <c r="BF145" s="249" t="n">
        <v>0.005</v>
      </c>
      <c r="BG145" s="221" t="n">
        <v>1</v>
      </c>
      <c r="BH145" s="221" t="n">
        <v>0.1</v>
      </c>
      <c r="BI145" s="221" t="n">
        <v>20.3</v>
      </c>
      <c r="BJ145" s="221" t="n">
        <v>0.5</v>
      </c>
      <c r="BK145" s="221" t="n">
        <v>117.4</v>
      </c>
      <c r="BL145" s="28" t="inlineStr">
        <is>
          <t>Media</t>
        </is>
      </c>
      <c r="BM145" s="347" t="inlineStr">
        <is>
          <t>Media</t>
        </is>
      </c>
      <c r="BN145" s="347" t="n"/>
      <c r="BO145" s="347" t="n"/>
      <c r="BP145" s="347" t="n">
        <v>49</v>
      </c>
      <c r="BQ145" s="347" t="n"/>
      <c r="BR145" s="347" t="n"/>
      <c r="BS145" s="347" t="n"/>
      <c r="BT145" s="347" t="n"/>
      <c r="BU145" s="347">
        <f>IFERROR(ROUND(STDEV(AN145,L145),1),"")</f>
        <v/>
      </c>
      <c r="BV145" s="347" t="n"/>
      <c r="BW145" s="347" t="n"/>
      <c r="BX145" s="347" t="n"/>
      <c r="BY145" s="347" t="n"/>
      <c r="BZ145" s="347" t="n"/>
      <c r="CA145" s="347" t="n"/>
      <c r="CB145" s="347" t="n"/>
      <c r="CC145" s="347" t="n"/>
      <c r="CD145" s="347" t="n"/>
      <c r="CE145" s="347" t="n"/>
      <c r="CF145" s="347" t="n"/>
      <c r="CG145" s="347" t="n"/>
      <c r="CH145" s="347" t="n"/>
      <c r="CI145" s="347" t="n"/>
      <c r="CJ145" s="347" t="n"/>
      <c r="CK145" s="347" t="n"/>
      <c r="CL145" s="347" t="n"/>
      <c r="CM145" s="347" t="n"/>
      <c r="CN145" s="347" t="n"/>
      <c r="CO145" s="347" t="n"/>
      <c r="CP145" s="347" t="n"/>
      <c r="CQ145" s="347" t="n"/>
      <c r="CR145" s="347" t="n"/>
      <c r="CS145" s="347" t="n"/>
      <c r="CT145" s="347" t="n"/>
      <c r="CU145" s="347" t="n"/>
      <c r="CV145" s="347" t="n"/>
      <c r="CW145" s="347" t="n"/>
      <c r="CX145" s="347" t="n"/>
      <c r="CY145" s="347" t="n"/>
      <c r="CZ145" s="347" t="n"/>
      <c r="DA145" s="347" t="n"/>
      <c r="DB145" s="347" t="n"/>
    </row>
    <row r="146" ht="31.5" customFormat="1" customHeight="1" s="268">
      <c r="A146" s="262" t="n">
        <v>2021</v>
      </c>
      <c r="B146" s="217" t="n">
        <v>12</v>
      </c>
      <c r="C146" s="456" t="n">
        <v>44536</v>
      </c>
      <c r="D146" s="217" t="n">
        <v>416</v>
      </c>
      <c r="E146" s="217" t="n">
        <v>659</v>
      </c>
      <c r="F146" s="217" t="n">
        <v>7</v>
      </c>
      <c r="G146" s="267" t="inlineStr">
        <is>
          <t>75UP77 MFZ65917901-  FRONT</t>
        </is>
      </c>
      <c r="H146" t="inlineStr">
        <is>
          <t>FMLGEI375UP770</t>
        </is>
      </c>
      <c r="I146" t="inlineStr">
        <is>
          <t>1400*1700</t>
        </is>
      </c>
      <c r="J146" t="n">
        <v>2</v>
      </c>
      <c r="K146" t="n">
        <v>1</v>
      </c>
      <c r="L146" s="457" t="n">
        <v>301</v>
      </c>
      <c r="M146" s="458" t="n">
        <v>283.241</v>
      </c>
      <c r="N146" s="459" t="n">
        <v>322.371</v>
      </c>
      <c r="O146" s="261" t="n"/>
      <c r="P146" s="261" t="n"/>
      <c r="Q146" s="261" t="n"/>
      <c r="R146" s="261" t="n"/>
      <c r="S146" s="261" t="n"/>
      <c r="T146" s="261" t="n"/>
      <c r="U146" s="261" t="n"/>
      <c r="V146" s="261" t="n"/>
      <c r="W146" s="261" t="n"/>
      <c r="X146" s="261" t="n"/>
      <c r="Y146" s="220" t="n"/>
      <c r="Z146" s="220" t="n"/>
      <c r="AA146" s="261" t="n"/>
      <c r="AB146" s="261" t="n"/>
      <c r="AC146" s="261" t="n"/>
      <c r="AD146" s="261" t="n"/>
      <c r="AE146" s="261" t="n"/>
      <c r="AF146" s="261" t="n"/>
      <c r="AG146" s="261" t="n"/>
      <c r="AH146" s="261" t="n"/>
      <c r="AI146" s="261" t="n"/>
      <c r="AJ146" s="261" t="n"/>
      <c r="AK146" s="220" t="n"/>
      <c r="AL146" s="220" t="n"/>
      <c r="AM146" s="261" t="n"/>
      <c r="AN146" s="261" t="n"/>
      <c r="AO146" s="315" t="n"/>
      <c r="AP146" s="244" t="n">
        <v>40</v>
      </c>
      <c r="AQ146" s="245" t="n">
        <v>180</v>
      </c>
      <c r="AR146" s="243" t="n"/>
      <c r="AS146" s="243" t="n"/>
      <c r="AT146" s="246" t="n"/>
      <c r="AU146" s="246" t="n"/>
      <c r="AV146" s="246" t="n"/>
      <c r="AW146" s="246" t="n"/>
      <c r="AX146" s="246" t="n"/>
      <c r="AY146" s="246" t="n"/>
      <c r="AZ146" s="246" t="n"/>
      <c r="BA146" s="246" t="n"/>
      <c r="BB146" s="246" t="n"/>
      <c r="BC146" s="247" t="n"/>
      <c r="BD146" s="242" t="n"/>
      <c r="BE146" s="248" t="n">
        <v>0.015</v>
      </c>
      <c r="BF146" s="249" t="n"/>
      <c r="BG146" s="221" t="n"/>
      <c r="BH146" s="221" t="n"/>
      <c r="BI146" s="221" t="n"/>
      <c r="BJ146" s="221" t="n"/>
      <c r="BK146" s="221" t="n"/>
      <c r="BL146" s="28" t="inlineStr">
        <is>
          <t>LG</t>
        </is>
      </c>
      <c r="BM146" s="347" t="inlineStr">
        <is>
          <t>HE</t>
        </is>
      </c>
      <c r="BN146" s="347" t="inlineStr">
        <is>
          <t>MFZ65917901</t>
        </is>
      </c>
      <c r="BO146" s="347" t="inlineStr">
        <is>
          <t>mma</t>
        </is>
      </c>
      <c r="BP146" s="347" t="n">
        <v>49</v>
      </c>
      <c r="BQ146" s="347" t="n"/>
      <c r="BR146" s="347" t="n"/>
      <c r="BS146" s="347" t="n"/>
      <c r="BT146" s="347" t="n"/>
      <c r="BU146" s="347">
        <f>IFERROR(ROUND(STDEV(AN146,L146),1),"")</f>
        <v/>
      </c>
      <c r="BV146" s="347" t="n"/>
      <c r="BW146" s="347" t="n"/>
      <c r="BX146" s="347" t="n"/>
      <c r="BY146" s="347" t="n"/>
      <c r="BZ146" s="347" t="n"/>
      <c r="CA146" s="347" t="n"/>
      <c r="CB146" s="347" t="n"/>
      <c r="CC146" s="347" t="n"/>
      <c r="CD146" s="347" t="n"/>
      <c r="CE146" s="347" t="n"/>
      <c r="CF146" s="347" t="n"/>
      <c r="CG146" s="347" t="n"/>
      <c r="CH146" s="347" t="n"/>
      <c r="CI146" s="347" t="n"/>
      <c r="CJ146" s="347" t="n"/>
      <c r="CK146" s="347" t="n"/>
      <c r="CL146" s="347" t="n"/>
      <c r="CM146" s="347" t="n"/>
      <c r="CN146" s="347" t="n"/>
      <c r="CO146" s="347" t="n"/>
      <c r="CP146" s="347" t="n"/>
      <c r="CQ146" s="347" t="n"/>
      <c r="CR146" s="347" t="n"/>
      <c r="CS146" s="347" t="n"/>
      <c r="CT146" s="347" t="n"/>
      <c r="CU146" s="347" t="n"/>
      <c r="CV146" s="347" t="n"/>
      <c r="CW146" s="347" t="n"/>
      <c r="CX146" s="347" t="n"/>
      <c r="CY146" s="347" t="n"/>
      <c r="CZ146" s="347" t="n"/>
      <c r="DA146" s="347" t="n"/>
      <c r="DB146" s="347" t="n"/>
    </row>
    <row r="147" ht="31.5" customFormat="1" customHeight="1" s="268">
      <c r="A147" s="262" t="n">
        <v>2021</v>
      </c>
      <c r="B147" s="217" t="n">
        <v>12</v>
      </c>
      <c r="C147" s="456" t="n">
        <v>44536</v>
      </c>
      <c r="D147" s="217" t="n">
        <v>417</v>
      </c>
      <c r="E147" s="217" t="n">
        <v>660</v>
      </c>
      <c r="F147" s="217" t="n">
        <v>7</v>
      </c>
      <c r="G147" s="267" t="inlineStr">
        <is>
          <t>MFZ67207201 75UP77 TOP-BOTTOM</t>
        </is>
      </c>
      <c r="H147" t="inlineStr">
        <is>
          <t>FMLGEI075UP770</t>
        </is>
      </c>
      <c r="I147" t="inlineStr">
        <is>
          <t>1400*1700</t>
        </is>
      </c>
      <c r="J147" t="n">
        <v>1</v>
      </c>
      <c r="K147" t="n">
        <v>6</v>
      </c>
      <c r="L147" s="457" t="n">
        <v>1265</v>
      </c>
      <c r="M147" s="458" t="n">
        <v>1190.365</v>
      </c>
      <c r="N147" s="459" t="n">
        <v>1354.815</v>
      </c>
      <c r="O147" s="261" t="n"/>
      <c r="P147" s="261" t="n"/>
      <c r="Q147" s="261" t="n"/>
      <c r="R147" s="261" t="n">
        <v>1585</v>
      </c>
      <c r="S147" s="261" t="n">
        <v>1571</v>
      </c>
      <c r="T147" s="261" t="n"/>
      <c r="U147" s="261" t="n"/>
      <c r="V147" s="261" t="n"/>
      <c r="W147" s="261" t="n">
        <v>1295</v>
      </c>
      <c r="X147" s="261" t="n">
        <v>1296</v>
      </c>
      <c r="Y147" s="220" t="n">
        <v>168</v>
      </c>
      <c r="Z147" s="220" t="n">
        <v>143</v>
      </c>
      <c r="AA147" s="261" t="n">
        <v>1842</v>
      </c>
      <c r="AB147" s="261" t="n">
        <v>1618</v>
      </c>
      <c r="AC147" s="261" t="n">
        <v>1658</v>
      </c>
      <c r="AD147" s="261" t="n">
        <v>1586</v>
      </c>
      <c r="AE147" s="261" t="n">
        <v>1590</v>
      </c>
      <c r="AF147" s="261" t="n">
        <v>1304</v>
      </c>
      <c r="AG147" s="261" t="n">
        <v>1308</v>
      </c>
      <c r="AH147" s="261" t="n">
        <v>1299</v>
      </c>
      <c r="AI147" s="261" t="n">
        <v>1291</v>
      </c>
      <c r="AJ147" s="261" t="n">
        <v>1289</v>
      </c>
      <c r="AK147" s="220" t="n">
        <v>155</v>
      </c>
      <c r="AL147" s="220" t="n">
        <v>155</v>
      </c>
      <c r="AM147" s="261" t="n">
        <v>1635.7</v>
      </c>
      <c r="AN147" s="261" t="n">
        <v>1297.4</v>
      </c>
      <c r="AO147" s="315" t="n">
        <v>0.3</v>
      </c>
      <c r="AP147" s="244" t="n">
        <v>20</v>
      </c>
      <c r="AQ147" s="245" t="n">
        <v>180</v>
      </c>
      <c r="AR147" s="243" t="n">
        <v>23</v>
      </c>
      <c r="AS147" s="243" t="n">
        <v>155</v>
      </c>
      <c r="AT147" s="246" t="n">
        <v>1</v>
      </c>
      <c r="AU147" s="246" t="n">
        <v>1</v>
      </c>
      <c r="AV147" s="246" t="n">
        <v>4</v>
      </c>
      <c r="AW147" s="246" t="n"/>
      <c r="AX147" s="246" t="n"/>
      <c r="AY147" s="246" t="n"/>
      <c r="AZ147" s="246" t="n"/>
      <c r="BA147" s="246" t="n"/>
      <c r="BB147" s="246" t="n"/>
      <c r="BC147" s="247" t="n">
        <v>5</v>
      </c>
      <c r="BD147" s="242" t="n">
        <v>113</v>
      </c>
      <c r="BE147" s="248" t="n">
        <v>0.015</v>
      </c>
      <c r="BF147" s="249" t="n">
        <v>0.044</v>
      </c>
      <c r="BG147" s="221" t="n"/>
      <c r="BH147" s="221" t="n">
        <v>0</v>
      </c>
      <c r="BI147" s="221" t="n">
        <v>0.1</v>
      </c>
      <c r="BJ147" s="221" t="n">
        <v>6.5</v>
      </c>
      <c r="BK147" s="221" t="n">
        <v>146.6</v>
      </c>
      <c r="BL147" s="28" t="inlineStr">
        <is>
          <t>LG</t>
        </is>
      </c>
      <c r="BM147" s="347" t="inlineStr">
        <is>
          <t>HE</t>
        </is>
      </c>
      <c r="BN147" s="347" t="inlineStr">
        <is>
          <t>MFZ67207201</t>
        </is>
      </c>
      <c r="BO147" s="347" t="inlineStr">
        <is>
          <t>mma</t>
        </is>
      </c>
      <c r="BP147" s="347" t="n">
        <v>49</v>
      </c>
      <c r="BQ147" s="347" t="n"/>
      <c r="BR147" s="347" t="n"/>
      <c r="BS147" s="347" t="n"/>
      <c r="BT147" s="347" t="n"/>
      <c r="BU147" s="347">
        <f>IFERROR(ROUND(STDEV(AN147,L147),1),"")</f>
        <v/>
      </c>
      <c r="BV147" s="347" t="n"/>
      <c r="BW147" s="347" t="n"/>
      <c r="BX147" s="347" t="n"/>
      <c r="BY147" s="347" t="n"/>
      <c r="BZ147" s="347" t="n"/>
      <c r="CA147" s="347" t="n"/>
      <c r="CB147" s="347" t="n"/>
      <c r="CC147" s="347" t="n"/>
      <c r="CD147" s="347" t="n"/>
      <c r="CE147" s="347" t="n"/>
      <c r="CF147" s="347" t="n"/>
      <c r="CG147" s="347" t="n"/>
      <c r="CH147" s="347" t="n"/>
      <c r="CI147" s="347" t="n"/>
      <c r="CJ147" s="347" t="n"/>
      <c r="CK147" s="347" t="n"/>
      <c r="CL147" s="347" t="n"/>
      <c r="CM147" s="347" t="n"/>
      <c r="CN147" s="347" t="n"/>
      <c r="CO147" s="347" t="n"/>
      <c r="CP147" s="347" t="n"/>
      <c r="CQ147" s="347" t="n"/>
      <c r="CR147" s="347" t="n"/>
      <c r="CS147" s="347" t="n"/>
      <c r="CT147" s="347" t="n"/>
      <c r="CU147" s="347" t="n"/>
      <c r="CV147" s="347" t="n"/>
      <c r="CW147" s="347" t="n"/>
      <c r="CX147" s="347" t="n"/>
      <c r="CY147" s="347" t="n"/>
      <c r="CZ147" s="347" t="n"/>
      <c r="DA147" s="347" t="n"/>
      <c r="DB147" s="347" t="n"/>
    </row>
    <row r="148" ht="31.5" customFormat="1" customHeight="1" s="268">
      <c r="A148" s="262" t="n">
        <v>2021</v>
      </c>
      <c r="B148" s="217" t="n">
        <v>12</v>
      </c>
      <c r="C148" s="456" t="n">
        <v>44536</v>
      </c>
      <c r="D148" s="217" t="n">
        <v>417</v>
      </c>
      <c r="E148" s="217" t="n">
        <v>661</v>
      </c>
      <c r="F148" s="217" t="n">
        <v>7</v>
      </c>
      <c r="G148" s="267" t="inlineStr">
        <is>
          <t xml:space="preserve"> MFZ67207201 75UP77Side</t>
        </is>
      </c>
      <c r="H148" t="inlineStr">
        <is>
          <t>FMLGEI475UP770</t>
        </is>
      </c>
      <c r="I148" t="inlineStr">
        <is>
          <t>1400*1700</t>
        </is>
      </c>
      <c r="J148" t="n">
        <v>1</v>
      </c>
      <c r="K148" t="n">
        <v>6</v>
      </c>
      <c r="L148" s="457" t="n">
        <v>138</v>
      </c>
      <c r="M148" s="458" t="n">
        <v>129.858</v>
      </c>
      <c r="N148" s="459" t="n">
        <v>147.798</v>
      </c>
      <c r="O148" s="261" t="n"/>
      <c r="P148" s="261" t="n"/>
      <c r="Q148" s="261" t="n"/>
      <c r="R148" s="261" t="n">
        <v>180</v>
      </c>
      <c r="S148" s="261" t="n">
        <v>182</v>
      </c>
      <c r="T148" s="261" t="n"/>
      <c r="U148" s="261" t="n"/>
      <c r="V148" s="261" t="n"/>
      <c r="W148" s="261" t="n">
        <v>141</v>
      </c>
      <c r="X148" s="261" t="n">
        <v>145</v>
      </c>
      <c r="Y148" s="220" t="n">
        <v>168</v>
      </c>
      <c r="Z148" s="220" t="n">
        <v>143</v>
      </c>
      <c r="AA148" s="261" t="n">
        <v>197</v>
      </c>
      <c r="AB148" s="261" t="n">
        <v>185</v>
      </c>
      <c r="AC148" s="261" t="n">
        <v>190</v>
      </c>
      <c r="AD148" s="261" t="n">
        <v>170</v>
      </c>
      <c r="AE148" s="261" t="n">
        <v>175</v>
      </c>
      <c r="AF148" s="261" t="n">
        <v>144</v>
      </c>
      <c r="AG148" s="261" t="n">
        <v>143</v>
      </c>
      <c r="AH148" s="261" t="n">
        <v>145</v>
      </c>
      <c r="AI148" s="261" t="n">
        <v>142</v>
      </c>
      <c r="AJ148" s="261" t="n">
        <v>140</v>
      </c>
      <c r="AK148" s="220" t="n">
        <v>155</v>
      </c>
      <c r="AL148" s="220" t="n">
        <v>155</v>
      </c>
      <c r="AM148" s="261" t="n">
        <v>182.7</v>
      </c>
      <c r="AN148" s="261" t="n">
        <v>142.9</v>
      </c>
      <c r="AO148" s="315" t="n">
        <v>0.3</v>
      </c>
      <c r="AP148" s="244" t="n">
        <v>20</v>
      </c>
      <c r="AQ148" s="245" t="n">
        <v>180</v>
      </c>
      <c r="AR148" s="243" t="n">
        <v>23</v>
      </c>
      <c r="AS148" s="243" t="n">
        <v>155</v>
      </c>
      <c r="AT148" s="246" t="n">
        <v>1</v>
      </c>
      <c r="AU148" s="246" t="n">
        <v>1</v>
      </c>
      <c r="AV148" s="246" t="n">
        <v>4</v>
      </c>
      <c r="AW148" s="246" t="n"/>
      <c r="AX148" s="246" t="n"/>
      <c r="AY148" s="246" t="n"/>
      <c r="AZ148" s="246" t="n"/>
      <c r="BA148" s="246" t="n"/>
      <c r="BB148" s="246" t="n"/>
      <c r="BC148" s="247" t="n">
        <v>5</v>
      </c>
      <c r="BD148" s="242" t="n">
        <v>113</v>
      </c>
      <c r="BE148" s="248" t="n">
        <v>0.015</v>
      </c>
      <c r="BF148" s="249" t="n">
        <v>0.044</v>
      </c>
      <c r="BG148" s="221" t="n"/>
      <c r="BH148" s="221" t="n">
        <v>0</v>
      </c>
      <c r="BI148" s="221" t="n">
        <v>0.8</v>
      </c>
      <c r="BJ148" s="221" t="n">
        <v>0.7</v>
      </c>
      <c r="BK148" s="221" t="n">
        <v>16.1</v>
      </c>
      <c r="BL148" s="28" t="inlineStr">
        <is>
          <t>LG</t>
        </is>
      </c>
      <c r="BM148" s="347" t="inlineStr">
        <is>
          <t>HE</t>
        </is>
      </c>
      <c r="BN148" s="347" t="inlineStr">
        <is>
          <t>MFZ67207202</t>
        </is>
      </c>
      <c r="BO148" s="347" t="inlineStr">
        <is>
          <t>mma</t>
        </is>
      </c>
      <c r="BP148" s="347" t="n">
        <v>49</v>
      </c>
      <c r="BQ148" s="347" t="n"/>
      <c r="BR148" s="347" t="n"/>
      <c r="BS148" s="347" t="n"/>
      <c r="BT148" s="347" t="n"/>
      <c r="BU148" s="347">
        <f>IFERROR(ROUND(STDEV(AN148,L148),1),"")</f>
        <v/>
      </c>
      <c r="BV148" s="347" t="n"/>
      <c r="BW148" s="347" t="n"/>
      <c r="BX148" s="347" t="n"/>
      <c r="BY148" s="347" t="n"/>
      <c r="BZ148" s="347" t="n"/>
      <c r="CA148" s="347" t="n"/>
      <c r="CB148" s="347" t="n"/>
      <c r="CC148" s="347" t="n"/>
      <c r="CD148" s="347" t="n"/>
      <c r="CE148" s="347" t="n"/>
      <c r="CF148" s="347" t="n"/>
      <c r="CG148" s="347" t="n"/>
      <c r="CH148" s="347" t="n"/>
      <c r="CI148" s="347" t="n"/>
      <c r="CJ148" s="347" t="n"/>
      <c r="CK148" s="347" t="n"/>
      <c r="CL148" s="347" t="n"/>
      <c r="CM148" s="347" t="n"/>
      <c r="CN148" s="347" t="n"/>
      <c r="CO148" s="347" t="n"/>
      <c r="CP148" s="347" t="n"/>
      <c r="CQ148" s="347" t="n"/>
      <c r="CR148" s="347" t="n"/>
      <c r="CS148" s="347" t="n"/>
      <c r="CT148" s="347" t="n"/>
      <c r="CU148" s="347" t="n"/>
      <c r="CV148" s="347" t="n"/>
      <c r="CW148" s="347" t="n"/>
      <c r="CX148" s="347" t="n"/>
      <c r="CY148" s="347" t="n"/>
      <c r="CZ148" s="347" t="n"/>
      <c r="DA148" s="347" t="n"/>
      <c r="DB148" s="347" t="n"/>
    </row>
    <row r="149" ht="31.5" customFormat="1" customHeight="1" s="268">
      <c r="A149" s="262" t="n">
        <v>2021</v>
      </c>
      <c r="B149" s="217" t="n">
        <v>12</v>
      </c>
      <c r="C149" s="456" t="n">
        <v>44536</v>
      </c>
      <c r="D149" s="217" t="n">
        <v>423</v>
      </c>
      <c r="E149" s="217" t="n">
        <v>669</v>
      </c>
      <c r="F149" s="217" t="n">
        <v>7</v>
      </c>
      <c r="G149" s="267" t="inlineStr">
        <is>
          <t>LG65UP77_TB</t>
        </is>
      </c>
      <c r="H149" t="inlineStr">
        <is>
          <t>FMLGEI065UP770</t>
        </is>
      </c>
      <c r="I149" t="inlineStr">
        <is>
          <t>1400*1700</t>
        </is>
      </c>
      <c r="J149" t="n">
        <v>2</v>
      </c>
      <c r="K149" t="n">
        <v>2</v>
      </c>
      <c r="L149" s="457" t="n">
        <v>954</v>
      </c>
      <c r="M149" s="458" t="n">
        <v>897.7140000000001</v>
      </c>
      <c r="N149" s="459" t="n">
        <v>1021.734</v>
      </c>
      <c r="O149" s="261" t="n">
        <v>1297</v>
      </c>
      <c r="P149" s="261" t="n"/>
      <c r="Q149" s="261" t="n"/>
      <c r="R149" s="261" t="n"/>
      <c r="S149" s="261" t="n"/>
      <c r="T149" s="261" t="n">
        <v>997</v>
      </c>
      <c r="U149" s="261" t="n"/>
      <c r="V149" s="261" t="n"/>
      <c r="W149" s="261" t="n"/>
      <c r="X149" s="261" t="n"/>
      <c r="Y149" s="220" t="n">
        <v>175</v>
      </c>
      <c r="Z149" s="220" t="n"/>
      <c r="AA149" s="261" t="n"/>
      <c r="AB149" s="261" t="n"/>
      <c r="AC149" s="261" t="n"/>
      <c r="AD149" s="261" t="n"/>
      <c r="AE149" s="261" t="n"/>
      <c r="AF149" s="261" t="n"/>
      <c r="AG149" s="261" t="n"/>
      <c r="AH149" s="261" t="n"/>
      <c r="AI149" s="261" t="n"/>
      <c r="AJ149" s="261" t="n"/>
      <c r="AK149" s="220" t="n"/>
      <c r="AL149" s="220" t="n"/>
      <c r="AM149" s="261" t="n">
        <v>1297</v>
      </c>
      <c r="AN149" s="261" t="n">
        <v>997</v>
      </c>
      <c r="AO149" s="315" t="n">
        <v>0.4</v>
      </c>
      <c r="AP149" s="244" t="n">
        <v>40</v>
      </c>
      <c r="AQ149" s="245" t="n">
        <v>180</v>
      </c>
      <c r="AR149" s="243" t="n">
        <v>41</v>
      </c>
      <c r="AS149" s="243" t="n">
        <v>175</v>
      </c>
      <c r="AT149" s="246" t="n"/>
      <c r="AU149" s="246" t="n"/>
      <c r="AV149" s="246" t="n"/>
      <c r="AW149" s="246" t="n"/>
      <c r="AX149" s="246" t="n"/>
      <c r="AY149" s="246" t="n"/>
      <c r="AZ149" s="246" t="n"/>
      <c r="BA149" s="246" t="n"/>
      <c r="BB149" s="246" t="n"/>
      <c r="BC149" s="247" t="n"/>
      <c r="BD149" s="242" t="n">
        <v>366</v>
      </c>
      <c r="BE149" s="248" t="n">
        <v>0.015</v>
      </c>
      <c r="BF149" s="249" t="n"/>
      <c r="BG149" s="221" t="n"/>
      <c r="BH149" s="221" t="n"/>
      <c r="BI149" s="221" t="n">
        <v>0.4</v>
      </c>
      <c r="BJ149" s="221" t="n"/>
      <c r="BK149" s="221" t="n">
        <v>364.9</v>
      </c>
      <c r="BL149" s="28" t="inlineStr">
        <is>
          <t>LG</t>
        </is>
      </c>
      <c r="BM149" s="347" t="inlineStr">
        <is>
          <t>HE</t>
        </is>
      </c>
      <c r="BN149" s="347" t="inlineStr">
        <is>
          <t>MFZ67207701</t>
        </is>
      </c>
      <c r="BO149" s="347" t="inlineStr">
        <is>
          <t>mma</t>
        </is>
      </c>
      <c r="BP149" s="347" t="n">
        <v>49</v>
      </c>
      <c r="BQ149" s="347" t="n"/>
      <c r="BR149" s="347" t="n"/>
      <c r="BS149" s="347" t="n"/>
      <c r="BT149" s="347" t="n"/>
      <c r="BU149" s="347">
        <f>IFERROR(ROUND(STDEV(AN149,L149),1),"")</f>
        <v/>
      </c>
      <c r="BV149" s="347" t="n"/>
      <c r="BW149" s="347" t="n"/>
      <c r="BX149" s="347" t="n"/>
      <c r="BY149" s="347" t="n"/>
      <c r="BZ149" s="347" t="n"/>
      <c r="CA149" s="347" t="n"/>
      <c r="CB149" s="347" t="n"/>
      <c r="CC149" s="347" t="n"/>
      <c r="CD149" s="347" t="n"/>
      <c r="CE149" s="347" t="n"/>
      <c r="CF149" s="347" t="n"/>
      <c r="CG149" s="347" t="n"/>
      <c r="CH149" s="347" t="n"/>
      <c r="CI149" s="347" t="n"/>
      <c r="CJ149" s="347" t="n"/>
      <c r="CK149" s="347" t="n"/>
      <c r="CL149" s="347" t="n"/>
      <c r="CM149" s="347" t="n"/>
      <c r="CN149" s="347" t="n"/>
      <c r="CO149" s="347" t="n"/>
      <c r="CP149" s="347" t="n"/>
      <c r="CQ149" s="347" t="n"/>
      <c r="CR149" s="347" t="n"/>
      <c r="CS149" s="347" t="n"/>
      <c r="CT149" s="347" t="n"/>
      <c r="CU149" s="347" t="n"/>
      <c r="CV149" s="347" t="n"/>
      <c r="CW149" s="347" t="n"/>
      <c r="CX149" s="347" t="n"/>
      <c r="CY149" s="347" t="n"/>
      <c r="CZ149" s="347" t="n"/>
      <c r="DA149" s="347" t="n"/>
      <c r="DB149" s="347" t="n"/>
    </row>
    <row r="150" ht="31.5" customFormat="1" customHeight="1" s="268">
      <c r="A150" s="262" t="n">
        <v>2021</v>
      </c>
      <c r="B150" s="217" t="n">
        <v>12</v>
      </c>
      <c r="C150" s="456" t="n">
        <v>44536</v>
      </c>
      <c r="D150" s="217" t="n">
        <v>422</v>
      </c>
      <c r="E150" s="217" t="n">
        <v>668</v>
      </c>
      <c r="F150" s="217" t="n">
        <v>8</v>
      </c>
      <c r="G150" s="267" t="inlineStr">
        <is>
          <t>LG 65UP77 FRONT</t>
        </is>
      </c>
      <c r="H150" t="inlineStr">
        <is>
          <t>FMLGEI365UP770</t>
        </is>
      </c>
      <c r="I150" t="inlineStr">
        <is>
          <t>1400*1700</t>
        </is>
      </c>
      <c r="J150" t="n">
        <v>2</v>
      </c>
      <c r="K150" t="n">
        <v>1</v>
      </c>
      <c r="L150" s="457" t="n">
        <v>103</v>
      </c>
      <c r="M150" s="458" t="n">
        <v>96.923</v>
      </c>
      <c r="N150" s="459" t="n">
        <v>110.313</v>
      </c>
      <c r="O150" s="261" t="n">
        <v>163</v>
      </c>
      <c r="P150" s="261" t="n">
        <v>165</v>
      </c>
      <c r="Q150" s="261" t="n">
        <v>170</v>
      </c>
      <c r="R150" s="261" t="n">
        <v>171</v>
      </c>
      <c r="S150" s="261" t="n">
        <v>120</v>
      </c>
      <c r="T150" s="261" t="n">
        <v>105</v>
      </c>
      <c r="U150" s="261" t="n">
        <v>106</v>
      </c>
      <c r="V150" s="261" t="n">
        <v>105</v>
      </c>
      <c r="W150" s="261" t="n">
        <v>104</v>
      </c>
      <c r="X150" s="261" t="n">
        <v>107</v>
      </c>
      <c r="Y150" s="220" t="n">
        <v>88</v>
      </c>
      <c r="Z150" s="220" t="n">
        <v>98</v>
      </c>
      <c r="AA150" s="261" t="n">
        <v>160</v>
      </c>
      <c r="AB150" s="261" t="n">
        <v>168</v>
      </c>
      <c r="AC150" s="261" t="n">
        <v>190</v>
      </c>
      <c r="AD150" s="261" t="n">
        <v>155</v>
      </c>
      <c r="AE150" s="261" t="n">
        <v>160</v>
      </c>
      <c r="AF150" s="261" t="n">
        <v>108</v>
      </c>
      <c r="AG150" s="261" t="n">
        <v>107</v>
      </c>
      <c r="AH150" s="261" t="n">
        <v>108</v>
      </c>
      <c r="AI150" s="261" t="n">
        <v>108</v>
      </c>
      <c r="AJ150" s="261" t="n">
        <v>107</v>
      </c>
      <c r="AK150" s="220" t="n">
        <v>98</v>
      </c>
      <c r="AL150" s="220" t="n">
        <v>84</v>
      </c>
      <c r="AM150" s="261" t="n">
        <v>162.2</v>
      </c>
      <c r="AN150" s="261" t="n">
        <v>106.5</v>
      </c>
      <c r="AO150" s="315" t="n">
        <v>0.6</v>
      </c>
      <c r="AP150" s="244" t="n">
        <v>103</v>
      </c>
      <c r="AQ150" s="245" t="n">
        <v>70</v>
      </c>
      <c r="AR150" s="243" t="n">
        <v>78</v>
      </c>
      <c r="AS150" s="243" t="n">
        <v>92</v>
      </c>
      <c r="AT150" s="246" t="n"/>
      <c r="AU150" s="246" t="n"/>
      <c r="AV150" s="246" t="n"/>
      <c r="AW150" s="246" t="n"/>
      <c r="AX150" s="246" t="n"/>
      <c r="AY150" s="246" t="n"/>
      <c r="AZ150" s="246" t="n"/>
      <c r="BA150" s="246" t="n"/>
      <c r="BB150" s="246" t="n"/>
      <c r="BC150" s="247" t="n">
        <v>10</v>
      </c>
      <c r="BD150" s="242" t="n">
        <v>3810</v>
      </c>
      <c r="BE150" s="248" t="n">
        <v>0.015</v>
      </c>
      <c r="BF150" s="249" t="n">
        <v>0.003</v>
      </c>
      <c r="BG150" s="221" t="n">
        <v>1</v>
      </c>
      <c r="BH150" s="221" t="n">
        <v>0.1</v>
      </c>
      <c r="BI150" s="221" t="n">
        <v>37</v>
      </c>
      <c r="BJ150" s="221" t="n">
        <v>1.1</v>
      </c>
      <c r="BK150" s="221" t="n">
        <v>405.8</v>
      </c>
      <c r="BL150" s="28" t="inlineStr">
        <is>
          <t>LG</t>
        </is>
      </c>
      <c r="BM150" s="347" t="inlineStr">
        <is>
          <t>HE</t>
        </is>
      </c>
      <c r="BN150" s="347" t="inlineStr">
        <is>
          <t>MFZ66151901</t>
        </is>
      </c>
      <c r="BO150" s="347" t="inlineStr">
        <is>
          <t>mma</t>
        </is>
      </c>
      <c r="BP150" s="347" t="n">
        <v>49</v>
      </c>
      <c r="BQ150" s="347" t="n"/>
      <c r="BR150" s="347" t="n"/>
      <c r="BS150" s="347" t="n"/>
      <c r="BT150" s="347" t="n"/>
      <c r="BU150" s="347">
        <f>IFERROR(ROUND(STDEV(AN150,L150),1),"")</f>
        <v/>
      </c>
      <c r="BV150" s="347" t="n"/>
      <c r="BW150" s="347" t="n"/>
      <c r="BX150" s="347" t="n"/>
      <c r="BY150" s="347" t="n"/>
      <c r="BZ150" s="347" t="n"/>
      <c r="CA150" s="347" t="n"/>
      <c r="CB150" s="347" t="n"/>
      <c r="CC150" s="347" t="n"/>
      <c r="CD150" s="347" t="n"/>
      <c r="CE150" s="347" t="n"/>
      <c r="CF150" s="347" t="n"/>
      <c r="CG150" s="347" t="n"/>
      <c r="CH150" s="347" t="n"/>
      <c r="CI150" s="347" t="n"/>
      <c r="CJ150" s="347" t="n"/>
      <c r="CK150" s="347" t="n"/>
      <c r="CL150" s="347" t="n"/>
      <c r="CM150" s="347" t="n"/>
      <c r="CN150" s="347" t="n"/>
      <c r="CO150" s="347" t="n"/>
      <c r="CP150" s="347" t="n"/>
      <c r="CQ150" s="347" t="n"/>
      <c r="CR150" s="347" t="n"/>
      <c r="CS150" s="347" t="n"/>
      <c r="CT150" s="347" t="n"/>
      <c r="CU150" s="347" t="n"/>
      <c r="CV150" s="347" t="n"/>
      <c r="CW150" s="347" t="n"/>
      <c r="CX150" s="347" t="n"/>
      <c r="CY150" s="347" t="n"/>
      <c r="CZ150" s="347" t="n"/>
      <c r="DA150" s="347" t="n"/>
      <c r="DB150" s="347" t="n"/>
    </row>
    <row r="151" ht="31.5" customFormat="1" customHeight="1" s="268">
      <c r="A151" s="262" t="n">
        <v>2021</v>
      </c>
      <c r="B151" s="217" t="n">
        <v>12</v>
      </c>
      <c r="C151" s="456" t="n">
        <v>44536</v>
      </c>
      <c r="D151" s="217" t="n">
        <v>123</v>
      </c>
      <c r="E151" s="217" t="n">
        <v>645</v>
      </c>
      <c r="F151" s="217" t="n">
        <v>28</v>
      </c>
      <c r="G151" s="267" t="inlineStr">
        <is>
          <t>Stop Coller S4</t>
        </is>
      </c>
      <c r="H151" t="inlineStr">
        <is>
          <t>FMENCI0S400000</t>
        </is>
      </c>
      <c r="I151" t="inlineStr">
        <is>
          <t>1100*1300</t>
        </is>
      </c>
      <c r="J151" t="n">
        <v>4</v>
      </c>
      <c r="K151" t="n">
        <v>1</v>
      </c>
      <c r="L151" s="457" t="n">
        <v>133</v>
      </c>
      <c r="M151" s="458" t="n">
        <v>123.69</v>
      </c>
      <c r="N151" s="459" t="n">
        <v>142.31</v>
      </c>
      <c r="O151" s="261" t="n"/>
      <c r="P151" s="261" t="n">
        <v>161</v>
      </c>
      <c r="Q151" s="261" t="n">
        <v>170</v>
      </c>
      <c r="R151" s="261" t="n">
        <v>147</v>
      </c>
      <c r="S151" s="261" t="n">
        <v>142</v>
      </c>
      <c r="T151" s="261" t="n"/>
      <c r="U151" s="261" t="n">
        <v>147</v>
      </c>
      <c r="V151" s="261" t="n">
        <v>127</v>
      </c>
      <c r="W151" s="261" t="n">
        <v>132</v>
      </c>
      <c r="X151" s="261" t="n">
        <v>139</v>
      </c>
      <c r="Y151" s="220" t="n">
        <v>177</v>
      </c>
      <c r="Z151" s="220" t="n">
        <v>175</v>
      </c>
      <c r="AA151" s="261" t="n">
        <v>153</v>
      </c>
      <c r="AB151" s="261" t="n">
        <v>153</v>
      </c>
      <c r="AC151" s="261" t="n">
        <v>154</v>
      </c>
      <c r="AD151" s="261" t="n">
        <v>153</v>
      </c>
      <c r="AE151" s="261" t="n">
        <v>165</v>
      </c>
      <c r="AF151" s="261" t="n">
        <v>140</v>
      </c>
      <c r="AG151" s="261" t="n">
        <v>136</v>
      </c>
      <c r="AH151" s="261" t="n">
        <v>133</v>
      </c>
      <c r="AI151" s="261" t="n">
        <v>126</v>
      </c>
      <c r="AJ151" s="261" t="n">
        <v>131</v>
      </c>
      <c r="AK151" s="220" t="n">
        <v>177</v>
      </c>
      <c r="AL151" s="220" t="n">
        <v>169</v>
      </c>
      <c r="AM151" s="261" t="n">
        <v>155.3</v>
      </c>
      <c r="AN151" s="261" t="n">
        <v>134.6</v>
      </c>
      <c r="AO151" s="315" t="n">
        <v>0.2</v>
      </c>
      <c r="AP151" s="244" t="n">
        <v>80</v>
      </c>
      <c r="AQ151" s="245" t="n">
        <v>180</v>
      </c>
      <c r="AR151" s="243" t="n">
        <v>82</v>
      </c>
      <c r="AS151" s="243" t="n">
        <v>175</v>
      </c>
      <c r="AT151" s="246" t="n">
        <v>5</v>
      </c>
      <c r="AU151" s="246" t="n">
        <v>4</v>
      </c>
      <c r="AV151" s="246" t="n">
        <v>7</v>
      </c>
      <c r="AW151" s="246" t="n"/>
      <c r="AX151" s="246" t="n"/>
      <c r="AY151" s="246" t="n"/>
      <c r="AZ151" s="246" t="n"/>
      <c r="BA151" s="246" t="n"/>
      <c r="BB151" s="246" t="n"/>
      <c r="BC151" s="247" t="n">
        <v>16</v>
      </c>
      <c r="BD151" s="242" t="n">
        <v>1636</v>
      </c>
      <c r="BE151" s="248" t="n">
        <v>0.02</v>
      </c>
      <c r="BF151" s="249" t="n">
        <v>0.01</v>
      </c>
      <c r="BG151" s="221" t="n">
        <v>1</v>
      </c>
      <c r="BH151" s="221" t="n">
        <v>0.1</v>
      </c>
      <c r="BI151" s="221" t="n">
        <v>12.3</v>
      </c>
      <c r="BJ151" s="221" t="n">
        <v>2.2</v>
      </c>
      <c r="BK151" s="221" t="n">
        <v>220.2</v>
      </c>
      <c r="BL151" s="28" t="inlineStr">
        <is>
          <t>اطلانتيك</t>
        </is>
      </c>
      <c r="BM151" s="347" t="inlineStr">
        <is>
          <t>اطلانتيك</t>
        </is>
      </c>
      <c r="BN151" s="347" t="n"/>
      <c r="BO151" s="347" t="n"/>
      <c r="BP151" s="347" t="n">
        <v>49</v>
      </c>
      <c r="BQ151" s="347" t="n"/>
      <c r="BR151" s="347" t="n"/>
      <c r="BS151" s="347" t="n"/>
      <c r="BT151" s="347" t="n"/>
      <c r="BU151" s="347">
        <f>IFERROR(ROUND(STDEV(AN151,L151),1),"")</f>
        <v/>
      </c>
      <c r="BV151" s="347" t="n"/>
      <c r="BW151" s="347" t="n"/>
      <c r="BX151" s="347" t="n"/>
      <c r="BY151" s="347" t="n"/>
      <c r="BZ151" s="347" t="n"/>
      <c r="CA151" s="347" t="n"/>
      <c r="CB151" s="347" t="n"/>
      <c r="CC151" s="347" t="n"/>
      <c r="CD151" s="347" t="n"/>
      <c r="CE151" s="347" t="n"/>
      <c r="CF151" s="347" t="n"/>
      <c r="CG151" s="347" t="n"/>
      <c r="CH151" s="347" t="n"/>
      <c r="CI151" s="347" t="n"/>
      <c r="CJ151" s="347" t="n"/>
      <c r="CK151" s="347" t="n"/>
      <c r="CL151" s="347" t="n"/>
      <c r="CM151" s="347" t="n"/>
      <c r="CN151" s="347" t="n"/>
      <c r="CO151" s="347" t="n"/>
      <c r="CP151" s="347" t="n"/>
      <c r="CQ151" s="347" t="n"/>
      <c r="CR151" s="347" t="n"/>
      <c r="CS151" s="347" t="n"/>
      <c r="CT151" s="347" t="n"/>
      <c r="CU151" s="347" t="n"/>
      <c r="CV151" s="347" t="n"/>
      <c r="CW151" s="347" t="n"/>
      <c r="CX151" s="347" t="n"/>
      <c r="CY151" s="347" t="n"/>
      <c r="CZ151" s="347" t="n"/>
      <c r="DA151" s="347" t="n"/>
      <c r="DB151" s="347" t="n"/>
    </row>
    <row r="152" ht="31.5" customFormat="1" customHeight="1" s="268">
      <c r="A152" s="262" t="n">
        <v>2021</v>
      </c>
      <c r="B152" s="217" t="n">
        <v>12</v>
      </c>
      <c r="C152" s="456" t="n">
        <v>44536</v>
      </c>
      <c r="D152" s="217" t="n">
        <v>159</v>
      </c>
      <c r="E152" s="217" t="n">
        <v>299</v>
      </c>
      <c r="F152" s="217" t="n">
        <v>30</v>
      </c>
      <c r="G152" s="267" t="inlineStr">
        <is>
          <t>سخان غاز 6لتر</t>
        </is>
      </c>
      <c r="H152" t="inlineStr">
        <is>
          <t>FMDAHI5L000000</t>
        </is>
      </c>
      <c r="I152" t="inlineStr">
        <is>
          <t>1200*1100</t>
        </is>
      </c>
      <c r="J152" t="n">
        <v>3</v>
      </c>
      <c r="K152" t="n">
        <v>2</v>
      </c>
      <c r="L152" s="457" t="n">
        <v>115</v>
      </c>
      <c r="M152" s="458" t="n">
        <v>106.95</v>
      </c>
      <c r="N152" s="459" t="n">
        <v>123.05</v>
      </c>
      <c r="O152" s="261" t="n"/>
      <c r="P152" s="261" t="n">
        <v>135</v>
      </c>
      <c r="Q152" s="261" t="n">
        <v>137</v>
      </c>
      <c r="R152" s="261" t="n">
        <v>140</v>
      </c>
      <c r="S152" s="261" t="n">
        <v>138</v>
      </c>
      <c r="T152" s="261" t="n"/>
      <c r="U152" s="261" t="n">
        <v>109</v>
      </c>
      <c r="V152" s="261" t="n">
        <v>111</v>
      </c>
      <c r="W152" s="261" t="n">
        <v>103</v>
      </c>
      <c r="X152" s="261" t="n">
        <v>110</v>
      </c>
      <c r="Y152" s="220" t="n">
        <v>118</v>
      </c>
      <c r="Z152" s="220" t="n">
        <v>118</v>
      </c>
      <c r="AA152" s="261" t="n">
        <v>140</v>
      </c>
      <c r="AB152" s="261" t="n">
        <v>130</v>
      </c>
      <c r="AC152" s="261" t="n">
        <v>140</v>
      </c>
      <c r="AD152" s="261" t="n">
        <v>126</v>
      </c>
      <c r="AE152" s="261" t="n">
        <v>138</v>
      </c>
      <c r="AF152" s="261" t="n">
        <v>118</v>
      </c>
      <c r="AG152" s="261" t="n">
        <v>106</v>
      </c>
      <c r="AH152" s="261" t="n">
        <v>109</v>
      </c>
      <c r="AI152" s="261" t="n">
        <v>109</v>
      </c>
      <c r="AJ152" s="261" t="n">
        <v>113</v>
      </c>
      <c r="AK152" s="220" t="n">
        <v>120</v>
      </c>
      <c r="AL152" s="220" t="n">
        <v>118</v>
      </c>
      <c r="AM152" s="261" t="n">
        <v>136</v>
      </c>
      <c r="AN152" s="261" t="n">
        <v>109.8</v>
      </c>
      <c r="AO152" s="315" t="n">
        <v>0.2</v>
      </c>
      <c r="AP152" s="244" t="n">
        <v>70</v>
      </c>
      <c r="AQ152" s="245" t="n">
        <v>154</v>
      </c>
      <c r="AR152" s="243" t="n">
        <v>91</v>
      </c>
      <c r="AS152" s="243" t="n">
        <v>119</v>
      </c>
      <c r="AT152" s="246" t="n">
        <v>2</v>
      </c>
      <c r="AU152" s="246" t="n">
        <v>2</v>
      </c>
      <c r="AV152" s="246" t="n">
        <v>7</v>
      </c>
      <c r="AW152" s="246" t="n"/>
      <c r="AX152" s="246" t="n"/>
      <c r="AY152" s="246" t="n"/>
      <c r="AZ152" s="246" t="n"/>
      <c r="BA152" s="246" t="n"/>
      <c r="BB152" s="246" t="n"/>
      <c r="BC152" s="247" t="n">
        <v>9</v>
      </c>
      <c r="BD152" s="242" t="n">
        <v>1833</v>
      </c>
      <c r="BE152" s="248" t="n">
        <v>0.02</v>
      </c>
      <c r="BF152" s="249" t="n">
        <v>0.005</v>
      </c>
      <c r="BG152" s="221" t="n">
        <v>1</v>
      </c>
      <c r="BH152" s="221" t="n">
        <v>0.1</v>
      </c>
      <c r="BI152" s="221" t="n">
        <v>15.9</v>
      </c>
      <c r="BJ152" s="221" t="n">
        <v>1</v>
      </c>
      <c r="BK152" s="221" t="n">
        <v>201.3</v>
      </c>
      <c r="BL152" s="28" t="inlineStr">
        <is>
          <t>الكترولوكس</t>
        </is>
      </c>
      <c r="BM152" s="347" t="inlineStr">
        <is>
          <t>القاهرة للصناعات المغذية سخانات</t>
        </is>
      </c>
      <c r="BN152" s="347" t="n"/>
      <c r="BO152" s="347" t="n"/>
      <c r="BP152" s="347" t="n">
        <v>49</v>
      </c>
      <c r="BQ152" s="347" t="n"/>
      <c r="BR152" s="347" t="n"/>
      <c r="BS152" s="347" t="n"/>
      <c r="BT152" s="347" t="n"/>
      <c r="BU152" s="347">
        <f>IFERROR(ROUND(STDEV(AN152,L152),1),"")</f>
        <v/>
      </c>
      <c r="BV152" s="347" t="n"/>
      <c r="BW152" s="347" t="n"/>
      <c r="BX152" s="347" t="n"/>
      <c r="BY152" s="347" t="n"/>
      <c r="BZ152" s="347" t="n"/>
      <c r="CA152" s="347" t="n"/>
      <c r="CB152" s="347" t="n"/>
      <c r="CC152" s="347" t="n"/>
      <c r="CD152" s="347" t="n"/>
      <c r="CE152" s="347" t="n"/>
      <c r="CF152" s="347" t="n"/>
      <c r="CG152" s="347" t="n"/>
      <c r="CH152" s="347" t="n"/>
      <c r="CI152" s="347" t="n"/>
      <c r="CJ152" s="347" t="n"/>
      <c r="CK152" s="347" t="n"/>
      <c r="CL152" s="347" t="n"/>
      <c r="CM152" s="347" t="n"/>
      <c r="CN152" s="347" t="n"/>
      <c r="CO152" s="347" t="n"/>
      <c r="CP152" s="347" t="n"/>
      <c r="CQ152" s="347" t="n"/>
      <c r="CR152" s="347" t="n"/>
      <c r="CS152" s="347" t="n"/>
      <c r="CT152" s="347" t="n"/>
      <c r="CU152" s="347" t="n"/>
      <c r="CV152" s="347" t="n"/>
      <c r="CW152" s="347" t="n"/>
      <c r="CX152" s="347" t="n"/>
      <c r="CY152" s="347" t="n"/>
      <c r="CZ152" s="347" t="n"/>
      <c r="DA152" s="347" t="n"/>
      <c r="DB152" s="347" t="n"/>
    </row>
    <row r="153" ht="31.5" customFormat="1" customHeight="1" s="268">
      <c r="A153" s="262" t="n">
        <v>2021</v>
      </c>
      <c r="B153" s="217" t="n">
        <v>12</v>
      </c>
      <c r="C153" s="456" t="n">
        <v>44536</v>
      </c>
      <c r="D153" s="217" t="n">
        <v>415</v>
      </c>
      <c r="E153" s="217" t="n">
        <v>655</v>
      </c>
      <c r="F153" s="217" t="n">
        <v>47</v>
      </c>
      <c r="G153" s="267" t="inlineStr">
        <is>
          <t>PDFRP2125 قاعده 70 يمين</t>
        </is>
      </c>
      <c r="H153" t="inlineStr">
        <is>
          <t>FMCFII1RRP2125</t>
        </is>
      </c>
      <c r="I153" t="inlineStr">
        <is>
          <t>1600*1800</t>
        </is>
      </c>
      <c r="J153" t="n">
        <v>3</v>
      </c>
      <c r="K153" t="n">
        <v>1</v>
      </c>
      <c r="L153" s="457" t="n">
        <v>148</v>
      </c>
      <c r="M153" s="458" t="n">
        <v>137.64</v>
      </c>
      <c r="N153" s="459" t="n">
        <v>158.36</v>
      </c>
      <c r="O153" s="261" t="n">
        <v>154</v>
      </c>
      <c r="P153" s="261" t="n">
        <v>156</v>
      </c>
      <c r="Q153" s="261" t="n">
        <v>160</v>
      </c>
      <c r="R153" s="261" t="n">
        <v>163</v>
      </c>
      <c r="S153" s="261" t="n">
        <v>165</v>
      </c>
      <c r="T153" s="261" t="n">
        <v>126</v>
      </c>
      <c r="U153" s="261" t="n">
        <v>125</v>
      </c>
      <c r="V153" s="261" t="n">
        <v>128</v>
      </c>
      <c r="W153" s="261" t="n">
        <v>126</v>
      </c>
      <c r="X153" s="261" t="n">
        <v>125</v>
      </c>
      <c r="Y153" s="220" t="n">
        <v>149</v>
      </c>
      <c r="Z153" s="220" t="n">
        <v>147</v>
      </c>
      <c r="AA153" s="261" t="n"/>
      <c r="AB153" s="261" t="n"/>
      <c r="AC153" s="261" t="n"/>
      <c r="AD153" s="261" t="n"/>
      <c r="AE153" s="261" t="n"/>
      <c r="AF153" s="261" t="n">
        <v>155</v>
      </c>
      <c r="AG153" s="261" t="n">
        <v>153</v>
      </c>
      <c r="AH153" s="261" t="n">
        <v>145</v>
      </c>
      <c r="AI153" s="261" t="n"/>
      <c r="AJ153" s="261" t="n">
        <v>148</v>
      </c>
      <c r="AK153" s="220" t="n">
        <v>147</v>
      </c>
      <c r="AL153" s="220" t="n">
        <v>154</v>
      </c>
      <c r="AM153" s="261" t="n">
        <v>159.4</v>
      </c>
      <c r="AN153" s="261" t="n">
        <v>136.6</v>
      </c>
      <c r="AO153" s="315" t="n">
        <v>0.1</v>
      </c>
      <c r="AP153" s="244" t="n">
        <v>60</v>
      </c>
      <c r="AQ153" s="245" t="n">
        <v>180</v>
      </c>
      <c r="AR153" s="243" t="n">
        <v>72</v>
      </c>
      <c r="AS153" s="243" t="n">
        <v>149</v>
      </c>
      <c r="AT153" s="246" t="n"/>
      <c r="AU153" s="246" t="n">
        <v>3</v>
      </c>
      <c r="AV153" s="246" t="n">
        <v>6</v>
      </c>
      <c r="AW153" s="246" t="n"/>
      <c r="AX153" s="246" t="n"/>
      <c r="AY153" s="246" t="n"/>
      <c r="AZ153" s="246" t="n"/>
      <c r="BA153" s="246" t="n"/>
      <c r="BB153" s="246" t="n"/>
      <c r="BC153" s="247" t="n">
        <v>15</v>
      </c>
      <c r="BD153" s="242" t="n">
        <v>715</v>
      </c>
      <c r="BE153" s="248" t="n">
        <v>0.02</v>
      </c>
      <c r="BF153" s="249" t="n">
        <v>0.021</v>
      </c>
      <c r="BG153" s="221" t="n"/>
      <c r="BH153" s="221" t="n">
        <v>0.1</v>
      </c>
      <c r="BI153" s="221" t="n">
        <v>4.8</v>
      </c>
      <c r="BJ153" s="221" t="n">
        <v>2</v>
      </c>
      <c r="BK153" s="221" t="n">
        <v>97.7</v>
      </c>
      <c r="BL153" s="28" t="inlineStr">
        <is>
          <t>الكترولوكس</t>
        </is>
      </c>
      <c r="BM153" s="347" t="inlineStr">
        <is>
          <t>القاهرة للصناعات المغذية غسالات</t>
        </is>
      </c>
      <c r="BN153" s="347" t="inlineStr">
        <is>
          <t xml:space="preserve">PDFRP2046      </t>
        </is>
      </c>
      <c r="BO153" s="347" t="n"/>
      <c r="BP153" s="347" t="n">
        <v>49</v>
      </c>
      <c r="BQ153" s="347" t="n"/>
      <c r="BR153" s="347" t="n"/>
      <c r="BS153" s="347" t="n"/>
      <c r="BT153" s="347" t="n"/>
      <c r="BU153" s="347">
        <f>IFERROR(ROUND(STDEV(AN153,L153),1),"")</f>
        <v/>
      </c>
      <c r="BV153" s="347" t="n"/>
      <c r="BW153" s="347" t="n"/>
      <c r="BX153" s="347" t="n"/>
      <c r="BY153" s="347" t="n"/>
      <c r="BZ153" s="347" t="n"/>
      <c r="CA153" s="347" t="n"/>
      <c r="CB153" s="347" t="n"/>
      <c r="CC153" s="347" t="n"/>
      <c r="CD153" s="347" t="n"/>
      <c r="CE153" s="347" t="n"/>
      <c r="CF153" s="347" t="n"/>
      <c r="CG153" s="347" t="n"/>
      <c r="CH153" s="347" t="n"/>
      <c r="CI153" s="347" t="n"/>
      <c r="CJ153" s="347" t="n"/>
      <c r="CK153" s="347" t="n"/>
      <c r="CL153" s="347" t="n"/>
      <c r="CM153" s="347" t="n"/>
      <c r="CN153" s="347" t="n"/>
      <c r="CO153" s="347" t="n"/>
      <c r="CP153" s="347" t="n"/>
      <c r="CQ153" s="347" t="n"/>
      <c r="CR153" s="347" t="n"/>
      <c r="CS153" s="347" t="n"/>
      <c r="CT153" s="347" t="n"/>
      <c r="CU153" s="347" t="n"/>
      <c r="CV153" s="347" t="n"/>
      <c r="CW153" s="347" t="n"/>
      <c r="CX153" s="347" t="n"/>
      <c r="CY153" s="347" t="n"/>
      <c r="CZ153" s="347" t="n"/>
      <c r="DA153" s="347" t="n"/>
      <c r="DB153" s="347" t="n"/>
    </row>
    <row r="154" ht="31.5" customFormat="1" customHeight="1" s="268">
      <c r="A154" s="262" t="n">
        <v>2021</v>
      </c>
      <c r="B154" s="217" t="n">
        <v>12</v>
      </c>
      <c r="C154" s="456" t="n">
        <v>44536</v>
      </c>
      <c r="D154" s="217" t="n">
        <v>415</v>
      </c>
      <c r="E154" s="217" t="n">
        <v>656</v>
      </c>
      <c r="F154" s="217" t="n">
        <v>47</v>
      </c>
      <c r="G154" s="267" t="inlineStr">
        <is>
          <t>PDFRP2123 قاعده 70 شمال</t>
        </is>
      </c>
      <c r="H154" t="inlineStr">
        <is>
          <t>FMCFII1LRP2123</t>
        </is>
      </c>
      <c r="I154" t="inlineStr">
        <is>
          <t>1600*1800</t>
        </is>
      </c>
      <c r="J154" t="n">
        <v>3</v>
      </c>
      <c r="K154" t="n">
        <v>1</v>
      </c>
      <c r="L154" s="457" t="n">
        <v>148</v>
      </c>
      <c r="M154" s="458" t="n">
        <v>137.64</v>
      </c>
      <c r="N154" s="459" t="n">
        <v>158.36</v>
      </c>
      <c r="O154" s="261" t="n">
        <v>154</v>
      </c>
      <c r="P154" s="261" t="n">
        <v>156</v>
      </c>
      <c r="Q154" s="261" t="n">
        <v>160</v>
      </c>
      <c r="R154" s="261" t="n">
        <v>163</v>
      </c>
      <c r="S154" s="261" t="n">
        <v>165</v>
      </c>
      <c r="T154" s="261" t="n">
        <v>126</v>
      </c>
      <c r="U154" s="261" t="n">
        <v>125</v>
      </c>
      <c r="V154" s="261" t="n">
        <v>128</v>
      </c>
      <c r="W154" s="261" t="n">
        <v>126</v>
      </c>
      <c r="X154" s="261" t="n">
        <v>125</v>
      </c>
      <c r="Y154" s="220" t="n">
        <v>149</v>
      </c>
      <c r="Z154" s="220" t="n">
        <v>147</v>
      </c>
      <c r="AA154" s="261" t="n"/>
      <c r="AB154" s="261" t="n"/>
      <c r="AC154" s="261" t="n"/>
      <c r="AD154" s="261" t="n"/>
      <c r="AE154" s="261" t="n"/>
      <c r="AF154" s="261" t="n"/>
      <c r="AG154" s="261" t="n"/>
      <c r="AH154" s="261" t="n"/>
      <c r="AI154" s="261" t="n"/>
      <c r="AJ154" s="261" t="n"/>
      <c r="AK154" s="220" t="n"/>
      <c r="AL154" s="220" t="n"/>
      <c r="AM154" s="261" t="n">
        <v>159.4</v>
      </c>
      <c r="AN154" s="261" t="n">
        <v>125.7</v>
      </c>
      <c r="AO154" s="315" t="n">
        <v>0.1</v>
      </c>
      <c r="AP154" s="244" t="n">
        <v>60</v>
      </c>
      <c r="AQ154" s="245" t="n">
        <v>180</v>
      </c>
      <c r="AR154" s="243" t="n">
        <v>73</v>
      </c>
      <c r="AS154" s="243" t="n">
        <v>148</v>
      </c>
      <c r="AT154" s="246" t="n"/>
      <c r="AU154" s="246" t="n">
        <v>3</v>
      </c>
      <c r="AV154" s="246" t="n">
        <v>6</v>
      </c>
      <c r="AW154" s="246" t="n"/>
      <c r="AX154" s="246" t="n"/>
      <c r="AY154" s="246" t="n"/>
      <c r="AZ154" s="246" t="n"/>
      <c r="BA154" s="246" t="n"/>
      <c r="BB154" s="246" t="n"/>
      <c r="BC154" s="247" t="n">
        <v>15</v>
      </c>
      <c r="BD154" s="242" t="n">
        <v>715</v>
      </c>
      <c r="BE154" s="248" t="n">
        <v>0.02</v>
      </c>
      <c r="BF154" s="249" t="n">
        <v>0.021</v>
      </c>
      <c r="BG154" s="221" t="n"/>
      <c r="BH154" s="221" t="n">
        <v>0.1</v>
      </c>
      <c r="BI154" s="221" t="n">
        <v>4.8</v>
      </c>
      <c r="BJ154" s="221" t="n">
        <v>1.9</v>
      </c>
      <c r="BK154" s="221" t="n">
        <v>89.90000000000001</v>
      </c>
      <c r="BL154" s="28" t="inlineStr">
        <is>
          <t>الكترولوكس</t>
        </is>
      </c>
      <c r="BM154" s="347" t="inlineStr">
        <is>
          <t>القاهرة للصناعات المغذية غسالات</t>
        </is>
      </c>
      <c r="BN154" s="347" t="inlineStr">
        <is>
          <t xml:space="preserve">PDFRP2047      </t>
        </is>
      </c>
      <c r="BO154" s="347" t="n"/>
      <c r="BP154" s="347" t="n">
        <v>49</v>
      </c>
      <c r="BQ154" s="347" t="n"/>
      <c r="BR154" s="347" t="n"/>
      <c r="BS154" s="347" t="n"/>
      <c r="BT154" s="347" t="n"/>
      <c r="BU154" s="347">
        <f>IFERROR(ROUND(STDEV(AN154,L154),1),"")</f>
        <v/>
      </c>
      <c r="BV154" s="347" t="n"/>
      <c r="BW154" s="347" t="n"/>
      <c r="BX154" s="347" t="n"/>
      <c r="BY154" s="347" t="n"/>
      <c r="BZ154" s="347" t="n"/>
      <c r="CA154" s="347" t="n"/>
      <c r="CB154" s="347" t="n"/>
      <c r="CC154" s="347" t="n"/>
      <c r="CD154" s="347" t="n"/>
      <c r="CE154" s="347" t="n"/>
      <c r="CF154" s="347" t="n"/>
      <c r="CG154" s="347" t="n"/>
      <c r="CH154" s="347" t="n"/>
      <c r="CI154" s="347" t="n"/>
      <c r="CJ154" s="347" t="n"/>
      <c r="CK154" s="347" t="n"/>
      <c r="CL154" s="347" t="n"/>
      <c r="CM154" s="347" t="n"/>
      <c r="CN154" s="347" t="n"/>
      <c r="CO154" s="347" t="n"/>
      <c r="CP154" s="347" t="n"/>
      <c r="CQ154" s="347" t="n"/>
      <c r="CR154" s="347" t="n"/>
      <c r="CS154" s="347" t="n"/>
      <c r="CT154" s="347" t="n"/>
      <c r="CU154" s="347" t="n"/>
      <c r="CV154" s="347" t="n"/>
      <c r="CW154" s="347" t="n"/>
      <c r="CX154" s="347" t="n"/>
      <c r="CY154" s="347" t="n"/>
      <c r="CZ154" s="347" t="n"/>
      <c r="DA154" s="347" t="n"/>
      <c r="DB154" s="347" t="n"/>
    </row>
    <row r="155" ht="31.5" customFormat="1" customHeight="1" s="268">
      <c r="A155" s="262" t="n">
        <v>2021</v>
      </c>
      <c r="B155" s="217" t="n">
        <v>12</v>
      </c>
      <c r="C155" s="456" t="n">
        <v>44536</v>
      </c>
      <c r="D155" s="217" t="n">
        <v>415</v>
      </c>
      <c r="E155" s="217" t="n">
        <v>657</v>
      </c>
      <c r="F155" s="217" t="n">
        <v>47</v>
      </c>
      <c r="G155" s="267" t="inlineStr">
        <is>
          <t>PDFRP2124 كفر 70 يمين</t>
        </is>
      </c>
      <c r="H155" t="inlineStr">
        <is>
          <t>FMCFII7RRP2124</t>
        </is>
      </c>
      <c r="I155" t="inlineStr">
        <is>
          <t>1600*1800</t>
        </is>
      </c>
      <c r="J155" t="n">
        <v>3</v>
      </c>
      <c r="K155" t="n">
        <v>1</v>
      </c>
      <c r="L155" s="457" t="n">
        <v>90</v>
      </c>
      <c r="M155" s="458" t="n">
        <v>83.7</v>
      </c>
      <c r="N155" s="459" t="n">
        <v>96.3</v>
      </c>
      <c r="O155" s="261" t="n">
        <v>133</v>
      </c>
      <c r="P155" s="261" t="n">
        <v>135</v>
      </c>
      <c r="Q155" s="261" t="n">
        <v>138</v>
      </c>
      <c r="R155" s="261" t="n">
        <v>138</v>
      </c>
      <c r="S155" s="261" t="n">
        <v>130</v>
      </c>
      <c r="T155" s="261" t="n">
        <v>109</v>
      </c>
      <c r="U155" s="261" t="n">
        <v>109</v>
      </c>
      <c r="V155" s="261" t="n">
        <v>109</v>
      </c>
      <c r="W155" s="261" t="n"/>
      <c r="X155" s="261" t="n">
        <v>105</v>
      </c>
      <c r="Y155" s="220" t="n">
        <v>149</v>
      </c>
      <c r="Z155" s="220" t="n">
        <v>147</v>
      </c>
      <c r="AA155" s="261" t="n">
        <v>118</v>
      </c>
      <c r="AB155" s="261" t="n">
        <v>117</v>
      </c>
      <c r="AC155" s="261" t="n">
        <v>131</v>
      </c>
      <c r="AD155" s="261" t="n"/>
      <c r="AE155" s="261" t="n">
        <v>130</v>
      </c>
      <c r="AF155" s="261" t="n">
        <v>94</v>
      </c>
      <c r="AG155" s="261" t="n">
        <v>94</v>
      </c>
      <c r="AH155" s="261" t="n">
        <v>94</v>
      </c>
      <c r="AI155" s="261" t="n"/>
      <c r="AJ155" s="261" t="n">
        <v>93</v>
      </c>
      <c r="AK155" s="220" t="n">
        <v>147</v>
      </c>
      <c r="AL155" s="220" t="n">
        <v>154</v>
      </c>
      <c r="AM155" s="261" t="n">
        <v>129.8</v>
      </c>
      <c r="AN155" s="261" t="n">
        <v>100.6</v>
      </c>
      <c r="AO155" s="315" t="n">
        <v>0.4</v>
      </c>
      <c r="AP155" s="244" t="n">
        <v>60</v>
      </c>
      <c r="AQ155" s="245" t="n">
        <v>180</v>
      </c>
      <c r="AR155" s="243" t="n">
        <v>72</v>
      </c>
      <c r="AS155" s="243" t="n">
        <v>149</v>
      </c>
      <c r="AT155" s="246" t="n">
        <v>8</v>
      </c>
      <c r="AU155" s="246" t="n"/>
      <c r="AV155" s="246" t="n">
        <v>7</v>
      </c>
      <c r="AW155" s="246" t="n"/>
      <c r="AX155" s="246" t="n"/>
      <c r="AY155" s="246" t="n"/>
      <c r="AZ155" s="246" t="n"/>
      <c r="BA155" s="246" t="n"/>
      <c r="BB155" s="246" t="n"/>
      <c r="BC155" s="247" t="n">
        <v>17</v>
      </c>
      <c r="BD155" s="242" t="n">
        <v>677</v>
      </c>
      <c r="BE155" s="248" t="n">
        <v>0.02</v>
      </c>
      <c r="BF155" s="249" t="n">
        <v>0.025</v>
      </c>
      <c r="BG155" s="221" t="n"/>
      <c r="BH155" s="221" t="n">
        <v>0.2</v>
      </c>
      <c r="BI155" s="221" t="n">
        <v>7.5</v>
      </c>
      <c r="BJ155" s="221" t="n">
        <v>1.7</v>
      </c>
      <c r="BK155" s="221" t="n">
        <v>68.09999999999999</v>
      </c>
      <c r="BL155" s="28" t="inlineStr">
        <is>
          <t>الكترولوكس</t>
        </is>
      </c>
      <c r="BM155" s="347" t="inlineStr">
        <is>
          <t>القاهرة للصناعات المغذية غسالات</t>
        </is>
      </c>
      <c r="BN155" s="347" t="inlineStr">
        <is>
          <t xml:space="preserve">PDFRP2044      </t>
        </is>
      </c>
      <c r="BO155" s="347" t="n"/>
      <c r="BP155" s="347" t="n">
        <v>49</v>
      </c>
      <c r="BQ155" s="347" t="n"/>
      <c r="BR155" s="347" t="n"/>
      <c r="BS155" s="347" t="n"/>
      <c r="BT155" s="347" t="n"/>
      <c r="BU155" s="347">
        <f>IFERROR(ROUND(STDEV(AN155,L155),1),"")</f>
        <v/>
      </c>
      <c r="BV155" s="347" t="n"/>
      <c r="BW155" s="347" t="n"/>
      <c r="BX155" s="347" t="n"/>
      <c r="BY155" s="347" t="n"/>
      <c r="BZ155" s="347" t="n"/>
      <c r="CA155" s="347" t="n"/>
      <c r="CB155" s="347" t="n"/>
      <c r="CC155" s="347" t="n"/>
      <c r="CD155" s="347" t="n"/>
      <c r="CE155" s="347" t="n"/>
      <c r="CF155" s="347" t="n"/>
      <c r="CG155" s="347" t="n"/>
      <c r="CH155" s="347" t="n"/>
      <c r="CI155" s="347" t="n"/>
      <c r="CJ155" s="347" t="n"/>
      <c r="CK155" s="347" t="n"/>
      <c r="CL155" s="347" t="n"/>
      <c r="CM155" s="347" t="n"/>
      <c r="CN155" s="347" t="n"/>
      <c r="CO155" s="347" t="n"/>
      <c r="CP155" s="347" t="n"/>
      <c r="CQ155" s="347" t="n"/>
      <c r="CR155" s="347" t="n"/>
      <c r="CS155" s="347" t="n"/>
      <c r="CT155" s="347" t="n"/>
      <c r="CU155" s="347" t="n"/>
      <c r="CV155" s="347" t="n"/>
      <c r="CW155" s="347" t="n"/>
      <c r="CX155" s="347" t="n"/>
      <c r="CY155" s="347" t="n"/>
      <c r="CZ155" s="347" t="n"/>
      <c r="DA155" s="347" t="n"/>
      <c r="DB155" s="347" t="n"/>
    </row>
    <row r="156" ht="31.5" customFormat="1" customHeight="1" s="268">
      <c r="A156" s="262" t="n">
        <v>2021</v>
      </c>
      <c r="B156" s="217" t="n">
        <v>12</v>
      </c>
      <c r="C156" s="456" t="n">
        <v>44536</v>
      </c>
      <c r="D156" s="217" t="n">
        <v>415</v>
      </c>
      <c r="E156" s="217" t="n">
        <v>658</v>
      </c>
      <c r="F156" s="217" t="n">
        <v>47</v>
      </c>
      <c r="G156" s="267" t="inlineStr">
        <is>
          <t>PDFRP2122 كفر 70 شمال</t>
        </is>
      </c>
      <c r="H156" t="inlineStr">
        <is>
          <t>FMCFII7LRP2122</t>
        </is>
      </c>
      <c r="I156" t="inlineStr">
        <is>
          <t>1600*1800</t>
        </is>
      </c>
      <c r="J156" t="n">
        <v>3</v>
      </c>
      <c r="K156" t="n">
        <v>1</v>
      </c>
      <c r="L156" s="457" t="n">
        <v>90</v>
      </c>
      <c r="M156" s="458" t="n">
        <v>83.7</v>
      </c>
      <c r="N156" s="459" t="n">
        <v>96.3</v>
      </c>
      <c r="O156" s="261" t="n">
        <v>133</v>
      </c>
      <c r="P156" s="261" t="n">
        <v>135</v>
      </c>
      <c r="Q156" s="261" t="n">
        <v>138</v>
      </c>
      <c r="R156" s="261" t="n">
        <v>138</v>
      </c>
      <c r="S156" s="261" t="n">
        <v>130</v>
      </c>
      <c r="T156" s="261" t="n">
        <v>109</v>
      </c>
      <c r="U156" s="261" t="n">
        <v>109</v>
      </c>
      <c r="V156" s="261" t="n">
        <v>109</v>
      </c>
      <c r="W156" s="261" t="n"/>
      <c r="X156" s="261" t="n">
        <v>105</v>
      </c>
      <c r="Y156" s="220" t="n">
        <v>149</v>
      </c>
      <c r="Z156" s="220" t="n">
        <v>147</v>
      </c>
      <c r="AA156" s="261" t="n">
        <v>118</v>
      </c>
      <c r="AB156" s="261" t="n">
        <v>117</v>
      </c>
      <c r="AC156" s="261" t="n">
        <v>131</v>
      </c>
      <c r="AD156" s="261" t="n"/>
      <c r="AE156" s="261" t="n">
        <v>130</v>
      </c>
      <c r="AF156" s="261" t="n">
        <v>94</v>
      </c>
      <c r="AG156" s="261" t="n">
        <v>94</v>
      </c>
      <c r="AH156" s="261" t="n">
        <v>94</v>
      </c>
      <c r="AI156" s="261" t="n"/>
      <c r="AJ156" s="261" t="n">
        <v>93</v>
      </c>
      <c r="AK156" s="220" t="n">
        <v>147</v>
      </c>
      <c r="AL156" s="220" t="n">
        <v>154</v>
      </c>
      <c r="AM156" s="261" t="n">
        <v>129.8</v>
      </c>
      <c r="AN156" s="261" t="n">
        <v>100.6</v>
      </c>
      <c r="AO156" s="315" t="n">
        <v>0.4</v>
      </c>
      <c r="AP156" s="244" t="n">
        <v>60</v>
      </c>
      <c r="AQ156" s="245" t="n">
        <v>180</v>
      </c>
      <c r="AR156" s="243" t="n">
        <v>72</v>
      </c>
      <c r="AS156" s="243" t="n">
        <v>149</v>
      </c>
      <c r="AT156" s="246" t="n">
        <v>8</v>
      </c>
      <c r="AU156" s="246" t="n"/>
      <c r="AV156" s="246" t="n">
        <v>7</v>
      </c>
      <c r="AW156" s="246" t="n"/>
      <c r="AX156" s="246" t="n"/>
      <c r="AY156" s="246" t="n"/>
      <c r="AZ156" s="246" t="n"/>
      <c r="BA156" s="246" t="n"/>
      <c r="BB156" s="246" t="n"/>
      <c r="BC156" s="247" t="n">
        <v>17</v>
      </c>
      <c r="BD156" s="242" t="n">
        <v>677</v>
      </c>
      <c r="BE156" s="248" t="n">
        <v>0.02</v>
      </c>
      <c r="BF156" s="249" t="n">
        <v>0.025</v>
      </c>
      <c r="BG156" s="221" t="n"/>
      <c r="BH156" s="221" t="n">
        <v>0.2</v>
      </c>
      <c r="BI156" s="221" t="n">
        <v>7.5</v>
      </c>
      <c r="BJ156" s="221" t="n">
        <v>1.7</v>
      </c>
      <c r="BK156" s="221" t="n">
        <v>68.09999999999999</v>
      </c>
      <c r="BL156" s="28" t="inlineStr">
        <is>
          <t>الكترولوكس</t>
        </is>
      </c>
      <c r="BM156" s="347" t="inlineStr">
        <is>
          <t>القاهرة للصناعات المغذية غسالات</t>
        </is>
      </c>
      <c r="BN156" s="347" t="inlineStr">
        <is>
          <t xml:space="preserve">PDFRP2045      </t>
        </is>
      </c>
      <c r="BO156" s="347" t="n"/>
      <c r="BP156" s="347" t="n">
        <v>49</v>
      </c>
      <c r="BQ156" s="347" t="n"/>
      <c r="BR156" s="347" t="n"/>
      <c r="BS156" s="347" t="n"/>
      <c r="BT156" s="347" t="n"/>
      <c r="BU156" s="347">
        <f>IFERROR(ROUND(STDEV(AN156,L156),1),"")</f>
        <v/>
      </c>
      <c r="BV156" s="347" t="n"/>
      <c r="BW156" s="347" t="n"/>
      <c r="BX156" s="347" t="n"/>
      <c r="BY156" s="347" t="n"/>
      <c r="BZ156" s="347" t="n"/>
      <c r="CA156" s="347" t="n"/>
      <c r="CB156" s="347" t="n"/>
      <c r="CC156" s="347" t="n"/>
      <c r="CD156" s="347" t="n"/>
      <c r="CE156" s="347" t="n"/>
      <c r="CF156" s="347" t="n"/>
      <c r="CG156" s="347" t="n"/>
      <c r="CH156" s="347" t="n"/>
      <c r="CI156" s="347" t="n"/>
      <c r="CJ156" s="347" t="n"/>
      <c r="CK156" s="347" t="n"/>
      <c r="CL156" s="347" t="n"/>
      <c r="CM156" s="347" t="n"/>
      <c r="CN156" s="347" t="n"/>
      <c r="CO156" s="347" t="n"/>
      <c r="CP156" s="347" t="n"/>
      <c r="CQ156" s="347" t="n"/>
      <c r="CR156" s="347" t="n"/>
      <c r="CS156" s="347" t="n"/>
      <c r="CT156" s="347" t="n"/>
      <c r="CU156" s="347" t="n"/>
      <c r="CV156" s="347" t="n"/>
      <c r="CW156" s="347" t="n"/>
      <c r="CX156" s="347" t="n"/>
      <c r="CY156" s="347" t="n"/>
      <c r="CZ156" s="347" t="n"/>
      <c r="DA156" s="347" t="n"/>
      <c r="DB156" s="347" t="n"/>
    </row>
    <row r="157" ht="31.5" customFormat="1" customHeight="1" s="268">
      <c r="A157" s="262" t="n">
        <v>2021</v>
      </c>
      <c r="B157" s="217" t="n">
        <v>12</v>
      </c>
      <c r="C157" s="456" t="n">
        <v>44536</v>
      </c>
      <c r="D157" s="217" t="n">
        <v>334</v>
      </c>
      <c r="E157" s="217" t="n">
        <v>254</v>
      </c>
      <c r="F157" s="217" t="n">
        <v>49</v>
      </c>
      <c r="G157" s="267" t="inlineStr">
        <is>
          <t>طقم سخان بلونايل ذو 4 اطقم</t>
        </is>
      </c>
      <c r="H157" t="inlineStr">
        <is>
          <t>FMDAHI40000000</t>
        </is>
      </c>
      <c r="I157" t="inlineStr">
        <is>
          <t>1600*1800</t>
        </is>
      </c>
      <c r="J157" t="n">
        <v>4</v>
      </c>
      <c r="K157" t="n">
        <v>2</v>
      </c>
      <c r="L157" s="457" t="n">
        <v>203</v>
      </c>
      <c r="M157" s="458" t="n">
        <v>188.79</v>
      </c>
      <c r="N157" s="459" t="n">
        <v>217.21</v>
      </c>
      <c r="O157" s="261" t="n">
        <v>243</v>
      </c>
      <c r="P157" s="261" t="n">
        <v>245</v>
      </c>
      <c r="Q157" s="261" t="n">
        <v>250</v>
      </c>
      <c r="R157" s="261" t="n">
        <v>253</v>
      </c>
      <c r="S157" s="261" t="n">
        <v>260</v>
      </c>
      <c r="T157" s="261" t="n">
        <v>208</v>
      </c>
      <c r="U157" s="261" t="n">
        <v>205</v>
      </c>
      <c r="V157" s="261" t="n">
        <v>206</v>
      </c>
      <c r="W157" s="261" t="n">
        <v>206</v>
      </c>
      <c r="X157" s="261" t="n">
        <v>210</v>
      </c>
      <c r="Y157" s="220" t="n">
        <v>149</v>
      </c>
      <c r="Z157" s="220" t="n">
        <v>154</v>
      </c>
      <c r="AA157" s="261" t="n">
        <v>242</v>
      </c>
      <c r="AB157" s="261" t="n">
        <v>255</v>
      </c>
      <c r="AC157" s="261" t="n">
        <v>256</v>
      </c>
      <c r="AD157" s="261" t="n">
        <v>257</v>
      </c>
      <c r="AE157" s="261" t="n">
        <v>260</v>
      </c>
      <c r="AF157" s="261" t="n">
        <v>195</v>
      </c>
      <c r="AG157" s="261" t="n">
        <v>201</v>
      </c>
      <c r="AH157" s="261" t="n">
        <v>211</v>
      </c>
      <c r="AI157" s="261" t="n">
        <v>204</v>
      </c>
      <c r="AJ157" s="261" t="n">
        <v>205</v>
      </c>
      <c r="AK157" s="220" t="n">
        <v>152</v>
      </c>
      <c r="AL157" s="220" t="n">
        <v>155</v>
      </c>
      <c r="AM157" s="261" t="n">
        <v>252.1</v>
      </c>
      <c r="AN157" s="261" t="n">
        <v>205.1</v>
      </c>
      <c r="AO157" s="315" t="n">
        <v>0.2</v>
      </c>
      <c r="AP157" s="244" t="n">
        <v>88</v>
      </c>
      <c r="AQ157" s="245" t="n">
        <v>164</v>
      </c>
      <c r="AR157" s="243" t="n">
        <v>94</v>
      </c>
      <c r="AS157" s="243" t="n">
        <v>153</v>
      </c>
      <c r="AT157" s="246" t="n">
        <v>4</v>
      </c>
      <c r="AU157" s="246" t="n">
        <v>3</v>
      </c>
      <c r="AV157" s="246" t="n">
        <v>5</v>
      </c>
      <c r="AW157" s="246" t="n"/>
      <c r="AX157" s="246" t="n"/>
      <c r="AY157" s="246" t="n"/>
      <c r="AZ157" s="246" t="n"/>
      <c r="BA157" s="246" t="n"/>
      <c r="BB157" s="246" t="n"/>
      <c r="BC157" s="247" t="n">
        <v>10</v>
      </c>
      <c r="BD157" s="242" t="n">
        <v>2051</v>
      </c>
      <c r="BE157" s="248" t="n">
        <v>0.02</v>
      </c>
      <c r="BF157" s="249" t="n">
        <v>0.005</v>
      </c>
      <c r="BG157" s="221" t="n">
        <v>1</v>
      </c>
      <c r="BH157" s="221" t="n">
        <v>0</v>
      </c>
      <c r="BI157" s="221" t="n">
        <v>10.1</v>
      </c>
      <c r="BJ157" s="221" t="n">
        <v>2.1</v>
      </c>
      <c r="BK157" s="221" t="n">
        <v>420.7</v>
      </c>
      <c r="BL157" s="28" t="inlineStr">
        <is>
          <t>الكترولوكس</t>
        </is>
      </c>
      <c r="BM157" s="347" t="inlineStr">
        <is>
          <t>القاهرة للصناعات المغذية سخانات</t>
        </is>
      </c>
      <c r="BN157" s="347" t="inlineStr">
        <is>
          <t>PHEWP0112</t>
        </is>
      </c>
      <c r="BO157" s="347" t="n"/>
      <c r="BP157" s="347" t="n">
        <v>49</v>
      </c>
      <c r="BQ157" s="347" t="n"/>
      <c r="BR157" s="347" t="n"/>
      <c r="BS157" s="347" t="n"/>
      <c r="BT157" s="347" t="n"/>
      <c r="BU157" s="347">
        <f>IFERROR(ROUND(STDEV(AN157,L157),1),"")</f>
        <v/>
      </c>
      <c r="BV157" s="347" t="n"/>
      <c r="BW157" s="347" t="n"/>
      <c r="BX157" s="347" t="n"/>
      <c r="BY157" s="347" t="n"/>
      <c r="BZ157" s="347" t="n"/>
      <c r="CA157" s="347" t="n"/>
      <c r="CB157" s="347" t="n"/>
      <c r="CC157" s="347" t="n"/>
      <c r="CD157" s="347" t="n"/>
      <c r="CE157" s="347" t="n"/>
      <c r="CF157" s="347" t="n"/>
      <c r="CG157" s="347" t="n"/>
      <c r="CH157" s="347" t="n"/>
      <c r="CI157" s="347" t="n"/>
      <c r="CJ157" s="347" t="n"/>
      <c r="CK157" s="347" t="n"/>
      <c r="CL157" s="347" t="n"/>
      <c r="CM157" s="347" t="n"/>
      <c r="CN157" s="347" t="n"/>
      <c r="CO157" s="347" t="n"/>
      <c r="CP157" s="347" t="n"/>
      <c r="CQ157" s="347" t="n"/>
      <c r="CR157" s="347" t="n"/>
      <c r="CS157" s="347" t="n"/>
      <c r="CT157" s="347" t="n"/>
      <c r="CU157" s="347" t="n"/>
      <c r="CV157" s="347" t="n"/>
      <c r="CW157" s="347" t="n"/>
      <c r="CX157" s="347" t="n"/>
      <c r="CY157" s="347" t="n"/>
      <c r="CZ157" s="347" t="n"/>
      <c r="DA157" s="347" t="n"/>
      <c r="DB157" s="347" t="n"/>
    </row>
    <row r="158" ht="31.5" customFormat="1" customHeight="1" s="268">
      <c r="A158" s="262" t="n">
        <v>2021</v>
      </c>
      <c r="B158" s="217" t="n">
        <v>12</v>
      </c>
      <c r="C158" s="456" t="n">
        <v>44537</v>
      </c>
      <c r="D158" s="217" t="n">
        <v>125</v>
      </c>
      <c r="E158" s="217" t="n">
        <v>690</v>
      </c>
      <c r="F158" s="217" t="n">
        <v>2</v>
      </c>
      <c r="G158" s="267" t="inlineStr">
        <is>
          <t>زوايا اماميه كيلوباترا</t>
        </is>
      </c>
      <c r="H158" t="inlineStr">
        <is>
          <t>FMDAII2FCP0000</t>
        </is>
      </c>
      <c r="I158" t="inlineStr">
        <is>
          <t>1400*1700</t>
        </is>
      </c>
      <c r="J158" t="n">
        <v>4</v>
      </c>
      <c r="K158" t="n">
        <v>4</v>
      </c>
      <c r="L158" s="457" t="n">
        <v>170</v>
      </c>
      <c r="M158" s="458" t="n">
        <v>153</v>
      </c>
      <c r="N158" s="459" t="n">
        <v>187</v>
      </c>
      <c r="O158" s="261" t="n"/>
      <c r="P158" s="261" t="n"/>
      <c r="Q158" s="261" t="n"/>
      <c r="R158" s="261" t="n"/>
      <c r="S158" s="261" t="n"/>
      <c r="T158" s="261" t="n"/>
      <c r="U158" s="261" t="n"/>
      <c r="V158" s="261" t="n"/>
      <c r="W158" s="261" t="n"/>
      <c r="X158" s="261" t="n"/>
      <c r="Y158" s="220" t="n"/>
      <c r="Z158" s="220" t="n"/>
      <c r="AA158" s="261" t="n"/>
      <c r="AB158" s="261" t="n"/>
      <c r="AC158" s="261" t="n"/>
      <c r="AD158" s="261" t="n">
        <v>258</v>
      </c>
      <c r="AE158" s="261" t="n">
        <v>260</v>
      </c>
      <c r="AF158" s="261" t="n"/>
      <c r="AG158" s="261" t="n"/>
      <c r="AH158" s="261" t="n"/>
      <c r="AI158" s="261" t="n">
        <v>196</v>
      </c>
      <c r="AJ158" s="261" t="n">
        <v>197</v>
      </c>
      <c r="AK158" s="220" t="n">
        <v>149</v>
      </c>
      <c r="AL158" s="220" t="n">
        <v>149</v>
      </c>
      <c r="AM158" s="261" t="n">
        <v>259</v>
      </c>
      <c r="AN158" s="261" t="n">
        <v>196.5</v>
      </c>
      <c r="AO158" s="315" t="n">
        <v>0.5</v>
      </c>
      <c r="AP158" s="244" t="n">
        <v>120</v>
      </c>
      <c r="AQ158" s="245" t="n">
        <v>120</v>
      </c>
      <c r="AR158" s="243" t="n">
        <v>97</v>
      </c>
      <c r="AS158" s="243" t="n">
        <v>149</v>
      </c>
      <c r="AT158" s="246" t="n"/>
      <c r="AU158" s="246" t="n"/>
      <c r="AV158" s="246" t="n"/>
      <c r="AW158" s="246" t="n"/>
      <c r="AX158" s="246" t="n"/>
      <c r="AY158" s="246" t="n"/>
      <c r="AZ158" s="246" t="n"/>
      <c r="BA158" s="246" t="n"/>
      <c r="BB158" s="246" t="n"/>
      <c r="BC158" s="247" t="n"/>
      <c r="BD158" s="242" t="n"/>
      <c r="BE158" s="248" t="n">
        <v>0.015</v>
      </c>
      <c r="BF158" s="249" t="n"/>
      <c r="BG158" s="221" t="n"/>
      <c r="BH158" s="221" t="n"/>
      <c r="BI158" s="221" t="n"/>
      <c r="BJ158" s="221" t="n"/>
      <c r="BK158" s="221" t="n"/>
      <c r="BL158" s="28" t="inlineStr">
        <is>
          <t>Media</t>
        </is>
      </c>
      <c r="BM158" s="347" t="inlineStr">
        <is>
          <t>Media</t>
        </is>
      </c>
      <c r="BN158" s="347" t="n"/>
      <c r="BO158" s="347" t="n"/>
      <c r="BP158" s="347" t="n">
        <v>49</v>
      </c>
      <c r="BQ158" s="347" t="n"/>
      <c r="BR158" s="347" t="n"/>
      <c r="BS158" s="347" t="n"/>
      <c r="BT158" s="347" t="n"/>
      <c r="BU158" s="347">
        <f>IFERROR(ROUND(STDEV(AN158,L158),1),"")</f>
        <v/>
      </c>
      <c r="BV158" s="347" t="n"/>
      <c r="BW158" s="347" t="n"/>
      <c r="BX158" s="347" t="n"/>
      <c r="BY158" s="347" t="n"/>
      <c r="BZ158" s="347" t="n"/>
      <c r="CA158" s="347" t="n"/>
      <c r="CB158" s="347" t="n"/>
      <c r="CC158" s="347" t="n"/>
      <c r="CD158" s="347" t="n"/>
      <c r="CE158" s="347" t="n"/>
      <c r="CF158" s="347" t="n"/>
      <c r="CG158" s="347" t="n"/>
      <c r="CH158" s="347" t="n"/>
      <c r="CI158" s="347" t="n"/>
      <c r="CJ158" s="347" t="n"/>
      <c r="CK158" s="347" t="n"/>
      <c r="CL158" s="347" t="n"/>
      <c r="CM158" s="347" t="n"/>
      <c r="CN158" s="347" t="n"/>
      <c r="CO158" s="347" t="n"/>
      <c r="CP158" s="347" t="n"/>
      <c r="CQ158" s="347" t="n"/>
      <c r="CR158" s="347" t="n"/>
      <c r="CS158" s="347" t="n"/>
      <c r="CT158" s="347" t="n"/>
      <c r="CU158" s="347" t="n"/>
      <c r="CV158" s="347" t="n"/>
      <c r="CW158" s="347" t="n"/>
      <c r="CX158" s="347" t="n"/>
      <c r="CY158" s="347" t="n"/>
      <c r="CZ158" s="347" t="n"/>
      <c r="DA158" s="347" t="n"/>
      <c r="DB158" s="347" t="n"/>
    </row>
    <row r="159" ht="31.5" customFormat="1" customHeight="1" s="268">
      <c r="A159" s="262" t="n">
        <v>2021</v>
      </c>
      <c r="B159" s="217" t="n">
        <v>12</v>
      </c>
      <c r="C159" s="456" t="n">
        <v>44537</v>
      </c>
      <c r="D159" s="217" t="n">
        <v>125</v>
      </c>
      <c r="E159" s="217" t="n">
        <v>691</v>
      </c>
      <c r="F159" s="217" t="n">
        <v>2</v>
      </c>
      <c r="G159" s="267" t="inlineStr">
        <is>
          <t>زوايا خلفيه كيلوباترا</t>
        </is>
      </c>
      <c r="H159" t="inlineStr">
        <is>
          <t>FMDAII2RCP0000</t>
        </is>
      </c>
      <c r="I159" t="inlineStr">
        <is>
          <t>1400*1700</t>
        </is>
      </c>
      <c r="J159" t="n">
        <v>4</v>
      </c>
      <c r="K159" t="n">
        <v>4</v>
      </c>
      <c r="L159" s="457" t="n">
        <v>194</v>
      </c>
      <c r="M159" s="458" t="n">
        <v>174.6</v>
      </c>
      <c r="N159" s="459" t="n">
        <v>213.4</v>
      </c>
      <c r="O159" s="261" t="n"/>
      <c r="P159" s="261" t="n"/>
      <c r="Q159" s="261" t="n"/>
      <c r="R159" s="261" t="n"/>
      <c r="S159" s="261" t="n"/>
      <c r="T159" s="261" t="n"/>
      <c r="U159" s="261" t="n"/>
      <c r="V159" s="261" t="n"/>
      <c r="W159" s="261" t="n"/>
      <c r="X159" s="261" t="n"/>
      <c r="Y159" s="220" t="n"/>
      <c r="Z159" s="220" t="n"/>
      <c r="AA159" s="261" t="n"/>
      <c r="AB159" s="261" t="n"/>
      <c r="AC159" s="261" t="n"/>
      <c r="AD159" s="261" t="n">
        <v>192</v>
      </c>
      <c r="AE159" s="261" t="n">
        <v>198</v>
      </c>
      <c r="AF159" s="261" t="n"/>
      <c r="AG159" s="261" t="n"/>
      <c r="AH159" s="261" t="n"/>
      <c r="AI159" s="261" t="n">
        <v>160</v>
      </c>
      <c r="AJ159" s="261" t="n">
        <v>164</v>
      </c>
      <c r="AK159" s="220" t="n">
        <v>149</v>
      </c>
      <c r="AL159" s="220" t="n">
        <v>149</v>
      </c>
      <c r="AM159" s="261" t="n">
        <v>195</v>
      </c>
      <c r="AN159" s="261" t="n">
        <v>162</v>
      </c>
      <c r="AO159" s="315" t="n">
        <v>0</v>
      </c>
      <c r="AP159" s="244" t="n">
        <v>120</v>
      </c>
      <c r="AQ159" s="245" t="n">
        <v>120</v>
      </c>
      <c r="AR159" s="243" t="n">
        <v>97</v>
      </c>
      <c r="AS159" s="243" t="n">
        <v>149</v>
      </c>
      <c r="AT159" s="246" t="n"/>
      <c r="AU159" s="246" t="n"/>
      <c r="AV159" s="246" t="n"/>
      <c r="AW159" s="246" t="n"/>
      <c r="AX159" s="246" t="n"/>
      <c r="AY159" s="246" t="n"/>
      <c r="AZ159" s="246" t="n"/>
      <c r="BA159" s="246" t="n"/>
      <c r="BB159" s="246" t="n"/>
      <c r="BC159" s="247" t="n"/>
      <c r="BD159" s="242" t="n"/>
      <c r="BE159" s="248" t="n">
        <v>0.015</v>
      </c>
      <c r="BF159" s="249" t="n"/>
      <c r="BG159" s="221" t="n"/>
      <c r="BH159" s="221" t="n"/>
      <c r="BI159" s="221" t="n"/>
      <c r="BJ159" s="221" t="n"/>
      <c r="BK159" s="221" t="n"/>
      <c r="BL159" s="28" t="inlineStr">
        <is>
          <t>Media</t>
        </is>
      </c>
      <c r="BM159" s="347" t="inlineStr">
        <is>
          <t>Media</t>
        </is>
      </c>
      <c r="BN159" s="347" t="n"/>
      <c r="BO159" s="347" t="n"/>
      <c r="BP159" s="347" t="n">
        <v>49</v>
      </c>
      <c r="BQ159" s="347" t="n"/>
      <c r="BR159" s="347" t="n"/>
      <c r="BS159" s="347" t="n"/>
      <c r="BT159" s="347" t="n"/>
      <c r="BU159" s="347">
        <f>IFERROR(ROUND(STDEV(AN159,L159),1),"")</f>
        <v/>
      </c>
      <c r="BV159" s="347" t="n"/>
      <c r="BW159" s="347" t="n"/>
      <c r="BX159" s="347" t="n"/>
      <c r="BY159" s="347" t="n"/>
      <c r="BZ159" s="347" t="n"/>
      <c r="CA159" s="347" t="n"/>
      <c r="CB159" s="347" t="n"/>
      <c r="CC159" s="347" t="n"/>
      <c r="CD159" s="347" t="n"/>
      <c r="CE159" s="347" t="n"/>
      <c r="CF159" s="347" t="n"/>
      <c r="CG159" s="347" t="n"/>
      <c r="CH159" s="347" t="n"/>
      <c r="CI159" s="347" t="n"/>
      <c r="CJ159" s="347" t="n"/>
      <c r="CK159" s="347" t="n"/>
      <c r="CL159" s="347" t="n"/>
      <c r="CM159" s="347" t="n"/>
      <c r="CN159" s="347" t="n"/>
      <c r="CO159" s="347" t="n"/>
      <c r="CP159" s="347" t="n"/>
      <c r="CQ159" s="347" t="n"/>
      <c r="CR159" s="347" t="n"/>
      <c r="CS159" s="347" t="n"/>
      <c r="CT159" s="347" t="n"/>
      <c r="CU159" s="347" t="n"/>
      <c r="CV159" s="347" t="n"/>
      <c r="CW159" s="347" t="n"/>
      <c r="CX159" s="347" t="n"/>
      <c r="CY159" s="347" t="n"/>
      <c r="CZ159" s="347" t="n"/>
      <c r="DA159" s="347" t="n"/>
      <c r="DB159" s="347" t="n"/>
    </row>
    <row r="160" ht="31.5" customFormat="1" customHeight="1" s="268">
      <c r="A160" s="262" t="n">
        <v>2021</v>
      </c>
      <c r="B160" s="217" t="n">
        <v>12</v>
      </c>
      <c r="C160" s="456" t="n">
        <v>44537</v>
      </c>
      <c r="D160" s="217" t="n">
        <v>301</v>
      </c>
      <c r="E160" s="217" t="n">
        <v>225</v>
      </c>
      <c r="F160" s="217" t="n">
        <v>2</v>
      </c>
      <c r="G160" s="267" t="inlineStr">
        <is>
          <t>علبة صندوق سمك 20 ك فلات الجديدة</t>
        </is>
      </c>
      <c r="H160" t="inlineStr">
        <is>
          <t>FMBOXI20FB0000</t>
        </is>
      </c>
      <c r="I160" t="inlineStr">
        <is>
          <t>1400*1700</t>
        </is>
      </c>
      <c r="J160" t="n">
        <v>6</v>
      </c>
      <c r="K160" t="n">
        <v>1</v>
      </c>
      <c r="L160" s="457" t="n">
        <v>372</v>
      </c>
      <c r="M160" s="458" t="n">
        <v>345.96</v>
      </c>
      <c r="N160" s="459" t="n">
        <v>398.04</v>
      </c>
      <c r="O160" s="261" t="n"/>
      <c r="P160" s="261" t="n"/>
      <c r="Q160" s="261" t="n"/>
      <c r="R160" s="261" t="n"/>
      <c r="S160" s="261" t="n"/>
      <c r="T160" s="261" t="n"/>
      <c r="U160" s="261" t="n"/>
      <c r="V160" s="261" t="n"/>
      <c r="W160" s="261" t="n"/>
      <c r="X160" s="261" t="n"/>
      <c r="Y160" s="220" t="n"/>
      <c r="Z160" s="220" t="n"/>
      <c r="AA160" s="261" t="n">
        <v>496</v>
      </c>
      <c r="AB160" s="261" t="n">
        <v>440</v>
      </c>
      <c r="AC160" s="261" t="n">
        <v>430</v>
      </c>
      <c r="AD160" s="261" t="n">
        <v>478</v>
      </c>
      <c r="AE160" s="261" t="n">
        <v>479</v>
      </c>
      <c r="AF160" s="261" t="n">
        <v>390</v>
      </c>
      <c r="AG160" s="261" t="n">
        <v>375</v>
      </c>
      <c r="AH160" s="261" t="n">
        <v>381</v>
      </c>
      <c r="AI160" s="261" t="n">
        <v>387</v>
      </c>
      <c r="AJ160" s="261" t="n">
        <v>385</v>
      </c>
      <c r="AK160" s="220" t="n">
        <v>133</v>
      </c>
      <c r="AL160" s="220" t="n">
        <v>136</v>
      </c>
      <c r="AM160" s="261" t="n">
        <v>464.6</v>
      </c>
      <c r="AN160" s="261" t="n">
        <v>383.6</v>
      </c>
      <c r="AO160" s="315" t="n">
        <v>0.2</v>
      </c>
      <c r="AP160" s="244" t="n">
        <v>169</v>
      </c>
      <c r="AQ160" s="245" t="n">
        <v>128</v>
      </c>
      <c r="AR160" s="243" t="n">
        <v>160</v>
      </c>
      <c r="AS160" s="243" t="n">
        <v>135</v>
      </c>
      <c r="AT160" s="246" t="n">
        <v>9</v>
      </c>
      <c r="AU160" s="246" t="n">
        <v>10</v>
      </c>
      <c r="AV160" s="246" t="n">
        <v>14</v>
      </c>
      <c r="AW160" s="246" t="n"/>
      <c r="AX160" s="246" t="n"/>
      <c r="AY160" s="246" t="n"/>
      <c r="AZ160" s="246" t="n"/>
      <c r="BA160" s="246" t="n"/>
      <c r="BB160" s="246" t="n"/>
      <c r="BC160" s="247" t="n">
        <v>33</v>
      </c>
      <c r="BD160" s="242" t="n">
        <v>2367</v>
      </c>
      <c r="BE160" s="248" t="n">
        <v>0.015</v>
      </c>
      <c r="BF160" s="249" t="n">
        <v>0.014</v>
      </c>
      <c r="BG160" s="221" t="n">
        <v>1</v>
      </c>
      <c r="BH160" s="221" t="n">
        <v>0.1</v>
      </c>
      <c r="BI160" s="221" t="n">
        <v>6.4</v>
      </c>
      <c r="BJ160" s="221" t="n">
        <v>12.7</v>
      </c>
      <c r="BK160" s="221" t="n">
        <v>908</v>
      </c>
      <c r="BL160" s="28" t="inlineStr">
        <is>
          <t>عملاء متنوعون</t>
        </is>
      </c>
      <c r="BM160" s="347" t="inlineStr">
        <is>
          <t>عملاء متنوعون</t>
        </is>
      </c>
      <c r="BN160" s="347" t="n"/>
      <c r="BO160" s="347" t="n"/>
      <c r="BP160" s="347" t="n">
        <v>49</v>
      </c>
      <c r="BQ160" s="347" t="n"/>
      <c r="BR160" s="347" t="n"/>
      <c r="BS160" s="347" t="n"/>
      <c r="BT160" s="347" t="n"/>
      <c r="BU160" s="347">
        <f>IFERROR(ROUND(STDEV(AN160,L160),1),"")</f>
        <v/>
      </c>
      <c r="BV160" s="347" t="n"/>
      <c r="BW160" s="347" t="n"/>
      <c r="BX160" s="347" t="n"/>
      <c r="BY160" s="347" t="n"/>
      <c r="BZ160" s="347" t="n"/>
      <c r="CA160" s="347" t="n"/>
      <c r="CB160" s="347" t="n"/>
      <c r="CC160" s="347" t="n"/>
      <c r="CD160" s="347" t="n"/>
      <c r="CE160" s="347" t="n"/>
      <c r="CF160" s="347" t="n"/>
      <c r="CG160" s="347" t="n"/>
      <c r="CH160" s="347" t="n"/>
      <c r="CI160" s="347" t="n"/>
      <c r="CJ160" s="347" t="n"/>
      <c r="CK160" s="347" t="n"/>
      <c r="CL160" s="347" t="n"/>
      <c r="CM160" s="347" t="n"/>
      <c r="CN160" s="347" t="n"/>
      <c r="CO160" s="347" t="n"/>
      <c r="CP160" s="347" t="n"/>
      <c r="CQ160" s="347" t="n"/>
      <c r="CR160" s="347" t="n"/>
      <c r="CS160" s="347" t="n"/>
      <c r="CT160" s="347" t="n"/>
      <c r="CU160" s="347" t="n"/>
      <c r="CV160" s="347" t="n"/>
      <c r="CW160" s="347" t="n"/>
      <c r="CX160" s="347" t="n"/>
      <c r="CY160" s="347" t="n"/>
      <c r="CZ160" s="347" t="n"/>
      <c r="DA160" s="347" t="n"/>
      <c r="DB160" s="347" t="n"/>
    </row>
    <row r="161" ht="31.5" customFormat="1" customHeight="1" s="268">
      <c r="A161" s="262" t="n">
        <v>2021</v>
      </c>
      <c r="B161" s="217" t="n">
        <v>12</v>
      </c>
      <c r="C161" s="456" t="n">
        <v>44537</v>
      </c>
      <c r="D161" s="217" t="n">
        <v>407</v>
      </c>
      <c r="E161" s="217" t="n">
        <v>627</v>
      </c>
      <c r="F161" s="217" t="n">
        <v>2</v>
      </c>
      <c r="G161" s="267" t="inlineStr">
        <is>
          <t>قاعدة غساله 12 كيلو فوق اتوماتيك p73001989040</t>
        </is>
      </c>
      <c r="H161" t="inlineStr">
        <is>
          <t>FMCFII11289040</t>
        </is>
      </c>
      <c r="I161" t="inlineStr">
        <is>
          <t>1400*1700</t>
        </is>
      </c>
      <c r="J161" t="n">
        <v>1</v>
      </c>
      <c r="K161" t="n">
        <v>5</v>
      </c>
      <c r="L161" s="457" t="n">
        <v>418.5</v>
      </c>
      <c r="M161" s="458" t="n">
        <v>384.97815</v>
      </c>
      <c r="N161" s="459" t="n">
        <v>452.02185</v>
      </c>
      <c r="O161" s="261" t="n"/>
      <c r="P161" s="261" t="n">
        <v>485</v>
      </c>
      <c r="Q161" s="261" t="n">
        <v>480</v>
      </c>
      <c r="R161" s="261" t="n">
        <v>440</v>
      </c>
      <c r="S161" s="261" t="n">
        <v>450</v>
      </c>
      <c r="T161" s="261" t="n"/>
      <c r="U161" s="261" t="n">
        <v>388</v>
      </c>
      <c r="V161" s="261" t="n">
        <v>391</v>
      </c>
      <c r="W161" s="261" t="n">
        <v>393</v>
      </c>
      <c r="X161" s="261" t="n">
        <v>392</v>
      </c>
      <c r="Y161" s="220" t="n">
        <v>149</v>
      </c>
      <c r="Z161" s="220" t="n">
        <v>149</v>
      </c>
      <c r="AA161" s="261" t="n"/>
      <c r="AB161" s="261" t="n"/>
      <c r="AC161" s="261" t="n"/>
      <c r="AD161" s="261" t="n"/>
      <c r="AE161" s="261" t="n"/>
      <c r="AF161" s="261" t="n"/>
      <c r="AG161" s="261" t="n"/>
      <c r="AH161" s="261" t="n"/>
      <c r="AI161" s="261" t="n"/>
      <c r="AJ161" s="261" t="n"/>
      <c r="AK161" s="220" t="n"/>
      <c r="AL161" s="220" t="n"/>
      <c r="AM161" s="261" t="n">
        <v>463.8</v>
      </c>
      <c r="AN161" s="261" t="n">
        <v>391</v>
      </c>
      <c r="AO161" s="315" t="n">
        <v>0.1</v>
      </c>
      <c r="AP161" s="244" t="n">
        <v>18</v>
      </c>
      <c r="AQ161" s="245" t="n">
        <v>200</v>
      </c>
      <c r="AR161" s="243" t="n">
        <v>24</v>
      </c>
      <c r="AS161" s="243" t="n">
        <v>149</v>
      </c>
      <c r="AT161" s="246" t="n"/>
      <c r="AU161" s="246" t="n"/>
      <c r="AV161" s="246" t="n"/>
      <c r="AW161" s="246" t="n"/>
      <c r="AX161" s="246" t="n"/>
      <c r="AY161" s="246" t="n"/>
      <c r="AZ161" s="246" t="n"/>
      <c r="BA161" s="246" t="n"/>
      <c r="BB161" s="246" t="n"/>
      <c r="BC161" s="247" t="n">
        <v>2</v>
      </c>
      <c r="BD161" s="242" t="n">
        <v>732</v>
      </c>
      <c r="BE161" s="248" t="n">
        <v>0.015</v>
      </c>
      <c r="BF161" s="249" t="n">
        <v>0.003</v>
      </c>
      <c r="BG161" s="221" t="n">
        <v>1</v>
      </c>
      <c r="BH161" s="221" t="n">
        <v>0</v>
      </c>
      <c r="BI161" s="221" t="n">
        <v>1.7</v>
      </c>
      <c r="BJ161" s="221" t="n">
        <v>0.8</v>
      </c>
      <c r="BK161" s="221" t="n">
        <v>286.2</v>
      </c>
      <c r="BL161" s="28" t="inlineStr">
        <is>
          <t>الكترولوكس</t>
        </is>
      </c>
      <c r="BM161" s="347" t="inlineStr">
        <is>
          <t>القاهرة للصناعات المغذية غسالات</t>
        </is>
      </c>
      <c r="BN161" s="347" t="inlineStr">
        <is>
          <t>p73001989040</t>
        </is>
      </c>
      <c r="BO161" s="347" t="n"/>
      <c r="BP161" s="347" t="n">
        <v>49</v>
      </c>
      <c r="BQ161" s="347" t="n"/>
      <c r="BR161" s="347" t="n"/>
      <c r="BS161" s="347" t="n"/>
      <c r="BT161" s="347" t="n"/>
      <c r="BU161" s="347">
        <f>IFERROR(ROUND(STDEV(AN161,L161),1),"")</f>
        <v/>
      </c>
      <c r="BV161" s="347" t="n"/>
      <c r="BW161" s="347" t="n"/>
      <c r="BX161" s="347" t="n"/>
      <c r="BY161" s="347" t="n"/>
      <c r="BZ161" s="347" t="n"/>
      <c r="CA161" s="347" t="n"/>
      <c r="CB161" s="347" t="n"/>
      <c r="CC161" s="347" t="n"/>
      <c r="CD161" s="347" t="n"/>
      <c r="CE161" s="347" t="n"/>
      <c r="CF161" s="347" t="n"/>
      <c r="CG161" s="347" t="n"/>
      <c r="CH161" s="347" t="n"/>
      <c r="CI161" s="347" t="n"/>
      <c r="CJ161" s="347" t="n"/>
      <c r="CK161" s="347" t="n"/>
      <c r="CL161" s="347" t="n"/>
      <c r="CM161" s="347" t="n"/>
      <c r="CN161" s="347" t="n"/>
      <c r="CO161" s="347" t="n"/>
      <c r="CP161" s="347" t="n"/>
      <c r="CQ161" s="347" t="n"/>
      <c r="CR161" s="347" t="n"/>
      <c r="CS161" s="347" t="n"/>
      <c r="CT161" s="347" t="n"/>
      <c r="CU161" s="347" t="n"/>
      <c r="CV161" s="347" t="n"/>
      <c r="CW161" s="347" t="n"/>
      <c r="CX161" s="347" t="n"/>
      <c r="CY161" s="347" t="n"/>
      <c r="CZ161" s="347" t="n"/>
      <c r="DA161" s="347" t="n"/>
      <c r="DB161" s="347" t="n"/>
    </row>
    <row r="162" ht="31.5" customFormat="1" customHeight="1" s="268">
      <c r="A162" s="262" t="n">
        <v>2021</v>
      </c>
      <c r="B162" s="217" t="n">
        <v>12</v>
      </c>
      <c r="C162" s="456" t="n">
        <v>44537</v>
      </c>
      <c r="D162" s="217" t="n">
        <v>407</v>
      </c>
      <c r="E162" s="217" t="n">
        <v>628</v>
      </c>
      <c r="F162" s="217" t="n">
        <v>2</v>
      </c>
      <c r="G162" s="267" t="inlineStr">
        <is>
          <t>كفر غساله 12 كيلو فوق اتوماتيك 16338000004068</t>
        </is>
      </c>
      <c r="H162" t="inlineStr">
        <is>
          <t>FMCFII71204068</t>
        </is>
      </c>
      <c r="I162" t="inlineStr">
        <is>
          <t>1400*1700</t>
        </is>
      </c>
      <c r="J162" t="n">
        <v>1</v>
      </c>
      <c r="K162" t="n">
        <v>5</v>
      </c>
      <c r="L162" s="457" t="n">
        <v>330</v>
      </c>
      <c r="M162" s="458" t="n">
        <v>303.996</v>
      </c>
      <c r="N162" s="459" t="n">
        <v>356.004</v>
      </c>
      <c r="O162" s="261" t="n"/>
      <c r="P162" s="261" t="n">
        <v>383</v>
      </c>
      <c r="Q162" s="261" t="n">
        <v>380</v>
      </c>
      <c r="R162" s="261" t="n">
        <v>347</v>
      </c>
      <c r="S162" s="261" t="n">
        <v>329</v>
      </c>
      <c r="T162" s="261" t="n"/>
      <c r="U162" s="261" t="n">
        <v>307</v>
      </c>
      <c r="V162" s="261" t="n">
        <v>312</v>
      </c>
      <c r="W162" s="261" t="n">
        <v>297</v>
      </c>
      <c r="X162" s="261" t="n">
        <v>298</v>
      </c>
      <c r="Y162" s="220" t="n">
        <v>149</v>
      </c>
      <c r="Z162" s="220" t="n">
        <v>149</v>
      </c>
      <c r="AA162" s="261" t="n"/>
      <c r="AB162" s="261" t="n"/>
      <c r="AC162" s="261" t="n"/>
      <c r="AD162" s="261" t="n"/>
      <c r="AE162" s="261" t="n"/>
      <c r="AF162" s="261" t="n"/>
      <c r="AG162" s="261" t="n"/>
      <c r="AH162" s="261" t="n"/>
      <c r="AI162" s="261" t="n"/>
      <c r="AJ162" s="261" t="n"/>
      <c r="AK162" s="220" t="n"/>
      <c r="AL162" s="220" t="n"/>
      <c r="AM162" s="261" t="n">
        <v>359.8</v>
      </c>
      <c r="AN162" s="261" t="n">
        <v>303.5</v>
      </c>
      <c r="AO162" s="315" t="n">
        <v>0.1</v>
      </c>
      <c r="AP162" s="244" t="n">
        <v>18</v>
      </c>
      <c r="AQ162" s="245" t="n">
        <v>200</v>
      </c>
      <c r="AR162" s="243" t="n">
        <v>24</v>
      </c>
      <c r="AS162" s="243" t="n">
        <v>149</v>
      </c>
      <c r="AT162" s="246" t="n"/>
      <c r="AU162" s="246" t="n"/>
      <c r="AV162" s="246" t="n"/>
      <c r="AW162" s="246" t="n"/>
      <c r="AX162" s="246" t="n"/>
      <c r="AY162" s="246" t="n"/>
      <c r="AZ162" s="246" t="n"/>
      <c r="BA162" s="246" t="n"/>
      <c r="BB162" s="246" t="n"/>
      <c r="BC162" s="247" t="n">
        <v>1</v>
      </c>
      <c r="BD162" s="242" t="n">
        <v>727</v>
      </c>
      <c r="BE162" s="248" t="n">
        <v>0.015</v>
      </c>
      <c r="BF162" s="249" t="n">
        <v>0.001</v>
      </c>
      <c r="BG162" s="221" t="n">
        <v>1</v>
      </c>
      <c r="BH162" s="221" t="n">
        <v>0</v>
      </c>
      <c r="BI162" s="221" t="n">
        <v>2.2</v>
      </c>
      <c r="BJ162" s="221" t="n">
        <v>0.3</v>
      </c>
      <c r="BK162" s="221" t="n">
        <v>220.6</v>
      </c>
      <c r="BL162" s="28" t="inlineStr">
        <is>
          <t>الكترولوكس</t>
        </is>
      </c>
      <c r="BM162" s="347" t="inlineStr">
        <is>
          <t>القاهرة للصناعات المغذية غسالات</t>
        </is>
      </c>
      <c r="BN162" s="347" t="inlineStr">
        <is>
          <t>1.6338E+13</t>
        </is>
      </c>
      <c r="BO162" s="347" t="n"/>
      <c r="BP162" s="347" t="n">
        <v>49</v>
      </c>
      <c r="BQ162" s="347" t="n"/>
      <c r="BR162" s="347" t="n"/>
      <c r="BS162" s="347" t="n"/>
      <c r="BT162" s="347" t="n"/>
      <c r="BU162" s="347">
        <f>IFERROR(ROUND(STDEV(AN162,L162),1),"")</f>
        <v/>
      </c>
      <c r="BV162" s="347" t="n"/>
      <c r="BW162" s="347" t="n"/>
      <c r="BX162" s="347" t="n"/>
      <c r="BY162" s="347" t="n"/>
      <c r="BZ162" s="347" t="n"/>
      <c r="CA162" s="347" t="n"/>
      <c r="CB162" s="347" t="n"/>
      <c r="CC162" s="347" t="n"/>
      <c r="CD162" s="347" t="n"/>
      <c r="CE162" s="347" t="n"/>
      <c r="CF162" s="347" t="n"/>
      <c r="CG162" s="347" t="n"/>
      <c r="CH162" s="347" t="n"/>
      <c r="CI162" s="347" t="n"/>
      <c r="CJ162" s="347" t="n"/>
      <c r="CK162" s="347" t="n"/>
      <c r="CL162" s="347" t="n"/>
      <c r="CM162" s="347" t="n"/>
      <c r="CN162" s="347" t="n"/>
      <c r="CO162" s="347" t="n"/>
      <c r="CP162" s="347" t="n"/>
      <c r="CQ162" s="347" t="n"/>
      <c r="CR162" s="347" t="n"/>
      <c r="CS162" s="347" t="n"/>
      <c r="CT162" s="347" t="n"/>
      <c r="CU162" s="347" t="n"/>
      <c r="CV162" s="347" t="n"/>
      <c r="CW162" s="347" t="n"/>
      <c r="CX162" s="347" t="n"/>
      <c r="CY162" s="347" t="n"/>
      <c r="CZ162" s="347" t="n"/>
      <c r="DA162" s="347" t="n"/>
      <c r="DB162" s="347" t="n"/>
    </row>
    <row r="163" ht="31.5" customFormat="1" customHeight="1" s="268">
      <c r="A163" s="262" t="n">
        <v>2021</v>
      </c>
      <c r="B163" s="217" t="n">
        <v>12</v>
      </c>
      <c r="C163" s="456" t="n">
        <v>44537</v>
      </c>
      <c r="D163" s="217" t="n">
        <v>407</v>
      </c>
      <c r="E163" s="217" t="n">
        <v>629</v>
      </c>
      <c r="F163" s="217" t="n">
        <v>2</v>
      </c>
      <c r="G163" s="267" t="inlineStr">
        <is>
          <t>جزء وسط غساله 12 كيلو فوق اتوماتيك 16338000004078</t>
        </is>
      </c>
      <c r="H163" t="inlineStr">
        <is>
          <t>FMCFII61204078</t>
        </is>
      </c>
      <c r="I163" t="inlineStr">
        <is>
          <t>1400*1700</t>
        </is>
      </c>
      <c r="J163" t="n">
        <v>1</v>
      </c>
      <c r="K163" t="n">
        <v>5</v>
      </c>
      <c r="L163" s="457" t="n">
        <v>221</v>
      </c>
      <c r="M163" s="458" t="n">
        <v>203.983</v>
      </c>
      <c r="N163" s="459" t="n">
        <v>238.017</v>
      </c>
      <c r="O163" s="261" t="n"/>
      <c r="P163" s="261" t="n">
        <v>246</v>
      </c>
      <c r="Q163" s="261" t="n">
        <v>233</v>
      </c>
      <c r="R163" s="261" t="n">
        <v>226</v>
      </c>
      <c r="S163" s="261" t="n">
        <v>227</v>
      </c>
      <c r="T163" s="261" t="n"/>
      <c r="U163" s="261" t="n">
        <v>209</v>
      </c>
      <c r="V163" s="261" t="n">
        <v>208</v>
      </c>
      <c r="W163" s="261" t="n">
        <v>195</v>
      </c>
      <c r="X163" s="261" t="n">
        <v>228</v>
      </c>
      <c r="Y163" s="220" t="n">
        <v>149</v>
      </c>
      <c r="Z163" s="220" t="n">
        <v>149</v>
      </c>
      <c r="AA163" s="261" t="n"/>
      <c r="AB163" s="261" t="n"/>
      <c r="AC163" s="261" t="n"/>
      <c r="AD163" s="261" t="n"/>
      <c r="AE163" s="261" t="n"/>
      <c r="AF163" s="261" t="n"/>
      <c r="AG163" s="261" t="n"/>
      <c r="AH163" s="261" t="n"/>
      <c r="AI163" s="261" t="n"/>
      <c r="AJ163" s="261" t="n"/>
      <c r="AK163" s="220" t="n"/>
      <c r="AL163" s="220" t="n"/>
      <c r="AM163" s="261" t="n">
        <v>233</v>
      </c>
      <c r="AN163" s="261" t="n">
        <v>210</v>
      </c>
      <c r="AO163" s="315" t="n">
        <v>0.1</v>
      </c>
      <c r="AP163" s="244" t="n">
        <v>18</v>
      </c>
      <c r="AQ163" s="245" t="n">
        <v>200</v>
      </c>
      <c r="AR163" s="243" t="n">
        <v>24</v>
      </c>
      <c r="AS163" s="243" t="n">
        <v>149</v>
      </c>
      <c r="AT163" s="246" t="n"/>
      <c r="AU163" s="246" t="n"/>
      <c r="AV163" s="246" t="n"/>
      <c r="AW163" s="246" t="n"/>
      <c r="AX163" s="246" t="n"/>
      <c r="AY163" s="246" t="n"/>
      <c r="AZ163" s="246" t="n"/>
      <c r="BA163" s="246" t="n"/>
      <c r="BB163" s="246" t="n"/>
      <c r="BC163" s="247" t="n">
        <v>2</v>
      </c>
      <c r="BD163" s="242" t="n">
        <v>728</v>
      </c>
      <c r="BE163" s="248" t="n">
        <v>0.015</v>
      </c>
      <c r="BF163" s="249" t="n">
        <v>0.003</v>
      </c>
      <c r="BG163" s="221" t="n">
        <v>1</v>
      </c>
      <c r="BH163" s="221" t="n">
        <v>0</v>
      </c>
      <c r="BI163" s="221" t="n">
        <v>3.3</v>
      </c>
      <c r="BJ163" s="221" t="n">
        <v>0.4</v>
      </c>
      <c r="BK163" s="221" t="n">
        <v>152.9</v>
      </c>
      <c r="BL163" s="28" t="inlineStr">
        <is>
          <t>الكترولوكس</t>
        </is>
      </c>
      <c r="BM163" s="347" t="inlineStr">
        <is>
          <t>القاهرة للصناعات المغذية غسالات</t>
        </is>
      </c>
      <c r="BN163" s="347" t="inlineStr">
        <is>
          <t>1.6338E+13</t>
        </is>
      </c>
      <c r="BO163" s="347" t="n"/>
      <c r="BP163" s="347" t="n">
        <v>49</v>
      </c>
      <c r="BQ163" s="347" t="n"/>
      <c r="BR163" s="347" t="n"/>
      <c r="BS163" s="347" t="n"/>
      <c r="BT163" s="347" t="n"/>
      <c r="BU163" s="347">
        <f>IFERROR(ROUND(STDEV(AN163,L163),1),"")</f>
        <v/>
      </c>
      <c r="BV163" s="347" t="n"/>
      <c r="BW163" s="347" t="n"/>
      <c r="BX163" s="347" t="n"/>
      <c r="BY163" s="347" t="n"/>
      <c r="BZ163" s="347" t="n"/>
      <c r="CA163" s="347" t="n"/>
      <c r="CB163" s="347" t="n"/>
      <c r="CC163" s="347" t="n"/>
      <c r="CD163" s="347" t="n"/>
      <c r="CE163" s="347" t="n"/>
      <c r="CF163" s="347" t="n"/>
      <c r="CG163" s="347" t="n"/>
      <c r="CH163" s="347" t="n"/>
      <c r="CI163" s="347" t="n"/>
      <c r="CJ163" s="347" t="n"/>
      <c r="CK163" s="347" t="n"/>
      <c r="CL163" s="347" t="n"/>
      <c r="CM163" s="347" t="n"/>
      <c r="CN163" s="347" t="n"/>
      <c r="CO163" s="347" t="n"/>
      <c r="CP163" s="347" t="n"/>
      <c r="CQ163" s="347" t="n"/>
      <c r="CR163" s="347" t="n"/>
      <c r="CS163" s="347" t="n"/>
      <c r="CT163" s="347" t="n"/>
      <c r="CU163" s="347" t="n"/>
      <c r="CV163" s="347" t="n"/>
      <c r="CW163" s="347" t="n"/>
      <c r="CX163" s="347" t="n"/>
      <c r="CY163" s="347" t="n"/>
      <c r="CZ163" s="347" t="n"/>
      <c r="DA163" s="347" t="n"/>
      <c r="DB163" s="347" t="n"/>
    </row>
    <row r="164" ht="31.5" customFormat="1" customHeight="1" s="268">
      <c r="A164" s="262" t="n">
        <v>2021</v>
      </c>
      <c r="B164" s="217" t="n">
        <v>12</v>
      </c>
      <c r="C164" s="456" t="n">
        <v>44537</v>
      </c>
      <c r="D164" s="217" t="n">
        <v>407</v>
      </c>
      <c r="E164" s="217" t="n">
        <v>630</v>
      </c>
      <c r="F164" s="217" t="n">
        <v>2</v>
      </c>
      <c r="G164" s="267" t="inlineStr">
        <is>
          <t>زوايا غساله 12 كيلو فوق اتوماتيك 16338000004069</t>
        </is>
      </c>
      <c r="H164" t="inlineStr">
        <is>
          <t>FMCFII21204069</t>
        </is>
      </c>
      <c r="I164" t="inlineStr">
        <is>
          <t>1400*1700</t>
        </is>
      </c>
      <c r="J164" t="n">
        <v>1</v>
      </c>
      <c r="K164" t="n">
        <v>5</v>
      </c>
      <c r="L164" s="457" t="n">
        <v>214</v>
      </c>
      <c r="M164" s="458" t="n">
        <v>197.843</v>
      </c>
      <c r="N164" s="459" t="n">
        <v>230.157</v>
      </c>
      <c r="O164" s="261" t="n"/>
      <c r="P164" s="261" t="n">
        <v>244</v>
      </c>
      <c r="Q164" s="261" t="n">
        <v>236</v>
      </c>
      <c r="R164" s="261" t="n">
        <v>233</v>
      </c>
      <c r="S164" s="261" t="n">
        <v>237</v>
      </c>
      <c r="T164" s="261" t="n"/>
      <c r="U164" s="261" t="n">
        <v>203</v>
      </c>
      <c r="V164" s="261" t="n">
        <v>203</v>
      </c>
      <c r="W164" s="261" t="n">
        <v>196</v>
      </c>
      <c r="X164" s="261" t="n">
        <v>224</v>
      </c>
      <c r="Y164" s="220" t="n">
        <v>149</v>
      </c>
      <c r="Z164" s="220" t="n">
        <v>149</v>
      </c>
      <c r="AA164" s="261" t="n"/>
      <c r="AB164" s="261" t="n"/>
      <c r="AC164" s="261" t="n"/>
      <c r="AD164" s="261" t="n"/>
      <c r="AE164" s="261" t="n"/>
      <c r="AF164" s="261" t="n"/>
      <c r="AG164" s="261" t="n"/>
      <c r="AH164" s="261" t="n"/>
      <c r="AI164" s="261" t="n"/>
      <c r="AJ164" s="261" t="n"/>
      <c r="AK164" s="220" t="n"/>
      <c r="AL164" s="220" t="n"/>
      <c r="AM164" s="261" t="n">
        <v>237.5</v>
      </c>
      <c r="AN164" s="261" t="n">
        <v>206.5</v>
      </c>
      <c r="AO164" s="315" t="n">
        <v>0.1</v>
      </c>
      <c r="AP164" s="244" t="n">
        <v>18</v>
      </c>
      <c r="AQ164" s="245" t="n">
        <v>200</v>
      </c>
      <c r="AR164" s="243" t="n">
        <v>24</v>
      </c>
      <c r="AS164" s="243" t="n">
        <v>149</v>
      </c>
      <c r="AT164" s="246" t="n"/>
      <c r="AU164" s="246" t="n"/>
      <c r="AV164" s="246" t="n"/>
      <c r="AW164" s="246" t="n"/>
      <c r="AX164" s="246" t="n"/>
      <c r="AY164" s="246" t="n"/>
      <c r="AZ164" s="246" t="n"/>
      <c r="BA164" s="246" t="n"/>
      <c r="BB164" s="246" t="n"/>
      <c r="BC164" s="247" t="n">
        <v>1</v>
      </c>
      <c r="BD164" s="242" t="n">
        <v>726</v>
      </c>
      <c r="BE164" s="248" t="n">
        <v>0.015</v>
      </c>
      <c r="BF164" s="249" t="n">
        <v>0.001</v>
      </c>
      <c r="BG164" s="221" t="n">
        <v>1</v>
      </c>
      <c r="BH164" s="221" t="n">
        <v>0</v>
      </c>
      <c r="BI164" s="221" t="n">
        <v>3.4</v>
      </c>
      <c r="BJ164" s="221" t="n">
        <v>0.2</v>
      </c>
      <c r="BK164" s="221" t="n">
        <v>149.9</v>
      </c>
      <c r="BL164" s="28" t="inlineStr">
        <is>
          <t>الكترولوكس</t>
        </is>
      </c>
      <c r="BM164" s="347" t="inlineStr">
        <is>
          <t>القاهرة للصناعات المغذية غسالات</t>
        </is>
      </c>
      <c r="BN164" s="347" t="inlineStr">
        <is>
          <t>1.6338E+13</t>
        </is>
      </c>
      <c r="BO164" s="347" t="n"/>
      <c r="BP164" s="347" t="n">
        <v>49</v>
      </c>
      <c r="BQ164" s="347" t="n"/>
      <c r="BR164" s="347" t="n"/>
      <c r="BS164" s="347" t="n"/>
      <c r="BT164" s="347" t="n"/>
      <c r="BU164" s="347">
        <f>IFERROR(ROUND(STDEV(AN164,L164),1),"")</f>
        <v/>
      </c>
      <c r="BV164" s="347" t="n"/>
      <c r="BW164" s="347" t="n"/>
      <c r="BX164" s="347" t="n"/>
      <c r="BY164" s="347" t="n"/>
      <c r="BZ164" s="347" t="n"/>
      <c r="CA164" s="347" t="n"/>
      <c r="CB164" s="347" t="n"/>
      <c r="CC164" s="347" t="n"/>
      <c r="CD164" s="347" t="n"/>
      <c r="CE164" s="347" t="n"/>
      <c r="CF164" s="347" t="n"/>
      <c r="CG164" s="347" t="n"/>
      <c r="CH164" s="347" t="n"/>
      <c r="CI164" s="347" t="n"/>
      <c r="CJ164" s="347" t="n"/>
      <c r="CK164" s="347" t="n"/>
      <c r="CL164" s="347" t="n"/>
      <c r="CM164" s="347" t="n"/>
      <c r="CN164" s="347" t="n"/>
      <c r="CO164" s="347" t="n"/>
      <c r="CP164" s="347" t="n"/>
      <c r="CQ164" s="347" t="n"/>
      <c r="CR164" s="347" t="n"/>
      <c r="CS164" s="347" t="n"/>
      <c r="CT164" s="347" t="n"/>
      <c r="CU164" s="347" t="n"/>
      <c r="CV164" s="347" t="n"/>
      <c r="CW164" s="347" t="n"/>
      <c r="CX164" s="347" t="n"/>
      <c r="CY164" s="347" t="n"/>
      <c r="CZ164" s="347" t="n"/>
      <c r="DA164" s="347" t="n"/>
      <c r="DB164" s="347" t="n"/>
    </row>
    <row r="165" ht="31.5" customFormat="1" customHeight="1" s="268">
      <c r="A165" s="262" t="n">
        <v>2021</v>
      </c>
      <c r="B165" s="217" t="n">
        <v>12</v>
      </c>
      <c r="C165" s="456" t="n">
        <v>44537</v>
      </c>
      <c r="D165" s="217" t="n">
        <v>29</v>
      </c>
      <c r="E165" s="217" t="n">
        <v>81</v>
      </c>
      <c r="F165" s="217" t="n">
        <v>3</v>
      </c>
      <c r="G165" s="267" t="inlineStr">
        <is>
          <t>قاعدة بوتجاز 90 تصدير</t>
        </is>
      </c>
      <c r="H165" t="inlineStr">
        <is>
          <t>FMDACI49000001</t>
        </is>
      </c>
      <c r="I165" t="inlineStr">
        <is>
          <t>1400*1700</t>
        </is>
      </c>
      <c r="J165" t="n">
        <v>2</v>
      </c>
      <c r="K165" t="n">
        <v>3</v>
      </c>
      <c r="L165" s="457" t="n">
        <v>388</v>
      </c>
      <c r="M165" s="458" t="n">
        <v>360.84</v>
      </c>
      <c r="N165" s="459" t="n">
        <v>415.16</v>
      </c>
      <c r="O165" s="261" t="n"/>
      <c r="P165" s="261" t="n">
        <v>437</v>
      </c>
      <c r="Q165" s="261" t="n"/>
      <c r="R165" s="261" t="n"/>
      <c r="S165" s="261" t="n"/>
      <c r="T165" s="261" t="n"/>
      <c r="U165" s="261" t="n"/>
      <c r="V165" s="261" t="n"/>
      <c r="W165" s="261" t="n"/>
      <c r="X165" s="261" t="n"/>
      <c r="Y165" s="220" t="n"/>
      <c r="Z165" s="220" t="n"/>
      <c r="AA165" s="261" t="n"/>
      <c r="AB165" s="261" t="n"/>
      <c r="AC165" s="261" t="n"/>
      <c r="AD165" s="261" t="n"/>
      <c r="AE165" s="261" t="n"/>
      <c r="AF165" s="261" t="n"/>
      <c r="AG165" s="261" t="n"/>
      <c r="AH165" s="261" t="n"/>
      <c r="AI165" s="261" t="n"/>
      <c r="AJ165" s="261" t="n"/>
      <c r="AK165" s="220" t="n"/>
      <c r="AL165" s="220" t="n"/>
      <c r="AM165" s="261" t="n">
        <v>437</v>
      </c>
      <c r="AN165" s="261" t="n"/>
      <c r="AO165" s="315" t="n">
        <v>0.1</v>
      </c>
      <c r="AP165" s="244" t="n">
        <v>60</v>
      </c>
      <c r="AQ165" s="245" t="n">
        <v>120</v>
      </c>
      <c r="AR165" s="243" t="n"/>
      <c r="AS165" s="243" t="n"/>
      <c r="AT165" s="246" t="n"/>
      <c r="AU165" s="246" t="n"/>
      <c r="AV165" s="246" t="n"/>
      <c r="AW165" s="246" t="n"/>
      <c r="AX165" s="246" t="n"/>
      <c r="AY165" s="246" t="n"/>
      <c r="AZ165" s="246" t="n"/>
      <c r="BA165" s="246" t="n"/>
      <c r="BB165" s="246" t="n"/>
      <c r="BC165" s="247" t="n">
        <v>3</v>
      </c>
      <c r="BD165" s="242" t="n">
        <v>588</v>
      </c>
      <c r="BE165" s="248" t="n">
        <v>0.015</v>
      </c>
      <c r="BF165" s="249" t="n">
        <v>0.005</v>
      </c>
      <c r="BG165" s="221" t="n">
        <v>1</v>
      </c>
      <c r="BH165" s="221" t="n">
        <v>0</v>
      </c>
      <c r="BI165" s="221" t="n">
        <v>1.5</v>
      </c>
      <c r="BJ165" s="221" t="n"/>
      <c r="BK165" s="221" t="n"/>
      <c r="BL165" s="28" t="inlineStr">
        <is>
          <t>الكترولوكس</t>
        </is>
      </c>
      <c r="BM165" s="347" t="inlineStr">
        <is>
          <t>القاهرة للصناعات المغذية بوتاجازات</t>
        </is>
      </c>
      <c r="BN165" s="347" t="inlineStr">
        <is>
          <t>A07465002</t>
        </is>
      </c>
      <c r="BO165" s="347" t="n"/>
      <c r="BP165" s="347" t="n">
        <v>49</v>
      </c>
      <c r="BQ165" s="347" t="n"/>
      <c r="BR165" s="347" t="n"/>
      <c r="BS165" s="347" t="n"/>
      <c r="BT165" s="347" t="n"/>
      <c r="BU165" s="347">
        <f>IFERROR(ROUND(STDEV(AN165,L165),1),"")</f>
        <v/>
      </c>
      <c r="BV165" s="347" t="n"/>
      <c r="BW165" s="347" t="n"/>
      <c r="BX165" s="347" t="n"/>
      <c r="BY165" s="347" t="n"/>
      <c r="BZ165" s="347" t="n"/>
      <c r="CA165" s="347" t="n"/>
      <c r="CB165" s="347" t="n"/>
      <c r="CC165" s="347" t="n"/>
      <c r="CD165" s="347" t="n"/>
      <c r="CE165" s="347" t="n"/>
      <c r="CF165" s="347" t="n"/>
      <c r="CG165" s="347" t="n"/>
      <c r="CH165" s="347" t="n"/>
      <c r="CI165" s="347" t="n"/>
      <c r="CJ165" s="347" t="n"/>
      <c r="CK165" s="347" t="n"/>
      <c r="CL165" s="347" t="n"/>
      <c r="CM165" s="347" t="n"/>
      <c r="CN165" s="347" t="n"/>
      <c r="CO165" s="347" t="n"/>
      <c r="CP165" s="347" t="n"/>
      <c r="CQ165" s="347" t="n"/>
      <c r="CR165" s="347" t="n"/>
      <c r="CS165" s="347" t="n"/>
      <c r="CT165" s="347" t="n"/>
      <c r="CU165" s="347" t="n"/>
      <c r="CV165" s="347" t="n"/>
      <c r="CW165" s="347" t="n"/>
      <c r="CX165" s="347" t="n"/>
      <c r="CY165" s="347" t="n"/>
      <c r="CZ165" s="347" t="n"/>
      <c r="DA165" s="347" t="n"/>
      <c r="DB165" s="347" t="n"/>
    </row>
    <row r="166" ht="31.5" customFormat="1" customHeight="1" s="268">
      <c r="A166" s="262" t="n">
        <v>2021</v>
      </c>
      <c r="B166" s="217" t="n">
        <v>12</v>
      </c>
      <c r="C166" s="456" t="n">
        <v>44537</v>
      </c>
      <c r="D166" s="217" t="n">
        <v>18</v>
      </c>
      <c r="E166" s="217" t="n">
        <v>49</v>
      </c>
      <c r="F166" s="217" t="n">
        <v>4</v>
      </c>
      <c r="G166" s="267" t="inlineStr">
        <is>
          <t xml:space="preserve"> LgWashing machine (Cover)</t>
        </is>
      </c>
      <c r="H166" t="inlineStr">
        <is>
          <t>FMLGEI20000000</t>
        </is>
      </c>
      <c r="I166" t="inlineStr">
        <is>
          <t>1700*1400</t>
        </is>
      </c>
      <c r="J166" t="n">
        <v>2</v>
      </c>
      <c r="K166" t="n">
        <v>3</v>
      </c>
      <c r="L166" s="457" t="n">
        <v>100</v>
      </c>
      <c r="M166" s="458" t="n">
        <v>95.5</v>
      </c>
      <c r="N166" s="459" t="n">
        <v>104.5</v>
      </c>
      <c r="O166" s="261" t="n">
        <v>112</v>
      </c>
      <c r="P166" s="261" t="n"/>
      <c r="Q166" s="261" t="n"/>
      <c r="R166" s="261" t="n"/>
      <c r="S166" s="261" t="n"/>
      <c r="T166" s="261" t="n">
        <v>94</v>
      </c>
      <c r="U166" s="261" t="n"/>
      <c r="V166" s="261" t="n"/>
      <c r="W166" s="261" t="n"/>
      <c r="X166" s="261" t="n"/>
      <c r="Y166" s="220" t="n">
        <v>105</v>
      </c>
      <c r="Z166" s="220" t="n"/>
      <c r="AA166" s="261" t="n"/>
      <c r="AB166" s="261" t="n"/>
      <c r="AC166" s="261" t="n"/>
      <c r="AD166" s="261" t="n"/>
      <c r="AE166" s="261" t="n"/>
      <c r="AF166" s="261" t="n"/>
      <c r="AG166" s="261" t="n"/>
      <c r="AH166" s="261" t="n"/>
      <c r="AI166" s="261" t="n"/>
      <c r="AJ166" s="261" t="n"/>
      <c r="AK166" s="220" t="n"/>
      <c r="AL166" s="220" t="n"/>
      <c r="AM166" s="261" t="n">
        <v>112</v>
      </c>
      <c r="AN166" s="261" t="n">
        <v>94</v>
      </c>
      <c r="AO166" s="315" t="n">
        <v>0.1</v>
      </c>
      <c r="AP166" s="244" t="n">
        <v>101</v>
      </c>
      <c r="AQ166" s="245" t="n">
        <v>107</v>
      </c>
      <c r="AR166" s="243" t="n">
        <v>69</v>
      </c>
      <c r="AS166" s="243" t="n">
        <v>105</v>
      </c>
      <c r="AT166" s="246" t="n"/>
      <c r="AU166" s="246" t="n"/>
      <c r="AV166" s="246" t="n"/>
      <c r="AW166" s="246" t="n"/>
      <c r="AX166" s="246" t="n"/>
      <c r="AY166" s="246" t="n"/>
      <c r="AZ166" s="246" t="n"/>
      <c r="BA166" s="246" t="n"/>
      <c r="BB166" s="246" t="n"/>
      <c r="BC166" s="247" t="n">
        <v>3</v>
      </c>
      <c r="BD166" s="242" t="n">
        <v>1941</v>
      </c>
      <c r="BE166" s="248" t="n">
        <v>0.015</v>
      </c>
      <c r="BF166" s="249" t="n">
        <v>0.002</v>
      </c>
      <c r="BG166" s="221" t="n">
        <v>1</v>
      </c>
      <c r="BH166" s="221" t="n">
        <v>0</v>
      </c>
      <c r="BI166" s="221" t="n">
        <v>19.4</v>
      </c>
      <c r="BJ166" s="221" t="n">
        <v>0.3</v>
      </c>
      <c r="BK166" s="221" t="n">
        <v>182.5</v>
      </c>
      <c r="BL166" s="28" t="inlineStr">
        <is>
          <t>LG</t>
        </is>
      </c>
      <c r="BM166" s="347" t="inlineStr">
        <is>
          <t>HE</t>
        </is>
      </c>
      <c r="BN166" s="347" t="inlineStr">
        <is>
          <t>3920EZ2058A</t>
        </is>
      </c>
      <c r="BO166" s="347" t="inlineStr">
        <is>
          <t>mmf</t>
        </is>
      </c>
      <c r="BP166" s="347" t="n">
        <v>49</v>
      </c>
      <c r="BQ166" s="347" t="n"/>
      <c r="BR166" s="347" t="n"/>
      <c r="BS166" s="347" t="n"/>
      <c r="BT166" s="347" t="n"/>
      <c r="BU166" s="347">
        <f>IFERROR(ROUND(STDEV(AN166,L166),1),"")</f>
        <v/>
      </c>
      <c r="BV166" s="347" t="n"/>
      <c r="BW166" s="347" t="n"/>
      <c r="BX166" s="347" t="n"/>
      <c r="BY166" s="347" t="n"/>
      <c r="BZ166" s="347" t="n"/>
      <c r="CA166" s="347" t="n"/>
      <c r="CB166" s="347" t="n"/>
      <c r="CC166" s="347" t="n"/>
      <c r="CD166" s="347" t="n"/>
      <c r="CE166" s="347" t="n"/>
      <c r="CF166" s="347" t="n"/>
      <c r="CG166" s="347" t="n"/>
      <c r="CH166" s="347" t="n"/>
      <c r="CI166" s="347" t="n"/>
      <c r="CJ166" s="347" t="n"/>
      <c r="CK166" s="347" t="n"/>
      <c r="CL166" s="347" t="n"/>
      <c r="CM166" s="347" t="n"/>
      <c r="CN166" s="347" t="n"/>
      <c r="CO166" s="347" t="n"/>
      <c r="CP166" s="347" t="n"/>
      <c r="CQ166" s="347" t="n"/>
      <c r="CR166" s="347" t="n"/>
      <c r="CS166" s="347" t="n"/>
      <c r="CT166" s="347" t="n"/>
      <c r="CU166" s="347" t="n"/>
      <c r="CV166" s="347" t="n"/>
      <c r="CW166" s="347" t="n"/>
      <c r="CX166" s="347" t="n"/>
      <c r="CY166" s="347" t="n"/>
      <c r="CZ166" s="347" t="n"/>
      <c r="DA166" s="347" t="n"/>
      <c r="DB166" s="347" t="n"/>
    </row>
    <row r="167" ht="31.5" customFormat="1" customHeight="1" s="268">
      <c r="A167" s="262" t="n">
        <v>2021</v>
      </c>
      <c r="B167" s="217" t="n">
        <v>12</v>
      </c>
      <c r="C167" s="456" t="n">
        <v>44537</v>
      </c>
      <c r="D167" s="217" t="n">
        <v>18</v>
      </c>
      <c r="E167" s="217" t="n">
        <v>50</v>
      </c>
      <c r="F167" s="217" t="n">
        <v>4</v>
      </c>
      <c r="G167" s="267" t="inlineStr">
        <is>
          <t>LgWashing machine (Angels)</t>
        </is>
      </c>
      <c r="H167" t="inlineStr">
        <is>
          <t>FMLGEI40000000</t>
        </is>
      </c>
      <c r="I167" t="inlineStr">
        <is>
          <t>1700*1400</t>
        </is>
      </c>
      <c r="J167" t="n">
        <v>2</v>
      </c>
      <c r="K167" t="n">
        <v>3</v>
      </c>
      <c r="L167" s="457" t="n">
        <v>54</v>
      </c>
      <c r="M167" s="458" t="n">
        <v>51.57</v>
      </c>
      <c r="N167" s="459" t="n">
        <v>56.43</v>
      </c>
      <c r="O167" s="261" t="n">
        <v>63</v>
      </c>
      <c r="P167" s="261" t="n"/>
      <c r="Q167" s="261" t="n"/>
      <c r="R167" s="261" t="n"/>
      <c r="S167" s="261" t="n"/>
      <c r="T167" s="261" t="n">
        <v>50</v>
      </c>
      <c r="U167" s="261" t="n"/>
      <c r="V167" s="261" t="n"/>
      <c r="W167" s="261" t="n"/>
      <c r="X167" s="261" t="n"/>
      <c r="Y167" s="220" t="n">
        <v>105</v>
      </c>
      <c r="Z167" s="220" t="n"/>
      <c r="AA167" s="261" t="n"/>
      <c r="AB167" s="261" t="n"/>
      <c r="AC167" s="261" t="n"/>
      <c r="AD167" s="261" t="n"/>
      <c r="AE167" s="261" t="n"/>
      <c r="AF167" s="261" t="n"/>
      <c r="AG167" s="261" t="n"/>
      <c r="AH167" s="261" t="n"/>
      <c r="AI167" s="261" t="n"/>
      <c r="AJ167" s="261" t="n"/>
      <c r="AK167" s="220" t="n"/>
      <c r="AL167" s="220" t="n"/>
      <c r="AM167" s="261" t="n">
        <v>63</v>
      </c>
      <c r="AN167" s="261" t="n">
        <v>50</v>
      </c>
      <c r="AO167" s="315" t="n">
        <v>0.2</v>
      </c>
      <c r="AP167" s="244" t="n">
        <v>101</v>
      </c>
      <c r="AQ167" s="245" t="n">
        <v>107</v>
      </c>
      <c r="AR167" s="243" t="n">
        <v>69</v>
      </c>
      <c r="AS167" s="243" t="n">
        <v>105</v>
      </c>
      <c r="AT167" s="246" t="n"/>
      <c r="AU167" s="246" t="n"/>
      <c r="AV167" s="246" t="n"/>
      <c r="AW167" s="246" t="n"/>
      <c r="AX167" s="246" t="n"/>
      <c r="AY167" s="246" t="n"/>
      <c r="AZ167" s="246" t="n"/>
      <c r="BA167" s="246" t="n"/>
      <c r="BB167" s="246" t="n"/>
      <c r="BC167" s="247" t="n">
        <v>2</v>
      </c>
      <c r="BD167" s="242" t="n">
        <v>1939</v>
      </c>
      <c r="BE167" s="248" t="n">
        <v>0.015</v>
      </c>
      <c r="BF167" s="249" t="n">
        <v>0.001</v>
      </c>
      <c r="BG167" s="221" t="n">
        <v>1</v>
      </c>
      <c r="BH167" s="221" t="n">
        <v>0</v>
      </c>
      <c r="BI167" s="221" t="n">
        <v>35.9</v>
      </c>
      <c r="BJ167" s="221" t="n">
        <v>0.1</v>
      </c>
      <c r="BK167" s="221" t="n">
        <v>97</v>
      </c>
      <c r="BL167" s="28" t="inlineStr">
        <is>
          <t>LG</t>
        </is>
      </c>
      <c r="BM167" s="347" t="inlineStr">
        <is>
          <t>HE</t>
        </is>
      </c>
      <c r="BN167" s="347" t="inlineStr">
        <is>
          <t>3920FZ3114C</t>
        </is>
      </c>
      <c r="BO167" s="347" t="inlineStr">
        <is>
          <t>mmf</t>
        </is>
      </c>
      <c r="BP167" s="347" t="n">
        <v>49</v>
      </c>
      <c r="BQ167" s="347" t="n"/>
      <c r="BR167" s="347" t="n"/>
      <c r="BS167" s="347" t="n"/>
      <c r="BT167" s="347" t="n"/>
      <c r="BU167" s="347">
        <f>IFERROR(ROUND(STDEV(AN167,L167),1),"")</f>
        <v/>
      </c>
      <c r="BV167" s="347" t="n"/>
      <c r="BW167" s="347" t="n"/>
      <c r="BX167" s="347" t="n"/>
      <c r="BY167" s="347" t="n"/>
      <c r="BZ167" s="347" t="n"/>
      <c r="CA167" s="347" t="n"/>
      <c r="CB167" s="347" t="n"/>
      <c r="CC167" s="347" t="n"/>
      <c r="CD167" s="347" t="n"/>
      <c r="CE167" s="347" t="n"/>
      <c r="CF167" s="347" t="n"/>
      <c r="CG167" s="347" t="n"/>
      <c r="CH167" s="347" t="n"/>
      <c r="CI167" s="347" t="n"/>
      <c r="CJ167" s="347" t="n"/>
      <c r="CK167" s="347" t="n"/>
      <c r="CL167" s="347" t="n"/>
      <c r="CM167" s="347" t="n"/>
      <c r="CN167" s="347" t="n"/>
      <c r="CO167" s="347" t="n"/>
      <c r="CP167" s="347" t="n"/>
      <c r="CQ167" s="347" t="n"/>
      <c r="CR167" s="347" t="n"/>
      <c r="CS167" s="347" t="n"/>
      <c r="CT167" s="347" t="n"/>
      <c r="CU167" s="347" t="n"/>
      <c r="CV167" s="347" t="n"/>
      <c r="CW167" s="347" t="n"/>
      <c r="CX167" s="347" t="n"/>
      <c r="CY167" s="347" t="n"/>
      <c r="CZ167" s="347" t="n"/>
      <c r="DA167" s="347" t="n"/>
      <c r="DB167" s="347" t="n"/>
    </row>
    <row r="168" ht="31.5" customFormat="1" customHeight="1" s="268">
      <c r="A168" s="262" t="n">
        <v>2021</v>
      </c>
      <c r="B168" s="217" t="n">
        <v>12</v>
      </c>
      <c r="C168" s="456" t="n">
        <v>44537</v>
      </c>
      <c r="D168" s="217" t="n">
        <v>236</v>
      </c>
      <c r="E168" s="217" t="n">
        <v>160</v>
      </c>
      <c r="F168" s="217" t="n">
        <v>4</v>
      </c>
      <c r="G168" s="267" t="inlineStr">
        <is>
          <t>فوم طقم رويال جاز المعدل</t>
        </is>
      </c>
      <c r="H168" t="inlineStr">
        <is>
          <t>FMROGI20000000</t>
        </is>
      </c>
      <c r="I168" t="inlineStr">
        <is>
          <t>1400*1700</t>
        </is>
      </c>
      <c r="J168" t="n">
        <v>2</v>
      </c>
      <c r="K168" t="n">
        <v>1</v>
      </c>
      <c r="L168" s="457" t="n">
        <v>200</v>
      </c>
      <c r="M168" s="458" t="n">
        <v>186</v>
      </c>
      <c r="N168" s="459" t="n">
        <v>214</v>
      </c>
      <c r="O168" s="261" t="n"/>
      <c r="P168" s="261" t="n"/>
      <c r="Q168" s="261" t="n"/>
      <c r="R168" s="261" t="n"/>
      <c r="S168" s="261" t="n"/>
      <c r="T168" s="261" t="n"/>
      <c r="U168" s="261" t="n"/>
      <c r="V168" s="261" t="n"/>
      <c r="W168" s="261" t="n"/>
      <c r="X168" s="261" t="n"/>
      <c r="Y168" s="220" t="n"/>
      <c r="Z168" s="220" t="n"/>
      <c r="AA168" s="261" t="n">
        <v>296</v>
      </c>
      <c r="AB168" s="261" t="n">
        <v>332</v>
      </c>
      <c r="AC168" s="261" t="n">
        <v>295</v>
      </c>
      <c r="AD168" s="261" t="n">
        <v>280</v>
      </c>
      <c r="AE168" s="261" t="n">
        <v>275</v>
      </c>
      <c r="AF168" s="261" t="n">
        <v>210</v>
      </c>
      <c r="AG168" s="261" t="n">
        <v>220</v>
      </c>
      <c r="AH168" s="261" t="n">
        <v>210</v>
      </c>
      <c r="AI168" s="261" t="n">
        <v>206</v>
      </c>
      <c r="AJ168" s="261" t="n">
        <v>207</v>
      </c>
      <c r="AK168" s="220" t="n">
        <v>105</v>
      </c>
      <c r="AL168" s="220" t="n">
        <v>105</v>
      </c>
      <c r="AM168" s="261" t="n">
        <v>295.6</v>
      </c>
      <c r="AN168" s="261" t="n">
        <v>210.6</v>
      </c>
      <c r="AO168" s="315" t="n">
        <v>0.5</v>
      </c>
      <c r="AP168" s="244" t="n">
        <v>76</v>
      </c>
      <c r="AQ168" s="245" t="n">
        <v>95</v>
      </c>
      <c r="AR168" s="243" t="n">
        <v>69</v>
      </c>
      <c r="AS168" s="243" t="n">
        <v>105</v>
      </c>
      <c r="AT168" s="246" t="n">
        <v>9</v>
      </c>
      <c r="AU168" s="246" t="n">
        <v>3</v>
      </c>
      <c r="AV168" s="246" t="n">
        <v>7</v>
      </c>
      <c r="AW168" s="246" t="n"/>
      <c r="AX168" s="246" t="n"/>
      <c r="AY168" s="246" t="n"/>
      <c r="AZ168" s="246" t="n"/>
      <c r="BA168" s="246" t="n"/>
      <c r="BB168" s="246" t="n"/>
      <c r="BC168" s="247" t="n">
        <v>19</v>
      </c>
      <c r="BD168" s="242" t="n">
        <v>673</v>
      </c>
      <c r="BE168" s="248" t="n">
        <v>0.015</v>
      </c>
      <c r="BF168" s="249" t="n">
        <v>0.028</v>
      </c>
      <c r="BG168" s="221" t="n"/>
      <c r="BH168" s="221" t="n">
        <v>0.1</v>
      </c>
      <c r="BI168" s="221" t="n">
        <v>3.4</v>
      </c>
      <c r="BJ168" s="221" t="n">
        <v>4</v>
      </c>
      <c r="BK168" s="221" t="n">
        <v>141.7</v>
      </c>
      <c r="BL168" s="28" t="inlineStr">
        <is>
          <t>رويال جاز</t>
        </is>
      </c>
      <c r="BM168" s="347" t="inlineStr">
        <is>
          <t xml:space="preserve">الهندسية لانتاج الاجهزة المنزلية </t>
        </is>
      </c>
      <c r="BN168" s="347" t="n"/>
      <c r="BO168" s="347" t="n"/>
      <c r="BP168" s="347" t="n">
        <v>49</v>
      </c>
      <c r="BQ168" s="347" t="n"/>
      <c r="BR168" s="347" t="n"/>
      <c r="BS168" s="347" t="n"/>
      <c r="BT168" s="347" t="n"/>
      <c r="BU168" s="347">
        <f>IFERROR(ROUND(STDEV(AN168,L168),1),"")</f>
        <v/>
      </c>
      <c r="BV168" s="347" t="n"/>
      <c r="BW168" s="347" t="n"/>
      <c r="BX168" s="347" t="n"/>
      <c r="BY168" s="347" t="n"/>
      <c r="BZ168" s="347" t="n"/>
      <c r="CA168" s="347" t="n"/>
      <c r="CB168" s="347" t="n"/>
      <c r="CC168" s="347" t="n"/>
      <c r="CD168" s="347" t="n"/>
      <c r="CE168" s="347" t="n"/>
      <c r="CF168" s="347" t="n"/>
      <c r="CG168" s="347" t="n"/>
      <c r="CH168" s="347" t="n"/>
      <c r="CI168" s="347" t="n"/>
      <c r="CJ168" s="347" t="n"/>
      <c r="CK168" s="347" t="n"/>
      <c r="CL168" s="347" t="n"/>
      <c r="CM168" s="347" t="n"/>
      <c r="CN168" s="347" t="n"/>
      <c r="CO168" s="347" t="n"/>
      <c r="CP168" s="347" t="n"/>
      <c r="CQ168" s="347" t="n"/>
      <c r="CR168" s="347" t="n"/>
      <c r="CS168" s="347" t="n"/>
      <c r="CT168" s="347" t="n"/>
      <c r="CU168" s="347" t="n"/>
      <c r="CV168" s="347" t="n"/>
      <c r="CW168" s="347" t="n"/>
      <c r="CX168" s="347" t="n"/>
      <c r="CY168" s="347" t="n"/>
      <c r="CZ168" s="347" t="n"/>
      <c r="DA168" s="347" t="n"/>
      <c r="DB168" s="347" t="n"/>
    </row>
    <row r="169" ht="31.5" customFormat="1" customHeight="1" s="268">
      <c r="A169" s="262" t="n">
        <v>2021</v>
      </c>
      <c r="B169" s="217" t="n">
        <v>12</v>
      </c>
      <c r="C169" s="456" t="n">
        <v>44537</v>
      </c>
      <c r="D169" s="217" t="n">
        <v>295</v>
      </c>
      <c r="E169" s="217" t="n">
        <v>219</v>
      </c>
      <c r="F169" s="217" t="n">
        <v>5</v>
      </c>
      <c r="G169" s="267" t="inlineStr">
        <is>
          <t>غطاء صندوق سمك 20 ك فلات الجديدة</t>
        </is>
      </c>
      <c r="H169" t="inlineStr">
        <is>
          <t>FMBOXI20FC0000</t>
        </is>
      </c>
      <c r="I169" t="inlineStr">
        <is>
          <t>1400*1700</t>
        </is>
      </c>
      <c r="J169" t="n">
        <v>6</v>
      </c>
      <c r="K169" t="n">
        <v>1</v>
      </c>
      <c r="L169" s="457" t="n">
        <v>114</v>
      </c>
      <c r="M169" s="458" t="n">
        <v>106.02</v>
      </c>
      <c r="N169" s="459" t="n">
        <v>121.98</v>
      </c>
      <c r="O169" s="261" t="n">
        <v>157</v>
      </c>
      <c r="P169" s="261" t="n">
        <v>154</v>
      </c>
      <c r="Q169" s="261" t="n">
        <v>150</v>
      </c>
      <c r="R169" s="261" t="n"/>
      <c r="S169" s="261" t="n"/>
      <c r="T169" s="261" t="n"/>
      <c r="U169" s="261" t="n"/>
      <c r="V169" s="261" t="n">
        <v>133</v>
      </c>
      <c r="W169" s="261" t="n">
        <v>120</v>
      </c>
      <c r="X169" s="261" t="n">
        <v>119</v>
      </c>
      <c r="Y169" s="220" t="n">
        <v>100</v>
      </c>
      <c r="Z169" s="220" t="n"/>
      <c r="AA169" s="261" t="n"/>
      <c r="AB169" s="261" t="n"/>
      <c r="AC169" s="261" t="n"/>
      <c r="AD169" s="261" t="n"/>
      <c r="AE169" s="261" t="n"/>
      <c r="AF169" s="261" t="n"/>
      <c r="AG169" s="261" t="n"/>
      <c r="AH169" s="261" t="n"/>
      <c r="AI169" s="261" t="n"/>
      <c r="AJ169" s="261" t="n"/>
      <c r="AK169" s="220" t="n"/>
      <c r="AL169" s="220" t="n"/>
      <c r="AM169" s="261" t="n">
        <v>153.7</v>
      </c>
      <c r="AN169" s="261" t="n">
        <v>124</v>
      </c>
      <c r="AO169" s="315" t="n">
        <v>0.3</v>
      </c>
      <c r="AP169" s="244" t="n">
        <v>238</v>
      </c>
      <c r="AQ169" s="245" t="n">
        <v>91</v>
      </c>
      <c r="AR169" s="243" t="n">
        <v>216</v>
      </c>
      <c r="AS169" s="243" t="n">
        <v>100</v>
      </c>
      <c r="AT169" s="246" t="n"/>
      <c r="AU169" s="246" t="n"/>
      <c r="AV169" s="246" t="n"/>
      <c r="AW169" s="246" t="n"/>
      <c r="AX169" s="246" t="n"/>
      <c r="AY169" s="246" t="n"/>
      <c r="AZ169" s="246" t="n"/>
      <c r="BA169" s="246" t="n"/>
      <c r="BB169" s="246" t="n"/>
      <c r="BC169" s="247" t="n">
        <v>16</v>
      </c>
      <c r="BD169" s="242" t="n">
        <v>1555</v>
      </c>
      <c r="BE169" s="248" t="n">
        <v>0.015</v>
      </c>
      <c r="BF169" s="249" t="n">
        <v>0.01</v>
      </c>
      <c r="BG169" s="221" t="n">
        <v>1</v>
      </c>
      <c r="BH169" s="221" t="n">
        <v>0.1</v>
      </c>
      <c r="BI169" s="221" t="n">
        <v>13.6</v>
      </c>
      <c r="BJ169" s="221" t="n">
        <v>2</v>
      </c>
      <c r="BK169" s="221" t="n">
        <v>192.8</v>
      </c>
      <c r="BL169" s="28" t="inlineStr">
        <is>
          <t>عملاء متنوعون</t>
        </is>
      </c>
      <c r="BM169" s="347" t="inlineStr">
        <is>
          <t>عملاء متنوعون</t>
        </is>
      </c>
      <c r="BN169" s="347" t="n"/>
      <c r="BO169" s="347" t="n"/>
      <c r="BP169" s="347" t="n">
        <v>49</v>
      </c>
      <c r="BQ169" s="347" t="n"/>
      <c r="BR169" s="347" t="n"/>
      <c r="BS169" s="347" t="n"/>
      <c r="BT169" s="347" t="n"/>
      <c r="BU169" s="347">
        <f>IFERROR(ROUND(STDEV(AN169,L169),1),"")</f>
        <v/>
      </c>
      <c r="BV169" s="347" t="n"/>
      <c r="BW169" s="347" t="n"/>
      <c r="BX169" s="347" t="n"/>
      <c r="BY169" s="347" t="n"/>
      <c r="BZ169" s="347" t="n"/>
      <c r="CA169" s="347" t="n"/>
      <c r="CB169" s="347" t="n"/>
      <c r="CC169" s="347" t="n"/>
      <c r="CD169" s="347" t="n"/>
      <c r="CE169" s="347" t="n"/>
      <c r="CF169" s="347" t="n"/>
      <c r="CG169" s="347" t="n"/>
      <c r="CH169" s="347" t="n"/>
      <c r="CI169" s="347" t="n"/>
      <c r="CJ169" s="347" t="n"/>
      <c r="CK169" s="347" t="n"/>
      <c r="CL169" s="347" t="n"/>
      <c r="CM169" s="347" t="n"/>
      <c r="CN169" s="347" t="n"/>
      <c r="CO169" s="347" t="n"/>
      <c r="CP169" s="347" t="n"/>
      <c r="CQ169" s="347" t="n"/>
      <c r="CR169" s="347" t="n"/>
      <c r="CS169" s="347" t="n"/>
      <c r="CT169" s="347" t="n"/>
      <c r="CU169" s="347" t="n"/>
      <c r="CV169" s="347" t="n"/>
      <c r="CW169" s="347" t="n"/>
      <c r="CX169" s="347" t="n"/>
      <c r="CY169" s="347" t="n"/>
      <c r="CZ169" s="347" t="n"/>
      <c r="DA169" s="347" t="n"/>
      <c r="DB169" s="347" t="n"/>
    </row>
    <row r="170" ht="31.5" customFormat="1" customHeight="1" s="268">
      <c r="A170" s="262" t="n">
        <v>2021</v>
      </c>
      <c r="B170" s="217" t="n">
        <v>12</v>
      </c>
      <c r="C170" s="456" t="n">
        <v>44537</v>
      </c>
      <c r="D170" s="217" t="n">
        <v>383</v>
      </c>
      <c r="E170" s="217" t="n">
        <v>550</v>
      </c>
      <c r="F170" s="217" t="n">
        <v>5</v>
      </c>
      <c r="G170" s="267" t="inlineStr">
        <is>
          <t>FRONT 43LM55</t>
        </is>
      </c>
      <c r="H170" t="inlineStr">
        <is>
          <t>FMLGEI43LM55FR</t>
        </is>
      </c>
      <c r="I170" t="inlineStr">
        <is>
          <t>1400*1700</t>
        </is>
      </c>
      <c r="J170" t="n">
        <v>3</v>
      </c>
      <c r="K170" t="n">
        <v>1</v>
      </c>
      <c r="L170" s="457" t="n">
        <v>35</v>
      </c>
      <c r="M170" s="458" t="n">
        <v>32.025</v>
      </c>
      <c r="N170" s="459" t="n">
        <v>38.045</v>
      </c>
      <c r="O170" s="261" t="n"/>
      <c r="P170" s="261" t="n"/>
      <c r="Q170" s="261" t="n"/>
      <c r="R170" s="261" t="n"/>
      <c r="S170" s="261" t="n"/>
      <c r="T170" s="261" t="n"/>
      <c r="U170" s="261" t="n"/>
      <c r="V170" s="261" t="n"/>
      <c r="W170" s="261" t="n"/>
      <c r="X170" s="261" t="n"/>
      <c r="Y170" s="220" t="n"/>
      <c r="Z170" s="220" t="n"/>
      <c r="AA170" s="261" t="n"/>
      <c r="AB170" s="261" t="n"/>
      <c r="AC170" s="261" t="n"/>
      <c r="AD170" s="261" t="n"/>
      <c r="AE170" s="261" t="n"/>
      <c r="AF170" s="261" t="n"/>
      <c r="AG170" s="261" t="n"/>
      <c r="AH170" s="261" t="n"/>
      <c r="AI170" s="261" t="n"/>
      <c r="AJ170" s="261" t="n"/>
      <c r="AK170" s="220" t="n"/>
      <c r="AL170" s="220" t="n"/>
      <c r="AM170" s="261" t="n"/>
      <c r="AN170" s="261" t="n"/>
      <c r="AO170" s="315" t="n"/>
      <c r="AP170" s="244" t="n">
        <v>108</v>
      </c>
      <c r="AQ170" s="245" t="n">
        <v>100</v>
      </c>
      <c r="AR170" s="243" t="n"/>
      <c r="AS170" s="243" t="n"/>
      <c r="AT170" s="246" t="n"/>
      <c r="AU170" s="246" t="n"/>
      <c r="AV170" s="246" t="n"/>
      <c r="AW170" s="246" t="n"/>
      <c r="AX170" s="246" t="n"/>
      <c r="AY170" s="246" t="n"/>
      <c r="AZ170" s="246" t="n"/>
      <c r="BA170" s="246" t="n"/>
      <c r="BB170" s="246" t="n"/>
      <c r="BC170" s="247" t="n"/>
      <c r="BD170" s="242" t="n">
        <v>1680</v>
      </c>
      <c r="BE170" s="248" t="n">
        <v>0.015</v>
      </c>
      <c r="BF170" s="249" t="n"/>
      <c r="BG170" s="221" t="n"/>
      <c r="BH170" s="221" t="n"/>
      <c r="BI170" s="221" t="n">
        <v>48</v>
      </c>
      <c r="BJ170" s="221" t="n"/>
      <c r="BK170" s="221" t="n"/>
      <c r="BL170" s="28" t="inlineStr">
        <is>
          <t>LG</t>
        </is>
      </c>
      <c r="BM170" s="347" t="inlineStr">
        <is>
          <t>HE</t>
        </is>
      </c>
      <c r="BN170" s="347" t="inlineStr">
        <is>
          <t>MFZ65262201</t>
        </is>
      </c>
      <c r="BO170" s="347" t="inlineStr">
        <is>
          <t>mma</t>
        </is>
      </c>
      <c r="BP170" s="347" t="n">
        <v>49</v>
      </c>
      <c r="BQ170" s="347" t="n"/>
      <c r="BR170" s="347" t="n"/>
      <c r="BS170" s="347" t="n"/>
      <c r="BT170" s="347" t="n"/>
      <c r="BU170" s="347">
        <f>IFERROR(ROUND(STDEV(AN170,L170),1),"")</f>
        <v/>
      </c>
      <c r="BV170" s="347" t="n"/>
      <c r="BW170" s="347" t="n"/>
      <c r="BX170" s="347" t="n"/>
      <c r="BY170" s="347" t="n"/>
      <c r="BZ170" s="347" t="n"/>
      <c r="CA170" s="347" t="n"/>
      <c r="CB170" s="347" t="n"/>
      <c r="CC170" s="347" t="n"/>
      <c r="CD170" s="347" t="n"/>
      <c r="CE170" s="347" t="n"/>
      <c r="CF170" s="347" t="n"/>
      <c r="CG170" s="347" t="n"/>
      <c r="CH170" s="347" t="n"/>
      <c r="CI170" s="347" t="n"/>
      <c r="CJ170" s="347" t="n"/>
      <c r="CK170" s="347" t="n"/>
      <c r="CL170" s="347" t="n"/>
      <c r="CM170" s="347" t="n"/>
      <c r="CN170" s="347" t="n"/>
      <c r="CO170" s="347" t="n"/>
      <c r="CP170" s="347" t="n"/>
      <c r="CQ170" s="347" t="n"/>
      <c r="CR170" s="347" t="n"/>
      <c r="CS170" s="347" t="n"/>
      <c r="CT170" s="347" t="n"/>
      <c r="CU170" s="347" t="n"/>
      <c r="CV170" s="347" t="n"/>
      <c r="CW170" s="347" t="n"/>
      <c r="CX170" s="347" t="n"/>
      <c r="CY170" s="347" t="n"/>
      <c r="CZ170" s="347" t="n"/>
      <c r="DA170" s="347" t="n"/>
      <c r="DB170" s="347" t="n"/>
    </row>
    <row r="171" ht="31.5" customFormat="1" customHeight="1" s="268">
      <c r="A171" s="262" t="n">
        <v>2021</v>
      </c>
      <c r="B171" s="217" t="n">
        <v>12</v>
      </c>
      <c r="C171" s="456" t="n">
        <v>44537</v>
      </c>
      <c r="D171" s="217" t="n">
        <v>384</v>
      </c>
      <c r="E171" s="217" t="n">
        <v>556</v>
      </c>
      <c r="F171" s="217" t="n">
        <v>5</v>
      </c>
      <c r="G171" s="267" t="inlineStr">
        <is>
          <t>LG 65 UM 73 top&amp;bottom</t>
        </is>
      </c>
      <c r="H171" t="inlineStr">
        <is>
          <t>FMLGEI65UM7301</t>
        </is>
      </c>
      <c r="I171" t="inlineStr">
        <is>
          <t>1400*1700</t>
        </is>
      </c>
      <c r="J171" t="n">
        <v>1</v>
      </c>
      <c r="K171" t="n">
        <v>6</v>
      </c>
      <c r="L171" s="457" t="n">
        <v>1066</v>
      </c>
      <c r="M171" s="458" t="n">
        <v>1003.106</v>
      </c>
      <c r="N171" s="459" t="n">
        <v>1141.686</v>
      </c>
      <c r="O171" s="261" t="n"/>
      <c r="P171" s="261" t="n"/>
      <c r="Q171" s="261" t="n"/>
      <c r="R171" s="261" t="n"/>
      <c r="S171" s="261" t="n"/>
      <c r="T171" s="261" t="n"/>
      <c r="U171" s="261" t="n"/>
      <c r="V171" s="261" t="n"/>
      <c r="W171" s="261" t="n"/>
      <c r="X171" s="261" t="n"/>
      <c r="Y171" s="220" t="n"/>
      <c r="Z171" s="220" t="n"/>
      <c r="AA171" s="261" t="n">
        <v>1418</v>
      </c>
      <c r="AB171" s="261" t="n">
        <v>1187</v>
      </c>
      <c r="AC171" s="261" t="n">
        <v>1278</v>
      </c>
      <c r="AD171" s="261" t="n">
        <v>1578</v>
      </c>
      <c r="AE171" s="261" t="n">
        <v>1489</v>
      </c>
      <c r="AF171" s="261" t="n">
        <v>1102</v>
      </c>
      <c r="AG171" s="261" t="n">
        <v>1037</v>
      </c>
      <c r="AH171" s="261" t="n">
        <v>1066</v>
      </c>
      <c r="AI171" s="261" t="n">
        <v>1116</v>
      </c>
      <c r="AJ171" s="261" t="n">
        <v>1094</v>
      </c>
      <c r="AK171" s="220" t="n">
        <v>140</v>
      </c>
      <c r="AL171" s="220" t="n">
        <v>169</v>
      </c>
      <c r="AM171" s="261" t="n">
        <v>1390</v>
      </c>
      <c r="AN171" s="261" t="n">
        <v>1083</v>
      </c>
      <c r="AO171" s="315" t="n">
        <v>0.3</v>
      </c>
      <c r="AP171" s="244" t="n">
        <v>20</v>
      </c>
      <c r="AQ171" s="245" t="n">
        <v>180</v>
      </c>
      <c r="AR171" s="243" t="n">
        <v>23</v>
      </c>
      <c r="AS171" s="243" t="n">
        <v>155</v>
      </c>
      <c r="AT171" s="246" t="n">
        <v>2</v>
      </c>
      <c r="AU171" s="246" t="n">
        <v>2</v>
      </c>
      <c r="AV171" s="246" t="n">
        <v>16</v>
      </c>
      <c r="AW171" s="246" t="n"/>
      <c r="AX171" s="246" t="n"/>
      <c r="AY171" s="246" t="n"/>
      <c r="AZ171" s="246" t="n"/>
      <c r="BA171" s="246" t="n"/>
      <c r="BB171" s="246" t="n"/>
      <c r="BC171" s="247" t="n">
        <v>7</v>
      </c>
      <c r="BD171" s="242" t="n">
        <v>10</v>
      </c>
      <c r="BE171" s="248" t="n">
        <v>0.015</v>
      </c>
      <c r="BF171" s="249" t="n">
        <v>0.7</v>
      </c>
      <c r="BG171" s="221" t="n"/>
      <c r="BH171" s="221" t="n">
        <v>0</v>
      </c>
      <c r="BI171" s="221" t="n">
        <v>0</v>
      </c>
      <c r="BJ171" s="221" t="n">
        <v>7.6</v>
      </c>
      <c r="BK171" s="221" t="n">
        <v>10.8</v>
      </c>
      <c r="BL171" s="28" t="inlineStr">
        <is>
          <t>LG</t>
        </is>
      </c>
      <c r="BM171" s="347" t="inlineStr">
        <is>
          <t>HE</t>
        </is>
      </c>
      <c r="BN171" s="347" t="inlineStr">
        <is>
          <t>MFZ66236701</t>
        </is>
      </c>
      <c r="BO171" s="347" t="n"/>
      <c r="BP171" s="347" t="n">
        <v>49</v>
      </c>
      <c r="BQ171" s="347" t="n"/>
      <c r="BR171" s="347" t="n"/>
      <c r="BS171" s="347" t="n"/>
      <c r="BT171" s="347" t="n"/>
      <c r="BU171" s="347">
        <f>IFERROR(ROUND(STDEV(AN171,L171),1),"")</f>
        <v/>
      </c>
      <c r="BV171" s="347" t="n"/>
      <c r="BW171" s="347" t="n"/>
      <c r="BX171" s="347" t="n"/>
      <c r="BY171" s="347" t="n"/>
      <c r="BZ171" s="347" t="n"/>
      <c r="CA171" s="347" t="n"/>
      <c r="CB171" s="347" t="n"/>
      <c r="CC171" s="347" t="n"/>
      <c r="CD171" s="347" t="n"/>
      <c r="CE171" s="347" t="n"/>
      <c r="CF171" s="347" t="n"/>
      <c r="CG171" s="347" t="n"/>
      <c r="CH171" s="347" t="n"/>
      <c r="CI171" s="347" t="n"/>
      <c r="CJ171" s="347" t="n"/>
      <c r="CK171" s="347" t="n"/>
      <c r="CL171" s="347" t="n"/>
      <c r="CM171" s="347" t="n"/>
      <c r="CN171" s="347" t="n"/>
      <c r="CO171" s="347" t="n"/>
      <c r="CP171" s="347" t="n"/>
      <c r="CQ171" s="347" t="n"/>
      <c r="CR171" s="347" t="n"/>
      <c r="CS171" s="347" t="n"/>
      <c r="CT171" s="347" t="n"/>
      <c r="CU171" s="347" t="n"/>
      <c r="CV171" s="347" t="n"/>
      <c r="CW171" s="347" t="n"/>
      <c r="CX171" s="347" t="n"/>
      <c r="CY171" s="347" t="n"/>
      <c r="CZ171" s="347" t="n"/>
      <c r="DA171" s="347" t="n"/>
      <c r="DB171" s="347" t="n"/>
    </row>
    <row r="172" ht="31.5" customFormat="1" customHeight="1" s="268">
      <c r="A172" s="262" t="n">
        <v>2021</v>
      </c>
      <c r="B172" s="217" t="n">
        <v>12</v>
      </c>
      <c r="C172" s="456" t="n">
        <v>44537</v>
      </c>
      <c r="D172" s="217" t="n">
        <v>384</v>
      </c>
      <c r="E172" s="217" t="n">
        <v>557</v>
      </c>
      <c r="F172" s="217" t="n">
        <v>5</v>
      </c>
      <c r="G172" s="267" t="n"/>
      <c r="H172" t="inlineStr">
        <is>
          <t>FMLGEI65UM7302</t>
        </is>
      </c>
      <c r="I172" t="inlineStr">
        <is>
          <t>1400*1700</t>
        </is>
      </c>
      <c r="J172" t="n">
        <v>1</v>
      </c>
      <c r="K172" t="n">
        <v>6</v>
      </c>
      <c r="L172" s="457" t="n">
        <v>182</v>
      </c>
      <c r="M172" s="458" t="n">
        <v>171.262</v>
      </c>
      <c r="N172" s="459" t="n">
        <v>194.922</v>
      </c>
      <c r="O172" s="261" t="n"/>
      <c r="P172" s="261" t="n"/>
      <c r="Q172" s="261" t="n"/>
      <c r="R172" s="261" t="n"/>
      <c r="S172" s="261" t="n"/>
      <c r="T172" s="261" t="n"/>
      <c r="U172" s="261" t="n"/>
      <c r="V172" s="261" t="n"/>
      <c r="W172" s="261" t="n"/>
      <c r="X172" s="261" t="n"/>
      <c r="Y172" s="220" t="n"/>
      <c r="Z172" s="220" t="n"/>
      <c r="AA172" s="261" t="n">
        <v>277</v>
      </c>
      <c r="AB172" s="261" t="n">
        <v>225</v>
      </c>
      <c r="AC172" s="261" t="n">
        <v>229</v>
      </c>
      <c r="AD172" s="261" t="n">
        <v>311</v>
      </c>
      <c r="AE172" s="261" t="n">
        <v>285</v>
      </c>
      <c r="AF172" s="261" t="n">
        <v>183</v>
      </c>
      <c r="AG172" s="261" t="n">
        <v>193</v>
      </c>
      <c r="AH172" s="261" t="n">
        <v>193</v>
      </c>
      <c r="AI172" s="261" t="n">
        <v>193</v>
      </c>
      <c r="AJ172" s="261" t="n">
        <v>187</v>
      </c>
      <c r="AK172" s="220" t="n">
        <v>140</v>
      </c>
      <c r="AL172" s="220" t="n">
        <v>169</v>
      </c>
      <c r="AM172" s="261" t="n">
        <v>265.4</v>
      </c>
      <c r="AN172" s="261" t="n">
        <v>189.8</v>
      </c>
      <c r="AO172" s="315" t="n">
        <v>0.5</v>
      </c>
      <c r="AP172" s="244" t="n">
        <v>20</v>
      </c>
      <c r="AQ172" s="245" t="n">
        <v>180</v>
      </c>
      <c r="AR172" s="243" t="n">
        <v>23</v>
      </c>
      <c r="AS172" s="243" t="n">
        <v>155</v>
      </c>
      <c r="AT172" s="246" t="n">
        <v>2</v>
      </c>
      <c r="AU172" s="246" t="n">
        <v>1</v>
      </c>
      <c r="AV172" s="246" t="n">
        <v>15</v>
      </c>
      <c r="AW172" s="246" t="n"/>
      <c r="AX172" s="246" t="n"/>
      <c r="AY172" s="246" t="n"/>
      <c r="AZ172" s="246" t="n"/>
      <c r="BA172" s="246" t="n"/>
      <c r="BB172" s="246" t="n"/>
      <c r="BC172" s="247" t="n">
        <v>6</v>
      </c>
      <c r="BD172" s="242" t="n">
        <v>17</v>
      </c>
      <c r="BE172" s="248" t="n">
        <v>0.015</v>
      </c>
      <c r="BF172" s="249" t="n">
        <v>0.353</v>
      </c>
      <c r="BG172" s="221" t="n"/>
      <c r="BH172" s="221" t="n">
        <v>0</v>
      </c>
      <c r="BI172" s="221" t="n">
        <v>0.1</v>
      </c>
      <c r="BJ172" s="221" t="n">
        <v>1.1</v>
      </c>
      <c r="BK172" s="221" t="n">
        <v>3.2</v>
      </c>
      <c r="BL172" s="28" t="inlineStr">
        <is>
          <t>LG</t>
        </is>
      </c>
      <c r="BM172" s="347" t="inlineStr">
        <is>
          <t>HE</t>
        </is>
      </c>
      <c r="BN172" s="347" t="inlineStr">
        <is>
          <t>MFZ66236702</t>
        </is>
      </c>
      <c r="BO172" s="347" t="inlineStr">
        <is>
          <t xml:space="preserve">mma </t>
        </is>
      </c>
      <c r="BP172" s="347" t="n">
        <v>49</v>
      </c>
      <c r="BQ172" s="347" t="n"/>
      <c r="BR172" s="347" t="n"/>
      <c r="BS172" s="347" t="n"/>
      <c r="BT172" s="347" t="n"/>
      <c r="BU172" s="347">
        <f>IFERROR(ROUND(STDEV(AN172,L172),1),"")</f>
        <v/>
      </c>
      <c r="BV172" s="347" t="n"/>
      <c r="BW172" s="347" t="n"/>
      <c r="BX172" s="347" t="n"/>
      <c r="BY172" s="347" t="n"/>
      <c r="BZ172" s="347" t="n"/>
      <c r="CA172" s="347" t="n"/>
      <c r="CB172" s="347" t="n"/>
      <c r="CC172" s="347" t="n"/>
      <c r="CD172" s="347" t="n"/>
      <c r="CE172" s="347" t="n"/>
      <c r="CF172" s="347" t="n"/>
      <c r="CG172" s="347" t="n"/>
      <c r="CH172" s="347" t="n"/>
      <c r="CI172" s="347" t="n"/>
      <c r="CJ172" s="347" t="n"/>
      <c r="CK172" s="347" t="n"/>
      <c r="CL172" s="347" t="n"/>
      <c r="CM172" s="347" t="n"/>
      <c r="CN172" s="347" t="n"/>
      <c r="CO172" s="347" t="n"/>
      <c r="CP172" s="347" t="n"/>
      <c r="CQ172" s="347" t="n"/>
      <c r="CR172" s="347" t="n"/>
      <c r="CS172" s="347" t="n"/>
      <c r="CT172" s="347" t="n"/>
      <c r="CU172" s="347" t="n"/>
      <c r="CV172" s="347" t="n"/>
      <c r="CW172" s="347" t="n"/>
      <c r="CX172" s="347" t="n"/>
      <c r="CY172" s="347" t="n"/>
      <c r="CZ172" s="347" t="n"/>
      <c r="DA172" s="347" t="n"/>
      <c r="DB172" s="347" t="n"/>
    </row>
    <row r="173" ht="31.5" customFormat="1" customHeight="1" s="268">
      <c r="A173" s="262" t="n">
        <v>2021</v>
      </c>
      <c r="B173" s="217" t="n">
        <v>12</v>
      </c>
      <c r="C173" s="456" t="n">
        <v>44537</v>
      </c>
      <c r="D173" s="217" t="n">
        <v>124</v>
      </c>
      <c r="E173" s="217" t="n">
        <v>688</v>
      </c>
      <c r="F173" s="217" t="n">
        <v>6</v>
      </c>
      <c r="G173" s="267" t="inlineStr">
        <is>
          <t>قاعدة غسالة كيلوباترا</t>
        </is>
      </c>
      <c r="H173" t="inlineStr">
        <is>
          <t>FMDAII10CP0000</t>
        </is>
      </c>
      <c r="I173" t="inlineStr">
        <is>
          <t>1400*1700</t>
        </is>
      </c>
      <c r="J173" t="n">
        <v>2</v>
      </c>
      <c r="K173" t="n">
        <v>2</v>
      </c>
      <c r="L173" s="457" t="n">
        <v>200</v>
      </c>
      <c r="M173" s="458" t="n">
        <v>180</v>
      </c>
      <c r="N173" s="459" t="n">
        <v>220</v>
      </c>
      <c r="O173" s="261" t="n">
        <v>258</v>
      </c>
      <c r="P173" s="261" t="n">
        <v>267</v>
      </c>
      <c r="Q173" s="261" t="n">
        <v>260</v>
      </c>
      <c r="R173" s="261" t="n">
        <v>207</v>
      </c>
      <c r="S173" s="261" t="n">
        <v>230</v>
      </c>
      <c r="T173" s="261" t="n">
        <v>191</v>
      </c>
      <c r="U173" s="261" t="n">
        <v>190</v>
      </c>
      <c r="V173" s="261" t="n">
        <v>192</v>
      </c>
      <c r="W173" s="261" t="n">
        <v>191</v>
      </c>
      <c r="X173" s="261" t="n">
        <v>197</v>
      </c>
      <c r="Y173" s="220" t="n">
        <v>118</v>
      </c>
      <c r="Z173" s="220" t="n">
        <v>118</v>
      </c>
      <c r="AA173" s="261" t="n">
        <v>260</v>
      </c>
      <c r="AB173" s="261" t="n">
        <v>255</v>
      </c>
      <c r="AC173" s="261" t="n">
        <v>270</v>
      </c>
      <c r="AD173" s="261" t="n">
        <v>295</v>
      </c>
      <c r="AE173" s="261" t="n">
        <v>300</v>
      </c>
      <c r="AF173" s="261" t="n">
        <v>195</v>
      </c>
      <c r="AG173" s="261" t="n">
        <v>192</v>
      </c>
      <c r="AH173" s="261" t="n">
        <v>196</v>
      </c>
      <c r="AI173" s="261" t="n">
        <v>201</v>
      </c>
      <c r="AJ173" s="261" t="n">
        <v>206</v>
      </c>
      <c r="AK173" s="220" t="n">
        <v>118</v>
      </c>
      <c r="AL173" s="220" t="n">
        <v>118</v>
      </c>
      <c r="AM173" s="261" t="n">
        <v>260.2</v>
      </c>
      <c r="AN173" s="261" t="n">
        <v>195.1</v>
      </c>
      <c r="AO173" s="315" t="n">
        <v>0.3</v>
      </c>
      <c r="AP173" s="244" t="n">
        <v>60</v>
      </c>
      <c r="AQ173" s="245" t="n">
        <v>120</v>
      </c>
      <c r="AR173" s="243" t="n">
        <v>61</v>
      </c>
      <c r="AS173" s="243" t="n">
        <v>118</v>
      </c>
      <c r="AT173" s="246" t="n"/>
      <c r="AU173" s="246" t="n">
        <v>2</v>
      </c>
      <c r="AV173" s="246" t="n">
        <v>4</v>
      </c>
      <c r="AW173" s="246" t="n"/>
      <c r="AX173" s="246" t="n"/>
      <c r="AY173" s="246" t="n"/>
      <c r="AZ173" s="246" t="n"/>
      <c r="BA173" s="246" t="n"/>
      <c r="BB173" s="246" t="n"/>
      <c r="BC173" s="247" t="n">
        <v>7</v>
      </c>
      <c r="BD173" s="242" t="n">
        <v>1487</v>
      </c>
      <c r="BE173" s="248" t="n">
        <v>0.015</v>
      </c>
      <c r="BF173" s="249" t="n">
        <v>0.005</v>
      </c>
      <c r="BG173" s="221" t="n">
        <v>1</v>
      </c>
      <c r="BH173" s="221" t="n">
        <v>0</v>
      </c>
      <c r="BI173" s="221" t="n">
        <v>7.4</v>
      </c>
      <c r="BJ173" s="221" t="n">
        <v>1.4</v>
      </c>
      <c r="BK173" s="221" t="n">
        <v>290.1</v>
      </c>
      <c r="BL173" s="28" t="inlineStr">
        <is>
          <t>Media</t>
        </is>
      </c>
      <c r="BM173" s="347" t="inlineStr">
        <is>
          <t>Media</t>
        </is>
      </c>
      <c r="BN173" s="347" t="n"/>
      <c r="BO173" s="347" t="n"/>
      <c r="BP173" s="347" t="n">
        <v>49</v>
      </c>
      <c r="BQ173" s="347" t="n"/>
      <c r="BR173" s="347" t="n"/>
      <c r="BS173" s="347" t="n"/>
      <c r="BT173" s="347" t="n"/>
      <c r="BU173" s="347">
        <f>IFERROR(ROUND(STDEV(AN173,L173),1),"")</f>
        <v/>
      </c>
      <c r="BV173" s="347" t="n"/>
      <c r="BW173" s="347" t="n"/>
      <c r="BX173" s="347" t="n"/>
      <c r="BY173" s="347" t="n"/>
      <c r="BZ173" s="347" t="n"/>
      <c r="CA173" s="347" t="n"/>
      <c r="CB173" s="347" t="n"/>
      <c r="CC173" s="347" t="n"/>
      <c r="CD173" s="347" t="n"/>
      <c r="CE173" s="347" t="n"/>
      <c r="CF173" s="347" t="n"/>
      <c r="CG173" s="347" t="n"/>
      <c r="CH173" s="347" t="n"/>
      <c r="CI173" s="347" t="n"/>
      <c r="CJ173" s="347" t="n"/>
      <c r="CK173" s="347" t="n"/>
      <c r="CL173" s="347" t="n"/>
      <c r="CM173" s="347" t="n"/>
      <c r="CN173" s="347" t="n"/>
      <c r="CO173" s="347" t="n"/>
      <c r="CP173" s="347" t="n"/>
      <c r="CQ173" s="347" t="n"/>
      <c r="CR173" s="347" t="n"/>
      <c r="CS173" s="347" t="n"/>
      <c r="CT173" s="347" t="n"/>
      <c r="CU173" s="347" t="n"/>
      <c r="CV173" s="347" t="n"/>
      <c r="CW173" s="347" t="n"/>
      <c r="CX173" s="347" t="n"/>
      <c r="CY173" s="347" t="n"/>
      <c r="CZ173" s="347" t="n"/>
      <c r="DA173" s="347" t="n"/>
      <c r="DB173" s="347" t="n"/>
    </row>
    <row r="174" ht="31.5" customFormat="1" customHeight="1" s="268">
      <c r="A174" s="262" t="n">
        <v>2021</v>
      </c>
      <c r="B174" s="217" t="n">
        <v>12</v>
      </c>
      <c r="C174" s="456" t="n">
        <v>44537</v>
      </c>
      <c r="D174" s="217" t="n">
        <v>124</v>
      </c>
      <c r="E174" s="217" t="n">
        <v>689</v>
      </c>
      <c r="F174" s="217" t="n">
        <v>6</v>
      </c>
      <c r="G174" s="267" t="inlineStr">
        <is>
          <t>لوحه غساله كيلوباترا</t>
        </is>
      </c>
      <c r="H174" t="inlineStr">
        <is>
          <t>FMDAII70CP0000</t>
        </is>
      </c>
      <c r="I174" t="inlineStr">
        <is>
          <t>1400*1700</t>
        </is>
      </c>
      <c r="J174" t="n">
        <v>2</v>
      </c>
      <c r="K174" t="n">
        <v>2</v>
      </c>
      <c r="L174" s="457" t="n">
        <v>75</v>
      </c>
      <c r="M174" s="458" t="n">
        <v>67.5</v>
      </c>
      <c r="N174" s="459" t="n">
        <v>82.5</v>
      </c>
      <c r="O174" s="261" t="n">
        <v>90</v>
      </c>
      <c r="P174" s="261" t="n">
        <v>92</v>
      </c>
      <c r="Q174" s="261" t="n">
        <v>99</v>
      </c>
      <c r="R174" s="261" t="n">
        <v>100</v>
      </c>
      <c r="S174" s="261" t="n">
        <v>109</v>
      </c>
      <c r="T174" s="261" t="n">
        <v>78</v>
      </c>
      <c r="U174" s="261" t="n">
        <v>76</v>
      </c>
      <c r="V174" s="261" t="n">
        <v>79</v>
      </c>
      <c r="W174" s="261" t="n">
        <v>78</v>
      </c>
      <c r="X174" s="261" t="n">
        <v>77</v>
      </c>
      <c r="Y174" s="220" t="n">
        <v>118</v>
      </c>
      <c r="Z174" s="220" t="n">
        <v>118</v>
      </c>
      <c r="AA174" s="261" t="n">
        <v>89</v>
      </c>
      <c r="AB174" s="261" t="n">
        <v>89</v>
      </c>
      <c r="AC174" s="261" t="n">
        <v>97</v>
      </c>
      <c r="AD174" s="261" t="n">
        <v>92</v>
      </c>
      <c r="AE174" s="261" t="n">
        <v>93</v>
      </c>
      <c r="AF174" s="261" t="n">
        <v>78</v>
      </c>
      <c r="AG174" s="261" t="n">
        <v>78</v>
      </c>
      <c r="AH174" s="261" t="n">
        <v>82</v>
      </c>
      <c r="AI174" s="261" t="n">
        <v>80</v>
      </c>
      <c r="AJ174" s="261" t="n">
        <v>79</v>
      </c>
      <c r="AK174" s="220" t="n">
        <v>118</v>
      </c>
      <c r="AL174" s="220" t="n">
        <v>118</v>
      </c>
      <c r="AM174" s="261" t="n">
        <v>95</v>
      </c>
      <c r="AN174" s="261" t="n">
        <v>78.5</v>
      </c>
      <c r="AO174" s="315" t="n">
        <v>0.3</v>
      </c>
      <c r="AP174" s="244" t="n">
        <v>60</v>
      </c>
      <c r="AQ174" s="245" t="n">
        <v>120</v>
      </c>
      <c r="AR174" s="243" t="n">
        <v>61</v>
      </c>
      <c r="AS174" s="243" t="n">
        <v>118</v>
      </c>
      <c r="AT174" s="246" t="n">
        <v>1</v>
      </c>
      <c r="AU174" s="246" t="n"/>
      <c r="AV174" s="246" t="n">
        <v>4</v>
      </c>
      <c r="AW174" s="246" t="n"/>
      <c r="AX174" s="246" t="n"/>
      <c r="AY174" s="246" t="n"/>
      <c r="AZ174" s="246" t="n"/>
      <c r="BA174" s="246" t="n"/>
      <c r="BB174" s="246" t="n"/>
      <c r="BC174" s="247" t="n">
        <v>6</v>
      </c>
      <c r="BD174" s="242" t="n">
        <v>1680</v>
      </c>
      <c r="BE174" s="248" t="n">
        <v>0.015</v>
      </c>
      <c r="BF174" s="249" t="n">
        <v>0.004</v>
      </c>
      <c r="BG174" s="221" t="n">
        <v>1</v>
      </c>
      <c r="BH174" s="221" t="n">
        <v>0.1</v>
      </c>
      <c r="BI174" s="221" t="n">
        <v>22.4</v>
      </c>
      <c r="BJ174" s="221" t="n">
        <v>0.5</v>
      </c>
      <c r="BK174" s="221" t="n">
        <v>131.9</v>
      </c>
      <c r="BL174" s="28" t="inlineStr">
        <is>
          <t>Media</t>
        </is>
      </c>
      <c r="BM174" s="347" t="inlineStr">
        <is>
          <t>Media</t>
        </is>
      </c>
      <c r="BN174" s="347" t="n"/>
      <c r="BO174" s="347" t="n"/>
      <c r="BP174" s="347" t="n">
        <v>49</v>
      </c>
      <c r="BQ174" s="347" t="n"/>
      <c r="BR174" s="347" t="n"/>
      <c r="BS174" s="347" t="n"/>
      <c r="BT174" s="347" t="n"/>
      <c r="BU174" s="347">
        <f>IFERROR(ROUND(STDEV(AN174,L174),1),"")</f>
        <v/>
      </c>
      <c r="BV174" s="347" t="n"/>
      <c r="BW174" s="347" t="n"/>
      <c r="BX174" s="347" t="n"/>
      <c r="BY174" s="347" t="n"/>
      <c r="BZ174" s="347" t="n"/>
      <c r="CA174" s="347" t="n"/>
      <c r="CB174" s="347" t="n"/>
      <c r="CC174" s="347" t="n"/>
      <c r="CD174" s="347" t="n"/>
      <c r="CE174" s="347" t="n"/>
      <c r="CF174" s="347" t="n"/>
      <c r="CG174" s="347" t="n"/>
      <c r="CH174" s="347" t="n"/>
      <c r="CI174" s="347" t="n"/>
      <c r="CJ174" s="347" t="n"/>
      <c r="CK174" s="347" t="n"/>
      <c r="CL174" s="347" t="n"/>
      <c r="CM174" s="347" t="n"/>
      <c r="CN174" s="347" t="n"/>
      <c r="CO174" s="347" t="n"/>
      <c r="CP174" s="347" t="n"/>
      <c r="CQ174" s="347" t="n"/>
      <c r="CR174" s="347" t="n"/>
      <c r="CS174" s="347" t="n"/>
      <c r="CT174" s="347" t="n"/>
      <c r="CU174" s="347" t="n"/>
      <c r="CV174" s="347" t="n"/>
      <c r="CW174" s="347" t="n"/>
      <c r="CX174" s="347" t="n"/>
      <c r="CY174" s="347" t="n"/>
      <c r="CZ174" s="347" t="n"/>
      <c r="DA174" s="347" t="n"/>
      <c r="DB174" s="347" t="n"/>
    </row>
    <row r="175" ht="31.5" customFormat="1" customHeight="1" s="268">
      <c r="A175" s="262" t="n">
        <v>2021</v>
      </c>
      <c r="B175" s="217" t="n">
        <v>12</v>
      </c>
      <c r="C175" s="456" t="n">
        <v>44537</v>
      </c>
      <c r="D175" s="217" t="n">
        <v>417</v>
      </c>
      <c r="E175" s="217" t="n">
        <v>660</v>
      </c>
      <c r="F175" s="217" t="n">
        <v>7</v>
      </c>
      <c r="G175" s="267" t="inlineStr">
        <is>
          <t>MFZ67207201 75UP77 TOP-BOTTOM</t>
        </is>
      </c>
      <c r="H175" t="inlineStr">
        <is>
          <t>FMLGEI075UP770</t>
        </is>
      </c>
      <c r="I175" t="inlineStr">
        <is>
          <t>1400*1700</t>
        </is>
      </c>
      <c r="J175" t="n">
        <v>1</v>
      </c>
      <c r="K175" t="n">
        <v>6</v>
      </c>
      <c r="L175" s="457" t="n">
        <v>1265</v>
      </c>
      <c r="M175" s="458" t="n">
        <v>1190.365</v>
      </c>
      <c r="N175" s="459" t="n">
        <v>1354.815</v>
      </c>
      <c r="O175" s="261" t="n">
        <v>1557</v>
      </c>
      <c r="P175" s="261" t="n">
        <v>1575</v>
      </c>
      <c r="Q175" s="261" t="n">
        <v>1550</v>
      </c>
      <c r="R175" s="261" t="n">
        <v>1531</v>
      </c>
      <c r="S175" s="261" t="n">
        <v>1525</v>
      </c>
      <c r="T175" s="261" t="n">
        <v>1344</v>
      </c>
      <c r="U175" s="261" t="n">
        <v>1288</v>
      </c>
      <c r="V175" s="261" t="n">
        <v>1285</v>
      </c>
      <c r="W175" s="261" t="n">
        <v>1308</v>
      </c>
      <c r="X175" s="261" t="n">
        <v>1306</v>
      </c>
      <c r="Y175" s="220" t="n">
        <v>158</v>
      </c>
      <c r="Z175" s="220" t="n">
        <v>156</v>
      </c>
      <c r="AA175" s="261" t="n">
        <v>1418</v>
      </c>
      <c r="AB175" s="261" t="n">
        <v>1686</v>
      </c>
      <c r="AC175" s="261" t="n">
        <v>1698</v>
      </c>
      <c r="AD175" s="261" t="n">
        <v>1908</v>
      </c>
      <c r="AE175" s="261" t="n">
        <v>1711</v>
      </c>
      <c r="AF175" s="261" t="n">
        <v>1302</v>
      </c>
      <c r="AG175" s="261" t="n">
        <v>1343</v>
      </c>
      <c r="AH175" s="261" t="n">
        <v>1331</v>
      </c>
      <c r="AI175" s="261" t="n">
        <v>1340</v>
      </c>
      <c r="AJ175" s="261" t="n">
        <v>1326</v>
      </c>
      <c r="AK175" s="220" t="n">
        <v>158</v>
      </c>
      <c r="AL175" s="220" t="n">
        <v>163</v>
      </c>
      <c r="AM175" s="261" t="n">
        <v>1615.9</v>
      </c>
      <c r="AN175" s="261" t="n">
        <v>1317.3</v>
      </c>
      <c r="AO175" s="315" t="n">
        <v>0.3</v>
      </c>
      <c r="AP175" s="244" t="n">
        <v>20</v>
      </c>
      <c r="AQ175" s="245" t="n">
        <v>180</v>
      </c>
      <c r="AR175" s="243" t="n">
        <v>23</v>
      </c>
      <c r="AS175" s="243" t="n">
        <v>159</v>
      </c>
      <c r="AT175" s="246" t="n">
        <v>3</v>
      </c>
      <c r="AU175" s="246" t="n">
        <v>3</v>
      </c>
      <c r="AV175" s="246" t="n">
        <v>7</v>
      </c>
      <c r="AW175" s="246" t="n"/>
      <c r="AX175" s="246" t="n"/>
      <c r="AY175" s="246" t="n"/>
      <c r="AZ175" s="246" t="n"/>
      <c r="BA175" s="246" t="n"/>
      <c r="BB175" s="246" t="n"/>
      <c r="BC175" s="247" t="n">
        <v>8</v>
      </c>
      <c r="BD175" s="242" t="n">
        <v>530</v>
      </c>
      <c r="BE175" s="248" t="n">
        <v>0.015</v>
      </c>
      <c r="BF175" s="249" t="n">
        <v>0.015</v>
      </c>
      <c r="BG175" s="221" t="n">
        <v>1</v>
      </c>
      <c r="BH175" s="221" t="n">
        <v>0</v>
      </c>
      <c r="BI175" s="221" t="n">
        <v>0.4</v>
      </c>
      <c r="BJ175" s="221" t="n">
        <v>10.5</v>
      </c>
      <c r="BK175" s="221" t="n">
        <v>698.2</v>
      </c>
      <c r="BL175" s="28" t="inlineStr">
        <is>
          <t>LG</t>
        </is>
      </c>
      <c r="BM175" s="347" t="inlineStr">
        <is>
          <t>HE</t>
        </is>
      </c>
      <c r="BN175" s="347" t="inlineStr">
        <is>
          <t>MFZ67207201</t>
        </is>
      </c>
      <c r="BO175" s="347" t="inlineStr">
        <is>
          <t>mma</t>
        </is>
      </c>
      <c r="BP175" s="347" t="n">
        <v>49</v>
      </c>
      <c r="BQ175" s="347" t="n"/>
      <c r="BR175" s="347" t="n"/>
      <c r="BS175" s="347" t="n"/>
      <c r="BT175" s="347" t="n"/>
      <c r="BU175" s="347">
        <f>IFERROR(ROUND(STDEV(AN175,L175),1),"")</f>
        <v/>
      </c>
      <c r="BV175" s="347" t="n"/>
      <c r="BW175" s="347" t="n"/>
      <c r="BX175" s="347" t="n"/>
      <c r="BY175" s="347" t="n"/>
      <c r="BZ175" s="347" t="n"/>
      <c r="CA175" s="347" t="n"/>
      <c r="CB175" s="347" t="n"/>
      <c r="CC175" s="347" t="n"/>
      <c r="CD175" s="347" t="n"/>
      <c r="CE175" s="347" t="n"/>
      <c r="CF175" s="347" t="n"/>
      <c r="CG175" s="347" t="n"/>
      <c r="CH175" s="347" t="n"/>
      <c r="CI175" s="347" t="n"/>
      <c r="CJ175" s="347" t="n"/>
      <c r="CK175" s="347" t="n"/>
      <c r="CL175" s="347" t="n"/>
      <c r="CM175" s="347" t="n"/>
      <c r="CN175" s="347" t="n"/>
      <c r="CO175" s="347" t="n"/>
      <c r="CP175" s="347" t="n"/>
      <c r="CQ175" s="347" t="n"/>
      <c r="CR175" s="347" t="n"/>
      <c r="CS175" s="347" t="n"/>
      <c r="CT175" s="347" t="n"/>
      <c r="CU175" s="347" t="n"/>
      <c r="CV175" s="347" t="n"/>
      <c r="CW175" s="347" t="n"/>
      <c r="CX175" s="347" t="n"/>
      <c r="CY175" s="347" t="n"/>
      <c r="CZ175" s="347" t="n"/>
      <c r="DA175" s="347" t="n"/>
      <c r="DB175" s="347" t="n"/>
    </row>
    <row r="176" ht="31.5" customFormat="1" customHeight="1" s="268">
      <c r="A176" s="262" t="n">
        <v>2021</v>
      </c>
      <c r="B176" s="217" t="n">
        <v>12</v>
      </c>
      <c r="C176" s="456" t="n">
        <v>44537</v>
      </c>
      <c r="D176" s="217" t="n">
        <v>417</v>
      </c>
      <c r="E176" s="217" t="n">
        <v>661</v>
      </c>
      <c r="F176" s="217" t="n">
        <v>7</v>
      </c>
      <c r="G176" s="267" t="inlineStr">
        <is>
          <t xml:space="preserve"> MFZ67207201 75UP77Side</t>
        </is>
      </c>
      <c r="H176" t="inlineStr">
        <is>
          <t>FMLGEI475UP770</t>
        </is>
      </c>
      <c r="I176" t="inlineStr">
        <is>
          <t>1400*1700</t>
        </is>
      </c>
      <c r="J176" t="n">
        <v>1</v>
      </c>
      <c r="K176" t="n">
        <v>6</v>
      </c>
      <c r="L176" s="457" t="n">
        <v>138</v>
      </c>
      <c r="M176" s="458" t="n">
        <v>129.858</v>
      </c>
      <c r="N176" s="459" t="n">
        <v>147.798</v>
      </c>
      <c r="O176" s="261" t="n">
        <v>175</v>
      </c>
      <c r="P176" s="261" t="n">
        <v>170</v>
      </c>
      <c r="Q176" s="261" t="n">
        <v>171</v>
      </c>
      <c r="R176" s="261" t="n">
        <v>166</v>
      </c>
      <c r="S176" s="261" t="n">
        <v>167</v>
      </c>
      <c r="T176" s="261" t="n">
        <v>142</v>
      </c>
      <c r="U176" s="261" t="n">
        <v>141</v>
      </c>
      <c r="V176" s="261" t="n">
        <v>140</v>
      </c>
      <c r="W176" s="261" t="n">
        <v>143</v>
      </c>
      <c r="X176" s="261" t="n">
        <v>140</v>
      </c>
      <c r="Y176" s="220" t="n">
        <v>158</v>
      </c>
      <c r="Z176" s="220" t="n">
        <v>156</v>
      </c>
      <c r="AA176" s="261" t="n">
        <v>158</v>
      </c>
      <c r="AB176" s="261" t="n">
        <v>186</v>
      </c>
      <c r="AC176" s="261" t="n">
        <v>181</v>
      </c>
      <c r="AD176" s="261" t="n">
        <v>195</v>
      </c>
      <c r="AE176" s="261" t="n">
        <v>178</v>
      </c>
      <c r="AF176" s="261" t="n">
        <v>140</v>
      </c>
      <c r="AG176" s="261" t="n">
        <v>147</v>
      </c>
      <c r="AH176" s="261" t="n">
        <v>145</v>
      </c>
      <c r="AI176" s="261" t="n">
        <v>147</v>
      </c>
      <c r="AJ176" s="261" t="n">
        <v>142</v>
      </c>
      <c r="AK176" s="220" t="n">
        <v>158</v>
      </c>
      <c r="AL176" s="220" t="n">
        <v>163</v>
      </c>
      <c r="AM176" s="261" t="n">
        <v>174.7</v>
      </c>
      <c r="AN176" s="261" t="n">
        <v>142.7</v>
      </c>
      <c r="AO176" s="315" t="n">
        <v>0.3</v>
      </c>
      <c r="AP176" s="244" t="n">
        <v>20</v>
      </c>
      <c r="AQ176" s="245" t="n">
        <v>180</v>
      </c>
      <c r="AR176" s="243" t="n">
        <v>23</v>
      </c>
      <c r="AS176" s="243" t="n">
        <v>159</v>
      </c>
      <c r="AT176" s="246" t="n">
        <v>3</v>
      </c>
      <c r="AU176" s="246" t="n">
        <v>3</v>
      </c>
      <c r="AV176" s="246" t="n">
        <v>7</v>
      </c>
      <c r="AW176" s="246" t="n"/>
      <c r="AX176" s="246" t="n"/>
      <c r="AY176" s="246" t="n"/>
      <c r="AZ176" s="246" t="n"/>
      <c r="BA176" s="246" t="n"/>
      <c r="BB176" s="246" t="n"/>
      <c r="BC176" s="247" t="n">
        <v>8</v>
      </c>
      <c r="BD176" s="242" t="n">
        <v>530</v>
      </c>
      <c r="BE176" s="248" t="n">
        <v>0.015</v>
      </c>
      <c r="BF176" s="249" t="n">
        <v>0.015</v>
      </c>
      <c r="BG176" s="221" t="n">
        <v>1</v>
      </c>
      <c r="BH176" s="221" t="n">
        <v>0.1</v>
      </c>
      <c r="BI176" s="221" t="n">
        <v>3.8</v>
      </c>
      <c r="BJ176" s="221" t="n">
        <v>1.1</v>
      </c>
      <c r="BK176" s="221" t="n">
        <v>75.59999999999999</v>
      </c>
      <c r="BL176" s="28" t="inlineStr">
        <is>
          <t>LG</t>
        </is>
      </c>
      <c r="BM176" s="347" t="inlineStr">
        <is>
          <t>HE</t>
        </is>
      </c>
      <c r="BN176" s="347" t="inlineStr">
        <is>
          <t>MFZ67207202</t>
        </is>
      </c>
      <c r="BO176" s="347" t="inlineStr">
        <is>
          <t>mma</t>
        </is>
      </c>
      <c r="BP176" s="347" t="n">
        <v>49</v>
      </c>
      <c r="BQ176" s="347" t="n"/>
      <c r="BR176" s="347" t="n"/>
      <c r="BS176" s="347" t="n"/>
      <c r="BT176" s="347" t="n"/>
      <c r="BU176" s="347">
        <f>IFERROR(ROUND(STDEV(AN176,L176),1),"")</f>
        <v/>
      </c>
      <c r="BV176" s="347" t="n"/>
      <c r="BW176" s="347" t="n"/>
      <c r="BX176" s="347" t="n"/>
      <c r="BY176" s="347" t="n"/>
      <c r="BZ176" s="347" t="n"/>
      <c r="CA176" s="347" t="n"/>
      <c r="CB176" s="347" t="n"/>
      <c r="CC176" s="347" t="n"/>
      <c r="CD176" s="347" t="n"/>
      <c r="CE176" s="347" t="n"/>
      <c r="CF176" s="347" t="n"/>
      <c r="CG176" s="347" t="n"/>
      <c r="CH176" s="347" t="n"/>
      <c r="CI176" s="347" t="n"/>
      <c r="CJ176" s="347" t="n"/>
      <c r="CK176" s="347" t="n"/>
      <c r="CL176" s="347" t="n"/>
      <c r="CM176" s="347" t="n"/>
      <c r="CN176" s="347" t="n"/>
      <c r="CO176" s="347" t="n"/>
      <c r="CP176" s="347" t="n"/>
      <c r="CQ176" s="347" t="n"/>
      <c r="CR176" s="347" t="n"/>
      <c r="CS176" s="347" t="n"/>
      <c r="CT176" s="347" t="n"/>
      <c r="CU176" s="347" t="n"/>
      <c r="CV176" s="347" t="n"/>
      <c r="CW176" s="347" t="n"/>
      <c r="CX176" s="347" t="n"/>
      <c r="CY176" s="347" t="n"/>
      <c r="CZ176" s="347" t="n"/>
      <c r="DA176" s="347" t="n"/>
      <c r="DB176" s="347" t="n"/>
    </row>
    <row r="177" ht="31.5" customFormat="1" customHeight="1" s="268">
      <c r="A177" s="262" t="n">
        <v>2021</v>
      </c>
      <c r="B177" s="217" t="n">
        <v>12</v>
      </c>
      <c r="C177" s="456" t="n">
        <v>44537</v>
      </c>
      <c r="D177" s="217" t="n">
        <v>422</v>
      </c>
      <c r="E177" s="217" t="n">
        <v>668</v>
      </c>
      <c r="F177" s="217" t="n">
        <v>8</v>
      </c>
      <c r="G177" s="267" t="inlineStr">
        <is>
          <t>LG 65UP77 FRONT</t>
        </is>
      </c>
      <c r="H177" t="inlineStr">
        <is>
          <t>FMLGEI365UP770</t>
        </is>
      </c>
      <c r="I177" t="inlineStr">
        <is>
          <t>1400*1700</t>
        </is>
      </c>
      <c r="J177" t="n">
        <v>2</v>
      </c>
      <c r="K177" t="n">
        <v>1</v>
      </c>
      <c r="L177" s="457" t="n">
        <v>103</v>
      </c>
      <c r="M177" s="458" t="n">
        <v>96.923</v>
      </c>
      <c r="N177" s="459" t="n">
        <v>110.313</v>
      </c>
      <c r="O177" s="261" t="n">
        <v>167</v>
      </c>
      <c r="P177" s="261" t="n">
        <v>212</v>
      </c>
      <c r="Q177" s="261" t="n">
        <v>215</v>
      </c>
      <c r="R177" s="261" t="n">
        <v>218</v>
      </c>
      <c r="S177" s="261" t="n">
        <v>212</v>
      </c>
      <c r="T177" s="261" t="n">
        <v>109</v>
      </c>
      <c r="U177" s="261" t="n">
        <v>110</v>
      </c>
      <c r="V177" s="261" t="n">
        <v>111</v>
      </c>
      <c r="W177" s="261" t="n">
        <v>118</v>
      </c>
      <c r="X177" s="261" t="n">
        <v>113</v>
      </c>
      <c r="Y177" s="220" t="n">
        <v>100</v>
      </c>
      <c r="Z177" s="220" t="n">
        <v>100</v>
      </c>
      <c r="AA177" s="261" t="n">
        <v>141</v>
      </c>
      <c r="AB177" s="261" t="n">
        <v>148</v>
      </c>
      <c r="AC177" s="261" t="n">
        <v>146</v>
      </c>
      <c r="AD177" s="261" t="n">
        <v>146</v>
      </c>
      <c r="AE177" s="261" t="n">
        <v>144</v>
      </c>
      <c r="AF177" s="261" t="n">
        <v>107</v>
      </c>
      <c r="AG177" s="261" t="n">
        <v>108</v>
      </c>
      <c r="AH177" s="261" t="n">
        <v>105</v>
      </c>
      <c r="AI177" s="261" t="n">
        <v>108</v>
      </c>
      <c r="AJ177" s="261" t="n">
        <v>106</v>
      </c>
      <c r="AK177" s="220" t="n">
        <v>82</v>
      </c>
      <c r="AL177" s="220" t="n">
        <v>90</v>
      </c>
      <c r="AM177" s="261" t="n">
        <v>174.9</v>
      </c>
      <c r="AN177" s="261" t="n">
        <v>109.5</v>
      </c>
      <c r="AO177" s="315" t="n">
        <v>0.7</v>
      </c>
      <c r="AP177" s="244" t="n">
        <v>103</v>
      </c>
      <c r="AQ177" s="245" t="n">
        <v>70</v>
      </c>
      <c r="AR177" s="243" t="n">
        <v>77</v>
      </c>
      <c r="AS177" s="243" t="n">
        <v>93</v>
      </c>
      <c r="AT177" s="246" t="n"/>
      <c r="AU177" s="246" t="n">
        <v>4</v>
      </c>
      <c r="AV177" s="246" t="n"/>
      <c r="AW177" s="246" t="n"/>
      <c r="AX177" s="246" t="n"/>
      <c r="AY177" s="246" t="n"/>
      <c r="AZ177" s="246" t="n"/>
      <c r="BA177" s="246" t="n"/>
      <c r="BB177" s="246" t="n"/>
      <c r="BC177" s="247" t="n">
        <v>12</v>
      </c>
      <c r="BD177" s="242" t="n">
        <v>2092</v>
      </c>
      <c r="BE177" s="248" t="n">
        <v>0.015</v>
      </c>
      <c r="BF177" s="249" t="n">
        <v>0.006</v>
      </c>
      <c r="BG177" s="221" t="n">
        <v>1</v>
      </c>
      <c r="BH177" s="221" t="n">
        <v>0.1</v>
      </c>
      <c r="BI177" s="221" t="n">
        <v>20.3</v>
      </c>
      <c r="BJ177" s="221" t="n">
        <v>1.3</v>
      </c>
      <c r="BK177" s="221" t="n">
        <v>229.1</v>
      </c>
      <c r="BL177" s="28" t="inlineStr">
        <is>
          <t>LG</t>
        </is>
      </c>
      <c r="BM177" s="347" t="inlineStr">
        <is>
          <t>HE</t>
        </is>
      </c>
      <c r="BN177" s="347" t="inlineStr">
        <is>
          <t>MFZ66151901</t>
        </is>
      </c>
      <c r="BO177" s="347" t="inlineStr">
        <is>
          <t>mma</t>
        </is>
      </c>
      <c r="BP177" s="347" t="n">
        <v>49</v>
      </c>
      <c r="BQ177" s="347" t="n"/>
      <c r="BR177" s="347" t="n"/>
      <c r="BS177" s="347" t="n"/>
      <c r="BT177" s="347" t="n"/>
      <c r="BU177" s="347">
        <f>IFERROR(ROUND(STDEV(AN177,L177),1),"")</f>
        <v/>
      </c>
      <c r="BV177" s="347" t="n"/>
      <c r="BW177" s="347" t="n"/>
      <c r="BX177" s="347" t="n"/>
      <c r="BY177" s="347" t="n"/>
      <c r="BZ177" s="347" t="n"/>
      <c r="CA177" s="347" t="n"/>
      <c r="CB177" s="347" t="n"/>
      <c r="CC177" s="347" t="n"/>
      <c r="CD177" s="347" t="n"/>
      <c r="CE177" s="347" t="n"/>
      <c r="CF177" s="347" t="n"/>
      <c r="CG177" s="347" t="n"/>
      <c r="CH177" s="347" t="n"/>
      <c r="CI177" s="347" t="n"/>
      <c r="CJ177" s="347" t="n"/>
      <c r="CK177" s="347" t="n"/>
      <c r="CL177" s="347" t="n"/>
      <c r="CM177" s="347" t="n"/>
      <c r="CN177" s="347" t="n"/>
      <c r="CO177" s="347" t="n"/>
      <c r="CP177" s="347" t="n"/>
      <c r="CQ177" s="347" t="n"/>
      <c r="CR177" s="347" t="n"/>
      <c r="CS177" s="347" t="n"/>
      <c r="CT177" s="347" t="n"/>
      <c r="CU177" s="347" t="n"/>
      <c r="CV177" s="347" t="n"/>
      <c r="CW177" s="347" t="n"/>
      <c r="CX177" s="347" t="n"/>
      <c r="CY177" s="347" t="n"/>
      <c r="CZ177" s="347" t="n"/>
      <c r="DA177" s="347" t="n"/>
      <c r="DB177" s="347" t="n"/>
    </row>
    <row r="178" ht="31.5" customFormat="1" customHeight="1" s="268">
      <c r="A178" s="262" t="n">
        <v>2021</v>
      </c>
      <c r="B178" s="217" t="n">
        <v>12</v>
      </c>
      <c r="C178" s="456" t="n">
        <v>44537</v>
      </c>
      <c r="D178" s="217" t="n">
        <v>123</v>
      </c>
      <c r="E178" s="217" t="n">
        <v>645</v>
      </c>
      <c r="F178" s="217" t="n">
        <v>28</v>
      </c>
      <c r="G178" s="267" t="inlineStr">
        <is>
          <t>Stop Coller S4</t>
        </is>
      </c>
      <c r="H178" t="inlineStr">
        <is>
          <t>FMENCI0S400000</t>
        </is>
      </c>
      <c r="I178" t="inlineStr">
        <is>
          <t>1100*1300</t>
        </is>
      </c>
      <c r="J178" t="n">
        <v>4</v>
      </c>
      <c r="K178" t="n">
        <v>1</v>
      </c>
      <c r="L178" s="457" t="n">
        <v>133</v>
      </c>
      <c r="M178" s="458" t="n">
        <v>123.69</v>
      </c>
      <c r="N178" s="459" t="n">
        <v>142.31</v>
      </c>
      <c r="O178" s="261" t="n">
        <v>147</v>
      </c>
      <c r="P178" s="261" t="n">
        <v>150</v>
      </c>
      <c r="Q178" s="261" t="n">
        <v>155</v>
      </c>
      <c r="R178" s="261" t="n">
        <v>152</v>
      </c>
      <c r="S178" s="261" t="n">
        <v>151</v>
      </c>
      <c r="T178" s="261" t="n">
        <v>128</v>
      </c>
      <c r="U178" s="261" t="n">
        <v>131</v>
      </c>
      <c r="V178" s="261" t="n">
        <v>128</v>
      </c>
      <c r="W178" s="261" t="n">
        <v>128</v>
      </c>
      <c r="X178" s="261" t="n">
        <v>127</v>
      </c>
      <c r="Y178" s="220" t="n">
        <v>170</v>
      </c>
      <c r="Z178" s="220" t="n">
        <v>170</v>
      </c>
      <c r="AA178" s="261" t="n">
        <v>161</v>
      </c>
      <c r="AB178" s="261" t="n">
        <v>151</v>
      </c>
      <c r="AC178" s="261" t="n">
        <v>157</v>
      </c>
      <c r="AD178" s="261" t="n">
        <v>159</v>
      </c>
      <c r="AE178" s="261" t="n">
        <v>159</v>
      </c>
      <c r="AF178" s="261" t="n">
        <v>136</v>
      </c>
      <c r="AG178" s="261" t="n">
        <v>131</v>
      </c>
      <c r="AH178" s="261" t="n">
        <v>134</v>
      </c>
      <c r="AI178" s="261" t="n">
        <v>135</v>
      </c>
      <c r="AJ178" s="261" t="n">
        <v>136</v>
      </c>
      <c r="AK178" s="220" t="n">
        <v>170</v>
      </c>
      <c r="AL178" s="220" t="n">
        <v>171</v>
      </c>
      <c r="AM178" s="261" t="n">
        <v>154.2</v>
      </c>
      <c r="AN178" s="261" t="n">
        <v>131.4</v>
      </c>
      <c r="AO178" s="315" t="n">
        <v>0.2</v>
      </c>
      <c r="AP178" s="244" t="n">
        <v>80</v>
      </c>
      <c r="AQ178" s="245" t="n">
        <v>180</v>
      </c>
      <c r="AR178" s="243" t="n">
        <v>85</v>
      </c>
      <c r="AS178" s="243" t="n">
        <v>170</v>
      </c>
      <c r="AT178" s="246" t="n"/>
      <c r="AU178" s="246" t="n"/>
      <c r="AV178" s="246" t="n"/>
      <c r="AW178" s="246" t="n"/>
      <c r="AX178" s="246" t="n"/>
      <c r="AY178" s="246" t="n"/>
      <c r="AZ178" s="246" t="n"/>
      <c r="BA178" s="246" t="n"/>
      <c r="BB178" s="246" t="n"/>
      <c r="BC178" s="247" t="n">
        <v>7</v>
      </c>
      <c r="BD178" s="242" t="n">
        <v>2367</v>
      </c>
      <c r="BE178" s="248" t="n">
        <v>0.02</v>
      </c>
      <c r="BF178" s="249" t="n">
        <v>0.003</v>
      </c>
      <c r="BG178" s="221" t="n">
        <v>1</v>
      </c>
      <c r="BH178" s="221" t="n">
        <v>0.1</v>
      </c>
      <c r="BI178" s="221" t="n">
        <v>17.8</v>
      </c>
      <c r="BJ178" s="221" t="n">
        <v>0.9</v>
      </c>
      <c r="BK178" s="221" t="n">
        <v>311</v>
      </c>
      <c r="BL178" s="28" t="inlineStr">
        <is>
          <t>اطلانتيك</t>
        </is>
      </c>
      <c r="BM178" s="347" t="inlineStr">
        <is>
          <t>اطلانتيك</t>
        </is>
      </c>
      <c r="BN178" s="347" t="n"/>
      <c r="BO178" s="347" t="n"/>
      <c r="BP178" s="347" t="n">
        <v>49</v>
      </c>
      <c r="BQ178" s="347" t="n"/>
      <c r="BR178" s="347" t="n"/>
      <c r="BS178" s="347" t="n"/>
      <c r="BT178" s="347" t="n"/>
      <c r="BU178" s="347">
        <f>IFERROR(ROUND(STDEV(AN178,L178),1),"")</f>
        <v/>
      </c>
      <c r="BV178" s="347" t="n"/>
      <c r="BW178" s="347" t="n"/>
      <c r="BX178" s="347" t="n"/>
      <c r="BY178" s="347" t="n"/>
      <c r="BZ178" s="347" t="n"/>
      <c r="CA178" s="347" t="n"/>
      <c r="CB178" s="347" t="n"/>
      <c r="CC178" s="347" t="n"/>
      <c r="CD178" s="347" t="n"/>
      <c r="CE178" s="347" t="n"/>
      <c r="CF178" s="347" t="n"/>
      <c r="CG178" s="347" t="n"/>
      <c r="CH178" s="347" t="n"/>
      <c r="CI178" s="347" t="n"/>
      <c r="CJ178" s="347" t="n"/>
      <c r="CK178" s="347" t="n"/>
      <c r="CL178" s="347" t="n"/>
      <c r="CM178" s="347" t="n"/>
      <c r="CN178" s="347" t="n"/>
      <c r="CO178" s="347" t="n"/>
      <c r="CP178" s="347" t="n"/>
      <c r="CQ178" s="347" t="n"/>
      <c r="CR178" s="347" t="n"/>
      <c r="CS178" s="347" t="n"/>
      <c r="CT178" s="347" t="n"/>
      <c r="CU178" s="347" t="n"/>
      <c r="CV178" s="347" t="n"/>
      <c r="CW178" s="347" t="n"/>
      <c r="CX178" s="347" t="n"/>
      <c r="CY178" s="347" t="n"/>
      <c r="CZ178" s="347" t="n"/>
      <c r="DA178" s="347" t="n"/>
      <c r="DB178" s="347" t="n"/>
    </row>
    <row r="179" ht="31.5" customFormat="1" customHeight="1" s="268">
      <c r="A179" s="262" t="n">
        <v>2021</v>
      </c>
      <c r="B179" s="217" t="n">
        <v>12</v>
      </c>
      <c r="C179" s="456" t="n">
        <v>44537</v>
      </c>
      <c r="D179" s="217" t="n">
        <v>159</v>
      </c>
      <c r="E179" s="217" t="n">
        <v>299</v>
      </c>
      <c r="F179" s="217" t="n">
        <v>30</v>
      </c>
      <c r="G179" s="267" t="inlineStr">
        <is>
          <t>سخان غاز 6لتر</t>
        </is>
      </c>
      <c r="H179" t="inlineStr">
        <is>
          <t>FMDAHI5L000000</t>
        </is>
      </c>
      <c r="I179" t="inlineStr">
        <is>
          <t>1200*1100</t>
        </is>
      </c>
      <c r="J179" t="n">
        <v>3</v>
      </c>
      <c r="K179" t="n">
        <v>2</v>
      </c>
      <c r="L179" s="457" t="n">
        <v>115</v>
      </c>
      <c r="M179" s="458" t="n">
        <v>106.95</v>
      </c>
      <c r="N179" s="459" t="n">
        <v>123.05</v>
      </c>
      <c r="O179" s="261" t="n">
        <v>136</v>
      </c>
      <c r="P179" s="261" t="n">
        <v>135</v>
      </c>
      <c r="Q179" s="261" t="n">
        <v>129</v>
      </c>
      <c r="R179" s="261" t="n">
        <v>134</v>
      </c>
      <c r="S179" s="261" t="n">
        <v>137</v>
      </c>
      <c r="T179" s="261" t="n">
        <v>110</v>
      </c>
      <c r="U179" s="261" t="n">
        <v>109</v>
      </c>
      <c r="V179" s="261" t="n">
        <v>106</v>
      </c>
      <c r="W179" s="261" t="n">
        <v>104</v>
      </c>
      <c r="X179" s="261" t="n">
        <v>109</v>
      </c>
      <c r="Y179" s="220" t="n">
        <v>120</v>
      </c>
      <c r="Z179" s="220" t="n">
        <v>119</v>
      </c>
      <c r="AA179" s="261" t="n">
        <v>128</v>
      </c>
      <c r="AB179" s="261" t="n">
        <v>125</v>
      </c>
      <c r="AC179" s="261" t="n">
        <v>135</v>
      </c>
      <c r="AD179" s="261" t="n">
        <v>138</v>
      </c>
      <c r="AE179" s="261" t="n">
        <v>145</v>
      </c>
      <c r="AF179" s="261" t="n">
        <v>109</v>
      </c>
      <c r="AG179" s="261" t="n">
        <v>110</v>
      </c>
      <c r="AH179" s="261" t="n">
        <v>112</v>
      </c>
      <c r="AI179" s="261" t="n">
        <v>109</v>
      </c>
      <c r="AJ179" s="261" t="n">
        <v>112</v>
      </c>
      <c r="AK179" s="220" t="n">
        <v>120</v>
      </c>
      <c r="AL179" s="220" t="n">
        <v>119</v>
      </c>
      <c r="AM179" s="261" t="n">
        <v>134.2</v>
      </c>
      <c r="AN179" s="261" t="n">
        <v>109</v>
      </c>
      <c r="AO179" s="315" t="n">
        <v>0.2</v>
      </c>
      <c r="AP179" s="244" t="n">
        <v>70</v>
      </c>
      <c r="AQ179" s="245" t="n">
        <v>154</v>
      </c>
      <c r="AR179" s="243" t="n">
        <v>90</v>
      </c>
      <c r="AS179" s="243" t="n">
        <v>120</v>
      </c>
      <c r="AT179" s="246" t="n"/>
      <c r="AU179" s="246" t="n">
        <v>4</v>
      </c>
      <c r="AV179" s="246" t="n">
        <v>5</v>
      </c>
      <c r="AW179" s="246" t="n"/>
      <c r="AX179" s="246" t="n"/>
      <c r="AY179" s="246" t="n"/>
      <c r="AZ179" s="246" t="n"/>
      <c r="BA179" s="246" t="n"/>
      <c r="BB179" s="246" t="n"/>
      <c r="BC179" s="247" t="n">
        <v>10</v>
      </c>
      <c r="BD179" s="242" t="n">
        <v>2242</v>
      </c>
      <c r="BE179" s="248" t="n">
        <v>0.02</v>
      </c>
      <c r="BF179" s="249" t="n">
        <v>0.004</v>
      </c>
      <c r="BG179" s="221" t="n">
        <v>1</v>
      </c>
      <c r="BH179" s="221" t="n">
        <v>0.1</v>
      </c>
      <c r="BI179" s="221" t="n">
        <v>19.5</v>
      </c>
      <c r="BJ179" s="221" t="n">
        <v>1.1</v>
      </c>
      <c r="BK179" s="221" t="n">
        <v>244.4</v>
      </c>
      <c r="BL179" s="28" t="inlineStr">
        <is>
          <t>الكترولوكس</t>
        </is>
      </c>
      <c r="BM179" s="347" t="inlineStr">
        <is>
          <t>القاهرة للصناعات المغذية سخانات</t>
        </is>
      </c>
      <c r="BN179" s="347" t="n"/>
      <c r="BO179" s="347" t="n"/>
      <c r="BP179" s="347" t="n">
        <v>49</v>
      </c>
      <c r="BQ179" s="347" t="n"/>
      <c r="BR179" s="347" t="n"/>
      <c r="BS179" s="347" t="n"/>
      <c r="BT179" s="347" t="n"/>
      <c r="BU179" s="347">
        <f>IFERROR(ROUND(STDEV(AN179,L179),1),"")</f>
        <v/>
      </c>
      <c r="BV179" s="347" t="n"/>
      <c r="BW179" s="347" t="n"/>
      <c r="BX179" s="347" t="n"/>
      <c r="BY179" s="347" t="n"/>
      <c r="BZ179" s="347" t="n"/>
      <c r="CA179" s="347" t="n"/>
      <c r="CB179" s="347" t="n"/>
      <c r="CC179" s="347" t="n"/>
      <c r="CD179" s="347" t="n"/>
      <c r="CE179" s="347" t="n"/>
      <c r="CF179" s="347" t="n"/>
      <c r="CG179" s="347" t="n"/>
      <c r="CH179" s="347" t="n"/>
      <c r="CI179" s="347" t="n"/>
      <c r="CJ179" s="347" t="n"/>
      <c r="CK179" s="347" t="n"/>
      <c r="CL179" s="347" t="n"/>
      <c r="CM179" s="347" t="n"/>
      <c r="CN179" s="347" t="n"/>
      <c r="CO179" s="347" t="n"/>
      <c r="CP179" s="347" t="n"/>
      <c r="CQ179" s="347" t="n"/>
      <c r="CR179" s="347" t="n"/>
      <c r="CS179" s="347" t="n"/>
      <c r="CT179" s="347" t="n"/>
      <c r="CU179" s="347" t="n"/>
      <c r="CV179" s="347" t="n"/>
      <c r="CW179" s="347" t="n"/>
      <c r="CX179" s="347" t="n"/>
      <c r="CY179" s="347" t="n"/>
      <c r="CZ179" s="347" t="n"/>
      <c r="DA179" s="347" t="n"/>
      <c r="DB179" s="347" t="n"/>
    </row>
    <row r="180" ht="31.5" customFormat="1" customHeight="1" s="268">
      <c r="A180" s="262" t="n">
        <v>2021</v>
      </c>
      <c r="B180" s="217" t="n">
        <v>12</v>
      </c>
      <c r="C180" s="456" t="n">
        <v>44537</v>
      </c>
      <c r="D180" s="217" t="n">
        <v>415</v>
      </c>
      <c r="E180" s="217" t="n">
        <v>655</v>
      </c>
      <c r="F180" s="217" t="n">
        <v>47</v>
      </c>
      <c r="G180" s="267" t="inlineStr">
        <is>
          <t>PDFRP2125 قاعده 70 يمين</t>
        </is>
      </c>
      <c r="H180" t="inlineStr">
        <is>
          <t>FMCFII1RRP2125</t>
        </is>
      </c>
      <c r="I180" t="inlineStr">
        <is>
          <t>1600*1800</t>
        </is>
      </c>
      <c r="J180" t="n">
        <v>3</v>
      </c>
      <c r="K180" t="n">
        <v>1</v>
      </c>
      <c r="L180" s="457" t="n">
        <v>148</v>
      </c>
      <c r="M180" s="458" t="n">
        <v>137.64</v>
      </c>
      <c r="N180" s="459" t="n">
        <v>158.36</v>
      </c>
      <c r="O180" s="261" t="n">
        <v>106</v>
      </c>
      <c r="P180" s="261" t="n"/>
      <c r="Q180" s="261" t="n"/>
      <c r="R180" s="261" t="n"/>
      <c r="S180" s="261" t="n"/>
      <c r="T180" s="261" t="n">
        <v>92</v>
      </c>
      <c r="U180" s="261" t="n"/>
      <c r="V180" s="261" t="n"/>
      <c r="W180" s="261" t="n"/>
      <c r="X180" s="261" t="n"/>
      <c r="Y180" s="220" t="n">
        <v>149</v>
      </c>
      <c r="Z180" s="220" t="n">
        <v>147</v>
      </c>
      <c r="AA180" s="261" t="n"/>
      <c r="AB180" s="261" t="n">
        <v>166</v>
      </c>
      <c r="AC180" s="261" t="n">
        <v>166</v>
      </c>
      <c r="AD180" s="261" t="n">
        <v>165</v>
      </c>
      <c r="AE180" s="261" t="n">
        <v>175</v>
      </c>
      <c r="AF180" s="261" t="n"/>
      <c r="AG180" s="261" t="n">
        <v>141</v>
      </c>
      <c r="AH180" s="261" t="n">
        <v>140</v>
      </c>
      <c r="AI180" s="261" t="n">
        <v>141</v>
      </c>
      <c r="AJ180" s="261" t="n">
        <v>145</v>
      </c>
      <c r="AK180" s="220" t="n">
        <v>158</v>
      </c>
      <c r="AL180" s="220" t="n">
        <v>161</v>
      </c>
      <c r="AM180" s="261" t="n">
        <v>155.6</v>
      </c>
      <c r="AN180" s="261" t="n">
        <v>131.7</v>
      </c>
      <c r="AO180" s="315" t="n">
        <v>0.1</v>
      </c>
      <c r="AP180" s="244" t="n">
        <v>60</v>
      </c>
      <c r="AQ180" s="245" t="n">
        <v>180</v>
      </c>
      <c r="AR180" s="243" t="n">
        <v>70</v>
      </c>
      <c r="AS180" s="243" t="n">
        <v>154</v>
      </c>
      <c r="AT180" s="246" t="n"/>
      <c r="AU180" s="246" t="n"/>
      <c r="AV180" s="246" t="n"/>
      <c r="AW180" s="246" t="n"/>
      <c r="AX180" s="246" t="n"/>
      <c r="AY180" s="246" t="n"/>
      <c r="AZ180" s="246" t="n"/>
      <c r="BA180" s="246" t="n"/>
      <c r="BB180" s="246" t="n"/>
      <c r="BC180" s="247" t="n">
        <v>5</v>
      </c>
      <c r="BD180" s="242" t="n">
        <v>695</v>
      </c>
      <c r="BE180" s="248" t="n">
        <v>0.02</v>
      </c>
      <c r="BF180" s="249" t="n">
        <v>0.007</v>
      </c>
      <c r="BG180" s="221" t="n">
        <v>1</v>
      </c>
      <c r="BH180" s="221" t="n">
        <v>0</v>
      </c>
      <c r="BI180" s="221" t="n">
        <v>4.7</v>
      </c>
      <c r="BJ180" s="221" t="n">
        <v>0.7</v>
      </c>
      <c r="BK180" s="221" t="n">
        <v>91.5</v>
      </c>
      <c r="BL180" s="28" t="inlineStr">
        <is>
          <t>الكترولوكس</t>
        </is>
      </c>
      <c r="BM180" s="347" t="inlineStr">
        <is>
          <t>القاهرة للصناعات المغذية غسالات</t>
        </is>
      </c>
      <c r="BN180" s="347" t="inlineStr">
        <is>
          <t xml:space="preserve">PDFRP2046      </t>
        </is>
      </c>
      <c r="BO180" s="347" t="n"/>
      <c r="BP180" s="347" t="n">
        <v>49</v>
      </c>
      <c r="BQ180" s="347" t="n"/>
      <c r="BR180" s="347" t="n"/>
      <c r="BS180" s="347" t="n"/>
      <c r="BT180" s="347" t="n"/>
      <c r="BU180" s="347">
        <f>IFERROR(ROUND(STDEV(AN180,L180),1),"")</f>
        <v/>
      </c>
      <c r="BV180" s="347" t="n"/>
      <c r="BW180" s="347" t="n"/>
      <c r="BX180" s="347" t="n"/>
      <c r="BY180" s="347" t="n"/>
      <c r="BZ180" s="347" t="n"/>
      <c r="CA180" s="347" t="n"/>
      <c r="CB180" s="347" t="n"/>
      <c r="CC180" s="347" t="n"/>
      <c r="CD180" s="347" t="n"/>
      <c r="CE180" s="347" t="n"/>
      <c r="CF180" s="347" t="n"/>
      <c r="CG180" s="347" t="n"/>
      <c r="CH180" s="347" t="n"/>
      <c r="CI180" s="347" t="n"/>
      <c r="CJ180" s="347" t="n"/>
      <c r="CK180" s="347" t="n"/>
      <c r="CL180" s="347" t="n"/>
      <c r="CM180" s="347" t="n"/>
      <c r="CN180" s="347" t="n"/>
      <c r="CO180" s="347" t="n"/>
      <c r="CP180" s="347" t="n"/>
      <c r="CQ180" s="347" t="n"/>
      <c r="CR180" s="347" t="n"/>
      <c r="CS180" s="347" t="n"/>
      <c r="CT180" s="347" t="n"/>
      <c r="CU180" s="347" t="n"/>
      <c r="CV180" s="347" t="n"/>
      <c r="CW180" s="347" t="n"/>
      <c r="CX180" s="347" t="n"/>
      <c r="CY180" s="347" t="n"/>
      <c r="CZ180" s="347" t="n"/>
      <c r="DA180" s="347" t="n"/>
      <c r="DB180" s="347" t="n"/>
    </row>
    <row r="181" ht="31.5" customFormat="1" customHeight="1" s="268">
      <c r="A181" s="262" t="n">
        <v>2021</v>
      </c>
      <c r="B181" s="217" t="n">
        <v>12</v>
      </c>
      <c r="C181" s="456" t="n">
        <v>44537</v>
      </c>
      <c r="D181" s="217" t="n">
        <v>415</v>
      </c>
      <c r="E181" s="217" t="n">
        <v>656</v>
      </c>
      <c r="F181" s="217" t="n">
        <v>47</v>
      </c>
      <c r="G181" s="267" t="inlineStr">
        <is>
          <t>PDFRP2123 قاعده 70 شمال</t>
        </is>
      </c>
      <c r="H181" t="inlineStr">
        <is>
          <t>FMCFII1LRP2123</t>
        </is>
      </c>
      <c r="I181" t="inlineStr">
        <is>
          <t>1600*1800</t>
        </is>
      </c>
      <c r="J181" t="n">
        <v>3</v>
      </c>
      <c r="K181" t="n">
        <v>1</v>
      </c>
      <c r="L181" s="457" t="n">
        <v>148</v>
      </c>
      <c r="M181" s="458" t="n">
        <v>137.64</v>
      </c>
      <c r="N181" s="459" t="n">
        <v>158.36</v>
      </c>
      <c r="O181" s="261" t="n">
        <v>106</v>
      </c>
      <c r="P181" s="261" t="n"/>
      <c r="Q181" s="261" t="n"/>
      <c r="R181" s="261" t="n"/>
      <c r="S181" s="261" t="n"/>
      <c r="T181" s="261" t="n">
        <v>92</v>
      </c>
      <c r="U181" s="261" t="n"/>
      <c r="V181" s="261" t="n"/>
      <c r="W181" s="261" t="n"/>
      <c r="X181" s="261" t="n"/>
      <c r="Y181" s="220" t="n">
        <v>149</v>
      </c>
      <c r="Z181" s="220" t="n">
        <v>147</v>
      </c>
      <c r="AA181" s="261" t="n"/>
      <c r="AB181" s="261" t="n">
        <v>166</v>
      </c>
      <c r="AC181" s="261" t="n">
        <v>166</v>
      </c>
      <c r="AD181" s="261" t="n">
        <v>165</v>
      </c>
      <c r="AE181" s="261" t="n">
        <v>175</v>
      </c>
      <c r="AF181" s="261" t="n"/>
      <c r="AG181" s="261" t="n">
        <v>141</v>
      </c>
      <c r="AH181" s="261" t="n">
        <v>140</v>
      </c>
      <c r="AI181" s="261" t="n">
        <v>141</v>
      </c>
      <c r="AJ181" s="261" t="n">
        <v>145</v>
      </c>
      <c r="AK181" s="220" t="n">
        <v>158</v>
      </c>
      <c r="AL181" s="220" t="n">
        <v>161</v>
      </c>
      <c r="AM181" s="261" t="n">
        <v>155.6</v>
      </c>
      <c r="AN181" s="261" t="n">
        <v>131.7</v>
      </c>
      <c r="AO181" s="315" t="n">
        <v>0.1</v>
      </c>
      <c r="AP181" s="244" t="n">
        <v>60</v>
      </c>
      <c r="AQ181" s="245" t="n">
        <v>180</v>
      </c>
      <c r="AR181" s="243" t="n">
        <v>70</v>
      </c>
      <c r="AS181" s="243" t="n">
        <v>154</v>
      </c>
      <c r="AT181" s="246" t="n"/>
      <c r="AU181" s="246" t="n"/>
      <c r="AV181" s="246" t="n"/>
      <c r="AW181" s="246" t="n"/>
      <c r="AX181" s="246" t="n"/>
      <c r="AY181" s="246" t="n"/>
      <c r="AZ181" s="246" t="n"/>
      <c r="BA181" s="246" t="n"/>
      <c r="BB181" s="246" t="n"/>
      <c r="BC181" s="247" t="n">
        <v>5</v>
      </c>
      <c r="BD181" s="242" t="n">
        <v>695</v>
      </c>
      <c r="BE181" s="248" t="n">
        <v>0.02</v>
      </c>
      <c r="BF181" s="249" t="n">
        <v>0.007</v>
      </c>
      <c r="BG181" s="221" t="n">
        <v>1</v>
      </c>
      <c r="BH181" s="221" t="n">
        <v>0</v>
      </c>
      <c r="BI181" s="221" t="n">
        <v>4.7</v>
      </c>
      <c r="BJ181" s="221" t="n">
        <v>0.7</v>
      </c>
      <c r="BK181" s="221" t="n">
        <v>91.5</v>
      </c>
      <c r="BL181" s="28" t="inlineStr">
        <is>
          <t>الكترولوكس</t>
        </is>
      </c>
      <c r="BM181" s="347" t="inlineStr">
        <is>
          <t>القاهرة للصناعات المغذية غسالات</t>
        </is>
      </c>
      <c r="BN181" s="347" t="inlineStr">
        <is>
          <t xml:space="preserve">PDFRP2047      </t>
        </is>
      </c>
      <c r="BO181" s="347" t="n"/>
      <c r="BP181" s="347" t="n">
        <v>49</v>
      </c>
      <c r="BQ181" s="347" t="n"/>
      <c r="BR181" s="347" t="n"/>
      <c r="BS181" s="347" t="n"/>
      <c r="BT181" s="347" t="n"/>
      <c r="BU181" s="347">
        <f>IFERROR(ROUND(STDEV(AN181,L181),1),"")</f>
        <v/>
      </c>
      <c r="BV181" s="347" t="n"/>
      <c r="BW181" s="347" t="n"/>
      <c r="BX181" s="347" t="n"/>
      <c r="BY181" s="347" t="n"/>
      <c r="BZ181" s="347" t="n"/>
      <c r="CA181" s="347" t="n"/>
      <c r="CB181" s="347" t="n"/>
      <c r="CC181" s="347" t="n"/>
      <c r="CD181" s="347" t="n"/>
      <c r="CE181" s="347" t="n"/>
      <c r="CF181" s="347" t="n"/>
      <c r="CG181" s="347" t="n"/>
      <c r="CH181" s="347" t="n"/>
      <c r="CI181" s="347" t="n"/>
      <c r="CJ181" s="347" t="n"/>
      <c r="CK181" s="347" t="n"/>
      <c r="CL181" s="347" t="n"/>
      <c r="CM181" s="347" t="n"/>
      <c r="CN181" s="347" t="n"/>
      <c r="CO181" s="347" t="n"/>
      <c r="CP181" s="347" t="n"/>
      <c r="CQ181" s="347" t="n"/>
      <c r="CR181" s="347" t="n"/>
      <c r="CS181" s="347" t="n"/>
      <c r="CT181" s="347" t="n"/>
      <c r="CU181" s="347" t="n"/>
      <c r="CV181" s="347" t="n"/>
      <c r="CW181" s="347" t="n"/>
      <c r="CX181" s="347" t="n"/>
      <c r="CY181" s="347" t="n"/>
      <c r="CZ181" s="347" t="n"/>
      <c r="DA181" s="347" t="n"/>
      <c r="DB181" s="347" t="n"/>
    </row>
    <row r="182" ht="31.5" customFormat="1" customHeight="1" s="268">
      <c r="A182" s="262" t="n">
        <v>2021</v>
      </c>
      <c r="B182" s="217" t="n">
        <v>12</v>
      </c>
      <c r="C182" s="456" t="n">
        <v>44537</v>
      </c>
      <c r="D182" s="217" t="n">
        <v>415</v>
      </c>
      <c r="E182" s="217" t="n">
        <v>657</v>
      </c>
      <c r="F182" s="217" t="n">
        <v>47</v>
      </c>
      <c r="G182" s="267" t="inlineStr">
        <is>
          <t>PDFRP2124 كفر 70 يمين</t>
        </is>
      </c>
      <c r="H182" t="inlineStr">
        <is>
          <t>FMCFII7RRP2124</t>
        </is>
      </c>
      <c r="I182" t="inlineStr">
        <is>
          <t>1600*1800</t>
        </is>
      </c>
      <c r="J182" t="n">
        <v>3</v>
      </c>
      <c r="K182" t="n">
        <v>1</v>
      </c>
      <c r="L182" s="457" t="n">
        <v>90</v>
      </c>
      <c r="M182" s="458" t="n">
        <v>83.7</v>
      </c>
      <c r="N182" s="459" t="n">
        <v>96.3</v>
      </c>
      <c r="O182" s="261" t="n">
        <v>142</v>
      </c>
      <c r="P182" s="261" t="n"/>
      <c r="Q182" s="261" t="n"/>
      <c r="R182" s="261" t="n"/>
      <c r="S182" s="261" t="n"/>
      <c r="T182" s="261" t="n">
        <v>126</v>
      </c>
      <c r="U182" s="261" t="n"/>
      <c r="V182" s="261" t="n"/>
      <c r="W182" s="261" t="n"/>
      <c r="X182" s="261" t="n"/>
      <c r="Y182" s="220" t="n">
        <v>149</v>
      </c>
      <c r="Z182" s="220" t="n">
        <v>147</v>
      </c>
      <c r="AA182" s="261" t="n"/>
      <c r="AB182" s="261" t="n">
        <v>130</v>
      </c>
      <c r="AC182" s="261" t="n">
        <v>123</v>
      </c>
      <c r="AD182" s="261" t="n">
        <v>130</v>
      </c>
      <c r="AE182" s="261" t="n">
        <v>125</v>
      </c>
      <c r="AF182" s="261" t="n"/>
      <c r="AG182" s="261" t="n">
        <v>105</v>
      </c>
      <c r="AH182" s="261" t="n">
        <v>105</v>
      </c>
      <c r="AI182" s="261" t="n">
        <v>103</v>
      </c>
      <c r="AJ182" s="261" t="n">
        <v>100</v>
      </c>
      <c r="AK182" s="220" t="n">
        <v>158</v>
      </c>
      <c r="AL182" s="220" t="n">
        <v>161</v>
      </c>
      <c r="AM182" s="261" t="n">
        <v>129.9</v>
      </c>
      <c r="AN182" s="261" t="n">
        <v>107.6</v>
      </c>
      <c r="AO182" s="315" t="n">
        <v>0.4</v>
      </c>
      <c r="AP182" s="244" t="n">
        <v>60</v>
      </c>
      <c r="AQ182" s="245" t="n">
        <v>180</v>
      </c>
      <c r="AR182" s="243" t="n">
        <v>70</v>
      </c>
      <c r="AS182" s="243" t="n">
        <v>154</v>
      </c>
      <c r="AT182" s="246" t="n"/>
      <c r="AU182" s="246" t="n"/>
      <c r="AV182" s="246" t="n"/>
      <c r="AW182" s="246" t="n"/>
      <c r="AX182" s="246" t="n"/>
      <c r="AY182" s="246" t="n"/>
      <c r="AZ182" s="246" t="n"/>
      <c r="BA182" s="246" t="n"/>
      <c r="BB182" s="246" t="n"/>
      <c r="BC182" s="247" t="n">
        <v>8</v>
      </c>
      <c r="BD182" s="242" t="n">
        <v>718</v>
      </c>
      <c r="BE182" s="248" t="n">
        <v>0.02</v>
      </c>
      <c r="BF182" s="249" t="n">
        <v>0.011</v>
      </c>
      <c r="BG182" s="221" t="n">
        <v>1</v>
      </c>
      <c r="BH182" s="221" t="n">
        <v>0.1</v>
      </c>
      <c r="BI182" s="221" t="n">
        <v>8</v>
      </c>
      <c r="BJ182" s="221" t="n">
        <v>0.9</v>
      </c>
      <c r="BK182" s="221" t="n">
        <v>77.3</v>
      </c>
      <c r="BL182" s="28" t="inlineStr">
        <is>
          <t>الكترولوكس</t>
        </is>
      </c>
      <c r="BM182" s="347" t="inlineStr">
        <is>
          <t>القاهرة للصناعات المغذية غسالات</t>
        </is>
      </c>
      <c r="BN182" s="347" t="inlineStr">
        <is>
          <t xml:space="preserve">PDFRP2044      </t>
        </is>
      </c>
      <c r="BO182" s="347" t="n"/>
      <c r="BP182" s="347" t="n">
        <v>49</v>
      </c>
      <c r="BQ182" s="347" t="n"/>
      <c r="BR182" s="347" t="n"/>
      <c r="BS182" s="347" t="n"/>
      <c r="BT182" s="347" t="n"/>
      <c r="BU182" s="347">
        <f>IFERROR(ROUND(STDEV(AN182,L182),1),"")</f>
        <v/>
      </c>
      <c r="BV182" s="347" t="n"/>
      <c r="BW182" s="347" t="n"/>
      <c r="BX182" s="347" t="n"/>
      <c r="BY182" s="347" t="n"/>
      <c r="BZ182" s="347" t="n"/>
      <c r="CA182" s="347" t="n"/>
      <c r="CB182" s="347" t="n"/>
      <c r="CC182" s="347" t="n"/>
      <c r="CD182" s="347" t="n"/>
      <c r="CE182" s="347" t="n"/>
      <c r="CF182" s="347" t="n"/>
      <c r="CG182" s="347" t="n"/>
      <c r="CH182" s="347" t="n"/>
      <c r="CI182" s="347" t="n"/>
      <c r="CJ182" s="347" t="n"/>
      <c r="CK182" s="347" t="n"/>
      <c r="CL182" s="347" t="n"/>
      <c r="CM182" s="347" t="n"/>
      <c r="CN182" s="347" t="n"/>
      <c r="CO182" s="347" t="n"/>
      <c r="CP182" s="347" t="n"/>
      <c r="CQ182" s="347" t="n"/>
      <c r="CR182" s="347" t="n"/>
      <c r="CS182" s="347" t="n"/>
      <c r="CT182" s="347" t="n"/>
      <c r="CU182" s="347" t="n"/>
      <c r="CV182" s="347" t="n"/>
      <c r="CW182" s="347" t="n"/>
      <c r="CX182" s="347" t="n"/>
      <c r="CY182" s="347" t="n"/>
      <c r="CZ182" s="347" t="n"/>
      <c r="DA182" s="347" t="n"/>
      <c r="DB182" s="347" t="n"/>
    </row>
    <row r="183" ht="31.5" customFormat="1" customHeight="1" s="268">
      <c r="A183" s="262" t="n">
        <v>2021</v>
      </c>
      <c r="B183" s="217" t="n">
        <v>12</v>
      </c>
      <c r="C183" s="456" t="n">
        <v>44537</v>
      </c>
      <c r="D183" s="217" t="n">
        <v>415</v>
      </c>
      <c r="E183" s="217" t="n">
        <v>658</v>
      </c>
      <c r="F183" s="217" t="n">
        <v>47</v>
      </c>
      <c r="G183" s="267" t="inlineStr">
        <is>
          <t>PDFRP2122 كفر 70 شمال</t>
        </is>
      </c>
      <c r="H183" t="inlineStr">
        <is>
          <t>FMCFII7LRP2122</t>
        </is>
      </c>
      <c r="I183" t="inlineStr">
        <is>
          <t>1600*1800</t>
        </is>
      </c>
      <c r="J183" t="n">
        <v>3</v>
      </c>
      <c r="K183" t="n">
        <v>1</v>
      </c>
      <c r="L183" s="457" t="n">
        <v>90</v>
      </c>
      <c r="M183" s="458" t="n">
        <v>83.7</v>
      </c>
      <c r="N183" s="459" t="n">
        <v>96.3</v>
      </c>
      <c r="O183" s="261" t="n">
        <v>142</v>
      </c>
      <c r="P183" s="261" t="n"/>
      <c r="Q183" s="261" t="n"/>
      <c r="R183" s="261" t="n"/>
      <c r="S183" s="261" t="n"/>
      <c r="T183" s="261" t="n">
        <v>126</v>
      </c>
      <c r="U183" s="261" t="n"/>
      <c r="V183" s="261" t="n"/>
      <c r="W183" s="261" t="n"/>
      <c r="X183" s="261" t="n"/>
      <c r="Y183" s="220" t="n">
        <v>149</v>
      </c>
      <c r="Z183" s="220" t="n">
        <v>147</v>
      </c>
      <c r="AA183" s="261" t="n"/>
      <c r="AB183" s="261" t="n">
        <v>130</v>
      </c>
      <c r="AC183" s="261" t="n">
        <v>123</v>
      </c>
      <c r="AD183" s="261" t="n">
        <v>130</v>
      </c>
      <c r="AE183" s="261" t="n">
        <v>125</v>
      </c>
      <c r="AF183" s="261" t="n"/>
      <c r="AG183" s="261" t="n">
        <v>105</v>
      </c>
      <c r="AH183" s="261" t="n">
        <v>105</v>
      </c>
      <c r="AI183" s="261" t="n">
        <v>103</v>
      </c>
      <c r="AJ183" s="261" t="n">
        <v>100</v>
      </c>
      <c r="AK183" s="220" t="n">
        <v>158</v>
      </c>
      <c r="AL183" s="220" t="n">
        <v>161</v>
      </c>
      <c r="AM183" s="261" t="n">
        <v>129.9</v>
      </c>
      <c r="AN183" s="261" t="n">
        <v>107.6</v>
      </c>
      <c r="AO183" s="315" t="n">
        <v>0.4</v>
      </c>
      <c r="AP183" s="244" t="n">
        <v>60</v>
      </c>
      <c r="AQ183" s="245" t="n">
        <v>180</v>
      </c>
      <c r="AR183" s="243" t="n">
        <v>70</v>
      </c>
      <c r="AS183" s="243" t="n">
        <v>154</v>
      </c>
      <c r="AT183" s="246" t="n"/>
      <c r="AU183" s="246" t="n"/>
      <c r="AV183" s="246" t="n"/>
      <c r="AW183" s="246" t="n"/>
      <c r="AX183" s="246" t="n"/>
      <c r="AY183" s="246" t="n"/>
      <c r="AZ183" s="246" t="n"/>
      <c r="BA183" s="246" t="n"/>
      <c r="BB183" s="246" t="n"/>
      <c r="BC183" s="247" t="n">
        <v>8</v>
      </c>
      <c r="BD183" s="242" t="n">
        <v>718</v>
      </c>
      <c r="BE183" s="248" t="n">
        <v>0.02</v>
      </c>
      <c r="BF183" s="249" t="n">
        <v>0.011</v>
      </c>
      <c r="BG183" s="221" t="n">
        <v>1</v>
      </c>
      <c r="BH183" s="221" t="n">
        <v>0.1</v>
      </c>
      <c r="BI183" s="221" t="n">
        <v>8</v>
      </c>
      <c r="BJ183" s="221" t="n">
        <v>0.9</v>
      </c>
      <c r="BK183" s="221" t="n">
        <v>77.3</v>
      </c>
      <c r="BL183" s="28" t="inlineStr">
        <is>
          <t>الكترولوكس</t>
        </is>
      </c>
      <c r="BM183" s="347" t="inlineStr">
        <is>
          <t>القاهرة للصناعات المغذية غسالات</t>
        </is>
      </c>
      <c r="BN183" s="347" t="inlineStr">
        <is>
          <t xml:space="preserve">PDFRP2045      </t>
        </is>
      </c>
      <c r="BO183" s="347" t="n"/>
      <c r="BP183" s="347" t="n">
        <v>49</v>
      </c>
      <c r="BQ183" s="347" t="n"/>
      <c r="BR183" s="347" t="n"/>
      <c r="BS183" s="347" t="n"/>
      <c r="BT183" s="347" t="n"/>
      <c r="BU183" s="347">
        <f>IFERROR(ROUND(STDEV(AN183,L183),1),"")</f>
        <v/>
      </c>
      <c r="BV183" s="347" t="n"/>
      <c r="BW183" s="347" t="n"/>
      <c r="BX183" s="347" t="n"/>
      <c r="BY183" s="347" t="n"/>
      <c r="BZ183" s="347" t="n"/>
      <c r="CA183" s="347" t="n"/>
      <c r="CB183" s="347" t="n"/>
      <c r="CC183" s="347" t="n"/>
      <c r="CD183" s="347" t="n"/>
      <c r="CE183" s="347" t="n"/>
      <c r="CF183" s="347" t="n"/>
      <c r="CG183" s="347" t="n"/>
      <c r="CH183" s="347" t="n"/>
      <c r="CI183" s="347" t="n"/>
      <c r="CJ183" s="347" t="n"/>
      <c r="CK183" s="347" t="n"/>
      <c r="CL183" s="347" t="n"/>
      <c r="CM183" s="347" t="n"/>
      <c r="CN183" s="347" t="n"/>
      <c r="CO183" s="347" t="n"/>
      <c r="CP183" s="347" t="n"/>
      <c r="CQ183" s="347" t="n"/>
      <c r="CR183" s="347" t="n"/>
      <c r="CS183" s="347" t="n"/>
      <c r="CT183" s="347" t="n"/>
      <c r="CU183" s="347" t="n"/>
      <c r="CV183" s="347" t="n"/>
      <c r="CW183" s="347" t="n"/>
      <c r="CX183" s="347" t="n"/>
      <c r="CY183" s="347" t="n"/>
      <c r="CZ183" s="347" t="n"/>
      <c r="DA183" s="347" t="n"/>
      <c r="DB183" s="347" t="n"/>
    </row>
    <row r="184" ht="31.5" customFormat="1" customHeight="1" s="268">
      <c r="A184" s="262" t="n">
        <v>2021</v>
      </c>
      <c r="B184" s="217" t="n">
        <v>12</v>
      </c>
      <c r="C184" s="456" t="n">
        <v>44537</v>
      </c>
      <c r="D184" s="217" t="n">
        <v>334</v>
      </c>
      <c r="E184" s="217" t="n">
        <v>254</v>
      </c>
      <c r="F184" s="217" t="n">
        <v>49</v>
      </c>
      <c r="G184" s="267" t="inlineStr">
        <is>
          <t>طقم سخان بلونايل ذو 4 اطقم</t>
        </is>
      </c>
      <c r="H184" t="inlineStr">
        <is>
          <t>FMDAHI40000000</t>
        </is>
      </c>
      <c r="I184" t="inlineStr">
        <is>
          <t>1600*1800</t>
        </is>
      </c>
      <c r="J184" t="n">
        <v>4</v>
      </c>
      <c r="K184" t="n">
        <v>2</v>
      </c>
      <c r="L184" s="457" t="n">
        <v>203</v>
      </c>
      <c r="M184" s="458" t="n">
        <v>188.79</v>
      </c>
      <c r="N184" s="459" t="n">
        <v>217.21</v>
      </c>
      <c r="O184" s="261" t="n">
        <v>300</v>
      </c>
      <c r="P184" s="261" t="n">
        <v>299</v>
      </c>
      <c r="Q184" s="261" t="n">
        <v>301</v>
      </c>
      <c r="R184" s="261" t="n">
        <v>307</v>
      </c>
      <c r="S184" s="261" t="n">
        <v>310</v>
      </c>
      <c r="T184" s="261" t="n">
        <v>209</v>
      </c>
      <c r="U184" s="261" t="n">
        <v>208</v>
      </c>
      <c r="V184" s="261" t="n">
        <v>205</v>
      </c>
      <c r="W184" s="261" t="n">
        <v>201</v>
      </c>
      <c r="X184" s="261" t="n">
        <v>200</v>
      </c>
      <c r="Y184" s="220" t="n">
        <v>143</v>
      </c>
      <c r="Z184" s="220" t="n">
        <v>161</v>
      </c>
      <c r="AA184" s="261" t="n">
        <v>270</v>
      </c>
      <c r="AB184" s="261" t="n">
        <v>288</v>
      </c>
      <c r="AC184" s="261" t="n">
        <v>252</v>
      </c>
      <c r="AD184" s="261" t="n">
        <v>303</v>
      </c>
      <c r="AE184" s="261" t="n">
        <v>295</v>
      </c>
      <c r="AF184" s="261" t="n">
        <v>200</v>
      </c>
      <c r="AG184" s="261" t="n">
        <v>211</v>
      </c>
      <c r="AH184" s="261" t="n">
        <v>201</v>
      </c>
      <c r="AI184" s="261" t="n">
        <v>210</v>
      </c>
      <c r="AJ184" s="261" t="n">
        <v>205</v>
      </c>
      <c r="AK184" s="220" t="n">
        <v>142</v>
      </c>
      <c r="AL184" s="220" t="n">
        <v>146</v>
      </c>
      <c r="AM184" s="261" t="n">
        <v>292.5</v>
      </c>
      <c r="AN184" s="261" t="n">
        <v>205</v>
      </c>
      <c r="AO184" s="315" t="n">
        <v>0.4</v>
      </c>
      <c r="AP184" s="244" t="n">
        <v>88</v>
      </c>
      <c r="AQ184" s="245" t="n">
        <v>164</v>
      </c>
      <c r="AR184" s="243" t="n">
        <v>97</v>
      </c>
      <c r="AS184" s="243" t="n">
        <v>148</v>
      </c>
      <c r="AT184" s="246" t="n">
        <v>2</v>
      </c>
      <c r="AU184" s="246" t="n">
        <v>2</v>
      </c>
      <c r="AV184" s="246" t="n">
        <v>7</v>
      </c>
      <c r="AW184" s="246" t="n"/>
      <c r="AX184" s="246" t="n"/>
      <c r="AY184" s="246" t="n"/>
      <c r="AZ184" s="246" t="n"/>
      <c r="BA184" s="246" t="n"/>
      <c r="BB184" s="246" t="n"/>
      <c r="BC184" s="247" t="n">
        <v>10</v>
      </c>
      <c r="BD184" s="242" t="n">
        <v>2410</v>
      </c>
      <c r="BE184" s="248" t="n">
        <v>0.02</v>
      </c>
      <c r="BF184" s="249" t="n">
        <v>0.004</v>
      </c>
      <c r="BG184" s="221" t="n">
        <v>1</v>
      </c>
      <c r="BH184" s="221" t="n">
        <v>0</v>
      </c>
      <c r="BI184" s="221" t="n">
        <v>11.9</v>
      </c>
      <c r="BJ184" s="221" t="n">
        <v>2.1</v>
      </c>
      <c r="BK184" s="221" t="n">
        <v>494.1</v>
      </c>
      <c r="BL184" s="28" t="inlineStr">
        <is>
          <t>الكترولوكس</t>
        </is>
      </c>
      <c r="BM184" s="347" t="inlineStr">
        <is>
          <t>القاهرة للصناعات المغذية سخانات</t>
        </is>
      </c>
      <c r="BN184" s="347" t="inlineStr">
        <is>
          <t>PHEWP0112</t>
        </is>
      </c>
      <c r="BO184" s="347" t="n"/>
      <c r="BP184" s="347" t="n">
        <v>49</v>
      </c>
      <c r="BQ184" s="347" t="n"/>
      <c r="BR184" s="347" t="n"/>
      <c r="BS184" s="347" t="n"/>
      <c r="BT184" s="347" t="n"/>
      <c r="BU184" s="347">
        <f>IFERROR(ROUND(STDEV(AN184,L184),1),"")</f>
        <v/>
      </c>
      <c r="BV184" s="347" t="n"/>
      <c r="BW184" s="347" t="n"/>
      <c r="BX184" s="347" t="n"/>
      <c r="BY184" s="347" t="n"/>
      <c r="BZ184" s="347" t="n"/>
      <c r="CA184" s="347" t="n"/>
      <c r="CB184" s="347" t="n"/>
      <c r="CC184" s="347" t="n"/>
      <c r="CD184" s="347" t="n"/>
      <c r="CE184" s="347" t="n"/>
      <c r="CF184" s="347" t="n"/>
      <c r="CG184" s="347" t="n"/>
      <c r="CH184" s="347" t="n"/>
      <c r="CI184" s="347" t="n"/>
      <c r="CJ184" s="347" t="n"/>
      <c r="CK184" s="347" t="n"/>
      <c r="CL184" s="347" t="n"/>
      <c r="CM184" s="347" t="n"/>
      <c r="CN184" s="347" t="n"/>
      <c r="CO184" s="347" t="n"/>
      <c r="CP184" s="347" t="n"/>
      <c r="CQ184" s="347" t="n"/>
      <c r="CR184" s="347" t="n"/>
      <c r="CS184" s="347" t="n"/>
      <c r="CT184" s="347" t="n"/>
      <c r="CU184" s="347" t="n"/>
      <c r="CV184" s="347" t="n"/>
      <c r="CW184" s="347" t="n"/>
      <c r="CX184" s="347" t="n"/>
      <c r="CY184" s="347" t="n"/>
      <c r="CZ184" s="347" t="n"/>
      <c r="DA184" s="347" t="n"/>
      <c r="DB184" s="347" t="n"/>
    </row>
    <row r="185" ht="31.5" customFormat="1" customHeight="1" s="268">
      <c r="A185" s="262" t="n">
        <v>2021</v>
      </c>
      <c r="B185" s="217" t="n">
        <v>12</v>
      </c>
      <c r="C185" s="456" t="n">
        <v>44538</v>
      </c>
      <c r="D185" s="217" t="n">
        <v>47</v>
      </c>
      <c r="E185" s="217" t="n">
        <v>122</v>
      </c>
      <c r="F185" s="217" t="n">
        <v>2</v>
      </c>
      <c r="G185" s="267" t="inlineStr">
        <is>
          <t>LgWashing Mashine Base</t>
        </is>
      </c>
      <c r="H185" t="inlineStr">
        <is>
          <t>FMLGEI1000000</t>
        </is>
      </c>
      <c r="I185" t="inlineStr">
        <is>
          <t>1700*1400</t>
        </is>
      </c>
      <c r="J185" t="n">
        <v>2</v>
      </c>
      <c r="K185" t="n">
        <v>1</v>
      </c>
      <c r="L185" s="457" t="n">
        <v>280</v>
      </c>
      <c r="M185" s="458" t="n">
        <v>267.4</v>
      </c>
      <c r="N185" s="459" t="n">
        <v>292.6</v>
      </c>
      <c r="O185" s="261" t="n"/>
      <c r="P185" s="261" t="n"/>
      <c r="Q185" s="261" t="n"/>
      <c r="R185" s="261" t="n"/>
      <c r="S185" s="261" t="n"/>
      <c r="T185" s="261" t="n"/>
      <c r="U185" s="261" t="n"/>
      <c r="V185" s="261" t="n"/>
      <c r="W185" s="261" t="n"/>
      <c r="X185" s="261" t="n"/>
      <c r="Y185" s="220" t="n"/>
      <c r="Z185" s="220" t="n"/>
      <c r="AA185" s="261" t="n"/>
      <c r="AB185" s="261" t="n"/>
      <c r="AC185" s="261" t="n"/>
      <c r="AD185" s="261" t="n"/>
      <c r="AE185" s="261" t="n"/>
      <c r="AF185" s="261" t="n"/>
      <c r="AG185" s="261" t="n"/>
      <c r="AH185" s="261" t="n"/>
      <c r="AI185" s="261" t="n"/>
      <c r="AJ185" s="261" t="n"/>
      <c r="AK185" s="220" t="n"/>
      <c r="AL185" s="220" t="n"/>
      <c r="AM185" s="261" t="n"/>
      <c r="AN185" s="261" t="n"/>
      <c r="AO185" s="315" t="n"/>
      <c r="AP185" s="244" t="n">
        <v>63</v>
      </c>
      <c r="AQ185" s="245" t="n">
        <v>115</v>
      </c>
      <c r="AR185" s="243" t="n"/>
      <c r="AS185" s="243" t="n"/>
      <c r="AT185" s="246" t="n"/>
      <c r="AU185" s="246" t="n"/>
      <c r="AV185" s="246" t="n"/>
      <c r="AW185" s="246" t="n"/>
      <c r="AX185" s="246" t="n"/>
      <c r="AY185" s="246" t="n"/>
      <c r="AZ185" s="246" t="n"/>
      <c r="BA185" s="246" t="n"/>
      <c r="BB185" s="246" t="n"/>
      <c r="BC185" s="247" t="n"/>
      <c r="BD185" s="242" t="n">
        <v>65</v>
      </c>
      <c r="BE185" s="248" t="n">
        <v>0.015</v>
      </c>
      <c r="BF185" s="249" t="n"/>
      <c r="BG185" s="221" t="n"/>
      <c r="BH185" s="221" t="n"/>
      <c r="BI185" s="221" t="n">
        <v>0.2</v>
      </c>
      <c r="BJ185" s="221" t="n"/>
      <c r="BK185" s="221" t="n"/>
      <c r="BL185" s="28" t="inlineStr">
        <is>
          <t>LG</t>
        </is>
      </c>
      <c r="BM185" s="347" t="inlineStr">
        <is>
          <t>HE</t>
        </is>
      </c>
      <c r="BN185" s="347" t="inlineStr">
        <is>
          <t>AGG76599801</t>
        </is>
      </c>
      <c r="BO185" s="347" t="inlineStr">
        <is>
          <t>mmf</t>
        </is>
      </c>
      <c r="BP185" s="347" t="n">
        <v>49</v>
      </c>
      <c r="BQ185" s="347" t="n"/>
      <c r="BR185" s="347" t="n"/>
      <c r="BS185" s="347" t="n"/>
      <c r="BT185" s="347" t="n"/>
      <c r="BU185" s="347">
        <f>IFERROR(ROUND(STDEV(AN185,L185),1),"")</f>
        <v/>
      </c>
      <c r="BV185" s="347" t="n"/>
      <c r="BW185" s="347" t="n"/>
      <c r="BX185" s="347" t="n"/>
      <c r="BY185" s="347" t="n"/>
      <c r="BZ185" s="347" t="n"/>
      <c r="CA185" s="347" t="n"/>
      <c r="CB185" s="347" t="n"/>
      <c r="CC185" s="347" t="n"/>
      <c r="CD185" s="347" t="n"/>
      <c r="CE185" s="347" t="n"/>
      <c r="CF185" s="347" t="n"/>
      <c r="CG185" s="347" t="n"/>
      <c r="CH185" s="347" t="n"/>
      <c r="CI185" s="347" t="n"/>
      <c r="CJ185" s="347" t="n"/>
      <c r="CK185" s="347" t="n"/>
      <c r="CL185" s="347" t="n"/>
      <c r="CM185" s="347" t="n"/>
      <c r="CN185" s="347" t="n"/>
      <c r="CO185" s="347" t="n"/>
      <c r="CP185" s="347" t="n"/>
      <c r="CQ185" s="347" t="n"/>
      <c r="CR185" s="347" t="n"/>
      <c r="CS185" s="347" t="n"/>
      <c r="CT185" s="347" t="n"/>
      <c r="CU185" s="347" t="n"/>
      <c r="CV185" s="347" t="n"/>
      <c r="CW185" s="347" t="n"/>
      <c r="CX185" s="347" t="n"/>
      <c r="CY185" s="347" t="n"/>
      <c r="CZ185" s="347" t="n"/>
      <c r="DA185" s="347" t="n"/>
      <c r="DB185" s="347" t="n"/>
    </row>
    <row r="186" ht="31.5" customFormat="1" customHeight="1" s="268">
      <c r="A186" s="262" t="n">
        <v>2021</v>
      </c>
      <c r="B186" s="217" t="n">
        <v>12</v>
      </c>
      <c r="C186" s="456" t="n">
        <v>44538</v>
      </c>
      <c r="D186" s="217" t="n">
        <v>125</v>
      </c>
      <c r="E186" s="217" t="n">
        <v>690</v>
      </c>
      <c r="F186" s="217" t="n">
        <v>2</v>
      </c>
      <c r="G186" s="267" t="inlineStr">
        <is>
          <t>زوايا اماميه كيلوباترا</t>
        </is>
      </c>
      <c r="H186" t="inlineStr">
        <is>
          <t>FMDAII2FCP0000</t>
        </is>
      </c>
      <c r="I186" t="inlineStr">
        <is>
          <t>1400*1700</t>
        </is>
      </c>
      <c r="J186" t="n">
        <v>4</v>
      </c>
      <c r="K186" t="n">
        <v>4</v>
      </c>
      <c r="L186" s="457" t="n">
        <v>170</v>
      </c>
      <c r="M186" s="458" t="n">
        <v>153</v>
      </c>
      <c r="N186" s="459" t="n">
        <v>187</v>
      </c>
      <c r="O186" s="261" t="n">
        <v>232</v>
      </c>
      <c r="P186" s="261" t="n">
        <v>241</v>
      </c>
      <c r="Q186" s="261" t="n">
        <v>250</v>
      </c>
      <c r="R186" s="261" t="n">
        <v>260</v>
      </c>
      <c r="S186" s="261" t="n">
        <v>266</v>
      </c>
      <c r="T186" s="261" t="n">
        <v>178</v>
      </c>
      <c r="U186" s="261" t="n">
        <v>177</v>
      </c>
      <c r="V186" s="261" t="n">
        <v>175</v>
      </c>
      <c r="W186" s="261" t="n">
        <v>227</v>
      </c>
      <c r="X186" s="261" t="n">
        <v>225</v>
      </c>
      <c r="Y186" s="220" t="n">
        <v>102</v>
      </c>
      <c r="Z186" s="220" t="n">
        <v>102</v>
      </c>
      <c r="AA186" s="261" t="n">
        <v>254</v>
      </c>
      <c r="AB186" s="261" t="n"/>
      <c r="AC186" s="261" t="n">
        <v>230</v>
      </c>
      <c r="AD186" s="261" t="n">
        <v>215</v>
      </c>
      <c r="AE186" s="261" t="n">
        <v>220</v>
      </c>
      <c r="AF186" s="261" t="n">
        <v>210</v>
      </c>
      <c r="AG186" s="261" t="n"/>
      <c r="AH186" s="261" t="n">
        <v>201</v>
      </c>
      <c r="AI186" s="261" t="n">
        <v>192</v>
      </c>
      <c r="AJ186" s="261" t="n">
        <v>189</v>
      </c>
      <c r="AK186" s="220" t="n">
        <v>120</v>
      </c>
      <c r="AL186" s="220" t="n">
        <v>120</v>
      </c>
      <c r="AM186" s="261" t="n">
        <v>240.9</v>
      </c>
      <c r="AN186" s="261" t="n">
        <v>197.1</v>
      </c>
      <c r="AO186" s="315" t="n">
        <v>0.4</v>
      </c>
      <c r="AP186" s="244" t="n">
        <v>120</v>
      </c>
      <c r="AQ186" s="245" t="n">
        <v>120</v>
      </c>
      <c r="AR186" s="243" t="n">
        <v>130</v>
      </c>
      <c r="AS186" s="243" t="n">
        <v>111</v>
      </c>
      <c r="AT186" s="246" t="n"/>
      <c r="AU186" s="246" t="n">
        <v>1</v>
      </c>
      <c r="AV186" s="246" t="n">
        <v>2</v>
      </c>
      <c r="AW186" s="246" t="n"/>
      <c r="AX186" s="246" t="n"/>
      <c r="AY186" s="246" t="n"/>
      <c r="AZ186" s="246" t="n"/>
      <c r="BA186" s="246" t="n"/>
      <c r="BB186" s="246" t="n"/>
      <c r="BC186" s="247" t="n">
        <v>3</v>
      </c>
      <c r="BD186" s="242" t="n">
        <v>2835</v>
      </c>
      <c r="BE186" s="248" t="n">
        <v>0.015</v>
      </c>
      <c r="BF186" s="249" t="n">
        <v>0.001</v>
      </c>
      <c r="BG186" s="221" t="n">
        <v>1</v>
      </c>
      <c r="BH186" s="221" t="n">
        <v>0</v>
      </c>
      <c r="BI186" s="221" t="n">
        <v>16.7</v>
      </c>
      <c r="BJ186" s="221" t="n">
        <v>0.6</v>
      </c>
      <c r="BK186" s="221" t="n">
        <v>558.8</v>
      </c>
      <c r="BL186" s="28" t="inlineStr">
        <is>
          <t>Media</t>
        </is>
      </c>
      <c r="BM186" s="347" t="inlineStr">
        <is>
          <t>Media</t>
        </is>
      </c>
      <c r="BN186" s="347" t="n"/>
      <c r="BO186" s="347" t="n"/>
      <c r="BP186" s="347" t="n">
        <v>49</v>
      </c>
      <c r="BQ186" s="347" t="n"/>
      <c r="BR186" s="347" t="n"/>
      <c r="BS186" s="347" t="n"/>
      <c r="BT186" s="347" t="n"/>
      <c r="BU186" s="347">
        <f>IFERROR(ROUND(STDEV(AN186,L186),1),"")</f>
        <v/>
      </c>
      <c r="BV186" s="347" t="n"/>
      <c r="BW186" s="347" t="n"/>
      <c r="BX186" s="347" t="n"/>
      <c r="BY186" s="347" t="n"/>
      <c r="BZ186" s="347" t="n"/>
      <c r="CA186" s="347" t="n"/>
      <c r="CB186" s="347" t="n"/>
      <c r="CC186" s="347" t="n"/>
      <c r="CD186" s="347" t="n"/>
      <c r="CE186" s="347" t="n"/>
      <c r="CF186" s="347" t="n"/>
      <c r="CG186" s="347" t="n"/>
      <c r="CH186" s="347" t="n"/>
      <c r="CI186" s="347" t="n"/>
      <c r="CJ186" s="347" t="n"/>
      <c r="CK186" s="347" t="n"/>
      <c r="CL186" s="347" t="n"/>
      <c r="CM186" s="347" t="n"/>
      <c r="CN186" s="347" t="n"/>
      <c r="CO186" s="347" t="n"/>
      <c r="CP186" s="347" t="n"/>
      <c r="CQ186" s="347" t="n"/>
      <c r="CR186" s="347" t="n"/>
      <c r="CS186" s="347" t="n"/>
      <c r="CT186" s="347" t="n"/>
      <c r="CU186" s="347" t="n"/>
      <c r="CV186" s="347" t="n"/>
      <c r="CW186" s="347" t="n"/>
      <c r="CX186" s="347" t="n"/>
      <c r="CY186" s="347" t="n"/>
      <c r="CZ186" s="347" t="n"/>
      <c r="DA186" s="347" t="n"/>
      <c r="DB186" s="347" t="n"/>
    </row>
    <row r="187" ht="31.5" customFormat="1" customHeight="1" s="268">
      <c r="A187" s="262" t="n">
        <v>2021</v>
      </c>
      <c r="B187" s="217" t="n">
        <v>12</v>
      </c>
      <c r="C187" s="456" t="n">
        <v>44538</v>
      </c>
      <c r="D187" s="217" t="n">
        <v>125</v>
      </c>
      <c r="E187" s="217" t="n">
        <v>691</v>
      </c>
      <c r="F187" s="217" t="n">
        <v>2</v>
      </c>
      <c r="G187" s="267" t="inlineStr">
        <is>
          <t>زوايا خلفيه كيلوباترا</t>
        </is>
      </c>
      <c r="H187" t="inlineStr">
        <is>
          <t>FMDAII2RCP0000</t>
        </is>
      </c>
      <c r="I187" t="inlineStr">
        <is>
          <t>1400*1700</t>
        </is>
      </c>
      <c r="J187" t="n">
        <v>4</v>
      </c>
      <c r="K187" t="n">
        <v>4</v>
      </c>
      <c r="L187" s="457" t="n">
        <v>194</v>
      </c>
      <c r="M187" s="458" t="n">
        <v>174.6</v>
      </c>
      <c r="N187" s="459" t="n">
        <v>213.4</v>
      </c>
      <c r="O187" s="261" t="n">
        <v>181</v>
      </c>
      <c r="P187" s="261" t="n">
        <v>190</v>
      </c>
      <c r="Q187" s="261" t="n">
        <v>193</v>
      </c>
      <c r="R187" s="261" t="n">
        <v>199</v>
      </c>
      <c r="S187" s="261" t="n">
        <v>218</v>
      </c>
      <c r="T187" s="261" t="n">
        <v>145</v>
      </c>
      <c r="U187" s="261" t="n">
        <v>141</v>
      </c>
      <c r="V187" s="261" t="n">
        <v>152</v>
      </c>
      <c r="W187" s="261" t="n">
        <v>190</v>
      </c>
      <c r="X187" s="261" t="n">
        <v>195</v>
      </c>
      <c r="Y187" s="220" t="n">
        <v>102</v>
      </c>
      <c r="Z187" s="220" t="n">
        <v>102</v>
      </c>
      <c r="AA187" s="261" t="n">
        <v>262</v>
      </c>
      <c r="AB187" s="261" t="n"/>
      <c r="AC187" s="261" t="n">
        <v>189</v>
      </c>
      <c r="AD187" s="261" t="n">
        <v>191</v>
      </c>
      <c r="AE187" s="261" t="n">
        <v>191</v>
      </c>
      <c r="AF187" s="261" t="n">
        <v>183</v>
      </c>
      <c r="AG187" s="261" t="n"/>
      <c r="AH187" s="261" t="n">
        <v>182</v>
      </c>
      <c r="AI187" s="261" t="n">
        <v>164</v>
      </c>
      <c r="AJ187" s="261" t="n">
        <v>161</v>
      </c>
      <c r="AK187" s="220" t="n">
        <v>120</v>
      </c>
      <c r="AL187" s="220" t="n">
        <v>120</v>
      </c>
      <c r="AM187" s="261" t="n">
        <v>201.6</v>
      </c>
      <c r="AN187" s="261" t="n">
        <v>168.1</v>
      </c>
      <c r="AO187" s="315" t="n">
        <v>0</v>
      </c>
      <c r="AP187" s="244" t="n">
        <v>120</v>
      </c>
      <c r="AQ187" s="245" t="n">
        <v>120</v>
      </c>
      <c r="AR187" s="243" t="n">
        <v>130</v>
      </c>
      <c r="AS187" s="243" t="n">
        <v>111</v>
      </c>
      <c r="AT187" s="246" t="n">
        <v>1</v>
      </c>
      <c r="AU187" s="246" t="n">
        <v>1</v>
      </c>
      <c r="AV187" s="246" t="n">
        <v>2</v>
      </c>
      <c r="AW187" s="246" t="n"/>
      <c r="AX187" s="246" t="n"/>
      <c r="AY187" s="246" t="n"/>
      <c r="AZ187" s="246" t="n"/>
      <c r="BA187" s="246" t="n"/>
      <c r="BB187" s="246" t="n"/>
      <c r="BC187" s="247" t="n">
        <v>3</v>
      </c>
      <c r="BD187" s="242" t="n">
        <v>2835</v>
      </c>
      <c r="BE187" s="248" t="n">
        <v>0.015</v>
      </c>
      <c r="BF187" s="249" t="n">
        <v>0.001</v>
      </c>
      <c r="BG187" s="221" t="n">
        <v>1</v>
      </c>
      <c r="BH187" s="221" t="n">
        <v>0</v>
      </c>
      <c r="BI187" s="221" t="n">
        <v>14.6</v>
      </c>
      <c r="BJ187" s="221" t="n">
        <v>0.5</v>
      </c>
      <c r="BK187" s="221" t="n">
        <v>476.6</v>
      </c>
      <c r="BL187" s="28" t="inlineStr">
        <is>
          <t>Media</t>
        </is>
      </c>
      <c r="BM187" s="347" t="inlineStr">
        <is>
          <t>Media</t>
        </is>
      </c>
      <c r="BN187" s="347" t="n"/>
      <c r="BO187" s="347" t="n"/>
      <c r="BP187" s="347" t="n">
        <v>49</v>
      </c>
      <c r="BQ187" s="347" t="n"/>
      <c r="BR187" s="347" t="n"/>
      <c r="BS187" s="347" t="n"/>
      <c r="BT187" s="347" t="n"/>
      <c r="BU187" s="347">
        <f>IFERROR(ROUND(STDEV(AN187,L187),1),"")</f>
        <v/>
      </c>
      <c r="BV187" s="347" t="n"/>
      <c r="BW187" s="347" t="n"/>
      <c r="BX187" s="347" t="n"/>
      <c r="BY187" s="347" t="n"/>
      <c r="BZ187" s="347" t="n"/>
      <c r="CA187" s="347" t="n"/>
      <c r="CB187" s="347" t="n"/>
      <c r="CC187" s="347" t="n"/>
      <c r="CD187" s="347" t="n"/>
      <c r="CE187" s="347" t="n"/>
      <c r="CF187" s="347" t="n"/>
      <c r="CG187" s="347" t="n"/>
      <c r="CH187" s="347" t="n"/>
      <c r="CI187" s="347" t="n"/>
      <c r="CJ187" s="347" t="n"/>
      <c r="CK187" s="347" t="n"/>
      <c r="CL187" s="347" t="n"/>
      <c r="CM187" s="347" t="n"/>
      <c r="CN187" s="347" t="n"/>
      <c r="CO187" s="347" t="n"/>
      <c r="CP187" s="347" t="n"/>
      <c r="CQ187" s="347" t="n"/>
      <c r="CR187" s="347" t="n"/>
      <c r="CS187" s="347" t="n"/>
      <c r="CT187" s="347" t="n"/>
      <c r="CU187" s="347" t="n"/>
      <c r="CV187" s="347" t="n"/>
      <c r="CW187" s="347" t="n"/>
      <c r="CX187" s="347" t="n"/>
      <c r="CY187" s="347" t="n"/>
      <c r="CZ187" s="347" t="n"/>
      <c r="DA187" s="347" t="n"/>
      <c r="DB187" s="347" t="n"/>
    </row>
    <row r="188" ht="31.5" customFormat="1" customHeight="1" s="268">
      <c r="A188" s="262" t="n">
        <v>2021</v>
      </c>
      <c r="B188" s="217" t="n">
        <v>12</v>
      </c>
      <c r="C188" s="456" t="n">
        <v>44538</v>
      </c>
      <c r="D188" s="217" t="n">
        <v>301</v>
      </c>
      <c r="E188" s="217" t="n">
        <v>225</v>
      </c>
      <c r="F188" s="217" t="n">
        <v>2</v>
      </c>
      <c r="G188" s="267" t="inlineStr">
        <is>
          <t>علبة صندوق سمك 20 ك فلات الجديدة</t>
        </is>
      </c>
      <c r="H188" t="inlineStr">
        <is>
          <t>FMBOXI20FB0000</t>
        </is>
      </c>
      <c r="I188" t="inlineStr">
        <is>
          <t>1400*1700</t>
        </is>
      </c>
      <c r="J188" t="n">
        <v>6</v>
      </c>
      <c r="K188" t="n">
        <v>1</v>
      </c>
      <c r="L188" s="457" t="n">
        <v>372</v>
      </c>
      <c r="M188" s="458" t="n">
        <v>345.96</v>
      </c>
      <c r="N188" s="459" t="n">
        <v>398.04</v>
      </c>
      <c r="O188" s="261" t="n">
        <v>450</v>
      </c>
      <c r="P188" s="261" t="n">
        <v>448</v>
      </c>
      <c r="Q188" s="261" t="n">
        <v>450</v>
      </c>
      <c r="R188" s="261" t="n"/>
      <c r="S188" s="261" t="n"/>
      <c r="T188" s="261" t="n">
        <v>388</v>
      </c>
      <c r="U188" s="261" t="n">
        <v>386</v>
      </c>
      <c r="V188" s="261" t="n">
        <v>363</v>
      </c>
      <c r="W188" s="261" t="n"/>
      <c r="X188" s="261" t="n"/>
      <c r="Y188" s="220" t="n">
        <v>137</v>
      </c>
      <c r="Z188" s="220" t="n">
        <v>137</v>
      </c>
      <c r="AA188" s="261" t="n"/>
      <c r="AB188" s="261" t="n"/>
      <c r="AC188" s="261" t="n"/>
      <c r="AD188" s="261" t="n"/>
      <c r="AE188" s="261" t="n"/>
      <c r="AF188" s="261" t="n"/>
      <c r="AG188" s="261" t="n"/>
      <c r="AH188" s="261" t="n"/>
      <c r="AI188" s="261" t="n"/>
      <c r="AJ188" s="261" t="n"/>
      <c r="AK188" s="220" t="n"/>
      <c r="AL188" s="220" t="n"/>
      <c r="AM188" s="261" t="n">
        <v>449.3</v>
      </c>
      <c r="AN188" s="261" t="n">
        <v>379</v>
      </c>
      <c r="AO188" s="315" t="n">
        <v>0.2</v>
      </c>
      <c r="AP188" s="244" t="n">
        <v>169</v>
      </c>
      <c r="AQ188" s="245" t="n">
        <v>128</v>
      </c>
      <c r="AR188" s="243" t="n">
        <v>158</v>
      </c>
      <c r="AS188" s="243" t="n">
        <v>137</v>
      </c>
      <c r="AT188" s="246" t="n"/>
      <c r="AU188" s="246" t="n"/>
      <c r="AV188" s="246" t="n"/>
      <c r="AW188" s="246" t="n"/>
      <c r="AX188" s="246" t="n"/>
      <c r="AY188" s="246" t="n"/>
      <c r="AZ188" s="246" t="n"/>
      <c r="BA188" s="246" t="n"/>
      <c r="BB188" s="246" t="n"/>
      <c r="BC188" s="247" t="n">
        <v>15</v>
      </c>
      <c r="BD188" s="242" t="n">
        <v>915</v>
      </c>
      <c r="BE188" s="248" t="n">
        <v>0.015</v>
      </c>
      <c r="BF188" s="249" t="n">
        <v>0.016</v>
      </c>
      <c r="BG188" s="221" t="n"/>
      <c r="BH188" s="221" t="n">
        <v>0</v>
      </c>
      <c r="BI188" s="221" t="n">
        <v>2.5</v>
      </c>
      <c r="BJ188" s="221" t="n">
        <v>5.7</v>
      </c>
      <c r="BK188" s="221" t="n">
        <v>346.8</v>
      </c>
      <c r="BL188" s="28" t="inlineStr">
        <is>
          <t>عملاء متنوعون</t>
        </is>
      </c>
      <c r="BM188" s="347" t="inlineStr">
        <is>
          <t>عملاء متنوعون</t>
        </is>
      </c>
      <c r="BN188" s="347" t="n"/>
      <c r="BO188" s="347" t="n"/>
      <c r="BP188" s="347" t="n">
        <v>49</v>
      </c>
      <c r="BQ188" s="347" t="n"/>
      <c r="BR188" s="347" t="n"/>
      <c r="BS188" s="347" t="n"/>
      <c r="BT188" s="347" t="n"/>
      <c r="BU188" s="347">
        <f>IFERROR(ROUND(STDEV(AN188,L188),1),"")</f>
        <v/>
      </c>
      <c r="BV188" s="347" t="n"/>
      <c r="BW188" s="347" t="n"/>
      <c r="BX188" s="347" t="n"/>
      <c r="BY188" s="347" t="n"/>
      <c r="BZ188" s="347" t="n"/>
      <c r="CA188" s="347" t="n"/>
      <c r="CB188" s="347" t="n"/>
      <c r="CC188" s="347" t="n"/>
      <c r="CD188" s="347" t="n"/>
      <c r="CE188" s="347" t="n"/>
      <c r="CF188" s="347" t="n"/>
      <c r="CG188" s="347" t="n"/>
      <c r="CH188" s="347" t="n"/>
      <c r="CI188" s="347" t="n"/>
      <c r="CJ188" s="347" t="n"/>
      <c r="CK188" s="347" t="n"/>
      <c r="CL188" s="347" t="n"/>
      <c r="CM188" s="347" t="n"/>
      <c r="CN188" s="347" t="n"/>
      <c r="CO188" s="347" t="n"/>
      <c r="CP188" s="347" t="n"/>
      <c r="CQ188" s="347" t="n"/>
      <c r="CR188" s="347" t="n"/>
      <c r="CS188" s="347" t="n"/>
      <c r="CT188" s="347" t="n"/>
      <c r="CU188" s="347" t="n"/>
      <c r="CV188" s="347" t="n"/>
      <c r="CW188" s="347" t="n"/>
      <c r="CX188" s="347" t="n"/>
      <c r="CY188" s="347" t="n"/>
      <c r="CZ188" s="347" t="n"/>
      <c r="DA188" s="347" t="n"/>
      <c r="DB188" s="347" t="n"/>
    </row>
    <row r="189" ht="31.5" customFormat="1" customHeight="1" s="268">
      <c r="A189" s="262" t="n">
        <v>2021</v>
      </c>
      <c r="B189" s="217" t="n">
        <v>12</v>
      </c>
      <c r="C189" s="456" t="n">
        <v>44538</v>
      </c>
      <c r="D189" s="217" t="n">
        <v>331</v>
      </c>
      <c r="E189" s="217" t="n">
        <v>253</v>
      </c>
      <c r="F189" s="217" t="n">
        <v>3</v>
      </c>
      <c r="G189" s="267" t="inlineStr">
        <is>
          <t>طقم سخان بلونايل ذو 3 اطقم</t>
        </is>
      </c>
      <c r="H189" t="inlineStr">
        <is>
          <t>FMDAHI40000000</t>
        </is>
      </c>
      <c r="I189" t="inlineStr">
        <is>
          <t>1400*1700</t>
        </is>
      </c>
      <c r="J189" t="n">
        <v>3</v>
      </c>
      <c r="K189" t="n">
        <v>2</v>
      </c>
      <c r="L189" s="457" t="n">
        <v>203</v>
      </c>
      <c r="M189" s="458" t="n">
        <v>188.79</v>
      </c>
      <c r="N189" s="459" t="n">
        <v>217.21</v>
      </c>
      <c r="O189" s="261" t="n"/>
      <c r="P189" s="261" t="n"/>
      <c r="Q189" s="261" t="n"/>
      <c r="R189" s="261" t="n"/>
      <c r="S189" s="261" t="n"/>
      <c r="T189" s="261" t="n"/>
      <c r="U189" s="261" t="n"/>
      <c r="V189" s="261" t="n"/>
      <c r="W189" s="261" t="n"/>
      <c r="X189" s="261" t="n"/>
      <c r="Y189" s="220" t="n"/>
      <c r="Z189" s="220" t="n"/>
      <c r="AA189" s="261" t="n">
        <v>263</v>
      </c>
      <c r="AB189" s="261" t="n">
        <v>301</v>
      </c>
      <c r="AC189" s="261" t="n">
        <v>254</v>
      </c>
      <c r="AD189" s="261" t="n">
        <v>247</v>
      </c>
      <c r="AE189" s="261" t="n">
        <v>246</v>
      </c>
      <c r="AF189" s="261" t="n">
        <v>208</v>
      </c>
      <c r="AG189" s="261" t="n">
        <v>215</v>
      </c>
      <c r="AH189" s="261" t="n">
        <v>205</v>
      </c>
      <c r="AI189" s="261" t="n">
        <v>199</v>
      </c>
      <c r="AJ189" s="261" t="n">
        <v>201</v>
      </c>
      <c r="AK189" s="220" t="n">
        <v>95</v>
      </c>
      <c r="AL189" s="220" t="n">
        <v>95</v>
      </c>
      <c r="AM189" s="261" t="n">
        <v>262.2</v>
      </c>
      <c r="AN189" s="261" t="n">
        <v>205.6</v>
      </c>
      <c r="AO189" s="315" t="n">
        <v>0.3</v>
      </c>
      <c r="AP189" s="244" t="n">
        <v>121</v>
      </c>
      <c r="AQ189" s="245" t="n">
        <v>89</v>
      </c>
      <c r="AR189" s="243" t="n">
        <v>114</v>
      </c>
      <c r="AS189" s="243" t="n">
        <v>95</v>
      </c>
      <c r="AT189" s="246" t="n"/>
      <c r="AU189" s="246" t="n"/>
      <c r="AV189" s="246" t="n"/>
      <c r="AW189" s="246" t="n"/>
      <c r="AX189" s="246" t="n"/>
      <c r="AY189" s="246" t="n"/>
      <c r="AZ189" s="246" t="n"/>
      <c r="BA189" s="246" t="n"/>
      <c r="BB189" s="246" t="n"/>
      <c r="BC189" s="247" t="n">
        <v>4</v>
      </c>
      <c r="BD189" s="242" t="n">
        <v>604</v>
      </c>
      <c r="BE189" s="248" t="n">
        <v>0.015</v>
      </c>
      <c r="BF189" s="249" t="n">
        <v>0.007</v>
      </c>
      <c r="BG189" s="221" t="n">
        <v>1</v>
      </c>
      <c r="BH189" s="221" t="n">
        <v>0</v>
      </c>
      <c r="BI189" s="221" t="n">
        <v>3</v>
      </c>
      <c r="BJ189" s="221" t="n">
        <v>0.8</v>
      </c>
      <c r="BK189" s="221" t="n">
        <v>124.2</v>
      </c>
      <c r="BL189" s="28" t="inlineStr">
        <is>
          <t>الكترولوكس</t>
        </is>
      </c>
      <c r="BM189" s="347" t="inlineStr">
        <is>
          <t>القاهرة للصناعات المغذية سخانات</t>
        </is>
      </c>
      <c r="BN189" s="347" t="inlineStr">
        <is>
          <t>PHEWP0112</t>
        </is>
      </c>
      <c r="BO189" s="347" t="n"/>
      <c r="BP189" s="347" t="n">
        <v>49</v>
      </c>
      <c r="BQ189" s="347" t="n"/>
      <c r="BR189" s="347" t="n"/>
      <c r="BS189" s="347" t="n"/>
      <c r="BT189" s="347" t="n"/>
      <c r="BU189" s="347">
        <f>IFERROR(ROUND(STDEV(AN189,L189),1),"")</f>
        <v/>
      </c>
      <c r="BV189" s="347" t="n"/>
      <c r="BW189" s="347" t="n"/>
      <c r="BX189" s="347" t="n"/>
      <c r="BY189" s="347" t="n"/>
      <c r="BZ189" s="347" t="n"/>
      <c r="CA189" s="347" t="n"/>
      <c r="CB189" s="347" t="n"/>
      <c r="CC189" s="347" t="n"/>
      <c r="CD189" s="347" t="n"/>
      <c r="CE189" s="347" t="n"/>
      <c r="CF189" s="347" t="n"/>
      <c r="CG189" s="347" t="n"/>
      <c r="CH189" s="347" t="n"/>
      <c r="CI189" s="347" t="n"/>
      <c r="CJ189" s="347" t="n"/>
      <c r="CK189" s="347" t="n"/>
      <c r="CL189" s="347" t="n"/>
      <c r="CM189" s="347" t="n"/>
      <c r="CN189" s="347" t="n"/>
      <c r="CO189" s="347" t="n"/>
      <c r="CP189" s="347" t="n"/>
      <c r="CQ189" s="347" t="n"/>
      <c r="CR189" s="347" t="n"/>
      <c r="CS189" s="347" t="n"/>
      <c r="CT189" s="347" t="n"/>
      <c r="CU189" s="347" t="n"/>
      <c r="CV189" s="347" t="n"/>
      <c r="CW189" s="347" t="n"/>
      <c r="CX189" s="347" t="n"/>
      <c r="CY189" s="347" t="n"/>
      <c r="CZ189" s="347" t="n"/>
      <c r="DA189" s="347" t="n"/>
      <c r="DB189" s="347" t="n"/>
    </row>
    <row r="190" ht="31.5" customFormat="1" customHeight="1" s="268">
      <c r="A190" s="262" t="n">
        <v>2021</v>
      </c>
      <c r="B190" s="217" t="n">
        <v>12</v>
      </c>
      <c r="C190" s="456" t="n">
        <v>44538</v>
      </c>
      <c r="D190" s="217" t="n">
        <v>236</v>
      </c>
      <c r="E190" s="217" t="n">
        <v>160</v>
      </c>
      <c r="F190" s="217" t="n">
        <v>4</v>
      </c>
      <c r="G190" s="267" t="inlineStr">
        <is>
          <t>فوم طقم رويال جاز المعدل</t>
        </is>
      </c>
      <c r="H190" t="inlineStr">
        <is>
          <t>FMROGI20000000</t>
        </is>
      </c>
      <c r="I190" t="inlineStr">
        <is>
          <t>1400*1700</t>
        </is>
      </c>
      <c r="J190" t="n">
        <v>2</v>
      </c>
      <c r="K190" t="n">
        <v>1</v>
      </c>
      <c r="L190" s="457" t="n">
        <v>200</v>
      </c>
      <c r="M190" s="458" t="n">
        <v>186</v>
      </c>
      <c r="N190" s="459" t="n">
        <v>214</v>
      </c>
      <c r="O190" s="261" t="n">
        <v>270</v>
      </c>
      <c r="P190" s="261" t="n">
        <v>281</v>
      </c>
      <c r="Q190" s="261" t="n">
        <v>286</v>
      </c>
      <c r="R190" s="261" t="n">
        <v>290</v>
      </c>
      <c r="S190" s="261" t="n">
        <v>279</v>
      </c>
      <c r="T190" s="261" t="n">
        <v>181</v>
      </c>
      <c r="U190" s="261" t="n">
        <v>170</v>
      </c>
      <c r="V190" s="261" t="n">
        <v>207</v>
      </c>
      <c r="W190" s="261" t="n">
        <v>205</v>
      </c>
      <c r="X190" s="261" t="n">
        <v>187</v>
      </c>
      <c r="Y190" s="220" t="n">
        <v>94</v>
      </c>
      <c r="Z190" s="220" t="n">
        <v>94</v>
      </c>
      <c r="AA190" s="261" t="n">
        <v>288</v>
      </c>
      <c r="AB190" s="261" t="n">
        <v>304</v>
      </c>
      <c r="AC190" s="261" t="n">
        <v>265</v>
      </c>
      <c r="AD190" s="261" t="n">
        <v>242</v>
      </c>
      <c r="AE190" s="261" t="n">
        <v>235</v>
      </c>
      <c r="AF190" s="261" t="n">
        <v>210</v>
      </c>
      <c r="AG190" s="261" t="n">
        <v>217</v>
      </c>
      <c r="AH190" s="261" t="n">
        <v>204</v>
      </c>
      <c r="AI190" s="261" t="n">
        <v>197</v>
      </c>
      <c r="AJ190" s="261" t="n">
        <v>196</v>
      </c>
      <c r="AK190" s="220" t="n">
        <v>99</v>
      </c>
      <c r="AL190" s="220" t="n">
        <v>94</v>
      </c>
      <c r="AM190" s="261" t="n">
        <v>274</v>
      </c>
      <c r="AN190" s="261" t="n">
        <v>197.4</v>
      </c>
      <c r="AO190" s="315" t="n">
        <v>0.4</v>
      </c>
      <c r="AP190" s="244" t="n">
        <v>76</v>
      </c>
      <c r="AQ190" s="245" t="n">
        <v>95</v>
      </c>
      <c r="AR190" s="243" t="n">
        <v>76</v>
      </c>
      <c r="AS190" s="243" t="n">
        <v>95</v>
      </c>
      <c r="AT190" s="246" t="n"/>
      <c r="AU190" s="246" t="n">
        <v>7</v>
      </c>
      <c r="AV190" s="246" t="n">
        <v>9</v>
      </c>
      <c r="AW190" s="246" t="n"/>
      <c r="AX190" s="246" t="n"/>
      <c r="AY190" s="246" t="n"/>
      <c r="AZ190" s="246" t="n"/>
      <c r="BA190" s="246" t="n"/>
      <c r="BB190" s="246" t="n"/>
      <c r="BC190" s="247" t="n">
        <v>18</v>
      </c>
      <c r="BD190" s="242" t="n">
        <v>1938</v>
      </c>
      <c r="BE190" s="248" t="n">
        <v>0.015</v>
      </c>
      <c r="BF190" s="249" t="n">
        <v>0.008999999999999999</v>
      </c>
      <c r="BG190" s="221" t="n">
        <v>1</v>
      </c>
      <c r="BH190" s="221" t="n">
        <v>0.1</v>
      </c>
      <c r="BI190" s="221" t="n">
        <v>9.699999999999999</v>
      </c>
      <c r="BJ190" s="221" t="n">
        <v>3.6</v>
      </c>
      <c r="BK190" s="221" t="n">
        <v>382.6</v>
      </c>
      <c r="BL190" s="28" t="inlineStr">
        <is>
          <t>رويال جاز</t>
        </is>
      </c>
      <c r="BM190" s="347" t="inlineStr">
        <is>
          <t xml:space="preserve">الهندسية لانتاج الاجهزة المنزلية </t>
        </is>
      </c>
      <c r="BN190" s="347" t="n"/>
      <c r="BO190" s="347" t="n"/>
      <c r="BP190" s="347" t="n">
        <v>49</v>
      </c>
      <c r="BQ190" s="347" t="n"/>
      <c r="BR190" s="347" t="n"/>
      <c r="BS190" s="347" t="n"/>
      <c r="BT190" s="347" t="n"/>
      <c r="BU190" s="347">
        <f>IFERROR(ROUND(STDEV(AN190,L190),1),"")</f>
        <v/>
      </c>
      <c r="BV190" s="347" t="n"/>
      <c r="BW190" s="347" t="n"/>
      <c r="BX190" s="347" t="n"/>
      <c r="BY190" s="347" t="n"/>
      <c r="BZ190" s="347" t="n"/>
      <c r="CA190" s="347" t="n"/>
      <c r="CB190" s="347" t="n"/>
      <c r="CC190" s="347" t="n"/>
      <c r="CD190" s="347" t="n"/>
      <c r="CE190" s="347" t="n"/>
      <c r="CF190" s="347" t="n"/>
      <c r="CG190" s="347" t="n"/>
      <c r="CH190" s="347" t="n"/>
      <c r="CI190" s="347" t="n"/>
      <c r="CJ190" s="347" t="n"/>
      <c r="CK190" s="347" t="n"/>
      <c r="CL190" s="347" t="n"/>
      <c r="CM190" s="347" t="n"/>
      <c r="CN190" s="347" t="n"/>
      <c r="CO190" s="347" t="n"/>
      <c r="CP190" s="347" t="n"/>
      <c r="CQ190" s="347" t="n"/>
      <c r="CR190" s="347" t="n"/>
      <c r="CS190" s="347" t="n"/>
      <c r="CT190" s="347" t="n"/>
      <c r="CU190" s="347" t="n"/>
      <c r="CV190" s="347" t="n"/>
      <c r="CW190" s="347" t="n"/>
      <c r="CX190" s="347" t="n"/>
      <c r="CY190" s="347" t="n"/>
      <c r="CZ190" s="347" t="n"/>
      <c r="DA190" s="347" t="n"/>
      <c r="DB190" s="347" t="n"/>
    </row>
    <row r="191" ht="31.5" customFormat="1" customHeight="1" s="268">
      <c r="A191" s="262" t="n">
        <v>2021</v>
      </c>
      <c r="B191" s="217" t="n">
        <v>12</v>
      </c>
      <c r="C191" s="456" t="n">
        <v>44538</v>
      </c>
      <c r="D191" s="217" t="n">
        <v>384</v>
      </c>
      <c r="E191" s="217" t="n">
        <v>556</v>
      </c>
      <c r="F191" s="217" t="n">
        <v>5</v>
      </c>
      <c r="G191" s="267" t="inlineStr">
        <is>
          <t>LG 65 UM 73 top&amp;bottom</t>
        </is>
      </c>
      <c r="H191" t="inlineStr">
        <is>
          <t>FMLGEI65UM7301</t>
        </is>
      </c>
      <c r="I191" t="inlineStr">
        <is>
          <t>1400*1700</t>
        </is>
      </c>
      <c r="J191" t="n">
        <v>1</v>
      </c>
      <c r="K191" t="n">
        <v>6</v>
      </c>
      <c r="L191" s="457" t="n">
        <v>1066</v>
      </c>
      <c r="M191" s="458" t="n">
        <v>1003.106</v>
      </c>
      <c r="N191" s="459" t="n">
        <v>1141.686</v>
      </c>
      <c r="O191" s="261" t="n">
        <v>1364</v>
      </c>
      <c r="P191" s="261" t="n">
        <v>671</v>
      </c>
      <c r="Q191" s="261" t="n">
        <v>1400</v>
      </c>
      <c r="R191" s="261" t="n">
        <v>1387</v>
      </c>
      <c r="S191" s="261" t="n">
        <v>735</v>
      </c>
      <c r="T191" s="261" t="n">
        <v>1129</v>
      </c>
      <c r="U191" s="261" t="n">
        <v>1120</v>
      </c>
      <c r="V191" s="261" t="n">
        <v>1068</v>
      </c>
      <c r="W191" s="261" t="n">
        <v>1040</v>
      </c>
      <c r="X191" s="261" t="n">
        <v>1042</v>
      </c>
      <c r="Y191" s="220" t="n">
        <v>145</v>
      </c>
      <c r="Z191" s="220" t="n">
        <v>143</v>
      </c>
      <c r="AA191" s="261" t="n">
        <v>1496</v>
      </c>
      <c r="AB191" s="261" t="n">
        <v>1462</v>
      </c>
      <c r="AC191" s="261" t="n">
        <v>1460</v>
      </c>
      <c r="AD191" s="261" t="n">
        <v>1307</v>
      </c>
      <c r="AE191" s="261" t="n">
        <v>1289</v>
      </c>
      <c r="AF191" s="261" t="n">
        <v>1115</v>
      </c>
      <c r="AG191" s="261" t="n">
        <v>1121</v>
      </c>
      <c r="AH191" s="261" t="n">
        <v>1120</v>
      </c>
      <c r="AI191" s="261" t="n">
        <v>1119</v>
      </c>
      <c r="AJ191" s="261" t="n">
        <v>1104</v>
      </c>
      <c r="AK191" s="220" t="n">
        <v>156</v>
      </c>
      <c r="AL191" s="220" t="n">
        <v>151</v>
      </c>
      <c r="AM191" s="261" t="n">
        <v>1396.8</v>
      </c>
      <c r="AN191" s="261" t="n">
        <v>1097.8</v>
      </c>
      <c r="AO191" s="315" t="n">
        <v>0.3</v>
      </c>
      <c r="AP191" s="244" t="n">
        <v>20</v>
      </c>
      <c r="AQ191" s="245" t="n">
        <v>180</v>
      </c>
      <c r="AR191" s="243" t="n">
        <v>24</v>
      </c>
      <c r="AS191" s="243" t="n">
        <v>149</v>
      </c>
      <c r="AT191" s="246" t="n">
        <v>2</v>
      </c>
      <c r="AU191" s="246" t="n">
        <v>2</v>
      </c>
      <c r="AV191" s="246" t="n">
        <v>18</v>
      </c>
      <c r="AW191" s="246" t="n"/>
      <c r="AX191" s="246" t="n"/>
      <c r="AY191" s="246" t="n"/>
      <c r="AZ191" s="246" t="n"/>
      <c r="BA191" s="246" t="n"/>
      <c r="BB191" s="246" t="n"/>
      <c r="BC191" s="247" t="n">
        <v>9</v>
      </c>
      <c r="BD191" s="242" t="n">
        <v>493</v>
      </c>
      <c r="BE191" s="248" t="n">
        <v>0.015</v>
      </c>
      <c r="BF191" s="249" t="n">
        <v>0.018</v>
      </c>
      <c r="BG191" s="221" t="n"/>
      <c r="BH191" s="221" t="n">
        <v>0</v>
      </c>
      <c r="BI191" s="221" t="n">
        <v>0.5</v>
      </c>
      <c r="BJ191" s="221" t="n">
        <v>9.9</v>
      </c>
      <c r="BK191" s="221" t="n">
        <v>541.2</v>
      </c>
      <c r="BL191" s="28" t="inlineStr">
        <is>
          <t>LG</t>
        </is>
      </c>
      <c r="BM191" s="347" t="inlineStr">
        <is>
          <t>HE</t>
        </is>
      </c>
      <c r="BN191" s="347" t="inlineStr">
        <is>
          <t>MFZ66236701</t>
        </is>
      </c>
      <c r="BO191" s="347" t="n"/>
      <c r="BP191" s="347" t="n">
        <v>49</v>
      </c>
      <c r="BQ191" s="347" t="n"/>
      <c r="BR191" s="347" t="n"/>
      <c r="BS191" s="347" t="n"/>
      <c r="BT191" s="347" t="n"/>
      <c r="BU191" s="347">
        <f>IFERROR(ROUND(STDEV(AN191,L191),1),"")</f>
        <v/>
      </c>
      <c r="BV191" s="347" t="n"/>
      <c r="BW191" s="347" t="n"/>
      <c r="BX191" s="347" t="n"/>
      <c r="BY191" s="347" t="n"/>
      <c r="BZ191" s="347" t="n"/>
      <c r="CA191" s="347" t="n"/>
      <c r="CB191" s="347" t="n"/>
      <c r="CC191" s="347" t="n"/>
      <c r="CD191" s="347" t="n"/>
      <c r="CE191" s="347" t="n"/>
      <c r="CF191" s="347" t="n"/>
      <c r="CG191" s="347" t="n"/>
      <c r="CH191" s="347" t="n"/>
      <c r="CI191" s="347" t="n"/>
      <c r="CJ191" s="347" t="n"/>
      <c r="CK191" s="347" t="n"/>
      <c r="CL191" s="347" t="n"/>
      <c r="CM191" s="347" t="n"/>
      <c r="CN191" s="347" t="n"/>
      <c r="CO191" s="347" t="n"/>
      <c r="CP191" s="347" t="n"/>
      <c r="CQ191" s="347" t="n"/>
      <c r="CR191" s="347" t="n"/>
      <c r="CS191" s="347" t="n"/>
      <c r="CT191" s="347" t="n"/>
      <c r="CU191" s="347" t="n"/>
      <c r="CV191" s="347" t="n"/>
      <c r="CW191" s="347" t="n"/>
      <c r="CX191" s="347" t="n"/>
      <c r="CY191" s="347" t="n"/>
      <c r="CZ191" s="347" t="n"/>
      <c r="DA191" s="347" t="n"/>
      <c r="DB191" s="347" t="n"/>
    </row>
    <row r="192" ht="31.5" customFormat="1" customHeight="1" s="268">
      <c r="A192" s="262" t="n">
        <v>2021</v>
      </c>
      <c r="B192" s="217" t="n">
        <v>12</v>
      </c>
      <c r="C192" s="456" t="n">
        <v>44538</v>
      </c>
      <c r="D192" s="217" t="n">
        <v>384</v>
      </c>
      <c r="E192" s="217" t="n">
        <v>557</v>
      </c>
      <c r="F192" s="217" t="n">
        <v>5</v>
      </c>
      <c r="G192" s="267" t="n"/>
      <c r="H192" t="inlineStr">
        <is>
          <t>FMLGEI65UM7302</t>
        </is>
      </c>
      <c r="I192" t="inlineStr">
        <is>
          <t>1400*1700</t>
        </is>
      </c>
      <c r="J192" t="n">
        <v>1</v>
      </c>
      <c r="K192" t="n">
        <v>6</v>
      </c>
      <c r="L192" s="457" t="n">
        <v>182</v>
      </c>
      <c r="M192" s="458" t="n">
        <v>171.262</v>
      </c>
      <c r="N192" s="459" t="n">
        <v>194.922</v>
      </c>
      <c r="O192" s="261" t="n">
        <v>240</v>
      </c>
      <c r="P192" s="261" t="n">
        <v>292</v>
      </c>
      <c r="Q192" s="261" t="n">
        <v>242</v>
      </c>
      <c r="R192" s="261" t="n">
        <v>248</v>
      </c>
      <c r="S192" s="261" t="n">
        <v>105</v>
      </c>
      <c r="T192" s="261" t="n">
        <v>243</v>
      </c>
      <c r="U192" s="261" t="n">
        <v>240</v>
      </c>
      <c r="V192" s="261" t="n">
        <v>244</v>
      </c>
      <c r="W192" s="261" t="n">
        <v>100</v>
      </c>
      <c r="X192" s="261" t="n">
        <v>105</v>
      </c>
      <c r="Y192" s="220" t="n">
        <v>145</v>
      </c>
      <c r="Z192" s="220" t="n">
        <v>143</v>
      </c>
      <c r="AA192" s="261" t="n">
        <v>294</v>
      </c>
      <c r="AB192" s="261" t="n">
        <v>276</v>
      </c>
      <c r="AC192" s="261" t="n">
        <v>279</v>
      </c>
      <c r="AD192" s="261" t="n">
        <v>250</v>
      </c>
      <c r="AE192" s="261" t="n">
        <v>240</v>
      </c>
      <c r="AF192" s="261" t="n">
        <v>189</v>
      </c>
      <c r="AG192" s="261" t="n">
        <v>198</v>
      </c>
      <c r="AH192" s="261" t="n">
        <v>192</v>
      </c>
      <c r="AI192" s="261" t="n">
        <v>197</v>
      </c>
      <c r="AJ192" s="261" t="n">
        <v>189</v>
      </c>
      <c r="AK192" s="220" t="n">
        <v>156</v>
      </c>
      <c r="AL192" s="220" t="n">
        <v>151</v>
      </c>
      <c r="AM192" s="261" t="n">
        <v>260.8</v>
      </c>
      <c r="AN192" s="261" t="n">
        <v>212.1</v>
      </c>
      <c r="AO192" s="315" t="n">
        <v>0.4</v>
      </c>
      <c r="AP192" s="244" t="n">
        <v>20</v>
      </c>
      <c r="AQ192" s="245" t="n">
        <v>180</v>
      </c>
      <c r="AR192" s="243" t="n">
        <v>24</v>
      </c>
      <c r="AS192" s="243" t="n">
        <v>149</v>
      </c>
      <c r="AT192" s="246" t="n"/>
      <c r="AU192" s="246" t="n"/>
      <c r="AV192" s="246" t="n"/>
      <c r="AW192" s="246" t="n"/>
      <c r="AX192" s="246" t="n"/>
      <c r="AY192" s="246" t="n"/>
      <c r="AZ192" s="246" t="n"/>
      <c r="BA192" s="246" t="n"/>
      <c r="BB192" s="246" t="n"/>
      <c r="BC192" s="247" t="n">
        <v>3</v>
      </c>
      <c r="BD192" s="242" t="n">
        <v>297</v>
      </c>
      <c r="BE192" s="248" t="n">
        <v>0.015</v>
      </c>
      <c r="BF192" s="249" t="n">
        <v>0.01</v>
      </c>
      <c r="BG192" s="221" t="n">
        <v>1</v>
      </c>
      <c r="BH192" s="221" t="n">
        <v>0</v>
      </c>
      <c r="BI192" s="221" t="n">
        <v>1.6</v>
      </c>
      <c r="BJ192" s="221" t="n">
        <v>0.6</v>
      </c>
      <c r="BK192" s="221" t="n">
        <v>63</v>
      </c>
      <c r="BL192" s="28" t="inlineStr">
        <is>
          <t>LG</t>
        </is>
      </c>
      <c r="BM192" s="347" t="inlineStr">
        <is>
          <t>HE</t>
        </is>
      </c>
      <c r="BN192" s="347" t="inlineStr">
        <is>
          <t>MFZ66236702</t>
        </is>
      </c>
      <c r="BO192" s="347" t="inlineStr">
        <is>
          <t xml:space="preserve">mma </t>
        </is>
      </c>
      <c r="BP192" s="347" t="n">
        <v>49</v>
      </c>
      <c r="BQ192" s="347" t="n"/>
      <c r="BR192" s="347" t="n"/>
      <c r="BS192" s="347" t="n"/>
      <c r="BT192" s="347" t="n"/>
      <c r="BU192" s="347">
        <f>IFERROR(ROUND(STDEV(AN192,L192),1),"")</f>
        <v/>
      </c>
      <c r="BV192" s="347" t="n"/>
      <c r="BW192" s="347" t="n"/>
      <c r="BX192" s="347" t="n"/>
      <c r="BY192" s="347" t="n"/>
      <c r="BZ192" s="347" t="n"/>
      <c r="CA192" s="347" t="n"/>
      <c r="CB192" s="347" t="n"/>
      <c r="CC192" s="347" t="n"/>
      <c r="CD192" s="347" t="n"/>
      <c r="CE192" s="347" t="n"/>
      <c r="CF192" s="347" t="n"/>
      <c r="CG192" s="347" t="n"/>
      <c r="CH192" s="347" t="n"/>
      <c r="CI192" s="347" t="n"/>
      <c r="CJ192" s="347" t="n"/>
      <c r="CK192" s="347" t="n"/>
      <c r="CL192" s="347" t="n"/>
      <c r="CM192" s="347" t="n"/>
      <c r="CN192" s="347" t="n"/>
      <c r="CO192" s="347" t="n"/>
      <c r="CP192" s="347" t="n"/>
      <c r="CQ192" s="347" t="n"/>
      <c r="CR192" s="347" t="n"/>
      <c r="CS192" s="347" t="n"/>
      <c r="CT192" s="347" t="n"/>
      <c r="CU192" s="347" t="n"/>
      <c r="CV192" s="347" t="n"/>
      <c r="CW192" s="347" t="n"/>
      <c r="CX192" s="347" t="n"/>
      <c r="CY192" s="347" t="n"/>
      <c r="CZ192" s="347" t="n"/>
      <c r="DA192" s="347" t="n"/>
      <c r="DB192" s="347" t="n"/>
    </row>
    <row r="193" ht="31.5" customFormat="1" customHeight="1" s="268">
      <c r="A193" s="262" t="n">
        <v>2021</v>
      </c>
      <c r="B193" s="217" t="n">
        <v>12</v>
      </c>
      <c r="C193" s="456" t="n">
        <v>44538</v>
      </c>
      <c r="D193" s="217" t="n">
        <v>124</v>
      </c>
      <c r="E193" s="217" t="n">
        <v>688</v>
      </c>
      <c r="F193" s="217" t="n">
        <v>6</v>
      </c>
      <c r="G193" s="267" t="inlineStr">
        <is>
          <t>قاعدة غسالة كيلوباترا</t>
        </is>
      </c>
      <c r="H193" t="inlineStr">
        <is>
          <t>FMDAII10CP0000</t>
        </is>
      </c>
      <c r="I193" t="inlineStr">
        <is>
          <t>1400*1700</t>
        </is>
      </c>
      <c r="J193" t="n">
        <v>2</v>
      </c>
      <c r="K193" t="n">
        <v>2</v>
      </c>
      <c r="L193" s="457" t="n">
        <v>200</v>
      </c>
      <c r="M193" s="458" t="n">
        <v>180</v>
      </c>
      <c r="N193" s="459" t="n">
        <v>220</v>
      </c>
      <c r="O193" s="261" t="n">
        <v>238</v>
      </c>
      <c r="P193" s="261" t="n">
        <v>242</v>
      </c>
      <c r="Q193" s="261" t="n">
        <v>245</v>
      </c>
      <c r="R193" s="261" t="n">
        <v>279</v>
      </c>
      <c r="S193" s="261" t="n">
        <v>265</v>
      </c>
      <c r="T193" s="261" t="n">
        <v>178</v>
      </c>
      <c r="U193" s="261" t="n">
        <v>173</v>
      </c>
      <c r="V193" s="261" t="n">
        <v>173</v>
      </c>
      <c r="W193" s="261" t="n">
        <v>233</v>
      </c>
      <c r="X193" s="261" t="n">
        <v>222</v>
      </c>
      <c r="Y193" s="220" t="n">
        <v>118</v>
      </c>
      <c r="Z193" s="220" t="n">
        <v>119</v>
      </c>
      <c r="AA193" s="261" t="n">
        <v>266</v>
      </c>
      <c r="AB193" s="261" t="n">
        <v>260</v>
      </c>
      <c r="AC193" s="261" t="n">
        <v>251</v>
      </c>
      <c r="AD193" s="261" t="n">
        <v>220</v>
      </c>
      <c r="AE193" s="261" t="n">
        <v>218</v>
      </c>
      <c r="AF193" s="261" t="n">
        <v>214</v>
      </c>
      <c r="AG193" s="261" t="n">
        <v>219</v>
      </c>
      <c r="AH193" s="261" t="n">
        <v>215</v>
      </c>
      <c r="AI193" s="261" t="n">
        <v>211</v>
      </c>
      <c r="AJ193" s="261" t="n">
        <v>207</v>
      </c>
      <c r="AK193" s="220" t="n">
        <v>118</v>
      </c>
      <c r="AL193" s="220" t="n">
        <v>118</v>
      </c>
      <c r="AM193" s="261" t="n">
        <v>248.4</v>
      </c>
      <c r="AN193" s="261" t="n">
        <v>204.5</v>
      </c>
      <c r="AO193" s="315" t="n">
        <v>0.2</v>
      </c>
      <c r="AP193" s="244" t="n">
        <v>60</v>
      </c>
      <c r="AQ193" s="245" t="n">
        <v>120</v>
      </c>
      <c r="AR193" s="243" t="n">
        <v>61</v>
      </c>
      <c r="AS193" s="243" t="n">
        <v>118</v>
      </c>
      <c r="AT193" s="246" t="n"/>
      <c r="AU193" s="246" t="n">
        <v>2</v>
      </c>
      <c r="AV193" s="246" t="n">
        <v>6</v>
      </c>
      <c r="AW193" s="246" t="n"/>
      <c r="AX193" s="246" t="n"/>
      <c r="AY193" s="246" t="n"/>
      <c r="AZ193" s="246" t="n"/>
      <c r="BA193" s="246" t="n"/>
      <c r="BB193" s="246" t="n"/>
      <c r="BC193" s="247" t="n">
        <v>8</v>
      </c>
      <c r="BD193" s="242" t="n">
        <v>1588</v>
      </c>
      <c r="BE193" s="248" t="n">
        <v>0.015</v>
      </c>
      <c r="BF193" s="249" t="n">
        <v>0.005</v>
      </c>
      <c r="BG193" s="221" t="n">
        <v>1</v>
      </c>
      <c r="BH193" s="221" t="n">
        <v>0</v>
      </c>
      <c r="BI193" s="221" t="n">
        <v>7.9</v>
      </c>
      <c r="BJ193" s="221" t="n">
        <v>1.6</v>
      </c>
      <c r="BK193" s="221" t="n">
        <v>324.7</v>
      </c>
      <c r="BL193" s="28" t="inlineStr">
        <is>
          <t>Media</t>
        </is>
      </c>
      <c r="BM193" s="347" t="inlineStr">
        <is>
          <t>Media</t>
        </is>
      </c>
      <c r="BN193" s="347" t="n"/>
      <c r="BO193" s="347" t="n"/>
      <c r="BP193" s="347" t="n">
        <v>49</v>
      </c>
      <c r="BQ193" s="347" t="n"/>
      <c r="BR193" s="347" t="n"/>
      <c r="BS193" s="347" t="n"/>
      <c r="BT193" s="347" t="n"/>
      <c r="BU193" s="347">
        <f>IFERROR(ROUND(STDEV(AN193,L193),1),"")</f>
        <v/>
      </c>
      <c r="BV193" s="347" t="n"/>
      <c r="BW193" s="347" t="n"/>
      <c r="BX193" s="347" t="n"/>
      <c r="BY193" s="347" t="n"/>
      <c r="BZ193" s="347" t="n"/>
      <c r="CA193" s="347" t="n"/>
      <c r="CB193" s="347" t="n"/>
      <c r="CC193" s="347" t="n"/>
      <c r="CD193" s="347" t="n"/>
      <c r="CE193" s="347" t="n"/>
      <c r="CF193" s="347" t="n"/>
      <c r="CG193" s="347" t="n"/>
      <c r="CH193" s="347" t="n"/>
      <c r="CI193" s="347" t="n"/>
      <c r="CJ193" s="347" t="n"/>
      <c r="CK193" s="347" t="n"/>
      <c r="CL193" s="347" t="n"/>
      <c r="CM193" s="347" t="n"/>
      <c r="CN193" s="347" t="n"/>
      <c r="CO193" s="347" t="n"/>
      <c r="CP193" s="347" t="n"/>
      <c r="CQ193" s="347" t="n"/>
      <c r="CR193" s="347" t="n"/>
      <c r="CS193" s="347" t="n"/>
      <c r="CT193" s="347" t="n"/>
      <c r="CU193" s="347" t="n"/>
      <c r="CV193" s="347" t="n"/>
      <c r="CW193" s="347" t="n"/>
      <c r="CX193" s="347" t="n"/>
      <c r="CY193" s="347" t="n"/>
      <c r="CZ193" s="347" t="n"/>
      <c r="DA193" s="347" t="n"/>
      <c r="DB193" s="347" t="n"/>
    </row>
    <row r="194" ht="31.5" customFormat="1" customHeight="1" s="268">
      <c r="A194" s="262" t="n">
        <v>2021</v>
      </c>
      <c r="B194" s="217" t="n">
        <v>12</v>
      </c>
      <c r="C194" s="456" t="n">
        <v>44538</v>
      </c>
      <c r="D194" s="217" t="n">
        <v>124</v>
      </c>
      <c r="E194" s="217" t="n">
        <v>689</v>
      </c>
      <c r="F194" s="217" t="n">
        <v>6</v>
      </c>
      <c r="G194" s="267" t="inlineStr">
        <is>
          <t>لوحه غساله كيلوباترا</t>
        </is>
      </c>
      <c r="H194" t="inlineStr">
        <is>
          <t>FMDAII70CP0000</t>
        </is>
      </c>
      <c r="I194" t="inlineStr">
        <is>
          <t>1400*1700</t>
        </is>
      </c>
      <c r="J194" t="n">
        <v>2</v>
      </c>
      <c r="K194" t="n">
        <v>2</v>
      </c>
      <c r="L194" s="457" t="n">
        <v>75</v>
      </c>
      <c r="M194" s="458" t="n">
        <v>67.5</v>
      </c>
      <c r="N194" s="459" t="n">
        <v>82.5</v>
      </c>
      <c r="O194" s="261" t="n">
        <v>85</v>
      </c>
      <c r="P194" s="261" t="n">
        <v>91</v>
      </c>
      <c r="Q194" s="261" t="n">
        <v>96</v>
      </c>
      <c r="R194" s="261" t="n">
        <v>102</v>
      </c>
      <c r="S194" s="261" t="n">
        <v>110</v>
      </c>
      <c r="T194" s="261" t="n">
        <v>75</v>
      </c>
      <c r="U194" s="261" t="n">
        <v>74</v>
      </c>
      <c r="V194" s="261" t="n">
        <v>73</v>
      </c>
      <c r="W194" s="261" t="n">
        <v>80</v>
      </c>
      <c r="X194" s="261" t="n">
        <v>89</v>
      </c>
      <c r="Y194" s="220" t="n">
        <v>118</v>
      </c>
      <c r="Z194" s="220" t="n">
        <v>119</v>
      </c>
      <c r="AA194" s="261" t="n">
        <v>98</v>
      </c>
      <c r="AB194" s="261" t="n">
        <v>97</v>
      </c>
      <c r="AC194" s="261" t="n">
        <v>91</v>
      </c>
      <c r="AD194" s="261" t="n">
        <v>85</v>
      </c>
      <c r="AE194" s="261" t="n">
        <v>81</v>
      </c>
      <c r="AF194" s="261" t="n">
        <v>80</v>
      </c>
      <c r="AG194" s="261" t="n">
        <v>85</v>
      </c>
      <c r="AH194" s="261" t="n">
        <v>81</v>
      </c>
      <c r="AI194" s="261" t="n">
        <v>82</v>
      </c>
      <c r="AJ194" s="261" t="n">
        <v>79</v>
      </c>
      <c r="AK194" s="220" t="n">
        <v>118</v>
      </c>
      <c r="AL194" s="220" t="n">
        <v>118</v>
      </c>
      <c r="AM194" s="261" t="n">
        <v>93.59999999999999</v>
      </c>
      <c r="AN194" s="261" t="n">
        <v>79.8</v>
      </c>
      <c r="AO194" s="315" t="n">
        <v>0.2</v>
      </c>
      <c r="AP194" s="244" t="n">
        <v>60</v>
      </c>
      <c r="AQ194" s="245" t="n">
        <v>120</v>
      </c>
      <c r="AR194" s="243" t="n">
        <v>61</v>
      </c>
      <c r="AS194" s="243" t="n">
        <v>118</v>
      </c>
      <c r="AT194" s="246" t="n">
        <v>2</v>
      </c>
      <c r="AU194" s="246" t="n">
        <v>2</v>
      </c>
      <c r="AV194" s="246" t="n">
        <v>5</v>
      </c>
      <c r="AW194" s="246" t="n"/>
      <c r="AX194" s="246" t="n"/>
      <c r="AY194" s="246" t="n"/>
      <c r="AZ194" s="246" t="n"/>
      <c r="BA194" s="246" t="n"/>
      <c r="BB194" s="246" t="n"/>
      <c r="BC194" s="247" t="n">
        <v>8</v>
      </c>
      <c r="BD194" s="242" t="n">
        <v>2114</v>
      </c>
      <c r="BE194" s="248" t="n">
        <v>0.015</v>
      </c>
      <c r="BF194" s="249" t="n">
        <v>0.004</v>
      </c>
      <c r="BG194" s="221" t="n">
        <v>1</v>
      </c>
      <c r="BH194" s="221" t="n">
        <v>0.1</v>
      </c>
      <c r="BI194" s="221" t="n">
        <v>28.2</v>
      </c>
      <c r="BJ194" s="221" t="n">
        <v>0.6</v>
      </c>
      <c r="BK194" s="221" t="n">
        <v>168.7</v>
      </c>
      <c r="BL194" s="28" t="inlineStr">
        <is>
          <t>Media</t>
        </is>
      </c>
      <c r="BM194" s="347" t="inlineStr">
        <is>
          <t>Media</t>
        </is>
      </c>
      <c r="BN194" s="347" t="n"/>
      <c r="BO194" s="347" t="n"/>
      <c r="BP194" s="347" t="n">
        <v>49</v>
      </c>
      <c r="BQ194" s="347" t="n"/>
      <c r="BR194" s="347" t="n"/>
      <c r="BS194" s="347" t="n"/>
      <c r="BT194" s="347" t="n"/>
      <c r="BU194" s="347">
        <f>IFERROR(ROUND(STDEV(AN194,L194),1),"")</f>
        <v/>
      </c>
      <c r="BV194" s="347" t="n"/>
      <c r="BW194" s="347" t="n"/>
      <c r="BX194" s="347" t="n"/>
      <c r="BY194" s="347" t="n"/>
      <c r="BZ194" s="347" t="n"/>
      <c r="CA194" s="347" t="n"/>
      <c r="CB194" s="347" t="n"/>
      <c r="CC194" s="347" t="n"/>
      <c r="CD194" s="347" t="n"/>
      <c r="CE194" s="347" t="n"/>
      <c r="CF194" s="347" t="n"/>
      <c r="CG194" s="347" t="n"/>
      <c r="CH194" s="347" t="n"/>
      <c r="CI194" s="347" t="n"/>
      <c r="CJ194" s="347" t="n"/>
      <c r="CK194" s="347" t="n"/>
      <c r="CL194" s="347" t="n"/>
      <c r="CM194" s="347" t="n"/>
      <c r="CN194" s="347" t="n"/>
      <c r="CO194" s="347" t="n"/>
      <c r="CP194" s="347" t="n"/>
      <c r="CQ194" s="347" t="n"/>
      <c r="CR194" s="347" t="n"/>
      <c r="CS194" s="347" t="n"/>
      <c r="CT194" s="347" t="n"/>
      <c r="CU194" s="347" t="n"/>
      <c r="CV194" s="347" t="n"/>
      <c r="CW194" s="347" t="n"/>
      <c r="CX194" s="347" t="n"/>
      <c r="CY194" s="347" t="n"/>
      <c r="CZ194" s="347" t="n"/>
      <c r="DA194" s="347" t="n"/>
      <c r="DB194" s="347" t="n"/>
    </row>
    <row r="195" ht="31.5" customFormat="1" customHeight="1" s="268">
      <c r="A195" s="262" t="n">
        <v>2021</v>
      </c>
      <c r="B195" s="217" t="n">
        <v>12</v>
      </c>
      <c r="C195" s="456" t="n">
        <v>44538</v>
      </c>
      <c r="D195" s="217" t="n">
        <v>417</v>
      </c>
      <c r="E195" s="217" t="n">
        <v>660</v>
      </c>
      <c r="F195" s="217" t="n">
        <v>7</v>
      </c>
      <c r="G195" s="267" t="inlineStr">
        <is>
          <t>MFZ67207201 75UP77 TOP-BOTTOM</t>
        </is>
      </c>
      <c r="H195" t="inlineStr">
        <is>
          <t>FMLGEI075UP770</t>
        </is>
      </c>
      <c r="I195" t="inlineStr">
        <is>
          <t>1400*1700</t>
        </is>
      </c>
      <c r="J195" t="n">
        <v>1</v>
      </c>
      <c r="K195" t="n">
        <v>6</v>
      </c>
      <c r="L195" s="457" t="n">
        <v>1265</v>
      </c>
      <c r="M195" s="458" t="n">
        <v>1190.365</v>
      </c>
      <c r="N195" s="459" t="n">
        <v>1354.815</v>
      </c>
      <c r="O195" s="261" t="n">
        <v>1732</v>
      </c>
      <c r="P195" s="261" t="n">
        <v>1757</v>
      </c>
      <c r="Q195" s="261" t="n"/>
      <c r="R195" s="261" t="n">
        <v>920</v>
      </c>
      <c r="S195" s="261" t="n">
        <v>951</v>
      </c>
      <c r="T195" s="261" t="n">
        <v>1418</v>
      </c>
      <c r="U195" s="261" t="n">
        <v>1357</v>
      </c>
      <c r="V195" s="261" t="n"/>
      <c r="W195" s="261" t="n">
        <v>663</v>
      </c>
      <c r="X195" s="261" t="n">
        <v>673</v>
      </c>
      <c r="Y195" s="220" t="n">
        <v>216</v>
      </c>
      <c r="Z195" s="220" t="n">
        <v>216</v>
      </c>
      <c r="AA195" s="261" t="n">
        <v>1684</v>
      </c>
      <c r="AB195" s="261" t="n">
        <v>1489</v>
      </c>
      <c r="AC195" s="261" t="n">
        <v>1465</v>
      </c>
      <c r="AD195" s="261" t="n">
        <v>1455</v>
      </c>
      <c r="AE195" s="261" t="n">
        <v>1436</v>
      </c>
      <c r="AF195" s="261" t="n">
        <v>1352</v>
      </c>
      <c r="AG195" s="261" t="n">
        <v>1317</v>
      </c>
      <c r="AH195" s="261" t="n">
        <v>1274</v>
      </c>
      <c r="AI195" s="261" t="n">
        <v>1290</v>
      </c>
      <c r="AJ195" s="261" t="n">
        <v>1258</v>
      </c>
      <c r="AK195" s="220" t="n">
        <v>155</v>
      </c>
      <c r="AL195" s="220" t="n">
        <v>150</v>
      </c>
      <c r="AM195" s="261" t="n">
        <v>1599.6</v>
      </c>
      <c r="AN195" s="261" t="n">
        <v>1320.8</v>
      </c>
      <c r="AO195" s="315" t="n">
        <v>0.3</v>
      </c>
      <c r="AP195" s="244" t="n">
        <v>20</v>
      </c>
      <c r="AQ195" s="245" t="n">
        <v>180</v>
      </c>
      <c r="AR195" s="243" t="n">
        <v>20</v>
      </c>
      <c r="AS195" s="243" t="n">
        <v>184</v>
      </c>
      <c r="AT195" s="246" t="n">
        <v>2</v>
      </c>
      <c r="AU195" s="246" t="n">
        <v>3</v>
      </c>
      <c r="AV195" s="246" t="n">
        <v>13</v>
      </c>
      <c r="AW195" s="246" t="n"/>
      <c r="AX195" s="246" t="n"/>
      <c r="AY195" s="246" t="n"/>
      <c r="AZ195" s="246" t="n"/>
      <c r="BA195" s="246" t="n"/>
      <c r="BB195" s="246" t="n"/>
      <c r="BC195" s="247" t="n">
        <v>9</v>
      </c>
      <c r="BD195" s="242" t="n">
        <v>198</v>
      </c>
      <c r="BE195" s="248" t="n">
        <v>0.015</v>
      </c>
      <c r="BF195" s="249" t="n">
        <v>0.045</v>
      </c>
      <c r="BG195" s="221" t="n"/>
      <c r="BH195" s="221" t="n">
        <v>0</v>
      </c>
      <c r="BI195" s="221" t="n">
        <v>0.2</v>
      </c>
      <c r="BJ195" s="221" t="n">
        <v>11.9</v>
      </c>
      <c r="BK195" s="221" t="n">
        <v>261.5</v>
      </c>
      <c r="BL195" s="28" t="inlineStr">
        <is>
          <t>LG</t>
        </is>
      </c>
      <c r="BM195" s="347" t="inlineStr">
        <is>
          <t>HE</t>
        </is>
      </c>
      <c r="BN195" s="347" t="inlineStr">
        <is>
          <t>MFZ67207201</t>
        </is>
      </c>
      <c r="BO195" s="347" t="inlineStr">
        <is>
          <t>mma</t>
        </is>
      </c>
      <c r="BP195" s="347" t="n">
        <v>49</v>
      </c>
      <c r="BQ195" s="347" t="n"/>
      <c r="BR195" s="347" t="n"/>
      <c r="BS195" s="347" t="n"/>
      <c r="BT195" s="347" t="n"/>
      <c r="BU195" s="347">
        <f>IFERROR(ROUND(STDEV(AN195,L195),1),"")</f>
        <v/>
      </c>
      <c r="BV195" s="347" t="n"/>
      <c r="BW195" s="347" t="n"/>
      <c r="BX195" s="347" t="n"/>
      <c r="BY195" s="347" t="n"/>
      <c r="BZ195" s="347" t="n"/>
      <c r="CA195" s="347" t="n"/>
      <c r="CB195" s="347" t="n"/>
      <c r="CC195" s="347" t="n"/>
      <c r="CD195" s="347" t="n"/>
      <c r="CE195" s="347" t="n"/>
      <c r="CF195" s="347" t="n"/>
      <c r="CG195" s="347" t="n"/>
      <c r="CH195" s="347" t="n"/>
      <c r="CI195" s="347" t="n"/>
      <c r="CJ195" s="347" t="n"/>
      <c r="CK195" s="347" t="n"/>
      <c r="CL195" s="347" t="n"/>
      <c r="CM195" s="347" t="n"/>
      <c r="CN195" s="347" t="n"/>
      <c r="CO195" s="347" t="n"/>
      <c r="CP195" s="347" t="n"/>
      <c r="CQ195" s="347" t="n"/>
      <c r="CR195" s="347" t="n"/>
      <c r="CS195" s="347" t="n"/>
      <c r="CT195" s="347" t="n"/>
      <c r="CU195" s="347" t="n"/>
      <c r="CV195" s="347" t="n"/>
      <c r="CW195" s="347" t="n"/>
      <c r="CX195" s="347" t="n"/>
      <c r="CY195" s="347" t="n"/>
      <c r="CZ195" s="347" t="n"/>
      <c r="DA195" s="347" t="n"/>
      <c r="DB195" s="347" t="n"/>
    </row>
    <row r="196" ht="31.5" customFormat="1" customHeight="1" s="268">
      <c r="A196" s="262" t="n">
        <v>2021</v>
      </c>
      <c r="B196" s="217" t="n">
        <v>12</v>
      </c>
      <c r="C196" s="456" t="n">
        <v>44538</v>
      </c>
      <c r="D196" s="217" t="n">
        <v>417</v>
      </c>
      <c r="E196" s="217" t="n">
        <v>661</v>
      </c>
      <c r="F196" s="217" t="n">
        <v>7</v>
      </c>
      <c r="G196" s="267" t="inlineStr">
        <is>
          <t xml:space="preserve"> MFZ67207201 75UP77Side</t>
        </is>
      </c>
      <c r="H196" t="inlineStr">
        <is>
          <t>FMLGEI475UP770</t>
        </is>
      </c>
      <c r="I196" t="inlineStr">
        <is>
          <t>1400*1700</t>
        </is>
      </c>
      <c r="J196" t="n">
        <v>1</v>
      </c>
      <c r="K196" t="n">
        <v>6</v>
      </c>
      <c r="L196" s="457" t="n">
        <v>138</v>
      </c>
      <c r="M196" s="458" t="n">
        <v>129.858</v>
      </c>
      <c r="N196" s="459" t="n">
        <v>147.798</v>
      </c>
      <c r="O196" s="261" t="n">
        <v>161</v>
      </c>
      <c r="P196" s="261" t="n">
        <v>160</v>
      </c>
      <c r="Q196" s="261" t="n"/>
      <c r="R196" s="261" t="n"/>
      <c r="S196" s="261" t="n"/>
      <c r="T196" s="261" t="n">
        <v>154</v>
      </c>
      <c r="U196" s="261" t="n">
        <v>140</v>
      </c>
      <c r="V196" s="261" t="n"/>
      <c r="W196" s="261" t="n"/>
      <c r="X196" s="261" t="n"/>
      <c r="Y196" s="220" t="n">
        <v>216</v>
      </c>
      <c r="Z196" s="220" t="n">
        <v>216</v>
      </c>
      <c r="AA196" s="261" t="n">
        <v>180</v>
      </c>
      <c r="AB196" s="261" t="n">
        <v>162</v>
      </c>
      <c r="AC196" s="261" t="n">
        <v>168</v>
      </c>
      <c r="AD196" s="261" t="n">
        <v>165</v>
      </c>
      <c r="AE196" s="261" t="n">
        <v>160</v>
      </c>
      <c r="AF196" s="261" t="n">
        <v>142</v>
      </c>
      <c r="AG196" s="261" t="n">
        <v>145</v>
      </c>
      <c r="AH196" s="261" t="n">
        <v>143</v>
      </c>
      <c r="AI196" s="261" t="n">
        <v>143</v>
      </c>
      <c r="AJ196" s="261" t="n">
        <v>143</v>
      </c>
      <c r="AK196" s="220" t="n">
        <v>155</v>
      </c>
      <c r="AL196" s="220" t="n">
        <v>150</v>
      </c>
      <c r="AM196" s="261" t="n">
        <v>165.1</v>
      </c>
      <c r="AN196" s="261" t="n">
        <v>144.3</v>
      </c>
      <c r="AO196" s="315" t="n">
        <v>0.2</v>
      </c>
      <c r="AP196" s="244" t="n">
        <v>20</v>
      </c>
      <c r="AQ196" s="245" t="n">
        <v>180</v>
      </c>
      <c r="AR196" s="243" t="n">
        <v>20</v>
      </c>
      <c r="AS196" s="243" t="n">
        <v>184</v>
      </c>
      <c r="AT196" s="246" t="n">
        <v>2</v>
      </c>
      <c r="AU196" s="246" t="n">
        <v>3</v>
      </c>
      <c r="AV196" s="246" t="n">
        <v>13</v>
      </c>
      <c r="AW196" s="246" t="n"/>
      <c r="AX196" s="246" t="n"/>
      <c r="AY196" s="246" t="n"/>
      <c r="AZ196" s="246" t="n"/>
      <c r="BA196" s="246" t="n"/>
      <c r="BB196" s="246" t="n"/>
      <c r="BC196" s="247" t="n">
        <v>9</v>
      </c>
      <c r="BD196" s="242" t="n">
        <v>198</v>
      </c>
      <c r="BE196" s="248" t="n">
        <v>0.015</v>
      </c>
      <c r="BF196" s="249" t="n">
        <v>0.045</v>
      </c>
      <c r="BG196" s="221" t="n"/>
      <c r="BH196" s="221" t="n">
        <v>0.1</v>
      </c>
      <c r="BI196" s="221" t="n">
        <v>1.4</v>
      </c>
      <c r="BJ196" s="221" t="n">
        <v>1.3</v>
      </c>
      <c r="BK196" s="221" t="n">
        <v>28.6</v>
      </c>
      <c r="BL196" s="28" t="inlineStr">
        <is>
          <t>LG</t>
        </is>
      </c>
      <c r="BM196" s="347" t="inlineStr">
        <is>
          <t>HE</t>
        </is>
      </c>
      <c r="BN196" s="347" t="inlineStr">
        <is>
          <t>MFZ67207202</t>
        </is>
      </c>
      <c r="BO196" s="347" t="inlineStr">
        <is>
          <t>mma</t>
        </is>
      </c>
      <c r="BP196" s="347" t="n">
        <v>49</v>
      </c>
      <c r="BQ196" s="347" t="n"/>
      <c r="BR196" s="347" t="n"/>
      <c r="BS196" s="347" t="n"/>
      <c r="BT196" s="347" t="n"/>
      <c r="BU196" s="347">
        <f>IFERROR(ROUND(STDEV(AN196,L196),1),"")</f>
        <v/>
      </c>
      <c r="BV196" s="347" t="n"/>
      <c r="BW196" s="347" t="n"/>
      <c r="BX196" s="347" t="n"/>
      <c r="BY196" s="347" t="n"/>
      <c r="BZ196" s="347" t="n"/>
      <c r="CA196" s="347" t="n"/>
      <c r="CB196" s="347" t="n"/>
      <c r="CC196" s="347" t="n"/>
      <c r="CD196" s="347" t="n"/>
      <c r="CE196" s="347" t="n"/>
      <c r="CF196" s="347" t="n"/>
      <c r="CG196" s="347" t="n"/>
      <c r="CH196" s="347" t="n"/>
      <c r="CI196" s="347" t="n"/>
      <c r="CJ196" s="347" t="n"/>
      <c r="CK196" s="347" t="n"/>
      <c r="CL196" s="347" t="n"/>
      <c r="CM196" s="347" t="n"/>
      <c r="CN196" s="347" t="n"/>
      <c r="CO196" s="347" t="n"/>
      <c r="CP196" s="347" t="n"/>
      <c r="CQ196" s="347" t="n"/>
      <c r="CR196" s="347" t="n"/>
      <c r="CS196" s="347" t="n"/>
      <c r="CT196" s="347" t="n"/>
      <c r="CU196" s="347" t="n"/>
      <c r="CV196" s="347" t="n"/>
      <c r="CW196" s="347" t="n"/>
      <c r="CX196" s="347" t="n"/>
      <c r="CY196" s="347" t="n"/>
      <c r="CZ196" s="347" t="n"/>
      <c r="DA196" s="347" t="n"/>
      <c r="DB196" s="347" t="n"/>
    </row>
    <row r="197" ht="31.5" customFormat="1" customHeight="1" s="268">
      <c r="A197" s="262" t="n">
        <v>2021</v>
      </c>
      <c r="B197" s="217" t="n">
        <v>12</v>
      </c>
      <c r="C197" s="456" t="n">
        <v>44538</v>
      </c>
      <c r="D197" s="217" t="n">
        <v>1</v>
      </c>
      <c r="E197" s="217" t="n">
        <v>1</v>
      </c>
      <c r="F197" s="217" t="n">
        <v>8</v>
      </c>
      <c r="G197" s="267" t="inlineStr">
        <is>
          <t>كفر سخان فرنساوى 085</t>
        </is>
      </c>
      <c r="H197" t="inlineStr">
        <is>
          <t>FMENCI20000000</t>
        </is>
      </c>
      <c r="I197" t="inlineStr">
        <is>
          <t>1400*1700</t>
        </is>
      </c>
      <c r="J197" t="n">
        <v>3</v>
      </c>
      <c r="K197" t="n">
        <v>2</v>
      </c>
      <c r="L197" s="457" t="n">
        <v>111</v>
      </c>
      <c r="M197" s="458" t="n">
        <v>103.23</v>
      </c>
      <c r="N197" s="459" t="n">
        <v>118.77</v>
      </c>
      <c r="O197" s="261" t="n"/>
      <c r="P197" s="261" t="n"/>
      <c r="Q197" s="261" t="n"/>
      <c r="R197" s="261" t="n"/>
      <c r="S197" s="261" t="n"/>
      <c r="T197" s="261" t="n"/>
      <c r="U197" s="261" t="n"/>
      <c r="V197" s="261" t="n"/>
      <c r="W197" s="261" t="n"/>
      <c r="X197" s="261" t="n"/>
      <c r="Y197" s="220" t="n"/>
      <c r="Z197" s="220" t="n"/>
      <c r="AA197" s="261" t="n"/>
      <c r="AB197" s="261" t="n">
        <v>125</v>
      </c>
      <c r="AC197" s="261" t="n">
        <v>137</v>
      </c>
      <c r="AD197" s="261" t="n">
        <v>118</v>
      </c>
      <c r="AE197" s="261" t="n">
        <v>114</v>
      </c>
      <c r="AF197" s="261" t="n"/>
      <c r="AG197" s="261" t="n">
        <v>101</v>
      </c>
      <c r="AH197" s="261" t="n">
        <v>108</v>
      </c>
      <c r="AI197" s="261" t="n">
        <v>111</v>
      </c>
      <c r="AJ197" s="261" t="n">
        <v>110</v>
      </c>
      <c r="AK197" s="220" t="n">
        <v>82</v>
      </c>
      <c r="AL197" s="220" t="n">
        <v>97</v>
      </c>
      <c r="AM197" s="261" t="n">
        <v>123.5</v>
      </c>
      <c r="AN197" s="261" t="n">
        <v>107.5</v>
      </c>
      <c r="AO197" s="315" t="n">
        <v>0.1</v>
      </c>
      <c r="AP197" s="244" t="n">
        <v>108</v>
      </c>
      <c r="AQ197" s="245" t="n">
        <v>100</v>
      </c>
      <c r="AR197" s="243" t="n">
        <v>120</v>
      </c>
      <c r="AS197" s="243" t="n">
        <v>90</v>
      </c>
      <c r="AT197" s="246" t="n"/>
      <c r="AU197" s="246" t="n"/>
      <c r="AV197" s="246" t="n"/>
      <c r="AW197" s="246" t="n"/>
      <c r="AX197" s="246" t="n"/>
      <c r="AY197" s="246" t="n"/>
      <c r="AZ197" s="246" t="n"/>
      <c r="BA197" s="246" t="n"/>
      <c r="BB197" s="246" t="n"/>
      <c r="BC197" s="247" t="n">
        <v>4</v>
      </c>
      <c r="BD197" s="242" t="n">
        <v>2193</v>
      </c>
      <c r="BE197" s="248" t="n">
        <v>0.015</v>
      </c>
      <c r="BF197" s="249" t="n">
        <v>0.002</v>
      </c>
      <c r="BG197" s="221" t="n">
        <v>1</v>
      </c>
      <c r="BH197" s="221" t="n">
        <v>0</v>
      </c>
      <c r="BI197" s="221" t="n">
        <v>19.8</v>
      </c>
      <c r="BJ197" s="221" t="n">
        <v>0.4</v>
      </c>
      <c r="BK197" s="221" t="n">
        <v>235.7</v>
      </c>
      <c r="BL197" s="28" t="inlineStr">
        <is>
          <t>اطلانتيك</t>
        </is>
      </c>
      <c r="BM197" s="347" t="inlineStr">
        <is>
          <t>اطلانتيك</t>
        </is>
      </c>
      <c r="BN197" s="347" t="n"/>
      <c r="BO197" s="347" t="n"/>
      <c r="BP197" s="347" t="n">
        <v>49</v>
      </c>
      <c r="BQ197" s="347" t="n"/>
      <c r="BR197" s="347" t="n"/>
      <c r="BS197" s="347" t="n"/>
      <c r="BT197" s="347" t="n"/>
      <c r="BU197" s="347">
        <f>IFERROR(ROUND(STDEV(AN197,L197),1),"")</f>
        <v/>
      </c>
      <c r="BV197" s="347" t="n"/>
      <c r="BW197" s="347" t="n"/>
      <c r="BX197" s="347" t="n"/>
      <c r="BY197" s="347" t="n"/>
      <c r="BZ197" s="347" t="n"/>
      <c r="CA197" s="347" t="n"/>
      <c r="CB197" s="347" t="n"/>
      <c r="CC197" s="347" t="n"/>
      <c r="CD197" s="347" t="n"/>
      <c r="CE197" s="347" t="n"/>
      <c r="CF197" s="347" t="n"/>
      <c r="CG197" s="347" t="n"/>
      <c r="CH197" s="347" t="n"/>
      <c r="CI197" s="347" t="n"/>
      <c r="CJ197" s="347" t="n"/>
      <c r="CK197" s="347" t="n"/>
      <c r="CL197" s="347" t="n"/>
      <c r="CM197" s="347" t="n"/>
      <c r="CN197" s="347" t="n"/>
      <c r="CO197" s="347" t="n"/>
      <c r="CP197" s="347" t="n"/>
      <c r="CQ197" s="347" t="n"/>
      <c r="CR197" s="347" t="n"/>
      <c r="CS197" s="347" t="n"/>
      <c r="CT197" s="347" t="n"/>
      <c r="CU197" s="347" t="n"/>
      <c r="CV197" s="347" t="n"/>
      <c r="CW197" s="347" t="n"/>
      <c r="CX197" s="347" t="n"/>
      <c r="CY197" s="347" t="n"/>
      <c r="CZ197" s="347" t="n"/>
      <c r="DA197" s="347" t="n"/>
      <c r="DB197" s="347" t="n"/>
    </row>
    <row r="198" ht="31.5" customFormat="1" customHeight="1" s="268">
      <c r="A198" s="262" t="n">
        <v>2021</v>
      </c>
      <c r="B198" s="217" t="n">
        <v>12</v>
      </c>
      <c r="C198" s="456" t="n">
        <v>44538</v>
      </c>
      <c r="D198" s="217" t="n">
        <v>1</v>
      </c>
      <c r="E198" s="217" t="n">
        <v>2</v>
      </c>
      <c r="F198" s="217" t="n">
        <v>8</v>
      </c>
      <c r="G198" s="267" t="inlineStr">
        <is>
          <t>قاعده سخان فرنساوى 086</t>
        </is>
      </c>
      <c r="H198" t="inlineStr">
        <is>
          <t>FMENCI30000000</t>
        </is>
      </c>
      <c r="I198" t="inlineStr">
        <is>
          <t>1400*1700</t>
        </is>
      </c>
      <c r="J198" t="n">
        <v>3</v>
      </c>
      <c r="K198" t="n">
        <v>2</v>
      </c>
      <c r="L198" s="457" t="n">
        <v>113</v>
      </c>
      <c r="M198" s="458" t="n">
        <v>105.09</v>
      </c>
      <c r="N198" s="459" t="n">
        <v>120.91</v>
      </c>
      <c r="O198" s="261" t="n"/>
      <c r="P198" s="261" t="n"/>
      <c r="Q198" s="261" t="n"/>
      <c r="R198" s="261" t="n"/>
      <c r="S198" s="261" t="n"/>
      <c r="T198" s="261" t="n"/>
      <c r="U198" s="261" t="n"/>
      <c r="V198" s="261" t="n"/>
      <c r="W198" s="261" t="n"/>
      <c r="X198" s="261" t="n"/>
      <c r="Y198" s="220" t="n"/>
      <c r="Z198" s="220" t="n"/>
      <c r="AA198" s="261" t="n"/>
      <c r="AB198" s="261" t="n">
        <v>134</v>
      </c>
      <c r="AC198" s="261" t="n">
        <v>133</v>
      </c>
      <c r="AD198" s="261" t="n">
        <v>136</v>
      </c>
      <c r="AE198" s="261" t="n">
        <v>115</v>
      </c>
      <c r="AF198" s="261" t="n"/>
      <c r="AG198" s="261" t="n">
        <v>103</v>
      </c>
      <c r="AH198" s="261" t="n">
        <v>109</v>
      </c>
      <c r="AI198" s="261" t="n">
        <v>105</v>
      </c>
      <c r="AJ198" s="261" t="n">
        <v>109</v>
      </c>
      <c r="AK198" s="220" t="n">
        <v>82</v>
      </c>
      <c r="AL198" s="220" t="n">
        <v>97</v>
      </c>
      <c r="AM198" s="261" t="n">
        <v>129.5</v>
      </c>
      <c r="AN198" s="261" t="n">
        <v>106.5</v>
      </c>
      <c r="AO198" s="315" t="n">
        <v>0.1</v>
      </c>
      <c r="AP198" s="244" t="n">
        <v>108</v>
      </c>
      <c r="AQ198" s="245" t="n">
        <v>100</v>
      </c>
      <c r="AR198" s="243" t="n">
        <v>120</v>
      </c>
      <c r="AS198" s="243" t="n">
        <v>90</v>
      </c>
      <c r="AT198" s="246" t="n">
        <v>3</v>
      </c>
      <c r="AU198" s="246" t="n">
        <v>4</v>
      </c>
      <c r="AV198" s="246" t="n">
        <v>4</v>
      </c>
      <c r="AW198" s="246" t="n"/>
      <c r="AX198" s="246" t="n"/>
      <c r="AY198" s="246" t="n"/>
      <c r="AZ198" s="246" t="n"/>
      <c r="BA198" s="246" t="n"/>
      <c r="BB198" s="246" t="n"/>
      <c r="BC198" s="247" t="n">
        <v>10</v>
      </c>
      <c r="BD198" s="242" t="n">
        <v>1918</v>
      </c>
      <c r="BE198" s="248" t="n">
        <v>0.015</v>
      </c>
      <c r="BF198" s="249" t="n">
        <v>0.005</v>
      </c>
      <c r="BG198" s="221" t="n">
        <v>1</v>
      </c>
      <c r="BH198" s="221" t="n">
        <v>0.1</v>
      </c>
      <c r="BI198" s="221" t="n">
        <v>17</v>
      </c>
      <c r="BJ198" s="221" t="n">
        <v>1.1</v>
      </c>
      <c r="BK198" s="221" t="n">
        <v>204.3</v>
      </c>
      <c r="BL198" s="28" t="inlineStr">
        <is>
          <t>اطلانتيك</t>
        </is>
      </c>
      <c r="BM198" s="347" t="inlineStr">
        <is>
          <t>اطلانتيك</t>
        </is>
      </c>
      <c r="BN198" s="347" t="n"/>
      <c r="BO198" s="347" t="n"/>
      <c r="BP198" s="347" t="n">
        <v>49</v>
      </c>
      <c r="BQ198" s="347" t="n"/>
      <c r="BR198" s="347" t="n"/>
      <c r="BS198" s="347" t="n"/>
      <c r="BT198" s="347" t="n"/>
      <c r="BU198" s="347">
        <f>IFERROR(ROUND(STDEV(AN198,L198),1),"")</f>
        <v/>
      </c>
      <c r="BV198" s="347" t="n"/>
      <c r="BW198" s="347" t="n"/>
      <c r="BX198" s="347" t="n"/>
      <c r="BY198" s="347" t="n"/>
      <c r="BZ198" s="347" t="n"/>
      <c r="CA198" s="347" t="n"/>
      <c r="CB198" s="347" t="n"/>
      <c r="CC198" s="347" t="n"/>
      <c r="CD198" s="347" t="n"/>
      <c r="CE198" s="347" t="n"/>
      <c r="CF198" s="347" t="n"/>
      <c r="CG198" s="347" t="n"/>
      <c r="CH198" s="347" t="n"/>
      <c r="CI198" s="347" t="n"/>
      <c r="CJ198" s="347" t="n"/>
      <c r="CK198" s="347" t="n"/>
      <c r="CL198" s="347" t="n"/>
      <c r="CM198" s="347" t="n"/>
      <c r="CN198" s="347" t="n"/>
      <c r="CO198" s="347" t="n"/>
      <c r="CP198" s="347" t="n"/>
      <c r="CQ198" s="347" t="n"/>
      <c r="CR198" s="347" t="n"/>
      <c r="CS198" s="347" t="n"/>
      <c r="CT198" s="347" t="n"/>
      <c r="CU198" s="347" t="n"/>
      <c r="CV198" s="347" t="n"/>
      <c r="CW198" s="347" t="n"/>
      <c r="CX198" s="347" t="n"/>
      <c r="CY198" s="347" t="n"/>
      <c r="CZ198" s="347" t="n"/>
      <c r="DA198" s="347" t="n"/>
      <c r="DB198" s="347" t="n"/>
    </row>
    <row r="199" ht="31.5" customFormat="1" customHeight="1" s="268">
      <c r="A199" s="262" t="n">
        <v>2021</v>
      </c>
      <c r="B199" s="217" t="n">
        <v>12</v>
      </c>
      <c r="C199" s="456" t="n">
        <v>44538</v>
      </c>
      <c r="D199" s="217" t="n">
        <v>422</v>
      </c>
      <c r="E199" s="217" t="n">
        <v>668</v>
      </c>
      <c r="F199" s="217" t="n">
        <v>8</v>
      </c>
      <c r="G199" s="267" t="inlineStr">
        <is>
          <t>LG 65UP77 FRONT</t>
        </is>
      </c>
      <c r="H199" t="inlineStr">
        <is>
          <t>FMLGEI365UP770</t>
        </is>
      </c>
      <c r="I199" t="inlineStr">
        <is>
          <t>1400*1700</t>
        </is>
      </c>
      <c r="J199" t="n">
        <v>2</v>
      </c>
      <c r="K199" t="n">
        <v>1</v>
      </c>
      <c r="L199" s="457" t="n">
        <v>103</v>
      </c>
      <c r="M199" s="458" t="n">
        <v>96.923</v>
      </c>
      <c r="N199" s="459" t="n">
        <v>110.313</v>
      </c>
      <c r="O199" s="261" t="n">
        <v>133</v>
      </c>
      <c r="P199" s="261" t="n"/>
      <c r="Q199" s="261" t="n"/>
      <c r="R199" s="261" t="n"/>
      <c r="S199" s="261" t="n"/>
      <c r="T199" s="261" t="n">
        <v>107</v>
      </c>
      <c r="U199" s="261" t="n"/>
      <c r="V199" s="261" t="n"/>
      <c r="W199" s="261" t="n"/>
      <c r="X199" s="261" t="n"/>
      <c r="Y199" s="220" t="n">
        <v>89</v>
      </c>
      <c r="Z199" s="220" t="n">
        <v>89</v>
      </c>
      <c r="AA199" s="261" t="n"/>
      <c r="AB199" s="261" t="n"/>
      <c r="AC199" s="261" t="n"/>
      <c r="AD199" s="261" t="n"/>
      <c r="AE199" s="261" t="n"/>
      <c r="AF199" s="261" t="n"/>
      <c r="AG199" s="261" t="n"/>
      <c r="AH199" s="261" t="n"/>
      <c r="AI199" s="261" t="n"/>
      <c r="AJ199" s="261" t="n"/>
      <c r="AK199" s="220" t="n"/>
      <c r="AL199" s="220" t="n"/>
      <c r="AM199" s="261" t="n">
        <v>133</v>
      </c>
      <c r="AN199" s="261" t="n">
        <v>107</v>
      </c>
      <c r="AO199" s="315" t="n">
        <v>0.3</v>
      </c>
      <c r="AP199" s="244" t="n">
        <v>103</v>
      </c>
      <c r="AQ199" s="245" t="n">
        <v>70</v>
      </c>
      <c r="AR199" s="243" t="n">
        <v>81</v>
      </c>
      <c r="AS199" s="243" t="n">
        <v>89</v>
      </c>
      <c r="AT199" s="246" t="n"/>
      <c r="AU199" s="246" t="n"/>
      <c r="AV199" s="246" t="n"/>
      <c r="AW199" s="246" t="n"/>
      <c r="AX199" s="246" t="n"/>
      <c r="AY199" s="246" t="n"/>
      <c r="AZ199" s="246" t="n"/>
      <c r="BA199" s="246" t="n"/>
      <c r="BB199" s="246" t="n"/>
      <c r="BC199" s="247" t="n">
        <v>12</v>
      </c>
      <c r="BD199" s="242" t="n">
        <v>2932</v>
      </c>
      <c r="BE199" s="248" t="n">
        <v>0.015</v>
      </c>
      <c r="BF199" s="249" t="n">
        <v>0.004</v>
      </c>
      <c r="BG199" s="221" t="n">
        <v>1</v>
      </c>
      <c r="BH199" s="221" t="n">
        <v>0.1</v>
      </c>
      <c r="BI199" s="221" t="n">
        <v>28.5</v>
      </c>
      <c r="BJ199" s="221" t="n">
        <v>1.3</v>
      </c>
      <c r="BK199" s="221" t="n">
        <v>313.7</v>
      </c>
      <c r="BL199" s="28" t="inlineStr">
        <is>
          <t>LG</t>
        </is>
      </c>
      <c r="BM199" s="347" t="inlineStr">
        <is>
          <t>HE</t>
        </is>
      </c>
      <c r="BN199" s="347" t="inlineStr">
        <is>
          <t>MFZ66151901</t>
        </is>
      </c>
      <c r="BO199" s="347" t="inlineStr">
        <is>
          <t>mma</t>
        </is>
      </c>
      <c r="BP199" s="347" t="n">
        <v>49</v>
      </c>
      <c r="BQ199" s="347" t="n"/>
      <c r="BR199" s="347" t="n"/>
      <c r="BS199" s="347" t="n"/>
      <c r="BT199" s="347" t="n"/>
      <c r="BU199" s="347">
        <f>IFERROR(ROUND(STDEV(AN199,L199),1),"")</f>
        <v/>
      </c>
      <c r="BV199" s="347" t="n"/>
      <c r="BW199" s="347" t="n"/>
      <c r="BX199" s="347" t="n"/>
      <c r="BY199" s="347" t="n"/>
      <c r="BZ199" s="347" t="n"/>
      <c r="CA199" s="347" t="n"/>
      <c r="CB199" s="347" t="n"/>
      <c r="CC199" s="347" t="n"/>
      <c r="CD199" s="347" t="n"/>
      <c r="CE199" s="347" t="n"/>
      <c r="CF199" s="347" t="n"/>
      <c r="CG199" s="347" t="n"/>
      <c r="CH199" s="347" t="n"/>
      <c r="CI199" s="347" t="n"/>
      <c r="CJ199" s="347" t="n"/>
      <c r="CK199" s="347" t="n"/>
      <c r="CL199" s="347" t="n"/>
      <c r="CM199" s="347" t="n"/>
      <c r="CN199" s="347" t="n"/>
      <c r="CO199" s="347" t="n"/>
      <c r="CP199" s="347" t="n"/>
      <c r="CQ199" s="347" t="n"/>
      <c r="CR199" s="347" t="n"/>
      <c r="CS199" s="347" t="n"/>
      <c r="CT199" s="347" t="n"/>
      <c r="CU199" s="347" t="n"/>
      <c r="CV199" s="347" t="n"/>
      <c r="CW199" s="347" t="n"/>
      <c r="CX199" s="347" t="n"/>
      <c r="CY199" s="347" t="n"/>
      <c r="CZ199" s="347" t="n"/>
      <c r="DA199" s="347" t="n"/>
      <c r="DB199" s="347" t="n"/>
    </row>
    <row r="200" ht="31.5" customFormat="1" customHeight="1" s="268">
      <c r="A200" s="262" t="n">
        <v>2021</v>
      </c>
      <c r="B200" s="217" t="n">
        <v>12</v>
      </c>
      <c r="C200" s="456" t="n">
        <v>44538</v>
      </c>
      <c r="D200" s="217" t="n">
        <v>123</v>
      </c>
      <c r="E200" s="217" t="n">
        <v>645</v>
      </c>
      <c r="F200" s="217" t="n">
        <v>28</v>
      </c>
      <c r="G200" s="267" t="inlineStr">
        <is>
          <t>Stop Coller S4</t>
        </is>
      </c>
      <c r="H200" t="inlineStr">
        <is>
          <t>FMENCI0S400000</t>
        </is>
      </c>
      <c r="I200" t="inlineStr">
        <is>
          <t>1100*1300</t>
        </is>
      </c>
      <c r="J200" t="n">
        <v>4</v>
      </c>
      <c r="K200" t="n">
        <v>1</v>
      </c>
      <c r="L200" s="457" t="n">
        <v>133</v>
      </c>
      <c r="M200" s="458" t="n">
        <v>123.69</v>
      </c>
      <c r="N200" s="459" t="n">
        <v>142.31</v>
      </c>
      <c r="O200" s="261" t="n">
        <v>150</v>
      </c>
      <c r="P200" s="261" t="n">
        <v>151</v>
      </c>
      <c r="Q200" s="261" t="n">
        <v>154</v>
      </c>
      <c r="R200" s="261" t="n">
        <v>150</v>
      </c>
      <c r="S200" s="261" t="n">
        <v>161</v>
      </c>
      <c r="T200" s="261" t="n">
        <v>133</v>
      </c>
      <c r="U200" s="261" t="n">
        <v>132</v>
      </c>
      <c r="V200" s="261" t="n">
        <v>120</v>
      </c>
      <c r="W200" s="261" t="n">
        <v>149</v>
      </c>
      <c r="X200" s="261" t="n">
        <v>143</v>
      </c>
      <c r="Y200" s="220" t="n">
        <v>169</v>
      </c>
      <c r="Z200" s="220" t="n">
        <v>170</v>
      </c>
      <c r="AA200" s="261" t="n">
        <v>177</v>
      </c>
      <c r="AB200" s="261" t="n">
        <v>162</v>
      </c>
      <c r="AC200" s="261" t="n">
        <v>168</v>
      </c>
      <c r="AD200" s="261" t="n">
        <v>182</v>
      </c>
      <c r="AE200" s="261" t="n">
        <v>175</v>
      </c>
      <c r="AF200" s="261" t="n">
        <v>140</v>
      </c>
      <c r="AG200" s="261" t="n">
        <v>144</v>
      </c>
      <c r="AH200" s="261" t="n">
        <v>148</v>
      </c>
      <c r="AI200" s="261" t="n">
        <v>140</v>
      </c>
      <c r="AJ200" s="261" t="n">
        <v>136</v>
      </c>
      <c r="AK200" s="220" t="n">
        <v>171</v>
      </c>
      <c r="AL200" s="220" t="n">
        <v>170</v>
      </c>
      <c r="AM200" s="261" t="n">
        <v>163</v>
      </c>
      <c r="AN200" s="261" t="n">
        <v>138.5</v>
      </c>
      <c r="AO200" s="315" t="n">
        <v>0.2</v>
      </c>
      <c r="AP200" s="244" t="n">
        <v>80</v>
      </c>
      <c r="AQ200" s="245" t="n">
        <v>180</v>
      </c>
      <c r="AR200" s="243" t="n">
        <v>85</v>
      </c>
      <c r="AS200" s="243" t="n">
        <v>170</v>
      </c>
      <c r="AT200" s="246" t="n"/>
      <c r="AU200" s="246" t="n">
        <v>7</v>
      </c>
      <c r="AV200" s="246" t="n">
        <v>8</v>
      </c>
      <c r="AW200" s="246" t="n"/>
      <c r="AX200" s="246" t="n"/>
      <c r="AY200" s="246" t="n"/>
      <c r="AZ200" s="246" t="n"/>
      <c r="BA200" s="246" t="n"/>
      <c r="BB200" s="246" t="n"/>
      <c r="BC200" s="247" t="n">
        <v>18</v>
      </c>
      <c r="BD200" s="242" t="n">
        <v>1858</v>
      </c>
      <c r="BE200" s="248" t="n">
        <v>0.02</v>
      </c>
      <c r="BF200" s="249" t="n">
        <v>0.01</v>
      </c>
      <c r="BG200" s="221" t="n">
        <v>1</v>
      </c>
      <c r="BH200" s="221" t="n">
        <v>0.1</v>
      </c>
      <c r="BI200" s="221" t="n">
        <v>14</v>
      </c>
      <c r="BJ200" s="221" t="n">
        <v>2.5</v>
      </c>
      <c r="BK200" s="221" t="n">
        <v>257.3</v>
      </c>
      <c r="BL200" s="28" t="inlineStr">
        <is>
          <t>اطلانتيك</t>
        </is>
      </c>
      <c r="BM200" s="347" t="inlineStr">
        <is>
          <t>اطلانتيك</t>
        </is>
      </c>
      <c r="BN200" s="347" t="n"/>
      <c r="BO200" s="347" t="n"/>
      <c r="BP200" s="347" t="n">
        <v>49</v>
      </c>
      <c r="BQ200" s="347" t="n"/>
      <c r="BR200" s="347" t="n"/>
      <c r="BS200" s="347" t="n"/>
      <c r="BT200" s="347" t="n"/>
      <c r="BU200" s="347">
        <f>IFERROR(ROUND(STDEV(AN200,L200),1),"")</f>
        <v/>
      </c>
      <c r="BV200" s="347" t="n"/>
      <c r="BW200" s="347" t="n"/>
      <c r="BX200" s="347" t="n"/>
      <c r="BY200" s="347" t="n"/>
      <c r="BZ200" s="347" t="n"/>
      <c r="CA200" s="347" t="n"/>
      <c r="CB200" s="347" t="n"/>
      <c r="CC200" s="347" t="n"/>
      <c r="CD200" s="347" t="n"/>
      <c r="CE200" s="347" t="n"/>
      <c r="CF200" s="347" t="n"/>
      <c r="CG200" s="347" t="n"/>
      <c r="CH200" s="347" t="n"/>
      <c r="CI200" s="347" t="n"/>
      <c r="CJ200" s="347" t="n"/>
      <c r="CK200" s="347" t="n"/>
      <c r="CL200" s="347" t="n"/>
      <c r="CM200" s="347" t="n"/>
      <c r="CN200" s="347" t="n"/>
      <c r="CO200" s="347" t="n"/>
      <c r="CP200" s="347" t="n"/>
      <c r="CQ200" s="347" t="n"/>
      <c r="CR200" s="347" t="n"/>
      <c r="CS200" s="347" t="n"/>
      <c r="CT200" s="347" t="n"/>
      <c r="CU200" s="347" t="n"/>
      <c r="CV200" s="347" t="n"/>
      <c r="CW200" s="347" t="n"/>
      <c r="CX200" s="347" t="n"/>
      <c r="CY200" s="347" t="n"/>
      <c r="CZ200" s="347" t="n"/>
      <c r="DA200" s="347" t="n"/>
      <c r="DB200" s="347" t="n"/>
    </row>
    <row r="201" ht="31.5" customFormat="1" customHeight="1" s="268">
      <c r="A201" s="262" t="n">
        <v>2021</v>
      </c>
      <c r="B201" s="217" t="n">
        <v>12</v>
      </c>
      <c r="C201" s="456" t="n">
        <v>44538</v>
      </c>
      <c r="D201" s="217" t="n">
        <v>159</v>
      </c>
      <c r="E201" s="217" t="n">
        <v>299</v>
      </c>
      <c r="F201" s="217" t="n">
        <v>30</v>
      </c>
      <c r="G201" s="267" t="inlineStr">
        <is>
          <t>سخان غاز 6لتر</t>
        </is>
      </c>
      <c r="H201" t="inlineStr">
        <is>
          <t>FMDAHI5L000000</t>
        </is>
      </c>
      <c r="I201" t="inlineStr">
        <is>
          <t>1200*1100</t>
        </is>
      </c>
      <c r="J201" t="n">
        <v>3</v>
      </c>
      <c r="K201" t="n">
        <v>2</v>
      </c>
      <c r="L201" s="457" t="n">
        <v>115</v>
      </c>
      <c r="M201" s="458" t="n">
        <v>106.95</v>
      </c>
      <c r="N201" s="459" t="n">
        <v>123.05</v>
      </c>
      <c r="O201" s="261" t="n">
        <v>132</v>
      </c>
      <c r="P201" s="261" t="n">
        <v>135</v>
      </c>
      <c r="Q201" s="261" t="n">
        <v>136</v>
      </c>
      <c r="R201" s="261" t="n">
        <v>141</v>
      </c>
      <c r="S201" s="261" t="n">
        <v>131</v>
      </c>
      <c r="T201" s="261" t="n">
        <v>109</v>
      </c>
      <c r="U201" s="261" t="n">
        <v>110</v>
      </c>
      <c r="V201" s="261" t="n">
        <v>102</v>
      </c>
      <c r="W201" s="261" t="n">
        <v>121</v>
      </c>
      <c r="X201" s="261" t="n">
        <v>107</v>
      </c>
      <c r="Y201" s="220" t="n">
        <v>119</v>
      </c>
      <c r="Z201" s="220" t="n">
        <v>119</v>
      </c>
      <c r="AA201" s="261" t="n">
        <v>150</v>
      </c>
      <c r="AB201" s="261" t="n">
        <v>130</v>
      </c>
      <c r="AC201" s="261" t="n">
        <v>136</v>
      </c>
      <c r="AD201" s="261" t="n">
        <v>136</v>
      </c>
      <c r="AE201" s="261" t="n">
        <v>140</v>
      </c>
      <c r="AF201" s="261" t="n">
        <v>114</v>
      </c>
      <c r="AG201" s="261" t="n">
        <v>113</v>
      </c>
      <c r="AH201" s="261" t="n">
        <v>109</v>
      </c>
      <c r="AI201" s="261" t="n">
        <v>115</v>
      </c>
      <c r="AJ201" s="261" t="n">
        <v>116</v>
      </c>
      <c r="AK201" s="220" t="n">
        <v>118</v>
      </c>
      <c r="AL201" s="220" t="n">
        <v>119</v>
      </c>
      <c r="AM201" s="261" t="n">
        <v>136.7</v>
      </c>
      <c r="AN201" s="261" t="n">
        <v>111.6</v>
      </c>
      <c r="AO201" s="315" t="n">
        <v>0.2</v>
      </c>
      <c r="AP201" s="244" t="n">
        <v>70</v>
      </c>
      <c r="AQ201" s="245" t="n">
        <v>154</v>
      </c>
      <c r="AR201" s="243" t="n">
        <v>91</v>
      </c>
      <c r="AS201" s="243" t="n">
        <v>119</v>
      </c>
      <c r="AT201" s="246" t="n">
        <v>3</v>
      </c>
      <c r="AU201" s="246" t="n"/>
      <c r="AV201" s="246" t="n">
        <v>7</v>
      </c>
      <c r="AW201" s="246" t="n"/>
      <c r="AX201" s="246" t="n"/>
      <c r="AY201" s="246" t="n"/>
      <c r="AZ201" s="246" t="n"/>
      <c r="BA201" s="246" t="n"/>
      <c r="BB201" s="246" t="n"/>
      <c r="BC201" s="247" t="n">
        <v>11</v>
      </c>
      <c r="BD201" s="242" t="n">
        <v>2147</v>
      </c>
      <c r="BE201" s="248" t="n">
        <v>0.02</v>
      </c>
      <c r="BF201" s="249" t="n">
        <v>0.005</v>
      </c>
      <c r="BG201" s="221" t="n">
        <v>1</v>
      </c>
      <c r="BH201" s="221" t="n">
        <v>0.1</v>
      </c>
      <c r="BI201" s="221" t="n">
        <v>18.7</v>
      </c>
      <c r="BJ201" s="221" t="n">
        <v>1.2</v>
      </c>
      <c r="BK201" s="221" t="n">
        <v>239.6</v>
      </c>
      <c r="BL201" s="28" t="inlineStr">
        <is>
          <t>الكترولوكس</t>
        </is>
      </c>
      <c r="BM201" s="347" t="inlineStr">
        <is>
          <t>القاهرة للصناعات المغذية سخانات</t>
        </is>
      </c>
      <c r="BN201" s="347" t="n"/>
      <c r="BO201" s="347" t="n"/>
      <c r="BP201" s="347" t="n">
        <v>49</v>
      </c>
      <c r="BQ201" s="347" t="n"/>
      <c r="BR201" s="347" t="n"/>
      <c r="BS201" s="347" t="n"/>
      <c r="BT201" s="347" t="n"/>
      <c r="BU201" s="347">
        <f>IFERROR(ROUND(STDEV(AN201,L201),1),"")</f>
        <v/>
      </c>
      <c r="BV201" s="347" t="n"/>
      <c r="BW201" s="347" t="n"/>
      <c r="BX201" s="347" t="n"/>
      <c r="BY201" s="347" t="n"/>
      <c r="BZ201" s="347" t="n"/>
      <c r="CA201" s="347" t="n"/>
      <c r="CB201" s="347" t="n"/>
      <c r="CC201" s="347" t="n"/>
      <c r="CD201" s="347" t="n"/>
      <c r="CE201" s="347" t="n"/>
      <c r="CF201" s="347" t="n"/>
      <c r="CG201" s="347" t="n"/>
      <c r="CH201" s="347" t="n"/>
      <c r="CI201" s="347" t="n"/>
      <c r="CJ201" s="347" t="n"/>
      <c r="CK201" s="347" t="n"/>
      <c r="CL201" s="347" t="n"/>
      <c r="CM201" s="347" t="n"/>
      <c r="CN201" s="347" t="n"/>
      <c r="CO201" s="347" t="n"/>
      <c r="CP201" s="347" t="n"/>
      <c r="CQ201" s="347" t="n"/>
      <c r="CR201" s="347" t="n"/>
      <c r="CS201" s="347" t="n"/>
      <c r="CT201" s="347" t="n"/>
      <c r="CU201" s="347" t="n"/>
      <c r="CV201" s="347" t="n"/>
      <c r="CW201" s="347" t="n"/>
      <c r="CX201" s="347" t="n"/>
      <c r="CY201" s="347" t="n"/>
      <c r="CZ201" s="347" t="n"/>
      <c r="DA201" s="347" t="n"/>
      <c r="DB201" s="347" t="n"/>
    </row>
    <row r="202" ht="31.5" customFormat="1" customHeight="1" s="268">
      <c r="A202" s="262" t="n">
        <v>2021</v>
      </c>
      <c r="B202" s="217" t="n">
        <v>12</v>
      </c>
      <c r="C202" s="456" t="n">
        <v>44538</v>
      </c>
      <c r="D202" s="217" t="n">
        <v>372</v>
      </c>
      <c r="E202" s="217" t="n">
        <v>646</v>
      </c>
      <c r="F202" s="217" t="n">
        <v>46</v>
      </c>
      <c r="G202" s="267" t="inlineStr">
        <is>
          <t>فوم جانب حمايه يمين</t>
        </is>
      </c>
      <c r="H202" t="inlineStr">
        <is>
          <t>FMDACI30000000</t>
        </is>
      </c>
      <c r="I202" t="inlineStr">
        <is>
          <t>1600*1800</t>
        </is>
      </c>
      <c r="J202" t="n">
        <v>2</v>
      </c>
      <c r="K202" t="n">
        <v>2</v>
      </c>
      <c r="L202" s="457" t="n">
        <v>212</v>
      </c>
      <c r="M202" s="458" t="n">
        <v>197.16</v>
      </c>
      <c r="N202" s="459" t="n">
        <v>226.84</v>
      </c>
      <c r="O202" s="261" t="n"/>
      <c r="P202" s="261" t="n"/>
      <c r="Q202" s="261" t="n"/>
      <c r="R202" s="261" t="n"/>
      <c r="S202" s="261" t="n"/>
      <c r="T202" s="261" t="n"/>
      <c r="U202" s="261" t="n"/>
      <c r="V202" s="261" t="n"/>
      <c r="W202" s="261" t="n"/>
      <c r="X202" s="261" t="n"/>
      <c r="Y202" s="220" t="n"/>
      <c r="Z202" s="220" t="n"/>
      <c r="AA202" s="261" t="n">
        <v>254</v>
      </c>
      <c r="AB202" s="261" t="n">
        <v>248</v>
      </c>
      <c r="AC202" s="261" t="n">
        <v>259</v>
      </c>
      <c r="AD202" s="261" t="n">
        <v>253</v>
      </c>
      <c r="AE202" s="261" t="n">
        <v>255</v>
      </c>
      <c r="AF202" s="261" t="n">
        <v>210</v>
      </c>
      <c r="AG202" s="261" t="n">
        <v>210</v>
      </c>
      <c r="AH202" s="261" t="n">
        <v>211</v>
      </c>
      <c r="AI202" s="261" t="n">
        <v>208</v>
      </c>
      <c r="AJ202" s="261" t="n">
        <v>211</v>
      </c>
      <c r="AK202" s="220" t="n">
        <v>130</v>
      </c>
      <c r="AL202" s="220" t="n">
        <v>130</v>
      </c>
      <c r="AM202" s="261" t="n">
        <v>253.8</v>
      </c>
      <c r="AN202" s="261" t="n">
        <v>210</v>
      </c>
      <c r="AO202" s="315" t="n">
        <v>0.2</v>
      </c>
      <c r="AP202" s="244" t="n">
        <v>37</v>
      </c>
      <c r="AQ202" s="245" t="n">
        <v>195</v>
      </c>
      <c r="AR202" s="243" t="n">
        <v>55</v>
      </c>
      <c r="AS202" s="243" t="n">
        <v>130</v>
      </c>
      <c r="AT202" s="246" t="n"/>
      <c r="AU202" s="246" t="n"/>
      <c r="AV202" s="246" t="n"/>
      <c r="AW202" s="246" t="n"/>
      <c r="AX202" s="246" t="n"/>
      <c r="AY202" s="246" t="n"/>
      <c r="AZ202" s="246" t="n"/>
      <c r="BA202" s="246" t="n"/>
      <c r="BB202" s="246" t="n"/>
      <c r="BC202" s="247" t="n">
        <v>5</v>
      </c>
      <c r="BD202" s="242" t="n">
        <v>10</v>
      </c>
      <c r="BE202" s="248" t="n">
        <v>0.02</v>
      </c>
      <c r="BF202" s="249" t="n">
        <v>0.5</v>
      </c>
      <c r="BG202" s="221" t="n"/>
      <c r="BH202" s="221" t="n">
        <v>0</v>
      </c>
      <c r="BI202" s="221" t="n">
        <v>0</v>
      </c>
      <c r="BJ202" s="221" t="n">
        <v>1.1</v>
      </c>
      <c r="BK202" s="221" t="n">
        <v>2.1</v>
      </c>
      <c r="BL202" s="28" t="inlineStr">
        <is>
          <t>الكترولوكس</t>
        </is>
      </c>
      <c r="BM202" s="347" t="inlineStr">
        <is>
          <t>القاهرة للصناعات المغذية بوتاجازات</t>
        </is>
      </c>
      <c r="BN202" s="347" t="inlineStr">
        <is>
          <t>808902001</t>
        </is>
      </c>
      <c r="BO202" s="347" t="n"/>
      <c r="BP202" s="347" t="n">
        <v>49</v>
      </c>
      <c r="BQ202" s="347" t="n"/>
      <c r="BR202" s="347" t="n"/>
      <c r="BS202" s="347" t="n"/>
      <c r="BT202" s="347" t="n"/>
      <c r="BU202" s="347">
        <f>IFERROR(ROUND(STDEV(AN202,L202),1),"")</f>
        <v/>
      </c>
      <c r="BV202" s="347" t="n"/>
      <c r="BW202" s="347" t="n"/>
      <c r="BX202" s="347" t="n"/>
      <c r="BY202" s="347" t="n"/>
      <c r="BZ202" s="347" t="n"/>
      <c r="CA202" s="347" t="n"/>
      <c r="CB202" s="347" t="n"/>
      <c r="CC202" s="347" t="n"/>
      <c r="CD202" s="347" t="n"/>
      <c r="CE202" s="347" t="n"/>
      <c r="CF202" s="347" t="n"/>
      <c r="CG202" s="347" t="n"/>
      <c r="CH202" s="347" t="n"/>
      <c r="CI202" s="347" t="n"/>
      <c r="CJ202" s="347" t="n"/>
      <c r="CK202" s="347" t="n"/>
      <c r="CL202" s="347" t="n"/>
      <c r="CM202" s="347" t="n"/>
      <c r="CN202" s="347" t="n"/>
      <c r="CO202" s="347" t="n"/>
      <c r="CP202" s="347" t="n"/>
      <c r="CQ202" s="347" t="n"/>
      <c r="CR202" s="347" t="n"/>
      <c r="CS202" s="347" t="n"/>
      <c r="CT202" s="347" t="n"/>
      <c r="CU202" s="347" t="n"/>
      <c r="CV202" s="347" t="n"/>
      <c r="CW202" s="347" t="n"/>
      <c r="CX202" s="347" t="n"/>
      <c r="CY202" s="347" t="n"/>
      <c r="CZ202" s="347" t="n"/>
      <c r="DA202" s="347" t="n"/>
      <c r="DB202" s="347" t="n"/>
    </row>
    <row r="203" ht="31.5" customFormat="1" customHeight="1" s="268">
      <c r="A203" s="262" t="n">
        <v>2021</v>
      </c>
      <c r="B203" s="217" t="n">
        <v>12</v>
      </c>
      <c r="C203" s="456" t="n">
        <v>44538</v>
      </c>
      <c r="D203" s="217" t="n">
        <v>372</v>
      </c>
      <c r="E203" s="217" t="n">
        <v>647</v>
      </c>
      <c r="F203" s="217" t="n">
        <v>46</v>
      </c>
      <c r="G203" s="267" t="inlineStr">
        <is>
          <t>فوم جانب حمايه شمال</t>
        </is>
      </c>
      <c r="H203" t="inlineStr">
        <is>
          <t>FMDACI40000000</t>
        </is>
      </c>
      <c r="I203" t="inlineStr">
        <is>
          <t>1600*1800</t>
        </is>
      </c>
      <c r="J203" t="n">
        <v>2</v>
      </c>
      <c r="K203" t="n">
        <v>2</v>
      </c>
      <c r="L203" s="457" t="n">
        <v>212</v>
      </c>
      <c r="M203" s="458" t="n">
        <v>197.16</v>
      </c>
      <c r="N203" s="459" t="n">
        <v>226.84</v>
      </c>
      <c r="O203" s="261" t="n"/>
      <c r="P203" s="261" t="n"/>
      <c r="Q203" s="261" t="n"/>
      <c r="R203" s="261" t="n"/>
      <c r="S203" s="261" t="n"/>
      <c r="T203" s="261" t="n"/>
      <c r="U203" s="261" t="n"/>
      <c r="V203" s="261" t="n"/>
      <c r="W203" s="261" t="n"/>
      <c r="X203" s="261" t="n"/>
      <c r="Y203" s="220" t="n"/>
      <c r="Z203" s="220" t="n"/>
      <c r="AA203" s="261" t="n">
        <v>247</v>
      </c>
      <c r="AB203" s="261" t="n">
        <v>252</v>
      </c>
      <c r="AC203" s="261" t="n">
        <v>265</v>
      </c>
      <c r="AD203" s="261" t="n">
        <v>256</v>
      </c>
      <c r="AE203" s="261" t="n">
        <v>254</v>
      </c>
      <c r="AF203" s="261" t="n">
        <v>208</v>
      </c>
      <c r="AG203" s="261" t="n">
        <v>212</v>
      </c>
      <c r="AH203" s="261" t="n">
        <v>214</v>
      </c>
      <c r="AI203" s="261" t="n">
        <v>211</v>
      </c>
      <c r="AJ203" s="261" t="n">
        <v>210</v>
      </c>
      <c r="AK203" s="220" t="n">
        <v>130</v>
      </c>
      <c r="AL203" s="220" t="n">
        <v>130</v>
      </c>
      <c r="AM203" s="261" t="n">
        <v>254.8</v>
      </c>
      <c r="AN203" s="261" t="n">
        <v>211</v>
      </c>
      <c r="AO203" s="315" t="n">
        <v>0.2</v>
      </c>
      <c r="AP203" s="244" t="n">
        <v>37</v>
      </c>
      <c r="AQ203" s="245" t="n">
        <v>195</v>
      </c>
      <c r="AR203" s="243" t="n">
        <v>55</v>
      </c>
      <c r="AS203" s="243" t="n">
        <v>130</v>
      </c>
      <c r="AT203" s="246" t="n"/>
      <c r="AU203" s="246" t="n"/>
      <c r="AV203" s="246" t="n"/>
      <c r="AW203" s="246" t="n"/>
      <c r="AX203" s="246" t="n"/>
      <c r="AY203" s="246" t="n"/>
      <c r="AZ203" s="246" t="n"/>
      <c r="BA203" s="246" t="n"/>
      <c r="BB203" s="246" t="n"/>
      <c r="BC203" s="247" t="n">
        <v>6</v>
      </c>
      <c r="BD203" s="242" t="n">
        <v>12</v>
      </c>
      <c r="BE203" s="248" t="n">
        <v>0.02</v>
      </c>
      <c r="BF203" s="249" t="n">
        <v>0.5</v>
      </c>
      <c r="BG203" s="221" t="n"/>
      <c r="BH203" s="221" t="n">
        <v>0</v>
      </c>
      <c r="BI203" s="221" t="n">
        <v>0.1</v>
      </c>
      <c r="BJ203" s="221" t="n">
        <v>1.3</v>
      </c>
      <c r="BK203" s="221" t="n">
        <v>2.5</v>
      </c>
      <c r="BL203" s="28" t="inlineStr">
        <is>
          <t>الكترولوكس</t>
        </is>
      </c>
      <c r="BM203" s="347" t="inlineStr">
        <is>
          <t>القاهرة للصناعات المغذية بوتاجازات</t>
        </is>
      </c>
      <c r="BN203" s="347" t="inlineStr">
        <is>
          <t>808901901</t>
        </is>
      </c>
      <c r="BO203" s="347" t="n"/>
      <c r="BP203" s="347" t="n">
        <v>49</v>
      </c>
      <c r="BQ203" s="347" t="n"/>
      <c r="BR203" s="347" t="n"/>
      <c r="BS203" s="347" t="n"/>
      <c r="BT203" s="347" t="n"/>
      <c r="BU203" s="347">
        <f>IFERROR(ROUND(STDEV(AN203,L203),1),"")</f>
        <v/>
      </c>
      <c r="BV203" s="347" t="n"/>
      <c r="BW203" s="347" t="n"/>
      <c r="BX203" s="347" t="n"/>
      <c r="BY203" s="347" t="n"/>
      <c r="BZ203" s="347" t="n"/>
      <c r="CA203" s="347" t="n"/>
      <c r="CB203" s="347" t="n"/>
      <c r="CC203" s="347" t="n"/>
      <c r="CD203" s="347" t="n"/>
      <c r="CE203" s="347" t="n"/>
      <c r="CF203" s="347" t="n"/>
      <c r="CG203" s="347" t="n"/>
      <c r="CH203" s="347" t="n"/>
      <c r="CI203" s="347" t="n"/>
      <c r="CJ203" s="347" t="n"/>
      <c r="CK203" s="347" t="n"/>
      <c r="CL203" s="347" t="n"/>
      <c r="CM203" s="347" t="n"/>
      <c r="CN203" s="347" t="n"/>
      <c r="CO203" s="347" t="n"/>
      <c r="CP203" s="347" t="n"/>
      <c r="CQ203" s="347" t="n"/>
      <c r="CR203" s="347" t="n"/>
      <c r="CS203" s="347" t="n"/>
      <c r="CT203" s="347" t="n"/>
      <c r="CU203" s="347" t="n"/>
      <c r="CV203" s="347" t="n"/>
      <c r="CW203" s="347" t="n"/>
      <c r="CX203" s="347" t="n"/>
      <c r="CY203" s="347" t="n"/>
      <c r="CZ203" s="347" t="n"/>
      <c r="DA203" s="347" t="n"/>
      <c r="DB203" s="347" t="n"/>
    </row>
    <row r="204" ht="31.5" customFormat="1" customHeight="1" s="268">
      <c r="A204" s="262" t="n">
        <v>2021</v>
      </c>
      <c r="B204" s="217" t="n">
        <v>12</v>
      </c>
      <c r="C204" s="456" t="n">
        <v>44538</v>
      </c>
      <c r="D204" s="217" t="n">
        <v>415</v>
      </c>
      <c r="E204" s="217" t="n">
        <v>655</v>
      </c>
      <c r="F204" s="217" t="n">
        <v>47</v>
      </c>
      <c r="G204" s="267" t="inlineStr">
        <is>
          <t>PDFRP2125 قاعده 70 يمين</t>
        </is>
      </c>
      <c r="H204" t="inlineStr">
        <is>
          <t>FMCFII1RRP2125</t>
        </is>
      </c>
      <c r="I204" t="inlineStr">
        <is>
          <t>1600*1800</t>
        </is>
      </c>
      <c r="J204" t="n">
        <v>3</v>
      </c>
      <c r="K204" t="n">
        <v>1</v>
      </c>
      <c r="L204" s="457" t="n">
        <v>148</v>
      </c>
      <c r="M204" s="458" t="n">
        <v>137.64</v>
      </c>
      <c r="N204" s="459" t="n">
        <v>158.36</v>
      </c>
      <c r="O204" s="261" t="n"/>
      <c r="P204" s="261" t="n"/>
      <c r="Q204" s="261" t="n"/>
      <c r="R204" s="261" t="n"/>
      <c r="S204" s="261" t="n"/>
      <c r="T204" s="261" t="n">
        <v>158</v>
      </c>
      <c r="U204" s="261" t="n"/>
      <c r="V204" s="261" t="n">
        <v>158</v>
      </c>
      <c r="W204" s="261" t="n"/>
      <c r="X204" s="261" t="n"/>
      <c r="Y204" s="220" t="n">
        <v>158</v>
      </c>
      <c r="Z204" s="220" t="n">
        <v>161</v>
      </c>
      <c r="AA204" s="261" t="n"/>
      <c r="AB204" s="261" t="n"/>
      <c r="AC204" s="261" t="n"/>
      <c r="AD204" s="261" t="n"/>
      <c r="AE204" s="261" t="n"/>
      <c r="AF204" s="261" t="n"/>
      <c r="AG204" s="261" t="n"/>
      <c r="AH204" s="261" t="n"/>
      <c r="AI204" s="261" t="n"/>
      <c r="AJ204" s="261" t="n"/>
      <c r="AK204" s="220" t="n"/>
      <c r="AL204" s="220" t="n"/>
      <c r="AM204" s="261" t="n"/>
      <c r="AN204" s="261" t="n">
        <v>157.5</v>
      </c>
      <c r="AO204" s="315" t="n"/>
      <c r="AP204" s="244" t="n">
        <v>60</v>
      </c>
      <c r="AQ204" s="245" t="n">
        <v>180</v>
      </c>
      <c r="AR204" s="243" t="n">
        <v>68</v>
      </c>
      <c r="AS204" s="243" t="n">
        <v>160</v>
      </c>
      <c r="AT204" s="246" t="n"/>
      <c r="AU204" s="246" t="n"/>
      <c r="AV204" s="246" t="n"/>
      <c r="AW204" s="246" t="n"/>
      <c r="AX204" s="246" t="n"/>
      <c r="AY204" s="246" t="n"/>
      <c r="AZ204" s="246" t="n"/>
      <c r="BA204" s="246" t="n"/>
      <c r="BB204" s="246" t="n"/>
      <c r="BC204" s="247" t="n">
        <v>18</v>
      </c>
      <c r="BD204" s="242" t="n">
        <v>1253</v>
      </c>
      <c r="BE204" s="248" t="n">
        <v>0.02</v>
      </c>
      <c r="BF204" s="249" t="n">
        <v>0.014</v>
      </c>
      <c r="BG204" s="221" t="n">
        <v>1</v>
      </c>
      <c r="BH204" s="221" t="n">
        <v>0.1</v>
      </c>
      <c r="BI204" s="221" t="n">
        <v>8.5</v>
      </c>
      <c r="BJ204" s="221" t="n">
        <v>2.8</v>
      </c>
      <c r="BK204" s="221" t="n">
        <v>197.3</v>
      </c>
      <c r="BL204" s="28" t="inlineStr">
        <is>
          <t>الكترولوكس</t>
        </is>
      </c>
      <c r="BM204" s="347" t="inlineStr">
        <is>
          <t>القاهرة للصناعات المغذية غسالات</t>
        </is>
      </c>
      <c r="BN204" s="347" t="inlineStr">
        <is>
          <t xml:space="preserve">PDFRP2046      </t>
        </is>
      </c>
      <c r="BO204" s="347" t="n"/>
      <c r="BP204" s="347" t="n">
        <v>49</v>
      </c>
      <c r="BQ204" s="347" t="n"/>
      <c r="BR204" s="347" t="n"/>
      <c r="BS204" s="347" t="n"/>
      <c r="BT204" s="347" t="n"/>
      <c r="BU204" s="347">
        <f>IFERROR(ROUND(STDEV(AN204,L204),1),"")</f>
        <v/>
      </c>
      <c r="BV204" s="347" t="n"/>
      <c r="BW204" s="347" t="n"/>
      <c r="BX204" s="347" t="n"/>
      <c r="BY204" s="347" t="n"/>
      <c r="BZ204" s="347" t="n"/>
      <c r="CA204" s="347" t="n"/>
      <c r="CB204" s="347" t="n"/>
      <c r="CC204" s="347" t="n"/>
      <c r="CD204" s="347" t="n"/>
      <c r="CE204" s="347" t="n"/>
      <c r="CF204" s="347" t="n"/>
      <c r="CG204" s="347" t="n"/>
      <c r="CH204" s="347" t="n"/>
      <c r="CI204" s="347" t="n"/>
      <c r="CJ204" s="347" t="n"/>
      <c r="CK204" s="347" t="n"/>
      <c r="CL204" s="347" t="n"/>
      <c r="CM204" s="347" t="n"/>
      <c r="CN204" s="347" t="n"/>
      <c r="CO204" s="347" t="n"/>
      <c r="CP204" s="347" t="n"/>
      <c r="CQ204" s="347" t="n"/>
      <c r="CR204" s="347" t="n"/>
      <c r="CS204" s="347" t="n"/>
      <c r="CT204" s="347" t="n"/>
      <c r="CU204" s="347" t="n"/>
      <c r="CV204" s="347" t="n"/>
      <c r="CW204" s="347" t="n"/>
      <c r="CX204" s="347" t="n"/>
      <c r="CY204" s="347" t="n"/>
      <c r="CZ204" s="347" t="n"/>
      <c r="DA204" s="347" t="n"/>
      <c r="DB204" s="347" t="n"/>
    </row>
    <row r="205" ht="31.5" customFormat="1" customHeight="1" s="268">
      <c r="A205" s="262" t="n">
        <v>2021</v>
      </c>
      <c r="B205" s="217" t="n">
        <v>12</v>
      </c>
      <c r="C205" s="456" t="n">
        <v>44538</v>
      </c>
      <c r="D205" s="217" t="n">
        <v>415</v>
      </c>
      <c r="E205" s="217" t="n">
        <v>656</v>
      </c>
      <c r="F205" s="217" t="n">
        <v>47</v>
      </c>
      <c r="G205" s="267" t="inlineStr">
        <is>
          <t>PDFRP2123 قاعده 70 شمال</t>
        </is>
      </c>
      <c r="H205" t="inlineStr">
        <is>
          <t>FMCFII1LRP2123</t>
        </is>
      </c>
      <c r="I205" t="inlineStr">
        <is>
          <t>1600*1800</t>
        </is>
      </c>
      <c r="J205" t="n">
        <v>3</v>
      </c>
      <c r="K205" t="n">
        <v>1</v>
      </c>
      <c r="L205" s="457" t="n">
        <v>148</v>
      </c>
      <c r="M205" s="458" t="n">
        <v>137.64</v>
      </c>
      <c r="N205" s="459" t="n">
        <v>158.36</v>
      </c>
      <c r="O205" s="261" t="n"/>
      <c r="P205" s="261" t="n"/>
      <c r="Q205" s="261" t="n"/>
      <c r="R205" s="261" t="n"/>
      <c r="S205" s="261" t="n"/>
      <c r="T205" s="261" t="n">
        <v>158</v>
      </c>
      <c r="U205" s="261" t="n"/>
      <c r="V205" s="261" t="n">
        <v>158</v>
      </c>
      <c r="W205" s="261" t="n"/>
      <c r="X205" s="261" t="n"/>
      <c r="Y205" s="220" t="n">
        <v>158</v>
      </c>
      <c r="Z205" s="220" t="n">
        <v>161</v>
      </c>
      <c r="AA205" s="261" t="n"/>
      <c r="AB205" s="261" t="n"/>
      <c r="AC205" s="261" t="n"/>
      <c r="AD205" s="261" t="n"/>
      <c r="AE205" s="261" t="n"/>
      <c r="AF205" s="261" t="n"/>
      <c r="AG205" s="261" t="n"/>
      <c r="AH205" s="261" t="n"/>
      <c r="AI205" s="261" t="n"/>
      <c r="AJ205" s="261" t="n"/>
      <c r="AK205" s="220" t="n"/>
      <c r="AL205" s="220" t="n"/>
      <c r="AM205" s="261" t="n"/>
      <c r="AN205" s="261" t="n">
        <v>157.5</v>
      </c>
      <c r="AO205" s="315" t="n"/>
      <c r="AP205" s="244" t="n">
        <v>60</v>
      </c>
      <c r="AQ205" s="245" t="n">
        <v>180</v>
      </c>
      <c r="AR205" s="243" t="n">
        <v>68</v>
      </c>
      <c r="AS205" s="243" t="n">
        <v>160</v>
      </c>
      <c r="AT205" s="246" t="n"/>
      <c r="AU205" s="246" t="n"/>
      <c r="AV205" s="246" t="n"/>
      <c r="AW205" s="246" t="n"/>
      <c r="AX205" s="246" t="n"/>
      <c r="AY205" s="246" t="n"/>
      <c r="AZ205" s="246" t="n"/>
      <c r="BA205" s="246" t="n"/>
      <c r="BB205" s="246" t="n"/>
      <c r="BC205" s="247" t="n">
        <v>18</v>
      </c>
      <c r="BD205" s="242" t="n">
        <v>1253</v>
      </c>
      <c r="BE205" s="248" t="n">
        <v>0.02</v>
      </c>
      <c r="BF205" s="249" t="n">
        <v>0.014</v>
      </c>
      <c r="BG205" s="221" t="n">
        <v>1</v>
      </c>
      <c r="BH205" s="221" t="n">
        <v>0.1</v>
      </c>
      <c r="BI205" s="221" t="n">
        <v>8.5</v>
      </c>
      <c r="BJ205" s="221" t="n">
        <v>2.8</v>
      </c>
      <c r="BK205" s="221" t="n">
        <v>197.3</v>
      </c>
      <c r="BL205" s="28" t="inlineStr">
        <is>
          <t>الكترولوكس</t>
        </is>
      </c>
      <c r="BM205" s="347" t="inlineStr">
        <is>
          <t>القاهرة للصناعات المغذية غسالات</t>
        </is>
      </c>
      <c r="BN205" s="347" t="inlineStr">
        <is>
          <t xml:space="preserve">PDFRP2047      </t>
        </is>
      </c>
      <c r="BO205" s="347" t="n"/>
      <c r="BP205" s="347" t="n">
        <v>49</v>
      </c>
      <c r="BQ205" s="347" t="n"/>
      <c r="BR205" s="347" t="n"/>
      <c r="BS205" s="347" t="n"/>
      <c r="BT205" s="347" t="n"/>
      <c r="BU205" s="347">
        <f>IFERROR(ROUND(STDEV(AN205,L205),1),"")</f>
        <v/>
      </c>
      <c r="BV205" s="347" t="n"/>
      <c r="BW205" s="347" t="n"/>
      <c r="BX205" s="347" t="n"/>
      <c r="BY205" s="347" t="n"/>
      <c r="BZ205" s="347" t="n"/>
      <c r="CA205" s="347" t="n"/>
      <c r="CB205" s="347" t="n"/>
      <c r="CC205" s="347" t="n"/>
      <c r="CD205" s="347" t="n"/>
      <c r="CE205" s="347" t="n"/>
      <c r="CF205" s="347" t="n"/>
      <c r="CG205" s="347" t="n"/>
      <c r="CH205" s="347" t="n"/>
      <c r="CI205" s="347" t="n"/>
      <c r="CJ205" s="347" t="n"/>
      <c r="CK205" s="347" t="n"/>
      <c r="CL205" s="347" t="n"/>
      <c r="CM205" s="347" t="n"/>
      <c r="CN205" s="347" t="n"/>
      <c r="CO205" s="347" t="n"/>
      <c r="CP205" s="347" t="n"/>
      <c r="CQ205" s="347" t="n"/>
      <c r="CR205" s="347" t="n"/>
      <c r="CS205" s="347" t="n"/>
      <c r="CT205" s="347" t="n"/>
      <c r="CU205" s="347" t="n"/>
      <c r="CV205" s="347" t="n"/>
      <c r="CW205" s="347" t="n"/>
      <c r="CX205" s="347" t="n"/>
      <c r="CY205" s="347" t="n"/>
      <c r="CZ205" s="347" t="n"/>
      <c r="DA205" s="347" t="n"/>
      <c r="DB205" s="347" t="n"/>
    </row>
    <row r="206" ht="31.5" customFormat="1" customHeight="1" s="268">
      <c r="A206" s="262" t="n">
        <v>2021</v>
      </c>
      <c r="B206" s="217" t="n">
        <v>12</v>
      </c>
      <c r="C206" s="456" t="n">
        <v>44538</v>
      </c>
      <c r="D206" s="217" t="n">
        <v>415</v>
      </c>
      <c r="E206" s="217" t="n">
        <v>657</v>
      </c>
      <c r="F206" s="217" t="n">
        <v>47</v>
      </c>
      <c r="G206" s="267" t="inlineStr">
        <is>
          <t>PDFRP2124 كفر 70 يمين</t>
        </is>
      </c>
      <c r="H206" t="inlineStr">
        <is>
          <t>FMCFII7RRP2124</t>
        </is>
      </c>
      <c r="I206" t="inlineStr">
        <is>
          <t>1600*1800</t>
        </is>
      </c>
      <c r="J206" t="n">
        <v>3</v>
      </c>
      <c r="K206" t="n">
        <v>1</v>
      </c>
      <c r="L206" s="457" t="n">
        <v>90</v>
      </c>
      <c r="M206" s="458" t="n">
        <v>83.7</v>
      </c>
      <c r="N206" s="459" t="n">
        <v>96.3</v>
      </c>
      <c r="O206" s="261" t="n">
        <v>123</v>
      </c>
      <c r="P206" s="261" t="n"/>
      <c r="Q206" s="261" t="n">
        <v>126</v>
      </c>
      <c r="R206" s="261" t="n"/>
      <c r="S206" s="261" t="n"/>
      <c r="T206" s="261" t="n">
        <v>94</v>
      </c>
      <c r="U206" s="261" t="n"/>
      <c r="V206" s="261" t="n">
        <v>90</v>
      </c>
      <c r="W206" s="261" t="n"/>
      <c r="X206" s="261" t="n"/>
      <c r="Y206" s="220" t="n">
        <v>158</v>
      </c>
      <c r="Z206" s="220" t="n">
        <v>161</v>
      </c>
      <c r="AA206" s="261" t="n"/>
      <c r="AB206" s="261" t="n"/>
      <c r="AC206" s="261" t="n"/>
      <c r="AD206" s="261" t="n"/>
      <c r="AE206" s="261" t="n"/>
      <c r="AF206" s="261" t="n"/>
      <c r="AG206" s="261" t="n"/>
      <c r="AH206" s="261" t="n"/>
      <c r="AI206" s="261" t="n"/>
      <c r="AJ206" s="261" t="n"/>
      <c r="AK206" s="220" t="n"/>
      <c r="AL206" s="220" t="n"/>
      <c r="AM206" s="261" t="n">
        <v>124</v>
      </c>
      <c r="AN206" s="261" t="n">
        <v>91.8</v>
      </c>
      <c r="AO206" s="315" t="n">
        <v>0.4</v>
      </c>
      <c r="AP206" s="244" t="n">
        <v>60</v>
      </c>
      <c r="AQ206" s="245" t="n">
        <v>180</v>
      </c>
      <c r="AR206" s="243" t="n">
        <v>68</v>
      </c>
      <c r="AS206" s="243" t="n">
        <v>160</v>
      </c>
      <c r="AT206" s="246" t="n"/>
      <c r="AU206" s="246" t="n"/>
      <c r="AV206" s="246" t="n"/>
      <c r="AW206" s="246" t="n"/>
      <c r="AX206" s="246" t="n"/>
      <c r="AY206" s="246" t="n"/>
      <c r="AZ206" s="246" t="n"/>
      <c r="BA206" s="246" t="n"/>
      <c r="BB206" s="246" t="n"/>
      <c r="BC206" s="247" t="n">
        <v>15</v>
      </c>
      <c r="BD206" s="242" t="n">
        <v>720</v>
      </c>
      <c r="BE206" s="248" t="n">
        <v>0.02</v>
      </c>
      <c r="BF206" s="249" t="n">
        <v>0.021</v>
      </c>
      <c r="BG206" s="221" t="n"/>
      <c r="BH206" s="221" t="n">
        <v>0.2</v>
      </c>
      <c r="BI206" s="221" t="n">
        <v>8</v>
      </c>
      <c r="BJ206" s="221" t="n">
        <v>1.4</v>
      </c>
      <c r="BK206" s="221" t="n">
        <v>66.09999999999999</v>
      </c>
      <c r="BL206" s="28" t="inlineStr">
        <is>
          <t>الكترولوكس</t>
        </is>
      </c>
      <c r="BM206" s="347" t="inlineStr">
        <is>
          <t>القاهرة للصناعات المغذية غسالات</t>
        </is>
      </c>
      <c r="BN206" s="347" t="inlineStr">
        <is>
          <t xml:space="preserve">PDFRP2044      </t>
        </is>
      </c>
      <c r="BO206" s="347" t="n"/>
      <c r="BP206" s="347" t="n">
        <v>49</v>
      </c>
      <c r="BQ206" s="347" t="n"/>
      <c r="BR206" s="347" t="n"/>
      <c r="BS206" s="347" t="n"/>
      <c r="BT206" s="347" t="n"/>
      <c r="BU206" s="347">
        <f>IFERROR(ROUND(STDEV(AN206,L206),1),"")</f>
        <v/>
      </c>
      <c r="BV206" s="347" t="n"/>
      <c r="BW206" s="347" t="n"/>
      <c r="BX206" s="347" t="n"/>
      <c r="BY206" s="347" t="n"/>
      <c r="BZ206" s="347" t="n"/>
      <c r="CA206" s="347" t="n"/>
      <c r="CB206" s="347" t="n"/>
      <c r="CC206" s="347" t="n"/>
      <c r="CD206" s="347" t="n"/>
      <c r="CE206" s="347" t="n"/>
      <c r="CF206" s="347" t="n"/>
      <c r="CG206" s="347" t="n"/>
      <c r="CH206" s="347" t="n"/>
      <c r="CI206" s="347" t="n"/>
      <c r="CJ206" s="347" t="n"/>
      <c r="CK206" s="347" t="n"/>
      <c r="CL206" s="347" t="n"/>
      <c r="CM206" s="347" t="n"/>
      <c r="CN206" s="347" t="n"/>
      <c r="CO206" s="347" t="n"/>
      <c r="CP206" s="347" t="n"/>
      <c r="CQ206" s="347" t="n"/>
      <c r="CR206" s="347" t="n"/>
      <c r="CS206" s="347" t="n"/>
      <c r="CT206" s="347" t="n"/>
      <c r="CU206" s="347" t="n"/>
      <c r="CV206" s="347" t="n"/>
      <c r="CW206" s="347" t="n"/>
      <c r="CX206" s="347" t="n"/>
      <c r="CY206" s="347" t="n"/>
      <c r="CZ206" s="347" t="n"/>
      <c r="DA206" s="347" t="n"/>
      <c r="DB206" s="347" t="n"/>
    </row>
    <row r="207" ht="31.5" customFormat="1" customHeight="1" s="268">
      <c r="A207" s="262" t="n">
        <v>2021</v>
      </c>
      <c r="B207" s="217" t="n">
        <v>12</v>
      </c>
      <c r="C207" s="456" t="n">
        <v>44538</v>
      </c>
      <c r="D207" s="217" t="n">
        <v>415</v>
      </c>
      <c r="E207" s="217" t="n">
        <v>658</v>
      </c>
      <c r="F207" s="217" t="n">
        <v>47</v>
      </c>
      <c r="G207" s="267" t="inlineStr">
        <is>
          <t>PDFRP2122 كفر 70 شمال</t>
        </is>
      </c>
      <c r="H207" t="inlineStr">
        <is>
          <t>FMCFII7LRP2122</t>
        </is>
      </c>
      <c r="I207" t="inlineStr">
        <is>
          <t>1600*1800</t>
        </is>
      </c>
      <c r="J207" t="n">
        <v>3</v>
      </c>
      <c r="K207" t="n">
        <v>1</v>
      </c>
      <c r="L207" s="457" t="n">
        <v>90</v>
      </c>
      <c r="M207" s="458" t="n">
        <v>83.7</v>
      </c>
      <c r="N207" s="459" t="n">
        <v>96.3</v>
      </c>
      <c r="O207" s="261" t="n">
        <v>123</v>
      </c>
      <c r="P207" s="261" t="n"/>
      <c r="Q207" s="261" t="n">
        <v>126</v>
      </c>
      <c r="R207" s="261" t="n"/>
      <c r="S207" s="261" t="n"/>
      <c r="T207" s="261" t="n">
        <v>94</v>
      </c>
      <c r="U207" s="261" t="n"/>
      <c r="V207" s="261" t="n">
        <v>90</v>
      </c>
      <c r="W207" s="261" t="n"/>
      <c r="X207" s="261" t="n"/>
      <c r="Y207" s="220" t="n">
        <v>158</v>
      </c>
      <c r="Z207" s="220" t="n">
        <v>161</v>
      </c>
      <c r="AA207" s="261" t="n"/>
      <c r="AB207" s="261" t="n"/>
      <c r="AC207" s="261" t="n"/>
      <c r="AD207" s="261" t="n"/>
      <c r="AE207" s="261" t="n"/>
      <c r="AF207" s="261" t="n"/>
      <c r="AG207" s="261" t="n"/>
      <c r="AH207" s="261" t="n"/>
      <c r="AI207" s="261" t="n"/>
      <c r="AJ207" s="261" t="n"/>
      <c r="AK207" s="220" t="n"/>
      <c r="AL207" s="220" t="n"/>
      <c r="AM207" s="261" t="n">
        <v>124</v>
      </c>
      <c r="AN207" s="261" t="n">
        <v>91.8</v>
      </c>
      <c r="AO207" s="315" t="n">
        <v>0.4</v>
      </c>
      <c r="AP207" s="244" t="n">
        <v>60</v>
      </c>
      <c r="AQ207" s="245" t="n">
        <v>180</v>
      </c>
      <c r="AR207" s="243" t="n">
        <v>68</v>
      </c>
      <c r="AS207" s="243" t="n">
        <v>160</v>
      </c>
      <c r="AT207" s="246" t="n"/>
      <c r="AU207" s="246" t="n"/>
      <c r="AV207" s="246" t="n"/>
      <c r="AW207" s="246" t="n"/>
      <c r="AX207" s="246" t="n"/>
      <c r="AY207" s="246" t="n"/>
      <c r="AZ207" s="246" t="n"/>
      <c r="BA207" s="246" t="n"/>
      <c r="BB207" s="246" t="n"/>
      <c r="BC207" s="247" t="n">
        <v>15</v>
      </c>
      <c r="BD207" s="242" t="n">
        <v>720</v>
      </c>
      <c r="BE207" s="248" t="n">
        <v>0.02</v>
      </c>
      <c r="BF207" s="249" t="n">
        <v>0.021</v>
      </c>
      <c r="BG207" s="221" t="n"/>
      <c r="BH207" s="221" t="n">
        <v>0.2</v>
      </c>
      <c r="BI207" s="221" t="n">
        <v>8</v>
      </c>
      <c r="BJ207" s="221" t="n">
        <v>1.4</v>
      </c>
      <c r="BK207" s="221" t="n">
        <v>66.09999999999999</v>
      </c>
      <c r="BL207" s="28" t="inlineStr">
        <is>
          <t>الكترولوكس</t>
        </is>
      </c>
      <c r="BM207" s="347" t="inlineStr">
        <is>
          <t>القاهرة للصناعات المغذية غسالات</t>
        </is>
      </c>
      <c r="BN207" s="347" t="inlineStr">
        <is>
          <t xml:space="preserve">PDFRP2045      </t>
        </is>
      </c>
      <c r="BO207" s="347" t="n"/>
      <c r="BP207" s="347" t="n">
        <v>49</v>
      </c>
      <c r="BQ207" s="347" t="n"/>
      <c r="BR207" s="347" t="n"/>
      <c r="BS207" s="347" t="n"/>
      <c r="BT207" s="347" t="n"/>
      <c r="BU207" s="347">
        <f>IFERROR(ROUND(STDEV(AN207,L207),1),"")</f>
        <v/>
      </c>
      <c r="BV207" s="347" t="n"/>
      <c r="BW207" s="347" t="n"/>
      <c r="BX207" s="347" t="n"/>
      <c r="BY207" s="347" t="n"/>
      <c r="BZ207" s="347" t="n"/>
      <c r="CA207" s="347" t="n"/>
      <c r="CB207" s="347" t="n"/>
      <c r="CC207" s="347" t="n"/>
      <c r="CD207" s="347" t="n"/>
      <c r="CE207" s="347" t="n"/>
      <c r="CF207" s="347" t="n"/>
      <c r="CG207" s="347" t="n"/>
      <c r="CH207" s="347" t="n"/>
      <c r="CI207" s="347" t="n"/>
      <c r="CJ207" s="347" t="n"/>
      <c r="CK207" s="347" t="n"/>
      <c r="CL207" s="347" t="n"/>
      <c r="CM207" s="347" t="n"/>
      <c r="CN207" s="347" t="n"/>
      <c r="CO207" s="347" t="n"/>
      <c r="CP207" s="347" t="n"/>
      <c r="CQ207" s="347" t="n"/>
      <c r="CR207" s="347" t="n"/>
      <c r="CS207" s="347" t="n"/>
      <c r="CT207" s="347" t="n"/>
      <c r="CU207" s="347" t="n"/>
      <c r="CV207" s="347" t="n"/>
      <c r="CW207" s="347" t="n"/>
      <c r="CX207" s="347" t="n"/>
      <c r="CY207" s="347" t="n"/>
      <c r="CZ207" s="347" t="n"/>
      <c r="DA207" s="347" t="n"/>
      <c r="DB207" s="347" t="n"/>
    </row>
    <row r="208" ht="31.5" customFormat="1" customHeight="1" s="268">
      <c r="A208" s="262" t="n">
        <v>2021</v>
      </c>
      <c r="B208" s="217" t="n">
        <v>12</v>
      </c>
      <c r="C208" s="456" t="n">
        <v>44538</v>
      </c>
      <c r="D208" s="217" t="n">
        <v>334</v>
      </c>
      <c r="E208" s="217" t="n">
        <v>254</v>
      </c>
      <c r="F208" s="217" t="n">
        <v>49</v>
      </c>
      <c r="G208" s="267" t="inlineStr">
        <is>
          <t>طقم سخان بلونايل ذو 4 اطقم</t>
        </is>
      </c>
      <c r="H208" t="inlineStr">
        <is>
          <t>FMDAHI40000000</t>
        </is>
      </c>
      <c r="I208" t="inlineStr">
        <is>
          <t>1600*1800</t>
        </is>
      </c>
      <c r="J208" t="n">
        <v>4</v>
      </c>
      <c r="K208" t="n">
        <v>2</v>
      </c>
      <c r="L208" s="457" t="n">
        <v>203</v>
      </c>
      <c r="M208" s="458" t="n">
        <v>188.79</v>
      </c>
      <c r="N208" s="459" t="n">
        <v>217.21</v>
      </c>
      <c r="O208" s="261" t="n">
        <v>269</v>
      </c>
      <c r="P208" s="261" t="n">
        <v>270</v>
      </c>
      <c r="Q208" s="261" t="n">
        <v>263</v>
      </c>
      <c r="R208" s="261" t="n">
        <v>260</v>
      </c>
      <c r="S208" s="261" t="n">
        <v>270</v>
      </c>
      <c r="T208" s="261" t="n">
        <v>205</v>
      </c>
      <c r="U208" s="261" t="n">
        <v>209</v>
      </c>
      <c r="V208" s="261" t="n">
        <v>197</v>
      </c>
      <c r="W208" s="261" t="n">
        <v>191</v>
      </c>
      <c r="X208" s="261" t="n">
        <v>197</v>
      </c>
      <c r="Y208" s="220" t="n">
        <v>145</v>
      </c>
      <c r="Z208" s="220" t="n">
        <v>147</v>
      </c>
      <c r="AA208" s="261" t="n">
        <v>350</v>
      </c>
      <c r="AB208" s="261" t="n">
        <v>270</v>
      </c>
      <c r="AC208" s="261" t="n">
        <v>238</v>
      </c>
      <c r="AD208" s="261" t="n">
        <v>304</v>
      </c>
      <c r="AE208" s="261" t="n">
        <v>300</v>
      </c>
      <c r="AF208" s="261" t="n">
        <v>213</v>
      </c>
      <c r="AG208" s="261" t="n">
        <v>202</v>
      </c>
      <c r="AH208" s="261" t="n">
        <v>213</v>
      </c>
      <c r="AI208" s="261" t="n">
        <v>213</v>
      </c>
      <c r="AJ208" s="261" t="n">
        <v>208</v>
      </c>
      <c r="AK208" s="220" t="n">
        <v>147</v>
      </c>
      <c r="AL208" s="220" t="n">
        <v>139</v>
      </c>
      <c r="AM208" s="261" t="n">
        <v>279.4</v>
      </c>
      <c r="AN208" s="261" t="n">
        <v>204.8</v>
      </c>
      <c r="AO208" s="315" t="n">
        <v>0.4</v>
      </c>
      <c r="AP208" s="244" t="n">
        <v>88</v>
      </c>
      <c r="AQ208" s="245" t="n">
        <v>164</v>
      </c>
      <c r="AR208" s="243" t="n">
        <v>99</v>
      </c>
      <c r="AS208" s="243" t="n">
        <v>145</v>
      </c>
      <c r="AT208" s="246" t="n"/>
      <c r="AU208" s="246" t="n">
        <v>3</v>
      </c>
      <c r="AV208" s="246" t="n">
        <v>9</v>
      </c>
      <c r="AW208" s="246" t="n"/>
      <c r="AX208" s="246" t="n"/>
      <c r="AY208" s="246" t="n"/>
      <c r="AZ208" s="246" t="n"/>
      <c r="BA208" s="246" t="n"/>
      <c r="BB208" s="246" t="n"/>
      <c r="BC208" s="247" t="n">
        <v>12</v>
      </c>
      <c r="BD208" s="242" t="n">
        <v>2412</v>
      </c>
      <c r="BE208" s="248" t="n">
        <v>0.02</v>
      </c>
      <c r="BF208" s="249" t="n">
        <v>0.005</v>
      </c>
      <c r="BG208" s="221" t="n">
        <v>1</v>
      </c>
      <c r="BH208" s="221" t="n">
        <v>0.1</v>
      </c>
      <c r="BI208" s="221" t="n">
        <v>11.9</v>
      </c>
      <c r="BJ208" s="221" t="n">
        <v>2.5</v>
      </c>
      <c r="BK208" s="221" t="n">
        <v>494</v>
      </c>
      <c r="BL208" s="28" t="inlineStr">
        <is>
          <t>الكترولوكس</t>
        </is>
      </c>
      <c r="BM208" s="347" t="inlineStr">
        <is>
          <t>القاهرة للصناعات المغذية سخانات</t>
        </is>
      </c>
      <c r="BN208" s="347" t="inlineStr">
        <is>
          <t>PHEWP0112</t>
        </is>
      </c>
      <c r="BO208" s="347" t="n"/>
      <c r="BP208" s="347" t="n">
        <v>49</v>
      </c>
      <c r="BQ208" s="347" t="n"/>
      <c r="BR208" s="347" t="n"/>
      <c r="BS208" s="347" t="n"/>
      <c r="BT208" s="347" t="n"/>
      <c r="BU208" s="347">
        <f>IFERROR(ROUND(STDEV(AN208,L208),1),"")</f>
        <v/>
      </c>
      <c r="BV208" s="347" t="n"/>
      <c r="BW208" s="347" t="n"/>
      <c r="BX208" s="347" t="n"/>
      <c r="BY208" s="347" t="n"/>
      <c r="BZ208" s="347" t="n"/>
      <c r="CA208" s="347" t="n"/>
      <c r="CB208" s="347" t="n"/>
      <c r="CC208" s="347" t="n"/>
      <c r="CD208" s="347" t="n"/>
      <c r="CE208" s="347" t="n"/>
      <c r="CF208" s="347" t="n"/>
      <c r="CG208" s="347" t="n"/>
      <c r="CH208" s="347" t="n"/>
      <c r="CI208" s="347" t="n"/>
      <c r="CJ208" s="347" t="n"/>
      <c r="CK208" s="347" t="n"/>
      <c r="CL208" s="347" t="n"/>
      <c r="CM208" s="347" t="n"/>
      <c r="CN208" s="347" t="n"/>
      <c r="CO208" s="347" t="n"/>
      <c r="CP208" s="347" t="n"/>
      <c r="CQ208" s="347" t="n"/>
      <c r="CR208" s="347" t="n"/>
      <c r="CS208" s="347" t="n"/>
      <c r="CT208" s="347" t="n"/>
      <c r="CU208" s="347" t="n"/>
      <c r="CV208" s="347" t="n"/>
      <c r="CW208" s="347" t="n"/>
      <c r="CX208" s="347" t="n"/>
      <c r="CY208" s="347" t="n"/>
      <c r="CZ208" s="347" t="n"/>
      <c r="DA208" s="347" t="n"/>
      <c r="DB208" s="347" t="n"/>
    </row>
    <row r="209" ht="31.5" customFormat="1" customHeight="1" s="268">
      <c r="A209" s="262" t="n">
        <v>2021</v>
      </c>
      <c r="B209" s="217" t="n">
        <v>12</v>
      </c>
      <c r="C209" s="456" t="n">
        <v>44539</v>
      </c>
      <c r="D209" s="217" t="n">
        <v>47</v>
      </c>
      <c r="E209" s="217" t="n">
        <v>122</v>
      </c>
      <c r="F209" s="217" t="n">
        <v>2</v>
      </c>
      <c r="G209" s="267" t="inlineStr">
        <is>
          <t>LgWashing Mashine Base</t>
        </is>
      </c>
      <c r="H209" t="inlineStr">
        <is>
          <t>FMLGEI1000000</t>
        </is>
      </c>
      <c r="I209" t="inlineStr">
        <is>
          <t>1700*1400</t>
        </is>
      </c>
      <c r="J209" t="n">
        <v>2</v>
      </c>
      <c r="K209" t="n">
        <v>1</v>
      </c>
      <c r="L209" s="457" t="n">
        <v>280</v>
      </c>
      <c r="M209" s="458" t="n">
        <v>267.4</v>
      </c>
      <c r="N209" s="459" t="n">
        <v>292.6</v>
      </c>
      <c r="O209" s="261" t="n"/>
      <c r="P209" s="261" t="n"/>
      <c r="Q209" s="261" t="n"/>
      <c r="R209" s="261" t="n"/>
      <c r="S209" s="261" t="n"/>
      <c r="T209" s="261" t="n"/>
      <c r="U209" s="261" t="n"/>
      <c r="V209" s="261" t="n"/>
      <c r="W209" s="261" t="n"/>
      <c r="X209" s="261" t="n"/>
      <c r="Y209" s="220" t="n"/>
      <c r="Z209" s="220" t="n"/>
      <c r="AA209" s="261" t="n"/>
      <c r="AB209" s="261" t="n"/>
      <c r="AC209" s="261" t="n"/>
      <c r="AD209" s="261" t="n"/>
      <c r="AE209" s="261" t="n"/>
      <c r="AF209" s="261" t="n"/>
      <c r="AG209" s="261" t="n"/>
      <c r="AH209" s="261" t="n"/>
      <c r="AI209" s="261" t="n"/>
      <c r="AJ209" s="261" t="n"/>
      <c r="AK209" s="220" t="n"/>
      <c r="AL209" s="220" t="n"/>
      <c r="AM209" s="261" t="n"/>
      <c r="AN209" s="261" t="n"/>
      <c r="AO209" s="315" t="n"/>
      <c r="AP209" s="244" t="n">
        <v>63</v>
      </c>
      <c r="AQ209" s="245" t="n">
        <v>115</v>
      </c>
      <c r="AR209" s="243" t="n"/>
      <c r="AS209" s="243" t="n"/>
      <c r="AT209" s="246" t="n"/>
      <c r="AU209" s="246" t="n"/>
      <c r="AV209" s="246" t="n"/>
      <c r="AW209" s="246" t="n"/>
      <c r="AX209" s="246" t="n"/>
      <c r="AY209" s="246" t="n"/>
      <c r="AZ209" s="246" t="n"/>
      <c r="BA209" s="246" t="n"/>
      <c r="BB209" s="246" t="n"/>
      <c r="BC209" s="247" t="n"/>
      <c r="BD209" s="242" t="n">
        <v>1435</v>
      </c>
      <c r="BE209" s="248" t="n">
        <v>0.015</v>
      </c>
      <c r="BF209" s="249" t="n"/>
      <c r="BG209" s="221" t="n"/>
      <c r="BH209" s="221" t="n"/>
      <c r="BI209" s="221" t="n">
        <v>5.1</v>
      </c>
      <c r="BJ209" s="221" t="n"/>
      <c r="BK209" s="221" t="n"/>
      <c r="BL209" s="28" t="inlineStr">
        <is>
          <t>LG</t>
        </is>
      </c>
      <c r="BM209" s="347" t="inlineStr">
        <is>
          <t>HE</t>
        </is>
      </c>
      <c r="BN209" s="347" t="inlineStr">
        <is>
          <t>AGG76599801</t>
        </is>
      </c>
      <c r="BO209" s="347" t="inlineStr">
        <is>
          <t>mmf</t>
        </is>
      </c>
      <c r="BP209" s="347" t="n">
        <v>49</v>
      </c>
      <c r="BQ209" s="347" t="n"/>
      <c r="BR209" s="347" t="n"/>
      <c r="BS209" s="347" t="n"/>
      <c r="BT209" s="347" t="n"/>
      <c r="BU209" s="347">
        <f>IFERROR(ROUND(STDEV(AN209,L209),1),"")</f>
        <v/>
      </c>
      <c r="BV209" s="347" t="n"/>
      <c r="BW209" s="347" t="n"/>
      <c r="BX209" s="347" t="n"/>
      <c r="BY209" s="347" t="n"/>
      <c r="BZ209" s="347" t="n"/>
      <c r="CA209" s="347" t="n"/>
      <c r="CB209" s="347" t="n"/>
      <c r="CC209" s="347" t="n"/>
      <c r="CD209" s="347" t="n"/>
      <c r="CE209" s="347" t="n"/>
      <c r="CF209" s="347" t="n"/>
      <c r="CG209" s="347" t="n"/>
      <c r="CH209" s="347" t="n"/>
      <c r="CI209" s="347" t="n"/>
      <c r="CJ209" s="347" t="n"/>
      <c r="CK209" s="347" t="n"/>
      <c r="CL209" s="347" t="n"/>
      <c r="CM209" s="347" t="n"/>
      <c r="CN209" s="347" t="n"/>
      <c r="CO209" s="347" t="n"/>
      <c r="CP209" s="347" t="n"/>
      <c r="CQ209" s="347" t="n"/>
      <c r="CR209" s="347" t="n"/>
      <c r="CS209" s="347" t="n"/>
      <c r="CT209" s="347" t="n"/>
      <c r="CU209" s="347" t="n"/>
      <c r="CV209" s="347" t="n"/>
      <c r="CW209" s="347" t="n"/>
      <c r="CX209" s="347" t="n"/>
      <c r="CY209" s="347" t="n"/>
      <c r="CZ209" s="347" t="n"/>
      <c r="DA209" s="347" t="n"/>
      <c r="DB209" s="347" t="n"/>
    </row>
    <row r="210" ht="31.5" customFormat="1" customHeight="1" s="268">
      <c r="A210" s="262" t="n">
        <v>2021</v>
      </c>
      <c r="B210" s="217" t="n">
        <v>12</v>
      </c>
      <c r="C210" s="456" t="n">
        <v>44539</v>
      </c>
      <c r="D210" s="217" t="n">
        <v>125</v>
      </c>
      <c r="E210" s="217" t="n">
        <v>690</v>
      </c>
      <c r="F210" s="217" t="n">
        <v>2</v>
      </c>
      <c r="G210" s="267" t="inlineStr">
        <is>
          <t>زوايا اماميه كيلوباترا</t>
        </is>
      </c>
      <c r="H210" t="inlineStr">
        <is>
          <t>FMDAII2FCP0000</t>
        </is>
      </c>
      <c r="I210" t="inlineStr">
        <is>
          <t>1400*1700</t>
        </is>
      </c>
      <c r="J210" t="n">
        <v>4</v>
      </c>
      <c r="K210" t="n">
        <v>4</v>
      </c>
      <c r="L210" s="457" t="n">
        <v>170</v>
      </c>
      <c r="M210" s="458" t="n">
        <v>153</v>
      </c>
      <c r="N210" s="459" t="n">
        <v>187</v>
      </c>
      <c r="O210" s="261" t="n">
        <v>204</v>
      </c>
      <c r="P210" s="261" t="n">
        <v>210</v>
      </c>
      <c r="Q210" s="261" t="n"/>
      <c r="R210" s="261" t="n"/>
      <c r="S210" s="261" t="n"/>
      <c r="T210" s="261" t="n">
        <v>156</v>
      </c>
      <c r="U210" s="261" t="n">
        <v>155</v>
      </c>
      <c r="V210" s="261" t="n"/>
      <c r="W210" s="261" t="n"/>
      <c r="X210" s="261" t="n"/>
      <c r="Y210" s="220" t="n">
        <v>120</v>
      </c>
      <c r="Z210" s="220" t="n">
        <v>102</v>
      </c>
      <c r="AA210" s="261" t="n"/>
      <c r="AB210" s="261" t="n"/>
      <c r="AC210" s="261" t="n"/>
      <c r="AD210" s="261" t="n"/>
      <c r="AE210" s="261" t="n"/>
      <c r="AF210" s="261" t="n"/>
      <c r="AG210" s="261" t="n"/>
      <c r="AH210" s="261" t="n"/>
      <c r="AI210" s="261" t="n"/>
      <c r="AJ210" s="261" t="n"/>
      <c r="AK210" s="220" t="n"/>
      <c r="AL210" s="220" t="n"/>
      <c r="AM210" s="261" t="n">
        <v>207</v>
      </c>
      <c r="AN210" s="261" t="n">
        <v>155.5</v>
      </c>
      <c r="AO210" s="315" t="n">
        <v>0.2</v>
      </c>
      <c r="AP210" s="244" t="n">
        <v>120</v>
      </c>
      <c r="AQ210" s="245" t="n">
        <v>120</v>
      </c>
      <c r="AR210" s="243" t="n">
        <v>130</v>
      </c>
      <c r="AS210" s="243" t="n">
        <v>111</v>
      </c>
      <c r="AT210" s="246" t="n"/>
      <c r="AU210" s="246" t="n"/>
      <c r="AV210" s="246" t="n"/>
      <c r="AW210" s="246" t="n"/>
      <c r="AX210" s="246" t="n"/>
      <c r="AY210" s="246" t="n"/>
      <c r="AZ210" s="246" t="n"/>
      <c r="BA210" s="246" t="n"/>
      <c r="BB210" s="246" t="n"/>
      <c r="BC210" s="247" t="n">
        <v>2</v>
      </c>
      <c r="BD210" s="242" t="n">
        <v>1322</v>
      </c>
      <c r="BE210" s="248" t="n">
        <v>0.015</v>
      </c>
      <c r="BF210" s="249" t="n">
        <v>0.002</v>
      </c>
      <c r="BG210" s="221" t="n">
        <v>1</v>
      </c>
      <c r="BH210" s="221" t="n">
        <v>0</v>
      </c>
      <c r="BI210" s="221" t="n">
        <v>7.8</v>
      </c>
      <c r="BJ210" s="221" t="n">
        <v>0.3</v>
      </c>
      <c r="BK210" s="221" t="n">
        <v>205.6</v>
      </c>
      <c r="BL210" s="28" t="inlineStr">
        <is>
          <t>Media</t>
        </is>
      </c>
      <c r="BM210" s="347" t="inlineStr">
        <is>
          <t>Media</t>
        </is>
      </c>
      <c r="BN210" s="347" t="n"/>
      <c r="BO210" s="347" t="n"/>
      <c r="BP210" s="347" t="n">
        <v>49</v>
      </c>
      <c r="BQ210" s="347" t="n"/>
      <c r="BR210" s="347" t="n"/>
      <c r="BS210" s="347" t="n"/>
      <c r="BT210" s="347" t="n"/>
      <c r="BU210" s="347">
        <f>IFERROR(ROUND(STDEV(AN210,L210),1),"")</f>
        <v/>
      </c>
      <c r="BV210" s="347" t="n"/>
      <c r="BW210" s="347" t="n"/>
      <c r="BX210" s="347" t="n"/>
      <c r="BY210" s="347" t="n"/>
      <c r="BZ210" s="347" t="n"/>
      <c r="CA210" s="347" t="n"/>
      <c r="CB210" s="347" t="n"/>
      <c r="CC210" s="347" t="n"/>
      <c r="CD210" s="347" t="n"/>
      <c r="CE210" s="347" t="n"/>
      <c r="CF210" s="347" t="n"/>
      <c r="CG210" s="347" t="n"/>
      <c r="CH210" s="347" t="n"/>
      <c r="CI210" s="347" t="n"/>
      <c r="CJ210" s="347" t="n"/>
      <c r="CK210" s="347" t="n"/>
      <c r="CL210" s="347" t="n"/>
      <c r="CM210" s="347" t="n"/>
      <c r="CN210" s="347" t="n"/>
      <c r="CO210" s="347" t="n"/>
      <c r="CP210" s="347" t="n"/>
      <c r="CQ210" s="347" t="n"/>
      <c r="CR210" s="347" t="n"/>
      <c r="CS210" s="347" t="n"/>
      <c r="CT210" s="347" t="n"/>
      <c r="CU210" s="347" t="n"/>
      <c r="CV210" s="347" t="n"/>
      <c r="CW210" s="347" t="n"/>
      <c r="CX210" s="347" t="n"/>
      <c r="CY210" s="347" t="n"/>
      <c r="CZ210" s="347" t="n"/>
      <c r="DA210" s="347" t="n"/>
      <c r="DB210" s="347" t="n"/>
    </row>
    <row r="211" ht="31.5" customFormat="1" customHeight="1" s="268">
      <c r="A211" s="262" t="n">
        <v>2021</v>
      </c>
      <c r="B211" s="217" t="n">
        <v>12</v>
      </c>
      <c r="C211" s="456" t="n">
        <v>44539</v>
      </c>
      <c r="D211" s="217" t="n">
        <v>125</v>
      </c>
      <c r="E211" s="217" t="n">
        <v>691</v>
      </c>
      <c r="F211" s="217" t="n">
        <v>2</v>
      </c>
      <c r="G211" s="267" t="inlineStr">
        <is>
          <t>زوايا خلفيه كيلوباترا</t>
        </is>
      </c>
      <c r="H211" t="inlineStr">
        <is>
          <t>FMDAII2RCP0000</t>
        </is>
      </c>
      <c r="I211" t="inlineStr">
        <is>
          <t>1400*1700</t>
        </is>
      </c>
      <c r="J211" t="n">
        <v>4</v>
      </c>
      <c r="K211" t="n">
        <v>4</v>
      </c>
      <c r="L211" s="457" t="n">
        <v>194</v>
      </c>
      <c r="M211" s="458" t="n">
        <v>174.6</v>
      </c>
      <c r="N211" s="459" t="n">
        <v>213.4</v>
      </c>
      <c r="O211" s="261" t="n">
        <v>187</v>
      </c>
      <c r="P211" s="261" t="n">
        <v>179</v>
      </c>
      <c r="Q211" s="261" t="n">
        <v>175</v>
      </c>
      <c r="R211" s="261" t="n">
        <v>212</v>
      </c>
      <c r="S211" s="261" t="n">
        <v>230</v>
      </c>
      <c r="T211" s="261" t="n">
        <v>171</v>
      </c>
      <c r="U211" s="261" t="n">
        <v>175</v>
      </c>
      <c r="V211" s="261" t="n">
        <v>156</v>
      </c>
      <c r="W211" s="261" t="n"/>
      <c r="X211" s="261" t="n">
        <v>200</v>
      </c>
      <c r="Y211" s="220" t="n">
        <v>120</v>
      </c>
      <c r="Z211" s="220" t="n">
        <v>102</v>
      </c>
      <c r="AA211" s="261" t="n"/>
      <c r="AB211" s="261" t="n"/>
      <c r="AC211" s="261" t="n"/>
      <c r="AD211" s="261" t="n"/>
      <c r="AE211" s="261" t="n"/>
      <c r="AF211" s="261" t="n"/>
      <c r="AG211" s="261" t="n"/>
      <c r="AH211" s="261" t="n"/>
      <c r="AI211" s="261" t="n"/>
      <c r="AJ211" s="261" t="n"/>
      <c r="AK211" s="220" t="n"/>
      <c r="AL211" s="220" t="n"/>
      <c r="AM211" s="261" t="n">
        <v>196.6</v>
      </c>
      <c r="AN211" s="261" t="n">
        <v>175.5</v>
      </c>
      <c r="AO211" s="315" t="n">
        <v>0</v>
      </c>
      <c r="AP211" s="244" t="n">
        <v>120</v>
      </c>
      <c r="AQ211" s="245" t="n">
        <v>120</v>
      </c>
      <c r="AR211" s="243" t="n">
        <v>130</v>
      </c>
      <c r="AS211" s="243" t="n">
        <v>111</v>
      </c>
      <c r="AT211" s="246" t="n"/>
      <c r="AU211" s="246" t="n"/>
      <c r="AV211" s="246" t="n"/>
      <c r="AW211" s="246" t="n"/>
      <c r="AX211" s="246" t="n"/>
      <c r="AY211" s="246" t="n"/>
      <c r="AZ211" s="246" t="n"/>
      <c r="BA211" s="246" t="n"/>
      <c r="BB211" s="246" t="n"/>
      <c r="BC211" s="247" t="n">
        <v>2</v>
      </c>
      <c r="BD211" s="242" t="n">
        <v>1322</v>
      </c>
      <c r="BE211" s="248" t="n">
        <v>0.015</v>
      </c>
      <c r="BF211" s="249" t="n">
        <v>0.002</v>
      </c>
      <c r="BG211" s="221" t="n">
        <v>1</v>
      </c>
      <c r="BH211" s="221" t="n">
        <v>0</v>
      </c>
      <c r="BI211" s="221" t="n">
        <v>6.8</v>
      </c>
      <c r="BJ211" s="221" t="n">
        <v>0.4</v>
      </c>
      <c r="BK211" s="221" t="n">
        <v>232</v>
      </c>
      <c r="BL211" s="28" t="inlineStr">
        <is>
          <t>Media</t>
        </is>
      </c>
      <c r="BM211" s="347" t="inlineStr">
        <is>
          <t>Media</t>
        </is>
      </c>
      <c r="BN211" s="347" t="n"/>
      <c r="BO211" s="347" t="n"/>
      <c r="BP211" s="347" t="n">
        <v>49</v>
      </c>
      <c r="BQ211" s="347" t="n"/>
      <c r="BR211" s="347" t="n"/>
      <c r="BS211" s="347" t="n"/>
      <c r="BT211" s="347" t="n"/>
      <c r="BU211" s="347">
        <f>IFERROR(ROUND(STDEV(AN211,L211),1),"")</f>
        <v/>
      </c>
      <c r="BV211" s="347" t="n"/>
      <c r="BW211" s="347" t="n"/>
      <c r="BX211" s="347" t="n"/>
      <c r="BY211" s="347" t="n"/>
      <c r="BZ211" s="347" t="n"/>
      <c r="CA211" s="347" t="n"/>
      <c r="CB211" s="347" t="n"/>
      <c r="CC211" s="347" t="n"/>
      <c r="CD211" s="347" t="n"/>
      <c r="CE211" s="347" t="n"/>
      <c r="CF211" s="347" t="n"/>
      <c r="CG211" s="347" t="n"/>
      <c r="CH211" s="347" t="n"/>
      <c r="CI211" s="347" t="n"/>
      <c r="CJ211" s="347" t="n"/>
      <c r="CK211" s="347" t="n"/>
      <c r="CL211" s="347" t="n"/>
      <c r="CM211" s="347" t="n"/>
      <c r="CN211" s="347" t="n"/>
      <c r="CO211" s="347" t="n"/>
      <c r="CP211" s="347" t="n"/>
      <c r="CQ211" s="347" t="n"/>
      <c r="CR211" s="347" t="n"/>
      <c r="CS211" s="347" t="n"/>
      <c r="CT211" s="347" t="n"/>
      <c r="CU211" s="347" t="n"/>
      <c r="CV211" s="347" t="n"/>
      <c r="CW211" s="347" t="n"/>
      <c r="CX211" s="347" t="n"/>
      <c r="CY211" s="347" t="n"/>
      <c r="CZ211" s="347" t="n"/>
      <c r="DA211" s="347" t="n"/>
      <c r="DB211" s="347" t="n"/>
    </row>
    <row r="212" ht="31.5" customFormat="1" customHeight="1" s="268">
      <c r="A212" s="262" t="n">
        <v>2021</v>
      </c>
      <c r="B212" s="217" t="n">
        <v>12</v>
      </c>
      <c r="C212" s="456" t="n">
        <v>44539</v>
      </c>
      <c r="D212" s="217" t="n">
        <v>135</v>
      </c>
      <c r="E212" s="217" t="n">
        <v>271</v>
      </c>
      <c r="F212" s="217" t="n">
        <v>2</v>
      </c>
      <c r="G212" s="267" t="inlineStr">
        <is>
          <t>صندوق سمك 5ك بنى سويف</t>
        </is>
      </c>
      <c r="H212" t="inlineStr">
        <is>
          <t>FM000B05000000</t>
        </is>
      </c>
      <c r="I212" t="inlineStr">
        <is>
          <t>1400*1700</t>
        </is>
      </c>
      <c r="J212" t="n">
        <v>4</v>
      </c>
      <c r="K212" t="n">
        <v>2</v>
      </c>
      <c r="L212" s="457" t="n">
        <v>161</v>
      </c>
      <c r="M212" s="458" t="n">
        <v>149.73</v>
      </c>
      <c r="N212" s="459" t="n">
        <v>172.27</v>
      </c>
      <c r="O212" s="261" t="n"/>
      <c r="P212" s="261" t="n">
        <v>180</v>
      </c>
      <c r="Q212" s="261" t="n">
        <v>194</v>
      </c>
      <c r="R212" s="261" t="n">
        <v>184</v>
      </c>
      <c r="S212" s="261" t="n">
        <v>175</v>
      </c>
      <c r="T212" s="261" t="n"/>
      <c r="U212" s="261" t="n">
        <v>153</v>
      </c>
      <c r="V212" s="261" t="n">
        <v>164</v>
      </c>
      <c r="W212" s="261" t="n">
        <v>158</v>
      </c>
      <c r="X212" s="261" t="n">
        <v>150</v>
      </c>
      <c r="Y212" s="220" t="n">
        <v>102</v>
      </c>
      <c r="Z212" s="220" t="n">
        <v>106</v>
      </c>
      <c r="AA212" s="261" t="n"/>
      <c r="AB212" s="261" t="n"/>
      <c r="AC212" s="261" t="n"/>
      <c r="AD212" s="261" t="n"/>
      <c r="AE212" s="261" t="n"/>
      <c r="AF212" s="261" t="n"/>
      <c r="AG212" s="261" t="n"/>
      <c r="AH212" s="261" t="n"/>
      <c r="AI212" s="261" t="n"/>
      <c r="AJ212" s="261" t="n"/>
      <c r="AK212" s="220" t="n"/>
      <c r="AL212" s="220" t="n"/>
      <c r="AM212" s="261" t="n">
        <v>183.3</v>
      </c>
      <c r="AN212" s="261" t="n">
        <v>156.3</v>
      </c>
      <c r="AO212" s="315" t="n">
        <v>0.1</v>
      </c>
      <c r="AP212" s="244" t="n">
        <v>151</v>
      </c>
      <c r="AQ212" s="245" t="n">
        <v>95</v>
      </c>
      <c r="AR212" s="243" t="n">
        <v>138</v>
      </c>
      <c r="AS212" s="243" t="n">
        <v>104</v>
      </c>
      <c r="AT212" s="246" t="n"/>
      <c r="AU212" s="246" t="n"/>
      <c r="AV212" s="246" t="n"/>
      <c r="AW212" s="246" t="n"/>
      <c r="AX212" s="246" t="n"/>
      <c r="AY212" s="246" t="n"/>
      <c r="AZ212" s="246" t="n"/>
      <c r="BA212" s="246" t="n"/>
      <c r="BB212" s="246" t="n"/>
      <c r="BC212" s="247" t="n">
        <v>7</v>
      </c>
      <c r="BD212" s="242" t="n">
        <v>957</v>
      </c>
      <c r="BE212" s="248" t="n">
        <v>0.015</v>
      </c>
      <c r="BF212" s="249" t="n">
        <v>0.007</v>
      </c>
      <c r="BG212" s="221" t="n">
        <v>1</v>
      </c>
      <c r="BH212" s="221" t="n">
        <v>0</v>
      </c>
      <c r="BI212" s="221" t="n">
        <v>5.9</v>
      </c>
      <c r="BJ212" s="221" t="n">
        <v>1.1</v>
      </c>
      <c r="BK212" s="221" t="n">
        <v>149.6</v>
      </c>
      <c r="BL212" s="28" t="inlineStr">
        <is>
          <t>عملاء متنوعون</t>
        </is>
      </c>
      <c r="BM212" s="347" t="n"/>
      <c r="BN212" s="347" t="n"/>
      <c r="BO212" s="347" t="n"/>
      <c r="BP212" s="347" t="n">
        <v>49</v>
      </c>
      <c r="BQ212" s="347" t="n"/>
      <c r="BR212" s="347" t="n"/>
      <c r="BS212" s="347" t="n"/>
      <c r="BT212" s="347" t="n"/>
      <c r="BU212" s="347">
        <f>IFERROR(ROUND(STDEV(AN212,L212),1),"")</f>
        <v/>
      </c>
      <c r="BV212" s="347" t="n"/>
      <c r="BW212" s="347" t="n"/>
      <c r="BX212" s="347" t="n"/>
      <c r="BY212" s="347" t="n"/>
      <c r="BZ212" s="347" t="n"/>
      <c r="CA212" s="347" t="n"/>
      <c r="CB212" s="347" t="n"/>
      <c r="CC212" s="347" t="n"/>
      <c r="CD212" s="347" t="n"/>
      <c r="CE212" s="347" t="n"/>
      <c r="CF212" s="347" t="n"/>
      <c r="CG212" s="347" t="n"/>
      <c r="CH212" s="347" t="n"/>
      <c r="CI212" s="347" t="n"/>
      <c r="CJ212" s="347" t="n"/>
      <c r="CK212" s="347" t="n"/>
      <c r="CL212" s="347" t="n"/>
      <c r="CM212" s="347" t="n"/>
      <c r="CN212" s="347" t="n"/>
      <c r="CO212" s="347" t="n"/>
      <c r="CP212" s="347" t="n"/>
      <c r="CQ212" s="347" t="n"/>
      <c r="CR212" s="347" t="n"/>
      <c r="CS212" s="347" t="n"/>
      <c r="CT212" s="347" t="n"/>
      <c r="CU212" s="347" t="n"/>
      <c r="CV212" s="347" t="n"/>
      <c r="CW212" s="347" t="n"/>
      <c r="CX212" s="347" t="n"/>
      <c r="CY212" s="347" t="n"/>
      <c r="CZ212" s="347" t="n"/>
      <c r="DA212" s="347" t="n"/>
      <c r="DB212" s="347" t="n"/>
    </row>
    <row r="213" ht="31.5" customFormat="1" customHeight="1" s="268">
      <c r="A213" s="262" t="n">
        <v>2021</v>
      </c>
      <c r="B213" s="217" t="n">
        <v>12</v>
      </c>
      <c r="C213" s="456" t="n">
        <v>44539</v>
      </c>
      <c r="D213" s="217" t="n">
        <v>331</v>
      </c>
      <c r="E213" s="217" t="n">
        <v>253</v>
      </c>
      <c r="F213" s="217" t="n">
        <v>3</v>
      </c>
      <c r="G213" s="267" t="inlineStr">
        <is>
          <t>طقم سخان بلونايل ذو 3 اطقم</t>
        </is>
      </c>
      <c r="H213" t="inlineStr">
        <is>
          <t>FMDAHI40000000</t>
        </is>
      </c>
      <c r="I213" t="inlineStr">
        <is>
          <t>1400*1700</t>
        </is>
      </c>
      <c r="J213" t="n">
        <v>3</v>
      </c>
      <c r="K213" t="n">
        <v>2</v>
      </c>
      <c r="L213" s="457" t="n">
        <v>203</v>
      </c>
      <c r="M213" s="458" t="n">
        <v>188.79</v>
      </c>
      <c r="N213" s="459" t="n">
        <v>217.21</v>
      </c>
      <c r="O213" s="261" t="n">
        <v>272</v>
      </c>
      <c r="P213" s="261" t="n">
        <v>275</v>
      </c>
      <c r="Q213" s="261" t="n">
        <v>271</v>
      </c>
      <c r="R213" s="261" t="n">
        <v>380</v>
      </c>
      <c r="S213" s="261" t="n">
        <v>370</v>
      </c>
      <c r="T213" s="261" t="n">
        <v>200</v>
      </c>
      <c r="U213" s="261" t="n">
        <v>204</v>
      </c>
      <c r="V213" s="261" t="n">
        <v>188</v>
      </c>
      <c r="W213" s="261" t="n">
        <v>193</v>
      </c>
      <c r="X213" s="261" t="n">
        <v>190</v>
      </c>
      <c r="Y213" s="220" t="n">
        <v>95</v>
      </c>
      <c r="Z213" s="220" t="n">
        <v>82</v>
      </c>
      <c r="AA213" s="261" t="n">
        <v>375</v>
      </c>
      <c r="AB213" s="261" t="n">
        <v>281</v>
      </c>
      <c r="AC213" s="261" t="n">
        <v>301</v>
      </c>
      <c r="AD213" s="261" t="n">
        <v>256</v>
      </c>
      <c r="AE213" s="261" t="n">
        <v>260</v>
      </c>
      <c r="AF213" s="261" t="n">
        <v>212</v>
      </c>
      <c r="AG213" s="261" t="n">
        <v>213</v>
      </c>
      <c r="AH213" s="261" t="n">
        <v>212</v>
      </c>
      <c r="AI213" s="261" t="n">
        <v>193</v>
      </c>
      <c r="AJ213" s="261" t="n">
        <v>195</v>
      </c>
      <c r="AK213" s="220" t="n">
        <v>90</v>
      </c>
      <c r="AL213" s="220" t="n">
        <v>93</v>
      </c>
      <c r="AM213" s="261" t="n">
        <v>304.1</v>
      </c>
      <c r="AN213" s="261" t="n">
        <v>200</v>
      </c>
      <c r="AO213" s="315" t="n">
        <v>0.5</v>
      </c>
      <c r="AP213" s="244" t="n">
        <v>121</v>
      </c>
      <c r="AQ213" s="245" t="n">
        <v>89</v>
      </c>
      <c r="AR213" s="243" t="n">
        <v>120</v>
      </c>
      <c r="AS213" s="243" t="n">
        <v>90</v>
      </c>
      <c r="AT213" s="246" t="n">
        <v>2</v>
      </c>
      <c r="AU213" s="246" t="n">
        <v>4</v>
      </c>
      <c r="AV213" s="246" t="n">
        <v>6</v>
      </c>
      <c r="AW213" s="246" t="n"/>
      <c r="AX213" s="246" t="n"/>
      <c r="AY213" s="246" t="n"/>
      <c r="AZ213" s="246" t="n"/>
      <c r="BA213" s="246" t="n"/>
      <c r="BB213" s="246" t="n"/>
      <c r="BC213" s="247" t="n">
        <v>10</v>
      </c>
      <c r="BD213" s="242" t="n">
        <v>1720</v>
      </c>
      <c r="BE213" s="248" t="n">
        <v>0.015</v>
      </c>
      <c r="BF213" s="249" t="n">
        <v>0.006</v>
      </c>
      <c r="BG213" s="221" t="n">
        <v>1</v>
      </c>
      <c r="BH213" s="221" t="n">
        <v>0</v>
      </c>
      <c r="BI213" s="221" t="n">
        <v>8.5</v>
      </c>
      <c r="BJ213" s="221" t="n">
        <v>2</v>
      </c>
      <c r="BK213" s="221" t="n">
        <v>344</v>
      </c>
      <c r="BL213" s="28" t="inlineStr">
        <is>
          <t>الكترولوكس</t>
        </is>
      </c>
      <c r="BM213" s="347" t="inlineStr">
        <is>
          <t>القاهرة للصناعات المغذية سخانات</t>
        </is>
      </c>
      <c r="BN213" s="347" t="inlineStr">
        <is>
          <t>PHEWP0112</t>
        </is>
      </c>
      <c r="BO213" s="347" t="n"/>
      <c r="BP213" s="347" t="n">
        <v>49</v>
      </c>
      <c r="BQ213" s="347" t="n"/>
      <c r="BR213" s="347" t="n"/>
      <c r="BS213" s="347" t="n"/>
      <c r="BT213" s="347" t="n"/>
      <c r="BU213" s="347">
        <f>IFERROR(ROUND(STDEV(AN213,L213),1),"")</f>
        <v/>
      </c>
      <c r="BV213" s="347" t="n"/>
      <c r="BW213" s="347" t="n"/>
      <c r="BX213" s="347" t="n"/>
      <c r="BY213" s="347" t="n"/>
      <c r="BZ213" s="347" t="n"/>
      <c r="CA213" s="347" t="n"/>
      <c r="CB213" s="347" t="n"/>
      <c r="CC213" s="347" t="n"/>
      <c r="CD213" s="347" t="n"/>
      <c r="CE213" s="347" t="n"/>
      <c r="CF213" s="347" t="n"/>
      <c r="CG213" s="347" t="n"/>
      <c r="CH213" s="347" t="n"/>
      <c r="CI213" s="347" t="n"/>
      <c r="CJ213" s="347" t="n"/>
      <c r="CK213" s="347" t="n"/>
      <c r="CL213" s="347" t="n"/>
      <c r="CM213" s="347" t="n"/>
      <c r="CN213" s="347" t="n"/>
      <c r="CO213" s="347" t="n"/>
      <c r="CP213" s="347" t="n"/>
      <c r="CQ213" s="347" t="n"/>
      <c r="CR213" s="347" t="n"/>
      <c r="CS213" s="347" t="n"/>
      <c r="CT213" s="347" t="n"/>
      <c r="CU213" s="347" t="n"/>
      <c r="CV213" s="347" t="n"/>
      <c r="CW213" s="347" t="n"/>
      <c r="CX213" s="347" t="n"/>
      <c r="CY213" s="347" t="n"/>
      <c r="CZ213" s="347" t="n"/>
      <c r="DA213" s="347" t="n"/>
      <c r="DB213" s="347" t="n"/>
    </row>
    <row r="214" ht="31.5" customFormat="1" customHeight="1" s="268">
      <c r="A214" s="262" t="n">
        <v>2021</v>
      </c>
      <c r="B214" s="217" t="n">
        <v>12</v>
      </c>
      <c r="C214" s="456" t="n">
        <v>44539</v>
      </c>
      <c r="D214" s="217" t="n">
        <v>236</v>
      </c>
      <c r="E214" s="217" t="n">
        <v>160</v>
      </c>
      <c r="F214" s="217" t="n">
        <v>4</v>
      </c>
      <c r="G214" s="267" t="inlineStr">
        <is>
          <t>فوم طقم رويال جاز المعدل</t>
        </is>
      </c>
      <c r="H214" t="inlineStr">
        <is>
          <t>FMROGI20000000</t>
        </is>
      </c>
      <c r="I214" t="inlineStr">
        <is>
          <t>1400*1700</t>
        </is>
      </c>
      <c r="J214" t="n">
        <v>2</v>
      </c>
      <c r="K214" t="n">
        <v>1</v>
      </c>
      <c r="L214" s="457" t="n">
        <v>200</v>
      </c>
      <c r="M214" s="458" t="n">
        <v>186</v>
      </c>
      <c r="N214" s="459" t="n">
        <v>214</v>
      </c>
      <c r="O214" s="261" t="n">
        <v>278</v>
      </c>
      <c r="P214" s="261" t="n">
        <v>270</v>
      </c>
      <c r="Q214" s="261" t="n">
        <v>267</v>
      </c>
      <c r="R214" s="261" t="n">
        <v>300</v>
      </c>
      <c r="S214" s="261" t="n">
        <v>310</v>
      </c>
      <c r="T214" s="261" t="n">
        <v>209</v>
      </c>
      <c r="U214" s="261" t="n">
        <v>210</v>
      </c>
      <c r="V214" s="261" t="n">
        <v>192</v>
      </c>
      <c r="W214" s="261" t="n">
        <v>194</v>
      </c>
      <c r="X214" s="261" t="n">
        <v>197</v>
      </c>
      <c r="Y214" s="220" t="n">
        <v>93</v>
      </c>
      <c r="Z214" s="220" t="n">
        <v>99</v>
      </c>
      <c r="AA214" s="261" t="n">
        <v>302</v>
      </c>
      <c r="AB214" s="261" t="n">
        <v>260</v>
      </c>
      <c r="AC214" s="261" t="n">
        <v>336</v>
      </c>
      <c r="AD214" s="261" t="n">
        <v>248</v>
      </c>
      <c r="AE214" s="261" t="n">
        <v>256</v>
      </c>
      <c r="AF214" s="261" t="n">
        <v>210</v>
      </c>
      <c r="AG214" s="261" t="n">
        <v>200</v>
      </c>
      <c r="AH214" s="261" t="n">
        <v>209</v>
      </c>
      <c r="AI214" s="261" t="n">
        <v>193</v>
      </c>
      <c r="AJ214" s="261" t="n">
        <v>204</v>
      </c>
      <c r="AK214" s="220" t="n">
        <v>98</v>
      </c>
      <c r="AL214" s="220" t="n">
        <v>91</v>
      </c>
      <c r="AM214" s="261" t="n">
        <v>282.7</v>
      </c>
      <c r="AN214" s="261" t="n">
        <v>201.8</v>
      </c>
      <c r="AO214" s="315" t="n">
        <v>0.4</v>
      </c>
      <c r="AP214" s="244" t="n">
        <v>76</v>
      </c>
      <c r="AQ214" s="245" t="n">
        <v>95</v>
      </c>
      <c r="AR214" s="243" t="n">
        <v>76</v>
      </c>
      <c r="AS214" s="243" t="n">
        <v>95</v>
      </c>
      <c r="AT214" s="246" t="n">
        <v>6</v>
      </c>
      <c r="AU214" s="246" t="n">
        <v>7</v>
      </c>
      <c r="AV214" s="246" t="n">
        <v>6</v>
      </c>
      <c r="AW214" s="246" t="n"/>
      <c r="AX214" s="246" t="n"/>
      <c r="AY214" s="246" t="n"/>
      <c r="AZ214" s="246" t="n"/>
      <c r="BA214" s="246" t="n"/>
      <c r="BB214" s="246" t="n"/>
      <c r="BC214" s="247" t="n">
        <v>19</v>
      </c>
      <c r="BD214" s="242" t="n">
        <v>1093</v>
      </c>
      <c r="BE214" s="248" t="n">
        <v>0.015</v>
      </c>
      <c r="BF214" s="249" t="n">
        <v>0.017</v>
      </c>
      <c r="BG214" s="221" t="n"/>
      <c r="BH214" s="221" t="n">
        <v>0.1</v>
      </c>
      <c r="BI214" s="221" t="n">
        <v>5.5</v>
      </c>
      <c r="BJ214" s="221" t="n">
        <v>3.8</v>
      </c>
      <c r="BK214" s="221" t="n">
        <v>220.6</v>
      </c>
      <c r="BL214" s="28" t="inlineStr">
        <is>
          <t>رويال جاز</t>
        </is>
      </c>
      <c r="BM214" s="347" t="inlineStr">
        <is>
          <t xml:space="preserve">الهندسية لانتاج الاجهزة المنزلية </t>
        </is>
      </c>
      <c r="BN214" s="347" t="n"/>
      <c r="BO214" s="347" t="n"/>
      <c r="BP214" s="347" t="n">
        <v>49</v>
      </c>
      <c r="BQ214" s="347" t="n"/>
      <c r="BR214" s="347" t="n"/>
      <c r="BS214" s="347" t="n"/>
      <c r="BT214" s="347" t="n"/>
      <c r="BU214" s="347">
        <f>IFERROR(ROUND(STDEV(AN214,L214),1),"")</f>
        <v/>
      </c>
      <c r="BV214" s="347" t="n"/>
      <c r="BW214" s="347" t="n"/>
      <c r="BX214" s="347" t="n"/>
      <c r="BY214" s="347" t="n"/>
      <c r="BZ214" s="347" t="n"/>
      <c r="CA214" s="347" t="n"/>
      <c r="CB214" s="347" t="n"/>
      <c r="CC214" s="347" t="n"/>
      <c r="CD214" s="347" t="n"/>
      <c r="CE214" s="347" t="n"/>
      <c r="CF214" s="347" t="n"/>
      <c r="CG214" s="347" t="n"/>
      <c r="CH214" s="347" t="n"/>
      <c r="CI214" s="347" t="n"/>
      <c r="CJ214" s="347" t="n"/>
      <c r="CK214" s="347" t="n"/>
      <c r="CL214" s="347" t="n"/>
      <c r="CM214" s="347" t="n"/>
      <c r="CN214" s="347" t="n"/>
      <c r="CO214" s="347" t="n"/>
      <c r="CP214" s="347" t="n"/>
      <c r="CQ214" s="347" t="n"/>
      <c r="CR214" s="347" t="n"/>
      <c r="CS214" s="347" t="n"/>
      <c r="CT214" s="347" t="n"/>
      <c r="CU214" s="347" t="n"/>
      <c r="CV214" s="347" t="n"/>
      <c r="CW214" s="347" t="n"/>
      <c r="CX214" s="347" t="n"/>
      <c r="CY214" s="347" t="n"/>
      <c r="CZ214" s="347" t="n"/>
      <c r="DA214" s="347" t="n"/>
      <c r="DB214" s="347" t="n"/>
    </row>
    <row r="215" ht="31.5" customFormat="1" customHeight="1" s="268">
      <c r="A215" s="262" t="n">
        <v>2021</v>
      </c>
      <c r="B215" s="217" t="n">
        <v>12</v>
      </c>
      <c r="C215" s="456" t="n">
        <v>44539</v>
      </c>
      <c r="D215" s="217" t="n">
        <v>419</v>
      </c>
      <c r="E215" s="217" t="n">
        <v>670</v>
      </c>
      <c r="F215" s="217" t="n">
        <v>4</v>
      </c>
      <c r="G215" s="267" t="inlineStr">
        <is>
          <t>LG43UP77</t>
        </is>
      </c>
      <c r="H215" t="inlineStr">
        <is>
          <t>FMLGEI043UP770</t>
        </is>
      </c>
      <c r="I215" t="inlineStr">
        <is>
          <t>1400*1700</t>
        </is>
      </c>
      <c r="J215" t="n">
        <v>4</v>
      </c>
      <c r="K215" t="n">
        <v>2</v>
      </c>
      <c r="L215" s="457" t="n">
        <v>298</v>
      </c>
      <c r="M215" s="458" t="n">
        <v>280.418</v>
      </c>
      <c r="N215" s="459" t="n">
        <v>319.158</v>
      </c>
      <c r="O215" s="261" t="n"/>
      <c r="P215" s="261" t="n"/>
      <c r="Q215" s="261" t="n"/>
      <c r="R215" s="261" t="n"/>
      <c r="S215" s="261" t="n"/>
      <c r="T215" s="261" t="n"/>
      <c r="U215" s="261" t="n"/>
      <c r="V215" s="261" t="n"/>
      <c r="W215" s="261" t="n"/>
      <c r="X215" s="261" t="n"/>
      <c r="Y215" s="220" t="n"/>
      <c r="Z215" s="220" t="n"/>
      <c r="AA215" s="261" t="n"/>
      <c r="AB215" s="261" t="n"/>
      <c r="AC215" s="261" t="n"/>
      <c r="AD215" s="261" t="n"/>
      <c r="AE215" s="261" t="n"/>
      <c r="AF215" s="261" t="n"/>
      <c r="AG215" s="261" t="n"/>
      <c r="AH215" s="261" t="n"/>
      <c r="AI215" s="261" t="n"/>
      <c r="AJ215" s="261" t="n"/>
      <c r="AK215" s="220" t="n"/>
      <c r="AL215" s="220" t="n"/>
      <c r="AM215" s="261" t="n"/>
      <c r="AN215" s="261" t="n"/>
      <c r="AO215" s="315" t="n"/>
      <c r="AP215" s="244" t="n">
        <v>96</v>
      </c>
      <c r="AQ215" s="245" t="n">
        <v>150</v>
      </c>
      <c r="AR215" s="243" t="n"/>
      <c r="AS215" s="243" t="n"/>
      <c r="AT215" s="246" t="n"/>
      <c r="AU215" s="246" t="n"/>
      <c r="AV215" s="246" t="n"/>
      <c r="AW215" s="246" t="n"/>
      <c r="AX215" s="246" t="n"/>
      <c r="AY215" s="246" t="n"/>
      <c r="AZ215" s="246" t="n"/>
      <c r="BA215" s="246" t="n"/>
      <c r="BB215" s="246" t="n"/>
      <c r="BC215" s="247" t="n"/>
      <c r="BD215" s="242" t="n">
        <v>96</v>
      </c>
      <c r="BE215" s="248" t="n">
        <v>0.015</v>
      </c>
      <c r="BF215" s="249" t="n"/>
      <c r="BG215" s="221" t="n"/>
      <c r="BH215" s="221" t="n"/>
      <c r="BI215" s="221" t="n">
        <v>0.3</v>
      </c>
      <c r="BJ215" s="221" t="n"/>
      <c r="BK215" s="221" t="n"/>
      <c r="BL215" s="28" t="inlineStr">
        <is>
          <t>LG</t>
        </is>
      </c>
      <c r="BM215" s="347" t="inlineStr">
        <is>
          <t>HE</t>
        </is>
      </c>
      <c r="BN215" s="347" t="inlineStr">
        <is>
          <t>MFZ67209801</t>
        </is>
      </c>
      <c r="BO215" s="347" t="inlineStr">
        <is>
          <t>mma</t>
        </is>
      </c>
      <c r="BP215" s="347" t="n">
        <v>49</v>
      </c>
      <c r="BQ215" s="347" t="n"/>
      <c r="BR215" s="347" t="n"/>
      <c r="BS215" s="347" t="n"/>
      <c r="BT215" s="347" t="n"/>
      <c r="BU215" s="347">
        <f>IFERROR(ROUND(STDEV(AN215,L215),1),"")</f>
        <v/>
      </c>
      <c r="BV215" s="347" t="n"/>
      <c r="BW215" s="347" t="n"/>
      <c r="BX215" s="347" t="n"/>
      <c r="BY215" s="347" t="n"/>
      <c r="BZ215" s="347" t="n"/>
      <c r="CA215" s="347" t="n"/>
      <c r="CB215" s="347" t="n"/>
      <c r="CC215" s="347" t="n"/>
      <c r="CD215" s="347" t="n"/>
      <c r="CE215" s="347" t="n"/>
      <c r="CF215" s="347" t="n"/>
      <c r="CG215" s="347" t="n"/>
      <c r="CH215" s="347" t="n"/>
      <c r="CI215" s="347" t="n"/>
      <c r="CJ215" s="347" t="n"/>
      <c r="CK215" s="347" t="n"/>
      <c r="CL215" s="347" t="n"/>
      <c r="CM215" s="347" t="n"/>
      <c r="CN215" s="347" t="n"/>
      <c r="CO215" s="347" t="n"/>
      <c r="CP215" s="347" t="n"/>
      <c r="CQ215" s="347" t="n"/>
      <c r="CR215" s="347" t="n"/>
      <c r="CS215" s="347" t="n"/>
      <c r="CT215" s="347" t="n"/>
      <c r="CU215" s="347" t="n"/>
      <c r="CV215" s="347" t="n"/>
      <c r="CW215" s="347" t="n"/>
      <c r="CX215" s="347" t="n"/>
      <c r="CY215" s="347" t="n"/>
      <c r="CZ215" s="347" t="n"/>
      <c r="DA215" s="347" t="n"/>
      <c r="DB215" s="347" t="n"/>
    </row>
    <row r="216" ht="31.5" customFormat="1" customHeight="1" s="268">
      <c r="A216" s="262" t="n">
        <v>2021</v>
      </c>
      <c r="B216" s="217" t="n">
        <v>12</v>
      </c>
      <c r="C216" s="456" t="n">
        <v>44539</v>
      </c>
      <c r="D216" s="217" t="n">
        <v>384</v>
      </c>
      <c r="E216" s="217" t="n">
        <v>556</v>
      </c>
      <c r="F216" s="217" t="n">
        <v>5</v>
      </c>
      <c r="G216" s="267" t="inlineStr">
        <is>
          <t>LG 65 UM 73 top&amp;bottom</t>
        </is>
      </c>
      <c r="H216" t="inlineStr">
        <is>
          <t>FMLGEI65UM7301</t>
        </is>
      </c>
      <c r="I216" t="inlineStr">
        <is>
          <t>1400*1700</t>
        </is>
      </c>
      <c r="J216" t="n">
        <v>1</v>
      </c>
      <c r="K216" t="n">
        <v>6</v>
      </c>
      <c r="L216" s="457" t="n">
        <v>1066</v>
      </c>
      <c r="M216" s="458" t="n">
        <v>1003.106</v>
      </c>
      <c r="N216" s="459" t="n">
        <v>1141.686</v>
      </c>
      <c r="O216" s="261" t="n">
        <v>1296</v>
      </c>
      <c r="P216" s="261" t="n">
        <v>1306</v>
      </c>
      <c r="Q216" s="261" t="n">
        <v>1295</v>
      </c>
      <c r="R216" s="261" t="n">
        <v>1330</v>
      </c>
      <c r="S216" s="261" t="n">
        <v>1350</v>
      </c>
      <c r="T216" s="261" t="n">
        <v>1139</v>
      </c>
      <c r="U216" s="261" t="n">
        <v>1147</v>
      </c>
      <c r="V216" s="261" t="n">
        <v>1080</v>
      </c>
      <c r="W216" s="261" t="n">
        <v>1061</v>
      </c>
      <c r="X216" s="261" t="n">
        <v>1054</v>
      </c>
      <c r="Y216" s="220" t="n">
        <v>196</v>
      </c>
      <c r="Z216" s="220" t="n">
        <v>192</v>
      </c>
      <c r="AA216" s="261" t="n">
        <v>1385</v>
      </c>
      <c r="AB216" s="261" t="n">
        <v>1612</v>
      </c>
      <c r="AC216" s="261" t="n">
        <v>1371</v>
      </c>
      <c r="AD216" s="261" t="n">
        <v>1342</v>
      </c>
      <c r="AE216" s="261" t="n">
        <v>1333</v>
      </c>
      <c r="AF216" s="261" t="n">
        <v>1115</v>
      </c>
      <c r="AG216" s="261" t="n">
        <v>1146</v>
      </c>
      <c r="AH216" s="261" t="n">
        <v>1116</v>
      </c>
      <c r="AI216" s="261" t="n">
        <v>899</v>
      </c>
      <c r="AJ216" s="261" t="n">
        <v>1116</v>
      </c>
      <c r="AK216" s="220" t="n">
        <v>190</v>
      </c>
      <c r="AL216" s="220" t="n">
        <v>144</v>
      </c>
      <c r="AM216" s="261" t="n">
        <v>1362</v>
      </c>
      <c r="AN216" s="261" t="n">
        <v>1087.3</v>
      </c>
      <c r="AO216" s="315" t="n">
        <v>0.3</v>
      </c>
      <c r="AP216" s="244" t="n">
        <v>20</v>
      </c>
      <c r="AQ216" s="245" t="n">
        <v>180</v>
      </c>
      <c r="AR216" s="243" t="n">
        <v>20</v>
      </c>
      <c r="AS216" s="243" t="n">
        <v>181</v>
      </c>
      <c r="AT216" s="246" t="n">
        <v>2</v>
      </c>
      <c r="AU216" s="246" t="n">
        <v>2</v>
      </c>
      <c r="AV216" s="246" t="n">
        <v>11</v>
      </c>
      <c r="AW216" s="246" t="n"/>
      <c r="AX216" s="246" t="n"/>
      <c r="AY216" s="246" t="n"/>
      <c r="AZ216" s="246" t="n"/>
      <c r="BA216" s="246" t="n"/>
      <c r="BB216" s="246" t="n"/>
      <c r="BC216" s="247" t="n">
        <v>6</v>
      </c>
      <c r="BD216" s="242" t="n">
        <v>489</v>
      </c>
      <c r="BE216" s="248" t="n">
        <v>0.015</v>
      </c>
      <c r="BF216" s="249" t="n">
        <v>0.012</v>
      </c>
      <c r="BG216" s="221" t="n">
        <v>1</v>
      </c>
      <c r="BH216" s="221" t="n">
        <v>0</v>
      </c>
      <c r="BI216" s="221" t="n">
        <v>0.5</v>
      </c>
      <c r="BJ216" s="221" t="n">
        <v>6.5</v>
      </c>
      <c r="BK216" s="221" t="n">
        <v>531.7</v>
      </c>
      <c r="BL216" s="28" t="inlineStr">
        <is>
          <t>LG</t>
        </is>
      </c>
      <c r="BM216" s="347" t="inlineStr">
        <is>
          <t>HE</t>
        </is>
      </c>
      <c r="BN216" s="347" t="inlineStr">
        <is>
          <t>MFZ66236701</t>
        </is>
      </c>
      <c r="BO216" s="347" t="n"/>
      <c r="BP216" s="347" t="n">
        <v>49</v>
      </c>
      <c r="BQ216" s="347" t="n"/>
      <c r="BR216" s="347" t="n"/>
      <c r="BS216" s="347" t="n"/>
      <c r="BT216" s="347" t="n"/>
      <c r="BU216" s="347">
        <f>IFERROR(ROUND(STDEV(AN216,L216),1),"")</f>
        <v/>
      </c>
      <c r="BV216" s="347" t="n"/>
      <c r="BW216" s="347" t="n"/>
      <c r="BX216" s="347" t="n"/>
      <c r="BY216" s="347" t="n"/>
      <c r="BZ216" s="347" t="n"/>
      <c r="CA216" s="347" t="n"/>
      <c r="CB216" s="347" t="n"/>
      <c r="CC216" s="347" t="n"/>
      <c r="CD216" s="347" t="n"/>
      <c r="CE216" s="347" t="n"/>
      <c r="CF216" s="347" t="n"/>
      <c r="CG216" s="347" t="n"/>
      <c r="CH216" s="347" t="n"/>
      <c r="CI216" s="347" t="n"/>
      <c r="CJ216" s="347" t="n"/>
      <c r="CK216" s="347" t="n"/>
      <c r="CL216" s="347" t="n"/>
      <c r="CM216" s="347" t="n"/>
      <c r="CN216" s="347" t="n"/>
      <c r="CO216" s="347" t="n"/>
      <c r="CP216" s="347" t="n"/>
      <c r="CQ216" s="347" t="n"/>
      <c r="CR216" s="347" t="n"/>
      <c r="CS216" s="347" t="n"/>
      <c r="CT216" s="347" t="n"/>
      <c r="CU216" s="347" t="n"/>
      <c r="CV216" s="347" t="n"/>
      <c r="CW216" s="347" t="n"/>
      <c r="CX216" s="347" t="n"/>
      <c r="CY216" s="347" t="n"/>
      <c r="CZ216" s="347" t="n"/>
      <c r="DA216" s="347" t="n"/>
      <c r="DB216" s="347" t="n"/>
    </row>
    <row r="217" ht="31.5" customFormat="1" customHeight="1" s="268">
      <c r="A217" s="262" t="n">
        <v>2021</v>
      </c>
      <c r="B217" s="217" t="n">
        <v>12</v>
      </c>
      <c r="C217" s="456" t="n">
        <v>44539</v>
      </c>
      <c r="D217" s="217" t="n">
        <v>384</v>
      </c>
      <c r="E217" s="217" t="n">
        <v>557</v>
      </c>
      <c r="F217" s="217" t="n">
        <v>5</v>
      </c>
      <c r="G217" s="267" t="n"/>
      <c r="H217" t="inlineStr">
        <is>
          <t>FMLGEI65UM7302</t>
        </is>
      </c>
      <c r="I217" t="inlineStr">
        <is>
          <t>1400*1700</t>
        </is>
      </c>
      <c r="J217" t="n">
        <v>1</v>
      </c>
      <c r="K217" t="n">
        <v>6</v>
      </c>
      <c r="L217" s="457" t="n">
        <v>182</v>
      </c>
      <c r="M217" s="458" t="n">
        <v>171.262</v>
      </c>
      <c r="N217" s="459" t="n">
        <v>194.922</v>
      </c>
      <c r="O217" s="261" t="n">
        <v>292</v>
      </c>
      <c r="P217" s="261" t="n">
        <v>300</v>
      </c>
      <c r="Q217" s="261" t="n">
        <v>297</v>
      </c>
      <c r="R217" s="261" t="n">
        <v>300</v>
      </c>
      <c r="S217" s="261" t="n">
        <v>310</v>
      </c>
      <c r="T217" s="261" t="n">
        <v>227</v>
      </c>
      <c r="U217" s="261" t="n">
        <v>215</v>
      </c>
      <c r="V217" s="261" t="n">
        <v>209</v>
      </c>
      <c r="W217" s="261" t="n">
        <v>197</v>
      </c>
      <c r="X217" s="261" t="n">
        <v>197</v>
      </c>
      <c r="Y217" s="220" t="n">
        <v>196</v>
      </c>
      <c r="Z217" s="220" t="n">
        <v>192</v>
      </c>
      <c r="AA217" s="261" t="n">
        <v>280</v>
      </c>
      <c r="AB217" s="261" t="n">
        <v>295</v>
      </c>
      <c r="AC217" s="261" t="n">
        <v>280</v>
      </c>
      <c r="AD217" s="261" t="n">
        <v>247</v>
      </c>
      <c r="AE217" s="261" t="n">
        <v>233</v>
      </c>
      <c r="AF217" s="261" t="n">
        <v>194</v>
      </c>
      <c r="AG217" s="261" t="n">
        <v>217</v>
      </c>
      <c r="AH217" s="261" t="n">
        <v>194</v>
      </c>
      <c r="AI217" s="261" t="n">
        <v>197</v>
      </c>
      <c r="AJ217" s="261" t="n">
        <v>193</v>
      </c>
      <c r="AK217" s="220" t="n">
        <v>190</v>
      </c>
      <c r="AL217" s="220" t="n">
        <v>144</v>
      </c>
      <c r="AM217" s="261" t="n">
        <v>283.4</v>
      </c>
      <c r="AN217" s="261" t="n">
        <v>204</v>
      </c>
      <c r="AO217" s="315" t="n">
        <v>0.6</v>
      </c>
      <c r="AP217" s="244" t="n">
        <v>20</v>
      </c>
      <c r="AQ217" s="245" t="n">
        <v>180</v>
      </c>
      <c r="AR217" s="243" t="n">
        <v>20</v>
      </c>
      <c r="AS217" s="243" t="n">
        <v>181</v>
      </c>
      <c r="AT217" s="246" t="n"/>
      <c r="AU217" s="246" t="n"/>
      <c r="AV217" s="246" t="n"/>
      <c r="AW217" s="246" t="n"/>
      <c r="AX217" s="246" t="n"/>
      <c r="AY217" s="246" t="n"/>
      <c r="AZ217" s="246" t="n"/>
      <c r="BA217" s="246" t="n"/>
      <c r="BB217" s="246" t="n"/>
      <c r="BC217" s="247" t="n">
        <v>1</v>
      </c>
      <c r="BD217" s="242" t="n">
        <v>242</v>
      </c>
      <c r="BE217" s="248" t="n">
        <v>0.015</v>
      </c>
      <c r="BF217" s="249" t="n">
        <v>0.004</v>
      </c>
      <c r="BG217" s="221" t="n">
        <v>1</v>
      </c>
      <c r="BH217" s="221" t="n">
        <v>0</v>
      </c>
      <c r="BI217" s="221" t="n">
        <v>1.3</v>
      </c>
      <c r="BJ217" s="221" t="n">
        <v>0.2</v>
      </c>
      <c r="BK217" s="221" t="n">
        <v>49.4</v>
      </c>
      <c r="BL217" s="28" t="inlineStr">
        <is>
          <t>LG</t>
        </is>
      </c>
      <c r="BM217" s="347" t="inlineStr">
        <is>
          <t>HE</t>
        </is>
      </c>
      <c r="BN217" s="347" t="inlineStr">
        <is>
          <t>MFZ66236702</t>
        </is>
      </c>
      <c r="BO217" s="347" t="inlineStr">
        <is>
          <t xml:space="preserve">mma </t>
        </is>
      </c>
      <c r="BP217" s="347" t="n">
        <v>49</v>
      </c>
      <c r="BQ217" s="347" t="n"/>
      <c r="BR217" s="347" t="n"/>
      <c r="BS217" s="347" t="n"/>
      <c r="BT217" s="347" t="n"/>
      <c r="BU217" s="347">
        <f>IFERROR(ROUND(STDEV(AN217,L217),1),"")</f>
        <v/>
      </c>
      <c r="BV217" s="347" t="n"/>
      <c r="BW217" s="347" t="n"/>
      <c r="BX217" s="347" t="n"/>
      <c r="BY217" s="347" t="n"/>
      <c r="BZ217" s="347" t="n"/>
      <c r="CA217" s="347" t="n"/>
      <c r="CB217" s="347" t="n"/>
      <c r="CC217" s="347" t="n"/>
      <c r="CD217" s="347" t="n"/>
      <c r="CE217" s="347" t="n"/>
      <c r="CF217" s="347" t="n"/>
      <c r="CG217" s="347" t="n"/>
      <c r="CH217" s="347" t="n"/>
      <c r="CI217" s="347" t="n"/>
      <c r="CJ217" s="347" t="n"/>
      <c r="CK217" s="347" t="n"/>
      <c r="CL217" s="347" t="n"/>
      <c r="CM217" s="347" t="n"/>
      <c r="CN217" s="347" t="n"/>
      <c r="CO217" s="347" t="n"/>
      <c r="CP217" s="347" t="n"/>
      <c r="CQ217" s="347" t="n"/>
      <c r="CR217" s="347" t="n"/>
      <c r="CS217" s="347" t="n"/>
      <c r="CT217" s="347" t="n"/>
      <c r="CU217" s="347" t="n"/>
      <c r="CV217" s="347" t="n"/>
      <c r="CW217" s="347" t="n"/>
      <c r="CX217" s="347" t="n"/>
      <c r="CY217" s="347" t="n"/>
      <c r="CZ217" s="347" t="n"/>
      <c r="DA217" s="347" t="n"/>
      <c r="DB217" s="347" t="n"/>
    </row>
    <row r="218" ht="31.5" customFormat="1" customHeight="1" s="268">
      <c r="A218" s="262" t="n">
        <v>2021</v>
      </c>
      <c r="B218" s="217" t="n">
        <v>12</v>
      </c>
      <c r="C218" s="456" t="n">
        <v>44539</v>
      </c>
      <c r="D218" s="217" t="n">
        <v>124</v>
      </c>
      <c r="E218" s="217" t="n">
        <v>688</v>
      </c>
      <c r="F218" s="217" t="n">
        <v>6</v>
      </c>
      <c r="G218" s="267" t="inlineStr">
        <is>
          <t>قاعدة غسالة كيلوباترا</t>
        </is>
      </c>
      <c r="H218" t="inlineStr">
        <is>
          <t>FMDAII10CP0000</t>
        </is>
      </c>
      <c r="I218" t="inlineStr">
        <is>
          <t>1400*1700</t>
        </is>
      </c>
      <c r="J218" t="n">
        <v>2</v>
      </c>
      <c r="K218" t="n">
        <v>2</v>
      </c>
      <c r="L218" s="457" t="n">
        <v>200</v>
      </c>
      <c r="M218" s="458" t="n">
        <v>180</v>
      </c>
      <c r="N218" s="459" t="n">
        <v>220</v>
      </c>
      <c r="O218" s="261" t="n">
        <v>261</v>
      </c>
      <c r="P218" s="261" t="n">
        <v>255</v>
      </c>
      <c r="Q218" s="261" t="n"/>
      <c r="R218" s="261" t="n"/>
      <c r="S218" s="261" t="n"/>
      <c r="T218" s="261" t="n">
        <v>212</v>
      </c>
      <c r="U218" s="261" t="n">
        <v>214</v>
      </c>
      <c r="V218" s="261" t="n"/>
      <c r="W218" s="261" t="n"/>
      <c r="X218" s="261" t="n"/>
      <c r="Y218" s="220" t="n">
        <v>118</v>
      </c>
      <c r="Z218" s="220" t="n">
        <v>115</v>
      </c>
      <c r="AA218" s="261" t="n"/>
      <c r="AB218" s="261" t="n"/>
      <c r="AC218" s="261" t="n"/>
      <c r="AD218" s="261" t="n"/>
      <c r="AE218" s="261" t="n"/>
      <c r="AF218" s="261" t="n"/>
      <c r="AG218" s="261" t="n"/>
      <c r="AH218" s="261" t="n"/>
      <c r="AI218" s="261" t="n"/>
      <c r="AJ218" s="261" t="n"/>
      <c r="AK218" s="220" t="n"/>
      <c r="AL218" s="220" t="n"/>
      <c r="AM218" s="261" t="n">
        <v>258</v>
      </c>
      <c r="AN218" s="261" t="n">
        <v>213</v>
      </c>
      <c r="AO218" s="315" t="n">
        <v>0.3</v>
      </c>
      <c r="AP218" s="244" t="n">
        <v>60</v>
      </c>
      <c r="AQ218" s="245" t="n">
        <v>120</v>
      </c>
      <c r="AR218" s="243" t="n">
        <v>62</v>
      </c>
      <c r="AS218" s="243" t="n">
        <v>117</v>
      </c>
      <c r="AT218" s="246" t="n"/>
      <c r="AU218" s="246" t="n"/>
      <c r="AV218" s="246" t="n"/>
      <c r="AW218" s="246" t="n"/>
      <c r="AX218" s="246" t="n"/>
      <c r="AY218" s="246" t="n"/>
      <c r="AZ218" s="246" t="n"/>
      <c r="BA218" s="246" t="n"/>
      <c r="BB218" s="246" t="n"/>
      <c r="BC218" s="247" t="n">
        <v>4</v>
      </c>
      <c r="BD218" s="242" t="n">
        <v>724</v>
      </c>
      <c r="BE218" s="248" t="n">
        <v>0.015</v>
      </c>
      <c r="BF218" s="249" t="n">
        <v>0.006</v>
      </c>
      <c r="BG218" s="221" t="n">
        <v>1</v>
      </c>
      <c r="BH218" s="221" t="n">
        <v>0</v>
      </c>
      <c r="BI218" s="221" t="n">
        <v>3.6</v>
      </c>
      <c r="BJ218" s="221" t="n">
        <v>0.9</v>
      </c>
      <c r="BK218" s="221" t="n">
        <v>154.2</v>
      </c>
      <c r="BL218" s="28" t="inlineStr">
        <is>
          <t>Media</t>
        </is>
      </c>
      <c r="BM218" s="347" t="inlineStr">
        <is>
          <t>Media</t>
        </is>
      </c>
      <c r="BN218" s="347" t="n"/>
      <c r="BO218" s="347" t="n"/>
      <c r="BP218" s="347" t="n">
        <v>49</v>
      </c>
      <c r="BQ218" s="347" t="n"/>
      <c r="BR218" s="347" t="n"/>
      <c r="BS218" s="347" t="n"/>
      <c r="BT218" s="347" t="n"/>
      <c r="BU218" s="347">
        <f>IFERROR(ROUND(STDEV(AN218,L218),1),"")</f>
        <v/>
      </c>
      <c r="BV218" s="347" t="n"/>
      <c r="BW218" s="347" t="n"/>
      <c r="BX218" s="347" t="n"/>
      <c r="BY218" s="347" t="n"/>
      <c r="BZ218" s="347" t="n"/>
      <c r="CA218" s="347" t="n"/>
      <c r="CB218" s="347" t="n"/>
      <c r="CC218" s="347" t="n"/>
      <c r="CD218" s="347" t="n"/>
      <c r="CE218" s="347" t="n"/>
      <c r="CF218" s="347" t="n"/>
      <c r="CG218" s="347" t="n"/>
      <c r="CH218" s="347" t="n"/>
      <c r="CI218" s="347" t="n"/>
      <c r="CJ218" s="347" t="n"/>
      <c r="CK218" s="347" t="n"/>
      <c r="CL218" s="347" t="n"/>
      <c r="CM218" s="347" t="n"/>
      <c r="CN218" s="347" t="n"/>
      <c r="CO218" s="347" t="n"/>
      <c r="CP218" s="347" t="n"/>
      <c r="CQ218" s="347" t="n"/>
      <c r="CR218" s="347" t="n"/>
      <c r="CS218" s="347" t="n"/>
      <c r="CT218" s="347" t="n"/>
      <c r="CU218" s="347" t="n"/>
      <c r="CV218" s="347" t="n"/>
      <c r="CW218" s="347" t="n"/>
      <c r="CX218" s="347" t="n"/>
      <c r="CY218" s="347" t="n"/>
      <c r="CZ218" s="347" t="n"/>
      <c r="DA218" s="347" t="n"/>
      <c r="DB218" s="347" t="n"/>
    </row>
    <row r="219" ht="31.5" customFormat="1" customHeight="1" s="268">
      <c r="A219" s="262" t="n">
        <v>2021</v>
      </c>
      <c r="B219" s="217" t="n">
        <v>12</v>
      </c>
      <c r="C219" s="456" t="n">
        <v>44539</v>
      </c>
      <c r="D219" s="217" t="n">
        <v>124</v>
      </c>
      <c r="E219" s="217" t="n">
        <v>689</v>
      </c>
      <c r="F219" s="217" t="n">
        <v>6</v>
      </c>
      <c r="G219" s="267" t="inlineStr">
        <is>
          <t>لوحه غساله كيلوباترا</t>
        </is>
      </c>
      <c r="H219" t="inlineStr">
        <is>
          <t>FMDAII70CP0000</t>
        </is>
      </c>
      <c r="I219" t="inlineStr">
        <is>
          <t>1400*1700</t>
        </is>
      </c>
      <c r="J219" t="n">
        <v>2</v>
      </c>
      <c r="K219" t="n">
        <v>2</v>
      </c>
      <c r="L219" s="457" t="n">
        <v>75</v>
      </c>
      <c r="M219" s="458" t="n">
        <v>67.5</v>
      </c>
      <c r="N219" s="459" t="n">
        <v>82.5</v>
      </c>
      <c r="O219" s="261" t="n">
        <v>98</v>
      </c>
      <c r="P219" s="261" t="n">
        <v>100</v>
      </c>
      <c r="Q219" s="261" t="n"/>
      <c r="R219" s="261" t="n"/>
      <c r="S219" s="261" t="n"/>
      <c r="T219" s="261" t="n">
        <v>86</v>
      </c>
      <c r="U219" s="261" t="n">
        <v>100</v>
      </c>
      <c r="V219" s="261" t="n"/>
      <c r="W219" s="261" t="n"/>
      <c r="X219" s="261" t="n"/>
      <c r="Y219" s="220" t="n">
        <v>118</v>
      </c>
      <c r="Z219" s="220" t="n">
        <v>115</v>
      </c>
      <c r="AA219" s="261" t="n"/>
      <c r="AB219" s="261" t="n"/>
      <c r="AC219" s="261" t="n"/>
      <c r="AD219" s="261" t="n"/>
      <c r="AE219" s="261" t="n"/>
      <c r="AF219" s="261" t="n"/>
      <c r="AG219" s="261" t="n"/>
      <c r="AH219" s="261" t="n"/>
      <c r="AI219" s="261" t="n"/>
      <c r="AJ219" s="261" t="n"/>
      <c r="AK219" s="220" t="n"/>
      <c r="AL219" s="220" t="n"/>
      <c r="AM219" s="261" t="n">
        <v>99</v>
      </c>
      <c r="AN219" s="261" t="n">
        <v>93</v>
      </c>
      <c r="AO219" s="315" t="n">
        <v>0.3</v>
      </c>
      <c r="AP219" s="244" t="n">
        <v>60</v>
      </c>
      <c r="AQ219" s="245" t="n">
        <v>120</v>
      </c>
      <c r="AR219" s="243" t="n">
        <v>62</v>
      </c>
      <c r="AS219" s="243" t="n">
        <v>117</v>
      </c>
      <c r="AT219" s="246" t="n"/>
      <c r="AU219" s="246" t="n"/>
      <c r="AV219" s="246" t="n"/>
      <c r="AW219" s="246" t="n"/>
      <c r="AX219" s="246" t="n"/>
      <c r="AY219" s="246" t="n"/>
      <c r="AZ219" s="246" t="n"/>
      <c r="BA219" s="246" t="n"/>
      <c r="BB219" s="246" t="n"/>
      <c r="BC219" s="247" t="n">
        <v>4</v>
      </c>
      <c r="BD219" s="242" t="n">
        <v>814</v>
      </c>
      <c r="BE219" s="248" t="n">
        <v>0.015</v>
      </c>
      <c r="BF219" s="249" t="n">
        <v>0.005</v>
      </c>
      <c r="BG219" s="221" t="n">
        <v>1</v>
      </c>
      <c r="BH219" s="221" t="n">
        <v>0.1</v>
      </c>
      <c r="BI219" s="221" t="n">
        <v>10.9</v>
      </c>
      <c r="BJ219" s="221" t="n">
        <v>0.4</v>
      </c>
      <c r="BK219" s="221" t="n">
        <v>75.7</v>
      </c>
      <c r="BL219" s="28" t="inlineStr">
        <is>
          <t>Media</t>
        </is>
      </c>
      <c r="BM219" s="347" t="inlineStr">
        <is>
          <t>Media</t>
        </is>
      </c>
      <c r="BN219" s="347" t="n"/>
      <c r="BO219" s="347" t="n"/>
      <c r="BP219" s="347" t="n">
        <v>49</v>
      </c>
      <c r="BQ219" s="347" t="n"/>
      <c r="BR219" s="347" t="n"/>
      <c r="BS219" s="347" t="n"/>
      <c r="BT219" s="347" t="n"/>
      <c r="BU219" s="347">
        <f>IFERROR(ROUND(STDEV(AN219,L219),1),"")</f>
        <v/>
      </c>
      <c r="BV219" s="347" t="n"/>
      <c r="BW219" s="347" t="n"/>
      <c r="BX219" s="347" t="n"/>
      <c r="BY219" s="347" t="n"/>
      <c r="BZ219" s="347" t="n"/>
      <c r="CA219" s="347" t="n"/>
      <c r="CB219" s="347" t="n"/>
      <c r="CC219" s="347" t="n"/>
      <c r="CD219" s="347" t="n"/>
      <c r="CE219" s="347" t="n"/>
      <c r="CF219" s="347" t="n"/>
      <c r="CG219" s="347" t="n"/>
      <c r="CH219" s="347" t="n"/>
      <c r="CI219" s="347" t="n"/>
      <c r="CJ219" s="347" t="n"/>
      <c r="CK219" s="347" t="n"/>
      <c r="CL219" s="347" t="n"/>
      <c r="CM219" s="347" t="n"/>
      <c r="CN219" s="347" t="n"/>
      <c r="CO219" s="347" t="n"/>
      <c r="CP219" s="347" t="n"/>
      <c r="CQ219" s="347" t="n"/>
      <c r="CR219" s="347" t="n"/>
      <c r="CS219" s="347" t="n"/>
      <c r="CT219" s="347" t="n"/>
      <c r="CU219" s="347" t="n"/>
      <c r="CV219" s="347" t="n"/>
      <c r="CW219" s="347" t="n"/>
      <c r="CX219" s="347" t="n"/>
      <c r="CY219" s="347" t="n"/>
      <c r="CZ219" s="347" t="n"/>
      <c r="DA219" s="347" t="n"/>
      <c r="DB219" s="347" t="n"/>
    </row>
    <row r="220" ht="31.5" customFormat="1" customHeight="1" s="268">
      <c r="A220" s="262" t="n">
        <v>2021</v>
      </c>
      <c r="B220" s="217" t="n">
        <v>12</v>
      </c>
      <c r="C220" s="456" t="n">
        <v>44539</v>
      </c>
      <c r="D220" s="217" t="n">
        <v>143</v>
      </c>
      <c r="E220" s="217" t="n">
        <v>281</v>
      </c>
      <c r="F220" s="217" t="n">
        <v>6</v>
      </c>
      <c r="G220" s="267" t="inlineStr">
        <is>
          <t>صندوق 10 ك فلات ك 18 بدون بادج</t>
        </is>
      </c>
      <c r="H220" t="inlineStr">
        <is>
          <t>FM000B10180000</t>
        </is>
      </c>
      <c r="I220" t="inlineStr">
        <is>
          <t>1400*1700</t>
        </is>
      </c>
      <c r="J220" t="n">
        <v>4</v>
      </c>
      <c r="K220" t="n">
        <v>2</v>
      </c>
      <c r="L220" s="457" t="n">
        <v>285</v>
      </c>
      <c r="M220" s="458" t="n">
        <v>265.05</v>
      </c>
      <c r="N220" s="459" t="n">
        <v>304.95</v>
      </c>
      <c r="O220" s="261" t="n"/>
      <c r="P220" s="261" t="n"/>
      <c r="Q220" s="261" t="n"/>
      <c r="R220" s="261" t="n"/>
      <c r="S220" s="261" t="n">
        <v>390</v>
      </c>
      <c r="T220" s="261" t="n"/>
      <c r="U220" s="261" t="n"/>
      <c r="V220" s="261" t="n"/>
      <c r="W220" s="261" t="n"/>
      <c r="X220" s="261" t="n">
        <v>325</v>
      </c>
      <c r="Y220" s="220" t="n"/>
      <c r="Z220" s="220" t="n">
        <v>118</v>
      </c>
      <c r="AA220" s="261" t="n">
        <v>362</v>
      </c>
      <c r="AB220" s="261" t="n">
        <v>364</v>
      </c>
      <c r="AC220" s="261" t="n"/>
      <c r="AD220" s="261" t="n">
        <v>370</v>
      </c>
      <c r="AE220" s="261" t="n">
        <v>365</v>
      </c>
      <c r="AF220" s="261" t="n">
        <v>228</v>
      </c>
      <c r="AG220" s="261" t="n">
        <v>299</v>
      </c>
      <c r="AH220" s="261" t="n"/>
      <c r="AI220" s="261" t="n">
        <v>306</v>
      </c>
      <c r="AJ220" s="261" t="n">
        <v>301</v>
      </c>
      <c r="AK220" s="220" t="n">
        <v>121</v>
      </c>
      <c r="AL220" s="220" t="n">
        <v>122</v>
      </c>
      <c r="AM220" s="261" t="n">
        <v>370.2</v>
      </c>
      <c r="AN220" s="261" t="n">
        <v>291.8</v>
      </c>
      <c r="AO220" s="315" t="n">
        <v>0.3</v>
      </c>
      <c r="AP220" s="244" t="n">
        <v>120</v>
      </c>
      <c r="AQ220" s="245" t="n">
        <v>120</v>
      </c>
      <c r="AR220" s="243" t="n">
        <v>120</v>
      </c>
      <c r="AS220" s="243" t="n">
        <v>120</v>
      </c>
      <c r="AT220" s="246" t="n">
        <v>6</v>
      </c>
      <c r="AU220" s="246" t="n">
        <v>6</v>
      </c>
      <c r="AV220" s="246" t="n">
        <v>4</v>
      </c>
      <c r="AW220" s="246" t="n"/>
      <c r="AX220" s="246" t="n"/>
      <c r="AY220" s="246" t="n"/>
      <c r="AZ220" s="246" t="n"/>
      <c r="BA220" s="246" t="n"/>
      <c r="BB220" s="246" t="n"/>
      <c r="BC220" s="247" t="n">
        <v>15</v>
      </c>
      <c r="BD220" s="242" t="n">
        <v>1101</v>
      </c>
      <c r="BE220" s="248" t="n">
        <v>0.015</v>
      </c>
      <c r="BF220" s="249" t="n">
        <v>0.014</v>
      </c>
      <c r="BG220" s="221" t="n">
        <v>1</v>
      </c>
      <c r="BH220" s="221" t="n">
        <v>0.1</v>
      </c>
      <c r="BI220" s="221" t="n">
        <v>3.9</v>
      </c>
      <c r="BJ220" s="221" t="n">
        <v>4.4</v>
      </c>
      <c r="BK220" s="221" t="n">
        <v>321.3</v>
      </c>
      <c r="BL220" s="28" t="inlineStr">
        <is>
          <t>عملاء متنوعون</t>
        </is>
      </c>
      <c r="BM220" s="347" t="n"/>
      <c r="BN220" s="347" t="n"/>
      <c r="BO220" s="347" t="n"/>
      <c r="BP220" s="347" t="n">
        <v>49</v>
      </c>
      <c r="BQ220" s="347" t="n"/>
      <c r="BR220" s="347" t="n"/>
      <c r="BS220" s="347" t="n"/>
      <c r="BT220" s="347" t="n"/>
      <c r="BU220" s="347">
        <f>IFERROR(ROUND(STDEV(AN220,L220),1),"")</f>
        <v/>
      </c>
      <c r="BV220" s="347" t="n"/>
      <c r="BW220" s="347" t="n"/>
      <c r="BX220" s="347" t="n"/>
      <c r="BY220" s="347" t="n"/>
      <c r="BZ220" s="347" t="n"/>
      <c r="CA220" s="347" t="n"/>
      <c r="CB220" s="347" t="n"/>
      <c r="CC220" s="347" t="n"/>
      <c r="CD220" s="347" t="n"/>
      <c r="CE220" s="347" t="n"/>
      <c r="CF220" s="347" t="n"/>
      <c r="CG220" s="347" t="n"/>
      <c r="CH220" s="347" t="n"/>
      <c r="CI220" s="347" t="n"/>
      <c r="CJ220" s="347" t="n"/>
      <c r="CK220" s="347" t="n"/>
      <c r="CL220" s="347" t="n"/>
      <c r="CM220" s="347" t="n"/>
      <c r="CN220" s="347" t="n"/>
      <c r="CO220" s="347" t="n"/>
      <c r="CP220" s="347" t="n"/>
      <c r="CQ220" s="347" t="n"/>
      <c r="CR220" s="347" t="n"/>
      <c r="CS220" s="347" t="n"/>
      <c r="CT220" s="347" t="n"/>
      <c r="CU220" s="347" t="n"/>
      <c r="CV220" s="347" t="n"/>
      <c r="CW220" s="347" t="n"/>
      <c r="CX220" s="347" t="n"/>
      <c r="CY220" s="347" t="n"/>
      <c r="CZ220" s="347" t="n"/>
      <c r="DA220" s="347" t="n"/>
      <c r="DB220" s="347" t="n"/>
    </row>
    <row r="221" ht="31.5" customFormat="1" customHeight="1" s="268">
      <c r="A221" s="262" t="n">
        <v>2021</v>
      </c>
      <c r="B221" s="217" t="n">
        <v>12</v>
      </c>
      <c r="C221" s="456" t="n">
        <v>44539</v>
      </c>
      <c r="D221" s="217" t="n">
        <v>417</v>
      </c>
      <c r="E221" s="217" t="n">
        <v>660</v>
      </c>
      <c r="F221" s="217" t="n">
        <v>7</v>
      </c>
      <c r="G221" s="267" t="inlineStr">
        <is>
          <t>MFZ67207201 75UP77 TOP-BOTTOM</t>
        </is>
      </c>
      <c r="H221" t="inlineStr">
        <is>
          <t>FMLGEI075UP770</t>
        </is>
      </c>
      <c r="I221" t="inlineStr">
        <is>
          <t>1400*1700</t>
        </is>
      </c>
      <c r="J221" t="n">
        <v>1</v>
      </c>
      <c r="K221" t="n">
        <v>6</v>
      </c>
      <c r="L221" s="457" t="n">
        <v>1265</v>
      </c>
      <c r="M221" s="458" t="n">
        <v>1190.365</v>
      </c>
      <c r="N221" s="459" t="n">
        <v>1354.815</v>
      </c>
      <c r="O221" s="261" t="n">
        <v>1567</v>
      </c>
      <c r="P221" s="261" t="n">
        <v>1554</v>
      </c>
      <c r="Q221" s="261" t="n">
        <v>1539</v>
      </c>
      <c r="R221" s="261" t="n">
        <v>1513</v>
      </c>
      <c r="S221" s="261" t="n">
        <v>1535</v>
      </c>
      <c r="T221" s="261" t="n">
        <v>1386</v>
      </c>
      <c r="U221" s="261" t="n">
        <v>1362</v>
      </c>
      <c r="V221" s="261" t="n">
        <v>1314</v>
      </c>
      <c r="W221" s="261" t="n">
        <v>1348</v>
      </c>
      <c r="X221" s="261" t="n">
        <v>1261</v>
      </c>
      <c r="Y221" s="220" t="n">
        <v>228</v>
      </c>
      <c r="Z221" s="220" t="n">
        <v>231</v>
      </c>
      <c r="AA221" s="261" t="n"/>
      <c r="AB221" s="261" t="n">
        <v>1610</v>
      </c>
      <c r="AC221" s="261" t="n">
        <v>1522</v>
      </c>
      <c r="AD221" s="261" t="n">
        <v>1497</v>
      </c>
      <c r="AE221" s="261" t="n">
        <v>1460</v>
      </c>
      <c r="AF221" s="261" t="n">
        <v>1333</v>
      </c>
      <c r="AG221" s="261" t="n">
        <v>1324</v>
      </c>
      <c r="AH221" s="261" t="n">
        <v>1324</v>
      </c>
      <c r="AI221" s="261" t="n">
        <v>1331</v>
      </c>
      <c r="AJ221" s="261" t="n">
        <v>342</v>
      </c>
      <c r="AK221" s="220" t="n">
        <v>223</v>
      </c>
      <c r="AL221" s="220" t="n">
        <v>146</v>
      </c>
      <c r="AM221" s="261" t="n">
        <v>1533</v>
      </c>
      <c r="AN221" s="261" t="n">
        <v>1331.6</v>
      </c>
      <c r="AO221" s="315" t="n">
        <v>0.2</v>
      </c>
      <c r="AP221" s="244" t="n">
        <v>20</v>
      </c>
      <c r="AQ221" s="245" t="n">
        <v>180</v>
      </c>
      <c r="AR221" s="243" t="n">
        <v>17</v>
      </c>
      <c r="AS221" s="243" t="n">
        <v>207</v>
      </c>
      <c r="AT221" s="246" t="n">
        <v>2</v>
      </c>
      <c r="AU221" s="246" t="n">
        <v>3</v>
      </c>
      <c r="AV221" s="246" t="n">
        <v>13</v>
      </c>
      <c r="AW221" s="246" t="n"/>
      <c r="AX221" s="246" t="n"/>
      <c r="AY221" s="246" t="n"/>
      <c r="AZ221" s="246" t="n"/>
      <c r="BA221" s="246" t="n"/>
      <c r="BB221" s="246" t="n"/>
      <c r="BC221" s="247" t="n">
        <v>8</v>
      </c>
      <c r="BD221" s="242" t="n">
        <v>413</v>
      </c>
      <c r="BE221" s="248" t="n">
        <v>0.015</v>
      </c>
      <c r="BF221" s="249" t="n">
        <v>0.019</v>
      </c>
      <c r="BG221" s="221" t="n"/>
      <c r="BH221" s="221" t="n">
        <v>0</v>
      </c>
      <c r="BI221" s="221" t="n">
        <v>0.3</v>
      </c>
      <c r="BJ221" s="221" t="n">
        <v>10.7</v>
      </c>
      <c r="BK221" s="221" t="n">
        <v>550</v>
      </c>
      <c r="BL221" s="28" t="inlineStr">
        <is>
          <t>LG</t>
        </is>
      </c>
      <c r="BM221" s="347" t="inlineStr">
        <is>
          <t>HE</t>
        </is>
      </c>
      <c r="BN221" s="347" t="inlineStr">
        <is>
          <t>MFZ67207201</t>
        </is>
      </c>
      <c r="BO221" s="347" t="inlineStr">
        <is>
          <t>mma</t>
        </is>
      </c>
      <c r="BP221" s="347" t="n">
        <v>49</v>
      </c>
      <c r="BQ221" s="347" t="n"/>
      <c r="BR221" s="347" t="n"/>
      <c r="BS221" s="347" t="n"/>
      <c r="BT221" s="347" t="n"/>
      <c r="BU221" s="347">
        <f>IFERROR(ROUND(STDEV(AN221,L221),1),"")</f>
        <v/>
      </c>
      <c r="BV221" s="347" t="n"/>
      <c r="BW221" s="347" t="n"/>
      <c r="BX221" s="347" t="n"/>
      <c r="BY221" s="347" t="n"/>
      <c r="BZ221" s="347" t="n"/>
      <c r="CA221" s="347" t="n"/>
      <c r="CB221" s="347" t="n"/>
      <c r="CC221" s="347" t="n"/>
      <c r="CD221" s="347" t="n"/>
      <c r="CE221" s="347" t="n"/>
      <c r="CF221" s="347" t="n"/>
      <c r="CG221" s="347" t="n"/>
      <c r="CH221" s="347" t="n"/>
      <c r="CI221" s="347" t="n"/>
      <c r="CJ221" s="347" t="n"/>
      <c r="CK221" s="347" t="n"/>
      <c r="CL221" s="347" t="n"/>
      <c r="CM221" s="347" t="n"/>
      <c r="CN221" s="347" t="n"/>
      <c r="CO221" s="347" t="n"/>
      <c r="CP221" s="347" t="n"/>
      <c r="CQ221" s="347" t="n"/>
      <c r="CR221" s="347" t="n"/>
      <c r="CS221" s="347" t="n"/>
      <c r="CT221" s="347" t="n"/>
      <c r="CU221" s="347" t="n"/>
      <c r="CV221" s="347" t="n"/>
      <c r="CW221" s="347" t="n"/>
      <c r="CX221" s="347" t="n"/>
      <c r="CY221" s="347" t="n"/>
      <c r="CZ221" s="347" t="n"/>
      <c r="DA221" s="347" t="n"/>
      <c r="DB221" s="347" t="n"/>
    </row>
    <row r="222" ht="31.5" customFormat="1" customHeight="1" s="268">
      <c r="A222" s="262" t="n">
        <v>2021</v>
      </c>
      <c r="B222" s="217" t="n">
        <v>12</v>
      </c>
      <c r="C222" s="456" t="n">
        <v>44539</v>
      </c>
      <c r="D222" s="217" t="n">
        <v>417</v>
      </c>
      <c r="E222" s="217" t="n">
        <v>661</v>
      </c>
      <c r="F222" s="217" t="n">
        <v>7</v>
      </c>
      <c r="G222" s="267" t="inlineStr">
        <is>
          <t xml:space="preserve"> MFZ67207201 75UP77Side</t>
        </is>
      </c>
      <c r="H222" t="inlineStr">
        <is>
          <t>FMLGEI475UP770</t>
        </is>
      </c>
      <c r="I222" t="inlineStr">
        <is>
          <t>1400*1700</t>
        </is>
      </c>
      <c r="J222" t="n">
        <v>1</v>
      </c>
      <c r="K222" t="n">
        <v>6</v>
      </c>
      <c r="L222" s="457" t="n">
        <v>138</v>
      </c>
      <c r="M222" s="458" t="n">
        <v>129.858</v>
      </c>
      <c r="N222" s="459" t="n">
        <v>147.798</v>
      </c>
      <c r="O222" s="261" t="n">
        <v>164</v>
      </c>
      <c r="P222" s="261" t="n">
        <v>178</v>
      </c>
      <c r="Q222" s="261" t="n">
        <v>173</v>
      </c>
      <c r="R222" s="261" t="n">
        <v>160</v>
      </c>
      <c r="S222" s="261" t="n">
        <v>170</v>
      </c>
      <c r="T222" s="261" t="n">
        <v>153</v>
      </c>
      <c r="U222" s="261" t="n">
        <v>156</v>
      </c>
      <c r="V222" s="261" t="n">
        <v>145</v>
      </c>
      <c r="W222" s="261" t="n">
        <v>138</v>
      </c>
      <c r="X222" s="261" t="n">
        <v>140</v>
      </c>
      <c r="Y222" s="220" t="n">
        <v>228</v>
      </c>
      <c r="Z222" s="220" t="n">
        <v>231</v>
      </c>
      <c r="AA222" s="261" t="n"/>
      <c r="AB222" s="261" t="n">
        <v>189</v>
      </c>
      <c r="AC222" s="261" t="n">
        <v>166</v>
      </c>
      <c r="AD222" s="261" t="n">
        <v>156</v>
      </c>
      <c r="AE222" s="261" t="n">
        <v>158</v>
      </c>
      <c r="AF222" s="261" t="n">
        <v>148</v>
      </c>
      <c r="AG222" s="261" t="n">
        <v>141</v>
      </c>
      <c r="AH222" s="261" t="n">
        <v>148</v>
      </c>
      <c r="AI222" s="261" t="n">
        <v>144</v>
      </c>
      <c r="AJ222" s="261" t="n"/>
      <c r="AK222" s="220" t="n">
        <v>223</v>
      </c>
      <c r="AL222" s="220" t="n">
        <v>146</v>
      </c>
      <c r="AM222" s="261" t="n">
        <v>168.2</v>
      </c>
      <c r="AN222" s="261" t="n">
        <v>145.9</v>
      </c>
      <c r="AO222" s="315" t="n">
        <v>0.2</v>
      </c>
      <c r="AP222" s="244" t="n">
        <v>20</v>
      </c>
      <c r="AQ222" s="245" t="n">
        <v>180</v>
      </c>
      <c r="AR222" s="243" t="n">
        <v>17</v>
      </c>
      <c r="AS222" s="243" t="n">
        <v>207</v>
      </c>
      <c r="AT222" s="246" t="n">
        <v>2</v>
      </c>
      <c r="AU222" s="246" t="n">
        <v>3</v>
      </c>
      <c r="AV222" s="246" t="n">
        <v>13</v>
      </c>
      <c r="AW222" s="246" t="n"/>
      <c r="AX222" s="246" t="n"/>
      <c r="AY222" s="246" t="n"/>
      <c r="AZ222" s="246" t="n"/>
      <c r="BA222" s="246" t="n"/>
      <c r="BB222" s="246" t="n"/>
      <c r="BC222" s="247" t="n">
        <v>8</v>
      </c>
      <c r="BD222" s="242" t="n">
        <v>530</v>
      </c>
      <c r="BE222" s="248" t="n">
        <v>0.015</v>
      </c>
      <c r="BF222" s="249" t="n">
        <v>0.015</v>
      </c>
      <c r="BG222" s="221" t="n">
        <v>1</v>
      </c>
      <c r="BH222" s="221" t="n">
        <v>0.1</v>
      </c>
      <c r="BI222" s="221" t="n">
        <v>3.8</v>
      </c>
      <c r="BJ222" s="221" t="n">
        <v>1.2</v>
      </c>
      <c r="BK222" s="221" t="n">
        <v>77.3</v>
      </c>
      <c r="BL222" s="28" t="inlineStr">
        <is>
          <t>LG</t>
        </is>
      </c>
      <c r="BM222" s="347" t="inlineStr">
        <is>
          <t>HE</t>
        </is>
      </c>
      <c r="BN222" s="347" t="inlineStr">
        <is>
          <t>MFZ67207202</t>
        </is>
      </c>
      <c r="BO222" s="347" t="inlineStr">
        <is>
          <t>mma</t>
        </is>
      </c>
      <c r="BP222" s="347" t="n">
        <v>49</v>
      </c>
      <c r="BQ222" s="347" t="n"/>
      <c r="BR222" s="347" t="n"/>
      <c r="BS222" s="347" t="n"/>
      <c r="BT222" s="347" t="n"/>
      <c r="BU222" s="347">
        <f>IFERROR(ROUND(STDEV(AN222,L222),1),"")</f>
        <v/>
      </c>
      <c r="BV222" s="347" t="n"/>
      <c r="BW222" s="347" t="n"/>
      <c r="BX222" s="347" t="n"/>
      <c r="BY222" s="347" t="n"/>
      <c r="BZ222" s="347" t="n"/>
      <c r="CA222" s="347" t="n"/>
      <c r="CB222" s="347" t="n"/>
      <c r="CC222" s="347" t="n"/>
      <c r="CD222" s="347" t="n"/>
      <c r="CE222" s="347" t="n"/>
      <c r="CF222" s="347" t="n"/>
      <c r="CG222" s="347" t="n"/>
      <c r="CH222" s="347" t="n"/>
      <c r="CI222" s="347" t="n"/>
      <c r="CJ222" s="347" t="n"/>
      <c r="CK222" s="347" t="n"/>
      <c r="CL222" s="347" t="n"/>
      <c r="CM222" s="347" t="n"/>
      <c r="CN222" s="347" t="n"/>
      <c r="CO222" s="347" t="n"/>
      <c r="CP222" s="347" t="n"/>
      <c r="CQ222" s="347" t="n"/>
      <c r="CR222" s="347" t="n"/>
      <c r="CS222" s="347" t="n"/>
      <c r="CT222" s="347" t="n"/>
      <c r="CU222" s="347" t="n"/>
      <c r="CV222" s="347" t="n"/>
      <c r="CW222" s="347" t="n"/>
      <c r="CX222" s="347" t="n"/>
      <c r="CY222" s="347" t="n"/>
      <c r="CZ222" s="347" t="n"/>
      <c r="DA222" s="347" t="n"/>
      <c r="DB222" s="347" t="n"/>
    </row>
    <row r="223" ht="31.5" customFormat="1" customHeight="1" s="268">
      <c r="A223" s="262" t="n">
        <v>2021</v>
      </c>
      <c r="B223" s="217" t="n">
        <v>12</v>
      </c>
      <c r="C223" s="456" t="n">
        <v>44539</v>
      </c>
      <c r="D223" s="217" t="n">
        <v>1</v>
      </c>
      <c r="E223" s="217" t="n">
        <v>1</v>
      </c>
      <c r="F223" s="217" t="n">
        <v>8</v>
      </c>
      <c r="G223" s="267" t="inlineStr">
        <is>
          <t>كفر سخان فرنساوى 085</t>
        </is>
      </c>
      <c r="H223" t="inlineStr">
        <is>
          <t>FMENCI20000000</t>
        </is>
      </c>
      <c r="I223" t="inlineStr">
        <is>
          <t>1400*1700</t>
        </is>
      </c>
      <c r="J223" t="n">
        <v>3</v>
      </c>
      <c r="K223" t="n">
        <v>2</v>
      </c>
      <c r="L223" s="457" t="n">
        <v>111</v>
      </c>
      <c r="M223" s="458" t="n">
        <v>103.23</v>
      </c>
      <c r="N223" s="459" t="n">
        <v>118.77</v>
      </c>
      <c r="O223" s="261" t="n">
        <v>132</v>
      </c>
      <c r="P223" s="261" t="n">
        <v>132</v>
      </c>
      <c r="Q223" s="261" t="n">
        <v>137</v>
      </c>
      <c r="R223" s="261" t="n">
        <v>132</v>
      </c>
      <c r="S223" s="261" t="n">
        <v>140</v>
      </c>
      <c r="T223" s="261" t="n">
        <v>124</v>
      </c>
      <c r="U223" s="261" t="n">
        <v>121</v>
      </c>
      <c r="V223" s="261" t="n">
        <v>123</v>
      </c>
      <c r="W223" s="261" t="n">
        <v>120</v>
      </c>
      <c r="X223" s="261" t="n">
        <v>121</v>
      </c>
      <c r="Y223" s="220" t="n">
        <v>97</v>
      </c>
      <c r="Z223" s="220" t="n">
        <v>97</v>
      </c>
      <c r="AA223" s="261" t="n">
        <v>122</v>
      </c>
      <c r="AB223" s="261" t="n">
        <v>128</v>
      </c>
      <c r="AC223" s="261" t="n">
        <v>146</v>
      </c>
      <c r="AD223" s="261" t="n">
        <v>135</v>
      </c>
      <c r="AE223" s="261" t="n">
        <v>135</v>
      </c>
      <c r="AF223" s="261" t="n">
        <v>97</v>
      </c>
      <c r="AG223" s="261" t="n">
        <v>105</v>
      </c>
      <c r="AH223" s="261" t="n">
        <v>111</v>
      </c>
      <c r="AI223" s="261" t="n">
        <v>113</v>
      </c>
      <c r="AJ223" s="261" t="n">
        <v>111</v>
      </c>
      <c r="AK223" s="220" t="n">
        <v>97</v>
      </c>
      <c r="AL223" s="220" t="n">
        <v>85</v>
      </c>
      <c r="AM223" s="261" t="n">
        <v>133.9</v>
      </c>
      <c r="AN223" s="261" t="n">
        <v>114.6</v>
      </c>
      <c r="AO223" s="315" t="n">
        <v>0.2</v>
      </c>
      <c r="AP223" s="244" t="n">
        <v>108</v>
      </c>
      <c r="AQ223" s="245" t="n">
        <v>100</v>
      </c>
      <c r="AR223" s="243" t="n">
        <v>115</v>
      </c>
      <c r="AS223" s="243" t="n">
        <v>94</v>
      </c>
      <c r="AT223" s="246" t="n">
        <v>2</v>
      </c>
      <c r="AU223" s="246" t="n">
        <v>2</v>
      </c>
      <c r="AV223" s="246" t="n">
        <v>3</v>
      </c>
      <c r="AW223" s="246" t="n"/>
      <c r="AX223" s="246" t="n"/>
      <c r="AY223" s="246" t="n"/>
      <c r="AZ223" s="246" t="n"/>
      <c r="BA223" s="246" t="n"/>
      <c r="BB223" s="246" t="n"/>
      <c r="BC223" s="247" t="n">
        <v>7</v>
      </c>
      <c r="BD223" s="242" t="n">
        <v>2878</v>
      </c>
      <c r="BE223" s="248" t="n">
        <v>0.015</v>
      </c>
      <c r="BF223" s="249" t="n">
        <v>0.002</v>
      </c>
      <c r="BG223" s="221" t="n">
        <v>1</v>
      </c>
      <c r="BH223" s="221" t="n">
        <v>0.1</v>
      </c>
      <c r="BI223" s="221" t="n">
        <v>25.9</v>
      </c>
      <c r="BJ223" s="221" t="n">
        <v>0.8</v>
      </c>
      <c r="BK223" s="221" t="n">
        <v>329.8</v>
      </c>
      <c r="BL223" s="28" t="inlineStr">
        <is>
          <t>اطلانتيك</t>
        </is>
      </c>
      <c r="BM223" s="347" t="inlineStr">
        <is>
          <t>اطلانتيك</t>
        </is>
      </c>
      <c r="BN223" s="347" t="n"/>
      <c r="BO223" s="347" t="n"/>
      <c r="BP223" s="347" t="n">
        <v>49</v>
      </c>
      <c r="BQ223" s="347" t="n"/>
      <c r="BR223" s="347" t="n"/>
      <c r="BS223" s="347" t="n"/>
      <c r="BT223" s="347" t="n"/>
      <c r="BU223" s="347">
        <f>IFERROR(ROUND(STDEV(AN223,L223),1),"")</f>
        <v/>
      </c>
      <c r="BV223" s="347" t="n"/>
      <c r="BW223" s="347" t="n"/>
      <c r="BX223" s="347" t="n"/>
      <c r="BY223" s="347" t="n"/>
      <c r="BZ223" s="347" t="n"/>
      <c r="CA223" s="347" t="n"/>
      <c r="CB223" s="347" t="n"/>
      <c r="CC223" s="347" t="n"/>
      <c r="CD223" s="347" t="n"/>
      <c r="CE223" s="347" t="n"/>
      <c r="CF223" s="347" t="n"/>
      <c r="CG223" s="347" t="n"/>
      <c r="CH223" s="347" t="n"/>
      <c r="CI223" s="347" t="n"/>
      <c r="CJ223" s="347" t="n"/>
      <c r="CK223" s="347" t="n"/>
      <c r="CL223" s="347" t="n"/>
      <c r="CM223" s="347" t="n"/>
      <c r="CN223" s="347" t="n"/>
      <c r="CO223" s="347" t="n"/>
      <c r="CP223" s="347" t="n"/>
      <c r="CQ223" s="347" t="n"/>
      <c r="CR223" s="347" t="n"/>
      <c r="CS223" s="347" t="n"/>
      <c r="CT223" s="347" t="n"/>
      <c r="CU223" s="347" t="n"/>
      <c r="CV223" s="347" t="n"/>
      <c r="CW223" s="347" t="n"/>
      <c r="CX223" s="347" t="n"/>
      <c r="CY223" s="347" t="n"/>
      <c r="CZ223" s="347" t="n"/>
      <c r="DA223" s="347" t="n"/>
      <c r="DB223" s="347" t="n"/>
    </row>
    <row r="224" ht="31.5" customFormat="1" customHeight="1" s="268">
      <c r="A224" s="262" t="n">
        <v>2021</v>
      </c>
      <c r="B224" s="217" t="n">
        <v>12</v>
      </c>
      <c r="C224" s="456" t="n">
        <v>44539</v>
      </c>
      <c r="D224" s="217" t="n">
        <v>1</v>
      </c>
      <c r="E224" s="217" t="n">
        <v>2</v>
      </c>
      <c r="F224" s="217" t="n">
        <v>8</v>
      </c>
      <c r="G224" s="267" t="inlineStr">
        <is>
          <t>قاعده سخان فرنساوى 086</t>
        </is>
      </c>
      <c r="H224" t="inlineStr">
        <is>
          <t>FMENCI30000000</t>
        </is>
      </c>
      <c r="I224" t="inlineStr">
        <is>
          <t>1400*1700</t>
        </is>
      </c>
      <c r="J224" t="n">
        <v>3</v>
      </c>
      <c r="K224" t="n">
        <v>2</v>
      </c>
      <c r="L224" s="457" t="n">
        <v>113</v>
      </c>
      <c r="M224" s="458" t="n">
        <v>105.09</v>
      </c>
      <c r="N224" s="459" t="n">
        <v>120.91</v>
      </c>
      <c r="O224" s="261" t="n">
        <v>159</v>
      </c>
      <c r="P224" s="261" t="n">
        <v>161</v>
      </c>
      <c r="Q224" s="261" t="n">
        <v>154</v>
      </c>
      <c r="R224" s="261" t="n">
        <v>153</v>
      </c>
      <c r="S224" s="261" t="n">
        <v>155</v>
      </c>
      <c r="T224" s="261" t="n">
        <v>105</v>
      </c>
      <c r="U224" s="261" t="n">
        <v>104</v>
      </c>
      <c r="V224" s="261" t="n">
        <v>105</v>
      </c>
      <c r="W224" s="261" t="n">
        <v>109</v>
      </c>
      <c r="X224" s="261" t="n">
        <v>110</v>
      </c>
      <c r="Y224" s="220" t="n">
        <v>97</v>
      </c>
      <c r="Z224" s="220" t="n">
        <v>97</v>
      </c>
      <c r="AA224" s="261" t="n">
        <v>159</v>
      </c>
      <c r="AB224" s="261" t="n">
        <v>160</v>
      </c>
      <c r="AC224" s="261" t="n">
        <v>170</v>
      </c>
      <c r="AD224" s="261" t="n">
        <v>168</v>
      </c>
      <c r="AE224" s="261" t="n">
        <v>170</v>
      </c>
      <c r="AF224" s="261" t="n">
        <v>115</v>
      </c>
      <c r="AG224" s="261" t="n">
        <v>113</v>
      </c>
      <c r="AH224" s="261" t="n">
        <v>118</v>
      </c>
      <c r="AI224" s="261" t="n">
        <v>108</v>
      </c>
      <c r="AJ224" s="261" t="n">
        <v>110</v>
      </c>
      <c r="AK224" s="220" t="n">
        <v>97</v>
      </c>
      <c r="AL224" s="220" t="n">
        <v>85</v>
      </c>
      <c r="AM224" s="261" t="n">
        <v>160.9</v>
      </c>
      <c r="AN224" s="261" t="n">
        <v>109.7</v>
      </c>
      <c r="AO224" s="315" t="n">
        <v>0.4</v>
      </c>
      <c r="AP224" s="244" t="n">
        <v>108</v>
      </c>
      <c r="AQ224" s="245" t="n">
        <v>100</v>
      </c>
      <c r="AR224" s="243" t="n">
        <v>115</v>
      </c>
      <c r="AS224" s="243" t="n">
        <v>94</v>
      </c>
      <c r="AT224" s="246" t="n">
        <v>2</v>
      </c>
      <c r="AU224" s="246" t="n">
        <v>3</v>
      </c>
      <c r="AV224" s="246" t="n">
        <v>6</v>
      </c>
      <c r="AW224" s="246" t="n"/>
      <c r="AX224" s="246" t="n"/>
      <c r="AY224" s="246" t="n"/>
      <c r="AZ224" s="246" t="n"/>
      <c r="BA224" s="246" t="n"/>
      <c r="BB224" s="246" t="n"/>
      <c r="BC224" s="247" t="n">
        <v>10</v>
      </c>
      <c r="BD224" s="242" t="n">
        <v>2880</v>
      </c>
      <c r="BE224" s="248" t="n">
        <v>0.015</v>
      </c>
      <c r="BF224" s="249" t="n">
        <v>0.003</v>
      </c>
      <c r="BG224" s="221" t="n">
        <v>1</v>
      </c>
      <c r="BH224" s="221" t="n">
        <v>0.1</v>
      </c>
      <c r="BI224" s="221" t="n">
        <v>25.5</v>
      </c>
      <c r="BJ224" s="221" t="n">
        <v>1.1</v>
      </c>
      <c r="BK224" s="221" t="n">
        <v>315.9</v>
      </c>
      <c r="BL224" s="28" t="inlineStr">
        <is>
          <t>اطلانتيك</t>
        </is>
      </c>
      <c r="BM224" s="347" t="inlineStr">
        <is>
          <t>اطلانتيك</t>
        </is>
      </c>
      <c r="BN224" s="347" t="n"/>
      <c r="BO224" s="347" t="n"/>
      <c r="BP224" s="347" t="n">
        <v>49</v>
      </c>
      <c r="BQ224" s="347" t="n"/>
      <c r="BR224" s="347" t="n"/>
      <c r="BS224" s="347" t="n"/>
      <c r="BT224" s="347" t="n"/>
      <c r="BU224" s="347">
        <f>IFERROR(ROUND(STDEV(AN224,L224),1),"")</f>
        <v/>
      </c>
      <c r="BV224" s="347" t="n"/>
      <c r="BW224" s="347" t="n"/>
      <c r="BX224" s="347" t="n"/>
      <c r="BY224" s="347" t="n"/>
      <c r="BZ224" s="347" t="n"/>
      <c r="CA224" s="347" t="n"/>
      <c r="CB224" s="347" t="n"/>
      <c r="CC224" s="347" t="n"/>
      <c r="CD224" s="347" t="n"/>
      <c r="CE224" s="347" t="n"/>
      <c r="CF224" s="347" t="n"/>
      <c r="CG224" s="347" t="n"/>
      <c r="CH224" s="347" t="n"/>
      <c r="CI224" s="347" t="n"/>
      <c r="CJ224" s="347" t="n"/>
      <c r="CK224" s="347" t="n"/>
      <c r="CL224" s="347" t="n"/>
      <c r="CM224" s="347" t="n"/>
      <c r="CN224" s="347" t="n"/>
      <c r="CO224" s="347" t="n"/>
      <c r="CP224" s="347" t="n"/>
      <c r="CQ224" s="347" t="n"/>
      <c r="CR224" s="347" t="n"/>
      <c r="CS224" s="347" t="n"/>
      <c r="CT224" s="347" t="n"/>
      <c r="CU224" s="347" t="n"/>
      <c r="CV224" s="347" t="n"/>
      <c r="CW224" s="347" t="n"/>
      <c r="CX224" s="347" t="n"/>
      <c r="CY224" s="347" t="n"/>
      <c r="CZ224" s="347" t="n"/>
      <c r="DA224" s="347" t="n"/>
      <c r="DB224" s="347" t="n"/>
    </row>
    <row r="225" ht="31.5" customFormat="1" customHeight="1" s="268">
      <c r="A225" s="262" t="n">
        <v>2021</v>
      </c>
      <c r="B225" s="217" t="n">
        <v>12</v>
      </c>
      <c r="C225" s="456" t="n">
        <v>44539</v>
      </c>
      <c r="D225" s="217" t="n">
        <v>422</v>
      </c>
      <c r="E225" s="217" t="n">
        <v>668</v>
      </c>
      <c r="F225" s="217" t="n">
        <v>8</v>
      </c>
      <c r="G225" s="267" t="inlineStr">
        <is>
          <t>LG 65UP77 FRONT</t>
        </is>
      </c>
      <c r="H225" t="inlineStr">
        <is>
          <t>FMLGEI365UP770</t>
        </is>
      </c>
      <c r="I225" t="inlineStr">
        <is>
          <t>1400*1700</t>
        </is>
      </c>
      <c r="J225" t="n">
        <v>2</v>
      </c>
      <c r="K225" t="n">
        <v>1</v>
      </c>
      <c r="L225" s="457" t="n">
        <v>103</v>
      </c>
      <c r="M225" s="458" t="n">
        <v>96.923</v>
      </c>
      <c r="N225" s="459" t="n">
        <v>110.313</v>
      </c>
      <c r="O225" s="261" t="n"/>
      <c r="P225" s="261" t="n"/>
      <c r="Q225" s="261" t="n"/>
      <c r="R225" s="261" t="n"/>
      <c r="S225" s="261" t="n"/>
      <c r="T225" s="261" t="n"/>
      <c r="U225" s="261" t="n"/>
      <c r="V225" s="261" t="n"/>
      <c r="W225" s="261" t="n"/>
      <c r="X225" s="261" t="n"/>
      <c r="Y225" s="220" t="n"/>
      <c r="Z225" s="220" t="n"/>
      <c r="AA225" s="261" t="n"/>
      <c r="AB225" s="261" t="n"/>
      <c r="AC225" s="261" t="n"/>
      <c r="AD225" s="261" t="n"/>
      <c r="AE225" s="261" t="n"/>
      <c r="AF225" s="261" t="n"/>
      <c r="AG225" s="261" t="n"/>
      <c r="AH225" s="261" t="n"/>
      <c r="AI225" s="261" t="n"/>
      <c r="AJ225" s="261" t="n"/>
      <c r="AK225" s="220" t="n"/>
      <c r="AL225" s="220" t="n"/>
      <c r="AM225" s="261" t="n"/>
      <c r="AN225" s="261" t="n"/>
      <c r="AO225" s="315" t="n"/>
      <c r="AP225" s="244" t="n">
        <v>103</v>
      </c>
      <c r="AQ225" s="245" t="n">
        <v>70</v>
      </c>
      <c r="AR225" s="243" t="n"/>
      <c r="AS225" s="243" t="n"/>
      <c r="AT225" s="246" t="n"/>
      <c r="AU225" s="246" t="n"/>
      <c r="AV225" s="246" t="n"/>
      <c r="AW225" s="246" t="n"/>
      <c r="AX225" s="246" t="n"/>
      <c r="AY225" s="246" t="n"/>
      <c r="AZ225" s="246" t="n"/>
      <c r="BA225" s="246" t="n"/>
      <c r="BB225" s="246" t="n"/>
      <c r="BC225" s="247" t="n"/>
      <c r="BD225" s="242" t="n">
        <v>117</v>
      </c>
      <c r="BE225" s="248" t="n">
        <v>0.015</v>
      </c>
      <c r="BF225" s="249" t="n"/>
      <c r="BG225" s="221" t="n"/>
      <c r="BH225" s="221" t="n"/>
      <c r="BI225" s="221" t="n">
        <v>1.1</v>
      </c>
      <c r="BJ225" s="221" t="n"/>
      <c r="BK225" s="221" t="n"/>
      <c r="BL225" s="28" t="inlineStr">
        <is>
          <t>LG</t>
        </is>
      </c>
      <c r="BM225" s="347" t="inlineStr">
        <is>
          <t>HE</t>
        </is>
      </c>
      <c r="BN225" s="347" t="inlineStr">
        <is>
          <t>MFZ66151901</t>
        </is>
      </c>
      <c r="BO225" s="347" t="inlineStr">
        <is>
          <t>mma</t>
        </is>
      </c>
      <c r="BP225" s="347" t="n">
        <v>49</v>
      </c>
      <c r="BQ225" s="347" t="n"/>
      <c r="BR225" s="347" t="n"/>
      <c r="BS225" s="347" t="n"/>
      <c r="BT225" s="347" t="n"/>
      <c r="BU225" s="347">
        <f>IFERROR(ROUND(STDEV(AN225,L225),1),"")</f>
        <v/>
      </c>
      <c r="BV225" s="347" t="n"/>
      <c r="BW225" s="347" t="n"/>
      <c r="BX225" s="347" t="n"/>
      <c r="BY225" s="347" t="n"/>
      <c r="BZ225" s="347" t="n"/>
      <c r="CA225" s="347" t="n"/>
      <c r="CB225" s="347" t="n"/>
      <c r="CC225" s="347" t="n"/>
      <c r="CD225" s="347" t="n"/>
      <c r="CE225" s="347" t="n"/>
      <c r="CF225" s="347" t="n"/>
      <c r="CG225" s="347" t="n"/>
      <c r="CH225" s="347" t="n"/>
      <c r="CI225" s="347" t="n"/>
      <c r="CJ225" s="347" t="n"/>
      <c r="CK225" s="347" t="n"/>
      <c r="CL225" s="347" t="n"/>
      <c r="CM225" s="347" t="n"/>
      <c r="CN225" s="347" t="n"/>
      <c r="CO225" s="347" t="n"/>
      <c r="CP225" s="347" t="n"/>
      <c r="CQ225" s="347" t="n"/>
      <c r="CR225" s="347" t="n"/>
      <c r="CS225" s="347" t="n"/>
      <c r="CT225" s="347" t="n"/>
      <c r="CU225" s="347" t="n"/>
      <c r="CV225" s="347" t="n"/>
      <c r="CW225" s="347" t="n"/>
      <c r="CX225" s="347" t="n"/>
      <c r="CY225" s="347" t="n"/>
      <c r="CZ225" s="347" t="n"/>
      <c r="DA225" s="347" t="n"/>
      <c r="DB225" s="347" t="n"/>
    </row>
    <row r="226" ht="31.5" customFormat="1" customHeight="1" s="268">
      <c r="A226" s="262" t="n">
        <v>2021</v>
      </c>
      <c r="B226" s="217" t="n">
        <v>12</v>
      </c>
      <c r="C226" s="456" t="n">
        <v>44539</v>
      </c>
      <c r="D226" s="217" t="n">
        <v>123</v>
      </c>
      <c r="E226" s="217" t="n">
        <v>645</v>
      </c>
      <c r="F226" s="217" t="n">
        <v>28</v>
      </c>
      <c r="G226" s="267" t="inlineStr">
        <is>
          <t>Stop Coller S4</t>
        </is>
      </c>
      <c r="H226" t="inlineStr">
        <is>
          <t>FMENCI0S400000</t>
        </is>
      </c>
      <c r="I226" t="inlineStr">
        <is>
          <t>1100*1300</t>
        </is>
      </c>
      <c r="J226" t="n">
        <v>4</v>
      </c>
      <c r="K226" t="n">
        <v>1</v>
      </c>
      <c r="L226" s="457" t="n">
        <v>133</v>
      </c>
      <c r="M226" s="458" t="n">
        <v>123.69</v>
      </c>
      <c r="N226" s="459" t="n">
        <v>142.31</v>
      </c>
      <c r="O226" s="261" t="n">
        <v>171</v>
      </c>
      <c r="P226" s="261" t="n">
        <v>170</v>
      </c>
      <c r="Q226" s="261" t="n">
        <v>173</v>
      </c>
      <c r="R226" s="261" t="n">
        <v>170</v>
      </c>
      <c r="S226" s="261" t="n">
        <v>174</v>
      </c>
      <c r="T226" s="261" t="n">
        <v>143</v>
      </c>
      <c r="U226" s="261" t="n">
        <v>140</v>
      </c>
      <c r="V226" s="261" t="n">
        <v>134</v>
      </c>
      <c r="W226" s="261" t="n">
        <v>138</v>
      </c>
      <c r="X226" s="261" t="n">
        <v>141</v>
      </c>
      <c r="Y226" s="220" t="n">
        <v>170</v>
      </c>
      <c r="Z226" s="220" t="n">
        <v>168</v>
      </c>
      <c r="AA226" s="261" t="n">
        <v>157</v>
      </c>
      <c r="AB226" s="261" t="n">
        <v>148</v>
      </c>
      <c r="AC226" s="261" t="n">
        <v>142</v>
      </c>
      <c r="AD226" s="261" t="n">
        <v>141</v>
      </c>
      <c r="AE226" s="261" t="n">
        <v>145</v>
      </c>
      <c r="AF226" s="261" t="n">
        <v>136</v>
      </c>
      <c r="AG226" s="261" t="n">
        <v>132</v>
      </c>
      <c r="AH226" s="261" t="n">
        <v>130</v>
      </c>
      <c r="AI226" s="261" t="n">
        <v>128</v>
      </c>
      <c r="AJ226" s="261" t="n">
        <v>130</v>
      </c>
      <c r="AK226" s="220" t="n">
        <v>168</v>
      </c>
      <c r="AL226" s="220" t="n">
        <v>165</v>
      </c>
      <c r="AM226" s="261" t="n">
        <v>159.1</v>
      </c>
      <c r="AN226" s="261" t="n">
        <v>135.2</v>
      </c>
      <c r="AO226" s="315" t="n">
        <v>0.2</v>
      </c>
      <c r="AP226" s="244" t="n">
        <v>80</v>
      </c>
      <c r="AQ226" s="245" t="n">
        <v>180</v>
      </c>
      <c r="AR226" s="243" t="n">
        <v>86</v>
      </c>
      <c r="AS226" s="243" t="n">
        <v>168</v>
      </c>
      <c r="AT226" s="246" t="n"/>
      <c r="AU226" s="246" t="n">
        <v>7</v>
      </c>
      <c r="AV226" s="246" t="n">
        <v>7</v>
      </c>
      <c r="AW226" s="246" t="n"/>
      <c r="AX226" s="246" t="n"/>
      <c r="AY226" s="246" t="n"/>
      <c r="AZ226" s="246" t="n"/>
      <c r="BA226" s="246" t="n"/>
      <c r="BB226" s="246" t="n"/>
      <c r="BC226" s="247" t="n">
        <v>17</v>
      </c>
      <c r="BD226" s="242" t="n">
        <v>2037</v>
      </c>
      <c r="BE226" s="248" t="n">
        <v>0.02</v>
      </c>
      <c r="BF226" s="249" t="n">
        <v>0.008</v>
      </c>
      <c r="BG226" s="221" t="n">
        <v>1</v>
      </c>
      <c r="BH226" s="221" t="n">
        <v>0.1</v>
      </c>
      <c r="BI226" s="221" t="n">
        <v>15.3</v>
      </c>
      <c r="BJ226" s="221" t="n">
        <v>2.3</v>
      </c>
      <c r="BK226" s="221" t="n">
        <v>275.4</v>
      </c>
      <c r="BL226" s="28" t="inlineStr">
        <is>
          <t>اطلانتيك</t>
        </is>
      </c>
      <c r="BM226" s="347" t="inlineStr">
        <is>
          <t>اطلانتيك</t>
        </is>
      </c>
      <c r="BN226" s="347" t="n"/>
      <c r="BO226" s="347" t="n"/>
      <c r="BP226" s="347" t="n">
        <v>49</v>
      </c>
      <c r="BQ226" s="347" t="n"/>
      <c r="BR226" s="347" t="n"/>
      <c r="BS226" s="347" t="n"/>
      <c r="BT226" s="347" t="n"/>
      <c r="BU226" s="347">
        <f>IFERROR(ROUND(STDEV(AN226,L226),1),"")</f>
        <v/>
      </c>
      <c r="BV226" s="347" t="n"/>
      <c r="BW226" s="347" t="n"/>
      <c r="BX226" s="347" t="n"/>
      <c r="BY226" s="347" t="n"/>
      <c r="BZ226" s="347" t="n"/>
      <c r="CA226" s="347" t="n"/>
      <c r="CB226" s="347" t="n"/>
      <c r="CC226" s="347" t="n"/>
      <c r="CD226" s="347" t="n"/>
      <c r="CE226" s="347" t="n"/>
      <c r="CF226" s="347" t="n"/>
      <c r="CG226" s="347" t="n"/>
      <c r="CH226" s="347" t="n"/>
      <c r="CI226" s="347" t="n"/>
      <c r="CJ226" s="347" t="n"/>
      <c r="CK226" s="347" t="n"/>
      <c r="CL226" s="347" t="n"/>
      <c r="CM226" s="347" t="n"/>
      <c r="CN226" s="347" t="n"/>
      <c r="CO226" s="347" t="n"/>
      <c r="CP226" s="347" t="n"/>
      <c r="CQ226" s="347" t="n"/>
      <c r="CR226" s="347" t="n"/>
      <c r="CS226" s="347" t="n"/>
      <c r="CT226" s="347" t="n"/>
      <c r="CU226" s="347" t="n"/>
      <c r="CV226" s="347" t="n"/>
      <c r="CW226" s="347" t="n"/>
      <c r="CX226" s="347" t="n"/>
      <c r="CY226" s="347" t="n"/>
      <c r="CZ226" s="347" t="n"/>
      <c r="DA226" s="347" t="n"/>
      <c r="DB226" s="347" t="n"/>
    </row>
    <row r="227" ht="31.5" customFormat="1" customHeight="1" s="268">
      <c r="A227" s="262" t="n">
        <v>2021</v>
      </c>
      <c r="B227" s="217" t="n">
        <v>12</v>
      </c>
      <c r="C227" s="456" t="n">
        <v>44539</v>
      </c>
      <c r="D227" s="217" t="n">
        <v>159</v>
      </c>
      <c r="E227" s="217" t="n">
        <v>299</v>
      </c>
      <c r="F227" s="217" t="n">
        <v>30</v>
      </c>
      <c r="G227" s="267" t="inlineStr">
        <is>
          <t>سخان غاز 6لتر</t>
        </is>
      </c>
      <c r="H227" t="inlineStr">
        <is>
          <t>FMDAHI5L000000</t>
        </is>
      </c>
      <c r="I227" t="inlineStr">
        <is>
          <t>1200*1100</t>
        </is>
      </c>
      <c r="J227" t="n">
        <v>3</v>
      </c>
      <c r="K227" t="n">
        <v>2</v>
      </c>
      <c r="L227" s="457" t="n">
        <v>115</v>
      </c>
      <c r="M227" s="458" t="n">
        <v>106.95</v>
      </c>
      <c r="N227" s="459" t="n">
        <v>123.05</v>
      </c>
      <c r="O227" s="261" t="n">
        <v>123</v>
      </c>
      <c r="P227" s="261" t="n">
        <v>130</v>
      </c>
      <c r="Q227" s="261" t="n">
        <v>132</v>
      </c>
      <c r="R227" s="261" t="n">
        <v>130</v>
      </c>
      <c r="S227" s="261" t="n">
        <v>131</v>
      </c>
      <c r="T227" s="261" t="n">
        <v>107</v>
      </c>
      <c r="U227" s="261" t="n">
        <v>107</v>
      </c>
      <c r="V227" s="261" t="n">
        <v>109</v>
      </c>
      <c r="W227" s="261" t="n">
        <v>108</v>
      </c>
      <c r="X227" s="261" t="n">
        <v>110</v>
      </c>
      <c r="Y227" s="220" t="n">
        <v>121</v>
      </c>
      <c r="Z227" s="220" t="n">
        <v>130</v>
      </c>
      <c r="AA227" s="261" t="n"/>
      <c r="AB227" s="261" t="n"/>
      <c r="AC227" s="261" t="n"/>
      <c r="AD227" s="261" t="n"/>
      <c r="AE227" s="261" t="n"/>
      <c r="AF227" s="261" t="n"/>
      <c r="AG227" s="261" t="n"/>
      <c r="AH227" s="261" t="n"/>
      <c r="AI227" s="261" t="n"/>
      <c r="AJ227" s="261" t="n"/>
      <c r="AK227" s="220" t="n"/>
      <c r="AL227" s="220" t="n"/>
      <c r="AM227" s="261" t="n">
        <v>129.2</v>
      </c>
      <c r="AN227" s="261" t="n">
        <v>108.2</v>
      </c>
      <c r="AO227" s="315" t="n">
        <v>0.1</v>
      </c>
      <c r="AP227" s="244" t="n">
        <v>70</v>
      </c>
      <c r="AQ227" s="245" t="n">
        <v>154</v>
      </c>
      <c r="AR227" s="243" t="n">
        <v>86</v>
      </c>
      <c r="AS227" s="243" t="n">
        <v>126</v>
      </c>
      <c r="AT227" s="246" t="n"/>
      <c r="AU227" s="246" t="n"/>
      <c r="AV227" s="246" t="n"/>
      <c r="AW227" s="246" t="n"/>
      <c r="AX227" s="246" t="n"/>
      <c r="AY227" s="246" t="n"/>
      <c r="AZ227" s="246" t="n"/>
      <c r="BA227" s="246" t="n"/>
      <c r="BB227" s="246" t="n"/>
      <c r="BC227" s="247" t="n">
        <v>5</v>
      </c>
      <c r="BD227" s="242" t="n">
        <v>1565</v>
      </c>
      <c r="BE227" s="248" t="n">
        <v>0.02</v>
      </c>
      <c r="BF227" s="249" t="n">
        <v>0.003</v>
      </c>
      <c r="BG227" s="221" t="n">
        <v>1</v>
      </c>
      <c r="BH227" s="221" t="n">
        <v>0</v>
      </c>
      <c r="BI227" s="221" t="n">
        <v>13.6</v>
      </c>
      <c r="BJ227" s="221" t="n">
        <v>0.5</v>
      </c>
      <c r="BK227" s="221" t="n">
        <v>169.3</v>
      </c>
      <c r="BL227" s="28" t="inlineStr">
        <is>
          <t>الكترولوكس</t>
        </is>
      </c>
      <c r="BM227" s="347" t="inlineStr">
        <is>
          <t>القاهرة للصناعات المغذية سخانات</t>
        </is>
      </c>
      <c r="BN227" s="347" t="n"/>
      <c r="BO227" s="347" t="n"/>
      <c r="BP227" s="347" t="n">
        <v>49</v>
      </c>
      <c r="BQ227" s="347" t="n"/>
      <c r="BR227" s="347" t="n"/>
      <c r="BS227" s="347" t="n"/>
      <c r="BT227" s="347" t="n"/>
      <c r="BU227" s="347">
        <f>IFERROR(ROUND(STDEV(AN227,L227),1),"")</f>
        <v/>
      </c>
      <c r="BV227" s="347" t="n"/>
      <c r="BW227" s="347" t="n"/>
      <c r="BX227" s="347" t="n"/>
      <c r="BY227" s="347" t="n"/>
      <c r="BZ227" s="347" t="n"/>
      <c r="CA227" s="347" t="n"/>
      <c r="CB227" s="347" t="n"/>
      <c r="CC227" s="347" t="n"/>
      <c r="CD227" s="347" t="n"/>
      <c r="CE227" s="347" t="n"/>
      <c r="CF227" s="347" t="n"/>
      <c r="CG227" s="347" t="n"/>
      <c r="CH227" s="347" t="n"/>
      <c r="CI227" s="347" t="n"/>
      <c r="CJ227" s="347" t="n"/>
      <c r="CK227" s="347" t="n"/>
      <c r="CL227" s="347" t="n"/>
      <c r="CM227" s="347" t="n"/>
      <c r="CN227" s="347" t="n"/>
      <c r="CO227" s="347" t="n"/>
      <c r="CP227" s="347" t="n"/>
      <c r="CQ227" s="347" t="n"/>
      <c r="CR227" s="347" t="n"/>
      <c r="CS227" s="347" t="n"/>
      <c r="CT227" s="347" t="n"/>
      <c r="CU227" s="347" t="n"/>
      <c r="CV227" s="347" t="n"/>
      <c r="CW227" s="347" t="n"/>
      <c r="CX227" s="347" t="n"/>
      <c r="CY227" s="347" t="n"/>
      <c r="CZ227" s="347" t="n"/>
      <c r="DA227" s="347" t="n"/>
      <c r="DB227" s="347" t="n"/>
    </row>
    <row r="228" ht="31.5" customFormat="1" customHeight="1" s="268">
      <c r="A228" s="262" t="n">
        <v>2021</v>
      </c>
      <c r="B228" s="217" t="n">
        <v>12</v>
      </c>
      <c r="C228" s="456" t="n">
        <v>44539</v>
      </c>
      <c r="D228" s="217" t="n">
        <v>372</v>
      </c>
      <c r="E228" s="217" t="n">
        <v>646</v>
      </c>
      <c r="F228" s="217" t="n">
        <v>46</v>
      </c>
      <c r="G228" s="267" t="inlineStr">
        <is>
          <t>فوم جانب حمايه يمين</t>
        </is>
      </c>
      <c r="H228" t="inlineStr">
        <is>
          <t>FMDACI30000000</t>
        </is>
      </c>
      <c r="I228" t="inlineStr">
        <is>
          <t>1600*1800</t>
        </is>
      </c>
      <c r="J228" t="n">
        <v>2</v>
      </c>
      <c r="K228" t="n">
        <v>2</v>
      </c>
      <c r="L228" s="457" t="n">
        <v>212</v>
      </c>
      <c r="M228" s="458" t="n">
        <v>197.16</v>
      </c>
      <c r="N228" s="459" t="n">
        <v>226.84</v>
      </c>
      <c r="O228" s="261" t="n"/>
      <c r="P228" s="261" t="n"/>
      <c r="Q228" s="261" t="n"/>
      <c r="R228" s="261" t="n">
        <v>253</v>
      </c>
      <c r="S228" s="261" t="n">
        <v>256</v>
      </c>
      <c r="T228" s="261" t="n"/>
      <c r="U228" s="261" t="n"/>
      <c r="V228" s="261" t="n"/>
      <c r="W228" s="261" t="n">
        <v>197</v>
      </c>
      <c r="X228" s="261" t="n">
        <v>215</v>
      </c>
      <c r="Y228" s="220" t="n"/>
      <c r="Z228" s="220" t="n">
        <v>146</v>
      </c>
      <c r="AA228" s="261" t="n">
        <v>305</v>
      </c>
      <c r="AB228" s="261" t="n">
        <v>291</v>
      </c>
      <c r="AC228" s="261" t="n">
        <v>260</v>
      </c>
      <c r="AD228" s="261" t="n">
        <v>258</v>
      </c>
      <c r="AE228" s="261" t="n">
        <v>260</v>
      </c>
      <c r="AF228" s="261" t="n">
        <v>222</v>
      </c>
      <c r="AG228" s="261" t="n">
        <v>223</v>
      </c>
      <c r="AH228" s="261" t="n">
        <v>215</v>
      </c>
      <c r="AI228" s="261" t="n">
        <v>209</v>
      </c>
      <c r="AJ228" s="261" t="n">
        <v>210</v>
      </c>
      <c r="AK228" s="220" t="n">
        <v>124</v>
      </c>
      <c r="AL228" s="220" t="n">
        <v>124</v>
      </c>
      <c r="AM228" s="261" t="n">
        <v>269</v>
      </c>
      <c r="AN228" s="261" t="n">
        <v>213</v>
      </c>
      <c r="AO228" s="315" t="n">
        <v>0.3</v>
      </c>
      <c r="AP228" s="244" t="n">
        <v>37</v>
      </c>
      <c r="AQ228" s="245" t="n">
        <v>195</v>
      </c>
      <c r="AR228" s="243" t="n">
        <v>55</v>
      </c>
      <c r="AS228" s="243" t="n">
        <v>131</v>
      </c>
      <c r="AT228" s="246" t="n">
        <v>2</v>
      </c>
      <c r="AU228" s="246" t="n">
        <v>2</v>
      </c>
      <c r="AV228" s="246" t="n">
        <v>3</v>
      </c>
      <c r="AW228" s="246" t="n"/>
      <c r="AX228" s="246" t="n"/>
      <c r="AY228" s="246" t="n"/>
      <c r="AZ228" s="246" t="n"/>
      <c r="BA228" s="246" t="n"/>
      <c r="BB228" s="246" t="n"/>
      <c r="BC228" s="247" t="n">
        <v>7</v>
      </c>
      <c r="BD228" s="242" t="n">
        <v>774</v>
      </c>
      <c r="BE228" s="248" t="n">
        <v>0.02</v>
      </c>
      <c r="BF228" s="249" t="n">
        <v>0.008999999999999999</v>
      </c>
      <c r="BG228" s="221" t="n">
        <v>1</v>
      </c>
      <c r="BH228" s="221" t="n">
        <v>0</v>
      </c>
      <c r="BI228" s="221" t="n">
        <v>3.7</v>
      </c>
      <c r="BJ228" s="221" t="n">
        <v>1.5</v>
      </c>
      <c r="BK228" s="221" t="n">
        <v>164.9</v>
      </c>
      <c r="BL228" s="28" t="inlineStr">
        <is>
          <t>الكترولوكس</t>
        </is>
      </c>
      <c r="BM228" s="347" t="inlineStr">
        <is>
          <t>القاهرة للصناعات المغذية بوتاجازات</t>
        </is>
      </c>
      <c r="BN228" s="347" t="inlineStr">
        <is>
          <t>808902001</t>
        </is>
      </c>
      <c r="BO228" s="347" t="n"/>
      <c r="BP228" s="347" t="n">
        <v>49</v>
      </c>
      <c r="BQ228" s="347" t="n"/>
      <c r="BR228" s="347" t="n"/>
      <c r="BS228" s="347" t="n"/>
      <c r="BT228" s="347" t="n"/>
      <c r="BU228" s="347">
        <f>IFERROR(ROUND(STDEV(AN228,L228),1),"")</f>
        <v/>
      </c>
      <c r="BV228" s="347" t="n"/>
      <c r="BW228" s="347" t="n"/>
      <c r="BX228" s="347" t="n"/>
      <c r="BY228" s="347" t="n"/>
      <c r="BZ228" s="347" t="n"/>
      <c r="CA228" s="347" t="n"/>
      <c r="CB228" s="347" t="n"/>
      <c r="CC228" s="347" t="n"/>
      <c r="CD228" s="347" t="n"/>
      <c r="CE228" s="347" t="n"/>
      <c r="CF228" s="347" t="n"/>
      <c r="CG228" s="347" t="n"/>
      <c r="CH228" s="347" t="n"/>
      <c r="CI228" s="347" t="n"/>
      <c r="CJ228" s="347" t="n"/>
      <c r="CK228" s="347" t="n"/>
      <c r="CL228" s="347" t="n"/>
      <c r="CM228" s="347" t="n"/>
      <c r="CN228" s="347" t="n"/>
      <c r="CO228" s="347" t="n"/>
      <c r="CP228" s="347" t="n"/>
      <c r="CQ228" s="347" t="n"/>
      <c r="CR228" s="347" t="n"/>
      <c r="CS228" s="347" t="n"/>
      <c r="CT228" s="347" t="n"/>
      <c r="CU228" s="347" t="n"/>
      <c r="CV228" s="347" t="n"/>
      <c r="CW228" s="347" t="n"/>
      <c r="CX228" s="347" t="n"/>
      <c r="CY228" s="347" t="n"/>
      <c r="CZ228" s="347" t="n"/>
      <c r="DA228" s="347" t="n"/>
      <c r="DB228" s="347" t="n"/>
    </row>
    <row r="229" ht="31.5" customFormat="1" customHeight="1" s="268">
      <c r="A229" s="262" t="n">
        <v>2021</v>
      </c>
      <c r="B229" s="217" t="n">
        <v>12</v>
      </c>
      <c r="C229" s="456" t="n">
        <v>44539</v>
      </c>
      <c r="D229" s="217" t="n">
        <v>372</v>
      </c>
      <c r="E229" s="217" t="n">
        <v>647</v>
      </c>
      <c r="F229" s="217" t="n">
        <v>46</v>
      </c>
      <c r="G229" s="267" t="inlineStr">
        <is>
          <t>فوم جانب حمايه شمال</t>
        </is>
      </c>
      <c r="H229" t="inlineStr">
        <is>
          <t>FMDACI40000000</t>
        </is>
      </c>
      <c r="I229" t="inlineStr">
        <is>
          <t>1600*1800</t>
        </is>
      </c>
      <c r="J229" t="n">
        <v>2</v>
      </c>
      <c r="K229" t="n">
        <v>2</v>
      </c>
      <c r="L229" s="457" t="n">
        <v>212</v>
      </c>
      <c r="M229" s="458" t="n">
        <v>197.16</v>
      </c>
      <c r="N229" s="459" t="n">
        <v>226.84</v>
      </c>
      <c r="O229" s="261" t="n"/>
      <c r="P229" s="261" t="n"/>
      <c r="Q229" s="261" t="n"/>
      <c r="R229" s="261" t="n">
        <v>256</v>
      </c>
      <c r="S229" s="261" t="n">
        <v>260</v>
      </c>
      <c r="T229" s="261" t="n"/>
      <c r="U229" s="261" t="n"/>
      <c r="V229" s="261" t="n"/>
      <c r="W229" s="261" t="n">
        <v>197</v>
      </c>
      <c r="X229" s="261" t="n">
        <v>217</v>
      </c>
      <c r="Y229" s="220" t="n"/>
      <c r="Z229" s="220" t="n">
        <v>146</v>
      </c>
      <c r="AA229" s="261" t="n">
        <v>287</v>
      </c>
      <c r="AB229" s="261" t="n">
        <v>270</v>
      </c>
      <c r="AC229" s="261" t="n">
        <v>252</v>
      </c>
      <c r="AD229" s="261" t="n">
        <v>256</v>
      </c>
      <c r="AE229" s="261" t="n">
        <v>255</v>
      </c>
      <c r="AF229" s="261" t="n">
        <v>221</v>
      </c>
      <c r="AG229" s="261" t="n">
        <v>221</v>
      </c>
      <c r="AH229" s="261" t="n">
        <v>213</v>
      </c>
      <c r="AI229" s="261" t="n">
        <v>207</v>
      </c>
      <c r="AJ229" s="261" t="n">
        <v>208</v>
      </c>
      <c r="AK229" s="220" t="n">
        <v>124</v>
      </c>
      <c r="AL229" s="220" t="n">
        <v>124</v>
      </c>
      <c r="AM229" s="261" t="n">
        <v>262.3</v>
      </c>
      <c r="AN229" s="261" t="n">
        <v>212</v>
      </c>
      <c r="AO229" s="315" t="n">
        <v>0.2</v>
      </c>
      <c r="AP229" s="244" t="n">
        <v>37</v>
      </c>
      <c r="AQ229" s="245" t="n">
        <v>195</v>
      </c>
      <c r="AR229" s="243" t="n">
        <v>55</v>
      </c>
      <c r="AS229" s="243" t="n">
        <v>131</v>
      </c>
      <c r="AT229" s="246" t="n">
        <v>4</v>
      </c>
      <c r="AU229" s="246" t="n">
        <v>4</v>
      </c>
      <c r="AV229" s="246" t="n">
        <v>6</v>
      </c>
      <c r="AW229" s="246" t="n"/>
      <c r="AX229" s="246" t="n"/>
      <c r="AY229" s="246" t="n"/>
      <c r="AZ229" s="246" t="n"/>
      <c r="BA229" s="246" t="n"/>
      <c r="BB229" s="246" t="n"/>
      <c r="BC229" s="247" t="n">
        <v>11</v>
      </c>
      <c r="BD229" s="242" t="n">
        <v>782</v>
      </c>
      <c r="BE229" s="248" t="n">
        <v>0.02</v>
      </c>
      <c r="BF229" s="249" t="n">
        <v>0.014</v>
      </c>
      <c r="BG229" s="221" t="n">
        <v>1</v>
      </c>
      <c r="BH229" s="221" t="n">
        <v>0.1</v>
      </c>
      <c r="BI229" s="221" t="n">
        <v>3.7</v>
      </c>
      <c r="BJ229" s="221" t="n">
        <v>2.3</v>
      </c>
      <c r="BK229" s="221" t="n">
        <v>165.8</v>
      </c>
      <c r="BL229" s="28" t="inlineStr">
        <is>
          <t>الكترولوكس</t>
        </is>
      </c>
      <c r="BM229" s="347" t="inlineStr">
        <is>
          <t>القاهرة للصناعات المغذية بوتاجازات</t>
        </is>
      </c>
      <c r="BN229" s="347" t="inlineStr">
        <is>
          <t>808901901</t>
        </is>
      </c>
      <c r="BO229" s="347" t="n"/>
      <c r="BP229" s="347" t="n">
        <v>49</v>
      </c>
      <c r="BQ229" s="347" t="n"/>
      <c r="BR229" s="347" t="n"/>
      <c r="BS229" s="347" t="n"/>
      <c r="BT229" s="347" t="n"/>
      <c r="BU229" s="347">
        <f>IFERROR(ROUND(STDEV(AN229,L229),1),"")</f>
        <v/>
      </c>
      <c r="BV229" s="347" t="n"/>
      <c r="BW229" s="347" t="n"/>
      <c r="BX229" s="347" t="n"/>
      <c r="BY229" s="347" t="n"/>
      <c r="BZ229" s="347" t="n"/>
      <c r="CA229" s="347" t="n"/>
      <c r="CB229" s="347" t="n"/>
      <c r="CC229" s="347" t="n"/>
      <c r="CD229" s="347" t="n"/>
      <c r="CE229" s="347" t="n"/>
      <c r="CF229" s="347" t="n"/>
      <c r="CG229" s="347" t="n"/>
      <c r="CH229" s="347" t="n"/>
      <c r="CI229" s="347" t="n"/>
      <c r="CJ229" s="347" t="n"/>
      <c r="CK229" s="347" t="n"/>
      <c r="CL229" s="347" t="n"/>
      <c r="CM229" s="347" t="n"/>
      <c r="CN229" s="347" t="n"/>
      <c r="CO229" s="347" t="n"/>
      <c r="CP229" s="347" t="n"/>
      <c r="CQ229" s="347" t="n"/>
      <c r="CR229" s="347" t="n"/>
      <c r="CS229" s="347" t="n"/>
      <c r="CT229" s="347" t="n"/>
      <c r="CU229" s="347" t="n"/>
      <c r="CV229" s="347" t="n"/>
      <c r="CW229" s="347" t="n"/>
      <c r="CX229" s="347" t="n"/>
      <c r="CY229" s="347" t="n"/>
      <c r="CZ229" s="347" t="n"/>
      <c r="DA229" s="347" t="n"/>
      <c r="DB229" s="347" t="n"/>
    </row>
    <row r="230" ht="31.5" customFormat="1" customHeight="1" s="268">
      <c r="A230" s="262" t="n">
        <v>2021</v>
      </c>
      <c r="B230" s="217" t="n">
        <v>12</v>
      </c>
      <c r="C230" s="456" t="n">
        <v>44539</v>
      </c>
      <c r="D230" s="217" t="n">
        <v>334</v>
      </c>
      <c r="E230" s="217" t="n">
        <v>254</v>
      </c>
      <c r="F230" s="217" t="n">
        <v>49</v>
      </c>
      <c r="G230" s="267" t="inlineStr">
        <is>
          <t>طقم سخان بلونايل ذو 4 اطقم</t>
        </is>
      </c>
      <c r="H230" t="inlineStr">
        <is>
          <t>FMDAHI40000000</t>
        </is>
      </c>
      <c r="I230" t="inlineStr">
        <is>
          <t>1600*1800</t>
        </is>
      </c>
      <c r="J230" t="n">
        <v>4</v>
      </c>
      <c r="K230" t="n">
        <v>2</v>
      </c>
      <c r="L230" s="457" t="n">
        <v>203</v>
      </c>
      <c r="M230" s="458" t="n">
        <v>188.79</v>
      </c>
      <c r="N230" s="459" t="n">
        <v>217.21</v>
      </c>
      <c r="O230" s="261" t="n">
        <v>322</v>
      </c>
      <c r="P230" s="261" t="n">
        <v>340</v>
      </c>
      <c r="Q230" s="261" t="n">
        <v>344</v>
      </c>
      <c r="R230" s="261" t="n">
        <v>350</v>
      </c>
      <c r="S230" s="261" t="n">
        <v>354</v>
      </c>
      <c r="T230" s="261" t="n">
        <v>231</v>
      </c>
      <c r="U230" s="261" t="n">
        <v>212</v>
      </c>
      <c r="V230" s="261" t="n">
        <v>210</v>
      </c>
      <c r="W230" s="261" t="n">
        <v>215</v>
      </c>
      <c r="X230" s="261" t="n">
        <v>209</v>
      </c>
      <c r="Y230" s="220" t="n">
        <v>138</v>
      </c>
      <c r="Z230" s="220" t="n">
        <v>147</v>
      </c>
      <c r="AA230" s="261" t="n">
        <v>268</v>
      </c>
      <c r="AB230" s="261" t="n">
        <v>298</v>
      </c>
      <c r="AC230" s="261" t="n">
        <v>285</v>
      </c>
      <c r="AD230" s="261" t="n">
        <v>270</v>
      </c>
      <c r="AE230" s="261" t="n">
        <v>275</v>
      </c>
      <c r="AF230" s="261" t="n">
        <v>206</v>
      </c>
      <c r="AG230" s="261" t="n">
        <v>213</v>
      </c>
      <c r="AH230" s="261" t="n">
        <v>213</v>
      </c>
      <c r="AI230" s="261" t="n">
        <v>200</v>
      </c>
      <c r="AJ230" s="261" t="n">
        <v>206</v>
      </c>
      <c r="AK230" s="220" t="n">
        <v>149</v>
      </c>
      <c r="AL230" s="220" t="n">
        <v>147</v>
      </c>
      <c r="AM230" s="261" t="n">
        <v>310.6</v>
      </c>
      <c r="AN230" s="261" t="n">
        <v>211.5</v>
      </c>
      <c r="AO230" s="315" t="n">
        <v>0.5</v>
      </c>
      <c r="AP230" s="244" t="n">
        <v>88</v>
      </c>
      <c r="AQ230" s="245" t="n">
        <v>164</v>
      </c>
      <c r="AR230" s="243" t="n">
        <v>99</v>
      </c>
      <c r="AS230" s="243" t="n">
        <v>145</v>
      </c>
      <c r="AT230" s="246" t="n"/>
      <c r="AU230" s="246" t="n">
        <v>6</v>
      </c>
      <c r="AV230" s="246" t="n">
        <v>8</v>
      </c>
      <c r="AW230" s="246" t="n"/>
      <c r="AX230" s="246" t="n"/>
      <c r="AY230" s="246" t="n"/>
      <c r="AZ230" s="246" t="n"/>
      <c r="BA230" s="246" t="n"/>
      <c r="BB230" s="246" t="n"/>
      <c r="BC230" s="247" t="n">
        <v>14</v>
      </c>
      <c r="BD230" s="242" t="n">
        <v>2925</v>
      </c>
      <c r="BE230" s="248" t="n">
        <v>0.02</v>
      </c>
      <c r="BF230" s="249" t="n">
        <v>0.005</v>
      </c>
      <c r="BG230" s="221" t="n">
        <v>1</v>
      </c>
      <c r="BH230" s="221" t="n">
        <v>0.1</v>
      </c>
      <c r="BI230" s="221" t="n">
        <v>14.4</v>
      </c>
      <c r="BJ230" s="221" t="n">
        <v>3</v>
      </c>
      <c r="BK230" s="221" t="n">
        <v>618.6</v>
      </c>
      <c r="BL230" s="28" t="inlineStr">
        <is>
          <t>الكترولوكس</t>
        </is>
      </c>
      <c r="BM230" s="347" t="inlineStr">
        <is>
          <t>القاهرة للصناعات المغذية سخانات</t>
        </is>
      </c>
      <c r="BN230" s="347" t="inlineStr">
        <is>
          <t>PHEWP0112</t>
        </is>
      </c>
      <c r="BO230" s="347" t="n"/>
      <c r="BP230" s="347" t="n">
        <v>49</v>
      </c>
      <c r="BQ230" s="347" t="n"/>
      <c r="BR230" s="347" t="n"/>
      <c r="BS230" s="347" t="n"/>
      <c r="BT230" s="347" t="n"/>
      <c r="BU230" s="347">
        <f>IFERROR(ROUND(STDEV(AN230,L230),1),"")</f>
        <v/>
      </c>
      <c r="BV230" s="347" t="n"/>
      <c r="BW230" s="347" t="n"/>
      <c r="BX230" s="347" t="n"/>
      <c r="BY230" s="347" t="n"/>
      <c r="BZ230" s="347" t="n"/>
      <c r="CA230" s="347" t="n"/>
      <c r="CB230" s="347" t="n"/>
      <c r="CC230" s="347" t="n"/>
      <c r="CD230" s="347" t="n"/>
      <c r="CE230" s="347" t="n"/>
      <c r="CF230" s="347" t="n"/>
      <c r="CG230" s="347" t="n"/>
      <c r="CH230" s="347" t="n"/>
      <c r="CI230" s="347" t="n"/>
      <c r="CJ230" s="347" t="n"/>
      <c r="CK230" s="347" t="n"/>
      <c r="CL230" s="347" t="n"/>
      <c r="CM230" s="347" t="n"/>
      <c r="CN230" s="347" t="n"/>
      <c r="CO230" s="347" t="n"/>
      <c r="CP230" s="347" t="n"/>
      <c r="CQ230" s="347" t="n"/>
      <c r="CR230" s="347" t="n"/>
      <c r="CS230" s="347" t="n"/>
      <c r="CT230" s="347" t="n"/>
      <c r="CU230" s="347" t="n"/>
      <c r="CV230" s="347" t="n"/>
      <c r="CW230" s="347" t="n"/>
      <c r="CX230" s="347" t="n"/>
      <c r="CY230" s="347" t="n"/>
      <c r="CZ230" s="347" t="n"/>
      <c r="DA230" s="347" t="n"/>
      <c r="DB230" s="347" t="n"/>
    </row>
    <row r="231" ht="31.5" customFormat="1" customHeight="1" s="268">
      <c r="A231" s="262" t="n">
        <v>2021</v>
      </c>
      <c r="B231" s="217" t="n">
        <v>12</v>
      </c>
      <c r="C231" s="456" t="n">
        <v>44541</v>
      </c>
      <c r="D231" s="217" t="n">
        <v>125</v>
      </c>
      <c r="E231" s="217" t="n">
        <v>690</v>
      </c>
      <c r="F231" s="217" t="n">
        <v>2</v>
      </c>
      <c r="G231" s="267" t="inlineStr">
        <is>
          <t>زوايا اماميه كيلوباترا</t>
        </is>
      </c>
      <c r="H231" t="inlineStr">
        <is>
          <t>FMDAII2FCP0000</t>
        </is>
      </c>
      <c r="I231" t="inlineStr">
        <is>
          <t>1400*1700</t>
        </is>
      </c>
      <c r="J231" t="n">
        <v>4</v>
      </c>
      <c r="K231" t="n">
        <v>4</v>
      </c>
      <c r="L231" s="457" t="n">
        <v>170</v>
      </c>
      <c r="M231" s="458" t="n">
        <v>153</v>
      </c>
      <c r="N231" s="459" t="n">
        <v>187</v>
      </c>
      <c r="O231" s="261" t="n"/>
      <c r="P231" s="261" t="n"/>
      <c r="Q231" s="261" t="n"/>
      <c r="R231" s="261" t="n"/>
      <c r="S231" s="261" t="n"/>
      <c r="T231" s="261" t="n"/>
      <c r="U231" s="261" t="n"/>
      <c r="V231" s="261" t="n"/>
      <c r="W231" s="261" t="n"/>
      <c r="X231" s="261" t="n"/>
      <c r="Y231" s="220" t="n"/>
      <c r="Z231" s="220" t="n"/>
      <c r="AA231" s="261" t="n"/>
      <c r="AB231" s="261" t="n"/>
      <c r="AC231" s="261" t="n"/>
      <c r="AD231" s="261" t="n"/>
      <c r="AE231" s="261" t="n"/>
      <c r="AF231" s="261" t="n"/>
      <c r="AG231" s="261" t="n"/>
      <c r="AH231" s="261" t="n"/>
      <c r="AI231" s="261" t="n"/>
      <c r="AJ231" s="261" t="n"/>
      <c r="AK231" s="220" t="n"/>
      <c r="AL231" s="220" t="n"/>
      <c r="AM231" s="261" t="n"/>
      <c r="AN231" s="261" t="n"/>
      <c r="AO231" s="315" t="n"/>
      <c r="AP231" s="244" t="n">
        <v>120</v>
      </c>
      <c r="AQ231" s="245" t="n">
        <v>120</v>
      </c>
      <c r="AR231" s="243" t="n"/>
      <c r="AS231" s="243" t="n"/>
      <c r="AT231" s="246" t="n"/>
      <c r="AU231" s="246" t="n"/>
      <c r="AV231" s="246" t="n"/>
      <c r="AW231" s="246" t="n"/>
      <c r="AX231" s="246" t="n"/>
      <c r="AY231" s="246" t="n"/>
      <c r="AZ231" s="246" t="n"/>
      <c r="BA231" s="246" t="n"/>
      <c r="BB231" s="246" t="n"/>
      <c r="BC231" s="247" t="n"/>
      <c r="BD231" s="242" t="n">
        <v>768</v>
      </c>
      <c r="BE231" s="248" t="n">
        <v>0.015</v>
      </c>
      <c r="BF231" s="249" t="n"/>
      <c r="BG231" s="221" t="n"/>
      <c r="BH231" s="221" t="n"/>
      <c r="BI231" s="221" t="n">
        <v>4.5</v>
      </c>
      <c r="BJ231" s="221" t="n"/>
      <c r="BK231" s="221" t="n"/>
      <c r="BL231" s="28" t="inlineStr">
        <is>
          <t>Media</t>
        </is>
      </c>
      <c r="BM231" s="347" t="inlineStr">
        <is>
          <t>Media</t>
        </is>
      </c>
      <c r="BN231" s="347" t="n"/>
      <c r="BO231" s="347" t="n"/>
      <c r="BP231" s="347" t="n">
        <v>49</v>
      </c>
      <c r="BQ231" s="347" t="n"/>
      <c r="BR231" s="347" t="n"/>
      <c r="BS231" s="347" t="n"/>
      <c r="BT231" s="347" t="n"/>
      <c r="BU231" s="347">
        <f>IFERROR(ROUND(STDEV(AN231,L231),1),"")</f>
        <v/>
      </c>
      <c r="BV231" s="347" t="n"/>
      <c r="BW231" s="347" t="n"/>
      <c r="BX231" s="347" t="n"/>
      <c r="BY231" s="347" t="n"/>
      <c r="BZ231" s="347" t="n"/>
      <c r="CA231" s="347" t="n"/>
      <c r="CB231" s="347" t="n"/>
      <c r="CC231" s="347" t="n"/>
      <c r="CD231" s="347" t="n"/>
      <c r="CE231" s="347" t="n"/>
      <c r="CF231" s="347" t="n"/>
      <c r="CG231" s="347" t="n"/>
      <c r="CH231" s="347" t="n"/>
      <c r="CI231" s="347" t="n"/>
      <c r="CJ231" s="347" t="n"/>
      <c r="CK231" s="347" t="n"/>
      <c r="CL231" s="347" t="n"/>
      <c r="CM231" s="347" t="n"/>
      <c r="CN231" s="347" t="n"/>
      <c r="CO231" s="347" t="n"/>
      <c r="CP231" s="347" t="n"/>
      <c r="CQ231" s="347" t="n"/>
      <c r="CR231" s="347" t="n"/>
      <c r="CS231" s="347" t="n"/>
      <c r="CT231" s="347" t="n"/>
      <c r="CU231" s="347" t="n"/>
      <c r="CV231" s="347" t="n"/>
      <c r="CW231" s="347" t="n"/>
      <c r="CX231" s="347" t="n"/>
      <c r="CY231" s="347" t="n"/>
      <c r="CZ231" s="347" t="n"/>
      <c r="DA231" s="347" t="n"/>
      <c r="DB231" s="347" t="n"/>
    </row>
    <row r="232" ht="31.5" customFormat="1" customHeight="1" s="268">
      <c r="A232" s="262" t="n">
        <v>2021</v>
      </c>
      <c r="B232" s="217" t="n">
        <v>12</v>
      </c>
      <c r="C232" s="456" t="n">
        <v>44541</v>
      </c>
      <c r="D232" s="217" t="n">
        <v>125</v>
      </c>
      <c r="E232" s="217" t="n">
        <v>691</v>
      </c>
      <c r="F232" s="217" t="n">
        <v>2</v>
      </c>
      <c r="G232" s="267" t="inlineStr">
        <is>
          <t>زوايا خلفيه كيلوباترا</t>
        </is>
      </c>
      <c r="H232" t="inlineStr">
        <is>
          <t>FMDAII2RCP0000</t>
        </is>
      </c>
      <c r="I232" t="inlineStr">
        <is>
          <t>1400*1700</t>
        </is>
      </c>
      <c r="J232" t="n">
        <v>4</v>
      </c>
      <c r="K232" t="n">
        <v>4</v>
      </c>
      <c r="L232" s="457" t="n">
        <v>194</v>
      </c>
      <c r="M232" s="458" t="n">
        <v>174.6</v>
      </c>
      <c r="N232" s="459" t="n">
        <v>213.4</v>
      </c>
      <c r="O232" s="261" t="n"/>
      <c r="P232" s="261" t="n"/>
      <c r="Q232" s="261" t="n"/>
      <c r="R232" s="261" t="n"/>
      <c r="S232" s="261" t="n"/>
      <c r="T232" s="261" t="n"/>
      <c r="U232" s="261" t="n"/>
      <c r="V232" s="261" t="n"/>
      <c r="W232" s="261" t="n"/>
      <c r="X232" s="261" t="n"/>
      <c r="Y232" s="220" t="n"/>
      <c r="Z232" s="220" t="n"/>
      <c r="AA232" s="261" t="n"/>
      <c r="AB232" s="261" t="n"/>
      <c r="AC232" s="261" t="n"/>
      <c r="AD232" s="261" t="n"/>
      <c r="AE232" s="261" t="n"/>
      <c r="AF232" s="261" t="n"/>
      <c r="AG232" s="261" t="n"/>
      <c r="AH232" s="261" t="n"/>
      <c r="AI232" s="261" t="n"/>
      <c r="AJ232" s="261" t="n"/>
      <c r="AK232" s="220" t="n"/>
      <c r="AL232" s="220" t="n"/>
      <c r="AM232" s="261" t="n"/>
      <c r="AN232" s="261" t="n"/>
      <c r="AO232" s="315" t="n"/>
      <c r="AP232" s="244" t="n">
        <v>120</v>
      </c>
      <c r="AQ232" s="245" t="n">
        <v>120</v>
      </c>
      <c r="AR232" s="243" t="n"/>
      <c r="AS232" s="243" t="n"/>
      <c r="AT232" s="246" t="n"/>
      <c r="AU232" s="246" t="n"/>
      <c r="AV232" s="246" t="n"/>
      <c r="AW232" s="246" t="n"/>
      <c r="AX232" s="246" t="n"/>
      <c r="AY232" s="246" t="n"/>
      <c r="AZ232" s="246" t="n"/>
      <c r="BA232" s="246" t="n"/>
      <c r="BB232" s="246" t="n"/>
      <c r="BC232" s="247" t="n"/>
      <c r="BD232" s="242" t="n">
        <v>768</v>
      </c>
      <c r="BE232" s="248" t="n">
        <v>0.015</v>
      </c>
      <c r="BF232" s="249" t="n"/>
      <c r="BG232" s="221" t="n"/>
      <c r="BH232" s="221" t="n"/>
      <c r="BI232" s="221" t="n">
        <v>4</v>
      </c>
      <c r="BJ232" s="221" t="n"/>
      <c r="BK232" s="221" t="n"/>
      <c r="BL232" s="28" t="inlineStr">
        <is>
          <t>Media</t>
        </is>
      </c>
      <c r="BM232" s="347" t="inlineStr">
        <is>
          <t>Media</t>
        </is>
      </c>
      <c r="BN232" s="347" t="n"/>
      <c r="BO232" s="347" t="n"/>
      <c r="BP232" s="347" t="n">
        <v>49</v>
      </c>
      <c r="BQ232" s="347" t="n"/>
      <c r="BR232" s="347" t="n"/>
      <c r="BS232" s="347" t="n"/>
      <c r="BT232" s="347" t="n"/>
      <c r="BU232" s="347">
        <f>IFERROR(ROUND(STDEV(AN232,L232),1),"")</f>
        <v/>
      </c>
      <c r="BV232" s="347" t="n"/>
      <c r="BW232" s="347" t="n"/>
      <c r="BX232" s="347" t="n"/>
      <c r="BY232" s="347" t="n"/>
      <c r="BZ232" s="347" t="n"/>
      <c r="CA232" s="347" t="n"/>
      <c r="CB232" s="347" t="n"/>
      <c r="CC232" s="347" t="n"/>
      <c r="CD232" s="347" t="n"/>
      <c r="CE232" s="347" t="n"/>
      <c r="CF232" s="347" t="n"/>
      <c r="CG232" s="347" t="n"/>
      <c r="CH232" s="347" t="n"/>
      <c r="CI232" s="347" t="n"/>
      <c r="CJ232" s="347" t="n"/>
      <c r="CK232" s="347" t="n"/>
      <c r="CL232" s="347" t="n"/>
      <c r="CM232" s="347" t="n"/>
      <c r="CN232" s="347" t="n"/>
      <c r="CO232" s="347" t="n"/>
      <c r="CP232" s="347" t="n"/>
      <c r="CQ232" s="347" t="n"/>
      <c r="CR232" s="347" t="n"/>
      <c r="CS232" s="347" t="n"/>
      <c r="CT232" s="347" t="n"/>
      <c r="CU232" s="347" t="n"/>
      <c r="CV232" s="347" t="n"/>
      <c r="CW232" s="347" t="n"/>
      <c r="CX232" s="347" t="n"/>
      <c r="CY232" s="347" t="n"/>
      <c r="CZ232" s="347" t="n"/>
      <c r="DA232" s="347" t="n"/>
      <c r="DB232" s="347" t="n"/>
    </row>
    <row r="233" ht="31.5" customFormat="1" customHeight="1" s="268">
      <c r="A233" s="262" t="n">
        <v>2021</v>
      </c>
      <c r="B233" s="217" t="n">
        <v>12</v>
      </c>
      <c r="C233" s="456" t="n">
        <v>44541</v>
      </c>
      <c r="D233" s="217" t="n">
        <v>135</v>
      </c>
      <c r="E233" s="217" t="n">
        <v>271</v>
      </c>
      <c r="F233" s="217" t="n">
        <v>2</v>
      </c>
      <c r="G233" s="267" t="inlineStr">
        <is>
          <t>صندوق سمك 5ك بنى سويف</t>
        </is>
      </c>
      <c r="H233" t="inlineStr">
        <is>
          <t>FM000B05000000</t>
        </is>
      </c>
      <c r="I233" t="inlineStr">
        <is>
          <t>1400*1700</t>
        </is>
      </c>
      <c r="J233" t="n">
        <v>4</v>
      </c>
      <c r="K233" t="n">
        <v>2</v>
      </c>
      <c r="L233" s="457" t="n">
        <v>161</v>
      </c>
      <c r="M233" s="458" t="n">
        <v>149.73</v>
      </c>
      <c r="N233" s="459" t="n">
        <v>172.27</v>
      </c>
      <c r="O233" s="261" t="n">
        <v>181</v>
      </c>
      <c r="P233" s="261" t="n">
        <v>181</v>
      </c>
      <c r="Q233" s="261" t="n">
        <v>184</v>
      </c>
      <c r="R233" s="261" t="n">
        <v>190</v>
      </c>
      <c r="S233" s="261" t="n">
        <v>192</v>
      </c>
      <c r="T233" s="261" t="n"/>
      <c r="U233" s="261" t="n">
        <v>140</v>
      </c>
      <c r="V233" s="261" t="n">
        <v>169</v>
      </c>
      <c r="W233" s="261" t="n">
        <v>160</v>
      </c>
      <c r="X233" s="261" t="n">
        <v>154</v>
      </c>
      <c r="Y233" s="220" t="n">
        <v>106</v>
      </c>
      <c r="Z233" s="220" t="n"/>
      <c r="AA233" s="261" t="n">
        <v>167</v>
      </c>
      <c r="AB233" s="261" t="n">
        <v>186</v>
      </c>
      <c r="AC233" s="261" t="n">
        <v>179</v>
      </c>
      <c r="AD233" s="261" t="n">
        <v>182</v>
      </c>
      <c r="AE233" s="261" t="n">
        <v>186</v>
      </c>
      <c r="AF233" s="261" t="n">
        <v>135</v>
      </c>
      <c r="AG233" s="261" t="n">
        <v>155</v>
      </c>
      <c r="AH233" s="261" t="n">
        <v>158</v>
      </c>
      <c r="AI233" s="261" t="n">
        <v>160</v>
      </c>
      <c r="AJ233" s="261" t="n">
        <v>162</v>
      </c>
      <c r="AK233" s="220" t="n">
        <v>109</v>
      </c>
      <c r="AL233" s="220" t="n">
        <v>109</v>
      </c>
      <c r="AM233" s="261" t="n">
        <v>182.8</v>
      </c>
      <c r="AN233" s="261" t="n">
        <v>154.8</v>
      </c>
      <c r="AO233" s="315" t="n">
        <v>0.1</v>
      </c>
      <c r="AP233" s="244" t="n">
        <v>151</v>
      </c>
      <c r="AQ233" s="245" t="n">
        <v>95</v>
      </c>
      <c r="AR233" s="243" t="n">
        <v>133</v>
      </c>
      <c r="AS233" s="243" t="n">
        <v>108</v>
      </c>
      <c r="AT233" s="246" t="n">
        <v>4</v>
      </c>
      <c r="AU233" s="246" t="n">
        <v>4</v>
      </c>
      <c r="AV233" s="246" t="n">
        <v>7</v>
      </c>
      <c r="AW233" s="246" t="n"/>
      <c r="AX233" s="246" t="n"/>
      <c r="AY233" s="246" t="n"/>
      <c r="AZ233" s="246" t="n"/>
      <c r="BA233" s="246" t="n"/>
      <c r="BB233" s="246" t="n"/>
      <c r="BC233" s="247" t="n">
        <v>14</v>
      </c>
      <c r="BD233" s="242" t="n">
        <v>2954</v>
      </c>
      <c r="BE233" s="248" t="n">
        <v>0.015</v>
      </c>
      <c r="BF233" s="249" t="n">
        <v>0.005</v>
      </c>
      <c r="BG233" s="221" t="n">
        <v>1</v>
      </c>
      <c r="BH233" s="221" t="n">
        <v>0.1</v>
      </c>
      <c r="BI233" s="221" t="n">
        <v>18.3</v>
      </c>
      <c r="BJ233" s="221" t="n">
        <v>2.2</v>
      </c>
      <c r="BK233" s="221" t="n">
        <v>457.3</v>
      </c>
      <c r="BL233" s="28" t="inlineStr">
        <is>
          <t>عملاء متنوعون</t>
        </is>
      </c>
      <c r="BM233" s="347" t="n"/>
      <c r="BN233" s="347" t="n"/>
      <c r="BO233" s="347" t="n"/>
      <c r="BP233" s="347" t="n">
        <v>49</v>
      </c>
      <c r="BQ233" s="347" t="n"/>
      <c r="BR233" s="347" t="n"/>
      <c r="BS233" s="347" t="n"/>
      <c r="BT233" s="347" t="n"/>
      <c r="BU233" s="347">
        <f>IFERROR(ROUND(STDEV(AN233,L233),1),"")</f>
        <v/>
      </c>
      <c r="BV233" s="347" t="n"/>
      <c r="BW233" s="347" t="n"/>
      <c r="BX233" s="347" t="n"/>
      <c r="BY233" s="347" t="n"/>
      <c r="BZ233" s="347" t="n"/>
      <c r="CA233" s="347" t="n"/>
      <c r="CB233" s="347" t="n"/>
      <c r="CC233" s="347" t="n"/>
      <c r="CD233" s="347" t="n"/>
      <c r="CE233" s="347" t="n"/>
      <c r="CF233" s="347" t="n"/>
      <c r="CG233" s="347" t="n"/>
      <c r="CH233" s="347" t="n"/>
      <c r="CI233" s="347" t="n"/>
      <c r="CJ233" s="347" t="n"/>
      <c r="CK233" s="347" t="n"/>
      <c r="CL233" s="347" t="n"/>
      <c r="CM233" s="347" t="n"/>
      <c r="CN233" s="347" t="n"/>
      <c r="CO233" s="347" t="n"/>
      <c r="CP233" s="347" t="n"/>
      <c r="CQ233" s="347" t="n"/>
      <c r="CR233" s="347" t="n"/>
      <c r="CS233" s="347" t="n"/>
      <c r="CT233" s="347" t="n"/>
      <c r="CU233" s="347" t="n"/>
      <c r="CV233" s="347" t="n"/>
      <c r="CW233" s="347" t="n"/>
      <c r="CX233" s="347" t="n"/>
      <c r="CY233" s="347" t="n"/>
      <c r="CZ233" s="347" t="n"/>
      <c r="DA233" s="347" t="n"/>
      <c r="DB233" s="347" t="n"/>
    </row>
    <row r="234" ht="31.5" customFormat="1" customHeight="1" s="268">
      <c r="A234" s="262" t="n">
        <v>2021</v>
      </c>
      <c r="B234" s="217" t="n">
        <v>12</v>
      </c>
      <c r="C234" s="456" t="n">
        <v>44541</v>
      </c>
      <c r="D234" s="217" t="n">
        <v>331</v>
      </c>
      <c r="E234" s="217" t="n">
        <v>253</v>
      </c>
      <c r="F234" s="217" t="n">
        <v>3</v>
      </c>
      <c r="G234" s="267" t="inlineStr">
        <is>
          <t>طقم سخان بلونايل ذو 3 اطقم</t>
        </is>
      </c>
      <c r="H234" t="inlineStr">
        <is>
          <t>FMDAHI40000000</t>
        </is>
      </c>
      <c r="I234" t="inlineStr">
        <is>
          <t>1400*1700</t>
        </is>
      </c>
      <c r="J234" t="n">
        <v>3</v>
      </c>
      <c r="K234" t="n">
        <v>2</v>
      </c>
      <c r="L234" s="457" t="n">
        <v>203</v>
      </c>
      <c r="M234" s="458" t="n">
        <v>188.79</v>
      </c>
      <c r="N234" s="459" t="n">
        <v>217.21</v>
      </c>
      <c r="O234" s="261" t="n"/>
      <c r="P234" s="261" t="n">
        <v>355</v>
      </c>
      <c r="Q234" s="261" t="n">
        <v>351</v>
      </c>
      <c r="R234" s="261" t="n">
        <v>348</v>
      </c>
      <c r="S234" s="261" t="n">
        <v>350</v>
      </c>
      <c r="T234" s="261" t="n"/>
      <c r="U234" s="261" t="n">
        <v>201</v>
      </c>
      <c r="V234" s="261" t="n">
        <v>200</v>
      </c>
      <c r="W234" s="261" t="n">
        <v>210</v>
      </c>
      <c r="X234" s="261" t="n">
        <v>203</v>
      </c>
      <c r="Y234" s="220" t="n">
        <v>91</v>
      </c>
      <c r="Z234" s="220" t="n"/>
      <c r="AA234" s="261" t="n">
        <v>397</v>
      </c>
      <c r="AB234" s="261" t="n">
        <v>382</v>
      </c>
      <c r="AC234" s="261" t="n">
        <v>374</v>
      </c>
      <c r="AD234" s="261" t="n">
        <v>322</v>
      </c>
      <c r="AE234" s="261" t="n">
        <v>308</v>
      </c>
      <c r="AF234" s="261" t="n">
        <v>260</v>
      </c>
      <c r="AG234" s="261" t="n">
        <v>232</v>
      </c>
      <c r="AH234" s="261" t="n">
        <v>206</v>
      </c>
      <c r="AI234" s="261" t="n">
        <v>212</v>
      </c>
      <c r="AJ234" s="261" t="n">
        <v>218</v>
      </c>
      <c r="AK234" s="220" t="n">
        <v>92</v>
      </c>
      <c r="AL234" s="220" t="n">
        <v>91</v>
      </c>
      <c r="AM234" s="261" t="n">
        <v>354.1</v>
      </c>
      <c r="AN234" s="261" t="n">
        <v>215.8</v>
      </c>
      <c r="AO234" s="315" t="n">
        <v>0.7</v>
      </c>
      <c r="AP234" s="244" t="n">
        <v>121</v>
      </c>
      <c r="AQ234" s="245" t="n">
        <v>89</v>
      </c>
      <c r="AR234" s="243" t="n">
        <v>119</v>
      </c>
      <c r="AS234" s="243" t="n">
        <v>91</v>
      </c>
      <c r="AT234" s="246" t="n">
        <v>6</v>
      </c>
      <c r="AU234" s="246" t="n">
        <v>4</v>
      </c>
      <c r="AV234" s="246" t="n">
        <v>7</v>
      </c>
      <c r="AW234" s="246" t="n"/>
      <c r="AX234" s="246" t="n"/>
      <c r="AY234" s="246" t="n"/>
      <c r="AZ234" s="246" t="n"/>
      <c r="BA234" s="246" t="n"/>
      <c r="BB234" s="246" t="n"/>
      <c r="BC234" s="247" t="n">
        <v>15</v>
      </c>
      <c r="BD234" s="242" t="n">
        <v>1275</v>
      </c>
      <c r="BE234" s="248" t="n">
        <v>0.015</v>
      </c>
      <c r="BF234" s="249" t="n">
        <v>0.012</v>
      </c>
      <c r="BG234" s="221" t="n">
        <v>1</v>
      </c>
      <c r="BH234" s="221" t="n">
        <v>0.1</v>
      </c>
      <c r="BI234" s="221" t="n">
        <v>6.3</v>
      </c>
      <c r="BJ234" s="221" t="n">
        <v>3.2</v>
      </c>
      <c r="BK234" s="221" t="n">
        <v>275.1</v>
      </c>
      <c r="BL234" s="28" t="inlineStr">
        <is>
          <t>الكترولوكس</t>
        </is>
      </c>
      <c r="BM234" s="347" t="inlineStr">
        <is>
          <t>القاهرة للصناعات المغذية سخانات</t>
        </is>
      </c>
      <c r="BN234" s="347" t="inlineStr">
        <is>
          <t>PHEWP0112</t>
        </is>
      </c>
      <c r="BO234" s="347" t="n"/>
      <c r="BP234" s="347" t="n">
        <v>49</v>
      </c>
      <c r="BQ234" s="347" t="n"/>
      <c r="BR234" s="347" t="n"/>
      <c r="BS234" s="347" t="n"/>
      <c r="BT234" s="347" t="n"/>
      <c r="BU234" s="347">
        <f>IFERROR(ROUND(STDEV(AN234,L234),1),"")</f>
        <v/>
      </c>
      <c r="BV234" s="347" t="n"/>
      <c r="BW234" s="347" t="n"/>
      <c r="BX234" s="347" t="n"/>
      <c r="BY234" s="347" t="n"/>
      <c r="BZ234" s="347" t="n"/>
      <c r="CA234" s="347" t="n"/>
      <c r="CB234" s="347" t="n"/>
      <c r="CC234" s="347" t="n"/>
      <c r="CD234" s="347" t="n"/>
      <c r="CE234" s="347" t="n"/>
      <c r="CF234" s="347" t="n"/>
      <c r="CG234" s="347" t="n"/>
      <c r="CH234" s="347" t="n"/>
      <c r="CI234" s="347" t="n"/>
      <c r="CJ234" s="347" t="n"/>
      <c r="CK234" s="347" t="n"/>
      <c r="CL234" s="347" t="n"/>
      <c r="CM234" s="347" t="n"/>
      <c r="CN234" s="347" t="n"/>
      <c r="CO234" s="347" t="n"/>
      <c r="CP234" s="347" t="n"/>
      <c r="CQ234" s="347" t="n"/>
      <c r="CR234" s="347" t="n"/>
      <c r="CS234" s="347" t="n"/>
      <c r="CT234" s="347" t="n"/>
      <c r="CU234" s="347" t="n"/>
      <c r="CV234" s="347" t="n"/>
      <c r="CW234" s="347" t="n"/>
      <c r="CX234" s="347" t="n"/>
      <c r="CY234" s="347" t="n"/>
      <c r="CZ234" s="347" t="n"/>
      <c r="DA234" s="347" t="n"/>
      <c r="DB234" s="347" t="n"/>
    </row>
    <row r="235" ht="31.5" customFormat="1" customHeight="1" s="268">
      <c r="A235" s="262" t="n">
        <v>2021</v>
      </c>
      <c r="B235" s="217" t="n">
        <v>12</v>
      </c>
      <c r="C235" s="456" t="n">
        <v>44541</v>
      </c>
      <c r="D235" s="217" t="n">
        <v>236</v>
      </c>
      <c r="E235" s="217" t="n">
        <v>160</v>
      </c>
      <c r="F235" s="217" t="n">
        <v>4</v>
      </c>
      <c r="G235" s="267" t="inlineStr">
        <is>
          <t>فوم طقم رويال جاز المعدل</t>
        </is>
      </c>
      <c r="H235" t="inlineStr">
        <is>
          <t>FMROGI20000000</t>
        </is>
      </c>
      <c r="I235" t="inlineStr">
        <is>
          <t>1400*1700</t>
        </is>
      </c>
      <c r="J235" t="n">
        <v>2</v>
      </c>
      <c r="K235" t="n">
        <v>1</v>
      </c>
      <c r="L235" s="457" t="n">
        <v>200</v>
      </c>
      <c r="M235" s="458" t="n">
        <v>186</v>
      </c>
      <c r="N235" s="459" t="n">
        <v>214</v>
      </c>
      <c r="O235" s="261" t="n"/>
      <c r="P235" s="261" t="n">
        <v>239</v>
      </c>
      <c r="Q235" s="261" t="n">
        <v>240</v>
      </c>
      <c r="R235" s="261" t="n">
        <v>234</v>
      </c>
      <c r="S235" s="261" t="n">
        <v>230</v>
      </c>
      <c r="T235" s="261" t="n"/>
      <c r="U235" s="261" t="n">
        <v>173</v>
      </c>
      <c r="V235" s="261" t="n">
        <v>171</v>
      </c>
      <c r="W235" s="261" t="n">
        <v>209</v>
      </c>
      <c r="X235" s="261" t="n">
        <v>210</v>
      </c>
      <c r="Y235" s="220" t="n">
        <v>96</v>
      </c>
      <c r="Z235" s="220" t="n"/>
      <c r="AA235" s="261" t="n">
        <v>322</v>
      </c>
      <c r="AB235" s="261" t="n">
        <v>307</v>
      </c>
      <c r="AC235" s="261" t="n">
        <v>305</v>
      </c>
      <c r="AD235" s="261" t="n">
        <v>314</v>
      </c>
      <c r="AE235" s="261" t="n">
        <v>316</v>
      </c>
      <c r="AF235" s="261" t="n">
        <v>230</v>
      </c>
      <c r="AG235" s="261" t="n">
        <v>202</v>
      </c>
      <c r="AH235" s="261" t="n">
        <v>241</v>
      </c>
      <c r="AI235" s="261" t="n">
        <v>208</v>
      </c>
      <c r="AJ235" s="261" t="n">
        <v>211</v>
      </c>
      <c r="AK235" s="220" t="n">
        <v>91</v>
      </c>
      <c r="AL235" s="220" t="n">
        <v>91</v>
      </c>
      <c r="AM235" s="261" t="n">
        <v>278.6</v>
      </c>
      <c r="AN235" s="261" t="n">
        <v>206.1</v>
      </c>
      <c r="AO235" s="315" t="n">
        <v>0.4</v>
      </c>
      <c r="AP235" s="244" t="n">
        <v>76</v>
      </c>
      <c r="AQ235" s="245" t="n">
        <v>95</v>
      </c>
      <c r="AR235" s="243" t="n">
        <v>77</v>
      </c>
      <c r="AS235" s="243" t="n">
        <v>93</v>
      </c>
      <c r="AT235" s="246" t="n">
        <v>10</v>
      </c>
      <c r="AU235" s="246" t="n">
        <v>8</v>
      </c>
      <c r="AV235" s="246" t="n">
        <v>13</v>
      </c>
      <c r="AW235" s="246" t="n"/>
      <c r="AX235" s="246" t="n"/>
      <c r="AY235" s="246" t="n"/>
      <c r="AZ235" s="246" t="n"/>
      <c r="BA235" s="246" t="n"/>
      <c r="BB235" s="246" t="n"/>
      <c r="BC235" s="247" t="n">
        <v>31</v>
      </c>
      <c r="BD235" s="242" t="n">
        <v>805</v>
      </c>
      <c r="BE235" s="248" t="n">
        <v>0.015</v>
      </c>
      <c r="BF235" s="249" t="n">
        <v>0.039</v>
      </c>
      <c r="BG235" s="221" t="n"/>
      <c r="BH235" s="221" t="n">
        <v>0.2</v>
      </c>
      <c r="BI235" s="221" t="n">
        <v>4</v>
      </c>
      <c r="BJ235" s="221" t="n">
        <v>6.4</v>
      </c>
      <c r="BK235" s="221" t="n">
        <v>165.9</v>
      </c>
      <c r="BL235" s="28" t="inlineStr">
        <is>
          <t>رويال جاز</t>
        </is>
      </c>
      <c r="BM235" s="347" t="inlineStr">
        <is>
          <t xml:space="preserve">الهندسية لانتاج الاجهزة المنزلية </t>
        </is>
      </c>
      <c r="BN235" s="347" t="n"/>
      <c r="BO235" s="347" t="n"/>
      <c r="BP235" s="347" t="n">
        <v>49</v>
      </c>
      <c r="BQ235" s="347" t="n"/>
      <c r="BR235" s="347" t="n"/>
      <c r="BS235" s="347" t="n"/>
      <c r="BT235" s="347" t="n"/>
      <c r="BU235" s="347">
        <f>IFERROR(ROUND(STDEV(AN235,L235),1),"")</f>
        <v/>
      </c>
      <c r="BV235" s="347" t="n"/>
      <c r="BW235" s="347" t="n"/>
      <c r="BX235" s="347" t="n"/>
      <c r="BY235" s="347" t="n"/>
      <c r="BZ235" s="347" t="n"/>
      <c r="CA235" s="347" t="n"/>
      <c r="CB235" s="347" t="n"/>
      <c r="CC235" s="347" t="n"/>
      <c r="CD235" s="347" t="n"/>
      <c r="CE235" s="347" t="n"/>
      <c r="CF235" s="347" t="n"/>
      <c r="CG235" s="347" t="n"/>
      <c r="CH235" s="347" t="n"/>
      <c r="CI235" s="347" t="n"/>
      <c r="CJ235" s="347" t="n"/>
      <c r="CK235" s="347" t="n"/>
      <c r="CL235" s="347" t="n"/>
      <c r="CM235" s="347" t="n"/>
      <c r="CN235" s="347" t="n"/>
      <c r="CO235" s="347" t="n"/>
      <c r="CP235" s="347" t="n"/>
      <c r="CQ235" s="347" t="n"/>
      <c r="CR235" s="347" t="n"/>
      <c r="CS235" s="347" t="n"/>
      <c r="CT235" s="347" t="n"/>
      <c r="CU235" s="347" t="n"/>
      <c r="CV235" s="347" t="n"/>
      <c r="CW235" s="347" t="n"/>
      <c r="CX235" s="347" t="n"/>
      <c r="CY235" s="347" t="n"/>
      <c r="CZ235" s="347" t="n"/>
      <c r="DA235" s="347" t="n"/>
      <c r="DB235" s="347" t="n"/>
    </row>
    <row r="236" ht="31.5" customFormat="1" customHeight="1" s="268">
      <c r="A236" s="262" t="n">
        <v>2021</v>
      </c>
      <c r="B236" s="217" t="n">
        <v>12</v>
      </c>
      <c r="C236" s="456" t="n">
        <v>44541</v>
      </c>
      <c r="D236" s="217" t="n">
        <v>384</v>
      </c>
      <c r="E236" s="217" t="n">
        <v>556</v>
      </c>
      <c r="F236" s="217" t="n">
        <v>5</v>
      </c>
      <c r="G236" s="267" t="inlineStr">
        <is>
          <t>LG 65 UM 73 top&amp;bottom</t>
        </is>
      </c>
      <c r="H236" t="inlineStr">
        <is>
          <t>FMLGEI65UM7301</t>
        </is>
      </c>
      <c r="I236" t="inlineStr">
        <is>
          <t>1400*1700</t>
        </is>
      </c>
      <c r="J236" t="n">
        <v>1</v>
      </c>
      <c r="K236" t="n">
        <v>6</v>
      </c>
      <c r="L236" s="457" t="n">
        <v>1066</v>
      </c>
      <c r="M236" s="458" t="n">
        <v>1003.106</v>
      </c>
      <c r="N236" s="459" t="n">
        <v>1141.686</v>
      </c>
      <c r="O236" s="261" t="n"/>
      <c r="P236" s="261" t="n">
        <v>1263</v>
      </c>
      <c r="Q236" s="261" t="n">
        <v>1261</v>
      </c>
      <c r="R236" s="261" t="n">
        <v>1250</v>
      </c>
      <c r="S236" s="261" t="n">
        <v>1242</v>
      </c>
      <c r="T236" s="261" t="n"/>
      <c r="U236" s="261" t="n">
        <v>1079</v>
      </c>
      <c r="V236" s="261" t="n">
        <v>1089</v>
      </c>
      <c r="W236" s="261" t="n">
        <v>1192</v>
      </c>
      <c r="X236" s="261" t="n">
        <v>1102</v>
      </c>
      <c r="Y236" s="220" t="n">
        <v>150</v>
      </c>
      <c r="Z236" s="220" t="n"/>
      <c r="AA236" s="261" t="n">
        <v>1379</v>
      </c>
      <c r="AB236" s="261" t="n">
        <v>1353</v>
      </c>
      <c r="AC236" s="261" t="n">
        <v>1341</v>
      </c>
      <c r="AD236" s="261" t="n">
        <v>1365</v>
      </c>
      <c r="AE236" s="261" t="n">
        <v>1349</v>
      </c>
      <c r="AF236" s="261" t="n">
        <v>1155</v>
      </c>
      <c r="AG236" s="261" t="n">
        <v>1094</v>
      </c>
      <c r="AH236" s="261" t="n">
        <v>1097</v>
      </c>
      <c r="AI236" s="261" t="n">
        <v>1080</v>
      </c>
      <c r="AJ236" s="261" t="n">
        <v>1051</v>
      </c>
      <c r="AK236" s="220" t="n">
        <v>157</v>
      </c>
      <c r="AL236" s="220" t="n">
        <v>155</v>
      </c>
      <c r="AM236" s="261" t="n">
        <v>1311.5</v>
      </c>
      <c r="AN236" s="261" t="n">
        <v>1104.3</v>
      </c>
      <c r="AO236" s="315" t="n">
        <v>0.2</v>
      </c>
      <c r="AP236" s="244" t="n">
        <v>20</v>
      </c>
      <c r="AQ236" s="245" t="n">
        <v>180</v>
      </c>
      <c r="AR236" s="243" t="n">
        <v>23</v>
      </c>
      <c r="AS236" s="243" t="n">
        <v>154</v>
      </c>
      <c r="AT236" s="246" t="n">
        <v>2</v>
      </c>
      <c r="AU236" s="246" t="n">
        <v>3</v>
      </c>
      <c r="AV236" s="246" t="n">
        <v>11</v>
      </c>
      <c r="AW236" s="246" t="n"/>
      <c r="AX236" s="246" t="n"/>
      <c r="AY236" s="246" t="n"/>
      <c r="AZ236" s="246" t="n"/>
      <c r="BA236" s="246" t="n"/>
      <c r="BB236" s="246" t="n"/>
      <c r="BC236" s="247" t="n">
        <v>8</v>
      </c>
      <c r="BD236" s="242" t="n">
        <v>444</v>
      </c>
      <c r="BE236" s="248" t="n">
        <v>0.015</v>
      </c>
      <c r="BF236" s="249" t="n">
        <v>0.018</v>
      </c>
      <c r="BG236" s="221" t="n"/>
      <c r="BH236" s="221" t="n">
        <v>0</v>
      </c>
      <c r="BI236" s="221" t="n">
        <v>0.4</v>
      </c>
      <c r="BJ236" s="221" t="n">
        <v>8.800000000000001</v>
      </c>
      <c r="BK236" s="221" t="n">
        <v>490.3</v>
      </c>
      <c r="BL236" s="28" t="inlineStr">
        <is>
          <t>LG</t>
        </is>
      </c>
      <c r="BM236" s="347" t="inlineStr">
        <is>
          <t>HE</t>
        </is>
      </c>
      <c r="BN236" s="347" t="inlineStr">
        <is>
          <t>MFZ66236701</t>
        </is>
      </c>
      <c r="BO236" s="347" t="n"/>
      <c r="BP236" s="347" t="n">
        <v>49</v>
      </c>
      <c r="BQ236" s="347" t="n"/>
      <c r="BR236" s="347" t="n"/>
      <c r="BS236" s="347" t="n"/>
      <c r="BT236" s="347" t="n"/>
      <c r="BU236" s="347">
        <f>IFERROR(ROUND(STDEV(AN236,L236),1),"")</f>
        <v/>
      </c>
      <c r="BV236" s="347" t="n"/>
      <c r="BW236" s="347" t="n"/>
      <c r="BX236" s="347" t="n"/>
      <c r="BY236" s="347" t="n"/>
      <c r="BZ236" s="347" t="n"/>
      <c r="CA236" s="347" t="n"/>
      <c r="CB236" s="347" t="n"/>
      <c r="CC236" s="347" t="n"/>
      <c r="CD236" s="347" t="n"/>
      <c r="CE236" s="347" t="n"/>
      <c r="CF236" s="347" t="n"/>
      <c r="CG236" s="347" t="n"/>
      <c r="CH236" s="347" t="n"/>
      <c r="CI236" s="347" t="n"/>
      <c r="CJ236" s="347" t="n"/>
      <c r="CK236" s="347" t="n"/>
      <c r="CL236" s="347" t="n"/>
      <c r="CM236" s="347" t="n"/>
      <c r="CN236" s="347" t="n"/>
      <c r="CO236" s="347" t="n"/>
      <c r="CP236" s="347" t="n"/>
      <c r="CQ236" s="347" t="n"/>
      <c r="CR236" s="347" t="n"/>
      <c r="CS236" s="347" t="n"/>
      <c r="CT236" s="347" t="n"/>
      <c r="CU236" s="347" t="n"/>
      <c r="CV236" s="347" t="n"/>
      <c r="CW236" s="347" t="n"/>
      <c r="CX236" s="347" t="n"/>
      <c r="CY236" s="347" t="n"/>
      <c r="CZ236" s="347" t="n"/>
      <c r="DA236" s="347" t="n"/>
      <c r="DB236" s="347" t="n"/>
    </row>
    <row r="237" ht="31.5" customFormat="1" customHeight="1" s="268">
      <c r="A237" s="262" t="n">
        <v>2021</v>
      </c>
      <c r="B237" s="217" t="n">
        <v>12</v>
      </c>
      <c r="C237" s="456" t="n">
        <v>44541</v>
      </c>
      <c r="D237" s="217" t="n">
        <v>384</v>
      </c>
      <c r="E237" s="217" t="n">
        <v>557</v>
      </c>
      <c r="F237" s="217" t="n">
        <v>5</v>
      </c>
      <c r="G237" s="267" t="n"/>
      <c r="H237" t="inlineStr">
        <is>
          <t>FMLGEI65UM7302</t>
        </is>
      </c>
      <c r="I237" t="inlineStr">
        <is>
          <t>1400*1700</t>
        </is>
      </c>
      <c r="J237" t="n">
        <v>1</v>
      </c>
      <c r="K237" t="n">
        <v>6</v>
      </c>
      <c r="L237" s="457" t="n">
        <v>182</v>
      </c>
      <c r="M237" s="458" t="n">
        <v>171.262</v>
      </c>
      <c r="N237" s="459" t="n">
        <v>194.922</v>
      </c>
      <c r="O237" s="261" t="n"/>
      <c r="P237" s="261" t="n">
        <v>228</v>
      </c>
      <c r="Q237" s="261" t="n">
        <v>233</v>
      </c>
      <c r="R237" s="261" t="n">
        <v>240</v>
      </c>
      <c r="S237" s="261" t="n">
        <v>231</v>
      </c>
      <c r="T237" s="261" t="n"/>
      <c r="U237" s="261" t="n">
        <v>200</v>
      </c>
      <c r="V237" s="261" t="n">
        <v>191</v>
      </c>
      <c r="W237" s="261" t="n">
        <v>192</v>
      </c>
      <c r="X237" s="261" t="n">
        <v>198</v>
      </c>
      <c r="Y237" s="220" t="n">
        <v>150</v>
      </c>
      <c r="Z237" s="220" t="n"/>
      <c r="AA237" s="261" t="n">
        <v>270</v>
      </c>
      <c r="AB237" s="261" t="n">
        <v>240</v>
      </c>
      <c r="AC237" s="261" t="n">
        <v>236</v>
      </c>
      <c r="AD237" s="261" t="n">
        <v>241</v>
      </c>
      <c r="AE237" s="261" t="n">
        <v>245</v>
      </c>
      <c r="AF237" s="261" t="n">
        <v>216</v>
      </c>
      <c r="AG237" s="261" t="n">
        <v>192</v>
      </c>
      <c r="AH237" s="261" t="n">
        <v>192</v>
      </c>
      <c r="AI237" s="261" t="n">
        <v>193</v>
      </c>
      <c r="AJ237" s="261" t="n">
        <v>197</v>
      </c>
      <c r="AK237" s="220" t="n">
        <v>157</v>
      </c>
      <c r="AL237" s="220" t="n">
        <v>155</v>
      </c>
      <c r="AM237" s="261" t="n">
        <v>240.4</v>
      </c>
      <c r="AN237" s="261" t="n">
        <v>196.8</v>
      </c>
      <c r="AO237" s="315" t="n">
        <v>0.3</v>
      </c>
      <c r="AP237" s="244" t="n">
        <v>20</v>
      </c>
      <c r="AQ237" s="245" t="n">
        <v>180</v>
      </c>
      <c r="AR237" s="243" t="n">
        <v>23</v>
      </c>
      <c r="AS237" s="243" t="n">
        <v>154</v>
      </c>
      <c r="AT237" s="246" t="n"/>
      <c r="AU237" s="246" t="n"/>
      <c r="AV237" s="246" t="n"/>
      <c r="AW237" s="246" t="n"/>
      <c r="AX237" s="246" t="n"/>
      <c r="AY237" s="246" t="n"/>
      <c r="AZ237" s="246" t="n"/>
      <c r="BA237" s="246" t="n"/>
      <c r="BB237" s="246" t="n"/>
      <c r="BC237" s="247" t="n">
        <v>1</v>
      </c>
      <c r="BD237" s="242" t="n">
        <v>435</v>
      </c>
      <c r="BE237" s="248" t="n">
        <v>0.015</v>
      </c>
      <c r="BF237" s="249" t="n">
        <v>0.002</v>
      </c>
      <c r="BG237" s="221" t="n">
        <v>1</v>
      </c>
      <c r="BH237" s="221" t="n">
        <v>0</v>
      </c>
      <c r="BI237" s="221" t="n">
        <v>2.4</v>
      </c>
      <c r="BJ237" s="221" t="n">
        <v>0.2</v>
      </c>
      <c r="BK237" s="221" t="n">
        <v>85.59999999999999</v>
      </c>
      <c r="BL237" s="28" t="inlineStr">
        <is>
          <t>LG</t>
        </is>
      </c>
      <c r="BM237" s="347" t="inlineStr">
        <is>
          <t>HE</t>
        </is>
      </c>
      <c r="BN237" s="347" t="inlineStr">
        <is>
          <t>MFZ66236702</t>
        </is>
      </c>
      <c r="BO237" s="347" t="inlineStr">
        <is>
          <t xml:space="preserve">mma </t>
        </is>
      </c>
      <c r="BP237" s="347" t="n">
        <v>49</v>
      </c>
      <c r="BQ237" s="347" t="n"/>
      <c r="BR237" s="347" t="n"/>
      <c r="BS237" s="347" t="n"/>
      <c r="BT237" s="347" t="n"/>
      <c r="BU237" s="347">
        <f>IFERROR(ROUND(STDEV(AN237,L237),1),"")</f>
        <v/>
      </c>
      <c r="BV237" s="347" t="n"/>
      <c r="BW237" s="347" t="n"/>
      <c r="BX237" s="347" t="n"/>
      <c r="BY237" s="347" t="n"/>
      <c r="BZ237" s="347" t="n"/>
      <c r="CA237" s="347" t="n"/>
      <c r="CB237" s="347" t="n"/>
      <c r="CC237" s="347" t="n"/>
      <c r="CD237" s="347" t="n"/>
      <c r="CE237" s="347" t="n"/>
      <c r="CF237" s="347" t="n"/>
      <c r="CG237" s="347" t="n"/>
      <c r="CH237" s="347" t="n"/>
      <c r="CI237" s="347" t="n"/>
      <c r="CJ237" s="347" t="n"/>
      <c r="CK237" s="347" t="n"/>
      <c r="CL237" s="347" t="n"/>
      <c r="CM237" s="347" t="n"/>
      <c r="CN237" s="347" t="n"/>
      <c r="CO237" s="347" t="n"/>
      <c r="CP237" s="347" t="n"/>
      <c r="CQ237" s="347" t="n"/>
      <c r="CR237" s="347" t="n"/>
      <c r="CS237" s="347" t="n"/>
      <c r="CT237" s="347" t="n"/>
      <c r="CU237" s="347" t="n"/>
      <c r="CV237" s="347" t="n"/>
      <c r="CW237" s="347" t="n"/>
      <c r="CX237" s="347" t="n"/>
      <c r="CY237" s="347" t="n"/>
      <c r="CZ237" s="347" t="n"/>
      <c r="DA237" s="347" t="n"/>
      <c r="DB237" s="347" t="n"/>
    </row>
    <row r="238" ht="31.5" customFormat="1" customHeight="1" s="268">
      <c r="A238" s="262" t="n">
        <v>2021</v>
      </c>
      <c r="B238" s="217" t="n">
        <v>12</v>
      </c>
      <c r="C238" s="456" t="n">
        <v>44541</v>
      </c>
      <c r="D238" s="217" t="n">
        <v>143</v>
      </c>
      <c r="E238" s="217" t="n">
        <v>281</v>
      </c>
      <c r="F238" s="217" t="n">
        <v>6</v>
      </c>
      <c r="G238" s="267" t="inlineStr">
        <is>
          <t>صندوق 10 ك فلات ك 18 بدون بادج</t>
        </is>
      </c>
      <c r="H238" t="inlineStr">
        <is>
          <t>FM000B10180000</t>
        </is>
      </c>
      <c r="I238" t="inlineStr">
        <is>
          <t>1400*1700</t>
        </is>
      </c>
      <c r="J238" t="n">
        <v>4</v>
      </c>
      <c r="K238" t="n">
        <v>2</v>
      </c>
      <c r="L238" s="457" t="n">
        <v>285</v>
      </c>
      <c r="M238" s="458" t="n">
        <v>265.05</v>
      </c>
      <c r="N238" s="459" t="n">
        <v>304.95</v>
      </c>
      <c r="O238" s="261" t="n"/>
      <c r="P238" s="261" t="n">
        <v>375</v>
      </c>
      <c r="Q238" s="261" t="n">
        <v>380</v>
      </c>
      <c r="R238" s="261" t="n">
        <v>371</v>
      </c>
      <c r="S238" s="261" t="n">
        <v>375</v>
      </c>
      <c r="T238" s="261" t="n"/>
      <c r="U238" s="261" t="n">
        <v>327</v>
      </c>
      <c r="V238" s="261" t="n">
        <v>325</v>
      </c>
      <c r="W238" s="261" t="n">
        <v>299</v>
      </c>
      <c r="X238" s="261" t="n">
        <v>298</v>
      </c>
      <c r="Y238" s="220" t="n">
        <v>134</v>
      </c>
      <c r="Z238" s="220" t="n"/>
      <c r="AA238" s="261" t="n">
        <v>348</v>
      </c>
      <c r="AB238" s="261" t="n">
        <v>336</v>
      </c>
      <c r="AC238" s="261" t="n">
        <v>328</v>
      </c>
      <c r="AD238" s="261" t="n">
        <v>332</v>
      </c>
      <c r="AE238" s="261" t="n">
        <v>326</v>
      </c>
      <c r="AF238" s="261" t="n">
        <v>315</v>
      </c>
      <c r="AG238" s="261" t="n">
        <v>292</v>
      </c>
      <c r="AH238" s="261" t="n">
        <v>284</v>
      </c>
      <c r="AI238" s="261" t="n">
        <v>291</v>
      </c>
      <c r="AJ238" s="261" t="n">
        <v>288</v>
      </c>
      <c r="AK238" s="220" t="n">
        <v>129</v>
      </c>
      <c r="AL238" s="220" t="n">
        <v>126</v>
      </c>
      <c r="AM238" s="261" t="n">
        <v>352.3</v>
      </c>
      <c r="AN238" s="261" t="n">
        <v>302.1</v>
      </c>
      <c r="AO238" s="315" t="n">
        <v>0.2</v>
      </c>
      <c r="AP238" s="244" t="n">
        <v>120</v>
      </c>
      <c r="AQ238" s="245" t="n">
        <v>120</v>
      </c>
      <c r="AR238" s="243" t="n">
        <v>111</v>
      </c>
      <c r="AS238" s="243" t="n">
        <v>130</v>
      </c>
      <c r="AT238" s="246" t="n">
        <v>8</v>
      </c>
      <c r="AU238" s="246" t="n">
        <v>8</v>
      </c>
      <c r="AV238" s="246" t="n">
        <v>10</v>
      </c>
      <c r="AW238" s="246" t="n"/>
      <c r="AX238" s="246" t="n"/>
      <c r="AY238" s="246" t="n"/>
      <c r="AZ238" s="246" t="n"/>
      <c r="BA238" s="246" t="n"/>
      <c r="BB238" s="246" t="n"/>
      <c r="BC238" s="247" t="n">
        <v>22</v>
      </c>
      <c r="BD238" s="242" t="n">
        <v>2384</v>
      </c>
      <c r="BE238" s="248" t="n">
        <v>0.015</v>
      </c>
      <c r="BF238" s="249" t="n">
        <v>0.008999999999999999</v>
      </c>
      <c r="BG238" s="221" t="n">
        <v>1</v>
      </c>
      <c r="BH238" s="221" t="n">
        <v>0.1</v>
      </c>
      <c r="BI238" s="221" t="n">
        <v>8.4</v>
      </c>
      <c r="BJ238" s="221" t="n">
        <v>6.6</v>
      </c>
      <c r="BK238" s="221" t="n">
        <v>720.2</v>
      </c>
      <c r="BL238" s="28" t="inlineStr">
        <is>
          <t>عملاء متنوعون</t>
        </is>
      </c>
      <c r="BM238" s="347" t="n"/>
      <c r="BN238" s="347" t="n"/>
      <c r="BO238" s="347" t="n"/>
      <c r="BP238" s="347" t="n">
        <v>49</v>
      </c>
      <c r="BQ238" s="347" t="n"/>
      <c r="BR238" s="347" t="n"/>
      <c r="BS238" s="347" t="n"/>
      <c r="BT238" s="347" t="n"/>
      <c r="BU238" s="347">
        <f>IFERROR(ROUND(STDEV(AN238,L238),1),"")</f>
        <v/>
      </c>
      <c r="BV238" s="347" t="n"/>
      <c r="BW238" s="347" t="n"/>
      <c r="BX238" s="347" t="n"/>
      <c r="BY238" s="347" t="n"/>
      <c r="BZ238" s="347" t="n"/>
      <c r="CA238" s="347" t="n"/>
      <c r="CB238" s="347" t="n"/>
      <c r="CC238" s="347" t="n"/>
      <c r="CD238" s="347" t="n"/>
      <c r="CE238" s="347" t="n"/>
      <c r="CF238" s="347" t="n"/>
      <c r="CG238" s="347" t="n"/>
      <c r="CH238" s="347" t="n"/>
      <c r="CI238" s="347" t="n"/>
      <c r="CJ238" s="347" t="n"/>
      <c r="CK238" s="347" t="n"/>
      <c r="CL238" s="347" t="n"/>
      <c r="CM238" s="347" t="n"/>
      <c r="CN238" s="347" t="n"/>
      <c r="CO238" s="347" t="n"/>
      <c r="CP238" s="347" t="n"/>
      <c r="CQ238" s="347" t="n"/>
      <c r="CR238" s="347" t="n"/>
      <c r="CS238" s="347" t="n"/>
      <c r="CT238" s="347" t="n"/>
      <c r="CU238" s="347" t="n"/>
      <c r="CV238" s="347" t="n"/>
      <c r="CW238" s="347" t="n"/>
      <c r="CX238" s="347" t="n"/>
      <c r="CY238" s="347" t="n"/>
      <c r="CZ238" s="347" t="n"/>
      <c r="DA238" s="347" t="n"/>
      <c r="DB238" s="347" t="n"/>
    </row>
    <row r="239" ht="31.5" customFormat="1" customHeight="1" s="268">
      <c r="A239" s="262" t="n">
        <v>2021</v>
      </c>
      <c r="B239" s="217" t="n">
        <v>12</v>
      </c>
      <c r="C239" s="456" t="n">
        <v>44541</v>
      </c>
      <c r="D239" s="217" t="n">
        <v>417</v>
      </c>
      <c r="E239" s="217" t="n">
        <v>660</v>
      </c>
      <c r="F239" s="217" t="n">
        <v>7</v>
      </c>
      <c r="G239" s="267" t="inlineStr">
        <is>
          <t>MFZ67207201 75UP77 TOP-BOTTOM</t>
        </is>
      </c>
      <c r="H239" t="inlineStr">
        <is>
          <t>FMLGEI075UP770</t>
        </is>
      </c>
      <c r="I239" t="inlineStr">
        <is>
          <t>1400*1700</t>
        </is>
      </c>
      <c r="J239" t="n">
        <v>1</v>
      </c>
      <c r="K239" t="n">
        <v>6</v>
      </c>
      <c r="L239" s="457" t="n">
        <v>1265</v>
      </c>
      <c r="M239" s="458" t="n">
        <v>1190.365</v>
      </c>
      <c r="N239" s="459" t="n">
        <v>1354.815</v>
      </c>
      <c r="O239" s="261" t="n"/>
      <c r="P239" s="261" t="n">
        <v>2044</v>
      </c>
      <c r="Q239" s="261" t="n">
        <v>1839</v>
      </c>
      <c r="R239" s="261" t="n">
        <v>1811</v>
      </c>
      <c r="S239" s="261" t="n">
        <v>1488</v>
      </c>
      <c r="T239" s="261" t="n"/>
      <c r="U239" s="261" t="n">
        <v>1532</v>
      </c>
      <c r="V239" s="261" t="n">
        <v>1472</v>
      </c>
      <c r="W239" s="261" t="n">
        <v>1434</v>
      </c>
      <c r="X239" s="261" t="n">
        <v>1318</v>
      </c>
      <c r="Y239" s="220" t="n">
        <v>133</v>
      </c>
      <c r="Z239" s="220" t="n"/>
      <c r="AA239" s="261" t="n">
        <v>1639</v>
      </c>
      <c r="AB239" s="261" t="n">
        <v>1476</v>
      </c>
      <c r="AC239" s="261" t="n">
        <v>1558</v>
      </c>
      <c r="AD239" s="261" t="n">
        <v>1556</v>
      </c>
      <c r="AE239" s="261" t="n">
        <v>1560</v>
      </c>
      <c r="AF239" s="261" t="n">
        <v>1432</v>
      </c>
      <c r="AG239" s="261" t="n">
        <v>1297</v>
      </c>
      <c r="AH239" s="261" t="n">
        <v>1291</v>
      </c>
      <c r="AI239" s="261" t="n">
        <v>1294</v>
      </c>
      <c r="AJ239" s="261" t="n">
        <v>1289</v>
      </c>
      <c r="AK239" s="220" t="n">
        <v>153</v>
      </c>
      <c r="AL239" s="220" t="n">
        <v>151</v>
      </c>
      <c r="AM239" s="261" t="n">
        <v>1663.5</v>
      </c>
      <c r="AN239" s="261" t="n">
        <v>1373.2</v>
      </c>
      <c r="AO239" s="315" t="n">
        <v>0.3</v>
      </c>
      <c r="AP239" s="244" t="n">
        <v>20</v>
      </c>
      <c r="AQ239" s="245" t="n">
        <v>180</v>
      </c>
      <c r="AR239" s="243" t="n">
        <v>25</v>
      </c>
      <c r="AS239" s="243" t="n">
        <v>146</v>
      </c>
      <c r="AT239" s="246" t="n">
        <v>2</v>
      </c>
      <c r="AU239" s="246" t="n">
        <v>2</v>
      </c>
      <c r="AV239" s="246" t="n">
        <v>5</v>
      </c>
      <c r="AW239" s="246" t="n"/>
      <c r="AX239" s="246" t="n"/>
      <c r="AY239" s="246" t="n"/>
      <c r="AZ239" s="246" t="n"/>
      <c r="BA239" s="246" t="n"/>
      <c r="BB239" s="246" t="n"/>
      <c r="BC239" s="247" t="n">
        <v>6</v>
      </c>
      <c r="BD239" s="242" t="n">
        <v>276</v>
      </c>
      <c r="BE239" s="248" t="n">
        <v>0.015</v>
      </c>
      <c r="BF239" s="249" t="n">
        <v>0.022</v>
      </c>
      <c r="BG239" s="221" t="n"/>
      <c r="BH239" s="221" t="n">
        <v>0</v>
      </c>
      <c r="BI239" s="221" t="n">
        <v>0.2</v>
      </c>
      <c r="BJ239" s="221" t="n">
        <v>8.199999999999999</v>
      </c>
      <c r="BK239" s="221" t="n">
        <v>379</v>
      </c>
      <c r="BL239" s="28" t="inlineStr">
        <is>
          <t>LG</t>
        </is>
      </c>
      <c r="BM239" s="347" t="inlineStr">
        <is>
          <t>HE</t>
        </is>
      </c>
      <c r="BN239" s="347" t="inlineStr">
        <is>
          <t>MFZ67207201</t>
        </is>
      </c>
      <c r="BO239" s="347" t="inlineStr">
        <is>
          <t>mma</t>
        </is>
      </c>
      <c r="BP239" s="347" t="n">
        <v>49</v>
      </c>
      <c r="BQ239" s="347" t="n"/>
      <c r="BR239" s="347" t="n"/>
      <c r="BS239" s="347" t="n"/>
      <c r="BT239" s="347" t="n"/>
      <c r="BU239" s="347">
        <f>IFERROR(ROUND(STDEV(AN239,L239),1),"")</f>
        <v/>
      </c>
      <c r="BV239" s="347" t="n"/>
      <c r="BW239" s="347" t="n"/>
      <c r="BX239" s="347" t="n"/>
      <c r="BY239" s="347" t="n"/>
      <c r="BZ239" s="347" t="n"/>
      <c r="CA239" s="347" t="n"/>
      <c r="CB239" s="347" t="n"/>
      <c r="CC239" s="347" t="n"/>
      <c r="CD239" s="347" t="n"/>
      <c r="CE239" s="347" t="n"/>
      <c r="CF239" s="347" t="n"/>
      <c r="CG239" s="347" t="n"/>
      <c r="CH239" s="347" t="n"/>
      <c r="CI239" s="347" t="n"/>
      <c r="CJ239" s="347" t="n"/>
      <c r="CK239" s="347" t="n"/>
      <c r="CL239" s="347" t="n"/>
      <c r="CM239" s="347" t="n"/>
      <c r="CN239" s="347" t="n"/>
      <c r="CO239" s="347" t="n"/>
      <c r="CP239" s="347" t="n"/>
      <c r="CQ239" s="347" t="n"/>
      <c r="CR239" s="347" t="n"/>
      <c r="CS239" s="347" t="n"/>
      <c r="CT239" s="347" t="n"/>
      <c r="CU239" s="347" t="n"/>
      <c r="CV239" s="347" t="n"/>
      <c r="CW239" s="347" t="n"/>
      <c r="CX239" s="347" t="n"/>
      <c r="CY239" s="347" t="n"/>
      <c r="CZ239" s="347" t="n"/>
      <c r="DA239" s="347" t="n"/>
      <c r="DB239" s="347" t="n"/>
    </row>
    <row r="240" ht="31.5" customFormat="1" customHeight="1" s="268">
      <c r="A240" s="262" t="n">
        <v>2021</v>
      </c>
      <c r="B240" s="217" t="n">
        <v>12</v>
      </c>
      <c r="C240" s="456" t="n">
        <v>44541</v>
      </c>
      <c r="D240" s="217" t="n">
        <v>417</v>
      </c>
      <c r="E240" s="217" t="n">
        <v>661</v>
      </c>
      <c r="F240" s="217" t="n">
        <v>7</v>
      </c>
      <c r="G240" s="267" t="inlineStr">
        <is>
          <t xml:space="preserve"> MFZ67207201 75UP77Side</t>
        </is>
      </c>
      <c r="H240" t="inlineStr">
        <is>
          <t>FMLGEI475UP770</t>
        </is>
      </c>
      <c r="I240" t="inlineStr">
        <is>
          <t>1400*1700</t>
        </is>
      </c>
      <c r="J240" t="n">
        <v>1</v>
      </c>
      <c r="K240" t="n">
        <v>6</v>
      </c>
      <c r="L240" s="457" t="n">
        <v>138</v>
      </c>
      <c r="M240" s="458" t="n">
        <v>129.858</v>
      </c>
      <c r="N240" s="459" t="n">
        <v>147.798</v>
      </c>
      <c r="O240" s="261" t="n"/>
      <c r="P240" s="261" t="n">
        <v>201</v>
      </c>
      <c r="Q240" s="261" t="n">
        <v>209</v>
      </c>
      <c r="R240" s="261" t="n">
        <v>211</v>
      </c>
      <c r="S240" s="261" t="n">
        <v>217</v>
      </c>
      <c r="T240" s="261" t="n"/>
      <c r="U240" s="261" t="n">
        <v>155</v>
      </c>
      <c r="V240" s="261" t="n">
        <v>141</v>
      </c>
      <c r="W240" s="261" t="n">
        <v>144</v>
      </c>
      <c r="X240" s="261" t="n">
        <v>142</v>
      </c>
      <c r="Y240" s="220" t="n">
        <v>133</v>
      </c>
      <c r="Z240" s="220" t="n"/>
      <c r="AA240" s="261" t="n">
        <v>187</v>
      </c>
      <c r="AB240" s="261" t="n">
        <v>168</v>
      </c>
      <c r="AC240" s="261" t="n">
        <v>162</v>
      </c>
      <c r="AD240" s="261" t="n">
        <v>160</v>
      </c>
      <c r="AE240" s="261" t="n">
        <v>165</v>
      </c>
      <c r="AF240" s="261" t="n">
        <v>155</v>
      </c>
      <c r="AG240" s="261" t="n">
        <v>141</v>
      </c>
      <c r="AH240" s="261" t="n">
        <v>138</v>
      </c>
      <c r="AI240" s="261" t="n">
        <v>137</v>
      </c>
      <c r="AJ240" s="261" t="n">
        <v>141</v>
      </c>
      <c r="AK240" s="220" t="n">
        <v>153</v>
      </c>
      <c r="AL240" s="220" t="n">
        <v>151</v>
      </c>
      <c r="AM240" s="261" t="n">
        <v>186.7</v>
      </c>
      <c r="AN240" s="261" t="n">
        <v>143.8</v>
      </c>
      <c r="AO240" s="315" t="n">
        <v>0.4</v>
      </c>
      <c r="AP240" s="244" t="n">
        <v>20</v>
      </c>
      <c r="AQ240" s="245" t="n">
        <v>180</v>
      </c>
      <c r="AR240" s="243" t="n">
        <v>25</v>
      </c>
      <c r="AS240" s="243" t="n">
        <v>146</v>
      </c>
      <c r="AT240" s="246" t="n">
        <v>1</v>
      </c>
      <c r="AU240" s="246" t="n">
        <v>1</v>
      </c>
      <c r="AV240" s="246" t="n">
        <v>2</v>
      </c>
      <c r="AW240" s="246" t="n"/>
      <c r="AX240" s="246" t="n"/>
      <c r="AY240" s="246" t="n"/>
      <c r="AZ240" s="246" t="n"/>
      <c r="BA240" s="246" t="n"/>
      <c r="BB240" s="246" t="n"/>
      <c r="BC240" s="247" t="n">
        <v>3</v>
      </c>
      <c r="BD240" s="242" t="n">
        <v>273</v>
      </c>
      <c r="BE240" s="248" t="n">
        <v>0.015</v>
      </c>
      <c r="BF240" s="249" t="n">
        <v>0.011</v>
      </c>
      <c r="BG240" s="221" t="n">
        <v>1</v>
      </c>
      <c r="BH240" s="221" t="n">
        <v>0</v>
      </c>
      <c r="BI240" s="221" t="n">
        <v>2</v>
      </c>
      <c r="BJ240" s="221" t="n">
        <v>0.4</v>
      </c>
      <c r="BK240" s="221" t="n">
        <v>39.3</v>
      </c>
      <c r="BL240" s="28" t="inlineStr">
        <is>
          <t>LG</t>
        </is>
      </c>
      <c r="BM240" s="347" t="inlineStr">
        <is>
          <t>HE</t>
        </is>
      </c>
      <c r="BN240" s="347" t="inlineStr">
        <is>
          <t>MFZ67207202</t>
        </is>
      </c>
      <c r="BO240" s="347" t="inlineStr">
        <is>
          <t>mma</t>
        </is>
      </c>
      <c r="BP240" s="347" t="n">
        <v>49</v>
      </c>
      <c r="BQ240" s="347" t="n"/>
      <c r="BR240" s="347" t="n"/>
      <c r="BS240" s="347" t="n"/>
      <c r="BT240" s="347" t="n"/>
      <c r="BU240" s="347">
        <f>IFERROR(ROUND(STDEV(AN240,L240),1),"")</f>
        <v/>
      </c>
      <c r="BV240" s="347" t="n"/>
      <c r="BW240" s="347" t="n"/>
      <c r="BX240" s="347" t="n"/>
      <c r="BY240" s="347" t="n"/>
      <c r="BZ240" s="347" t="n"/>
      <c r="CA240" s="347" t="n"/>
      <c r="CB240" s="347" t="n"/>
      <c r="CC240" s="347" t="n"/>
      <c r="CD240" s="347" t="n"/>
      <c r="CE240" s="347" t="n"/>
      <c r="CF240" s="347" t="n"/>
      <c r="CG240" s="347" t="n"/>
      <c r="CH240" s="347" t="n"/>
      <c r="CI240" s="347" t="n"/>
      <c r="CJ240" s="347" t="n"/>
      <c r="CK240" s="347" t="n"/>
      <c r="CL240" s="347" t="n"/>
      <c r="CM240" s="347" t="n"/>
      <c r="CN240" s="347" t="n"/>
      <c r="CO240" s="347" t="n"/>
      <c r="CP240" s="347" t="n"/>
      <c r="CQ240" s="347" t="n"/>
      <c r="CR240" s="347" t="n"/>
      <c r="CS240" s="347" t="n"/>
      <c r="CT240" s="347" t="n"/>
      <c r="CU240" s="347" t="n"/>
      <c r="CV240" s="347" t="n"/>
      <c r="CW240" s="347" t="n"/>
      <c r="CX240" s="347" t="n"/>
      <c r="CY240" s="347" t="n"/>
      <c r="CZ240" s="347" t="n"/>
      <c r="DA240" s="347" t="n"/>
      <c r="DB240" s="347" t="n"/>
    </row>
    <row r="241" ht="31.5" customFormat="1" customHeight="1" s="268">
      <c r="A241" s="262" t="n">
        <v>2021</v>
      </c>
      <c r="B241" s="217" t="n">
        <v>12</v>
      </c>
      <c r="C241" s="456" t="n">
        <v>44541</v>
      </c>
      <c r="D241" s="217" t="n">
        <v>1</v>
      </c>
      <c r="E241" s="217" t="n">
        <v>1</v>
      </c>
      <c r="F241" s="217" t="n">
        <v>8</v>
      </c>
      <c r="G241" s="267" t="inlineStr">
        <is>
          <t>كفر سخان فرنساوى 085</t>
        </is>
      </c>
      <c r="H241" t="inlineStr">
        <is>
          <t>FMENCI20000000</t>
        </is>
      </c>
      <c r="I241" t="inlineStr">
        <is>
          <t>1400*1700</t>
        </is>
      </c>
      <c r="J241" t="n">
        <v>3</v>
      </c>
      <c r="K241" t="n">
        <v>2</v>
      </c>
      <c r="L241" s="457" t="n">
        <v>111</v>
      </c>
      <c r="M241" s="458" t="n">
        <v>103.23</v>
      </c>
      <c r="N241" s="459" t="n">
        <v>118.77</v>
      </c>
      <c r="O241" s="261" t="n"/>
      <c r="P241" s="261" t="n">
        <v>133</v>
      </c>
      <c r="Q241" s="261" t="n">
        <v>134</v>
      </c>
      <c r="R241" s="261" t="n">
        <v>134</v>
      </c>
      <c r="S241" s="261" t="n">
        <v>130</v>
      </c>
      <c r="T241" s="261" t="n"/>
      <c r="U241" s="261" t="n">
        <v>102</v>
      </c>
      <c r="V241" s="261" t="n">
        <v>112</v>
      </c>
      <c r="W241" s="261" t="n">
        <v>119</v>
      </c>
      <c r="X241" s="261" t="n">
        <v>117</v>
      </c>
      <c r="Y241" s="220" t="n">
        <v>84</v>
      </c>
      <c r="Z241" s="220" t="n"/>
      <c r="AA241" s="261" t="n">
        <v>120</v>
      </c>
      <c r="AB241" s="261" t="n">
        <v>118</v>
      </c>
      <c r="AC241" s="261" t="n">
        <v>128</v>
      </c>
      <c r="AD241" s="261" t="n">
        <v>126</v>
      </c>
      <c r="AE241" s="261" t="n">
        <v>129</v>
      </c>
      <c r="AF241" s="261" t="n">
        <v>101</v>
      </c>
      <c r="AG241" s="261" t="n">
        <v>108</v>
      </c>
      <c r="AH241" s="261" t="n">
        <v>116</v>
      </c>
      <c r="AI241" s="261" t="n">
        <v>114</v>
      </c>
      <c r="AJ241" s="261" t="n">
        <v>116</v>
      </c>
      <c r="AK241" s="220" t="n">
        <v>105</v>
      </c>
      <c r="AL241" s="220" t="n">
        <v>103</v>
      </c>
      <c r="AM241" s="261" t="n">
        <v>128</v>
      </c>
      <c r="AN241" s="261" t="n">
        <v>111.7</v>
      </c>
      <c r="AO241" s="315" t="n">
        <v>0.2</v>
      </c>
      <c r="AP241" s="244" t="n">
        <v>108</v>
      </c>
      <c r="AQ241" s="245" t="n">
        <v>100</v>
      </c>
      <c r="AR241" s="243" t="n">
        <v>111</v>
      </c>
      <c r="AS241" s="243" t="n">
        <v>97</v>
      </c>
      <c r="AT241" s="246" t="n">
        <v>3</v>
      </c>
      <c r="AU241" s="246" t="n">
        <v>2</v>
      </c>
      <c r="AV241" s="246" t="n">
        <v>5</v>
      </c>
      <c r="AW241" s="246" t="n"/>
      <c r="AX241" s="246" t="n"/>
      <c r="AY241" s="246" t="n"/>
      <c r="AZ241" s="246" t="n"/>
      <c r="BA241" s="246" t="n"/>
      <c r="BB241" s="246" t="n"/>
      <c r="BC241" s="247" t="n">
        <v>8</v>
      </c>
      <c r="BD241" s="242" t="n">
        <v>1777</v>
      </c>
      <c r="BE241" s="248" t="n">
        <v>0.015</v>
      </c>
      <c r="BF241" s="249" t="n">
        <v>0.005</v>
      </c>
      <c r="BG241" s="221" t="n">
        <v>1</v>
      </c>
      <c r="BH241" s="221" t="n">
        <v>0.1</v>
      </c>
      <c r="BI241" s="221" t="n">
        <v>16</v>
      </c>
      <c r="BJ241" s="221" t="n">
        <v>0.9</v>
      </c>
      <c r="BK241" s="221" t="n">
        <v>198.5</v>
      </c>
      <c r="BL241" s="28" t="inlineStr">
        <is>
          <t>اطلانتيك</t>
        </is>
      </c>
      <c r="BM241" s="347" t="inlineStr">
        <is>
          <t>اطلانتيك</t>
        </is>
      </c>
      <c r="BN241" s="347" t="n"/>
      <c r="BO241" s="347" t="n"/>
      <c r="BP241" s="347" t="n">
        <v>49</v>
      </c>
      <c r="BQ241" s="347" t="n"/>
      <c r="BR241" s="347" t="n"/>
      <c r="BS241" s="347" t="n"/>
      <c r="BT241" s="347" t="n"/>
      <c r="BU241" s="347">
        <f>IFERROR(ROUND(STDEV(AN241,L241),1),"")</f>
        <v/>
      </c>
      <c r="BV241" s="347" t="n"/>
      <c r="BW241" s="347" t="n"/>
      <c r="BX241" s="347" t="n"/>
      <c r="BY241" s="347" t="n"/>
      <c r="BZ241" s="347" t="n"/>
      <c r="CA241" s="347" t="n"/>
      <c r="CB241" s="347" t="n"/>
      <c r="CC241" s="347" t="n"/>
      <c r="CD241" s="347" t="n"/>
      <c r="CE241" s="347" t="n"/>
      <c r="CF241" s="347" t="n"/>
      <c r="CG241" s="347" t="n"/>
      <c r="CH241" s="347" t="n"/>
      <c r="CI241" s="347" t="n"/>
      <c r="CJ241" s="347" t="n"/>
      <c r="CK241" s="347" t="n"/>
      <c r="CL241" s="347" t="n"/>
      <c r="CM241" s="347" t="n"/>
      <c r="CN241" s="347" t="n"/>
      <c r="CO241" s="347" t="n"/>
      <c r="CP241" s="347" t="n"/>
      <c r="CQ241" s="347" t="n"/>
      <c r="CR241" s="347" t="n"/>
      <c r="CS241" s="347" t="n"/>
      <c r="CT241" s="347" t="n"/>
      <c r="CU241" s="347" t="n"/>
      <c r="CV241" s="347" t="n"/>
      <c r="CW241" s="347" t="n"/>
      <c r="CX241" s="347" t="n"/>
      <c r="CY241" s="347" t="n"/>
      <c r="CZ241" s="347" t="n"/>
      <c r="DA241" s="347" t="n"/>
      <c r="DB241" s="347" t="n"/>
    </row>
    <row r="242" ht="31.5" customFormat="1" customHeight="1" s="268">
      <c r="A242" s="262" t="n">
        <v>2021</v>
      </c>
      <c r="B242" s="217" t="n">
        <v>12</v>
      </c>
      <c r="C242" s="456" t="n">
        <v>44541</v>
      </c>
      <c r="D242" s="217" t="n">
        <v>1</v>
      </c>
      <c r="E242" s="217" t="n">
        <v>2</v>
      </c>
      <c r="F242" s="217" t="n">
        <v>8</v>
      </c>
      <c r="G242" s="267" t="inlineStr">
        <is>
          <t>قاعده سخان فرنساوى 086</t>
        </is>
      </c>
      <c r="H242" t="inlineStr">
        <is>
          <t>FMENCI30000000</t>
        </is>
      </c>
      <c r="I242" t="inlineStr">
        <is>
          <t>1400*1700</t>
        </is>
      </c>
      <c r="J242" t="n">
        <v>3</v>
      </c>
      <c r="K242" t="n">
        <v>2</v>
      </c>
      <c r="L242" s="457" t="n">
        <v>113</v>
      </c>
      <c r="M242" s="458" t="n">
        <v>105.09</v>
      </c>
      <c r="N242" s="459" t="n">
        <v>120.91</v>
      </c>
      <c r="O242" s="261" t="n"/>
      <c r="P242" s="261" t="n">
        <v>168</v>
      </c>
      <c r="Q242" s="261" t="n">
        <v>171</v>
      </c>
      <c r="R242" s="261" t="n">
        <v>174</v>
      </c>
      <c r="S242" s="261" t="n">
        <v>164</v>
      </c>
      <c r="T242" s="261" t="n"/>
      <c r="U242" s="261" t="n">
        <v>116</v>
      </c>
      <c r="V242" s="261" t="n">
        <v>125</v>
      </c>
      <c r="W242" s="261" t="n">
        <v>120</v>
      </c>
      <c r="X242" s="261" t="n">
        <v>108</v>
      </c>
      <c r="Y242" s="220" t="n">
        <v>84</v>
      </c>
      <c r="Z242" s="220" t="n"/>
      <c r="AA242" s="261" t="n">
        <v>150</v>
      </c>
      <c r="AB242" s="261" t="n">
        <v>152</v>
      </c>
      <c r="AC242" s="261" t="n">
        <v>155</v>
      </c>
      <c r="AD242" s="261" t="n">
        <v>154</v>
      </c>
      <c r="AE242" s="261" t="n">
        <v>153</v>
      </c>
      <c r="AF242" s="261" t="n">
        <v>152</v>
      </c>
      <c r="AG242" s="261" t="n">
        <v>138</v>
      </c>
      <c r="AH242" s="261" t="n">
        <v>141</v>
      </c>
      <c r="AI242" s="261" t="n">
        <v>140</v>
      </c>
      <c r="AJ242" s="261" t="n">
        <v>144</v>
      </c>
      <c r="AK242" s="220" t="n">
        <v>105</v>
      </c>
      <c r="AL242" s="220" t="n">
        <v>103</v>
      </c>
      <c r="AM242" s="261" t="n">
        <v>160.1</v>
      </c>
      <c r="AN242" s="261" t="n">
        <v>131.6</v>
      </c>
      <c r="AO242" s="315" t="n">
        <v>0.4</v>
      </c>
      <c r="AP242" s="244" t="n">
        <v>108</v>
      </c>
      <c r="AQ242" s="245" t="n">
        <v>100</v>
      </c>
      <c r="AR242" s="243" t="n">
        <v>111</v>
      </c>
      <c r="AS242" s="243" t="n">
        <v>97</v>
      </c>
      <c r="AT242" s="246" t="n">
        <v>2</v>
      </c>
      <c r="AU242" s="246" t="n">
        <v>4</v>
      </c>
      <c r="AV242" s="246" t="n">
        <v>5</v>
      </c>
      <c r="AW242" s="246" t="n"/>
      <c r="AX242" s="246" t="n"/>
      <c r="AY242" s="246" t="n"/>
      <c r="AZ242" s="246" t="n"/>
      <c r="BA242" s="246" t="n"/>
      <c r="BB242" s="246" t="n"/>
      <c r="BC242" s="247" t="n">
        <v>9</v>
      </c>
      <c r="BD242" s="242" t="n">
        <v>1786</v>
      </c>
      <c r="BE242" s="248" t="n">
        <v>0.015</v>
      </c>
      <c r="BF242" s="249" t="n">
        <v>0.005</v>
      </c>
      <c r="BG242" s="221" t="n">
        <v>1</v>
      </c>
      <c r="BH242" s="221" t="n">
        <v>0.1</v>
      </c>
      <c r="BI242" s="221" t="n">
        <v>15.8</v>
      </c>
      <c r="BJ242" s="221" t="n">
        <v>1.2</v>
      </c>
      <c r="BK242" s="221" t="n">
        <v>235</v>
      </c>
      <c r="BL242" s="28" t="inlineStr">
        <is>
          <t>اطلانتيك</t>
        </is>
      </c>
      <c r="BM242" s="347" t="inlineStr">
        <is>
          <t>اطلانتيك</t>
        </is>
      </c>
      <c r="BN242" s="347" t="n"/>
      <c r="BO242" s="347" t="n"/>
      <c r="BP242" s="347" t="n">
        <v>49</v>
      </c>
      <c r="BQ242" s="347" t="n"/>
      <c r="BR242" s="347" t="n"/>
      <c r="BS242" s="347" t="n"/>
      <c r="BT242" s="347" t="n"/>
      <c r="BU242" s="347">
        <f>IFERROR(ROUND(STDEV(AN242,L242),1),"")</f>
        <v/>
      </c>
      <c r="BV242" s="347" t="n"/>
      <c r="BW242" s="347" t="n"/>
      <c r="BX242" s="347" t="n"/>
      <c r="BY242" s="347" t="n"/>
      <c r="BZ242" s="347" t="n"/>
      <c r="CA242" s="347" t="n"/>
      <c r="CB242" s="347" t="n"/>
      <c r="CC242" s="347" t="n"/>
      <c r="CD242" s="347" t="n"/>
      <c r="CE242" s="347" t="n"/>
      <c r="CF242" s="347" t="n"/>
      <c r="CG242" s="347" t="n"/>
      <c r="CH242" s="347" t="n"/>
      <c r="CI242" s="347" t="n"/>
      <c r="CJ242" s="347" t="n"/>
      <c r="CK242" s="347" t="n"/>
      <c r="CL242" s="347" t="n"/>
      <c r="CM242" s="347" t="n"/>
      <c r="CN242" s="347" t="n"/>
      <c r="CO242" s="347" t="n"/>
      <c r="CP242" s="347" t="n"/>
      <c r="CQ242" s="347" t="n"/>
      <c r="CR242" s="347" t="n"/>
      <c r="CS242" s="347" t="n"/>
      <c r="CT242" s="347" t="n"/>
      <c r="CU242" s="347" t="n"/>
      <c r="CV242" s="347" t="n"/>
      <c r="CW242" s="347" t="n"/>
      <c r="CX242" s="347" t="n"/>
      <c r="CY242" s="347" t="n"/>
      <c r="CZ242" s="347" t="n"/>
      <c r="DA242" s="347" t="n"/>
      <c r="DB242" s="347" t="n"/>
    </row>
    <row r="243" ht="31.5" customFormat="1" customHeight="1" s="268">
      <c r="A243" s="262" t="n">
        <v>2021</v>
      </c>
      <c r="B243" s="217" t="n">
        <v>12</v>
      </c>
      <c r="C243" s="456" t="n">
        <v>44541</v>
      </c>
      <c r="D243" s="217" t="n">
        <v>123</v>
      </c>
      <c r="E243" s="217" t="n">
        <v>645</v>
      </c>
      <c r="F243" s="217" t="n">
        <v>28</v>
      </c>
      <c r="G243" s="267" t="inlineStr">
        <is>
          <t>Stop Coller S4</t>
        </is>
      </c>
      <c r="H243" t="inlineStr">
        <is>
          <t>FMENCI0S400000</t>
        </is>
      </c>
      <c r="I243" t="inlineStr">
        <is>
          <t>1100*1300</t>
        </is>
      </c>
      <c r="J243" t="n">
        <v>4</v>
      </c>
      <c r="K243" t="n">
        <v>1</v>
      </c>
      <c r="L243" s="457" t="n">
        <v>133</v>
      </c>
      <c r="M243" s="458" t="n">
        <v>123.69</v>
      </c>
      <c r="N243" s="459" t="n">
        <v>142.31</v>
      </c>
      <c r="O243" s="261" t="n"/>
      <c r="P243" s="261" t="n"/>
      <c r="Q243" s="261" t="n"/>
      <c r="R243" s="261" t="n"/>
      <c r="S243" s="261" t="n"/>
      <c r="T243" s="261" t="n"/>
      <c r="U243" s="261" t="n"/>
      <c r="V243" s="261" t="n"/>
      <c r="W243" s="261" t="n"/>
      <c r="X243" s="261" t="n"/>
      <c r="Y243" s="220" t="n"/>
      <c r="Z243" s="220" t="n"/>
      <c r="AA243" s="261" t="n"/>
      <c r="AB243" s="261" t="n"/>
      <c r="AC243" s="261" t="n"/>
      <c r="AD243" s="261" t="n"/>
      <c r="AE243" s="261" t="n"/>
      <c r="AF243" s="261" t="n"/>
      <c r="AG243" s="261" t="n"/>
      <c r="AH243" s="261" t="n"/>
      <c r="AI243" s="261" t="n"/>
      <c r="AJ243" s="261" t="n"/>
      <c r="AK243" s="220" t="n"/>
      <c r="AL243" s="220" t="n"/>
      <c r="AM243" s="261" t="n"/>
      <c r="AN243" s="261" t="n"/>
      <c r="AO243" s="315" t="n"/>
      <c r="AP243" s="244" t="n">
        <v>80</v>
      </c>
      <c r="AQ243" s="245" t="n">
        <v>180</v>
      </c>
      <c r="AR243" s="243" t="n"/>
      <c r="AS243" s="243" t="n"/>
      <c r="AT243" s="246" t="n"/>
      <c r="AU243" s="246" t="n"/>
      <c r="AV243" s="246" t="n"/>
      <c r="AW243" s="246" t="n"/>
      <c r="AX243" s="246" t="n"/>
      <c r="AY243" s="246" t="n"/>
      <c r="AZ243" s="246" t="n"/>
      <c r="BA243" s="246" t="n"/>
      <c r="BB243" s="246" t="n"/>
      <c r="BC243" s="247" t="n"/>
      <c r="BD243" s="242" t="n">
        <v>80</v>
      </c>
      <c r="BE243" s="248" t="n">
        <v>0.02</v>
      </c>
      <c r="BF243" s="249" t="n"/>
      <c r="BG243" s="221" t="n"/>
      <c r="BH243" s="221" t="n"/>
      <c r="BI243" s="221" t="n">
        <v>0.6</v>
      </c>
      <c r="BJ243" s="221" t="n"/>
      <c r="BK243" s="221" t="n"/>
      <c r="BL243" s="28" t="inlineStr">
        <is>
          <t>اطلانتيك</t>
        </is>
      </c>
      <c r="BM243" s="347" t="inlineStr">
        <is>
          <t>اطلانتيك</t>
        </is>
      </c>
      <c r="BN243" s="347" t="n"/>
      <c r="BO243" s="347" t="n"/>
      <c r="BP243" s="347" t="n">
        <v>49</v>
      </c>
      <c r="BQ243" s="347" t="n"/>
      <c r="BR243" s="347" t="n"/>
      <c r="BS243" s="347" t="n"/>
      <c r="BT243" s="347" t="n"/>
      <c r="BU243" s="347">
        <f>IFERROR(ROUND(STDEV(AN243,L243),1),"")</f>
        <v/>
      </c>
      <c r="BV243" s="347" t="n"/>
      <c r="BW243" s="347" t="n"/>
      <c r="BX243" s="347" t="n"/>
      <c r="BY243" s="347" t="n"/>
      <c r="BZ243" s="347" t="n"/>
      <c r="CA243" s="347" t="n"/>
      <c r="CB243" s="347" t="n"/>
      <c r="CC243" s="347" t="n"/>
      <c r="CD243" s="347" t="n"/>
      <c r="CE243" s="347" t="n"/>
      <c r="CF243" s="347" t="n"/>
      <c r="CG243" s="347" t="n"/>
      <c r="CH243" s="347" t="n"/>
      <c r="CI243" s="347" t="n"/>
      <c r="CJ243" s="347" t="n"/>
      <c r="CK243" s="347" t="n"/>
      <c r="CL243" s="347" t="n"/>
      <c r="CM243" s="347" t="n"/>
      <c r="CN243" s="347" t="n"/>
      <c r="CO243" s="347" t="n"/>
      <c r="CP243" s="347" t="n"/>
      <c r="CQ243" s="347" t="n"/>
      <c r="CR243" s="347" t="n"/>
      <c r="CS243" s="347" t="n"/>
      <c r="CT243" s="347" t="n"/>
      <c r="CU243" s="347" t="n"/>
      <c r="CV243" s="347" t="n"/>
      <c r="CW243" s="347" t="n"/>
      <c r="CX243" s="347" t="n"/>
      <c r="CY243" s="347" t="n"/>
      <c r="CZ243" s="347" t="n"/>
      <c r="DA243" s="347" t="n"/>
      <c r="DB243" s="347" t="n"/>
    </row>
    <row r="244" ht="31.5" customFormat="1" customHeight="1" s="268">
      <c r="A244" s="262" t="n">
        <v>2021</v>
      </c>
      <c r="B244" s="217" t="n">
        <v>12</v>
      </c>
      <c r="C244" s="456" t="n">
        <v>44541</v>
      </c>
      <c r="D244" s="217" t="n">
        <v>372</v>
      </c>
      <c r="E244" s="217" t="n">
        <v>646</v>
      </c>
      <c r="F244" s="217" t="n">
        <v>46</v>
      </c>
      <c r="G244" s="267" t="inlineStr">
        <is>
          <t>فوم جانب حمايه يمين</t>
        </is>
      </c>
      <c r="H244" t="inlineStr">
        <is>
          <t>FMDACI30000000</t>
        </is>
      </c>
      <c r="I244" t="inlineStr">
        <is>
          <t>1600*1800</t>
        </is>
      </c>
      <c r="J244" t="n">
        <v>2</v>
      </c>
      <c r="K244" t="n">
        <v>2</v>
      </c>
      <c r="L244" s="457" t="n">
        <v>212</v>
      </c>
      <c r="M244" s="458" t="n">
        <v>197.16</v>
      </c>
      <c r="N244" s="459" t="n">
        <v>226.84</v>
      </c>
      <c r="O244" s="261" t="n"/>
      <c r="P244" s="261" t="n"/>
      <c r="Q244" s="261" t="n"/>
      <c r="R244" s="261" t="n"/>
      <c r="S244" s="261" t="n"/>
      <c r="T244" s="261" t="n"/>
      <c r="U244" s="261" t="n"/>
      <c r="V244" s="261" t="n"/>
      <c r="W244" s="261" t="n"/>
      <c r="X244" s="261" t="n"/>
      <c r="Y244" s="220" t="n"/>
      <c r="Z244" s="220" t="n"/>
      <c r="AA244" s="261" t="n"/>
      <c r="AB244" s="261" t="n"/>
      <c r="AC244" s="261" t="n"/>
      <c r="AD244" s="261" t="n"/>
      <c r="AE244" s="261" t="n"/>
      <c r="AF244" s="261" t="n"/>
      <c r="AG244" s="261" t="n"/>
      <c r="AH244" s="261" t="n"/>
      <c r="AI244" s="261" t="n"/>
      <c r="AJ244" s="261" t="n"/>
      <c r="AK244" s="220" t="n"/>
      <c r="AL244" s="220" t="n"/>
      <c r="AM244" s="261" t="n"/>
      <c r="AN244" s="261" t="n"/>
      <c r="AO244" s="315" t="n"/>
      <c r="AP244" s="244" t="n">
        <v>37</v>
      </c>
      <c r="AQ244" s="245" t="n">
        <v>195</v>
      </c>
      <c r="AR244" s="243" t="n"/>
      <c r="AS244" s="243" t="n"/>
      <c r="AT244" s="246" t="n"/>
      <c r="AU244" s="246" t="n"/>
      <c r="AV244" s="246" t="n"/>
      <c r="AW244" s="246" t="n"/>
      <c r="AX244" s="246" t="n"/>
      <c r="AY244" s="246" t="n"/>
      <c r="AZ244" s="246" t="n"/>
      <c r="BA244" s="246" t="n"/>
      <c r="BB244" s="246" t="n"/>
      <c r="BC244" s="247" t="n"/>
      <c r="BD244" s="242" t="n">
        <v>720</v>
      </c>
      <c r="BE244" s="248" t="n">
        <v>0.02</v>
      </c>
      <c r="BF244" s="249" t="n"/>
      <c r="BG244" s="221" t="n"/>
      <c r="BH244" s="221" t="n"/>
      <c r="BI244" s="221" t="n">
        <v>3.4</v>
      </c>
      <c r="BJ244" s="221" t="n"/>
      <c r="BK244" s="221" t="n"/>
      <c r="BL244" s="28" t="inlineStr">
        <is>
          <t>الكترولوكس</t>
        </is>
      </c>
      <c r="BM244" s="347" t="inlineStr">
        <is>
          <t>القاهرة للصناعات المغذية بوتاجازات</t>
        </is>
      </c>
      <c r="BN244" s="347" t="inlineStr">
        <is>
          <t>808902001</t>
        </is>
      </c>
      <c r="BO244" s="347" t="n"/>
      <c r="BP244" s="347" t="n">
        <v>49</v>
      </c>
      <c r="BQ244" s="347" t="n"/>
      <c r="BR244" s="347" t="n"/>
      <c r="BS244" s="347" t="n"/>
      <c r="BT244" s="347" t="n"/>
      <c r="BU244" s="347">
        <f>IFERROR(ROUND(STDEV(AN244,L244),1),"")</f>
        <v/>
      </c>
      <c r="BV244" s="347" t="n"/>
      <c r="BW244" s="347" t="n"/>
      <c r="BX244" s="347" t="n"/>
      <c r="BY244" s="347" t="n"/>
      <c r="BZ244" s="347" t="n"/>
      <c r="CA244" s="347" t="n"/>
      <c r="CB244" s="347" t="n"/>
      <c r="CC244" s="347" t="n"/>
      <c r="CD244" s="347" t="n"/>
      <c r="CE244" s="347" t="n"/>
      <c r="CF244" s="347" t="n"/>
      <c r="CG244" s="347" t="n"/>
      <c r="CH244" s="347" t="n"/>
      <c r="CI244" s="347" t="n"/>
      <c r="CJ244" s="347" t="n"/>
      <c r="CK244" s="347" t="n"/>
      <c r="CL244" s="347" t="n"/>
      <c r="CM244" s="347" t="n"/>
      <c r="CN244" s="347" t="n"/>
      <c r="CO244" s="347" t="n"/>
      <c r="CP244" s="347" t="n"/>
      <c r="CQ244" s="347" t="n"/>
      <c r="CR244" s="347" t="n"/>
      <c r="CS244" s="347" t="n"/>
      <c r="CT244" s="347" t="n"/>
      <c r="CU244" s="347" t="n"/>
      <c r="CV244" s="347" t="n"/>
      <c r="CW244" s="347" t="n"/>
      <c r="CX244" s="347" t="n"/>
      <c r="CY244" s="347" t="n"/>
      <c r="CZ244" s="347" t="n"/>
      <c r="DA244" s="347" t="n"/>
      <c r="DB244" s="347" t="n"/>
    </row>
    <row r="245" ht="31.5" customFormat="1" customHeight="1" s="268">
      <c r="A245" s="262" t="n">
        <v>2021</v>
      </c>
      <c r="B245" s="217" t="n">
        <v>12</v>
      </c>
      <c r="C245" s="456" t="n">
        <v>44541</v>
      </c>
      <c r="D245" s="217" t="n">
        <v>372</v>
      </c>
      <c r="E245" s="217" t="n">
        <v>647</v>
      </c>
      <c r="F245" s="217" t="n">
        <v>46</v>
      </c>
      <c r="G245" s="267" t="inlineStr">
        <is>
          <t>فوم جانب حمايه شمال</t>
        </is>
      </c>
      <c r="H245" t="inlineStr">
        <is>
          <t>FMDACI40000000</t>
        </is>
      </c>
      <c r="I245" t="inlineStr">
        <is>
          <t>1600*1800</t>
        </is>
      </c>
      <c r="J245" t="n">
        <v>2</v>
      </c>
      <c r="K245" t="n">
        <v>2</v>
      </c>
      <c r="L245" s="457" t="n">
        <v>212</v>
      </c>
      <c r="M245" s="458" t="n">
        <v>197.16</v>
      </c>
      <c r="N245" s="459" t="n">
        <v>226.84</v>
      </c>
      <c r="O245" s="261" t="n"/>
      <c r="P245" s="261" t="n"/>
      <c r="Q245" s="261" t="n"/>
      <c r="R245" s="261" t="n"/>
      <c r="S245" s="261" t="n"/>
      <c r="T245" s="261" t="n"/>
      <c r="U245" s="261" t="n"/>
      <c r="V245" s="261" t="n"/>
      <c r="W245" s="261" t="n"/>
      <c r="X245" s="261" t="n"/>
      <c r="Y245" s="220" t="n"/>
      <c r="Z245" s="220" t="n"/>
      <c r="AA245" s="261" t="n"/>
      <c r="AB245" s="261" t="n"/>
      <c r="AC245" s="261" t="n"/>
      <c r="AD245" s="261" t="n"/>
      <c r="AE245" s="261" t="n"/>
      <c r="AF245" s="261" t="n"/>
      <c r="AG245" s="261" t="n"/>
      <c r="AH245" s="261" t="n"/>
      <c r="AI245" s="261" t="n"/>
      <c r="AJ245" s="261" t="n"/>
      <c r="AK245" s="220" t="n"/>
      <c r="AL245" s="220" t="n"/>
      <c r="AM245" s="261" t="n"/>
      <c r="AN245" s="261" t="n"/>
      <c r="AO245" s="315" t="n"/>
      <c r="AP245" s="244" t="n">
        <v>37</v>
      </c>
      <c r="AQ245" s="245" t="n">
        <v>195</v>
      </c>
      <c r="AR245" s="243" t="n"/>
      <c r="AS245" s="243" t="n"/>
      <c r="AT245" s="246" t="n"/>
      <c r="AU245" s="246" t="n"/>
      <c r="AV245" s="246" t="n"/>
      <c r="AW245" s="246" t="n"/>
      <c r="AX245" s="246" t="n"/>
      <c r="AY245" s="246" t="n"/>
      <c r="AZ245" s="246" t="n"/>
      <c r="BA245" s="246" t="n"/>
      <c r="BB245" s="246" t="n"/>
      <c r="BC245" s="247" t="n"/>
      <c r="BD245" s="242" t="n">
        <v>720</v>
      </c>
      <c r="BE245" s="248" t="n">
        <v>0.02</v>
      </c>
      <c r="BF245" s="249" t="n"/>
      <c r="BG245" s="221" t="n"/>
      <c r="BH245" s="221" t="n"/>
      <c r="BI245" s="221" t="n">
        <v>3.4</v>
      </c>
      <c r="BJ245" s="221" t="n"/>
      <c r="BK245" s="221" t="n"/>
      <c r="BL245" s="28" t="inlineStr">
        <is>
          <t>الكترولوكس</t>
        </is>
      </c>
      <c r="BM245" s="347" t="inlineStr">
        <is>
          <t>القاهرة للصناعات المغذية بوتاجازات</t>
        </is>
      </c>
      <c r="BN245" s="347" t="inlineStr">
        <is>
          <t>808901901</t>
        </is>
      </c>
      <c r="BO245" s="347" t="n"/>
      <c r="BP245" s="347" t="n">
        <v>49</v>
      </c>
      <c r="BQ245" s="347" t="n"/>
      <c r="BR245" s="347" t="n"/>
      <c r="BS245" s="347" t="n"/>
      <c r="BT245" s="347" t="n"/>
      <c r="BU245" s="347">
        <f>IFERROR(ROUND(STDEV(AN245,L245),1),"")</f>
        <v/>
      </c>
      <c r="BV245" s="347" t="n"/>
      <c r="BW245" s="347" t="n"/>
      <c r="BX245" s="347" t="n"/>
      <c r="BY245" s="347" t="n"/>
      <c r="BZ245" s="347" t="n"/>
      <c r="CA245" s="347" t="n"/>
      <c r="CB245" s="347" t="n"/>
      <c r="CC245" s="347" t="n"/>
      <c r="CD245" s="347" t="n"/>
      <c r="CE245" s="347" t="n"/>
      <c r="CF245" s="347" t="n"/>
      <c r="CG245" s="347" t="n"/>
      <c r="CH245" s="347" t="n"/>
      <c r="CI245" s="347" t="n"/>
      <c r="CJ245" s="347" t="n"/>
      <c r="CK245" s="347" t="n"/>
      <c r="CL245" s="347" t="n"/>
      <c r="CM245" s="347" t="n"/>
      <c r="CN245" s="347" t="n"/>
      <c r="CO245" s="347" t="n"/>
      <c r="CP245" s="347" t="n"/>
      <c r="CQ245" s="347" t="n"/>
      <c r="CR245" s="347" t="n"/>
      <c r="CS245" s="347" t="n"/>
      <c r="CT245" s="347" t="n"/>
      <c r="CU245" s="347" t="n"/>
      <c r="CV245" s="347" t="n"/>
      <c r="CW245" s="347" t="n"/>
      <c r="CX245" s="347" t="n"/>
      <c r="CY245" s="347" t="n"/>
      <c r="CZ245" s="347" t="n"/>
      <c r="DA245" s="347" t="n"/>
      <c r="DB245" s="347" t="n"/>
    </row>
    <row r="246" ht="31.5" customFormat="1" customHeight="1" s="268">
      <c r="A246" s="262" t="n">
        <v>2021</v>
      </c>
      <c r="B246" s="217" t="n">
        <v>12</v>
      </c>
      <c r="C246" s="456" t="n">
        <v>44541</v>
      </c>
      <c r="D246" s="217" t="n">
        <v>334</v>
      </c>
      <c r="E246" s="217" t="n">
        <v>254</v>
      </c>
      <c r="F246" s="217" t="n">
        <v>49</v>
      </c>
      <c r="G246" s="267" t="inlineStr">
        <is>
          <t>طقم سخان بلونايل ذو 4 اطقم</t>
        </is>
      </c>
      <c r="H246" t="inlineStr">
        <is>
          <t>FMDAHI40000000</t>
        </is>
      </c>
      <c r="I246" t="inlineStr">
        <is>
          <t>1600*1800</t>
        </is>
      </c>
      <c r="J246" t="n">
        <v>4</v>
      </c>
      <c r="K246" t="n">
        <v>2</v>
      </c>
      <c r="L246" s="457" t="n">
        <v>203</v>
      </c>
      <c r="M246" s="458" t="n">
        <v>188.79</v>
      </c>
      <c r="N246" s="459" t="n">
        <v>217.21</v>
      </c>
      <c r="O246" s="261" t="n"/>
      <c r="P246" s="261" t="n">
        <v>268</v>
      </c>
      <c r="Q246" s="261" t="n">
        <v>274</v>
      </c>
      <c r="R246" s="261" t="n">
        <v>265</v>
      </c>
      <c r="S246" s="261" t="n">
        <v>255</v>
      </c>
      <c r="T246" s="261" t="n"/>
      <c r="U246" s="261" t="n">
        <v>198</v>
      </c>
      <c r="V246" s="261" t="n">
        <v>201</v>
      </c>
      <c r="W246" s="261" t="n">
        <v>200</v>
      </c>
      <c r="X246" s="261" t="n">
        <v>202</v>
      </c>
      <c r="Y246" s="220" t="n">
        <v>141</v>
      </c>
      <c r="Z246" s="220" t="n"/>
      <c r="AA246" s="261" t="n">
        <v>333</v>
      </c>
      <c r="AB246" s="261" t="n">
        <v>326</v>
      </c>
      <c r="AC246" s="261" t="n">
        <v>308</v>
      </c>
      <c r="AD246" s="261" t="n">
        <v>309</v>
      </c>
      <c r="AE246" s="261" t="n">
        <v>311</v>
      </c>
      <c r="AF246" s="261" t="n">
        <v>213</v>
      </c>
      <c r="AG246" s="261" t="n">
        <v>211</v>
      </c>
      <c r="AH246" s="261" t="n">
        <v>208</v>
      </c>
      <c r="AI246" s="261" t="n">
        <v>211</v>
      </c>
      <c r="AJ246" s="261" t="n">
        <v>209</v>
      </c>
      <c r="AK246" s="220" t="n">
        <v>146</v>
      </c>
      <c r="AL246" s="220" t="n">
        <v>138</v>
      </c>
      <c r="AM246" s="261" t="n">
        <v>294.3</v>
      </c>
      <c r="AN246" s="261" t="n">
        <v>205.9</v>
      </c>
      <c r="AO246" s="315" t="n">
        <v>0.4</v>
      </c>
      <c r="AP246" s="244" t="n">
        <v>88</v>
      </c>
      <c r="AQ246" s="245" t="n">
        <v>164</v>
      </c>
      <c r="AR246" s="243" t="n">
        <v>101</v>
      </c>
      <c r="AS246" s="243" t="n">
        <v>142</v>
      </c>
      <c r="AT246" s="246" t="n">
        <v>4</v>
      </c>
      <c r="AU246" s="246" t="n">
        <v>6</v>
      </c>
      <c r="AV246" s="246" t="n">
        <v>4</v>
      </c>
      <c r="AW246" s="246" t="n"/>
      <c r="AX246" s="246" t="n"/>
      <c r="AY246" s="246" t="n"/>
      <c r="AZ246" s="246" t="n"/>
      <c r="BA246" s="246" t="n"/>
      <c r="BB246" s="246" t="n"/>
      <c r="BC246" s="247" t="n">
        <v>13</v>
      </c>
      <c r="BD246" s="242" t="n">
        <v>1153</v>
      </c>
      <c r="BE246" s="248" t="n">
        <v>0.02</v>
      </c>
      <c r="BF246" s="249" t="n">
        <v>0.011</v>
      </c>
      <c r="BG246" s="221" t="n">
        <v>1</v>
      </c>
      <c r="BH246" s="221" t="n">
        <v>0.1</v>
      </c>
      <c r="BI246" s="221" t="n">
        <v>5.7</v>
      </c>
      <c r="BJ246" s="221" t="n">
        <v>2.7</v>
      </c>
      <c r="BK246" s="221" t="n">
        <v>237.4</v>
      </c>
      <c r="BL246" s="28" t="inlineStr">
        <is>
          <t>الكترولوكس</t>
        </is>
      </c>
      <c r="BM246" s="347" t="inlineStr">
        <is>
          <t>القاهرة للصناعات المغذية سخانات</t>
        </is>
      </c>
      <c r="BN246" s="347" t="inlineStr">
        <is>
          <t>PHEWP0112</t>
        </is>
      </c>
      <c r="BO246" s="347" t="n"/>
      <c r="BP246" s="347" t="n">
        <v>49</v>
      </c>
      <c r="BQ246" s="347" t="n"/>
      <c r="BR246" s="347" t="n"/>
      <c r="BS246" s="347" t="n"/>
      <c r="BT246" s="347" t="n"/>
      <c r="BU246" s="347">
        <f>IFERROR(ROUND(STDEV(AN246,L246),1),"")</f>
        <v/>
      </c>
      <c r="BV246" s="347" t="n"/>
      <c r="BW246" s="347" t="n"/>
      <c r="BX246" s="347" t="n"/>
      <c r="BY246" s="347" t="n"/>
      <c r="BZ246" s="347" t="n"/>
      <c r="CA246" s="347" t="n"/>
      <c r="CB246" s="347" t="n"/>
      <c r="CC246" s="347" t="n"/>
      <c r="CD246" s="347" t="n"/>
      <c r="CE246" s="347" t="n"/>
      <c r="CF246" s="347" t="n"/>
      <c r="CG246" s="347" t="n"/>
      <c r="CH246" s="347" t="n"/>
      <c r="CI246" s="347" t="n"/>
      <c r="CJ246" s="347" t="n"/>
      <c r="CK246" s="347" t="n"/>
      <c r="CL246" s="347" t="n"/>
      <c r="CM246" s="347" t="n"/>
      <c r="CN246" s="347" t="n"/>
      <c r="CO246" s="347" t="n"/>
      <c r="CP246" s="347" t="n"/>
      <c r="CQ246" s="347" t="n"/>
      <c r="CR246" s="347" t="n"/>
      <c r="CS246" s="347" t="n"/>
      <c r="CT246" s="347" t="n"/>
      <c r="CU246" s="347" t="n"/>
      <c r="CV246" s="347" t="n"/>
      <c r="CW246" s="347" t="n"/>
      <c r="CX246" s="347" t="n"/>
      <c r="CY246" s="347" t="n"/>
      <c r="CZ246" s="347" t="n"/>
      <c r="DA246" s="347" t="n"/>
      <c r="DB246" s="347" t="n"/>
    </row>
    <row r="247" ht="31.5" customFormat="1" customHeight="1" s="268">
      <c r="A247" s="262" t="n">
        <v>2021</v>
      </c>
      <c r="B247" s="217" t="n">
        <v>12</v>
      </c>
      <c r="C247" s="456" t="n">
        <v>44542</v>
      </c>
      <c r="D247" s="217" t="n">
        <v>135</v>
      </c>
      <c r="E247" s="217" t="n">
        <v>271</v>
      </c>
      <c r="F247" s="217" t="n">
        <v>2</v>
      </c>
      <c r="G247" s="267" t="inlineStr">
        <is>
          <t>صندوق سمك 5ك بنى سويف</t>
        </is>
      </c>
      <c r="H247" t="inlineStr">
        <is>
          <t>FM000B05000000</t>
        </is>
      </c>
      <c r="I247" t="inlineStr">
        <is>
          <t>1400*1700</t>
        </is>
      </c>
      <c r="J247" t="n">
        <v>4</v>
      </c>
      <c r="K247" t="n">
        <v>2</v>
      </c>
      <c r="L247" s="457" t="n">
        <v>161</v>
      </c>
      <c r="M247" s="458" t="n">
        <v>149.73</v>
      </c>
      <c r="N247" s="459" t="n">
        <v>172.27</v>
      </c>
      <c r="O247" s="261" t="n"/>
      <c r="P247" s="261" t="n"/>
      <c r="Q247" s="261" t="n"/>
      <c r="R247" s="261" t="n"/>
      <c r="S247" s="261" t="n"/>
      <c r="T247" s="261" t="n"/>
      <c r="U247" s="261" t="n"/>
      <c r="V247" s="261" t="n"/>
      <c r="W247" s="261" t="n"/>
      <c r="X247" s="261" t="n"/>
      <c r="Y247" s="220" t="n"/>
      <c r="Z247" s="220" t="n"/>
      <c r="AA247" s="261" t="n"/>
      <c r="AB247" s="261" t="n"/>
      <c r="AC247" s="261" t="n"/>
      <c r="AD247" s="261" t="n"/>
      <c r="AE247" s="261" t="n"/>
      <c r="AF247" s="261" t="n"/>
      <c r="AG247" s="261" t="n"/>
      <c r="AH247" s="261" t="n"/>
      <c r="AI247" s="261" t="n"/>
      <c r="AJ247" s="261" t="n"/>
      <c r="AK247" s="220" t="n"/>
      <c r="AL247" s="220" t="n"/>
      <c r="AM247" s="261" t="n"/>
      <c r="AN247" s="261" t="n"/>
      <c r="AO247" s="315" t="n"/>
      <c r="AP247" s="244" t="n">
        <v>151</v>
      </c>
      <c r="AQ247" s="245" t="n">
        <v>95</v>
      </c>
      <c r="AR247" s="243" t="n"/>
      <c r="AS247" s="243" t="n"/>
      <c r="AT247" s="246" t="n"/>
      <c r="AU247" s="246" t="n"/>
      <c r="AV247" s="246" t="n"/>
      <c r="AW247" s="246" t="n"/>
      <c r="AX247" s="246" t="n"/>
      <c r="AY247" s="246" t="n"/>
      <c r="AZ247" s="246" t="n"/>
      <c r="BA247" s="246" t="n"/>
      <c r="BB247" s="246" t="n"/>
      <c r="BC247" s="247" t="n"/>
      <c r="BD247" s="242" t="n"/>
      <c r="BE247" s="248" t="n">
        <v>0.015</v>
      </c>
      <c r="BF247" s="249" t="n"/>
      <c r="BG247" s="221" t="n"/>
      <c r="BH247" s="221" t="n"/>
      <c r="BI247" s="221" t="n"/>
      <c r="BJ247" s="221" t="n"/>
      <c r="BK247" s="221" t="n"/>
      <c r="BL247" s="28" t="inlineStr">
        <is>
          <t>عملاء متنوعون</t>
        </is>
      </c>
      <c r="BM247" s="347" t="n"/>
      <c r="BN247" s="347" t="n"/>
      <c r="BO247" s="347" t="n"/>
      <c r="BP247" s="347" t="n">
        <v>49</v>
      </c>
      <c r="BQ247" s="347" t="n"/>
      <c r="BR247" s="347" t="n"/>
      <c r="BS247" s="347" t="n"/>
      <c r="BT247" s="347" t="n"/>
      <c r="BU247" s="347">
        <f>IFERROR(ROUND(STDEV(AN247,L247),1),"")</f>
        <v/>
      </c>
      <c r="BV247" s="347" t="n"/>
      <c r="BW247" s="347" t="n"/>
      <c r="BX247" s="347" t="n"/>
      <c r="BY247" s="347" t="n"/>
      <c r="BZ247" s="347" t="n"/>
      <c r="CA247" s="347" t="n"/>
      <c r="CB247" s="347" t="n"/>
      <c r="CC247" s="347" t="n"/>
      <c r="CD247" s="347" t="n"/>
      <c r="CE247" s="347" t="n"/>
      <c r="CF247" s="347" t="n"/>
      <c r="CG247" s="347" t="n"/>
      <c r="CH247" s="347" t="n"/>
      <c r="CI247" s="347" t="n"/>
      <c r="CJ247" s="347" t="n"/>
      <c r="CK247" s="347" t="n"/>
      <c r="CL247" s="347" t="n"/>
      <c r="CM247" s="347" t="n"/>
      <c r="CN247" s="347" t="n"/>
      <c r="CO247" s="347" t="n"/>
      <c r="CP247" s="347" t="n"/>
      <c r="CQ247" s="347" t="n"/>
      <c r="CR247" s="347" t="n"/>
      <c r="CS247" s="347" t="n"/>
      <c r="CT247" s="347" t="n"/>
      <c r="CU247" s="347" t="n"/>
      <c r="CV247" s="347" t="n"/>
      <c r="CW247" s="347" t="n"/>
      <c r="CX247" s="347" t="n"/>
      <c r="CY247" s="347" t="n"/>
      <c r="CZ247" s="347" t="n"/>
      <c r="DA247" s="347" t="n"/>
      <c r="DB247" s="347" t="n"/>
    </row>
    <row r="248" ht="31.5" customFormat="1" customHeight="1" s="268">
      <c r="A248" s="262" t="n">
        <v>2021</v>
      </c>
      <c r="B248" s="217" t="n">
        <v>12</v>
      </c>
      <c r="C248" s="456" t="n">
        <v>44542</v>
      </c>
      <c r="D248" s="217" t="n">
        <v>243</v>
      </c>
      <c r="E248" s="217" t="n">
        <v>167</v>
      </c>
      <c r="F248" s="217" t="n">
        <v>2</v>
      </c>
      <c r="G248" s="267" t="inlineStr">
        <is>
          <t>فوم صندوق سمك 35 ك</t>
        </is>
      </c>
      <c r="H248" t="inlineStr">
        <is>
          <t>FMBOXI35000000</t>
        </is>
      </c>
      <c r="I248" t="inlineStr">
        <is>
          <t>1400*1700</t>
        </is>
      </c>
      <c r="J248" t="n">
        <v>2</v>
      </c>
      <c r="K248" t="n">
        <v>2</v>
      </c>
      <c r="L248" s="457" t="n">
        <v>888</v>
      </c>
      <c r="M248" s="458" t="n">
        <v>825.84</v>
      </c>
      <c r="N248" s="459" t="n">
        <v>950.16</v>
      </c>
      <c r="O248" s="261" t="n"/>
      <c r="P248" s="261" t="n"/>
      <c r="Q248" s="261" t="n"/>
      <c r="R248" s="261" t="n"/>
      <c r="S248" s="261" t="n"/>
      <c r="T248" s="261" t="n"/>
      <c r="U248" s="261" t="n"/>
      <c r="V248" s="261" t="n"/>
      <c r="W248" s="261" t="n"/>
      <c r="X248" s="261" t="n"/>
      <c r="Y248" s="220" t="n"/>
      <c r="Z248" s="220" t="n">
        <v>128</v>
      </c>
      <c r="AA248" s="261" t="n"/>
      <c r="AB248" s="261" t="n"/>
      <c r="AC248" s="261" t="n"/>
      <c r="AD248" s="261" t="n"/>
      <c r="AE248" s="261" t="n"/>
      <c r="AF248" s="261" t="n"/>
      <c r="AG248" s="261" t="n"/>
      <c r="AH248" s="261" t="n"/>
      <c r="AI248" s="261" t="n"/>
      <c r="AJ248" s="261" t="n"/>
      <c r="AK248" s="220" t="n">
        <v>130</v>
      </c>
      <c r="AL248" s="220" t="n">
        <v>128</v>
      </c>
      <c r="AM248" s="261" t="n"/>
      <c r="AN248" s="261" t="n"/>
      <c r="AO248" s="315" t="n"/>
      <c r="AP248" s="244" t="n">
        <v>55</v>
      </c>
      <c r="AQ248" s="245" t="n">
        <v>131</v>
      </c>
      <c r="AR248" s="243" t="n"/>
      <c r="AS248" s="243" t="n"/>
      <c r="AT248" s="246" t="n">
        <v>4</v>
      </c>
      <c r="AU248" s="246" t="n">
        <v>4</v>
      </c>
      <c r="AV248" s="246" t="n">
        <v>6</v>
      </c>
      <c r="AW248" s="246" t="n"/>
      <c r="AX248" s="246" t="n"/>
      <c r="AY248" s="246" t="n"/>
      <c r="AZ248" s="246" t="n"/>
      <c r="BA248" s="246" t="n"/>
      <c r="BB248" s="246" t="n"/>
      <c r="BC248" s="247" t="n">
        <v>12</v>
      </c>
      <c r="BD248" s="242" t="n">
        <v>753</v>
      </c>
      <c r="BE248" s="248" t="n">
        <v>0.015</v>
      </c>
      <c r="BF248" s="249" t="n">
        <v>0.016</v>
      </c>
      <c r="BG248" s="221" t="n"/>
      <c r="BH248" s="221" t="n">
        <v>0</v>
      </c>
      <c r="BI248" s="221" t="n">
        <v>0.8</v>
      </c>
      <c r="BJ248" s="221" t="n"/>
      <c r="BK248" s="221" t="n"/>
      <c r="BL248" s="28" t="inlineStr">
        <is>
          <t>عملاء متنوعون</t>
        </is>
      </c>
      <c r="BM248" s="347" t="inlineStr">
        <is>
          <t>عملاء متنوعون</t>
        </is>
      </c>
      <c r="BN248" s="347" t="n"/>
      <c r="BO248" s="347" t="n"/>
      <c r="BP248" s="347" t="n">
        <v>49</v>
      </c>
      <c r="BQ248" s="347" t="n"/>
      <c r="BR248" s="347" t="n"/>
      <c r="BS248" s="347" t="n"/>
      <c r="BT248" s="347" t="n"/>
      <c r="BU248" s="347">
        <f>IFERROR(ROUND(STDEV(AN248,L248),1),"")</f>
        <v/>
      </c>
      <c r="BV248" s="347" t="n"/>
      <c r="BW248" s="347" t="n"/>
      <c r="BX248" s="347" t="n"/>
      <c r="BY248" s="347" t="n"/>
      <c r="BZ248" s="347" t="n"/>
      <c r="CA248" s="347" t="n"/>
      <c r="CB248" s="347" t="n"/>
      <c r="CC248" s="347" t="n"/>
      <c r="CD248" s="347" t="n"/>
      <c r="CE248" s="347" t="n"/>
      <c r="CF248" s="347" t="n"/>
      <c r="CG248" s="347" t="n"/>
      <c r="CH248" s="347" t="n"/>
      <c r="CI248" s="347" t="n"/>
      <c r="CJ248" s="347" t="n"/>
      <c r="CK248" s="347" t="n"/>
      <c r="CL248" s="347" t="n"/>
      <c r="CM248" s="347" t="n"/>
      <c r="CN248" s="347" t="n"/>
      <c r="CO248" s="347" t="n"/>
      <c r="CP248" s="347" t="n"/>
      <c r="CQ248" s="347" t="n"/>
      <c r="CR248" s="347" t="n"/>
      <c r="CS248" s="347" t="n"/>
      <c r="CT248" s="347" t="n"/>
      <c r="CU248" s="347" t="n"/>
      <c r="CV248" s="347" t="n"/>
      <c r="CW248" s="347" t="n"/>
      <c r="CX248" s="347" t="n"/>
      <c r="CY248" s="347" t="n"/>
      <c r="CZ248" s="347" t="n"/>
      <c r="DA248" s="347" t="n"/>
      <c r="DB248" s="347" t="n"/>
    </row>
    <row r="249" ht="31.5" customFormat="1" customHeight="1" s="268">
      <c r="A249" s="262" t="n">
        <v>2021</v>
      </c>
      <c r="B249" s="217" t="n">
        <v>12</v>
      </c>
      <c r="C249" s="456" t="n">
        <v>44542</v>
      </c>
      <c r="D249" s="217" t="n">
        <v>236</v>
      </c>
      <c r="E249" s="217" t="n">
        <v>160</v>
      </c>
      <c r="F249" s="217" t="n">
        <v>3</v>
      </c>
      <c r="G249" s="267" t="inlineStr">
        <is>
          <t>فوم طقم رويال جاز المعدل</t>
        </is>
      </c>
      <c r="H249" t="inlineStr">
        <is>
          <t>FMROGI20000000</t>
        </is>
      </c>
      <c r="I249" t="inlineStr">
        <is>
          <t>1400*1700</t>
        </is>
      </c>
      <c r="J249" t="n">
        <v>2</v>
      </c>
      <c r="K249" t="n">
        <v>1</v>
      </c>
      <c r="L249" s="457" t="n">
        <v>200</v>
      </c>
      <c r="M249" s="458" t="n">
        <v>186</v>
      </c>
      <c r="N249" s="459" t="n">
        <v>214</v>
      </c>
      <c r="O249" s="261" t="n">
        <v>240</v>
      </c>
      <c r="P249" s="261" t="n">
        <v>271</v>
      </c>
      <c r="Q249" s="261" t="n">
        <v>250</v>
      </c>
      <c r="R249" s="261" t="n">
        <v>281</v>
      </c>
      <c r="S249" s="261" t="n">
        <v>254</v>
      </c>
      <c r="T249" s="261" t="n">
        <v>205</v>
      </c>
      <c r="U249" s="261" t="n">
        <v>210</v>
      </c>
      <c r="V249" s="261" t="n">
        <v>194</v>
      </c>
      <c r="W249" s="261" t="n">
        <v>210</v>
      </c>
      <c r="X249" s="261" t="n">
        <v>195</v>
      </c>
      <c r="Y249" s="220" t="n">
        <v>96</v>
      </c>
      <c r="Z249" s="220" t="n">
        <v>93</v>
      </c>
      <c r="AA249" s="261" t="n">
        <v>309</v>
      </c>
      <c r="AB249" s="261" t="n">
        <v>282</v>
      </c>
      <c r="AC249" s="261" t="n">
        <v>266</v>
      </c>
      <c r="AD249" s="261" t="n">
        <v>268</v>
      </c>
      <c r="AE249" s="261" t="n">
        <v>289</v>
      </c>
      <c r="AF249" s="261" t="n">
        <v>212</v>
      </c>
      <c r="AG249" s="261" t="n">
        <v>199</v>
      </c>
      <c r="AH249" s="261" t="n">
        <v>208</v>
      </c>
      <c r="AI249" s="261" t="n">
        <v>195</v>
      </c>
      <c r="AJ249" s="261" t="n">
        <v>206</v>
      </c>
      <c r="AK249" s="220" t="n">
        <v>100</v>
      </c>
      <c r="AL249" s="220" t="n">
        <v>98</v>
      </c>
      <c r="AM249" s="261" t="n"/>
      <c r="AN249" s="261" t="n"/>
      <c r="AO249" s="315" t="n"/>
      <c r="AP249" s="244" t="n">
        <v>76</v>
      </c>
      <c r="AQ249" s="245" t="n">
        <v>95</v>
      </c>
      <c r="AR249" s="243" t="n"/>
      <c r="AS249" s="243" t="n"/>
      <c r="AT249" s="246" t="n">
        <v>3</v>
      </c>
      <c r="AU249" s="246" t="n">
        <v>6</v>
      </c>
      <c r="AV249" s="246" t="n">
        <v>10</v>
      </c>
      <c r="AW249" s="246" t="n"/>
      <c r="AX249" s="246" t="n"/>
      <c r="AY249" s="246" t="n"/>
      <c r="AZ249" s="246" t="n"/>
      <c r="BA249" s="246" t="n"/>
      <c r="BB249" s="246" t="n"/>
      <c r="BC249" s="247" t="n">
        <v>19</v>
      </c>
      <c r="BD249" s="242" t="n">
        <v>864</v>
      </c>
      <c r="BE249" s="248" t="n">
        <v>0.015</v>
      </c>
      <c r="BF249" s="249" t="n">
        <v>0.022</v>
      </c>
      <c r="BG249" s="221" t="n"/>
      <c r="BH249" s="221" t="n">
        <v>0.1</v>
      </c>
      <c r="BI249" s="221" t="n">
        <v>4.3</v>
      </c>
      <c r="BJ249" s="221" t="n"/>
      <c r="BK249" s="221" t="n"/>
      <c r="BL249" s="28" t="inlineStr">
        <is>
          <t>رويال جاز</t>
        </is>
      </c>
      <c r="BM249" s="347" t="inlineStr">
        <is>
          <t xml:space="preserve">الهندسية لانتاج الاجهزة المنزلية </t>
        </is>
      </c>
      <c r="BN249" s="347" t="n"/>
      <c r="BO249" s="347" t="n"/>
      <c r="BP249" s="347" t="n">
        <v>49</v>
      </c>
      <c r="BQ249" s="347" t="n"/>
      <c r="BR249" s="347" t="n"/>
      <c r="BS249" s="347" t="n"/>
      <c r="BT249" s="347" t="n"/>
      <c r="BU249" s="347">
        <f>IFERROR(ROUND(STDEV(AN249,L249),1),"")</f>
        <v/>
      </c>
      <c r="BV249" s="347" t="n"/>
      <c r="BW249" s="347" t="n"/>
      <c r="BX249" s="347" t="n"/>
      <c r="BY249" s="347" t="n"/>
      <c r="BZ249" s="347" t="n"/>
      <c r="CA249" s="347" t="n"/>
      <c r="CB249" s="347" t="n"/>
      <c r="CC249" s="347" t="n"/>
      <c r="CD249" s="347" t="n"/>
      <c r="CE249" s="347" t="n"/>
      <c r="CF249" s="347" t="n"/>
      <c r="CG249" s="347" t="n"/>
      <c r="CH249" s="347" t="n"/>
      <c r="CI249" s="347" t="n"/>
      <c r="CJ249" s="347" t="n"/>
      <c r="CK249" s="347" t="n"/>
      <c r="CL249" s="347" t="n"/>
      <c r="CM249" s="347" t="n"/>
      <c r="CN249" s="347" t="n"/>
      <c r="CO249" s="347" t="n"/>
      <c r="CP249" s="347" t="n"/>
      <c r="CQ249" s="347" t="n"/>
      <c r="CR249" s="347" t="n"/>
      <c r="CS249" s="347" t="n"/>
      <c r="CT249" s="347" t="n"/>
      <c r="CU249" s="347" t="n"/>
      <c r="CV249" s="347" t="n"/>
      <c r="CW249" s="347" t="n"/>
      <c r="CX249" s="347" t="n"/>
      <c r="CY249" s="347" t="n"/>
      <c r="CZ249" s="347" t="n"/>
      <c r="DA249" s="347" t="n"/>
      <c r="DB249" s="347" t="n"/>
    </row>
    <row r="250" ht="31.5" customFormat="1" customHeight="1" s="268">
      <c r="A250" s="262" t="n">
        <v>2021</v>
      </c>
      <c r="B250" s="217" t="n">
        <v>12</v>
      </c>
      <c r="C250" s="456" t="n">
        <v>44542</v>
      </c>
      <c r="D250" s="217" t="n">
        <v>331</v>
      </c>
      <c r="E250" s="217" t="n">
        <v>253</v>
      </c>
      <c r="F250" s="217" t="n">
        <v>3</v>
      </c>
      <c r="G250" s="267" t="inlineStr">
        <is>
          <t>طقم سخان بلونايل ذو 3 اطقم</t>
        </is>
      </c>
      <c r="H250" t="inlineStr">
        <is>
          <t>FMDAHI40000000</t>
        </is>
      </c>
      <c r="I250" t="inlineStr">
        <is>
          <t>1400*1700</t>
        </is>
      </c>
      <c r="J250" t="n">
        <v>3</v>
      </c>
      <c r="K250" t="n">
        <v>2</v>
      </c>
      <c r="L250" s="457" t="n">
        <v>203</v>
      </c>
      <c r="M250" s="458" t="n">
        <v>188.79</v>
      </c>
      <c r="N250" s="459" t="n">
        <v>217.21</v>
      </c>
      <c r="O250" s="261" t="n">
        <v>250</v>
      </c>
      <c r="P250" s="261" t="n">
        <v>291</v>
      </c>
      <c r="Q250" s="261" t="n">
        <v>250</v>
      </c>
      <c r="R250" s="261" t="n">
        <v>275</v>
      </c>
      <c r="S250" s="261" t="n">
        <v>264</v>
      </c>
      <c r="T250" s="261" t="n">
        <v>193</v>
      </c>
      <c r="U250" s="261" t="n">
        <v>210</v>
      </c>
      <c r="V250" s="261" t="n">
        <v>194</v>
      </c>
      <c r="W250" s="261" t="n">
        <v>213</v>
      </c>
      <c r="X250" s="261" t="n">
        <v>213</v>
      </c>
      <c r="Y250" s="220" t="n">
        <v>99</v>
      </c>
      <c r="Z250" s="220" t="n">
        <v>99</v>
      </c>
      <c r="AA250" s="261" t="n">
        <v>289</v>
      </c>
      <c r="AB250" s="261" t="n">
        <v>245</v>
      </c>
      <c r="AC250" s="261" t="n">
        <v>301</v>
      </c>
      <c r="AD250" s="261" t="n">
        <v>306</v>
      </c>
      <c r="AE250" s="261" t="n">
        <v>308</v>
      </c>
      <c r="AF250" s="261" t="n">
        <v>213</v>
      </c>
      <c r="AG250" s="261" t="n">
        <v>211</v>
      </c>
      <c r="AH250" s="261" t="n">
        <v>206</v>
      </c>
      <c r="AI250" s="261" t="n">
        <v>199</v>
      </c>
      <c r="AJ250" s="261" t="n">
        <v>198</v>
      </c>
      <c r="AK250" s="220" t="n">
        <v>99</v>
      </c>
      <c r="AL250" s="220" t="n">
        <v>100</v>
      </c>
      <c r="AM250" s="261" t="n"/>
      <c r="AN250" s="261" t="n"/>
      <c r="AO250" s="315" t="n"/>
      <c r="AP250" s="244" t="n">
        <v>121</v>
      </c>
      <c r="AQ250" s="245" t="n">
        <v>89</v>
      </c>
      <c r="AR250" s="243" t="n"/>
      <c r="AS250" s="243" t="n"/>
      <c r="AT250" s="246" t="n">
        <v>5</v>
      </c>
      <c r="AU250" s="246" t="n">
        <v>2</v>
      </c>
      <c r="AV250" s="246" t="n">
        <v>7</v>
      </c>
      <c r="AW250" s="246" t="n"/>
      <c r="AX250" s="246" t="n"/>
      <c r="AY250" s="246" t="n"/>
      <c r="AZ250" s="246" t="n"/>
      <c r="BA250" s="246" t="n"/>
      <c r="BB250" s="246" t="n"/>
      <c r="BC250" s="247" t="n">
        <v>12</v>
      </c>
      <c r="BD250" s="242" t="n">
        <v>2850</v>
      </c>
      <c r="BE250" s="248" t="n">
        <v>0.015</v>
      </c>
      <c r="BF250" s="249" t="n">
        <v>0.004</v>
      </c>
      <c r="BG250" s="221" t="n">
        <v>1</v>
      </c>
      <c r="BH250" s="221" t="n">
        <v>0.1</v>
      </c>
      <c r="BI250" s="221" t="n">
        <v>14</v>
      </c>
      <c r="BJ250" s="221" t="n"/>
      <c r="BK250" s="221" t="n"/>
      <c r="BL250" s="28" t="inlineStr">
        <is>
          <t>الكترولوكس</t>
        </is>
      </c>
      <c r="BM250" s="347" t="inlineStr">
        <is>
          <t>القاهرة للصناعات المغذية سخانات</t>
        </is>
      </c>
      <c r="BN250" s="347" t="inlineStr">
        <is>
          <t>PHEWP0112</t>
        </is>
      </c>
      <c r="BO250" s="347" t="n"/>
      <c r="BP250" s="347" t="n">
        <v>49</v>
      </c>
      <c r="BQ250" s="347" t="n"/>
      <c r="BR250" s="347" t="n"/>
      <c r="BS250" s="347" t="n"/>
      <c r="BT250" s="347" t="n"/>
      <c r="BU250" s="347">
        <f>IFERROR(ROUND(STDEV(AN250,L250),1),"")</f>
        <v/>
      </c>
      <c r="BV250" s="347" t="n"/>
      <c r="BW250" s="347" t="n"/>
      <c r="BX250" s="347" t="n"/>
      <c r="BY250" s="347" t="n"/>
      <c r="BZ250" s="347" t="n"/>
      <c r="CA250" s="347" t="n"/>
      <c r="CB250" s="347" t="n"/>
      <c r="CC250" s="347" t="n"/>
      <c r="CD250" s="347" t="n"/>
      <c r="CE250" s="347" t="n"/>
      <c r="CF250" s="347" t="n"/>
      <c r="CG250" s="347" t="n"/>
      <c r="CH250" s="347" t="n"/>
      <c r="CI250" s="347" t="n"/>
      <c r="CJ250" s="347" t="n"/>
      <c r="CK250" s="347" t="n"/>
      <c r="CL250" s="347" t="n"/>
      <c r="CM250" s="347" t="n"/>
      <c r="CN250" s="347" t="n"/>
      <c r="CO250" s="347" t="n"/>
      <c r="CP250" s="347" t="n"/>
      <c r="CQ250" s="347" t="n"/>
      <c r="CR250" s="347" t="n"/>
      <c r="CS250" s="347" t="n"/>
      <c r="CT250" s="347" t="n"/>
      <c r="CU250" s="347" t="n"/>
      <c r="CV250" s="347" t="n"/>
      <c r="CW250" s="347" t="n"/>
      <c r="CX250" s="347" t="n"/>
      <c r="CY250" s="347" t="n"/>
      <c r="CZ250" s="347" t="n"/>
      <c r="DA250" s="347" t="n"/>
      <c r="DB250" s="347" t="n"/>
    </row>
    <row r="251" ht="31.5" customFormat="1" customHeight="1" s="268">
      <c r="A251" s="262" t="n">
        <v>2021</v>
      </c>
      <c r="B251" s="217" t="n">
        <v>12</v>
      </c>
      <c r="C251" s="456" t="n">
        <v>44542</v>
      </c>
      <c r="D251" s="217" t="n">
        <v>331</v>
      </c>
      <c r="E251" s="217" t="n">
        <v>253</v>
      </c>
      <c r="F251" s="217" t="n">
        <v>4</v>
      </c>
      <c r="G251" s="267" t="inlineStr">
        <is>
          <t>طقم سخان بلونايل ذو 3 اطقم</t>
        </is>
      </c>
      <c r="H251" t="inlineStr">
        <is>
          <t>FMDAHI40000000</t>
        </is>
      </c>
      <c r="I251" t="inlineStr">
        <is>
          <t>1400*1700</t>
        </is>
      </c>
      <c r="J251" t="n">
        <v>3</v>
      </c>
      <c r="K251" t="n">
        <v>2</v>
      </c>
      <c r="L251" s="457" t="n">
        <v>203</v>
      </c>
      <c r="M251" s="458" t="n">
        <v>188.79</v>
      </c>
      <c r="N251" s="459" t="n">
        <v>217.21</v>
      </c>
      <c r="O251" s="261" t="n"/>
      <c r="P251" s="261" t="n"/>
      <c r="Q251" s="261" t="n"/>
      <c r="R251" s="261" t="n"/>
      <c r="S251" s="261" t="n"/>
      <c r="T251" s="261" t="n"/>
      <c r="U251" s="261" t="n"/>
      <c r="V251" s="261" t="n"/>
      <c r="W251" s="261" t="n"/>
      <c r="X251" s="261" t="n"/>
      <c r="Y251" s="220" t="n"/>
      <c r="Z251" s="220" t="n"/>
      <c r="AA251" s="261" t="n"/>
      <c r="AB251" s="261" t="n"/>
      <c r="AC251" s="261" t="n"/>
      <c r="AD251" s="261" t="n"/>
      <c r="AE251" s="261" t="n"/>
      <c r="AF251" s="261" t="n"/>
      <c r="AG251" s="261" t="n"/>
      <c r="AH251" s="261" t="n"/>
      <c r="AI251" s="261" t="n"/>
      <c r="AJ251" s="261" t="n"/>
      <c r="AK251" s="220" t="n"/>
      <c r="AL251" s="220" t="n"/>
      <c r="AM251" s="261" t="n"/>
      <c r="AN251" s="261" t="n"/>
      <c r="AO251" s="315" t="n"/>
      <c r="AP251" s="244" t="n">
        <v>121</v>
      </c>
      <c r="AQ251" s="245" t="n">
        <v>89</v>
      </c>
      <c r="AR251" s="243" t="n"/>
      <c r="AS251" s="243" t="n"/>
      <c r="AT251" s="246" t="n"/>
      <c r="AU251" s="246" t="n"/>
      <c r="AV251" s="246" t="n"/>
      <c r="AW251" s="246" t="n"/>
      <c r="AX251" s="246" t="n"/>
      <c r="AY251" s="246" t="n"/>
      <c r="AZ251" s="246" t="n"/>
      <c r="BA251" s="246" t="n"/>
      <c r="BB251" s="246" t="n"/>
      <c r="BC251" s="247" t="n"/>
      <c r="BD251" s="242" t="n"/>
      <c r="BE251" s="248" t="n">
        <v>0.015</v>
      </c>
      <c r="BF251" s="249" t="n"/>
      <c r="BG251" s="221" t="n"/>
      <c r="BH251" s="221" t="n"/>
      <c r="BI251" s="221" t="n"/>
      <c r="BJ251" s="221" t="n"/>
      <c r="BK251" s="221" t="n"/>
      <c r="BL251" s="28" t="inlineStr">
        <is>
          <t>الكترولوكس</t>
        </is>
      </c>
      <c r="BM251" s="347" t="inlineStr">
        <is>
          <t>القاهرة للصناعات المغذية سخانات</t>
        </is>
      </c>
      <c r="BN251" s="347" t="inlineStr">
        <is>
          <t>PHEWP0112</t>
        </is>
      </c>
      <c r="BO251" s="347" t="n"/>
      <c r="BP251" s="347" t="n">
        <v>49</v>
      </c>
      <c r="BQ251" s="347" t="n"/>
      <c r="BR251" s="347" t="n"/>
      <c r="BS251" s="347" t="n"/>
      <c r="BT251" s="347" t="n"/>
      <c r="BU251" s="347">
        <f>IFERROR(ROUND(STDEV(AN251,L251),1),"")</f>
        <v/>
      </c>
      <c r="BV251" s="347" t="n"/>
      <c r="BW251" s="347" t="n"/>
      <c r="BX251" s="347" t="n"/>
      <c r="BY251" s="347" t="n"/>
      <c r="BZ251" s="347" t="n"/>
      <c r="CA251" s="347" t="n"/>
      <c r="CB251" s="347" t="n"/>
      <c r="CC251" s="347" t="n"/>
      <c r="CD251" s="347" t="n"/>
      <c r="CE251" s="347" t="n"/>
      <c r="CF251" s="347" t="n"/>
      <c r="CG251" s="347" t="n"/>
      <c r="CH251" s="347" t="n"/>
      <c r="CI251" s="347" t="n"/>
      <c r="CJ251" s="347" t="n"/>
      <c r="CK251" s="347" t="n"/>
      <c r="CL251" s="347" t="n"/>
      <c r="CM251" s="347" t="n"/>
      <c r="CN251" s="347" t="n"/>
      <c r="CO251" s="347" t="n"/>
      <c r="CP251" s="347" t="n"/>
      <c r="CQ251" s="347" t="n"/>
      <c r="CR251" s="347" t="n"/>
      <c r="CS251" s="347" t="n"/>
      <c r="CT251" s="347" t="n"/>
      <c r="CU251" s="347" t="n"/>
      <c r="CV251" s="347" t="n"/>
      <c r="CW251" s="347" t="n"/>
      <c r="CX251" s="347" t="n"/>
      <c r="CY251" s="347" t="n"/>
      <c r="CZ251" s="347" t="n"/>
      <c r="DA251" s="347" t="n"/>
      <c r="DB251" s="347" t="n"/>
    </row>
    <row r="252" ht="31.5" customFormat="1" customHeight="1" s="268">
      <c r="A252" s="262" t="n">
        <v>2021</v>
      </c>
      <c r="B252" s="217" t="n">
        <v>12</v>
      </c>
      <c r="C252" s="456" t="n">
        <v>44542</v>
      </c>
      <c r="D252" s="217" t="n">
        <v>384</v>
      </c>
      <c r="E252" s="217" t="n">
        <v>556</v>
      </c>
      <c r="F252" s="217" t="n">
        <v>5</v>
      </c>
      <c r="G252" s="267" t="inlineStr">
        <is>
          <t>LG 65 UM 73 top&amp;bottom</t>
        </is>
      </c>
      <c r="H252" t="inlineStr">
        <is>
          <t>FMLGEI65UM7301</t>
        </is>
      </c>
      <c r="I252" t="inlineStr">
        <is>
          <t>1400*1700</t>
        </is>
      </c>
      <c r="J252" t="n">
        <v>1</v>
      </c>
      <c r="K252" t="n">
        <v>6</v>
      </c>
      <c r="L252" s="457" t="n">
        <v>1066</v>
      </c>
      <c r="M252" s="458" t="n">
        <v>1003.106</v>
      </c>
      <c r="N252" s="459" t="n">
        <v>1141.686</v>
      </c>
      <c r="O252" s="261" t="n">
        <v>283</v>
      </c>
      <c r="P252" s="261" t="n">
        <v>290</v>
      </c>
      <c r="Q252" s="261" t="n">
        <v>281</v>
      </c>
      <c r="R252" s="261" t="n">
        <v>305</v>
      </c>
      <c r="S252" s="261" t="n">
        <v>292</v>
      </c>
      <c r="T252" s="261" t="n">
        <v>221</v>
      </c>
      <c r="U252" s="261" t="n">
        <v>220</v>
      </c>
      <c r="V252" s="261" t="n">
        <v>219</v>
      </c>
      <c r="W252" s="261" t="n">
        <v>218</v>
      </c>
      <c r="X252" s="261" t="n">
        <v>215</v>
      </c>
      <c r="Y252" s="220" t="n"/>
      <c r="Z252" s="220" t="n"/>
      <c r="AA252" s="261" t="n">
        <v>380</v>
      </c>
      <c r="AB252" s="261" t="n">
        <v>354</v>
      </c>
      <c r="AC252" s="261" t="n">
        <v>345</v>
      </c>
      <c r="AD252" s="261" t="n">
        <v>343</v>
      </c>
      <c r="AE252" s="261" t="n">
        <v>350</v>
      </c>
      <c r="AF252" s="261" t="n">
        <v>281</v>
      </c>
      <c r="AG252" s="261" t="n">
        <v>278</v>
      </c>
      <c r="AH252" s="261" t="n">
        <v>274</v>
      </c>
      <c r="AI252" s="261" t="n">
        <v>259</v>
      </c>
      <c r="AJ252" s="261" t="n">
        <v>263</v>
      </c>
      <c r="AK252" s="220" t="n"/>
      <c r="AL252" s="220" t="n"/>
      <c r="AM252" s="261" t="n"/>
      <c r="AN252" s="261" t="n"/>
      <c r="AO252" s="315" t="n"/>
      <c r="AP252" s="244" t="n">
        <v>20</v>
      </c>
      <c r="AQ252" s="245" t="n">
        <v>180</v>
      </c>
      <c r="AR252" s="243" t="n"/>
      <c r="AS252" s="243" t="n"/>
      <c r="AT252" s="246" t="n"/>
      <c r="AU252" s="246" t="n"/>
      <c r="AV252" s="246" t="n"/>
      <c r="AW252" s="246" t="n"/>
      <c r="AX252" s="246" t="n"/>
      <c r="AY252" s="246" t="n"/>
      <c r="AZ252" s="246" t="n"/>
      <c r="BA252" s="246" t="n"/>
      <c r="BB252" s="246" t="n"/>
      <c r="BC252" s="247" t="n"/>
      <c r="BD252" s="242" t="n"/>
      <c r="BE252" s="248" t="n">
        <v>0.015</v>
      </c>
      <c r="BF252" s="249" t="n"/>
      <c r="BG252" s="221" t="n"/>
      <c r="BH252" s="221" t="n"/>
      <c r="BI252" s="221" t="n"/>
      <c r="BJ252" s="221" t="n"/>
      <c r="BK252" s="221" t="n"/>
      <c r="BL252" s="28" t="inlineStr">
        <is>
          <t>LG</t>
        </is>
      </c>
      <c r="BM252" s="347" t="inlineStr">
        <is>
          <t>HE</t>
        </is>
      </c>
      <c r="BN252" s="347" t="inlineStr">
        <is>
          <t>MFZ66236701</t>
        </is>
      </c>
      <c r="BO252" s="347" t="n"/>
      <c r="BP252" s="347" t="n">
        <v>49</v>
      </c>
      <c r="BQ252" s="347" t="n"/>
      <c r="BR252" s="347" t="n"/>
      <c r="BS252" s="347" t="n"/>
      <c r="BT252" s="347" t="n"/>
      <c r="BU252" s="347">
        <f>IFERROR(ROUND(STDEV(AN252,L252),1),"")</f>
        <v/>
      </c>
      <c r="BV252" s="347" t="n"/>
      <c r="BW252" s="347" t="n"/>
      <c r="BX252" s="347" t="n"/>
      <c r="BY252" s="347" t="n"/>
      <c r="BZ252" s="347" t="n"/>
      <c r="CA252" s="347" t="n"/>
      <c r="CB252" s="347" t="n"/>
      <c r="CC252" s="347" t="n"/>
      <c r="CD252" s="347" t="n"/>
      <c r="CE252" s="347" t="n"/>
      <c r="CF252" s="347" t="n"/>
      <c r="CG252" s="347" t="n"/>
      <c r="CH252" s="347" t="n"/>
      <c r="CI252" s="347" t="n"/>
      <c r="CJ252" s="347" t="n"/>
      <c r="CK252" s="347" t="n"/>
      <c r="CL252" s="347" t="n"/>
      <c r="CM252" s="347" t="n"/>
      <c r="CN252" s="347" t="n"/>
      <c r="CO252" s="347" t="n"/>
      <c r="CP252" s="347" t="n"/>
      <c r="CQ252" s="347" t="n"/>
      <c r="CR252" s="347" t="n"/>
      <c r="CS252" s="347" t="n"/>
      <c r="CT252" s="347" t="n"/>
      <c r="CU252" s="347" t="n"/>
      <c r="CV252" s="347" t="n"/>
      <c r="CW252" s="347" t="n"/>
      <c r="CX252" s="347" t="n"/>
      <c r="CY252" s="347" t="n"/>
      <c r="CZ252" s="347" t="n"/>
      <c r="DA252" s="347" t="n"/>
      <c r="DB252" s="347" t="n"/>
    </row>
    <row r="253" ht="31.5" customFormat="1" customHeight="1" s="268">
      <c r="A253" s="262" t="n">
        <v>2021</v>
      </c>
      <c r="B253" s="217" t="n">
        <v>12</v>
      </c>
      <c r="C253" s="456" t="n">
        <v>44542</v>
      </c>
      <c r="D253" s="217" t="n">
        <v>384</v>
      </c>
      <c r="E253" s="217" t="n">
        <v>557</v>
      </c>
      <c r="F253" s="217" t="n">
        <v>5</v>
      </c>
      <c r="G253" s="267" t="n"/>
      <c r="H253" t="inlineStr">
        <is>
          <t>FMLGEI65UM7302</t>
        </is>
      </c>
      <c r="I253" t="inlineStr">
        <is>
          <t>1400*1700</t>
        </is>
      </c>
      <c r="J253" t="n">
        <v>1</v>
      </c>
      <c r="K253" t="n">
        <v>6</v>
      </c>
      <c r="L253" s="457" t="n">
        <v>182</v>
      </c>
      <c r="M253" s="458" t="n">
        <v>171.262</v>
      </c>
      <c r="N253" s="459" t="n">
        <v>194.922</v>
      </c>
      <c r="O253" s="261" t="n"/>
      <c r="P253" s="261" t="n"/>
      <c r="Q253" s="261" t="n"/>
      <c r="R253" s="261" t="n"/>
      <c r="S253" s="261" t="n"/>
      <c r="T253" s="261" t="n"/>
      <c r="U253" s="261" t="n"/>
      <c r="V253" s="261" t="n"/>
      <c r="W253" s="261" t="n"/>
      <c r="X253" s="261" t="n"/>
      <c r="Y253" s="220" t="n">
        <v>167</v>
      </c>
      <c r="Z253" s="220" t="n">
        <v>162</v>
      </c>
      <c r="AA253" s="261" t="n"/>
      <c r="AB253" s="261" t="n"/>
      <c r="AC253" s="261" t="n"/>
      <c r="AD253" s="261" t="n"/>
      <c r="AE253" s="261" t="n"/>
      <c r="AF253" s="261" t="n"/>
      <c r="AG253" s="261" t="n"/>
      <c r="AH253" s="261" t="n"/>
      <c r="AI253" s="261" t="n"/>
      <c r="AJ253" s="261" t="n"/>
      <c r="AK253" s="220" t="n">
        <v>163</v>
      </c>
      <c r="AL253" s="220" t="n">
        <v>161</v>
      </c>
      <c r="AM253" s="261" t="n"/>
      <c r="AN253" s="261" t="n"/>
      <c r="AO253" s="315" t="n"/>
      <c r="AP253" s="244" t="n">
        <v>20</v>
      </c>
      <c r="AQ253" s="245" t="n">
        <v>180</v>
      </c>
      <c r="AR253" s="243" t="n"/>
      <c r="AS253" s="243" t="n"/>
      <c r="AT253" s="246" t="n">
        <v>1</v>
      </c>
      <c r="AU253" s="246" t="n">
        <v>1</v>
      </c>
      <c r="AV253" s="246" t="n">
        <v>10</v>
      </c>
      <c r="AW253" s="246" t="n"/>
      <c r="AX253" s="246" t="n"/>
      <c r="AY253" s="246" t="n"/>
      <c r="AZ253" s="246" t="n"/>
      <c r="BA253" s="246" t="n"/>
      <c r="BB253" s="246" t="n"/>
      <c r="BC253" s="247" t="n">
        <v>5</v>
      </c>
      <c r="BD253" s="242" t="n">
        <v>456</v>
      </c>
      <c r="BE253" s="248" t="n">
        <v>0.015</v>
      </c>
      <c r="BF253" s="249" t="n">
        <v>0.011</v>
      </c>
      <c r="BG253" s="221" t="n">
        <v>1</v>
      </c>
      <c r="BH253" s="221" t="n">
        <v>0</v>
      </c>
      <c r="BI253" s="221" t="n">
        <v>2.5</v>
      </c>
      <c r="BJ253" s="221" t="n"/>
      <c r="BK253" s="221" t="n"/>
      <c r="BL253" s="28" t="inlineStr">
        <is>
          <t>LG</t>
        </is>
      </c>
      <c r="BM253" s="347" t="inlineStr">
        <is>
          <t>HE</t>
        </is>
      </c>
      <c r="BN253" s="347" t="inlineStr">
        <is>
          <t>MFZ66236702</t>
        </is>
      </c>
      <c r="BO253" s="347" t="inlineStr">
        <is>
          <t xml:space="preserve">mma </t>
        </is>
      </c>
      <c r="BP253" s="347" t="n">
        <v>49</v>
      </c>
      <c r="BQ253" s="347" t="n"/>
      <c r="BR253" s="347" t="n"/>
      <c r="BS253" s="347" t="n"/>
      <c r="BT253" s="347" t="n"/>
      <c r="BU253" s="347">
        <f>IFERROR(ROUND(STDEV(AN253,L253),1),"")</f>
        <v/>
      </c>
      <c r="BV253" s="347" t="n"/>
      <c r="BW253" s="347" t="n"/>
      <c r="BX253" s="347" t="n"/>
      <c r="BY253" s="347" t="n"/>
      <c r="BZ253" s="347" t="n"/>
      <c r="CA253" s="347" t="n"/>
      <c r="CB253" s="347" t="n"/>
      <c r="CC253" s="347" t="n"/>
      <c r="CD253" s="347" t="n"/>
      <c r="CE253" s="347" t="n"/>
      <c r="CF253" s="347" t="n"/>
      <c r="CG253" s="347" t="n"/>
      <c r="CH253" s="347" t="n"/>
      <c r="CI253" s="347" t="n"/>
      <c r="CJ253" s="347" t="n"/>
      <c r="CK253" s="347" t="n"/>
      <c r="CL253" s="347" t="n"/>
      <c r="CM253" s="347" t="n"/>
      <c r="CN253" s="347" t="n"/>
      <c r="CO253" s="347" t="n"/>
      <c r="CP253" s="347" t="n"/>
      <c r="CQ253" s="347" t="n"/>
      <c r="CR253" s="347" t="n"/>
      <c r="CS253" s="347" t="n"/>
      <c r="CT253" s="347" t="n"/>
      <c r="CU253" s="347" t="n"/>
      <c r="CV253" s="347" t="n"/>
      <c r="CW253" s="347" t="n"/>
      <c r="CX253" s="347" t="n"/>
      <c r="CY253" s="347" t="n"/>
      <c r="CZ253" s="347" t="n"/>
      <c r="DA253" s="347" t="n"/>
      <c r="DB253" s="347" t="n"/>
    </row>
    <row r="254" ht="31.5" customFormat="1" customHeight="1" s="268">
      <c r="A254" s="262" t="n">
        <v>2021</v>
      </c>
      <c r="B254" s="217" t="n">
        <v>12</v>
      </c>
      <c r="C254" s="456" t="n">
        <v>44542</v>
      </c>
      <c r="D254" s="217" t="n">
        <v>143</v>
      </c>
      <c r="E254" s="217" t="n">
        <v>281</v>
      </c>
      <c r="F254" s="217" t="n">
        <v>6</v>
      </c>
      <c r="G254" s="267" t="inlineStr">
        <is>
          <t>صندوق 10 ك فلات ك 18 بدون بادج</t>
        </is>
      </c>
      <c r="H254" t="inlineStr">
        <is>
          <t>FM000B10180000</t>
        </is>
      </c>
      <c r="I254" t="inlineStr">
        <is>
          <t>1400*1700</t>
        </is>
      </c>
      <c r="J254" t="n">
        <v>4</v>
      </c>
      <c r="K254" t="n">
        <v>2</v>
      </c>
      <c r="L254" s="457" t="n">
        <v>285</v>
      </c>
      <c r="M254" s="458" t="n">
        <v>265.05</v>
      </c>
      <c r="N254" s="459" t="n">
        <v>304.95</v>
      </c>
      <c r="O254" s="261" t="n">
        <v>350</v>
      </c>
      <c r="P254" s="261" t="n">
        <v>347</v>
      </c>
      <c r="Q254" s="261" t="n">
        <v>352</v>
      </c>
      <c r="R254" s="261" t="n"/>
      <c r="S254" s="261" t="n"/>
      <c r="T254" s="261" t="n">
        <v>278</v>
      </c>
      <c r="U254" s="261" t="n">
        <v>299</v>
      </c>
      <c r="V254" s="261" t="n">
        <v>297</v>
      </c>
      <c r="W254" s="261" t="n"/>
      <c r="X254" s="261" t="n"/>
      <c r="Y254" s="220" t="n">
        <v>119</v>
      </c>
      <c r="Z254" s="220" t="n"/>
      <c r="AA254" s="261" t="n"/>
      <c r="AB254" s="261" t="n"/>
      <c r="AC254" s="261" t="n"/>
      <c r="AD254" s="261" t="n"/>
      <c r="AE254" s="261" t="n"/>
      <c r="AF254" s="261" t="n"/>
      <c r="AG254" s="261" t="n"/>
      <c r="AH254" s="261" t="n"/>
      <c r="AI254" s="261" t="n"/>
      <c r="AJ254" s="261" t="n"/>
      <c r="AK254" s="220" t="n"/>
      <c r="AL254" s="220" t="n"/>
      <c r="AM254" s="261" t="n"/>
      <c r="AN254" s="261" t="n"/>
      <c r="AO254" s="315" t="n"/>
      <c r="AP254" s="244" t="n">
        <v>120</v>
      </c>
      <c r="AQ254" s="245" t="n">
        <v>120</v>
      </c>
      <c r="AR254" s="243" t="n"/>
      <c r="AS254" s="243" t="n"/>
      <c r="AT254" s="246" t="n"/>
      <c r="AU254" s="246" t="n"/>
      <c r="AV254" s="246" t="n"/>
      <c r="AW254" s="246" t="n"/>
      <c r="AX254" s="246" t="n"/>
      <c r="AY254" s="246" t="n"/>
      <c r="AZ254" s="246" t="n"/>
      <c r="BA254" s="246" t="n"/>
      <c r="BB254" s="246" t="n"/>
      <c r="BC254" s="247" t="n">
        <v>6</v>
      </c>
      <c r="BD254" s="242" t="n">
        <v>884</v>
      </c>
      <c r="BE254" s="248" t="n">
        <v>0.015</v>
      </c>
      <c r="BF254" s="249" t="n">
        <v>0.007</v>
      </c>
      <c r="BG254" s="221" t="n">
        <v>1</v>
      </c>
      <c r="BH254" s="221" t="n">
        <v>0</v>
      </c>
      <c r="BI254" s="221" t="n">
        <v>3.1</v>
      </c>
      <c r="BJ254" s="221" t="n"/>
      <c r="BK254" s="221" t="n"/>
      <c r="BL254" s="28" t="inlineStr">
        <is>
          <t>عملاء متنوعون</t>
        </is>
      </c>
      <c r="BM254" s="347" t="n"/>
      <c r="BN254" s="347" t="n"/>
      <c r="BO254" s="347" t="n"/>
      <c r="BP254" s="347" t="n">
        <v>49</v>
      </c>
      <c r="BQ254" s="347" t="n"/>
      <c r="BR254" s="347" t="n"/>
      <c r="BS254" s="347" t="n"/>
      <c r="BT254" s="347" t="n"/>
      <c r="BU254" s="347">
        <f>IFERROR(ROUND(STDEV(AN254,L254),1),"")</f>
        <v/>
      </c>
      <c r="BV254" s="347" t="n"/>
      <c r="BW254" s="347" t="n"/>
      <c r="BX254" s="347" t="n"/>
      <c r="BY254" s="347" t="n"/>
      <c r="BZ254" s="347" t="n"/>
      <c r="CA254" s="347" t="n"/>
      <c r="CB254" s="347" t="n"/>
      <c r="CC254" s="347" t="n"/>
      <c r="CD254" s="347" t="n"/>
      <c r="CE254" s="347" t="n"/>
      <c r="CF254" s="347" t="n"/>
      <c r="CG254" s="347" t="n"/>
      <c r="CH254" s="347" t="n"/>
      <c r="CI254" s="347" t="n"/>
      <c r="CJ254" s="347" t="n"/>
      <c r="CK254" s="347" t="n"/>
      <c r="CL254" s="347" t="n"/>
      <c r="CM254" s="347" t="n"/>
      <c r="CN254" s="347" t="n"/>
      <c r="CO254" s="347" t="n"/>
      <c r="CP254" s="347" t="n"/>
      <c r="CQ254" s="347" t="n"/>
      <c r="CR254" s="347" t="n"/>
      <c r="CS254" s="347" t="n"/>
      <c r="CT254" s="347" t="n"/>
      <c r="CU254" s="347" t="n"/>
      <c r="CV254" s="347" t="n"/>
      <c r="CW254" s="347" t="n"/>
      <c r="CX254" s="347" t="n"/>
      <c r="CY254" s="347" t="n"/>
      <c r="CZ254" s="347" t="n"/>
      <c r="DA254" s="347" t="n"/>
      <c r="DB254" s="347" t="n"/>
    </row>
    <row r="255" ht="31.5" customFormat="1" customHeight="1" s="268">
      <c r="A255" s="262" t="n">
        <v>2021</v>
      </c>
      <c r="B255" s="217" t="n">
        <v>12</v>
      </c>
      <c r="C255" s="456" t="n">
        <v>44542</v>
      </c>
      <c r="D255" s="217" t="n">
        <v>395</v>
      </c>
      <c r="E255" s="217" t="n">
        <v>607</v>
      </c>
      <c r="F255" s="217" t="n">
        <v>6</v>
      </c>
      <c r="G255" s="267" t="inlineStr">
        <is>
          <t>مجموعه زوايا اماميه - منلو</t>
        </is>
      </c>
      <c r="H255" t="inlineStr">
        <is>
          <t>FMMINI20000042</t>
        </is>
      </c>
      <c r="I255" t="inlineStr">
        <is>
          <t>1400*1700</t>
        </is>
      </c>
      <c r="J255" t="n">
        <v>3</v>
      </c>
      <c r="K255" t="n">
        <v>3</v>
      </c>
      <c r="L255" s="457" t="n">
        <v>120</v>
      </c>
      <c r="M255" s="458" t="n">
        <v>111.6</v>
      </c>
      <c r="N255" s="459" t="n">
        <v>128.4</v>
      </c>
      <c r="O255" s="261" t="n"/>
      <c r="P255" s="261" t="n"/>
      <c r="Q255" s="261" t="n"/>
      <c r="R255" s="261" t="n"/>
      <c r="S255" s="261" t="n"/>
      <c r="T255" s="261" t="n"/>
      <c r="U255" s="261" t="n"/>
      <c r="V255" s="261" t="n"/>
      <c r="W255" s="261" t="n"/>
      <c r="X255" s="261" t="n"/>
      <c r="Y255" s="220" t="n"/>
      <c r="Z255" s="220" t="n"/>
      <c r="AA255" s="261" t="n">
        <v>148</v>
      </c>
      <c r="AB255" s="261" t="n">
        <v>140</v>
      </c>
      <c r="AC255" s="261" t="n">
        <v>140</v>
      </c>
      <c r="AD255" s="261" t="n">
        <v>138</v>
      </c>
      <c r="AE255" s="261" t="n">
        <v>130</v>
      </c>
      <c r="AF255" s="261" t="n">
        <v>126</v>
      </c>
      <c r="AG255" s="261" t="n">
        <v>124</v>
      </c>
      <c r="AH255" s="261" t="n">
        <v>123</v>
      </c>
      <c r="AI255" s="261" t="n">
        <v>118</v>
      </c>
      <c r="AJ255" s="261" t="n">
        <v>112</v>
      </c>
      <c r="AK255" s="220" t="n"/>
      <c r="AL255" s="220" t="n"/>
      <c r="AM255" s="261" t="n"/>
      <c r="AN255" s="261" t="n"/>
      <c r="AO255" s="315" t="n"/>
      <c r="AP255" s="244" t="n">
        <v>90</v>
      </c>
      <c r="AQ255" s="245" t="n">
        <v>120</v>
      </c>
      <c r="AR255" s="243" t="n"/>
      <c r="AS255" s="243" t="n"/>
      <c r="AT255" s="246" t="n"/>
      <c r="AU255" s="246" t="n"/>
      <c r="AV255" s="246" t="n"/>
      <c r="AW255" s="246" t="n"/>
      <c r="AX255" s="246" t="n"/>
      <c r="AY255" s="246" t="n"/>
      <c r="AZ255" s="246" t="n"/>
      <c r="BA255" s="246" t="n"/>
      <c r="BB255" s="246" t="n"/>
      <c r="BC255" s="247" t="n"/>
      <c r="BD255" s="242" t="n"/>
      <c r="BE255" s="248" t="n">
        <v>0.015</v>
      </c>
      <c r="BF255" s="249" t="n"/>
      <c r="BG255" s="221" t="n"/>
      <c r="BH255" s="221" t="n"/>
      <c r="BI255" s="221" t="n"/>
      <c r="BJ255" s="221" t="n"/>
      <c r="BK255" s="221" t="n"/>
      <c r="BL255" s="28" t="inlineStr">
        <is>
          <t>ميلو</t>
        </is>
      </c>
      <c r="BM255" s="347" t="inlineStr">
        <is>
          <t>ميلو</t>
        </is>
      </c>
      <c r="BN255" s="347" t="n"/>
      <c r="BO255" s="347" t="n"/>
      <c r="BP255" s="347" t="n">
        <v>49</v>
      </c>
      <c r="BQ255" s="347" t="n"/>
      <c r="BR255" s="347" t="n"/>
      <c r="BS255" s="347" t="n"/>
      <c r="BT255" s="347" t="n"/>
      <c r="BU255" s="347">
        <f>IFERROR(ROUND(STDEV(AN255,L255),1),"")</f>
        <v/>
      </c>
      <c r="BV255" s="347" t="n"/>
      <c r="BW255" s="347" t="n"/>
      <c r="BX255" s="347" t="n"/>
      <c r="BY255" s="347" t="n"/>
      <c r="BZ255" s="347" t="n"/>
      <c r="CA255" s="347" t="n"/>
      <c r="CB255" s="347" t="n"/>
      <c r="CC255" s="347" t="n"/>
      <c r="CD255" s="347" t="n"/>
      <c r="CE255" s="347" t="n"/>
      <c r="CF255" s="347" t="n"/>
      <c r="CG255" s="347" t="n"/>
      <c r="CH255" s="347" t="n"/>
      <c r="CI255" s="347" t="n"/>
      <c r="CJ255" s="347" t="n"/>
      <c r="CK255" s="347" t="n"/>
      <c r="CL255" s="347" t="n"/>
      <c r="CM255" s="347" t="n"/>
      <c r="CN255" s="347" t="n"/>
      <c r="CO255" s="347" t="n"/>
      <c r="CP255" s="347" t="n"/>
      <c r="CQ255" s="347" t="n"/>
      <c r="CR255" s="347" t="n"/>
      <c r="CS255" s="347" t="n"/>
      <c r="CT255" s="347" t="n"/>
      <c r="CU255" s="347" t="n"/>
      <c r="CV255" s="347" t="n"/>
      <c r="CW255" s="347" t="n"/>
      <c r="CX255" s="347" t="n"/>
      <c r="CY255" s="347" t="n"/>
      <c r="CZ255" s="347" t="n"/>
      <c r="DA255" s="347" t="n"/>
      <c r="DB255" s="347" t="n"/>
    </row>
    <row r="256" ht="31.5" customFormat="1" customHeight="1" s="268">
      <c r="A256" s="262" t="n">
        <v>2021</v>
      </c>
      <c r="B256" s="217" t="n">
        <v>12</v>
      </c>
      <c r="C256" s="456" t="n">
        <v>44542</v>
      </c>
      <c r="D256" s="217" t="n">
        <v>395</v>
      </c>
      <c r="E256" s="217" t="n">
        <v>608</v>
      </c>
      <c r="F256" s="217" t="n">
        <v>6</v>
      </c>
      <c r="G256" s="267" t="inlineStr">
        <is>
          <t>مجموعه زوايا فوم خلفيه- منلو</t>
        </is>
      </c>
      <c r="H256" t="inlineStr">
        <is>
          <t>FMMINI30000043</t>
        </is>
      </c>
      <c r="I256" t="inlineStr">
        <is>
          <t>1400*1700</t>
        </is>
      </c>
      <c r="J256" t="n">
        <v>3</v>
      </c>
      <c r="K256" t="n">
        <v>3</v>
      </c>
      <c r="L256" s="457" t="n">
        <v>110</v>
      </c>
      <c r="M256" s="458" t="n">
        <v>102.3</v>
      </c>
      <c r="N256" s="459" t="n">
        <v>117.7</v>
      </c>
      <c r="O256" s="261" t="n"/>
      <c r="P256" s="261" t="n"/>
      <c r="Q256" s="261" t="n"/>
      <c r="R256" s="261" t="n"/>
      <c r="S256" s="261" t="n"/>
      <c r="T256" s="261" t="n"/>
      <c r="U256" s="261" t="n"/>
      <c r="V256" s="261" t="n"/>
      <c r="W256" s="261" t="n"/>
      <c r="X256" s="261" t="n"/>
      <c r="Y256" s="220" t="n"/>
      <c r="Z256" s="220" t="n"/>
      <c r="AA256" s="261" t="n">
        <v>131</v>
      </c>
      <c r="AB256" s="261" t="n">
        <v>130</v>
      </c>
      <c r="AC256" s="261" t="n">
        <v>129</v>
      </c>
      <c r="AD256" s="261" t="n">
        <v>130</v>
      </c>
      <c r="AE256" s="261" t="n">
        <v>138</v>
      </c>
      <c r="AF256" s="261" t="n">
        <v>105</v>
      </c>
      <c r="AG256" s="261" t="n">
        <v>109</v>
      </c>
      <c r="AH256" s="261" t="n">
        <v>105</v>
      </c>
      <c r="AI256" s="261" t="n">
        <v>104</v>
      </c>
      <c r="AJ256" s="261" t="n">
        <v>111</v>
      </c>
      <c r="AK256" s="220" t="n"/>
      <c r="AL256" s="220" t="n"/>
      <c r="AM256" s="261" t="n"/>
      <c r="AN256" s="261" t="n"/>
      <c r="AO256" s="315" t="n"/>
      <c r="AP256" s="244" t="n">
        <v>90</v>
      </c>
      <c r="AQ256" s="245" t="n">
        <v>120</v>
      </c>
      <c r="AR256" s="243" t="n"/>
      <c r="AS256" s="243" t="n"/>
      <c r="AT256" s="246" t="n"/>
      <c r="AU256" s="246" t="n"/>
      <c r="AV256" s="246" t="n"/>
      <c r="AW256" s="246" t="n"/>
      <c r="AX256" s="246" t="n"/>
      <c r="AY256" s="246" t="n"/>
      <c r="AZ256" s="246" t="n"/>
      <c r="BA256" s="246" t="n"/>
      <c r="BB256" s="246" t="n"/>
      <c r="BC256" s="247" t="n">
        <v>3</v>
      </c>
      <c r="BD256" s="242" t="n"/>
      <c r="BE256" s="248" t="n">
        <v>0.015</v>
      </c>
      <c r="BF256" s="249" t="n"/>
      <c r="BG256" s="221" t="n"/>
      <c r="BH256" s="221" t="n">
        <v>0</v>
      </c>
      <c r="BI256" s="221" t="n"/>
      <c r="BJ256" s="221" t="n"/>
      <c r="BK256" s="221" t="n"/>
      <c r="BL256" s="28" t="inlineStr">
        <is>
          <t>ميلو</t>
        </is>
      </c>
      <c r="BM256" s="347" t="inlineStr">
        <is>
          <t>ميلو</t>
        </is>
      </c>
      <c r="BN256" s="347" t="n"/>
      <c r="BO256" s="347" t="n"/>
      <c r="BP256" s="347" t="n">
        <v>49</v>
      </c>
      <c r="BQ256" s="347" t="n"/>
      <c r="BR256" s="347" t="n"/>
      <c r="BS256" s="347" t="n"/>
      <c r="BT256" s="347" t="n"/>
      <c r="BU256" s="347">
        <f>IFERROR(ROUND(STDEV(AN256,L256),1),"")</f>
        <v/>
      </c>
      <c r="BV256" s="347" t="n"/>
      <c r="BW256" s="347" t="n"/>
      <c r="BX256" s="347" t="n"/>
      <c r="BY256" s="347" t="n"/>
      <c r="BZ256" s="347" t="n"/>
      <c r="CA256" s="347" t="n"/>
      <c r="CB256" s="347" t="n"/>
      <c r="CC256" s="347" t="n"/>
      <c r="CD256" s="347" t="n"/>
      <c r="CE256" s="347" t="n"/>
      <c r="CF256" s="347" t="n"/>
      <c r="CG256" s="347" t="n"/>
      <c r="CH256" s="347" t="n"/>
      <c r="CI256" s="347" t="n"/>
      <c r="CJ256" s="347" t="n"/>
      <c r="CK256" s="347" t="n"/>
      <c r="CL256" s="347" t="n"/>
      <c r="CM256" s="347" t="n"/>
      <c r="CN256" s="347" t="n"/>
      <c r="CO256" s="347" t="n"/>
      <c r="CP256" s="347" t="n"/>
      <c r="CQ256" s="347" t="n"/>
      <c r="CR256" s="347" t="n"/>
      <c r="CS256" s="347" t="n"/>
      <c r="CT256" s="347" t="n"/>
      <c r="CU256" s="347" t="n"/>
      <c r="CV256" s="347" t="n"/>
      <c r="CW256" s="347" t="n"/>
      <c r="CX256" s="347" t="n"/>
      <c r="CY256" s="347" t="n"/>
      <c r="CZ256" s="347" t="n"/>
      <c r="DA256" s="347" t="n"/>
      <c r="DB256" s="347" t="n"/>
    </row>
    <row r="257" ht="31.5" customFormat="1" customHeight="1" s="268">
      <c r="A257" s="262" t="n">
        <v>2021</v>
      </c>
      <c r="B257" s="217" t="n">
        <v>12</v>
      </c>
      <c r="C257" s="456" t="n">
        <v>44542</v>
      </c>
      <c r="D257" s="217" t="n">
        <v>395</v>
      </c>
      <c r="E257" s="217" t="n">
        <v>609</v>
      </c>
      <c r="F257" s="217" t="n">
        <v>6</v>
      </c>
      <c r="G257" s="267" t="inlineStr">
        <is>
          <t>قاعده فوم جديده- منلو</t>
        </is>
      </c>
      <c r="H257" t="inlineStr">
        <is>
          <t>FMMINI10000044</t>
        </is>
      </c>
      <c r="I257" t="inlineStr">
        <is>
          <t>1400*1700</t>
        </is>
      </c>
      <c r="J257" t="n">
        <v>3</v>
      </c>
      <c r="K257" t="n">
        <v>3</v>
      </c>
      <c r="L257" s="457" t="n">
        <v>50</v>
      </c>
      <c r="M257" s="458" t="n">
        <v>46.5</v>
      </c>
      <c r="N257" s="459" t="n">
        <v>53.5</v>
      </c>
      <c r="O257" s="261" t="n"/>
      <c r="P257" s="261" t="n"/>
      <c r="Q257" s="261" t="n"/>
      <c r="R257" s="261" t="n"/>
      <c r="S257" s="261" t="n"/>
      <c r="T257" s="261" t="n"/>
      <c r="U257" s="261" t="n"/>
      <c r="V257" s="261" t="n"/>
      <c r="W257" s="261" t="n"/>
      <c r="X257" s="261" t="n"/>
      <c r="Y257" s="220" t="n"/>
      <c r="Z257" s="220" t="n"/>
      <c r="AA257" s="261" t="n"/>
      <c r="AB257" s="261" t="n"/>
      <c r="AC257" s="261" t="n"/>
      <c r="AD257" s="261" t="n"/>
      <c r="AE257" s="261" t="n"/>
      <c r="AF257" s="261" t="n"/>
      <c r="AG257" s="261" t="n"/>
      <c r="AH257" s="261" t="n"/>
      <c r="AI257" s="261" t="n"/>
      <c r="AJ257" s="261" t="n"/>
      <c r="AK257" s="220" t="n"/>
      <c r="AL257" s="220" t="n"/>
      <c r="AM257" s="261" t="n"/>
      <c r="AN257" s="261" t="n"/>
      <c r="AO257" s="315" t="n"/>
      <c r="AP257" s="244" t="n">
        <v>90</v>
      </c>
      <c r="AQ257" s="245" t="n">
        <v>120</v>
      </c>
      <c r="AR257" s="243" t="n"/>
      <c r="AS257" s="243" t="n"/>
      <c r="AT257" s="246" t="n"/>
      <c r="AU257" s="246" t="n"/>
      <c r="AV257" s="246" t="n"/>
      <c r="AW257" s="246" t="n"/>
      <c r="AX257" s="246" t="n"/>
      <c r="AY257" s="246" t="n"/>
      <c r="AZ257" s="246" t="n"/>
      <c r="BA257" s="246" t="n"/>
      <c r="BB257" s="246" t="n"/>
      <c r="BC257" s="247" t="n"/>
      <c r="BD257" s="242" t="n"/>
      <c r="BE257" s="248" t="n">
        <v>0.015</v>
      </c>
      <c r="BF257" s="249" t="n"/>
      <c r="BG257" s="221" t="n"/>
      <c r="BH257" s="221" t="n"/>
      <c r="BI257" s="221" t="n"/>
      <c r="BJ257" s="221" t="n"/>
      <c r="BK257" s="221" t="n"/>
      <c r="BL257" s="28" t="inlineStr">
        <is>
          <t>ميلو</t>
        </is>
      </c>
      <c r="BM257" s="347" t="inlineStr">
        <is>
          <t>ميلو</t>
        </is>
      </c>
      <c r="BN257" s="347" t="n"/>
      <c r="BO257" s="347" t="n"/>
      <c r="BP257" s="347" t="n">
        <v>49</v>
      </c>
      <c r="BQ257" s="347" t="n"/>
      <c r="BR257" s="347" t="n"/>
      <c r="BS257" s="347" t="n"/>
      <c r="BT257" s="347" t="n"/>
      <c r="BU257" s="347">
        <f>IFERROR(ROUND(STDEV(AN257,L257),1),"")</f>
        <v/>
      </c>
      <c r="BV257" s="347" t="n"/>
      <c r="BW257" s="347" t="n"/>
      <c r="BX257" s="347" t="n"/>
      <c r="BY257" s="347" t="n"/>
      <c r="BZ257" s="347" t="n"/>
      <c r="CA257" s="347" t="n"/>
      <c r="CB257" s="347" t="n"/>
      <c r="CC257" s="347" t="n"/>
      <c r="CD257" s="347" t="n"/>
      <c r="CE257" s="347" t="n"/>
      <c r="CF257" s="347" t="n"/>
      <c r="CG257" s="347" t="n"/>
      <c r="CH257" s="347" t="n"/>
      <c r="CI257" s="347" t="n"/>
      <c r="CJ257" s="347" t="n"/>
      <c r="CK257" s="347" t="n"/>
      <c r="CL257" s="347" t="n"/>
      <c r="CM257" s="347" t="n"/>
      <c r="CN257" s="347" t="n"/>
      <c r="CO257" s="347" t="n"/>
      <c r="CP257" s="347" t="n"/>
      <c r="CQ257" s="347" t="n"/>
      <c r="CR257" s="347" t="n"/>
      <c r="CS257" s="347" t="n"/>
      <c r="CT257" s="347" t="n"/>
      <c r="CU257" s="347" t="n"/>
      <c r="CV257" s="347" t="n"/>
      <c r="CW257" s="347" t="n"/>
      <c r="CX257" s="347" t="n"/>
      <c r="CY257" s="347" t="n"/>
      <c r="CZ257" s="347" t="n"/>
      <c r="DA257" s="347" t="n"/>
      <c r="DB257" s="347" t="n"/>
    </row>
    <row r="258" ht="31.5" customFormat="1" customHeight="1" s="268">
      <c r="A258" s="262" t="n">
        <v>2021</v>
      </c>
      <c r="B258" s="217" t="n">
        <v>12</v>
      </c>
      <c r="C258" s="456" t="n">
        <v>44542</v>
      </c>
      <c r="D258" s="217" t="n">
        <v>417</v>
      </c>
      <c r="E258" s="217" t="n">
        <v>660</v>
      </c>
      <c r="F258" s="217" t="n">
        <v>7</v>
      </c>
      <c r="G258" s="267" t="inlineStr">
        <is>
          <t>MFZ67207201 75UP77 TOP-BOTTOM</t>
        </is>
      </c>
      <c r="H258" t="inlineStr">
        <is>
          <t>FMLGEI075UP770</t>
        </is>
      </c>
      <c r="I258" t="inlineStr">
        <is>
          <t>1400*1700</t>
        </is>
      </c>
      <c r="J258" t="n">
        <v>1</v>
      </c>
      <c r="K258" t="n">
        <v>6</v>
      </c>
      <c r="L258" s="457" t="n">
        <v>1265</v>
      </c>
      <c r="M258" s="458" t="n">
        <v>1190.365</v>
      </c>
      <c r="N258" s="459" t="n">
        <v>1354.815</v>
      </c>
      <c r="O258" s="261" t="n">
        <v>762</v>
      </c>
      <c r="P258" s="261" t="n">
        <v>734</v>
      </c>
      <c r="Q258" s="261" t="n">
        <v>654</v>
      </c>
      <c r="R258" s="261" t="n">
        <v>657</v>
      </c>
      <c r="S258" s="261" t="n">
        <v>672</v>
      </c>
      <c r="T258" s="261" t="n">
        <v>573</v>
      </c>
      <c r="U258" s="261" t="n">
        <v>574</v>
      </c>
      <c r="V258" s="261" t="n">
        <v>564</v>
      </c>
      <c r="W258" s="261" t="n">
        <v>566</v>
      </c>
      <c r="X258" s="261" t="n">
        <v>571</v>
      </c>
      <c r="Y258" s="220" t="n"/>
      <c r="Z258" s="220" t="n"/>
      <c r="AA258" s="261" t="n">
        <v>666</v>
      </c>
      <c r="AB258" s="261" t="n">
        <v>649</v>
      </c>
      <c r="AC258" s="261" t="n">
        <v>632</v>
      </c>
      <c r="AD258" s="261" t="n">
        <v>629</v>
      </c>
      <c r="AE258" s="261" t="n">
        <v>637</v>
      </c>
      <c r="AF258" s="261" t="n">
        <v>570</v>
      </c>
      <c r="AG258" s="261" t="n">
        <v>564</v>
      </c>
      <c r="AH258" s="261" t="n">
        <v>557</v>
      </c>
      <c r="AI258" s="261" t="n">
        <v>531</v>
      </c>
      <c r="AJ258" s="261" t="n">
        <v>537</v>
      </c>
      <c r="AK258" s="220" t="n"/>
      <c r="AL258" s="220" t="n"/>
      <c r="AM258" s="261" t="n"/>
      <c r="AN258" s="261" t="n"/>
      <c r="AO258" s="315" t="n"/>
      <c r="AP258" s="244" t="n">
        <v>20</v>
      </c>
      <c r="AQ258" s="245" t="n">
        <v>180</v>
      </c>
      <c r="AR258" s="243" t="n"/>
      <c r="AS258" s="243" t="n"/>
      <c r="AT258" s="246" t="n"/>
      <c r="AU258" s="246" t="n"/>
      <c r="AV258" s="246" t="n"/>
      <c r="AW258" s="246" t="n"/>
      <c r="AX258" s="246" t="n"/>
      <c r="AY258" s="246" t="n"/>
      <c r="AZ258" s="246" t="n"/>
      <c r="BA258" s="246" t="n"/>
      <c r="BB258" s="246" t="n"/>
      <c r="BC258" s="247" t="n"/>
      <c r="BD258" s="242" t="n"/>
      <c r="BE258" s="248" t="n">
        <v>0.015</v>
      </c>
      <c r="BF258" s="249" t="n"/>
      <c r="BG258" s="221" t="n"/>
      <c r="BH258" s="221" t="n"/>
      <c r="BI258" s="221" t="n"/>
      <c r="BJ258" s="221" t="n"/>
      <c r="BK258" s="221" t="n"/>
      <c r="BL258" s="28" t="inlineStr">
        <is>
          <t>LG</t>
        </is>
      </c>
      <c r="BM258" s="347" t="inlineStr">
        <is>
          <t>HE</t>
        </is>
      </c>
      <c r="BN258" s="347" t="inlineStr">
        <is>
          <t>MFZ67207201</t>
        </is>
      </c>
      <c r="BO258" s="347" t="inlineStr">
        <is>
          <t>mma</t>
        </is>
      </c>
      <c r="BP258" s="347" t="n">
        <v>49</v>
      </c>
      <c r="BQ258" s="347" t="n"/>
      <c r="BR258" s="347" t="n"/>
      <c r="BS258" s="347" t="n"/>
      <c r="BT258" s="347" t="n"/>
      <c r="BU258" s="347">
        <f>IFERROR(ROUND(STDEV(AN258,L258),1),"")</f>
        <v/>
      </c>
      <c r="BV258" s="347" t="n"/>
      <c r="BW258" s="347" t="n"/>
      <c r="BX258" s="347" t="n"/>
      <c r="BY258" s="347" t="n"/>
      <c r="BZ258" s="347" t="n"/>
      <c r="CA258" s="347" t="n"/>
      <c r="CB258" s="347" t="n"/>
      <c r="CC258" s="347" t="n"/>
      <c r="CD258" s="347" t="n"/>
      <c r="CE258" s="347" t="n"/>
      <c r="CF258" s="347" t="n"/>
      <c r="CG258" s="347" t="n"/>
      <c r="CH258" s="347" t="n"/>
      <c r="CI258" s="347" t="n"/>
      <c r="CJ258" s="347" t="n"/>
      <c r="CK258" s="347" t="n"/>
      <c r="CL258" s="347" t="n"/>
      <c r="CM258" s="347" t="n"/>
      <c r="CN258" s="347" t="n"/>
      <c r="CO258" s="347" t="n"/>
      <c r="CP258" s="347" t="n"/>
      <c r="CQ258" s="347" t="n"/>
      <c r="CR258" s="347" t="n"/>
      <c r="CS258" s="347" t="n"/>
      <c r="CT258" s="347" t="n"/>
      <c r="CU258" s="347" t="n"/>
      <c r="CV258" s="347" t="n"/>
      <c r="CW258" s="347" t="n"/>
      <c r="CX258" s="347" t="n"/>
      <c r="CY258" s="347" t="n"/>
      <c r="CZ258" s="347" t="n"/>
      <c r="DA258" s="347" t="n"/>
      <c r="DB258" s="347" t="n"/>
    </row>
    <row r="259" ht="31.5" customFormat="1" customHeight="1" s="268">
      <c r="A259" s="262" t="n">
        <v>2021</v>
      </c>
      <c r="B259" s="217" t="n">
        <v>12</v>
      </c>
      <c r="C259" s="456" t="n">
        <v>44542</v>
      </c>
      <c r="D259" s="217" t="n">
        <v>417</v>
      </c>
      <c r="E259" s="217" t="n">
        <v>661</v>
      </c>
      <c r="F259" s="217" t="n">
        <v>7</v>
      </c>
      <c r="G259" s="267" t="inlineStr">
        <is>
          <t xml:space="preserve"> MFZ67207201 75UP77Side</t>
        </is>
      </c>
      <c r="H259" t="inlineStr">
        <is>
          <t>FMLGEI475UP770</t>
        </is>
      </c>
      <c r="I259" t="inlineStr">
        <is>
          <t>1400*1700</t>
        </is>
      </c>
      <c r="J259" t="n">
        <v>1</v>
      </c>
      <c r="K259" t="n">
        <v>6</v>
      </c>
      <c r="L259" s="457" t="n">
        <v>138</v>
      </c>
      <c r="M259" s="458" t="n">
        <v>129.858</v>
      </c>
      <c r="N259" s="459" t="n">
        <v>147.798</v>
      </c>
      <c r="O259" s="261" t="n">
        <v>192</v>
      </c>
      <c r="P259" s="261" t="n">
        <v>186</v>
      </c>
      <c r="Q259" s="261" t="n">
        <v>171</v>
      </c>
      <c r="R259" s="261" t="n">
        <v>174</v>
      </c>
      <c r="S259" s="261" t="n">
        <v>169</v>
      </c>
      <c r="T259" s="261" t="n">
        <v>142</v>
      </c>
      <c r="U259" s="261" t="n">
        <v>144</v>
      </c>
      <c r="V259" s="261" t="n">
        <v>144</v>
      </c>
      <c r="W259" s="261" t="n">
        <v>144</v>
      </c>
      <c r="X259" s="261" t="n">
        <v>144</v>
      </c>
      <c r="Y259" s="220" t="n">
        <v>177</v>
      </c>
      <c r="Z259" s="220" t="n">
        <v>152</v>
      </c>
      <c r="AA259" s="261" t="n">
        <v>182</v>
      </c>
      <c r="AB259" s="261" t="n">
        <v>169</v>
      </c>
      <c r="AC259" s="261" t="n">
        <v>165</v>
      </c>
      <c r="AD259" s="261" t="n">
        <v>166</v>
      </c>
      <c r="AE259" s="261" t="n">
        <v>165</v>
      </c>
      <c r="AF259" s="261" t="n">
        <v>145</v>
      </c>
      <c r="AG259" s="261" t="n">
        <v>145</v>
      </c>
      <c r="AH259" s="261" t="n">
        <v>141</v>
      </c>
      <c r="AI259" s="261" t="n">
        <v>136</v>
      </c>
      <c r="AJ259" s="261" t="n">
        <v>135</v>
      </c>
      <c r="AK259" s="220" t="n">
        <v>154</v>
      </c>
      <c r="AL259" s="220" t="n">
        <v>152</v>
      </c>
      <c r="AM259" s="261" t="n"/>
      <c r="AN259" s="261" t="n"/>
      <c r="AO259" s="315" t="n"/>
      <c r="AP259" s="244" t="n">
        <v>20</v>
      </c>
      <c r="AQ259" s="245" t="n">
        <v>180</v>
      </c>
      <c r="AR259" s="243" t="n"/>
      <c r="AS259" s="243" t="n"/>
      <c r="AT259" s="246" t="n">
        <v>2</v>
      </c>
      <c r="AU259" s="246" t="n">
        <v>3</v>
      </c>
      <c r="AV259" s="246" t="n">
        <v>8</v>
      </c>
      <c r="AW259" s="246" t="n"/>
      <c r="AX259" s="246" t="n"/>
      <c r="AY259" s="246" t="n"/>
      <c r="AZ259" s="246" t="n"/>
      <c r="BA259" s="246" t="n"/>
      <c r="BB259" s="246" t="n"/>
      <c r="BC259" s="247" t="n">
        <v>7</v>
      </c>
      <c r="BD259" s="242" t="n">
        <v>594</v>
      </c>
      <c r="BE259" s="248" t="n">
        <v>0.015</v>
      </c>
      <c r="BF259" s="249" t="n">
        <v>0.012</v>
      </c>
      <c r="BG259" s="221" t="n">
        <v>1</v>
      </c>
      <c r="BH259" s="221" t="n">
        <v>0.1</v>
      </c>
      <c r="BI259" s="221" t="n">
        <v>4.3</v>
      </c>
      <c r="BJ259" s="221" t="n"/>
      <c r="BK259" s="221" t="n"/>
      <c r="BL259" s="28" t="inlineStr">
        <is>
          <t>LG</t>
        </is>
      </c>
      <c r="BM259" s="347" t="inlineStr">
        <is>
          <t>HE</t>
        </is>
      </c>
      <c r="BN259" s="347" t="inlineStr">
        <is>
          <t>MFZ67207202</t>
        </is>
      </c>
      <c r="BO259" s="347" t="inlineStr">
        <is>
          <t>mma</t>
        </is>
      </c>
      <c r="BP259" s="347" t="n">
        <v>49</v>
      </c>
      <c r="BQ259" s="347" t="n"/>
      <c r="BR259" s="347" t="n"/>
      <c r="BS259" s="347" t="n"/>
      <c r="BT259" s="347" t="n"/>
      <c r="BU259" s="347">
        <f>IFERROR(ROUND(STDEV(AN259,L259),1),"")</f>
        <v/>
      </c>
      <c r="BV259" s="347" t="n"/>
      <c r="BW259" s="347" t="n"/>
      <c r="BX259" s="347" t="n"/>
      <c r="BY259" s="347" t="n"/>
      <c r="BZ259" s="347" t="n"/>
      <c r="CA259" s="347" t="n"/>
      <c r="CB259" s="347" t="n"/>
      <c r="CC259" s="347" t="n"/>
      <c r="CD259" s="347" t="n"/>
      <c r="CE259" s="347" t="n"/>
      <c r="CF259" s="347" t="n"/>
      <c r="CG259" s="347" t="n"/>
      <c r="CH259" s="347" t="n"/>
      <c r="CI259" s="347" t="n"/>
      <c r="CJ259" s="347" t="n"/>
      <c r="CK259" s="347" t="n"/>
      <c r="CL259" s="347" t="n"/>
      <c r="CM259" s="347" t="n"/>
      <c r="CN259" s="347" t="n"/>
      <c r="CO259" s="347" t="n"/>
      <c r="CP259" s="347" t="n"/>
      <c r="CQ259" s="347" t="n"/>
      <c r="CR259" s="347" t="n"/>
      <c r="CS259" s="347" t="n"/>
      <c r="CT259" s="347" t="n"/>
      <c r="CU259" s="347" t="n"/>
      <c r="CV259" s="347" t="n"/>
      <c r="CW259" s="347" t="n"/>
      <c r="CX259" s="347" t="n"/>
      <c r="CY259" s="347" t="n"/>
      <c r="CZ259" s="347" t="n"/>
      <c r="DA259" s="347" t="n"/>
      <c r="DB259" s="347" t="n"/>
    </row>
    <row r="260" ht="31.5" customFormat="1" customHeight="1" s="268">
      <c r="A260" s="262" t="n">
        <v>2021</v>
      </c>
      <c r="B260" s="217" t="n">
        <v>12</v>
      </c>
      <c r="C260" s="456" t="n">
        <v>44542</v>
      </c>
      <c r="D260" s="217" t="n">
        <v>1</v>
      </c>
      <c r="E260" s="217" t="n">
        <v>1</v>
      </c>
      <c r="F260" s="217" t="n">
        <v>8</v>
      </c>
      <c r="G260" s="267" t="inlineStr">
        <is>
          <t>كفر سخان فرنساوى 085</t>
        </is>
      </c>
      <c r="H260" t="inlineStr">
        <is>
          <t>FMENCI20000000</t>
        </is>
      </c>
      <c r="I260" t="inlineStr">
        <is>
          <t>1400*1700</t>
        </is>
      </c>
      <c r="J260" t="n">
        <v>3</v>
      </c>
      <c r="K260" t="n">
        <v>2</v>
      </c>
      <c r="L260" s="457" t="n">
        <v>111</v>
      </c>
      <c r="M260" s="458" t="n">
        <v>103.23</v>
      </c>
      <c r="N260" s="459" t="n">
        <v>118.77</v>
      </c>
      <c r="O260" s="261" t="n">
        <v>126</v>
      </c>
      <c r="P260" s="261" t="n"/>
      <c r="Q260" s="261" t="n"/>
      <c r="R260" s="261" t="n"/>
      <c r="S260" s="261" t="n"/>
      <c r="T260" s="261" t="n">
        <v>106</v>
      </c>
      <c r="U260" s="261" t="n"/>
      <c r="V260" s="261" t="n"/>
      <c r="W260" s="261" t="n"/>
      <c r="X260" s="261" t="n"/>
      <c r="Y260" s="220" t="n"/>
      <c r="Z260" s="220" t="n"/>
      <c r="AA260" s="261" t="n"/>
      <c r="AB260" s="261" t="n"/>
      <c r="AC260" s="261" t="n"/>
      <c r="AD260" s="261" t="n"/>
      <c r="AE260" s="261" t="n"/>
      <c r="AF260" s="261" t="n"/>
      <c r="AG260" s="261" t="n"/>
      <c r="AH260" s="261" t="n"/>
      <c r="AI260" s="261" t="n"/>
      <c r="AJ260" s="261" t="n"/>
      <c r="AK260" s="220" t="n"/>
      <c r="AL260" s="220" t="n"/>
      <c r="AM260" s="261" t="n"/>
      <c r="AN260" s="261" t="n"/>
      <c r="AO260" s="315" t="n"/>
      <c r="AP260" s="244" t="n">
        <v>108</v>
      </c>
      <c r="AQ260" s="245" t="n">
        <v>100</v>
      </c>
      <c r="AR260" s="243" t="n"/>
      <c r="AS260" s="243" t="n"/>
      <c r="AT260" s="246" t="n"/>
      <c r="AU260" s="246" t="n"/>
      <c r="AV260" s="246" t="n"/>
      <c r="AW260" s="246" t="n"/>
      <c r="AX260" s="246" t="n"/>
      <c r="AY260" s="246" t="n"/>
      <c r="AZ260" s="246" t="n"/>
      <c r="BA260" s="246" t="n"/>
      <c r="BB260" s="246" t="n"/>
      <c r="BC260" s="247" t="n">
        <v>5</v>
      </c>
      <c r="BD260" s="242" t="n">
        <v>1072</v>
      </c>
      <c r="BE260" s="248" t="n">
        <v>0.015</v>
      </c>
      <c r="BF260" s="249" t="n">
        <v>0.005</v>
      </c>
      <c r="BG260" s="221" t="n">
        <v>1</v>
      </c>
      <c r="BH260" s="221" t="n">
        <v>0</v>
      </c>
      <c r="BI260" s="221" t="n">
        <v>9.699999999999999</v>
      </c>
      <c r="BJ260" s="221" t="n"/>
      <c r="BK260" s="221" t="n"/>
      <c r="BL260" s="28" t="inlineStr">
        <is>
          <t>اطلانتيك</t>
        </is>
      </c>
      <c r="BM260" s="347" t="inlineStr">
        <is>
          <t>اطلانتيك</t>
        </is>
      </c>
      <c r="BN260" s="347" t="n"/>
      <c r="BO260" s="347" t="n"/>
      <c r="BP260" s="347" t="n">
        <v>49</v>
      </c>
      <c r="BQ260" s="347" t="n"/>
      <c r="BR260" s="347" t="n"/>
      <c r="BS260" s="347" t="n"/>
      <c r="BT260" s="347" t="n"/>
      <c r="BU260" s="347">
        <f>IFERROR(ROUND(STDEV(AN260,L260),1),"")</f>
        <v/>
      </c>
      <c r="BV260" s="347" t="n"/>
      <c r="BW260" s="347" t="n"/>
      <c r="BX260" s="347" t="n"/>
      <c r="BY260" s="347" t="n"/>
      <c r="BZ260" s="347" t="n"/>
      <c r="CA260" s="347" t="n"/>
      <c r="CB260" s="347" t="n"/>
      <c r="CC260" s="347" t="n"/>
      <c r="CD260" s="347" t="n"/>
      <c r="CE260" s="347" t="n"/>
      <c r="CF260" s="347" t="n"/>
      <c r="CG260" s="347" t="n"/>
      <c r="CH260" s="347" t="n"/>
      <c r="CI260" s="347" t="n"/>
      <c r="CJ260" s="347" t="n"/>
      <c r="CK260" s="347" t="n"/>
      <c r="CL260" s="347" t="n"/>
      <c r="CM260" s="347" t="n"/>
      <c r="CN260" s="347" t="n"/>
      <c r="CO260" s="347" t="n"/>
      <c r="CP260" s="347" t="n"/>
      <c r="CQ260" s="347" t="n"/>
      <c r="CR260" s="347" t="n"/>
      <c r="CS260" s="347" t="n"/>
      <c r="CT260" s="347" t="n"/>
      <c r="CU260" s="347" t="n"/>
      <c r="CV260" s="347" t="n"/>
      <c r="CW260" s="347" t="n"/>
      <c r="CX260" s="347" t="n"/>
      <c r="CY260" s="347" t="n"/>
      <c r="CZ260" s="347" t="n"/>
      <c r="DA260" s="347" t="n"/>
      <c r="DB260" s="347" t="n"/>
    </row>
    <row r="261" ht="31.5" customFormat="1" customHeight="1" s="268">
      <c r="A261" s="262" t="n">
        <v>2021</v>
      </c>
      <c r="B261" s="217" t="n">
        <v>12</v>
      </c>
      <c r="C261" s="456" t="n">
        <v>44542</v>
      </c>
      <c r="D261" s="217" t="n">
        <v>1</v>
      </c>
      <c r="E261" s="217" t="n">
        <v>2</v>
      </c>
      <c r="F261" s="217" t="n">
        <v>8</v>
      </c>
      <c r="G261" s="267" t="inlineStr">
        <is>
          <t>قاعده سخان فرنساوى 086</t>
        </is>
      </c>
      <c r="H261" t="inlineStr">
        <is>
          <t>FMENCI30000000</t>
        </is>
      </c>
      <c r="I261" t="inlineStr">
        <is>
          <t>1400*1700</t>
        </is>
      </c>
      <c r="J261" t="n">
        <v>3</v>
      </c>
      <c r="K261" t="n">
        <v>2</v>
      </c>
      <c r="L261" s="457" t="n">
        <v>113</v>
      </c>
      <c r="M261" s="458" t="n">
        <v>105.09</v>
      </c>
      <c r="N261" s="459" t="n">
        <v>120.91</v>
      </c>
      <c r="O261" s="261" t="n">
        <v>136</v>
      </c>
      <c r="P261" s="261" t="n"/>
      <c r="Q261" s="261" t="n"/>
      <c r="R261" s="261" t="n"/>
      <c r="S261" s="261" t="n"/>
      <c r="T261" s="261" t="n">
        <v>110</v>
      </c>
      <c r="U261" s="261" t="n"/>
      <c r="V261" s="261" t="n"/>
      <c r="W261" s="261" t="n"/>
      <c r="X261" s="261" t="n"/>
      <c r="Y261" s="220" t="n">
        <v>98</v>
      </c>
      <c r="Z261" s="220" t="n"/>
      <c r="AA261" s="261" t="n"/>
      <c r="AB261" s="261" t="n"/>
      <c r="AC261" s="261" t="n"/>
      <c r="AD261" s="261" t="n"/>
      <c r="AE261" s="261" t="n"/>
      <c r="AF261" s="261" t="n"/>
      <c r="AG261" s="261" t="n"/>
      <c r="AH261" s="261" t="n"/>
      <c r="AI261" s="261" t="n"/>
      <c r="AJ261" s="261" t="n"/>
      <c r="AK261" s="220" t="n"/>
      <c r="AL261" s="220" t="n"/>
      <c r="AM261" s="261" t="n"/>
      <c r="AN261" s="261" t="n"/>
      <c r="AO261" s="315" t="n"/>
      <c r="AP261" s="244" t="n">
        <v>108</v>
      </c>
      <c r="AQ261" s="245" t="n">
        <v>100</v>
      </c>
      <c r="AR261" s="243" t="n"/>
      <c r="AS261" s="243" t="n"/>
      <c r="AT261" s="246" t="n"/>
      <c r="AU261" s="246" t="n"/>
      <c r="AV261" s="246" t="n"/>
      <c r="AW261" s="246" t="n"/>
      <c r="AX261" s="246" t="n"/>
      <c r="AY261" s="246" t="n"/>
      <c r="AZ261" s="246" t="n"/>
      <c r="BA261" s="246" t="n"/>
      <c r="BB261" s="246" t="n"/>
      <c r="BC261" s="247" t="n">
        <v>7</v>
      </c>
      <c r="BD261" s="242" t="n">
        <v>1066</v>
      </c>
      <c r="BE261" s="248" t="n">
        <v>0.015</v>
      </c>
      <c r="BF261" s="249" t="n">
        <v>0.007</v>
      </c>
      <c r="BG261" s="221" t="n">
        <v>1</v>
      </c>
      <c r="BH261" s="221" t="n">
        <v>0.1</v>
      </c>
      <c r="BI261" s="221" t="n">
        <v>9.4</v>
      </c>
      <c r="BJ261" s="221" t="n"/>
      <c r="BK261" s="221" t="n"/>
      <c r="BL261" s="28" t="inlineStr">
        <is>
          <t>اطلانتيك</t>
        </is>
      </c>
      <c r="BM261" s="347" t="inlineStr">
        <is>
          <t>اطلانتيك</t>
        </is>
      </c>
      <c r="BN261" s="347" t="n"/>
      <c r="BO261" s="347" t="n"/>
      <c r="BP261" s="347" t="n">
        <v>49</v>
      </c>
      <c r="BQ261" s="347" t="n"/>
      <c r="BR261" s="347" t="n"/>
      <c r="BS261" s="347" t="n"/>
      <c r="BT261" s="347" t="n"/>
      <c r="BU261" s="347">
        <f>IFERROR(ROUND(STDEV(AN261,L261),1),"")</f>
        <v/>
      </c>
      <c r="BV261" s="347" t="n"/>
      <c r="BW261" s="347" t="n"/>
      <c r="BX261" s="347" t="n"/>
      <c r="BY261" s="347" t="n"/>
      <c r="BZ261" s="347" t="n"/>
      <c r="CA261" s="347" t="n"/>
      <c r="CB261" s="347" t="n"/>
      <c r="CC261" s="347" t="n"/>
      <c r="CD261" s="347" t="n"/>
      <c r="CE261" s="347" t="n"/>
      <c r="CF261" s="347" t="n"/>
      <c r="CG261" s="347" t="n"/>
      <c r="CH261" s="347" t="n"/>
      <c r="CI261" s="347" t="n"/>
      <c r="CJ261" s="347" t="n"/>
      <c r="CK261" s="347" t="n"/>
      <c r="CL261" s="347" t="n"/>
      <c r="CM261" s="347" t="n"/>
      <c r="CN261" s="347" t="n"/>
      <c r="CO261" s="347" t="n"/>
      <c r="CP261" s="347" t="n"/>
      <c r="CQ261" s="347" t="n"/>
      <c r="CR261" s="347" t="n"/>
      <c r="CS261" s="347" t="n"/>
      <c r="CT261" s="347" t="n"/>
      <c r="CU261" s="347" t="n"/>
      <c r="CV261" s="347" t="n"/>
      <c r="CW261" s="347" t="n"/>
      <c r="CX261" s="347" t="n"/>
      <c r="CY261" s="347" t="n"/>
      <c r="CZ261" s="347" t="n"/>
      <c r="DA261" s="347" t="n"/>
      <c r="DB261" s="347" t="n"/>
    </row>
    <row r="262" ht="31.5" customFormat="1" customHeight="1" s="268">
      <c r="A262" s="262" t="n">
        <v>2021</v>
      </c>
      <c r="B262" s="217" t="n">
        <v>12</v>
      </c>
      <c r="C262" s="456" t="n">
        <v>44542</v>
      </c>
      <c r="D262" s="217" t="n">
        <v>142</v>
      </c>
      <c r="E262" s="217" t="n">
        <v>280</v>
      </c>
      <c r="F262" s="217" t="n">
        <v>8</v>
      </c>
      <c r="G262" s="267" t="inlineStr">
        <is>
          <t>صندوق سمك 10بنى سويف</t>
        </is>
      </c>
      <c r="H262" t="inlineStr">
        <is>
          <t>FM000B10000000</t>
        </is>
      </c>
      <c r="I262" t="inlineStr">
        <is>
          <t>1400*1700</t>
        </is>
      </c>
      <c r="J262" t="n">
        <v>3</v>
      </c>
      <c r="K262" t="n">
        <v>2</v>
      </c>
      <c r="L262" s="457" t="n">
        <v>323</v>
      </c>
      <c r="M262" s="458" t="n">
        <v>300.39</v>
      </c>
      <c r="N262" s="459" t="n">
        <v>345.61</v>
      </c>
      <c r="O262" s="261" t="n">
        <v>462</v>
      </c>
      <c r="P262" s="261" t="n">
        <v>455</v>
      </c>
      <c r="Q262" s="261" t="n">
        <v>440</v>
      </c>
      <c r="R262" s="261" t="n">
        <v>417</v>
      </c>
      <c r="S262" s="261" t="n">
        <v>404</v>
      </c>
      <c r="T262" s="261" t="n">
        <v>335</v>
      </c>
      <c r="U262" s="261" t="n">
        <v>335</v>
      </c>
      <c r="V262" s="261" t="n">
        <v>336</v>
      </c>
      <c r="W262" s="261" t="n">
        <v>336</v>
      </c>
      <c r="X262" s="261" t="n">
        <v>335</v>
      </c>
      <c r="Y262" s="220" t="n"/>
      <c r="Z262" s="220" t="n">
        <v>103</v>
      </c>
      <c r="AA262" s="261" t="n">
        <v>416</v>
      </c>
      <c r="AB262" s="261" t="n">
        <v>392</v>
      </c>
      <c r="AC262" s="261" t="n">
        <v>392</v>
      </c>
      <c r="AD262" s="261" t="n">
        <v>395</v>
      </c>
      <c r="AE262" s="261" t="n">
        <v>392</v>
      </c>
      <c r="AF262" s="261" t="n">
        <v>339</v>
      </c>
      <c r="AG262" s="261" t="n">
        <v>334</v>
      </c>
      <c r="AH262" s="261" t="n">
        <v>330</v>
      </c>
      <c r="AI262" s="261" t="n">
        <v>316</v>
      </c>
      <c r="AJ262" s="261" t="n">
        <v>320</v>
      </c>
      <c r="AK262" s="220" t="n">
        <v>102</v>
      </c>
      <c r="AL262" s="220" t="n">
        <v>104</v>
      </c>
      <c r="AM262" s="261" t="n"/>
      <c r="AN262" s="261" t="n"/>
      <c r="AO262" s="315" t="n"/>
      <c r="AP262" s="244" t="n">
        <v>105</v>
      </c>
      <c r="AQ262" s="245" t="n">
        <v>103</v>
      </c>
      <c r="AR262" s="243" t="n"/>
      <c r="AS262" s="243" t="n"/>
      <c r="AT262" s="246" t="n">
        <v>4</v>
      </c>
      <c r="AU262" s="246" t="n">
        <v>3</v>
      </c>
      <c r="AV262" s="246" t="n">
        <v>11</v>
      </c>
      <c r="AW262" s="246" t="n"/>
      <c r="AX262" s="246" t="n"/>
      <c r="AY262" s="246" t="n"/>
      <c r="AZ262" s="246" t="n"/>
      <c r="BA262" s="246" t="n"/>
      <c r="BB262" s="246" t="n"/>
      <c r="BC262" s="247" t="n">
        <v>14</v>
      </c>
      <c r="BD262" s="242" t="n">
        <v>1900</v>
      </c>
      <c r="BE262" s="248" t="n">
        <v>0.015</v>
      </c>
      <c r="BF262" s="249" t="n">
        <v>0.007</v>
      </c>
      <c r="BG262" s="221" t="n">
        <v>1</v>
      </c>
      <c r="BH262" s="221" t="n">
        <v>0</v>
      </c>
      <c r="BI262" s="221" t="n">
        <v>5.9</v>
      </c>
      <c r="BJ262" s="221" t="n"/>
      <c r="BK262" s="221" t="n"/>
      <c r="BL262" s="28" t="inlineStr">
        <is>
          <t>عملاء متنوعون</t>
        </is>
      </c>
      <c r="BM262" s="347" t="n"/>
      <c r="BN262" s="347" t="n"/>
      <c r="BO262" s="347" t="n"/>
      <c r="BP262" s="347" t="n">
        <v>49</v>
      </c>
      <c r="BQ262" s="347" t="n"/>
      <c r="BR262" s="347" t="n"/>
      <c r="BS262" s="347" t="n"/>
      <c r="BT262" s="347" t="n"/>
      <c r="BU262" s="347">
        <f>IFERROR(ROUND(STDEV(AN262,L262),1),"")</f>
        <v/>
      </c>
      <c r="BV262" s="347" t="n"/>
      <c r="BW262" s="347" t="n"/>
      <c r="BX262" s="347" t="n"/>
      <c r="BY262" s="347" t="n"/>
      <c r="BZ262" s="347" t="n"/>
      <c r="CA262" s="347" t="n"/>
      <c r="CB262" s="347" t="n"/>
      <c r="CC262" s="347" t="n"/>
      <c r="CD262" s="347" t="n"/>
      <c r="CE262" s="347" t="n"/>
      <c r="CF262" s="347" t="n"/>
      <c r="CG262" s="347" t="n"/>
      <c r="CH262" s="347" t="n"/>
      <c r="CI262" s="347" t="n"/>
      <c r="CJ262" s="347" t="n"/>
      <c r="CK262" s="347" t="n"/>
      <c r="CL262" s="347" t="n"/>
      <c r="CM262" s="347" t="n"/>
      <c r="CN262" s="347" t="n"/>
      <c r="CO262" s="347" t="n"/>
      <c r="CP262" s="347" t="n"/>
      <c r="CQ262" s="347" t="n"/>
      <c r="CR262" s="347" t="n"/>
      <c r="CS262" s="347" t="n"/>
      <c r="CT262" s="347" t="n"/>
      <c r="CU262" s="347" t="n"/>
      <c r="CV262" s="347" t="n"/>
      <c r="CW262" s="347" t="n"/>
      <c r="CX262" s="347" t="n"/>
      <c r="CY262" s="347" t="n"/>
      <c r="CZ262" s="347" t="n"/>
      <c r="DA262" s="347" t="n"/>
      <c r="DB262" s="347" t="n"/>
    </row>
    <row r="263" ht="31.5" customFormat="1" customHeight="1" s="268">
      <c r="A263" s="262" t="n">
        <v>2021</v>
      </c>
      <c r="B263" s="217" t="n">
        <v>12</v>
      </c>
      <c r="C263" s="456" t="n">
        <v>44542</v>
      </c>
      <c r="D263" s="217" t="n">
        <v>3</v>
      </c>
      <c r="E263" s="217" t="n">
        <v>9</v>
      </c>
      <c r="F263" s="217" t="n">
        <v>25</v>
      </c>
      <c r="G263" s="267" t="inlineStr">
        <is>
          <t>(إفتا)SAB  2047101</t>
        </is>
      </c>
      <c r="H263" t="inlineStr">
        <is>
          <t>FMAFTI40000000</t>
        </is>
      </c>
      <c r="I263" t="inlineStr">
        <is>
          <t>850*650</t>
        </is>
      </c>
      <c r="J263" t="n">
        <v>2</v>
      </c>
      <c r="K263" t="n">
        <v>2</v>
      </c>
      <c r="L263" s="457" t="n">
        <v>24</v>
      </c>
      <c r="M263" s="458" t="n">
        <v>22.32</v>
      </c>
      <c r="N263" s="459" t="n">
        <v>25.68</v>
      </c>
      <c r="O263" s="261" t="n"/>
      <c r="P263" s="261" t="n"/>
      <c r="Q263" s="261" t="n"/>
      <c r="R263" s="261" t="n"/>
      <c r="S263" s="261" t="n"/>
      <c r="T263" s="261" t="n"/>
      <c r="U263" s="261" t="n"/>
      <c r="V263" s="261" t="n"/>
      <c r="W263" s="261" t="n"/>
      <c r="X263" s="261" t="n"/>
      <c r="Y263" s="220" t="n"/>
      <c r="Z263" s="220" t="n"/>
      <c r="AA263" s="261" t="n"/>
      <c r="AB263" s="261" t="n"/>
      <c r="AC263" s="261" t="n"/>
      <c r="AD263" s="261" t="n"/>
      <c r="AE263" s="261" t="n"/>
      <c r="AF263" s="261" t="n"/>
      <c r="AG263" s="261" t="n"/>
      <c r="AH263" s="261" t="n"/>
      <c r="AI263" s="261" t="n"/>
      <c r="AJ263" s="261" t="n"/>
      <c r="AK263" s="220" t="n"/>
      <c r="AL263" s="220" t="n"/>
      <c r="AM263" s="261" t="n"/>
      <c r="AN263" s="261" t="n"/>
      <c r="AO263" s="315" t="n"/>
      <c r="AP263" s="244" t="n">
        <v>47</v>
      </c>
      <c r="AQ263" s="245" t="n">
        <v>154</v>
      </c>
      <c r="AR263" s="243" t="n"/>
      <c r="AS263" s="243" t="n"/>
      <c r="AT263" s="246" t="n"/>
      <c r="AU263" s="246" t="n"/>
      <c r="AV263" s="246" t="n"/>
      <c r="AW263" s="246" t="n"/>
      <c r="AX263" s="246" t="n"/>
      <c r="AY263" s="246" t="n"/>
      <c r="AZ263" s="246" t="n"/>
      <c r="BA263" s="246" t="n"/>
      <c r="BB263" s="246" t="n"/>
      <c r="BC263" s="247" t="n"/>
      <c r="BD263" s="242" t="n"/>
      <c r="BE263" s="248" t="n">
        <v>0.02</v>
      </c>
      <c r="BF263" s="249" t="n"/>
      <c r="BG263" s="221" t="n"/>
      <c r="BH263" s="221" t="n"/>
      <c r="BI263" s="221" t="n"/>
      <c r="BJ263" s="221" t="n"/>
      <c r="BK263" s="221" t="n"/>
      <c r="BL263" s="28" t="inlineStr">
        <is>
          <t>افتا</t>
        </is>
      </c>
      <c r="BM263" s="347" t="inlineStr">
        <is>
          <t>شركة افتا</t>
        </is>
      </c>
      <c r="BN263" s="347" t="n"/>
      <c r="BO263" s="347" t="n"/>
      <c r="BP263" s="347" t="n">
        <v>49</v>
      </c>
      <c r="BQ263" s="347" t="n"/>
      <c r="BR263" s="347" t="n"/>
      <c r="BS263" s="347" t="n"/>
      <c r="BT263" s="347" t="n"/>
      <c r="BU263" s="347">
        <f>IFERROR(ROUND(STDEV(AN263,L263),1),"")</f>
        <v/>
      </c>
      <c r="BV263" s="347" t="n"/>
      <c r="BW263" s="347" t="n"/>
      <c r="BX263" s="347" t="n"/>
      <c r="BY263" s="347" t="n"/>
      <c r="BZ263" s="347" t="n"/>
      <c r="CA263" s="347" t="n"/>
      <c r="CB263" s="347" t="n"/>
      <c r="CC263" s="347" t="n"/>
      <c r="CD263" s="347" t="n"/>
      <c r="CE263" s="347" t="n"/>
      <c r="CF263" s="347" t="n"/>
      <c r="CG263" s="347" t="n"/>
      <c r="CH263" s="347" t="n"/>
      <c r="CI263" s="347" t="n"/>
      <c r="CJ263" s="347" t="n"/>
      <c r="CK263" s="347" t="n"/>
      <c r="CL263" s="347" t="n"/>
      <c r="CM263" s="347" t="n"/>
      <c r="CN263" s="347" t="n"/>
      <c r="CO263" s="347" t="n"/>
      <c r="CP263" s="347" t="n"/>
      <c r="CQ263" s="347" t="n"/>
      <c r="CR263" s="347" t="n"/>
      <c r="CS263" s="347" t="n"/>
      <c r="CT263" s="347" t="n"/>
      <c r="CU263" s="347" t="n"/>
      <c r="CV263" s="347" t="n"/>
      <c r="CW263" s="347" t="n"/>
      <c r="CX263" s="347" t="n"/>
      <c r="CY263" s="347" t="n"/>
      <c r="CZ263" s="347" t="n"/>
      <c r="DA263" s="347" t="n"/>
      <c r="DB263" s="347" t="n"/>
    </row>
    <row r="264" ht="31.5" customFormat="1" customHeight="1" s="268">
      <c r="A264" s="262" t="n">
        <v>2021</v>
      </c>
      <c r="B264" s="217" t="n">
        <v>12</v>
      </c>
      <c r="C264" s="456" t="n">
        <v>44542</v>
      </c>
      <c r="D264" s="217" t="n">
        <v>3</v>
      </c>
      <c r="E264" s="217" t="n">
        <v>10</v>
      </c>
      <c r="F264" s="217" t="n">
        <v>25</v>
      </c>
      <c r="G264" s="267" t="inlineStr">
        <is>
          <t>(إفتا)S1B1 1754501</t>
        </is>
      </c>
      <c r="H264" t="inlineStr">
        <is>
          <t>FMAFTI10000000</t>
        </is>
      </c>
      <c r="I264" t="inlineStr">
        <is>
          <t>850*650</t>
        </is>
      </c>
      <c r="J264" t="n">
        <v>2</v>
      </c>
      <c r="K264" t="n">
        <v>2</v>
      </c>
      <c r="L264" s="457" t="n">
        <v>48</v>
      </c>
      <c r="M264" s="458" t="n">
        <v>44.64</v>
      </c>
      <c r="N264" s="459" t="n">
        <v>51.36</v>
      </c>
      <c r="O264" s="261" t="n"/>
      <c r="P264" s="261" t="n"/>
      <c r="Q264" s="261" t="n"/>
      <c r="R264" s="261" t="n"/>
      <c r="S264" s="261" t="n"/>
      <c r="T264" s="261" t="n"/>
      <c r="U264" s="261" t="n"/>
      <c r="V264" s="261" t="n"/>
      <c r="W264" s="261" t="n"/>
      <c r="X264" s="261" t="n"/>
      <c r="Y264" s="220" t="n"/>
      <c r="Z264" s="220" t="n"/>
      <c r="AA264" s="261" t="n"/>
      <c r="AB264" s="261" t="n"/>
      <c r="AC264" s="261" t="n"/>
      <c r="AD264" s="261" t="n"/>
      <c r="AE264" s="261" t="n"/>
      <c r="AF264" s="261" t="n"/>
      <c r="AG264" s="261" t="n"/>
      <c r="AH264" s="261" t="n"/>
      <c r="AI264" s="261" t="n"/>
      <c r="AJ264" s="261" t="n"/>
      <c r="AK264" s="220" t="n"/>
      <c r="AL264" s="220" t="n"/>
      <c r="AM264" s="261" t="n"/>
      <c r="AN264" s="261" t="n"/>
      <c r="AO264" s="315" t="n"/>
      <c r="AP264" s="244" t="n">
        <v>47</v>
      </c>
      <c r="AQ264" s="245" t="n">
        <v>154</v>
      </c>
      <c r="AR264" s="243" t="n"/>
      <c r="AS264" s="243" t="n"/>
      <c r="AT264" s="246" t="n"/>
      <c r="AU264" s="246" t="n"/>
      <c r="AV264" s="246" t="n"/>
      <c r="AW264" s="246" t="n"/>
      <c r="AX264" s="246" t="n"/>
      <c r="AY264" s="246" t="n"/>
      <c r="AZ264" s="246" t="n"/>
      <c r="BA264" s="246" t="n"/>
      <c r="BB264" s="246" t="n"/>
      <c r="BC264" s="247" t="n"/>
      <c r="BD264" s="242" t="n"/>
      <c r="BE264" s="248" t="n">
        <v>0.02</v>
      </c>
      <c r="BF264" s="249" t="n"/>
      <c r="BG264" s="221" t="n"/>
      <c r="BH264" s="221" t="n"/>
      <c r="BI264" s="221" t="n"/>
      <c r="BJ264" s="221" t="n"/>
      <c r="BK264" s="221" t="n"/>
      <c r="BL264" s="28" t="inlineStr">
        <is>
          <t>افتا</t>
        </is>
      </c>
      <c r="BM264" s="347" t="inlineStr">
        <is>
          <t>شركة افتا</t>
        </is>
      </c>
      <c r="BN264" s="347" t="n"/>
      <c r="BO264" s="347" t="n"/>
      <c r="BP264" s="347" t="n">
        <v>49</v>
      </c>
      <c r="BQ264" s="347" t="n"/>
      <c r="BR264" s="347" t="n"/>
      <c r="BS264" s="347" t="n"/>
      <c r="BT264" s="347" t="n"/>
      <c r="BU264" s="347">
        <f>IFERROR(ROUND(STDEV(AN264,L264),1),"")</f>
        <v/>
      </c>
      <c r="BV264" s="347" t="n"/>
      <c r="BW264" s="347" t="n"/>
      <c r="BX264" s="347" t="n"/>
      <c r="BY264" s="347" t="n"/>
      <c r="BZ264" s="347" t="n"/>
      <c r="CA264" s="347" t="n"/>
      <c r="CB264" s="347" t="n"/>
      <c r="CC264" s="347" t="n"/>
      <c r="CD264" s="347" t="n"/>
      <c r="CE264" s="347" t="n"/>
      <c r="CF264" s="347" t="n"/>
      <c r="CG264" s="347" t="n"/>
      <c r="CH264" s="347" t="n"/>
      <c r="CI264" s="347" t="n"/>
      <c r="CJ264" s="347" t="n"/>
      <c r="CK264" s="347" t="n"/>
      <c r="CL264" s="347" t="n"/>
      <c r="CM264" s="347" t="n"/>
      <c r="CN264" s="347" t="n"/>
      <c r="CO264" s="347" t="n"/>
      <c r="CP264" s="347" t="n"/>
      <c r="CQ264" s="347" t="n"/>
      <c r="CR264" s="347" t="n"/>
      <c r="CS264" s="347" t="n"/>
      <c r="CT264" s="347" t="n"/>
      <c r="CU264" s="347" t="n"/>
      <c r="CV264" s="347" t="n"/>
      <c r="CW264" s="347" t="n"/>
      <c r="CX264" s="347" t="n"/>
      <c r="CY264" s="347" t="n"/>
      <c r="CZ264" s="347" t="n"/>
      <c r="DA264" s="347" t="n"/>
      <c r="DB264" s="347" t="n"/>
    </row>
    <row r="265" ht="31.5" customFormat="1" customHeight="1" s="268">
      <c r="A265" s="262" t="n">
        <v>2021</v>
      </c>
      <c r="B265" s="217" t="n">
        <v>12</v>
      </c>
      <c r="C265" s="456" t="n">
        <v>44542</v>
      </c>
      <c r="D265" s="217" t="n">
        <v>3</v>
      </c>
      <c r="E265" s="217" t="n">
        <v>10</v>
      </c>
      <c r="F265" s="217" t="n">
        <v>26</v>
      </c>
      <c r="G265" s="267" t="inlineStr">
        <is>
          <t>(إفتا)S1B1 1754501</t>
        </is>
      </c>
      <c r="H265" t="inlineStr">
        <is>
          <t>FMAFTI10000000</t>
        </is>
      </c>
      <c r="I265" t="inlineStr">
        <is>
          <t>850*650</t>
        </is>
      </c>
      <c r="J265" t="n">
        <v>2</v>
      </c>
      <c r="K265" t="n">
        <v>2</v>
      </c>
      <c r="L265" s="457" t="n">
        <v>48</v>
      </c>
      <c r="M265" s="458" t="n">
        <v>44.64</v>
      </c>
      <c r="N265" s="459" t="n">
        <v>51.36</v>
      </c>
      <c r="O265" s="261" t="n"/>
      <c r="P265" s="261" t="n"/>
      <c r="Q265" s="261" t="n"/>
      <c r="R265" s="261" t="n"/>
      <c r="S265" s="261" t="n"/>
      <c r="T265" s="261" t="n"/>
      <c r="U265" s="261" t="n"/>
      <c r="V265" s="261" t="n"/>
      <c r="W265" s="261" t="n"/>
      <c r="X265" s="261" t="n"/>
      <c r="Y265" s="220" t="n"/>
      <c r="Z265" s="220" t="n"/>
      <c r="AA265" s="261" t="n"/>
      <c r="AB265" s="261" t="n">
        <v>84</v>
      </c>
      <c r="AC265" s="261" t="n">
        <v>87</v>
      </c>
      <c r="AD265" s="261" t="n">
        <v>86</v>
      </c>
      <c r="AE265" s="261" t="n">
        <v>80</v>
      </c>
      <c r="AF265" s="261" t="n"/>
      <c r="AG265" s="261" t="n">
        <v>51</v>
      </c>
      <c r="AH265" s="261" t="n">
        <v>51</v>
      </c>
      <c r="AI265" s="261" t="n">
        <v>50</v>
      </c>
      <c r="AJ265" s="261" t="n">
        <v>49</v>
      </c>
      <c r="AK265" s="220" t="n"/>
      <c r="AL265" s="220" t="n"/>
      <c r="AM265" s="261" t="n"/>
      <c r="AN265" s="261" t="n"/>
      <c r="AO265" s="315" t="n"/>
      <c r="AP265" s="244" t="n">
        <v>47</v>
      </c>
      <c r="AQ265" s="245" t="n">
        <v>154</v>
      </c>
      <c r="AR265" s="243" t="n"/>
      <c r="AS265" s="243" t="n"/>
      <c r="AT265" s="246" t="n"/>
      <c r="AU265" s="246" t="n"/>
      <c r="AV265" s="246" t="n"/>
      <c r="AW265" s="246" t="n"/>
      <c r="AX265" s="246" t="n"/>
      <c r="AY265" s="246" t="n"/>
      <c r="AZ265" s="246" t="n"/>
      <c r="BA265" s="246" t="n"/>
      <c r="BB265" s="246" t="n"/>
      <c r="BC265" s="247" t="n">
        <v>10</v>
      </c>
      <c r="BD265" s="242" t="n"/>
      <c r="BE265" s="248" t="n">
        <v>0.02</v>
      </c>
      <c r="BF265" s="249" t="n"/>
      <c r="BG265" s="221" t="n"/>
      <c r="BH265" s="221" t="n">
        <v>0.2</v>
      </c>
      <c r="BI265" s="221" t="n"/>
      <c r="BJ265" s="221" t="n"/>
      <c r="BK265" s="221" t="n"/>
      <c r="BL265" s="28" t="inlineStr">
        <is>
          <t>افتا</t>
        </is>
      </c>
      <c r="BM265" s="347" t="inlineStr">
        <is>
          <t>شركة افتا</t>
        </is>
      </c>
      <c r="BN265" s="347" t="n"/>
      <c r="BO265" s="347" t="n"/>
      <c r="BP265" s="347" t="n">
        <v>49</v>
      </c>
      <c r="BQ265" s="347" t="n"/>
      <c r="BR265" s="347" t="n"/>
      <c r="BS265" s="347" t="n"/>
      <c r="BT265" s="347" t="n"/>
      <c r="BU265" s="347">
        <f>IFERROR(ROUND(STDEV(AN265,L265),1),"")</f>
        <v/>
      </c>
      <c r="BV265" s="347" t="n"/>
      <c r="BW265" s="347" t="n"/>
      <c r="BX265" s="347" t="n"/>
      <c r="BY265" s="347" t="n"/>
      <c r="BZ265" s="347" t="n"/>
      <c r="CA265" s="347" t="n"/>
      <c r="CB265" s="347" t="n"/>
      <c r="CC265" s="347" t="n"/>
      <c r="CD265" s="347" t="n"/>
      <c r="CE265" s="347" t="n"/>
      <c r="CF265" s="347" t="n"/>
      <c r="CG265" s="347" t="n"/>
      <c r="CH265" s="347" t="n"/>
      <c r="CI265" s="347" t="n"/>
      <c r="CJ265" s="347" t="n"/>
      <c r="CK265" s="347" t="n"/>
      <c r="CL265" s="347" t="n"/>
      <c r="CM265" s="347" t="n"/>
      <c r="CN265" s="347" t="n"/>
      <c r="CO265" s="347" t="n"/>
      <c r="CP265" s="347" t="n"/>
      <c r="CQ265" s="347" t="n"/>
      <c r="CR265" s="347" t="n"/>
      <c r="CS265" s="347" t="n"/>
      <c r="CT265" s="347" t="n"/>
      <c r="CU265" s="347" t="n"/>
      <c r="CV265" s="347" t="n"/>
      <c r="CW265" s="347" t="n"/>
      <c r="CX265" s="347" t="n"/>
      <c r="CY265" s="347" t="n"/>
      <c r="CZ265" s="347" t="n"/>
      <c r="DA265" s="347" t="n"/>
      <c r="DB265" s="347" t="n"/>
    </row>
    <row r="266" ht="31.5" customFormat="1" customHeight="1" s="268">
      <c r="A266" s="262" t="n">
        <v>2021</v>
      </c>
      <c r="B266" s="217" t="n">
        <v>12</v>
      </c>
      <c r="C266" s="456" t="n">
        <v>44542</v>
      </c>
      <c r="D266" s="217" t="n">
        <v>123</v>
      </c>
      <c r="E266" s="217" t="n">
        <v>645</v>
      </c>
      <c r="F266" s="217" t="n">
        <v>28</v>
      </c>
      <c r="G266" s="267" t="inlineStr">
        <is>
          <t>Stop Coller S4</t>
        </is>
      </c>
      <c r="H266" t="inlineStr">
        <is>
          <t>FMENCI0S400000</t>
        </is>
      </c>
      <c r="I266" t="inlineStr">
        <is>
          <t>1100*1300</t>
        </is>
      </c>
      <c r="J266" t="n">
        <v>4</v>
      </c>
      <c r="K266" t="n">
        <v>1</v>
      </c>
      <c r="L266" s="457" t="n">
        <v>133</v>
      </c>
      <c r="M266" s="458" t="n">
        <v>123.69</v>
      </c>
      <c r="N266" s="459" t="n">
        <v>142.31</v>
      </c>
      <c r="O266" s="261" t="n">
        <v>170</v>
      </c>
      <c r="P266" s="261" t="n">
        <v>145</v>
      </c>
      <c r="Q266" s="261" t="n"/>
      <c r="R266" s="261" t="n"/>
      <c r="S266" s="261" t="n"/>
      <c r="T266" s="261" t="n">
        <v>128</v>
      </c>
      <c r="U266" s="261" t="n">
        <v>131</v>
      </c>
      <c r="V266" s="261" t="n"/>
      <c r="W266" s="261" t="n"/>
      <c r="X266" s="261" t="n"/>
      <c r="Y266" s="220" t="n">
        <v>160</v>
      </c>
      <c r="Z266" s="220" t="n"/>
      <c r="AA266" s="261" t="n"/>
      <c r="AB266" s="261" t="n"/>
      <c r="AC266" s="261" t="n"/>
      <c r="AD266" s="261" t="n"/>
      <c r="AE266" s="261" t="n"/>
      <c r="AF266" s="261" t="n"/>
      <c r="AG266" s="261" t="n"/>
      <c r="AH266" s="261" t="n"/>
      <c r="AI266" s="261" t="n"/>
      <c r="AJ266" s="261" t="n"/>
      <c r="AK266" s="220" t="n"/>
      <c r="AL266" s="220" t="n"/>
      <c r="AM266" s="261" t="n"/>
      <c r="AN266" s="261" t="n"/>
      <c r="AO266" s="315" t="n"/>
      <c r="AP266" s="244" t="n">
        <v>80</v>
      </c>
      <c r="AQ266" s="245" t="n">
        <v>180</v>
      </c>
      <c r="AR266" s="243" t="n"/>
      <c r="AS266" s="243" t="n"/>
      <c r="AT266" s="246" t="n"/>
      <c r="AU266" s="246" t="n"/>
      <c r="AV266" s="246" t="n"/>
      <c r="AW266" s="246" t="n"/>
      <c r="AX266" s="246" t="n"/>
      <c r="AY266" s="246" t="n"/>
      <c r="AZ266" s="246" t="n"/>
      <c r="BA266" s="246" t="n"/>
      <c r="BB266" s="246" t="n"/>
      <c r="BC266" s="247" t="n">
        <v>9</v>
      </c>
      <c r="BD266" s="242" t="n">
        <v>420</v>
      </c>
      <c r="BE266" s="248" t="n">
        <v>0.02</v>
      </c>
      <c r="BF266" s="249" t="n">
        <v>0.021</v>
      </c>
      <c r="BG266" s="221" t="n"/>
      <c r="BH266" s="221" t="n">
        <v>0.1</v>
      </c>
      <c r="BI266" s="221" t="n">
        <v>3.2</v>
      </c>
      <c r="BJ266" s="221" t="n"/>
      <c r="BK266" s="221" t="n"/>
      <c r="BL266" s="28" t="inlineStr">
        <is>
          <t>اطلانتيك</t>
        </is>
      </c>
      <c r="BM266" s="347" t="inlineStr">
        <is>
          <t>اطلانتيك</t>
        </is>
      </c>
      <c r="BN266" s="347" t="n"/>
      <c r="BO266" s="347" t="n"/>
      <c r="BP266" s="347" t="n">
        <v>49</v>
      </c>
      <c r="BQ266" s="347" t="n"/>
      <c r="BR266" s="347" t="n"/>
      <c r="BS266" s="347" t="n"/>
      <c r="BT266" s="347" t="n"/>
      <c r="BU266" s="347">
        <f>IFERROR(ROUND(STDEV(AN266,L266),1),"")</f>
        <v/>
      </c>
      <c r="BV266" s="347" t="n"/>
      <c r="BW266" s="347" t="n"/>
      <c r="BX266" s="347" t="n"/>
      <c r="BY266" s="347" t="n"/>
      <c r="BZ266" s="347" t="n"/>
      <c r="CA266" s="347" t="n"/>
      <c r="CB266" s="347" t="n"/>
      <c r="CC266" s="347" t="n"/>
      <c r="CD266" s="347" t="n"/>
      <c r="CE266" s="347" t="n"/>
      <c r="CF266" s="347" t="n"/>
      <c r="CG266" s="347" t="n"/>
      <c r="CH266" s="347" t="n"/>
      <c r="CI266" s="347" t="n"/>
      <c r="CJ266" s="347" t="n"/>
      <c r="CK266" s="347" t="n"/>
      <c r="CL266" s="347" t="n"/>
      <c r="CM266" s="347" t="n"/>
      <c r="CN266" s="347" t="n"/>
      <c r="CO266" s="347" t="n"/>
      <c r="CP266" s="347" t="n"/>
      <c r="CQ266" s="347" t="n"/>
      <c r="CR266" s="347" t="n"/>
      <c r="CS266" s="347" t="n"/>
      <c r="CT266" s="347" t="n"/>
      <c r="CU266" s="347" t="n"/>
      <c r="CV266" s="347" t="n"/>
      <c r="CW266" s="347" t="n"/>
      <c r="CX266" s="347" t="n"/>
      <c r="CY266" s="347" t="n"/>
      <c r="CZ266" s="347" t="n"/>
      <c r="DA266" s="347" t="n"/>
      <c r="DB266" s="347" t="n"/>
    </row>
    <row r="267" ht="31.5" customFormat="1" customHeight="1" s="268">
      <c r="A267" s="262" t="n">
        <v>2021</v>
      </c>
      <c r="B267" s="217" t="n">
        <v>12</v>
      </c>
      <c r="C267" s="456" t="n">
        <v>44542</v>
      </c>
      <c r="D267" s="217" t="n">
        <v>159</v>
      </c>
      <c r="E267" s="217" t="n">
        <v>299</v>
      </c>
      <c r="F267" s="217" t="n">
        <v>30</v>
      </c>
      <c r="G267" s="267" t="inlineStr">
        <is>
          <t>سخان غاز 6لتر</t>
        </is>
      </c>
      <c r="H267" t="inlineStr">
        <is>
          <t>FMDAHI5L000000</t>
        </is>
      </c>
      <c r="I267" t="inlineStr">
        <is>
          <t>1200*1100</t>
        </is>
      </c>
      <c r="J267" t="n">
        <v>3</v>
      </c>
      <c r="K267" t="n">
        <v>2</v>
      </c>
      <c r="L267" s="457" t="n">
        <v>115</v>
      </c>
      <c r="M267" s="458" t="n">
        <v>106.95</v>
      </c>
      <c r="N267" s="459" t="n">
        <v>123.05</v>
      </c>
      <c r="O267" s="261" t="n"/>
      <c r="P267" s="261" t="n"/>
      <c r="Q267" s="261" t="n"/>
      <c r="R267" s="261" t="n"/>
      <c r="S267" s="261" t="n"/>
      <c r="T267" s="261" t="n"/>
      <c r="U267" s="261" t="n"/>
      <c r="V267" s="261" t="n"/>
      <c r="W267" s="261" t="n"/>
      <c r="X267" s="261" t="n"/>
      <c r="Y267" s="220" t="n">
        <v>119</v>
      </c>
      <c r="Z267" s="220" t="n">
        <v>119</v>
      </c>
      <c r="AA267" s="261" t="n"/>
      <c r="AB267" s="261" t="n"/>
      <c r="AC267" s="261" t="n"/>
      <c r="AD267" s="261" t="n"/>
      <c r="AE267" s="261" t="n"/>
      <c r="AF267" s="261" t="n"/>
      <c r="AG267" s="261" t="n"/>
      <c r="AH267" s="261" t="n"/>
      <c r="AI267" s="261" t="n"/>
      <c r="AJ267" s="261" t="n"/>
      <c r="AK267" s="220" t="n"/>
      <c r="AL267" s="220" t="n"/>
      <c r="AM267" s="261" t="n"/>
      <c r="AN267" s="261" t="n"/>
      <c r="AO267" s="315" t="n"/>
      <c r="AP267" s="244" t="n">
        <v>70</v>
      </c>
      <c r="AQ267" s="245" t="n">
        <v>154</v>
      </c>
      <c r="AR267" s="243" t="n"/>
      <c r="AS267" s="243" t="n"/>
      <c r="AT267" s="246" t="n"/>
      <c r="AU267" s="246" t="n"/>
      <c r="AV267" s="246" t="n"/>
      <c r="AW267" s="246" t="n"/>
      <c r="AX267" s="246" t="n"/>
      <c r="AY267" s="246" t="n"/>
      <c r="AZ267" s="246" t="n"/>
      <c r="BA267" s="246" t="n"/>
      <c r="BB267" s="246" t="n"/>
      <c r="BC267" s="247" t="n">
        <v>8</v>
      </c>
      <c r="BD267" s="242" t="n"/>
      <c r="BE267" s="248" t="n">
        <v>0.02</v>
      </c>
      <c r="BF267" s="249" t="n"/>
      <c r="BG267" s="221" t="n"/>
      <c r="BH267" s="221" t="n">
        <v>0.1</v>
      </c>
      <c r="BI267" s="221" t="n"/>
      <c r="BJ267" s="221" t="n"/>
      <c r="BK267" s="221" t="n"/>
      <c r="BL267" s="28" t="inlineStr">
        <is>
          <t>الكترولوكس</t>
        </is>
      </c>
      <c r="BM267" s="347" t="inlineStr">
        <is>
          <t>القاهرة للصناعات المغذية سخانات</t>
        </is>
      </c>
      <c r="BN267" s="347" t="n"/>
      <c r="BO267" s="347" t="n"/>
      <c r="BP267" s="347" t="n">
        <v>49</v>
      </c>
      <c r="BQ267" s="347" t="n"/>
      <c r="BR267" s="347" t="n"/>
      <c r="BS267" s="347" t="n"/>
      <c r="BT267" s="347" t="n"/>
      <c r="BU267" s="347">
        <f>IFERROR(ROUND(STDEV(AN267,L267),1),"")</f>
        <v/>
      </c>
      <c r="BV267" s="347" t="n"/>
      <c r="BW267" s="347" t="n"/>
      <c r="BX267" s="347" t="n"/>
      <c r="BY267" s="347" t="n"/>
      <c r="BZ267" s="347" t="n"/>
      <c r="CA267" s="347" t="n"/>
      <c r="CB267" s="347" t="n"/>
      <c r="CC267" s="347" t="n"/>
      <c r="CD267" s="347" t="n"/>
      <c r="CE267" s="347" t="n"/>
      <c r="CF267" s="347" t="n"/>
      <c r="CG267" s="347" t="n"/>
      <c r="CH267" s="347" t="n"/>
      <c r="CI267" s="347" t="n"/>
      <c r="CJ267" s="347" t="n"/>
      <c r="CK267" s="347" t="n"/>
      <c r="CL267" s="347" t="n"/>
      <c r="CM267" s="347" t="n"/>
      <c r="CN267" s="347" t="n"/>
      <c r="CO267" s="347" t="n"/>
      <c r="CP267" s="347" t="n"/>
      <c r="CQ267" s="347" t="n"/>
      <c r="CR267" s="347" t="n"/>
      <c r="CS267" s="347" t="n"/>
      <c r="CT267" s="347" t="n"/>
      <c r="CU267" s="347" t="n"/>
      <c r="CV267" s="347" t="n"/>
      <c r="CW267" s="347" t="n"/>
      <c r="CX267" s="347" t="n"/>
      <c r="CY267" s="347" t="n"/>
      <c r="CZ267" s="347" t="n"/>
      <c r="DA267" s="347" t="n"/>
      <c r="DB267" s="347" t="n"/>
    </row>
    <row r="268" ht="31.5" customFormat="1" customHeight="1" s="268">
      <c r="A268" s="262" t="n">
        <v>2021</v>
      </c>
      <c r="B268" s="217" t="n">
        <v>12</v>
      </c>
      <c r="C268" s="456" t="n">
        <v>44542</v>
      </c>
      <c r="D268" s="217" t="n">
        <v>374</v>
      </c>
      <c r="E268" s="217" t="n">
        <v>435</v>
      </c>
      <c r="F268" s="217" t="n">
        <v>47</v>
      </c>
      <c r="G268" s="267" t="inlineStr">
        <is>
          <t>قاعدة زانوسي 70 سم  PDFRP2046 &amp; PDFRP2047</t>
        </is>
      </c>
      <c r="H268" t="inlineStr">
        <is>
          <t>FMDALI12046047</t>
        </is>
      </c>
      <c r="I268" t="inlineStr">
        <is>
          <t>1600*1800</t>
        </is>
      </c>
      <c r="J268" t="n">
        <v>3</v>
      </c>
      <c r="K268" t="n">
        <v>2</v>
      </c>
      <c r="L268" s="457" t="n">
        <v>296</v>
      </c>
      <c r="M268" s="458" t="n">
        <v>275.28</v>
      </c>
      <c r="N268" s="459" t="n">
        <v>316.72</v>
      </c>
      <c r="O268" s="261" t="n"/>
      <c r="P268" s="261" t="n"/>
      <c r="Q268" s="261" t="n"/>
      <c r="R268" s="261" t="n"/>
      <c r="S268" s="261" t="n"/>
      <c r="T268" s="261" t="n"/>
      <c r="U268" s="261" t="n"/>
      <c r="V268" s="261" t="n"/>
      <c r="W268" s="261" t="n"/>
      <c r="X268" s="261" t="n"/>
      <c r="Y268" s="220" t="n"/>
      <c r="Z268" s="220" t="n"/>
      <c r="AA268" s="261" t="n"/>
      <c r="AB268" s="261" t="n"/>
      <c r="AC268" s="261" t="n"/>
      <c r="AD268" s="261" t="n"/>
      <c r="AE268" s="261" t="n"/>
      <c r="AF268" s="261" t="n"/>
      <c r="AG268" s="261" t="n"/>
      <c r="AH268" s="261" t="n"/>
      <c r="AI268" s="261" t="n"/>
      <c r="AJ268" s="261" t="n"/>
      <c r="AK268" s="220" t="n"/>
      <c r="AL268" s="220" t="n"/>
      <c r="AM268" s="261" t="n"/>
      <c r="AN268" s="261" t="n"/>
      <c r="AO268" s="315" t="n"/>
      <c r="AP268" s="244" t="n">
        <v>60</v>
      </c>
      <c r="AQ268" s="245" t="n">
        <v>180</v>
      </c>
      <c r="AR268" s="243" t="n"/>
      <c r="AS268" s="243" t="n"/>
      <c r="AT268" s="246" t="n"/>
      <c r="AU268" s="246" t="n"/>
      <c r="AV268" s="246" t="n"/>
      <c r="AW268" s="246" t="n"/>
      <c r="AX268" s="246" t="n"/>
      <c r="AY268" s="246" t="n"/>
      <c r="AZ268" s="246" t="n"/>
      <c r="BA268" s="246" t="n"/>
      <c r="BB268" s="246" t="n"/>
      <c r="BC268" s="247" t="n"/>
      <c r="BD268" s="242" t="n"/>
      <c r="BE268" s="248" t="n">
        <v>0.02</v>
      </c>
      <c r="BF268" s="249" t="n"/>
      <c r="BG268" s="221" t="n"/>
      <c r="BH268" s="221" t="n"/>
      <c r="BI268" s="221" t="n"/>
      <c r="BJ268" s="221" t="n"/>
      <c r="BK268" s="221" t="n"/>
      <c r="BL268" s="28" t="inlineStr">
        <is>
          <t>الكترولوكس</t>
        </is>
      </c>
      <c r="BM268" s="347" t="inlineStr">
        <is>
          <t>القاهرة للصناعات المغذية غسالات</t>
        </is>
      </c>
      <c r="BN268" s="347" t="n"/>
      <c r="BO268" s="347" t="n"/>
      <c r="BP268" s="347" t="n">
        <v>49</v>
      </c>
      <c r="BQ268" s="347" t="n"/>
      <c r="BR268" s="347" t="n"/>
      <c r="BS268" s="347" t="n"/>
      <c r="BT268" s="347" t="n"/>
      <c r="BU268" s="347">
        <f>IFERROR(ROUND(STDEV(AN268,L268),1),"")</f>
        <v/>
      </c>
      <c r="BV268" s="347" t="n"/>
      <c r="BW268" s="347" t="n"/>
      <c r="BX268" s="347" t="n"/>
      <c r="BY268" s="347" t="n"/>
      <c r="BZ268" s="347" t="n"/>
      <c r="CA268" s="347" t="n"/>
      <c r="CB268" s="347" t="n"/>
      <c r="CC268" s="347" t="n"/>
      <c r="CD268" s="347" t="n"/>
      <c r="CE268" s="347" t="n"/>
      <c r="CF268" s="347" t="n"/>
      <c r="CG268" s="347" t="n"/>
      <c r="CH268" s="347" t="n"/>
      <c r="CI268" s="347" t="n"/>
      <c r="CJ268" s="347" t="n"/>
      <c r="CK268" s="347" t="n"/>
      <c r="CL268" s="347" t="n"/>
      <c r="CM268" s="347" t="n"/>
      <c r="CN268" s="347" t="n"/>
      <c r="CO268" s="347" t="n"/>
      <c r="CP268" s="347" t="n"/>
      <c r="CQ268" s="347" t="n"/>
      <c r="CR268" s="347" t="n"/>
      <c r="CS268" s="347" t="n"/>
      <c r="CT268" s="347" t="n"/>
      <c r="CU268" s="347" t="n"/>
      <c r="CV268" s="347" t="n"/>
      <c r="CW268" s="347" t="n"/>
      <c r="CX268" s="347" t="n"/>
      <c r="CY268" s="347" t="n"/>
      <c r="CZ268" s="347" t="n"/>
      <c r="DA268" s="347" t="n"/>
      <c r="DB268" s="347" t="n"/>
    </row>
    <row r="269" ht="31.5" customFormat="1" customHeight="1" s="268">
      <c r="A269" s="262" t="n">
        <v>2021</v>
      </c>
      <c r="B269" s="217" t="n">
        <v>12</v>
      </c>
      <c r="C269" s="456" t="n">
        <v>44542</v>
      </c>
      <c r="D269" s="217" t="n">
        <v>374</v>
      </c>
      <c r="E269" s="217" t="n">
        <v>436</v>
      </c>
      <c r="F269" s="217" t="n">
        <v>47</v>
      </c>
      <c r="G269" s="267" t="inlineStr">
        <is>
          <t>كفر زانوسي 70 سم  PDFRP2044&amp; PDFRP2045</t>
        </is>
      </c>
      <c r="H269" t="inlineStr">
        <is>
          <t>FMDALI22044045</t>
        </is>
      </c>
      <c r="I269" t="inlineStr">
        <is>
          <t>1600*1800</t>
        </is>
      </c>
      <c r="J269" t="n">
        <v>3</v>
      </c>
      <c r="K269" t="n">
        <v>2</v>
      </c>
      <c r="L269" s="457" t="n">
        <v>180</v>
      </c>
      <c r="M269" s="458" t="n">
        <v>167.4</v>
      </c>
      <c r="N269" s="459" t="n">
        <v>192.6</v>
      </c>
      <c r="O269" s="261" t="n">
        <v>218</v>
      </c>
      <c r="P269" s="261" t="n">
        <v>258</v>
      </c>
      <c r="Q269" s="261" t="n"/>
      <c r="R269" s="261" t="n"/>
      <c r="S269" s="261" t="n"/>
      <c r="T269" s="261" t="n">
        <v>188</v>
      </c>
      <c r="U269" s="261" t="n">
        <v>187</v>
      </c>
      <c r="V269" s="261" t="n"/>
      <c r="W269" s="261" t="n"/>
      <c r="X269" s="261" t="n"/>
      <c r="Y269" s="220" t="n"/>
      <c r="Z269" s="220" t="n"/>
      <c r="AA269" s="261" t="n">
        <v>210</v>
      </c>
      <c r="AB269" s="261" t="n"/>
      <c r="AC269" s="261" t="n"/>
      <c r="AD269" s="261" t="n"/>
      <c r="AE269" s="261" t="n"/>
      <c r="AF269" s="261" t="n">
        <v>191</v>
      </c>
      <c r="AG269" s="261" t="n"/>
      <c r="AH269" s="261" t="n"/>
      <c r="AI269" s="261" t="n"/>
      <c r="AJ269" s="261" t="n"/>
      <c r="AK269" s="220" t="n"/>
      <c r="AL269" s="220" t="n"/>
      <c r="AM269" s="261" t="n"/>
      <c r="AN269" s="261" t="n"/>
      <c r="AO269" s="315" t="n"/>
      <c r="AP269" s="244" t="n">
        <v>60</v>
      </c>
      <c r="AQ269" s="245" t="n">
        <v>180</v>
      </c>
      <c r="AR269" s="243" t="n"/>
      <c r="AS269" s="243" t="n"/>
      <c r="AT269" s="246" t="n"/>
      <c r="AU269" s="246" t="n"/>
      <c r="AV269" s="246" t="n"/>
      <c r="AW269" s="246" t="n"/>
      <c r="AX269" s="246" t="n"/>
      <c r="AY269" s="246" t="n"/>
      <c r="AZ269" s="246" t="n"/>
      <c r="BA269" s="246" t="n"/>
      <c r="BB269" s="246" t="n"/>
      <c r="BC269" s="247" t="n"/>
      <c r="BD269" s="242" t="n"/>
      <c r="BE269" s="248" t="n">
        <v>0.02</v>
      </c>
      <c r="BF269" s="249" t="n"/>
      <c r="BG269" s="221" t="n"/>
      <c r="BH269" s="221" t="n"/>
      <c r="BI269" s="221" t="n"/>
      <c r="BJ269" s="221" t="n"/>
      <c r="BK269" s="221" t="n"/>
      <c r="BL269" s="28" t="inlineStr">
        <is>
          <t>الكترولوكس</t>
        </is>
      </c>
      <c r="BM269" s="347" t="inlineStr">
        <is>
          <t>القاهرة للصناعات المغذية غسالات</t>
        </is>
      </c>
      <c r="BN269" s="347" t="n"/>
      <c r="BO269" s="347" t="n"/>
      <c r="BP269" s="347" t="n">
        <v>49</v>
      </c>
      <c r="BQ269" s="347" t="n"/>
      <c r="BR269" s="347" t="n"/>
      <c r="BS269" s="347" t="n"/>
      <c r="BT269" s="347" t="n"/>
      <c r="BU269" s="347">
        <f>IFERROR(ROUND(STDEV(AN269,L269),1),"")</f>
        <v/>
      </c>
      <c r="BV269" s="347" t="n"/>
      <c r="BW269" s="347" t="n"/>
      <c r="BX269" s="347" t="n"/>
      <c r="BY269" s="347" t="n"/>
      <c r="BZ269" s="347" t="n"/>
      <c r="CA269" s="347" t="n"/>
      <c r="CB269" s="347" t="n"/>
      <c r="CC269" s="347" t="n"/>
      <c r="CD269" s="347" t="n"/>
      <c r="CE269" s="347" t="n"/>
      <c r="CF269" s="347" t="n"/>
      <c r="CG269" s="347" t="n"/>
      <c r="CH269" s="347" t="n"/>
      <c r="CI269" s="347" t="n"/>
      <c r="CJ269" s="347" t="n"/>
      <c r="CK269" s="347" t="n"/>
      <c r="CL269" s="347" t="n"/>
      <c r="CM269" s="347" t="n"/>
      <c r="CN269" s="347" t="n"/>
      <c r="CO269" s="347" t="n"/>
      <c r="CP269" s="347" t="n"/>
      <c r="CQ269" s="347" t="n"/>
      <c r="CR269" s="347" t="n"/>
      <c r="CS269" s="347" t="n"/>
      <c r="CT269" s="347" t="n"/>
      <c r="CU269" s="347" t="n"/>
      <c r="CV269" s="347" t="n"/>
      <c r="CW269" s="347" t="n"/>
      <c r="CX269" s="347" t="n"/>
      <c r="CY269" s="347" t="n"/>
      <c r="CZ269" s="347" t="n"/>
      <c r="DA269" s="347" t="n"/>
      <c r="DB269" s="347" t="n"/>
    </row>
    <row r="270" ht="31.5" customFormat="1" customHeight="1" s="268">
      <c r="A270" s="262" t="n">
        <v>2021</v>
      </c>
      <c r="B270" s="217" t="n">
        <v>12</v>
      </c>
      <c r="C270" s="456" t="n">
        <v>44542</v>
      </c>
      <c r="D270" s="217" t="n">
        <v>334</v>
      </c>
      <c r="E270" s="217" t="n">
        <v>254</v>
      </c>
      <c r="F270" s="217" t="n">
        <v>49</v>
      </c>
      <c r="G270" s="267" t="inlineStr">
        <is>
          <t>طقم سخان بلونايل ذو 4 اطقم</t>
        </is>
      </c>
      <c r="H270" t="inlineStr">
        <is>
          <t>FMDAHI40000000</t>
        </is>
      </c>
      <c r="I270" t="inlineStr">
        <is>
          <t>1600*1800</t>
        </is>
      </c>
      <c r="J270" t="n">
        <v>4</v>
      </c>
      <c r="K270" t="n">
        <v>2</v>
      </c>
      <c r="L270" s="457" t="n">
        <v>203</v>
      </c>
      <c r="M270" s="458" t="n">
        <v>188.79</v>
      </c>
      <c r="N270" s="459" t="n">
        <v>217.21</v>
      </c>
      <c r="O270" s="261" t="n">
        <v>307</v>
      </c>
      <c r="P270" s="261" t="n">
        <v>273</v>
      </c>
      <c r="Q270" s="261" t="n">
        <v>311</v>
      </c>
      <c r="R270" s="261" t="n">
        <v>310</v>
      </c>
      <c r="S270" s="261" t="n">
        <v>247</v>
      </c>
      <c r="T270" s="261" t="n">
        <v>213</v>
      </c>
      <c r="U270" s="261" t="n">
        <v>212</v>
      </c>
      <c r="V270" s="261" t="n">
        <v>212</v>
      </c>
      <c r="W270" s="261" t="n">
        <v>215</v>
      </c>
      <c r="X270" s="261" t="n">
        <v>215</v>
      </c>
      <c r="Y270" s="220" t="n">
        <v>155</v>
      </c>
      <c r="Z270" s="220" t="n">
        <v>159</v>
      </c>
      <c r="AA270" s="261" t="n">
        <v>339</v>
      </c>
      <c r="AB270" s="261" t="n">
        <v>334</v>
      </c>
      <c r="AC270" s="261" t="n">
        <v>330</v>
      </c>
      <c r="AD270" s="261" t="n">
        <v>316</v>
      </c>
      <c r="AE270" s="261" t="n">
        <v>320</v>
      </c>
      <c r="AF270" s="261" t="n">
        <v>215</v>
      </c>
      <c r="AG270" s="261" t="n">
        <v>217</v>
      </c>
      <c r="AH270" s="261" t="n">
        <v>210</v>
      </c>
      <c r="AI270" s="261" t="n">
        <v>212</v>
      </c>
      <c r="AJ270" s="261" t="n">
        <v>214</v>
      </c>
      <c r="AK270" s="220" t="n">
        <v>146</v>
      </c>
      <c r="AL270" s="220" t="n">
        <v>141</v>
      </c>
      <c r="AM270" s="261" t="n"/>
      <c r="AN270" s="261" t="n"/>
      <c r="AO270" s="315" t="n"/>
      <c r="AP270" s="244" t="n">
        <v>88</v>
      </c>
      <c r="AQ270" s="245" t="n">
        <v>164</v>
      </c>
      <c r="AR270" s="243" t="n"/>
      <c r="AS270" s="243" t="n"/>
      <c r="AT270" s="246" t="n">
        <v>5</v>
      </c>
      <c r="AU270" s="246" t="n">
        <v>10</v>
      </c>
      <c r="AV270" s="246" t="n">
        <v>8</v>
      </c>
      <c r="AW270" s="246" t="n"/>
      <c r="AX270" s="246" t="n"/>
      <c r="AY270" s="246" t="n"/>
      <c r="AZ270" s="246" t="n"/>
      <c r="BA270" s="246" t="n"/>
      <c r="BB270" s="246" t="n"/>
      <c r="BC270" s="247" t="n">
        <v>21</v>
      </c>
      <c r="BD270" s="242" t="n">
        <v>3150</v>
      </c>
      <c r="BE270" s="248" t="n">
        <v>0.02</v>
      </c>
      <c r="BF270" s="249" t="n">
        <v>0.007</v>
      </c>
      <c r="BG270" s="221" t="n">
        <v>1</v>
      </c>
      <c r="BH270" s="221" t="n">
        <v>0.1</v>
      </c>
      <c r="BI270" s="221" t="n">
        <v>15.5</v>
      </c>
      <c r="BJ270" s="221" t="n"/>
      <c r="BK270" s="221" t="n"/>
      <c r="BL270" s="28" t="inlineStr">
        <is>
          <t>الكترولوكس</t>
        </is>
      </c>
      <c r="BM270" s="347" t="inlineStr">
        <is>
          <t>القاهرة للصناعات المغذية سخانات</t>
        </is>
      </c>
      <c r="BN270" s="347" t="inlineStr">
        <is>
          <t>PHEWP0112</t>
        </is>
      </c>
      <c r="BO270" s="347" t="n"/>
      <c r="BP270" s="347" t="n">
        <v>49</v>
      </c>
      <c r="BQ270" s="347" t="n"/>
      <c r="BR270" s="347" t="n"/>
      <c r="BS270" s="347" t="n"/>
      <c r="BT270" s="347" t="n"/>
      <c r="BU270" s="347">
        <f>IFERROR(ROUND(STDEV(AN270,L270),1),"")</f>
        <v/>
      </c>
      <c r="BV270" s="347" t="n"/>
      <c r="BW270" s="347" t="n"/>
      <c r="BX270" s="347" t="n"/>
      <c r="BY270" s="347" t="n"/>
      <c r="BZ270" s="347" t="n"/>
      <c r="CA270" s="347" t="n"/>
      <c r="CB270" s="347" t="n"/>
      <c r="CC270" s="347" t="n"/>
      <c r="CD270" s="347" t="n"/>
      <c r="CE270" s="347" t="n"/>
      <c r="CF270" s="347" t="n"/>
      <c r="CG270" s="347" t="n"/>
      <c r="CH270" s="347" t="n"/>
      <c r="CI270" s="347" t="n"/>
      <c r="CJ270" s="347" t="n"/>
      <c r="CK270" s="347" t="n"/>
      <c r="CL270" s="347" t="n"/>
      <c r="CM270" s="347" t="n"/>
      <c r="CN270" s="347" t="n"/>
      <c r="CO270" s="347" t="n"/>
      <c r="CP270" s="347" t="n"/>
      <c r="CQ270" s="347" t="n"/>
      <c r="CR270" s="347" t="n"/>
      <c r="CS270" s="347" t="n"/>
      <c r="CT270" s="347" t="n"/>
      <c r="CU270" s="347" t="n"/>
      <c r="CV270" s="347" t="n"/>
      <c r="CW270" s="347" t="n"/>
      <c r="CX270" s="347" t="n"/>
      <c r="CY270" s="347" t="n"/>
      <c r="CZ270" s="347" t="n"/>
      <c r="DA270" s="347" t="n"/>
      <c r="DB270" s="347" t="n"/>
    </row>
    <row r="271" ht="31.5" customFormat="1" customHeight="1" s="268">
      <c r="A271" s="262" t="n">
        <v>2021</v>
      </c>
      <c r="B271" s="217" t="n">
        <v>12</v>
      </c>
      <c r="C271" s="456" t="n">
        <v>44543</v>
      </c>
      <c r="D271" s="217" t="n">
        <v>243</v>
      </c>
      <c r="E271" s="217" t="n">
        <v>167</v>
      </c>
      <c r="F271" s="217" t="n">
        <v>2</v>
      </c>
      <c r="G271" s="267" t="inlineStr">
        <is>
          <t>فوم صندوق سمك 35 ك</t>
        </is>
      </c>
      <c r="H271" t="inlineStr">
        <is>
          <t>FMBOXI35000000</t>
        </is>
      </c>
      <c r="I271" t="inlineStr">
        <is>
          <t>1400*1700</t>
        </is>
      </c>
      <c r="J271" t="n">
        <v>2</v>
      </c>
      <c r="K271" t="n">
        <v>2</v>
      </c>
      <c r="L271" s="457" t="n">
        <v>888</v>
      </c>
      <c r="M271" s="458" t="n">
        <v>825.84</v>
      </c>
      <c r="N271" s="459" t="n">
        <v>950.16</v>
      </c>
      <c r="O271" s="261" t="n">
        <v>1146</v>
      </c>
      <c r="P271" s="261" t="n">
        <v>1018</v>
      </c>
      <c r="Q271" s="261" t="n">
        <v>1066</v>
      </c>
      <c r="R271" s="261" t="n">
        <v>1015</v>
      </c>
      <c r="S271" s="261" t="n">
        <v>950</v>
      </c>
      <c r="T271" s="261" t="n">
        <v>893</v>
      </c>
      <c r="U271" s="261" t="n">
        <v>829</v>
      </c>
      <c r="V271" s="261" t="n">
        <v>897</v>
      </c>
      <c r="W271" s="261" t="n">
        <v>930</v>
      </c>
      <c r="X271" s="261" t="n">
        <v>890</v>
      </c>
      <c r="Y271" s="220" t="n">
        <v>129</v>
      </c>
      <c r="Z271" s="220" t="n">
        <v>129</v>
      </c>
      <c r="AA271" s="261" t="n">
        <v>1092</v>
      </c>
      <c r="AB271" s="261" t="n">
        <v>1042</v>
      </c>
      <c r="AC271" s="261" t="n">
        <v>1130</v>
      </c>
      <c r="AD271" s="261" t="n">
        <v>1082</v>
      </c>
      <c r="AE271" s="261" t="n">
        <v>1008</v>
      </c>
      <c r="AF271" s="261" t="n">
        <v>948</v>
      </c>
      <c r="AG271" s="261" t="n">
        <v>916</v>
      </c>
      <c r="AH271" s="261" t="n">
        <v>867</v>
      </c>
      <c r="AI271" s="261" t="n">
        <v>921</v>
      </c>
      <c r="AJ271" s="261" t="n">
        <v>894</v>
      </c>
      <c r="AK271" s="220" t="n">
        <v>129</v>
      </c>
      <c r="AL271" s="220" t="n">
        <v>127</v>
      </c>
      <c r="AM271" s="261" t="n">
        <v>1054.9</v>
      </c>
      <c r="AN271" s="261" t="n">
        <v>898.5</v>
      </c>
      <c r="AO271" s="315" t="n">
        <v>0.2</v>
      </c>
      <c r="AP271" s="244" t="n">
        <v>55</v>
      </c>
      <c r="AQ271" s="245" t="n">
        <v>131</v>
      </c>
      <c r="AR271" s="243" t="n">
        <v>56</v>
      </c>
      <c r="AS271" s="243" t="n">
        <v>129</v>
      </c>
      <c r="AT271" s="246" t="n">
        <v>2</v>
      </c>
      <c r="AU271" s="246" t="n">
        <v>4</v>
      </c>
      <c r="AV271" s="246" t="n">
        <v>7</v>
      </c>
      <c r="AW271" s="246" t="n"/>
      <c r="AX271" s="246" t="n"/>
      <c r="AY271" s="246" t="n"/>
      <c r="AZ271" s="246" t="n"/>
      <c r="BA271" s="246" t="n"/>
      <c r="BB271" s="246" t="n"/>
      <c r="BC271" s="247" t="n">
        <v>9</v>
      </c>
      <c r="BD271" s="242" t="n">
        <v>1733</v>
      </c>
      <c r="BE271" s="248" t="n">
        <v>0.015</v>
      </c>
      <c r="BF271" s="249" t="n">
        <v>0.005</v>
      </c>
      <c r="BG271" s="221" t="n">
        <v>1</v>
      </c>
      <c r="BH271" s="221" t="n">
        <v>0</v>
      </c>
      <c r="BI271" s="221" t="n">
        <v>2</v>
      </c>
      <c r="BJ271" s="221" t="n">
        <v>8.1</v>
      </c>
      <c r="BK271" s="221" t="n">
        <v>1557.1</v>
      </c>
      <c r="BL271" s="28" t="inlineStr">
        <is>
          <t>عملاء متنوعون</t>
        </is>
      </c>
      <c r="BM271" s="347" t="inlineStr">
        <is>
          <t>عملاء متنوعون</t>
        </is>
      </c>
      <c r="BN271" s="347" t="n"/>
      <c r="BO271" s="347" t="n"/>
      <c r="BP271" s="347" t="n">
        <v>50</v>
      </c>
      <c r="BQ271" s="347" t="n"/>
      <c r="BR271" s="347" t="n"/>
      <c r="BS271" s="347" t="n"/>
      <c r="BT271" s="347" t="n"/>
      <c r="BU271" s="347">
        <f>IFERROR(ROUND(STDEV(AN271,L271),1),"")</f>
        <v/>
      </c>
      <c r="BV271" s="347" t="n"/>
      <c r="BW271" s="347" t="n"/>
      <c r="BX271" s="347" t="n"/>
      <c r="BY271" s="347" t="n"/>
      <c r="BZ271" s="347" t="n"/>
      <c r="CA271" s="347" t="n"/>
      <c r="CB271" s="347" t="n"/>
      <c r="CC271" s="347" t="n"/>
      <c r="CD271" s="347" t="n"/>
      <c r="CE271" s="347" t="n"/>
      <c r="CF271" s="347" t="n"/>
      <c r="CG271" s="347" t="n"/>
      <c r="CH271" s="347" t="n"/>
      <c r="CI271" s="347" t="n"/>
      <c r="CJ271" s="347" t="n"/>
      <c r="CK271" s="347" t="n"/>
      <c r="CL271" s="347" t="n"/>
      <c r="CM271" s="347" t="n"/>
      <c r="CN271" s="347" t="n"/>
      <c r="CO271" s="347" t="n"/>
      <c r="CP271" s="347" t="n"/>
      <c r="CQ271" s="347" t="n"/>
      <c r="CR271" s="347" t="n"/>
      <c r="CS271" s="347" t="n"/>
      <c r="CT271" s="347" t="n"/>
      <c r="CU271" s="347" t="n"/>
      <c r="CV271" s="347" t="n"/>
      <c r="CW271" s="347" t="n"/>
      <c r="CX271" s="347" t="n"/>
      <c r="CY271" s="347" t="n"/>
      <c r="CZ271" s="347" t="n"/>
      <c r="DA271" s="347" t="n"/>
      <c r="DB271" s="347" t="n"/>
    </row>
    <row r="272" ht="31.5" customFormat="1" customHeight="1" s="268">
      <c r="A272" s="262" t="n">
        <v>2021</v>
      </c>
      <c r="B272" s="217" t="n">
        <v>12</v>
      </c>
      <c r="C272" s="456" t="n">
        <v>44543</v>
      </c>
      <c r="D272" s="217" t="n">
        <v>331</v>
      </c>
      <c r="E272" s="217" t="n">
        <v>253</v>
      </c>
      <c r="F272" s="217" t="n">
        <v>3</v>
      </c>
      <c r="G272" s="267" t="inlineStr">
        <is>
          <t>طقم سخان بلونايل ذو 3 اطقم</t>
        </is>
      </c>
      <c r="H272" t="inlineStr">
        <is>
          <t>FMDAHI40000000</t>
        </is>
      </c>
      <c r="I272" t="inlineStr">
        <is>
          <t>1400*1700</t>
        </is>
      </c>
      <c r="J272" t="n">
        <v>3</v>
      </c>
      <c r="K272" t="n">
        <v>2</v>
      </c>
      <c r="L272" s="457" t="n">
        <v>203</v>
      </c>
      <c r="M272" s="458" t="n">
        <v>188.79</v>
      </c>
      <c r="N272" s="459" t="n">
        <v>217.21</v>
      </c>
      <c r="O272" s="261" t="n">
        <v>350</v>
      </c>
      <c r="P272" s="261" t="n">
        <v>314</v>
      </c>
      <c r="Q272" s="261" t="n">
        <v>294</v>
      </c>
      <c r="R272" s="261" t="n">
        <v>286</v>
      </c>
      <c r="S272" s="261" t="n">
        <v>298</v>
      </c>
      <c r="T272" s="261" t="n">
        <v>210</v>
      </c>
      <c r="U272" s="261" t="n">
        <v>202</v>
      </c>
      <c r="V272" s="261" t="n">
        <v>205</v>
      </c>
      <c r="W272" s="261" t="n">
        <v>213</v>
      </c>
      <c r="X272" s="261" t="n">
        <v>212</v>
      </c>
      <c r="Y272" s="220" t="n">
        <v>99</v>
      </c>
      <c r="Z272" s="220" t="n">
        <v>99</v>
      </c>
      <c r="AA272" s="261" t="n">
        <v>354</v>
      </c>
      <c r="AB272" s="261" t="n">
        <v>322</v>
      </c>
      <c r="AC272" s="261" t="n">
        <v>319</v>
      </c>
      <c r="AD272" s="261" t="n">
        <v>284</v>
      </c>
      <c r="AE272" s="261" t="n">
        <v>318</v>
      </c>
      <c r="AF272" s="261" t="n">
        <v>227</v>
      </c>
      <c r="AG272" s="261" t="n">
        <v>201</v>
      </c>
      <c r="AH272" s="261" t="n">
        <v>206</v>
      </c>
      <c r="AI272" s="261" t="n">
        <v>178</v>
      </c>
      <c r="AJ272" s="261" t="n">
        <v>202</v>
      </c>
      <c r="AK272" s="220" t="n">
        <v>99</v>
      </c>
      <c r="AL272" s="220" t="n">
        <v>99</v>
      </c>
      <c r="AM272" s="261" t="n">
        <v>313.9</v>
      </c>
      <c r="AN272" s="261" t="n">
        <v>205.6</v>
      </c>
      <c r="AO272" s="315" t="n">
        <v>0.5</v>
      </c>
      <c r="AP272" s="244" t="n">
        <v>121</v>
      </c>
      <c r="AQ272" s="245" t="n">
        <v>89</v>
      </c>
      <c r="AR272" s="243" t="n">
        <v>109</v>
      </c>
      <c r="AS272" s="243" t="n">
        <v>99</v>
      </c>
      <c r="AT272" s="246" t="n">
        <v>4</v>
      </c>
      <c r="AU272" s="246" t="n">
        <v>6</v>
      </c>
      <c r="AV272" s="246" t="n">
        <v>9</v>
      </c>
      <c r="AW272" s="246" t="n"/>
      <c r="AX272" s="246" t="n"/>
      <c r="AY272" s="246" t="n"/>
      <c r="AZ272" s="246" t="n"/>
      <c r="BA272" s="246" t="n"/>
      <c r="BB272" s="246" t="n"/>
      <c r="BC272" s="247" t="n">
        <v>16</v>
      </c>
      <c r="BD272" s="242" t="n">
        <v>2926</v>
      </c>
      <c r="BE272" s="248" t="n">
        <v>0.015</v>
      </c>
      <c r="BF272" s="249" t="n">
        <v>0.005</v>
      </c>
      <c r="BG272" s="221" t="n">
        <v>1</v>
      </c>
      <c r="BH272" s="221" t="n">
        <v>0.1</v>
      </c>
      <c r="BI272" s="221" t="n">
        <v>14.4</v>
      </c>
      <c r="BJ272" s="221" t="n">
        <v>3.3</v>
      </c>
      <c r="BK272" s="221" t="n">
        <v>601.6</v>
      </c>
      <c r="BL272" s="28" t="inlineStr">
        <is>
          <t>الكترولوكس</t>
        </is>
      </c>
      <c r="BM272" s="347" t="inlineStr">
        <is>
          <t>القاهرة للصناعات المغذية سخانات</t>
        </is>
      </c>
      <c r="BN272" s="347" t="inlineStr">
        <is>
          <t>PHEWP0112</t>
        </is>
      </c>
      <c r="BO272" s="347" t="n"/>
      <c r="BP272" s="347" t="n">
        <v>50</v>
      </c>
      <c r="BQ272" s="347" t="n"/>
      <c r="BR272" s="347" t="n"/>
      <c r="BS272" s="347" t="n"/>
      <c r="BT272" s="347" t="n"/>
      <c r="BU272" s="347">
        <f>IFERROR(ROUND(STDEV(AN272,L272),1),"")</f>
        <v/>
      </c>
      <c r="BV272" s="347" t="n"/>
      <c r="BW272" s="347" t="n"/>
      <c r="BX272" s="347" t="n"/>
      <c r="BY272" s="347" t="n"/>
      <c r="BZ272" s="347" t="n"/>
      <c r="CA272" s="347" t="n"/>
      <c r="CB272" s="347" t="n"/>
      <c r="CC272" s="347" t="n"/>
      <c r="CD272" s="347" t="n"/>
      <c r="CE272" s="347" t="n"/>
      <c r="CF272" s="347" t="n"/>
      <c r="CG272" s="347" t="n"/>
      <c r="CH272" s="347" t="n"/>
      <c r="CI272" s="347" t="n"/>
      <c r="CJ272" s="347" t="n"/>
      <c r="CK272" s="347" t="n"/>
      <c r="CL272" s="347" t="n"/>
      <c r="CM272" s="347" t="n"/>
      <c r="CN272" s="347" t="n"/>
      <c r="CO272" s="347" t="n"/>
      <c r="CP272" s="347" t="n"/>
      <c r="CQ272" s="347" t="n"/>
      <c r="CR272" s="347" t="n"/>
      <c r="CS272" s="347" t="n"/>
      <c r="CT272" s="347" t="n"/>
      <c r="CU272" s="347" t="n"/>
      <c r="CV272" s="347" t="n"/>
      <c r="CW272" s="347" t="n"/>
      <c r="CX272" s="347" t="n"/>
      <c r="CY272" s="347" t="n"/>
      <c r="CZ272" s="347" t="n"/>
      <c r="DA272" s="347" t="n"/>
      <c r="DB272" s="347" t="n"/>
    </row>
    <row r="273" ht="31.5" customFormat="1" customHeight="1" s="268">
      <c r="A273" s="262" t="n">
        <v>2021</v>
      </c>
      <c r="B273" s="217" t="n">
        <v>12</v>
      </c>
      <c r="C273" s="456" t="n">
        <v>44543</v>
      </c>
      <c r="D273" s="217" t="n">
        <v>236</v>
      </c>
      <c r="E273" s="217" t="n">
        <v>160</v>
      </c>
      <c r="F273" s="217" t="n">
        <v>4</v>
      </c>
      <c r="G273" s="267" t="inlineStr">
        <is>
          <t>فوم طقم رويال جاز المعدل</t>
        </is>
      </c>
      <c r="H273" t="inlineStr">
        <is>
          <t>FMROGI20000000</t>
        </is>
      </c>
      <c r="I273" t="inlineStr">
        <is>
          <t>1400*1700</t>
        </is>
      </c>
      <c r="J273" t="n">
        <v>2</v>
      </c>
      <c r="K273" t="n">
        <v>1</v>
      </c>
      <c r="L273" s="457" t="n">
        <v>200</v>
      </c>
      <c r="M273" s="458" t="n">
        <v>186</v>
      </c>
      <c r="N273" s="459" t="n">
        <v>214</v>
      </c>
      <c r="O273" s="261" t="n">
        <v>284</v>
      </c>
      <c r="P273" s="261" t="n">
        <v>279</v>
      </c>
      <c r="Q273" s="261" t="n"/>
      <c r="R273" s="261" t="n"/>
      <c r="S273" s="261" t="n"/>
      <c r="T273" s="261" t="n">
        <v>200</v>
      </c>
      <c r="U273" s="261" t="n">
        <v>198</v>
      </c>
      <c r="V273" s="261" t="n"/>
      <c r="W273" s="261" t="n"/>
      <c r="X273" s="261" t="n"/>
      <c r="Y273" s="220" t="n">
        <v>95</v>
      </c>
      <c r="Z273" s="220" t="n"/>
      <c r="AA273" s="261" t="n"/>
      <c r="AB273" s="261" t="n"/>
      <c r="AC273" s="261" t="n"/>
      <c r="AD273" s="261" t="n"/>
      <c r="AE273" s="261" t="n"/>
      <c r="AF273" s="261" t="n"/>
      <c r="AG273" s="261" t="n"/>
      <c r="AH273" s="261" t="n"/>
      <c r="AI273" s="261" t="n"/>
      <c r="AJ273" s="261" t="n"/>
      <c r="AK273" s="220" t="n"/>
      <c r="AL273" s="220" t="n"/>
      <c r="AM273" s="261" t="n">
        <v>281.5</v>
      </c>
      <c r="AN273" s="261" t="n">
        <v>199</v>
      </c>
      <c r="AO273" s="315" t="n">
        <v>0.4</v>
      </c>
      <c r="AP273" s="244" t="n">
        <v>76</v>
      </c>
      <c r="AQ273" s="245" t="n">
        <v>95</v>
      </c>
      <c r="AR273" s="243" t="n">
        <v>76</v>
      </c>
      <c r="AS273" s="243" t="n">
        <v>95</v>
      </c>
      <c r="AT273" s="246" t="n"/>
      <c r="AU273" s="246" t="n"/>
      <c r="AV273" s="246" t="n"/>
      <c r="AW273" s="246" t="n"/>
      <c r="AX273" s="246" t="n"/>
      <c r="AY273" s="246" t="n"/>
      <c r="AZ273" s="246" t="n"/>
      <c r="BA273" s="246" t="n"/>
      <c r="BB273" s="246" t="n"/>
      <c r="BC273" s="247" t="n">
        <v>10</v>
      </c>
      <c r="BD273" s="242" t="n">
        <v>868</v>
      </c>
      <c r="BE273" s="248" t="n">
        <v>0.015</v>
      </c>
      <c r="BF273" s="249" t="n">
        <v>0.012</v>
      </c>
      <c r="BG273" s="221" t="n">
        <v>1</v>
      </c>
      <c r="BH273" s="221" t="n">
        <v>0.1</v>
      </c>
      <c r="BI273" s="221" t="n">
        <v>4.3</v>
      </c>
      <c r="BJ273" s="221" t="n">
        <v>2</v>
      </c>
      <c r="BK273" s="221" t="n">
        <v>172.7</v>
      </c>
      <c r="BL273" s="28" t="inlineStr">
        <is>
          <t>رويال جاز</t>
        </is>
      </c>
      <c r="BM273" s="347" t="inlineStr">
        <is>
          <t xml:space="preserve">الهندسية لانتاج الاجهزة المنزلية </t>
        </is>
      </c>
      <c r="BN273" s="347" t="n"/>
      <c r="BO273" s="347" t="n"/>
      <c r="BP273" s="347" t="n">
        <v>50</v>
      </c>
      <c r="BQ273" s="347" t="n"/>
      <c r="BR273" s="347" t="n"/>
      <c r="BS273" s="347" t="n"/>
      <c r="BT273" s="347" t="n"/>
      <c r="BU273" s="347">
        <f>IFERROR(ROUND(STDEV(AN273,L273),1),"")</f>
        <v/>
      </c>
      <c r="BV273" s="347" t="n"/>
      <c r="BW273" s="347" t="n"/>
      <c r="BX273" s="347" t="n"/>
      <c r="BY273" s="347" t="n"/>
      <c r="BZ273" s="347" t="n"/>
      <c r="CA273" s="347" t="n"/>
      <c r="CB273" s="347" t="n"/>
      <c r="CC273" s="347" t="n"/>
      <c r="CD273" s="347" t="n"/>
      <c r="CE273" s="347" t="n"/>
      <c r="CF273" s="347" t="n"/>
      <c r="CG273" s="347" t="n"/>
      <c r="CH273" s="347" t="n"/>
      <c r="CI273" s="347" t="n"/>
      <c r="CJ273" s="347" t="n"/>
      <c r="CK273" s="347" t="n"/>
      <c r="CL273" s="347" t="n"/>
      <c r="CM273" s="347" t="n"/>
      <c r="CN273" s="347" t="n"/>
      <c r="CO273" s="347" t="n"/>
      <c r="CP273" s="347" t="n"/>
      <c r="CQ273" s="347" t="n"/>
      <c r="CR273" s="347" t="n"/>
      <c r="CS273" s="347" t="n"/>
      <c r="CT273" s="347" t="n"/>
      <c r="CU273" s="347" t="n"/>
      <c r="CV273" s="347" t="n"/>
      <c r="CW273" s="347" t="n"/>
      <c r="CX273" s="347" t="n"/>
      <c r="CY273" s="347" t="n"/>
      <c r="CZ273" s="347" t="n"/>
      <c r="DA273" s="347" t="n"/>
      <c r="DB273" s="347" t="n"/>
    </row>
    <row r="274" ht="31.5" customFormat="1" customHeight="1" s="268">
      <c r="A274" s="262" t="n">
        <v>2021</v>
      </c>
      <c r="B274" s="217" t="n">
        <v>12</v>
      </c>
      <c r="C274" s="456" t="n">
        <v>44543</v>
      </c>
      <c r="D274" s="217" t="n">
        <v>376</v>
      </c>
      <c r="E274" s="217" t="n">
        <v>438</v>
      </c>
      <c r="F274" s="217" t="n">
        <v>4</v>
      </c>
      <c r="G274" s="267" t="inlineStr">
        <is>
          <t xml:space="preserve">LG43LM63/UM73 </t>
        </is>
      </c>
      <c r="H274" t="inlineStr">
        <is>
          <t>FMLGEI43LM6373</t>
        </is>
      </c>
      <c r="I274" t="inlineStr">
        <is>
          <t>1400*1700</t>
        </is>
      </c>
      <c r="J274" t="n">
        <v>3</v>
      </c>
      <c r="K274" t="n">
        <v>2</v>
      </c>
      <c r="L274" s="457" t="n">
        <v>335</v>
      </c>
      <c r="M274" s="458" t="n">
        <v>315.235</v>
      </c>
      <c r="N274" s="459" t="n">
        <v>358.785</v>
      </c>
      <c r="O274" s="261" t="n"/>
      <c r="P274" s="261" t="n"/>
      <c r="Q274" s="261" t="n"/>
      <c r="R274" s="261" t="n"/>
      <c r="S274" s="261" t="n"/>
      <c r="T274" s="261" t="n"/>
      <c r="U274" s="261" t="n"/>
      <c r="V274" s="261" t="n"/>
      <c r="W274" s="261" t="n"/>
      <c r="X274" s="261" t="n"/>
      <c r="Y274" s="220" t="n"/>
      <c r="Z274" s="220" t="n"/>
      <c r="AA274" s="261" t="n">
        <v>419</v>
      </c>
      <c r="AB274" s="261" t="n">
        <v>396</v>
      </c>
      <c r="AC274" s="261" t="n">
        <v>416</v>
      </c>
      <c r="AD274" s="261" t="n">
        <v>426</v>
      </c>
      <c r="AE274" s="261" t="n">
        <v>434</v>
      </c>
      <c r="AF274" s="261" t="n">
        <v>362</v>
      </c>
      <c r="AG274" s="261" t="n">
        <v>351</v>
      </c>
      <c r="AH274" s="261" t="n">
        <v>333</v>
      </c>
      <c r="AI274" s="261" t="n">
        <v>342</v>
      </c>
      <c r="AJ274" s="261" t="n">
        <v>352</v>
      </c>
      <c r="AK274" s="220" t="n">
        <v>136</v>
      </c>
      <c r="AL274" s="220" t="n">
        <v>134</v>
      </c>
      <c r="AM274" s="261" t="n">
        <v>418.2</v>
      </c>
      <c r="AN274" s="261" t="n">
        <v>348</v>
      </c>
      <c r="AO274" s="315" t="n">
        <v>0.2</v>
      </c>
      <c r="AP274" s="244" t="n">
        <v>67</v>
      </c>
      <c r="AQ274" s="245" t="n">
        <v>161</v>
      </c>
      <c r="AR274" s="243" t="n">
        <v>80</v>
      </c>
      <c r="AS274" s="243" t="n">
        <v>135</v>
      </c>
      <c r="AT274" s="246" t="n"/>
      <c r="AU274" s="246" t="n"/>
      <c r="AV274" s="246" t="n"/>
      <c r="AW274" s="246" t="n"/>
      <c r="AX274" s="246" t="n"/>
      <c r="AY274" s="246" t="n"/>
      <c r="AZ274" s="246" t="n"/>
      <c r="BA274" s="246" t="n"/>
      <c r="BB274" s="246" t="n"/>
      <c r="BC274" s="247" t="n">
        <v>7</v>
      </c>
      <c r="BD274" s="242" t="n">
        <v>247</v>
      </c>
      <c r="BE274" s="248" t="n">
        <v>0.015</v>
      </c>
      <c r="BF274" s="249" t="n">
        <v>0.028</v>
      </c>
      <c r="BG274" s="221" t="n"/>
      <c r="BH274" s="221" t="n">
        <v>0</v>
      </c>
      <c r="BI274" s="221" t="n">
        <v>0.7</v>
      </c>
      <c r="BJ274" s="221" t="n">
        <v>2.4</v>
      </c>
      <c r="BK274" s="221" t="n">
        <v>86</v>
      </c>
      <c r="BL274" s="28" t="inlineStr">
        <is>
          <t>LG</t>
        </is>
      </c>
      <c r="BM274" s="347" t="inlineStr">
        <is>
          <t>HE</t>
        </is>
      </c>
      <c r="BN274" s="347" t="inlineStr">
        <is>
          <t>mfz66236501</t>
        </is>
      </c>
      <c r="BO274" s="347" t="inlineStr">
        <is>
          <t>mma</t>
        </is>
      </c>
      <c r="BP274" s="347" t="n">
        <v>50</v>
      </c>
      <c r="BQ274" s="347" t="n"/>
      <c r="BR274" s="347" t="n"/>
      <c r="BS274" s="347" t="n"/>
      <c r="BT274" s="347" t="n"/>
      <c r="BU274" s="347">
        <f>IFERROR(ROUND(STDEV(AN274,L274),1),"")</f>
        <v/>
      </c>
      <c r="BV274" s="347" t="n"/>
      <c r="BW274" s="347" t="n"/>
      <c r="BX274" s="347" t="n"/>
      <c r="BY274" s="347" t="n"/>
      <c r="BZ274" s="347" t="n"/>
      <c r="CA274" s="347" t="n"/>
      <c r="CB274" s="347" t="n"/>
      <c r="CC274" s="347" t="n"/>
      <c r="CD274" s="347" t="n"/>
      <c r="CE274" s="347" t="n"/>
      <c r="CF274" s="347" t="n"/>
      <c r="CG274" s="347" t="n"/>
      <c r="CH274" s="347" t="n"/>
      <c r="CI274" s="347" t="n"/>
      <c r="CJ274" s="347" t="n"/>
      <c r="CK274" s="347" t="n"/>
      <c r="CL274" s="347" t="n"/>
      <c r="CM274" s="347" t="n"/>
      <c r="CN274" s="347" t="n"/>
      <c r="CO274" s="347" t="n"/>
      <c r="CP274" s="347" t="n"/>
      <c r="CQ274" s="347" t="n"/>
      <c r="CR274" s="347" t="n"/>
      <c r="CS274" s="347" t="n"/>
      <c r="CT274" s="347" t="n"/>
      <c r="CU274" s="347" t="n"/>
      <c r="CV274" s="347" t="n"/>
      <c r="CW274" s="347" t="n"/>
      <c r="CX274" s="347" t="n"/>
      <c r="CY274" s="347" t="n"/>
      <c r="CZ274" s="347" t="n"/>
      <c r="DA274" s="347" t="n"/>
      <c r="DB274" s="347" t="n"/>
    </row>
    <row r="275" ht="31.5" customFormat="1" customHeight="1" s="268">
      <c r="A275" s="262" t="n">
        <v>2021</v>
      </c>
      <c r="B275" s="217" t="n">
        <v>12</v>
      </c>
      <c r="C275" s="456" t="n">
        <v>44543</v>
      </c>
      <c r="D275" s="217" t="n">
        <v>383</v>
      </c>
      <c r="E275" s="217" t="n">
        <v>550</v>
      </c>
      <c r="F275" s="217" t="n">
        <v>4</v>
      </c>
      <c r="G275" s="267" t="inlineStr">
        <is>
          <t>FRONT 43LM55</t>
        </is>
      </c>
      <c r="H275" t="inlineStr">
        <is>
          <t>FMLGEI43LM55FR</t>
        </is>
      </c>
      <c r="I275" t="inlineStr">
        <is>
          <t>1400*1700</t>
        </is>
      </c>
      <c r="J275" t="n">
        <v>3</v>
      </c>
      <c r="K275" t="n">
        <v>1</v>
      </c>
      <c r="L275" s="457" t="n">
        <v>35</v>
      </c>
      <c r="M275" s="458" t="n">
        <v>32.025</v>
      </c>
      <c r="N275" s="459" t="n">
        <v>38.045</v>
      </c>
      <c r="O275" s="261" t="n"/>
      <c r="P275" s="261" t="n"/>
      <c r="Q275" s="261" t="n">
        <v>60</v>
      </c>
      <c r="R275" s="261" t="n">
        <v>61</v>
      </c>
      <c r="S275" s="261" t="n">
        <v>56</v>
      </c>
      <c r="T275" s="261" t="n"/>
      <c r="U275" s="261" t="n"/>
      <c r="V275" s="261" t="n">
        <v>48</v>
      </c>
      <c r="W275" s="261" t="n">
        <v>49</v>
      </c>
      <c r="X275" s="261" t="n">
        <v>50</v>
      </c>
      <c r="Y275" s="220" t="n"/>
      <c r="Z275" s="220" t="n">
        <v>85</v>
      </c>
      <c r="AA275" s="261" t="n"/>
      <c r="AB275" s="261" t="n"/>
      <c r="AC275" s="261" t="n"/>
      <c r="AD275" s="261" t="n"/>
      <c r="AE275" s="261" t="n"/>
      <c r="AF275" s="261" t="n"/>
      <c r="AG275" s="261" t="n"/>
      <c r="AH275" s="261" t="n"/>
      <c r="AI275" s="261" t="n"/>
      <c r="AJ275" s="261" t="n"/>
      <c r="AK275" s="220" t="n"/>
      <c r="AL275" s="220" t="n"/>
      <c r="AM275" s="261" t="n">
        <v>59</v>
      </c>
      <c r="AN275" s="261" t="n">
        <v>49</v>
      </c>
      <c r="AO275" s="315" t="n">
        <v>0.7</v>
      </c>
      <c r="AP275" s="244" t="n">
        <v>108</v>
      </c>
      <c r="AQ275" s="245" t="n">
        <v>100</v>
      </c>
      <c r="AR275" s="243" t="n">
        <v>127</v>
      </c>
      <c r="AS275" s="243" t="n">
        <v>85</v>
      </c>
      <c r="AT275" s="246" t="n"/>
      <c r="AU275" s="246" t="n"/>
      <c r="AV275" s="246" t="n"/>
      <c r="AW275" s="246" t="n"/>
      <c r="AX275" s="246" t="n"/>
      <c r="AY275" s="246" t="n"/>
      <c r="AZ275" s="246" t="n"/>
      <c r="BA275" s="246" t="n"/>
      <c r="BB275" s="246" t="n"/>
      <c r="BC275" s="247" t="n"/>
      <c r="BD275" s="242" t="n">
        <v>1260</v>
      </c>
      <c r="BE275" s="248" t="n">
        <v>0.015</v>
      </c>
      <c r="BF275" s="249" t="n"/>
      <c r="BG275" s="221" t="n"/>
      <c r="BH275" s="221" t="n"/>
      <c r="BI275" s="221" t="n">
        <v>36</v>
      </c>
      <c r="BJ275" s="221" t="n"/>
      <c r="BK275" s="221" t="n">
        <v>61.7</v>
      </c>
      <c r="BL275" s="28" t="inlineStr">
        <is>
          <t>LG</t>
        </is>
      </c>
      <c r="BM275" s="347" t="inlineStr">
        <is>
          <t>HE</t>
        </is>
      </c>
      <c r="BN275" s="347" t="inlineStr">
        <is>
          <t>MFZ65262201</t>
        </is>
      </c>
      <c r="BO275" s="347" t="inlineStr">
        <is>
          <t>mma</t>
        </is>
      </c>
      <c r="BP275" s="347" t="n">
        <v>50</v>
      </c>
      <c r="BQ275" s="347" t="n"/>
      <c r="BR275" s="347" t="n"/>
      <c r="BS275" s="347" t="n"/>
      <c r="BT275" s="347" t="n"/>
      <c r="BU275" s="347">
        <f>IFERROR(ROUND(STDEV(AN275,L275),1),"")</f>
        <v/>
      </c>
      <c r="BV275" s="347" t="n"/>
      <c r="BW275" s="347" t="n"/>
      <c r="BX275" s="347" t="n"/>
      <c r="BY275" s="347" t="n"/>
      <c r="BZ275" s="347" t="n"/>
      <c r="CA275" s="347" t="n"/>
      <c r="CB275" s="347" t="n"/>
      <c r="CC275" s="347" t="n"/>
      <c r="CD275" s="347" t="n"/>
      <c r="CE275" s="347" t="n"/>
      <c r="CF275" s="347" t="n"/>
      <c r="CG275" s="347" t="n"/>
      <c r="CH275" s="347" t="n"/>
      <c r="CI275" s="347" t="n"/>
      <c r="CJ275" s="347" t="n"/>
      <c r="CK275" s="347" t="n"/>
      <c r="CL275" s="347" t="n"/>
      <c r="CM275" s="347" t="n"/>
      <c r="CN275" s="347" t="n"/>
      <c r="CO275" s="347" t="n"/>
      <c r="CP275" s="347" t="n"/>
      <c r="CQ275" s="347" t="n"/>
      <c r="CR275" s="347" t="n"/>
      <c r="CS275" s="347" t="n"/>
      <c r="CT275" s="347" t="n"/>
      <c r="CU275" s="347" t="n"/>
      <c r="CV275" s="347" t="n"/>
      <c r="CW275" s="347" t="n"/>
      <c r="CX275" s="347" t="n"/>
      <c r="CY275" s="347" t="n"/>
      <c r="CZ275" s="347" t="n"/>
      <c r="DA275" s="347" t="n"/>
      <c r="DB275" s="347" t="n"/>
    </row>
    <row r="276" ht="31.5" customFormat="1" customHeight="1" s="268">
      <c r="A276" s="262" t="n">
        <v>2021</v>
      </c>
      <c r="B276" s="217" t="n">
        <v>12</v>
      </c>
      <c r="C276" s="456" t="n">
        <v>44543</v>
      </c>
      <c r="D276" s="217" t="n">
        <v>384</v>
      </c>
      <c r="E276" s="217" t="n">
        <v>556</v>
      </c>
      <c r="F276" s="217" t="n">
        <v>5</v>
      </c>
      <c r="G276" s="267" t="inlineStr">
        <is>
          <t>LG 65 UM 73 top&amp;bottom</t>
        </is>
      </c>
      <c r="H276" t="inlineStr">
        <is>
          <t>FMLGEI65UM7301</t>
        </is>
      </c>
      <c r="I276" t="inlineStr">
        <is>
          <t>1400*1700</t>
        </is>
      </c>
      <c r="J276" t="n">
        <v>1</v>
      </c>
      <c r="K276" t="n">
        <v>6</v>
      </c>
      <c r="L276" s="457" t="n">
        <v>1066</v>
      </c>
      <c r="M276" s="458" t="n">
        <v>1003.106</v>
      </c>
      <c r="N276" s="459" t="n">
        <v>1141.686</v>
      </c>
      <c r="O276" s="261" t="n">
        <v>1700</v>
      </c>
      <c r="P276" s="261" t="n"/>
      <c r="Q276" s="261" t="n"/>
      <c r="R276" s="261" t="n">
        <v>1268</v>
      </c>
      <c r="S276" s="261" t="n">
        <v>1371</v>
      </c>
      <c r="T276" s="261" t="n">
        <v>1118</v>
      </c>
      <c r="U276" s="261" t="n">
        <v>304</v>
      </c>
      <c r="V276" s="261" t="n"/>
      <c r="W276" s="261" t="n">
        <v>1126</v>
      </c>
      <c r="X276" s="261" t="n">
        <v>826</v>
      </c>
      <c r="Y276" s="220" t="n">
        <v>168</v>
      </c>
      <c r="Z276" s="220" t="n">
        <v>167</v>
      </c>
      <c r="AA276" s="261" t="n">
        <v>1504</v>
      </c>
      <c r="AB276" s="261" t="n">
        <v>1410</v>
      </c>
      <c r="AC276" s="261" t="n">
        <v>1457</v>
      </c>
      <c r="AD276" s="261" t="n">
        <v>1444</v>
      </c>
      <c r="AE276" s="261" t="n">
        <v>1409</v>
      </c>
      <c r="AF276" s="261" t="n">
        <v>1254</v>
      </c>
      <c r="AG276" s="261" t="n">
        <v>1187</v>
      </c>
      <c r="AH276" s="261" t="n">
        <v>1053</v>
      </c>
      <c r="AI276" s="261" t="n">
        <v>1064</v>
      </c>
      <c r="AJ276" s="261" t="n">
        <v>1052</v>
      </c>
      <c r="AK276" s="220" t="n">
        <v>160</v>
      </c>
      <c r="AL276" s="220" t="n">
        <v>158</v>
      </c>
      <c r="AM276" s="261" t="n">
        <v>1445.4</v>
      </c>
      <c r="AN276" s="261" t="n">
        <v>1123</v>
      </c>
      <c r="AO276" s="315" t="n">
        <v>0.4</v>
      </c>
      <c r="AP276" s="244" t="n">
        <v>20</v>
      </c>
      <c r="AQ276" s="245" t="n">
        <v>180</v>
      </c>
      <c r="AR276" s="243" t="n">
        <v>22</v>
      </c>
      <c r="AS276" s="243" t="n">
        <v>163</v>
      </c>
      <c r="AT276" s="246" t="n">
        <v>2</v>
      </c>
      <c r="AU276" s="246" t="n">
        <v>1</v>
      </c>
      <c r="AV276" s="246" t="n">
        <v>8</v>
      </c>
      <c r="AW276" s="246" t="n"/>
      <c r="AX276" s="246" t="n"/>
      <c r="AY276" s="246" t="n"/>
      <c r="AZ276" s="246" t="n"/>
      <c r="BA276" s="246" t="n"/>
      <c r="BB276" s="246" t="n"/>
      <c r="BC276" s="247" t="n">
        <v>5</v>
      </c>
      <c r="BD276" s="242" t="n">
        <v>248</v>
      </c>
      <c r="BE276" s="248" t="n">
        <v>0.015</v>
      </c>
      <c r="BF276" s="249" t="n">
        <v>0.02</v>
      </c>
      <c r="BG276" s="221" t="n"/>
      <c r="BH276" s="221" t="n">
        <v>0</v>
      </c>
      <c r="BI276" s="221" t="n">
        <v>0.2</v>
      </c>
      <c r="BJ276" s="221" t="n">
        <v>5.6</v>
      </c>
      <c r="BK276" s="221" t="n">
        <v>278.5</v>
      </c>
      <c r="BL276" s="28" t="inlineStr">
        <is>
          <t>LG</t>
        </is>
      </c>
      <c r="BM276" s="347" t="inlineStr">
        <is>
          <t>HE</t>
        </is>
      </c>
      <c r="BN276" s="347" t="inlineStr">
        <is>
          <t>MFZ66236701</t>
        </is>
      </c>
      <c r="BO276" s="347" t="n"/>
      <c r="BP276" s="347" t="n">
        <v>50</v>
      </c>
      <c r="BQ276" s="347" t="n"/>
      <c r="BR276" s="347" t="n"/>
      <c r="BS276" s="347" t="n"/>
      <c r="BT276" s="347" t="n"/>
      <c r="BU276" s="347">
        <f>IFERROR(ROUND(STDEV(AN276,L276),1),"")</f>
        <v/>
      </c>
      <c r="BV276" s="347" t="n"/>
      <c r="BW276" s="347" t="n"/>
      <c r="BX276" s="347" t="n"/>
      <c r="BY276" s="347" t="n"/>
      <c r="BZ276" s="347" t="n"/>
      <c r="CA276" s="347" t="n"/>
      <c r="CB276" s="347" t="n"/>
      <c r="CC276" s="347" t="n"/>
      <c r="CD276" s="347" t="n"/>
      <c r="CE276" s="347" t="n"/>
      <c r="CF276" s="347" t="n"/>
      <c r="CG276" s="347" t="n"/>
      <c r="CH276" s="347" t="n"/>
      <c r="CI276" s="347" t="n"/>
      <c r="CJ276" s="347" t="n"/>
      <c r="CK276" s="347" t="n"/>
      <c r="CL276" s="347" t="n"/>
      <c r="CM276" s="347" t="n"/>
      <c r="CN276" s="347" t="n"/>
      <c r="CO276" s="347" t="n"/>
      <c r="CP276" s="347" t="n"/>
      <c r="CQ276" s="347" t="n"/>
      <c r="CR276" s="347" t="n"/>
      <c r="CS276" s="347" t="n"/>
      <c r="CT276" s="347" t="n"/>
      <c r="CU276" s="347" t="n"/>
      <c r="CV276" s="347" t="n"/>
      <c r="CW276" s="347" t="n"/>
      <c r="CX276" s="347" t="n"/>
      <c r="CY276" s="347" t="n"/>
      <c r="CZ276" s="347" t="n"/>
      <c r="DA276" s="347" t="n"/>
      <c r="DB276" s="347" t="n"/>
    </row>
    <row r="277" ht="31.5" customFormat="1" customHeight="1" s="268">
      <c r="A277" s="262" t="n">
        <v>2021</v>
      </c>
      <c r="B277" s="217" t="n">
        <v>12</v>
      </c>
      <c r="C277" s="456" t="n">
        <v>44543</v>
      </c>
      <c r="D277" s="217" t="n">
        <v>384</v>
      </c>
      <c r="E277" s="217" t="n">
        <v>557</v>
      </c>
      <c r="F277" s="217" t="n">
        <v>5</v>
      </c>
      <c r="G277" s="267" t="n"/>
      <c r="H277" t="inlineStr">
        <is>
          <t>FMLGEI65UM7302</t>
        </is>
      </c>
      <c r="I277" t="inlineStr">
        <is>
          <t>1400*1700</t>
        </is>
      </c>
      <c r="J277" t="n">
        <v>1</v>
      </c>
      <c r="K277" t="n">
        <v>6</v>
      </c>
      <c r="L277" s="457" t="n">
        <v>182</v>
      </c>
      <c r="M277" s="458" t="n">
        <v>171.262</v>
      </c>
      <c r="N277" s="459" t="n">
        <v>194.922</v>
      </c>
      <c r="O277" s="261" t="n">
        <v>321</v>
      </c>
      <c r="P277" s="261" t="n"/>
      <c r="Q277" s="261" t="n"/>
      <c r="R277" s="261" t="n">
        <v>235</v>
      </c>
      <c r="S277" s="261" t="n">
        <v>283</v>
      </c>
      <c r="T277" s="261" t="n">
        <v>190</v>
      </c>
      <c r="U277" s="261" t="n"/>
      <c r="V277" s="261" t="n"/>
      <c r="W277" s="261" t="n">
        <v>189</v>
      </c>
      <c r="X277" s="261" t="n">
        <v>200</v>
      </c>
      <c r="Y277" s="220" t="n">
        <v>168</v>
      </c>
      <c r="Z277" s="220" t="n">
        <v>167</v>
      </c>
      <c r="AA277" s="261" t="n">
        <v>284</v>
      </c>
      <c r="AB277" s="261" t="n">
        <v>260</v>
      </c>
      <c r="AC277" s="261" t="n">
        <v>275</v>
      </c>
      <c r="AD277" s="261" t="n">
        <v>264</v>
      </c>
      <c r="AE277" s="261" t="n">
        <v>271</v>
      </c>
      <c r="AF277" s="261" t="n">
        <v>231</v>
      </c>
      <c r="AG277" s="261" t="n">
        <v>217</v>
      </c>
      <c r="AH277" s="261" t="n">
        <v>192</v>
      </c>
      <c r="AI277" s="261" t="n">
        <v>190</v>
      </c>
      <c r="AJ277" s="261" t="n">
        <v>191</v>
      </c>
      <c r="AK277" s="220" t="n">
        <v>160</v>
      </c>
      <c r="AL277" s="220" t="n">
        <v>158</v>
      </c>
      <c r="AM277" s="261" t="n">
        <v>274.1</v>
      </c>
      <c r="AN277" s="261" t="n">
        <v>200</v>
      </c>
      <c r="AO277" s="315" t="n">
        <v>0.5</v>
      </c>
      <c r="AP277" s="244" t="n">
        <v>20</v>
      </c>
      <c r="AQ277" s="245" t="n">
        <v>180</v>
      </c>
      <c r="AR277" s="243" t="n">
        <v>22</v>
      </c>
      <c r="AS277" s="243" t="n">
        <v>163</v>
      </c>
      <c r="AT277" s="246" t="n"/>
      <c r="AU277" s="246" t="n"/>
      <c r="AV277" s="246" t="n"/>
      <c r="AW277" s="246" t="n"/>
      <c r="AX277" s="246" t="n"/>
      <c r="AY277" s="246" t="n"/>
      <c r="AZ277" s="246" t="n"/>
      <c r="BA277" s="246" t="n"/>
      <c r="BB277" s="246" t="n"/>
      <c r="BC277" s="247" t="n">
        <v>1</v>
      </c>
      <c r="BD277" s="242" t="n">
        <v>243</v>
      </c>
      <c r="BE277" s="248" t="n">
        <v>0.015</v>
      </c>
      <c r="BF277" s="249" t="n">
        <v>0.004</v>
      </c>
      <c r="BG277" s="221" t="n">
        <v>1</v>
      </c>
      <c r="BH277" s="221" t="n">
        <v>0</v>
      </c>
      <c r="BI277" s="221" t="n">
        <v>1.3</v>
      </c>
      <c r="BJ277" s="221" t="n">
        <v>0.2</v>
      </c>
      <c r="BK277" s="221" t="n">
        <v>48.6</v>
      </c>
      <c r="BL277" s="28" t="inlineStr">
        <is>
          <t>LG</t>
        </is>
      </c>
      <c r="BM277" s="347" t="inlineStr">
        <is>
          <t>HE</t>
        </is>
      </c>
      <c r="BN277" s="347" t="inlineStr">
        <is>
          <t>MFZ66236702</t>
        </is>
      </c>
      <c r="BO277" s="347" t="inlineStr">
        <is>
          <t xml:space="preserve">mma </t>
        </is>
      </c>
      <c r="BP277" s="347" t="n">
        <v>50</v>
      </c>
      <c r="BQ277" s="347" t="n"/>
      <c r="BR277" s="347" t="n"/>
      <c r="BS277" s="347" t="n"/>
      <c r="BT277" s="347" t="n"/>
      <c r="BU277" s="347">
        <f>IFERROR(ROUND(STDEV(AN277,L277),1),"")</f>
        <v/>
      </c>
      <c r="BV277" s="347" t="n"/>
      <c r="BW277" s="347" t="n"/>
      <c r="BX277" s="347" t="n"/>
      <c r="BY277" s="347" t="n"/>
      <c r="BZ277" s="347" t="n"/>
      <c r="CA277" s="347" t="n"/>
      <c r="CB277" s="347" t="n"/>
      <c r="CC277" s="347" t="n"/>
      <c r="CD277" s="347" t="n"/>
      <c r="CE277" s="347" t="n"/>
      <c r="CF277" s="347" t="n"/>
      <c r="CG277" s="347" t="n"/>
      <c r="CH277" s="347" t="n"/>
      <c r="CI277" s="347" t="n"/>
      <c r="CJ277" s="347" t="n"/>
      <c r="CK277" s="347" t="n"/>
      <c r="CL277" s="347" t="n"/>
      <c r="CM277" s="347" t="n"/>
      <c r="CN277" s="347" t="n"/>
      <c r="CO277" s="347" t="n"/>
      <c r="CP277" s="347" t="n"/>
      <c r="CQ277" s="347" t="n"/>
      <c r="CR277" s="347" t="n"/>
      <c r="CS277" s="347" t="n"/>
      <c r="CT277" s="347" t="n"/>
      <c r="CU277" s="347" t="n"/>
      <c r="CV277" s="347" t="n"/>
      <c r="CW277" s="347" t="n"/>
      <c r="CX277" s="347" t="n"/>
      <c r="CY277" s="347" t="n"/>
      <c r="CZ277" s="347" t="n"/>
      <c r="DA277" s="347" t="n"/>
      <c r="DB277" s="347" t="n"/>
    </row>
    <row r="278" ht="31.5" customFormat="1" customHeight="1" s="268">
      <c r="A278" s="262" t="n">
        <v>2021</v>
      </c>
      <c r="B278" s="217" t="n">
        <v>12</v>
      </c>
      <c r="C278" s="456" t="n">
        <v>44543</v>
      </c>
      <c r="D278" s="217" t="n">
        <v>395</v>
      </c>
      <c r="E278" s="217" t="n">
        <v>607</v>
      </c>
      <c r="F278" s="217" t="n">
        <v>6</v>
      </c>
      <c r="G278" s="267" t="inlineStr">
        <is>
          <t>مجموعه زوايا اماميه - منلو</t>
        </is>
      </c>
      <c r="H278" t="inlineStr">
        <is>
          <t>FMMINI20000042</t>
        </is>
      </c>
      <c r="I278" t="inlineStr">
        <is>
          <t>1400*1700</t>
        </is>
      </c>
      <c r="J278" t="n">
        <v>3</v>
      </c>
      <c r="K278" t="n">
        <v>3</v>
      </c>
      <c r="L278" s="457" t="n">
        <v>120</v>
      </c>
      <c r="M278" s="458" t="n">
        <v>111.6</v>
      </c>
      <c r="N278" s="459" t="n">
        <v>128.4</v>
      </c>
      <c r="O278" s="261" t="n">
        <v>143</v>
      </c>
      <c r="P278" s="261" t="n">
        <v>135</v>
      </c>
      <c r="Q278" s="261" t="n">
        <v>148</v>
      </c>
      <c r="R278" s="261" t="n">
        <v>141</v>
      </c>
      <c r="S278" s="261" t="n">
        <v>146</v>
      </c>
      <c r="T278" s="261" t="n">
        <v>119</v>
      </c>
      <c r="U278" s="261" t="n">
        <v>115</v>
      </c>
      <c r="V278" s="261" t="n">
        <v>119</v>
      </c>
      <c r="W278" s="261" t="n">
        <v>124</v>
      </c>
      <c r="X278" s="261" t="n">
        <v>123</v>
      </c>
      <c r="Y278" s="220" t="n">
        <v>108</v>
      </c>
      <c r="Z278" s="220" t="n">
        <v>108</v>
      </c>
      <c r="AA278" s="261" t="n">
        <v>152</v>
      </c>
      <c r="AB278" s="261" t="n">
        <v>148</v>
      </c>
      <c r="AC278" s="261" t="n">
        <v>150</v>
      </c>
      <c r="AD278" s="261" t="n">
        <v>152</v>
      </c>
      <c r="AE278" s="261" t="n">
        <v>156</v>
      </c>
      <c r="AF278" s="261" t="n">
        <v>124</v>
      </c>
      <c r="AG278" s="261" t="n">
        <v>120</v>
      </c>
      <c r="AH278" s="261" t="n">
        <v>107</v>
      </c>
      <c r="AI278" s="261" t="n">
        <v>118</v>
      </c>
      <c r="AJ278" s="261" t="n">
        <v>121</v>
      </c>
      <c r="AK278" s="220" t="n">
        <v>111</v>
      </c>
      <c r="AL278" s="220" t="n">
        <v>109</v>
      </c>
      <c r="AM278" s="261" t="n">
        <v>147.1</v>
      </c>
      <c r="AN278" s="261" t="n">
        <v>119</v>
      </c>
      <c r="AO278" s="315" t="n">
        <v>0.2</v>
      </c>
      <c r="AP278" s="244" t="n">
        <v>90</v>
      </c>
      <c r="AQ278" s="245" t="n">
        <v>120</v>
      </c>
      <c r="AR278" s="243" t="n">
        <v>99</v>
      </c>
      <c r="AS278" s="243" t="n">
        <v>109</v>
      </c>
      <c r="AT278" s="246" t="n"/>
      <c r="AU278" s="246" t="n"/>
      <c r="AV278" s="246" t="n"/>
      <c r="AW278" s="246" t="n"/>
      <c r="AX278" s="246" t="n"/>
      <c r="AY278" s="246" t="n"/>
      <c r="AZ278" s="246" t="n"/>
      <c r="BA278" s="246" t="n"/>
      <c r="BB278" s="246" t="n"/>
      <c r="BC278" s="247" t="n">
        <v>3</v>
      </c>
      <c r="BD278" s="242" t="n">
        <v>1665</v>
      </c>
      <c r="BE278" s="248" t="n">
        <v>0.015</v>
      </c>
      <c r="BF278" s="249" t="n">
        <v>0.002</v>
      </c>
      <c r="BG278" s="221" t="n">
        <v>1</v>
      </c>
      <c r="BH278" s="221" t="n">
        <v>0</v>
      </c>
      <c r="BI278" s="221" t="n">
        <v>13.9</v>
      </c>
      <c r="BJ278" s="221" t="n">
        <v>0.4</v>
      </c>
      <c r="BK278" s="221" t="n">
        <v>198.1</v>
      </c>
      <c r="BL278" s="28" t="inlineStr">
        <is>
          <t>ميلو</t>
        </is>
      </c>
      <c r="BM278" s="347" t="inlineStr">
        <is>
          <t>ميلو</t>
        </is>
      </c>
      <c r="BN278" s="347" t="n"/>
      <c r="BO278" s="347" t="n"/>
      <c r="BP278" s="347" t="n">
        <v>50</v>
      </c>
      <c r="BQ278" s="347" t="n"/>
      <c r="BR278" s="347" t="n"/>
      <c r="BS278" s="347" t="n"/>
      <c r="BT278" s="347" t="n"/>
      <c r="BU278" s="347">
        <f>IFERROR(ROUND(STDEV(AN278,L278),1),"")</f>
        <v/>
      </c>
      <c r="BV278" s="347" t="n"/>
      <c r="BW278" s="347" t="n"/>
      <c r="BX278" s="347" t="n"/>
      <c r="BY278" s="347" t="n"/>
      <c r="BZ278" s="347" t="n"/>
      <c r="CA278" s="347" t="n"/>
      <c r="CB278" s="347" t="n"/>
      <c r="CC278" s="347" t="n"/>
      <c r="CD278" s="347" t="n"/>
      <c r="CE278" s="347" t="n"/>
      <c r="CF278" s="347" t="n"/>
      <c r="CG278" s="347" t="n"/>
      <c r="CH278" s="347" t="n"/>
      <c r="CI278" s="347" t="n"/>
      <c r="CJ278" s="347" t="n"/>
      <c r="CK278" s="347" t="n"/>
      <c r="CL278" s="347" t="n"/>
      <c r="CM278" s="347" t="n"/>
      <c r="CN278" s="347" t="n"/>
      <c r="CO278" s="347" t="n"/>
      <c r="CP278" s="347" t="n"/>
      <c r="CQ278" s="347" t="n"/>
      <c r="CR278" s="347" t="n"/>
      <c r="CS278" s="347" t="n"/>
      <c r="CT278" s="347" t="n"/>
      <c r="CU278" s="347" t="n"/>
      <c r="CV278" s="347" t="n"/>
      <c r="CW278" s="347" t="n"/>
      <c r="CX278" s="347" t="n"/>
      <c r="CY278" s="347" t="n"/>
      <c r="CZ278" s="347" t="n"/>
      <c r="DA278" s="347" t="n"/>
      <c r="DB278" s="347" t="n"/>
    </row>
    <row r="279" ht="31.5" customFormat="1" customHeight="1" s="268">
      <c r="A279" s="262" t="n">
        <v>2021</v>
      </c>
      <c r="B279" s="217" t="n">
        <v>12</v>
      </c>
      <c r="C279" s="456" t="n">
        <v>44543</v>
      </c>
      <c r="D279" s="217" t="n">
        <v>395</v>
      </c>
      <c r="E279" s="217" t="n">
        <v>608</v>
      </c>
      <c r="F279" s="217" t="n">
        <v>6</v>
      </c>
      <c r="G279" s="267" t="inlineStr">
        <is>
          <t>مجموعه زوايا فوم خلفيه- منلو</t>
        </is>
      </c>
      <c r="H279" t="inlineStr">
        <is>
          <t>FMMINI30000043</t>
        </is>
      </c>
      <c r="I279" t="inlineStr">
        <is>
          <t>1400*1700</t>
        </is>
      </c>
      <c r="J279" t="n">
        <v>3</v>
      </c>
      <c r="K279" t="n">
        <v>3</v>
      </c>
      <c r="L279" s="457" t="n">
        <v>110</v>
      </c>
      <c r="M279" s="458" t="n">
        <v>102.3</v>
      </c>
      <c r="N279" s="459" t="n">
        <v>117.7</v>
      </c>
      <c r="O279" s="261" t="n">
        <v>120</v>
      </c>
      <c r="P279" s="261" t="n">
        <v>126</v>
      </c>
      <c r="Q279" s="261" t="n">
        <v>130</v>
      </c>
      <c r="R279" s="261" t="n">
        <v>124</v>
      </c>
      <c r="S279" s="261" t="n">
        <v>130</v>
      </c>
      <c r="T279" s="261" t="n">
        <v>99</v>
      </c>
      <c r="U279" s="261" t="n">
        <v>105</v>
      </c>
      <c r="V279" s="261" t="n">
        <v>100</v>
      </c>
      <c r="W279" s="261" t="n">
        <v>110</v>
      </c>
      <c r="X279" s="261" t="n">
        <v>105</v>
      </c>
      <c r="Y279" s="220" t="n">
        <v>108</v>
      </c>
      <c r="Z279" s="220" t="n">
        <v>108</v>
      </c>
      <c r="AA279" s="261" t="n">
        <v>133</v>
      </c>
      <c r="AB279" s="261" t="n">
        <v>131</v>
      </c>
      <c r="AC279" s="261" t="n">
        <v>134</v>
      </c>
      <c r="AD279" s="261" t="n">
        <v>136</v>
      </c>
      <c r="AE279" s="261" t="n">
        <v>138</v>
      </c>
      <c r="AF279" s="261" t="n">
        <v>105</v>
      </c>
      <c r="AG279" s="261" t="n">
        <v>104</v>
      </c>
      <c r="AH279" s="261" t="n">
        <v>91</v>
      </c>
      <c r="AI279" s="261" t="n">
        <v>108</v>
      </c>
      <c r="AJ279" s="261" t="n">
        <v>107</v>
      </c>
      <c r="AK279" s="220" t="n">
        <v>111</v>
      </c>
      <c r="AL279" s="220" t="n">
        <v>109</v>
      </c>
      <c r="AM279" s="261" t="n">
        <v>130.2</v>
      </c>
      <c r="AN279" s="261" t="n">
        <v>103.4</v>
      </c>
      <c r="AO279" s="315" t="n">
        <v>0.2</v>
      </c>
      <c r="AP279" s="244" t="n">
        <v>90</v>
      </c>
      <c r="AQ279" s="245" t="n">
        <v>120</v>
      </c>
      <c r="AR279" s="243" t="n">
        <v>99</v>
      </c>
      <c r="AS279" s="243" t="n">
        <v>109</v>
      </c>
      <c r="AT279" s="246" t="n"/>
      <c r="AU279" s="246" t="n"/>
      <c r="AV279" s="246" t="n"/>
      <c r="AW279" s="246" t="n"/>
      <c r="AX279" s="246" t="n"/>
      <c r="AY279" s="246" t="n"/>
      <c r="AZ279" s="246" t="n"/>
      <c r="BA279" s="246" t="n"/>
      <c r="BB279" s="246" t="n"/>
      <c r="BC279" s="247" t="n">
        <v>3</v>
      </c>
      <c r="BD279" s="242" t="n">
        <v>1666</v>
      </c>
      <c r="BE279" s="248" t="n">
        <v>0.015</v>
      </c>
      <c r="BF279" s="249" t="n">
        <v>0.002</v>
      </c>
      <c r="BG279" s="221" t="n">
        <v>1</v>
      </c>
      <c r="BH279" s="221" t="n">
        <v>0</v>
      </c>
      <c r="BI279" s="221" t="n">
        <v>15.1</v>
      </c>
      <c r="BJ279" s="221" t="n">
        <v>0.3</v>
      </c>
      <c r="BK279" s="221" t="n">
        <v>172.3</v>
      </c>
      <c r="BL279" s="28" t="inlineStr">
        <is>
          <t>ميلو</t>
        </is>
      </c>
      <c r="BM279" s="347" t="inlineStr">
        <is>
          <t>ميلو</t>
        </is>
      </c>
      <c r="BN279" s="347" t="n"/>
      <c r="BO279" s="347" t="n"/>
      <c r="BP279" s="347" t="n">
        <v>50</v>
      </c>
      <c r="BQ279" s="347" t="n"/>
      <c r="BR279" s="347" t="n"/>
      <c r="BS279" s="347" t="n"/>
      <c r="BT279" s="347" t="n"/>
      <c r="BU279" s="347">
        <f>IFERROR(ROUND(STDEV(AN279,L279),1),"")</f>
        <v/>
      </c>
      <c r="BV279" s="347" t="n"/>
      <c r="BW279" s="347" t="n"/>
      <c r="BX279" s="347" t="n"/>
      <c r="BY279" s="347" t="n"/>
      <c r="BZ279" s="347" t="n"/>
      <c r="CA279" s="347" t="n"/>
      <c r="CB279" s="347" t="n"/>
      <c r="CC279" s="347" t="n"/>
      <c r="CD279" s="347" t="n"/>
      <c r="CE279" s="347" t="n"/>
      <c r="CF279" s="347" t="n"/>
      <c r="CG279" s="347" t="n"/>
      <c r="CH279" s="347" t="n"/>
      <c r="CI279" s="347" t="n"/>
      <c r="CJ279" s="347" t="n"/>
      <c r="CK279" s="347" t="n"/>
      <c r="CL279" s="347" t="n"/>
      <c r="CM279" s="347" t="n"/>
      <c r="CN279" s="347" t="n"/>
      <c r="CO279" s="347" t="n"/>
      <c r="CP279" s="347" t="n"/>
      <c r="CQ279" s="347" t="n"/>
      <c r="CR279" s="347" t="n"/>
      <c r="CS279" s="347" t="n"/>
      <c r="CT279" s="347" t="n"/>
      <c r="CU279" s="347" t="n"/>
      <c r="CV279" s="347" t="n"/>
      <c r="CW279" s="347" t="n"/>
      <c r="CX279" s="347" t="n"/>
      <c r="CY279" s="347" t="n"/>
      <c r="CZ279" s="347" t="n"/>
      <c r="DA279" s="347" t="n"/>
      <c r="DB279" s="347" t="n"/>
    </row>
    <row r="280" ht="31.5" customFormat="1" customHeight="1" s="268">
      <c r="A280" s="262" t="n">
        <v>2021</v>
      </c>
      <c r="B280" s="217" t="n">
        <v>12</v>
      </c>
      <c r="C280" s="456" t="n">
        <v>44543</v>
      </c>
      <c r="D280" s="217" t="n">
        <v>395</v>
      </c>
      <c r="E280" s="217" t="n">
        <v>609</v>
      </c>
      <c r="F280" s="217" t="n">
        <v>6</v>
      </c>
      <c r="G280" s="267" t="inlineStr">
        <is>
          <t>قاعده فوم جديده- منلو</t>
        </is>
      </c>
      <c r="H280" t="inlineStr">
        <is>
          <t>FMMINI10000044</t>
        </is>
      </c>
      <c r="I280" t="inlineStr">
        <is>
          <t>1400*1700</t>
        </is>
      </c>
      <c r="J280" t="n">
        <v>3</v>
      </c>
      <c r="K280" t="n">
        <v>3</v>
      </c>
      <c r="L280" s="457" t="n">
        <v>50</v>
      </c>
      <c r="M280" s="458" t="n">
        <v>46.5</v>
      </c>
      <c r="N280" s="459" t="n">
        <v>53.5</v>
      </c>
      <c r="O280" s="261" t="n">
        <v>60</v>
      </c>
      <c r="P280" s="261" t="n">
        <v>59</v>
      </c>
      <c r="Q280" s="261" t="n">
        <v>58</v>
      </c>
      <c r="R280" s="261" t="n">
        <v>64</v>
      </c>
      <c r="S280" s="261" t="n">
        <v>63</v>
      </c>
      <c r="T280" s="261" t="n">
        <v>50</v>
      </c>
      <c r="U280" s="261" t="n">
        <v>50</v>
      </c>
      <c r="V280" s="261" t="n">
        <v>52</v>
      </c>
      <c r="W280" s="261" t="n">
        <v>51</v>
      </c>
      <c r="X280" s="261" t="n">
        <v>51</v>
      </c>
      <c r="Y280" s="220" t="n">
        <v>108</v>
      </c>
      <c r="Z280" s="220" t="n">
        <v>108</v>
      </c>
      <c r="AA280" s="261" t="n">
        <v>59</v>
      </c>
      <c r="AB280" s="261" t="n">
        <v>58</v>
      </c>
      <c r="AC280" s="261" t="n">
        <v>54</v>
      </c>
      <c r="AD280" s="261" t="n">
        <v>58</v>
      </c>
      <c r="AE280" s="261" t="n">
        <v>58</v>
      </c>
      <c r="AF280" s="261" t="n">
        <v>52</v>
      </c>
      <c r="AG280" s="261" t="n">
        <v>51</v>
      </c>
      <c r="AH280" s="261" t="n">
        <v>46</v>
      </c>
      <c r="AI280" s="261" t="n">
        <v>49</v>
      </c>
      <c r="AJ280" s="261" t="n">
        <v>49</v>
      </c>
      <c r="AK280" s="220" t="n">
        <v>111</v>
      </c>
      <c r="AL280" s="220" t="n">
        <v>109</v>
      </c>
      <c r="AM280" s="261" t="n">
        <v>59.1</v>
      </c>
      <c r="AN280" s="261" t="n">
        <v>50.1</v>
      </c>
      <c r="AO280" s="315" t="n">
        <v>0.2</v>
      </c>
      <c r="AP280" s="244" t="n">
        <v>90</v>
      </c>
      <c r="AQ280" s="245" t="n">
        <v>120</v>
      </c>
      <c r="AR280" s="243" t="n">
        <v>99</v>
      </c>
      <c r="AS280" s="243" t="n">
        <v>109</v>
      </c>
      <c r="AT280" s="246" t="n"/>
      <c r="AU280" s="246" t="n"/>
      <c r="AV280" s="246" t="n"/>
      <c r="AW280" s="246" t="n"/>
      <c r="AX280" s="246" t="n"/>
      <c r="AY280" s="246" t="n"/>
      <c r="AZ280" s="246" t="n"/>
      <c r="BA280" s="246" t="n"/>
      <c r="BB280" s="246" t="n"/>
      <c r="BC280" s="247" t="n">
        <v>2</v>
      </c>
      <c r="BD280" s="242" t="n">
        <v>1662</v>
      </c>
      <c r="BE280" s="248" t="n">
        <v>0.015</v>
      </c>
      <c r="BF280" s="249" t="n">
        <v>0.001</v>
      </c>
      <c r="BG280" s="221" t="n">
        <v>1</v>
      </c>
      <c r="BH280" s="221" t="n">
        <v>0</v>
      </c>
      <c r="BI280" s="221" t="n">
        <v>33.2</v>
      </c>
      <c r="BJ280" s="221" t="n">
        <v>0.1</v>
      </c>
      <c r="BK280" s="221" t="n">
        <v>83.3</v>
      </c>
      <c r="BL280" s="28" t="inlineStr">
        <is>
          <t>ميلو</t>
        </is>
      </c>
      <c r="BM280" s="347" t="inlineStr">
        <is>
          <t>ميلو</t>
        </is>
      </c>
      <c r="BN280" s="347" t="n"/>
      <c r="BO280" s="347" t="n"/>
      <c r="BP280" s="347" t="n">
        <v>50</v>
      </c>
      <c r="BQ280" s="347" t="n"/>
      <c r="BR280" s="347" t="n"/>
      <c r="BS280" s="347" t="n"/>
      <c r="BT280" s="347" t="n"/>
      <c r="BU280" s="347">
        <f>IFERROR(ROUND(STDEV(AN280,L280),1),"")</f>
        <v/>
      </c>
      <c r="BV280" s="347" t="n"/>
      <c r="BW280" s="347" t="n"/>
      <c r="BX280" s="347" t="n"/>
      <c r="BY280" s="347" t="n"/>
      <c r="BZ280" s="347" t="n"/>
      <c r="CA280" s="347" t="n"/>
      <c r="CB280" s="347" t="n"/>
      <c r="CC280" s="347" t="n"/>
      <c r="CD280" s="347" t="n"/>
      <c r="CE280" s="347" t="n"/>
      <c r="CF280" s="347" t="n"/>
      <c r="CG280" s="347" t="n"/>
      <c r="CH280" s="347" t="n"/>
      <c r="CI280" s="347" t="n"/>
      <c r="CJ280" s="347" t="n"/>
      <c r="CK280" s="347" t="n"/>
      <c r="CL280" s="347" t="n"/>
      <c r="CM280" s="347" t="n"/>
      <c r="CN280" s="347" t="n"/>
      <c r="CO280" s="347" t="n"/>
      <c r="CP280" s="347" t="n"/>
      <c r="CQ280" s="347" t="n"/>
      <c r="CR280" s="347" t="n"/>
      <c r="CS280" s="347" t="n"/>
      <c r="CT280" s="347" t="n"/>
      <c r="CU280" s="347" t="n"/>
      <c r="CV280" s="347" t="n"/>
      <c r="CW280" s="347" t="n"/>
      <c r="CX280" s="347" t="n"/>
      <c r="CY280" s="347" t="n"/>
      <c r="CZ280" s="347" t="n"/>
      <c r="DA280" s="347" t="n"/>
      <c r="DB280" s="347" t="n"/>
    </row>
    <row r="281" ht="31.5" customFormat="1" customHeight="1" s="268">
      <c r="A281" s="262" t="n">
        <v>2021</v>
      </c>
      <c r="B281" s="217" t="n">
        <v>12</v>
      </c>
      <c r="C281" s="456" t="n">
        <v>44543</v>
      </c>
      <c r="D281" s="217" t="n">
        <v>417</v>
      </c>
      <c r="E281" s="217" t="n">
        <v>660</v>
      </c>
      <c r="F281" s="217" t="n">
        <v>7</v>
      </c>
      <c r="G281" s="267" t="inlineStr">
        <is>
          <t>MFZ67207201 75UP77 TOP-BOTTOM</t>
        </is>
      </c>
      <c r="H281" t="inlineStr">
        <is>
          <t>FMLGEI075UP770</t>
        </is>
      </c>
      <c r="I281" t="inlineStr">
        <is>
          <t>1400*1700</t>
        </is>
      </c>
      <c r="J281" t="n">
        <v>1</v>
      </c>
      <c r="K281" t="n">
        <v>6</v>
      </c>
      <c r="L281" s="457" t="n">
        <v>1265</v>
      </c>
      <c r="M281" s="458" t="n">
        <v>1190.365</v>
      </c>
      <c r="N281" s="459" t="n">
        <v>1354.815</v>
      </c>
      <c r="O281" s="261" t="n">
        <v>1652</v>
      </c>
      <c r="P281" s="261" t="n">
        <v>1421</v>
      </c>
      <c r="Q281" s="261" t="n">
        <v>1440</v>
      </c>
      <c r="R281" s="261" t="n">
        <v>1513</v>
      </c>
      <c r="S281" s="261" t="n"/>
      <c r="T281" s="261" t="n">
        <v>1325</v>
      </c>
      <c r="U281" s="261" t="n">
        <v>1273</v>
      </c>
      <c r="V281" s="261" t="n">
        <v>1278</v>
      </c>
      <c r="W281" s="261" t="n">
        <v>1316</v>
      </c>
      <c r="X281" s="261" t="n"/>
      <c r="Y281" s="220" t="n">
        <v>159</v>
      </c>
      <c r="Z281" s="220" t="n">
        <v>159</v>
      </c>
      <c r="AA281" s="261" t="n"/>
      <c r="AB281" s="261" t="n"/>
      <c r="AC281" s="261" t="n"/>
      <c r="AD281" s="261" t="n"/>
      <c r="AE281" s="261" t="n"/>
      <c r="AF281" s="261" t="n"/>
      <c r="AG281" s="261" t="n"/>
      <c r="AH281" s="261" t="n"/>
      <c r="AI281" s="261" t="n"/>
      <c r="AJ281" s="261" t="n"/>
      <c r="AK281" s="220" t="n"/>
      <c r="AL281" s="220" t="n"/>
      <c r="AM281" s="261" t="n">
        <v>1506.5</v>
      </c>
      <c r="AN281" s="261" t="n">
        <v>1298</v>
      </c>
      <c r="AO281" s="315" t="n">
        <v>0.2</v>
      </c>
      <c r="AP281" s="244" t="n">
        <v>20</v>
      </c>
      <c r="AQ281" s="245" t="n">
        <v>180</v>
      </c>
      <c r="AR281" s="243" t="n">
        <v>23</v>
      </c>
      <c r="AS281" s="243" t="n">
        <v>159</v>
      </c>
      <c r="AT281" s="246" t="n"/>
      <c r="AU281" s="246" t="n"/>
      <c r="AV281" s="246" t="n"/>
      <c r="AW281" s="246" t="n"/>
      <c r="AX281" s="246" t="n"/>
      <c r="AY281" s="246" t="n"/>
      <c r="AZ281" s="246" t="n"/>
      <c r="BA281" s="246" t="n"/>
      <c r="BB281" s="246" t="n"/>
      <c r="BC281" s="247" t="n">
        <v>2</v>
      </c>
      <c r="BD281" s="242" t="n">
        <v>363</v>
      </c>
      <c r="BE281" s="248" t="n">
        <v>0.015</v>
      </c>
      <c r="BF281" s="249" t="n">
        <v>0.006</v>
      </c>
      <c r="BG281" s="221" t="n">
        <v>1</v>
      </c>
      <c r="BH281" s="221" t="n">
        <v>0</v>
      </c>
      <c r="BI281" s="221" t="n">
        <v>0.3</v>
      </c>
      <c r="BJ281" s="221" t="n">
        <v>2.6</v>
      </c>
      <c r="BK281" s="221" t="n">
        <v>471.2</v>
      </c>
      <c r="BL281" s="28" t="inlineStr">
        <is>
          <t>LG</t>
        </is>
      </c>
      <c r="BM281" s="347" t="inlineStr">
        <is>
          <t>HE</t>
        </is>
      </c>
      <c r="BN281" s="347" t="inlineStr">
        <is>
          <t>MFZ67207201</t>
        </is>
      </c>
      <c r="BO281" s="347" t="inlineStr">
        <is>
          <t>mma</t>
        </is>
      </c>
      <c r="BP281" s="347" t="n">
        <v>50</v>
      </c>
      <c r="BQ281" s="347" t="n"/>
      <c r="BR281" s="347" t="n"/>
      <c r="BS281" s="347" t="n"/>
      <c r="BT281" s="347" t="n"/>
      <c r="BU281" s="347">
        <f>IFERROR(ROUND(STDEV(AN281,L281),1),"")</f>
        <v/>
      </c>
      <c r="BV281" s="347" t="n"/>
      <c r="BW281" s="347" t="n"/>
      <c r="BX281" s="347" t="n"/>
      <c r="BY281" s="347" t="n"/>
      <c r="BZ281" s="347" t="n"/>
      <c r="CA281" s="347" t="n"/>
      <c r="CB281" s="347" t="n"/>
      <c r="CC281" s="347" t="n"/>
      <c r="CD281" s="347" t="n"/>
      <c r="CE281" s="347" t="n"/>
      <c r="CF281" s="347" t="n"/>
      <c r="CG281" s="347" t="n"/>
      <c r="CH281" s="347" t="n"/>
      <c r="CI281" s="347" t="n"/>
      <c r="CJ281" s="347" t="n"/>
      <c r="CK281" s="347" t="n"/>
      <c r="CL281" s="347" t="n"/>
      <c r="CM281" s="347" t="n"/>
      <c r="CN281" s="347" t="n"/>
      <c r="CO281" s="347" t="n"/>
      <c r="CP281" s="347" t="n"/>
      <c r="CQ281" s="347" t="n"/>
      <c r="CR281" s="347" t="n"/>
      <c r="CS281" s="347" t="n"/>
      <c r="CT281" s="347" t="n"/>
      <c r="CU281" s="347" t="n"/>
      <c r="CV281" s="347" t="n"/>
      <c r="CW281" s="347" t="n"/>
      <c r="CX281" s="347" t="n"/>
      <c r="CY281" s="347" t="n"/>
      <c r="CZ281" s="347" t="n"/>
      <c r="DA281" s="347" t="n"/>
      <c r="DB281" s="347" t="n"/>
    </row>
    <row r="282" ht="31.5" customFormat="1" customHeight="1" s="268">
      <c r="A282" s="262" t="n">
        <v>2021</v>
      </c>
      <c r="B282" s="217" t="n">
        <v>12</v>
      </c>
      <c r="C282" s="456" t="n">
        <v>44543</v>
      </c>
      <c r="D282" s="217" t="n">
        <v>417</v>
      </c>
      <c r="E282" s="217" t="n">
        <v>661</v>
      </c>
      <c r="F282" s="217" t="n">
        <v>7</v>
      </c>
      <c r="G282" s="267" t="inlineStr">
        <is>
          <t xml:space="preserve"> MFZ67207201 75UP77Side</t>
        </is>
      </c>
      <c r="H282" t="inlineStr">
        <is>
          <t>FMLGEI475UP770</t>
        </is>
      </c>
      <c r="I282" t="inlineStr">
        <is>
          <t>1400*1700</t>
        </is>
      </c>
      <c r="J282" t="n">
        <v>1</v>
      </c>
      <c r="K282" t="n">
        <v>6</v>
      </c>
      <c r="L282" s="457" t="n">
        <v>138</v>
      </c>
      <c r="M282" s="458" t="n">
        <v>129.858</v>
      </c>
      <c r="N282" s="459" t="n">
        <v>147.798</v>
      </c>
      <c r="O282" s="261" t="n">
        <v>180</v>
      </c>
      <c r="P282" s="261" t="n">
        <v>153</v>
      </c>
      <c r="Q282" s="261" t="n">
        <v>160</v>
      </c>
      <c r="R282" s="261" t="n">
        <v>165</v>
      </c>
      <c r="S282" s="261" t="n"/>
      <c r="T282" s="261" t="n">
        <v>145</v>
      </c>
      <c r="U282" s="261" t="n">
        <v>137</v>
      </c>
      <c r="V282" s="261" t="n">
        <v>139</v>
      </c>
      <c r="W282" s="261" t="n">
        <v>145</v>
      </c>
      <c r="X282" s="261" t="n"/>
      <c r="Y282" s="220" t="n">
        <v>159</v>
      </c>
      <c r="Z282" s="220" t="n">
        <v>159</v>
      </c>
      <c r="AA282" s="261" t="n"/>
      <c r="AB282" s="261" t="n"/>
      <c r="AC282" s="261" t="n"/>
      <c r="AD282" s="261" t="n"/>
      <c r="AE282" s="261" t="n"/>
      <c r="AF282" s="261" t="n"/>
      <c r="AG282" s="261" t="n"/>
      <c r="AH282" s="261" t="n"/>
      <c r="AI282" s="261" t="n"/>
      <c r="AJ282" s="261" t="n"/>
      <c r="AK282" s="220" t="n"/>
      <c r="AL282" s="220" t="n"/>
      <c r="AM282" s="261" t="n">
        <v>164.5</v>
      </c>
      <c r="AN282" s="261" t="n">
        <v>141.5</v>
      </c>
      <c r="AO282" s="315" t="n">
        <v>0.2</v>
      </c>
      <c r="AP282" s="244" t="n">
        <v>20</v>
      </c>
      <c r="AQ282" s="245" t="n">
        <v>180</v>
      </c>
      <c r="AR282" s="243" t="n">
        <v>23</v>
      </c>
      <c r="AS282" s="243" t="n">
        <v>159</v>
      </c>
      <c r="AT282" s="246" t="n"/>
      <c r="AU282" s="246" t="n"/>
      <c r="AV282" s="246" t="n"/>
      <c r="AW282" s="246" t="n"/>
      <c r="AX282" s="246" t="n"/>
      <c r="AY282" s="246" t="n"/>
      <c r="AZ282" s="246" t="n"/>
      <c r="BA282" s="246" t="n"/>
      <c r="BB282" s="246" t="n"/>
      <c r="BC282" s="247" t="n">
        <v>2</v>
      </c>
      <c r="BD282" s="242" t="n">
        <v>363</v>
      </c>
      <c r="BE282" s="248" t="n">
        <v>0.015</v>
      </c>
      <c r="BF282" s="249" t="n">
        <v>0.006</v>
      </c>
      <c r="BG282" s="221" t="n">
        <v>1</v>
      </c>
      <c r="BH282" s="221" t="n">
        <v>0</v>
      </c>
      <c r="BI282" s="221" t="n">
        <v>2.6</v>
      </c>
      <c r="BJ282" s="221" t="n">
        <v>0.3</v>
      </c>
      <c r="BK282" s="221" t="n">
        <v>51.4</v>
      </c>
      <c r="BL282" s="28" t="inlineStr">
        <is>
          <t>LG</t>
        </is>
      </c>
      <c r="BM282" s="347" t="inlineStr">
        <is>
          <t>HE</t>
        </is>
      </c>
      <c r="BN282" s="347" t="inlineStr">
        <is>
          <t>MFZ67207202</t>
        </is>
      </c>
      <c r="BO282" s="347" t="inlineStr">
        <is>
          <t>mma</t>
        </is>
      </c>
      <c r="BP282" s="347" t="n">
        <v>50</v>
      </c>
      <c r="BQ282" s="347" t="n"/>
      <c r="BR282" s="347" t="n"/>
      <c r="BS282" s="347" t="n"/>
      <c r="BT282" s="347" t="n"/>
      <c r="BU282" s="347">
        <f>IFERROR(ROUND(STDEV(AN282,L282),1),"")</f>
        <v/>
      </c>
      <c r="BV282" s="347" t="n"/>
      <c r="BW282" s="347" t="n"/>
      <c r="BX282" s="347" t="n"/>
      <c r="BY282" s="347" t="n"/>
      <c r="BZ282" s="347" t="n"/>
      <c r="CA282" s="347" t="n"/>
      <c r="CB282" s="347" t="n"/>
      <c r="CC282" s="347" t="n"/>
      <c r="CD282" s="347" t="n"/>
      <c r="CE282" s="347" t="n"/>
      <c r="CF282" s="347" t="n"/>
      <c r="CG282" s="347" t="n"/>
      <c r="CH282" s="347" t="n"/>
      <c r="CI282" s="347" t="n"/>
      <c r="CJ282" s="347" t="n"/>
      <c r="CK282" s="347" t="n"/>
      <c r="CL282" s="347" t="n"/>
      <c r="CM282" s="347" t="n"/>
      <c r="CN282" s="347" t="n"/>
      <c r="CO282" s="347" t="n"/>
      <c r="CP282" s="347" t="n"/>
      <c r="CQ282" s="347" t="n"/>
      <c r="CR282" s="347" t="n"/>
      <c r="CS282" s="347" t="n"/>
      <c r="CT282" s="347" t="n"/>
      <c r="CU282" s="347" t="n"/>
      <c r="CV282" s="347" t="n"/>
      <c r="CW282" s="347" t="n"/>
      <c r="CX282" s="347" t="n"/>
      <c r="CY282" s="347" t="n"/>
      <c r="CZ282" s="347" t="n"/>
      <c r="DA282" s="347" t="n"/>
      <c r="DB282" s="347" t="n"/>
    </row>
    <row r="283" ht="31.5" customFormat="1" customHeight="1" s="268">
      <c r="A283" s="262" t="n">
        <v>2021</v>
      </c>
      <c r="B283" s="217" t="n">
        <v>12</v>
      </c>
      <c r="C283" s="456" t="n">
        <v>44543</v>
      </c>
      <c r="D283" s="217" t="n">
        <v>47</v>
      </c>
      <c r="E283" s="217" t="n">
        <v>122</v>
      </c>
      <c r="F283" s="217" t="n">
        <v>8</v>
      </c>
      <c r="G283" s="267" t="inlineStr">
        <is>
          <t>LgWashing Mashine Base</t>
        </is>
      </c>
      <c r="H283" t="inlineStr">
        <is>
          <t>FMLGEI1000000</t>
        </is>
      </c>
      <c r="I283" t="inlineStr">
        <is>
          <t>1700*1400</t>
        </is>
      </c>
      <c r="J283" t="n">
        <v>2</v>
      </c>
      <c r="K283" t="n">
        <v>1</v>
      </c>
      <c r="L283" s="457" t="n">
        <v>280</v>
      </c>
      <c r="M283" s="458" t="n">
        <v>267.4</v>
      </c>
      <c r="N283" s="459" t="n">
        <v>292.6</v>
      </c>
      <c r="O283" s="261" t="n"/>
      <c r="P283" s="261" t="n"/>
      <c r="Q283" s="261" t="n">
        <v>321</v>
      </c>
      <c r="R283" s="261" t="n">
        <v>314</v>
      </c>
      <c r="S283" s="261" t="n">
        <v>320</v>
      </c>
      <c r="T283" s="261" t="n"/>
      <c r="U283" s="261" t="n"/>
      <c r="V283" s="261" t="n">
        <v>288</v>
      </c>
      <c r="W283" s="261" t="n">
        <v>294</v>
      </c>
      <c r="X283" s="261" t="n">
        <v>289</v>
      </c>
      <c r="Y283" s="220" t="n"/>
      <c r="Z283" s="220" t="n"/>
      <c r="AA283" s="261" t="n"/>
      <c r="AB283" s="261" t="n"/>
      <c r="AC283" s="261" t="n"/>
      <c r="AD283" s="261" t="n"/>
      <c r="AE283" s="261" t="n"/>
      <c r="AF283" s="261" t="n"/>
      <c r="AG283" s="261" t="n"/>
      <c r="AH283" s="261" t="n"/>
      <c r="AI283" s="261" t="n"/>
      <c r="AJ283" s="261" t="n"/>
      <c r="AK283" s="220" t="n"/>
      <c r="AL283" s="220" t="n"/>
      <c r="AM283" s="261" t="n">
        <v>318.3</v>
      </c>
      <c r="AN283" s="261" t="n">
        <v>290.3</v>
      </c>
      <c r="AO283" s="315" t="n">
        <v>0.1</v>
      </c>
      <c r="AP283" s="244" t="n">
        <v>63</v>
      </c>
      <c r="AQ283" s="245" t="n">
        <v>115</v>
      </c>
      <c r="AR283" s="243" t="n"/>
      <c r="AS283" s="243" t="n"/>
      <c r="AT283" s="246" t="n"/>
      <c r="AU283" s="246" t="n"/>
      <c r="AV283" s="246" t="n"/>
      <c r="AW283" s="246" t="n"/>
      <c r="AX283" s="246" t="n"/>
      <c r="AY283" s="246" t="n"/>
      <c r="AZ283" s="246" t="n"/>
      <c r="BA283" s="246" t="n"/>
      <c r="BB283" s="246" t="n"/>
      <c r="BC283" s="247" t="n"/>
      <c r="BD283" s="242" t="n">
        <v>3100</v>
      </c>
      <c r="BE283" s="248" t="n">
        <v>0.015</v>
      </c>
      <c r="BF283" s="249" t="n"/>
      <c r="BG283" s="221" t="n"/>
      <c r="BH283" s="221" t="n"/>
      <c r="BI283" s="221" t="n">
        <v>11.1</v>
      </c>
      <c r="BJ283" s="221" t="n"/>
      <c r="BK283" s="221" t="n">
        <v>899.9</v>
      </c>
      <c r="BL283" s="28" t="inlineStr">
        <is>
          <t>LG</t>
        </is>
      </c>
      <c r="BM283" s="347" t="inlineStr">
        <is>
          <t>HE</t>
        </is>
      </c>
      <c r="BN283" s="347" t="inlineStr">
        <is>
          <t>AGG76599801</t>
        </is>
      </c>
      <c r="BO283" s="347" t="inlineStr">
        <is>
          <t>mmf</t>
        </is>
      </c>
      <c r="BP283" s="347" t="n">
        <v>50</v>
      </c>
      <c r="BQ283" s="347" t="n"/>
      <c r="BR283" s="347" t="n"/>
      <c r="BS283" s="347" t="n"/>
      <c r="BT283" s="347" t="n"/>
      <c r="BU283" s="347">
        <f>IFERROR(ROUND(STDEV(AN283,L283),1),"")</f>
        <v/>
      </c>
      <c r="BV283" s="347" t="n"/>
      <c r="BW283" s="347" t="n"/>
      <c r="BX283" s="347" t="n"/>
      <c r="BY283" s="347" t="n"/>
      <c r="BZ283" s="347" t="n"/>
      <c r="CA283" s="347" t="n"/>
      <c r="CB283" s="347" t="n"/>
      <c r="CC283" s="347" t="n"/>
      <c r="CD283" s="347" t="n"/>
      <c r="CE283" s="347" t="n"/>
      <c r="CF283" s="347" t="n"/>
      <c r="CG283" s="347" t="n"/>
      <c r="CH283" s="347" t="n"/>
      <c r="CI283" s="347" t="n"/>
      <c r="CJ283" s="347" t="n"/>
      <c r="CK283" s="347" t="n"/>
      <c r="CL283" s="347" t="n"/>
      <c r="CM283" s="347" t="n"/>
      <c r="CN283" s="347" t="n"/>
      <c r="CO283" s="347" t="n"/>
      <c r="CP283" s="347" t="n"/>
      <c r="CQ283" s="347" t="n"/>
      <c r="CR283" s="347" t="n"/>
      <c r="CS283" s="347" t="n"/>
      <c r="CT283" s="347" t="n"/>
      <c r="CU283" s="347" t="n"/>
      <c r="CV283" s="347" t="n"/>
      <c r="CW283" s="347" t="n"/>
      <c r="CX283" s="347" t="n"/>
      <c r="CY283" s="347" t="n"/>
      <c r="CZ283" s="347" t="n"/>
      <c r="DA283" s="347" t="n"/>
      <c r="DB283" s="347" t="n"/>
    </row>
    <row r="284" ht="31.5" customFormat="1" customHeight="1" s="268">
      <c r="A284" s="262" t="n">
        <v>2021</v>
      </c>
      <c r="B284" s="217" t="n">
        <v>12</v>
      </c>
      <c r="C284" s="456" t="n">
        <v>44543</v>
      </c>
      <c r="D284" s="217" t="n">
        <v>142</v>
      </c>
      <c r="E284" s="217" t="n">
        <v>280</v>
      </c>
      <c r="F284" s="217" t="n">
        <v>8</v>
      </c>
      <c r="G284" s="267" t="inlineStr">
        <is>
          <t>صندوق سمك 10بنى سويف</t>
        </is>
      </c>
      <c r="H284" t="inlineStr">
        <is>
          <t>FM000B10000000</t>
        </is>
      </c>
      <c r="I284" t="inlineStr">
        <is>
          <t>1400*1700</t>
        </is>
      </c>
      <c r="J284" t="n">
        <v>3</v>
      </c>
      <c r="K284" t="n">
        <v>2</v>
      </c>
      <c r="L284" s="457" t="n">
        <v>323</v>
      </c>
      <c r="M284" s="458" t="n">
        <v>300.39</v>
      </c>
      <c r="N284" s="459" t="n">
        <v>345.61</v>
      </c>
      <c r="O284" s="261" t="n">
        <v>418</v>
      </c>
      <c r="P284" s="261" t="n">
        <v>450</v>
      </c>
      <c r="Q284" s="261" t="n">
        <v>425</v>
      </c>
      <c r="R284" s="261" t="n">
        <v>409</v>
      </c>
      <c r="S284" s="261" t="n"/>
      <c r="T284" s="261" t="n">
        <v>335</v>
      </c>
      <c r="U284" s="261" t="n">
        <v>339</v>
      </c>
      <c r="V284" s="261" t="n">
        <v>338</v>
      </c>
      <c r="W284" s="261" t="n">
        <v>340</v>
      </c>
      <c r="X284" s="261" t="n"/>
      <c r="Y284" s="220" t="n">
        <v>112</v>
      </c>
      <c r="Z284" s="220" t="n">
        <v>111</v>
      </c>
      <c r="AA284" s="261" t="n"/>
      <c r="AB284" s="261" t="n"/>
      <c r="AC284" s="261" t="n"/>
      <c r="AD284" s="261" t="n"/>
      <c r="AE284" s="261" t="n"/>
      <c r="AF284" s="261" t="n"/>
      <c r="AG284" s="261" t="n"/>
      <c r="AH284" s="261" t="n"/>
      <c r="AI284" s="261" t="n"/>
      <c r="AJ284" s="261" t="n"/>
      <c r="AK284" s="220" t="n"/>
      <c r="AL284" s="220" t="n"/>
      <c r="AM284" s="261" t="n">
        <v>425.5</v>
      </c>
      <c r="AN284" s="261" t="n">
        <v>338</v>
      </c>
      <c r="AO284" s="315" t="n">
        <v>0.3</v>
      </c>
      <c r="AP284" s="244" t="n">
        <v>105</v>
      </c>
      <c r="AQ284" s="245" t="n">
        <v>103</v>
      </c>
      <c r="AR284" s="243" t="n">
        <v>96</v>
      </c>
      <c r="AS284" s="243" t="n">
        <v>112</v>
      </c>
      <c r="AT284" s="246" t="n"/>
      <c r="AU284" s="246" t="n"/>
      <c r="AV284" s="246" t="n"/>
      <c r="AW284" s="246" t="n"/>
      <c r="AX284" s="246" t="n"/>
      <c r="AY284" s="246" t="n"/>
      <c r="AZ284" s="246" t="n"/>
      <c r="BA284" s="246" t="n"/>
      <c r="BB284" s="246" t="n"/>
      <c r="BC284" s="247" t="n"/>
      <c r="BD284" s="242" t="n">
        <v>1495</v>
      </c>
      <c r="BE284" s="248" t="n">
        <v>0.015</v>
      </c>
      <c r="BF284" s="249" t="n"/>
      <c r="BG284" s="221" t="n"/>
      <c r="BH284" s="221" t="n"/>
      <c r="BI284" s="221" t="n">
        <v>4.6</v>
      </c>
      <c r="BJ284" s="221" t="n"/>
      <c r="BK284" s="221" t="n">
        <v>505.3</v>
      </c>
      <c r="BL284" s="28" t="inlineStr">
        <is>
          <t>عملاء متنوعون</t>
        </is>
      </c>
      <c r="BM284" s="347" t="n"/>
      <c r="BN284" s="347" t="n"/>
      <c r="BO284" s="347" t="n"/>
      <c r="BP284" s="347" t="n">
        <v>50</v>
      </c>
      <c r="BQ284" s="347" t="n"/>
      <c r="BR284" s="347" t="n"/>
      <c r="BS284" s="347" t="n"/>
      <c r="BT284" s="347" t="n"/>
      <c r="BU284" s="347">
        <f>IFERROR(ROUND(STDEV(AN284,L284),1),"")</f>
        <v/>
      </c>
      <c r="BV284" s="347" t="n"/>
      <c r="BW284" s="347" t="n"/>
      <c r="BX284" s="347" t="n"/>
      <c r="BY284" s="347" t="n"/>
      <c r="BZ284" s="347" t="n"/>
      <c r="CA284" s="347" t="n"/>
      <c r="CB284" s="347" t="n"/>
      <c r="CC284" s="347" t="n"/>
      <c r="CD284" s="347" t="n"/>
      <c r="CE284" s="347" t="n"/>
      <c r="CF284" s="347" t="n"/>
      <c r="CG284" s="347" t="n"/>
      <c r="CH284" s="347" t="n"/>
      <c r="CI284" s="347" t="n"/>
      <c r="CJ284" s="347" t="n"/>
      <c r="CK284" s="347" t="n"/>
      <c r="CL284" s="347" t="n"/>
      <c r="CM284" s="347" t="n"/>
      <c r="CN284" s="347" t="n"/>
      <c r="CO284" s="347" t="n"/>
      <c r="CP284" s="347" t="n"/>
      <c r="CQ284" s="347" t="n"/>
      <c r="CR284" s="347" t="n"/>
      <c r="CS284" s="347" t="n"/>
      <c r="CT284" s="347" t="n"/>
      <c r="CU284" s="347" t="n"/>
      <c r="CV284" s="347" t="n"/>
      <c r="CW284" s="347" t="n"/>
      <c r="CX284" s="347" t="n"/>
      <c r="CY284" s="347" t="n"/>
      <c r="CZ284" s="347" t="n"/>
      <c r="DA284" s="347" t="n"/>
      <c r="DB284" s="347" t="n"/>
    </row>
    <row r="285" ht="31.5" customFormat="1" customHeight="1" s="268">
      <c r="A285" s="262" t="n">
        <v>2021</v>
      </c>
      <c r="B285" s="217" t="n">
        <v>12</v>
      </c>
      <c r="C285" s="456" t="n">
        <v>44543</v>
      </c>
      <c r="D285" s="217" t="n">
        <v>3</v>
      </c>
      <c r="E285" s="217" t="n">
        <v>10</v>
      </c>
      <c r="F285" s="217" t="n">
        <v>26</v>
      </c>
      <c r="G285" s="267" t="inlineStr">
        <is>
          <t>(إفتا)S1B1 1754501</t>
        </is>
      </c>
      <c r="H285" t="inlineStr">
        <is>
          <t>FMAFTI10000000</t>
        </is>
      </c>
      <c r="I285" t="inlineStr">
        <is>
          <t>850*650</t>
        </is>
      </c>
      <c r="J285" t="n">
        <v>2</v>
      </c>
      <c r="K285" t="n">
        <v>2</v>
      </c>
      <c r="L285" s="457" t="n">
        <v>48</v>
      </c>
      <c r="M285" s="458" t="n">
        <v>44.64</v>
      </c>
      <c r="N285" s="459" t="n">
        <v>51.36</v>
      </c>
      <c r="O285" s="261" t="n"/>
      <c r="P285" s="261" t="n">
        <v>71</v>
      </c>
      <c r="Q285" s="261" t="n">
        <v>90</v>
      </c>
      <c r="R285" s="261" t="n">
        <v>76</v>
      </c>
      <c r="S285" s="261" t="n">
        <v>70</v>
      </c>
      <c r="T285" s="261" t="n"/>
      <c r="U285" s="261" t="n">
        <v>51</v>
      </c>
      <c r="V285" s="261" t="n">
        <v>55</v>
      </c>
      <c r="W285" s="261" t="n">
        <v>50</v>
      </c>
      <c r="X285" s="261" t="n">
        <v>55</v>
      </c>
      <c r="Y285" s="220" t="n">
        <v>141</v>
      </c>
      <c r="Z285" s="220" t="n">
        <v>140</v>
      </c>
      <c r="AA285" s="261" t="n">
        <v>95</v>
      </c>
      <c r="AB285" s="261" t="n">
        <v>82</v>
      </c>
      <c r="AC285" s="261" t="n">
        <v>78</v>
      </c>
      <c r="AD285" s="261" t="n"/>
      <c r="AE285" s="261" t="n"/>
      <c r="AF285" s="261" t="n">
        <v>73</v>
      </c>
      <c r="AG285" s="261" t="n">
        <v>70</v>
      </c>
      <c r="AH285" s="261" t="n">
        <v>52</v>
      </c>
      <c r="AI285" s="261" t="n"/>
      <c r="AJ285" s="261" t="n"/>
      <c r="AK285" s="220" t="n">
        <v>141</v>
      </c>
      <c r="AL285" s="220" t="n"/>
      <c r="AM285" s="261" t="n">
        <v>80.3</v>
      </c>
      <c r="AN285" s="261" t="n">
        <v>58</v>
      </c>
      <c r="AO285" s="315" t="n">
        <v>0.7</v>
      </c>
      <c r="AP285" s="244" t="n">
        <v>47</v>
      </c>
      <c r="AQ285" s="245" t="n">
        <v>154</v>
      </c>
      <c r="AR285" s="243" t="n">
        <v>51</v>
      </c>
      <c r="AS285" s="243" t="n">
        <v>141</v>
      </c>
      <c r="AT285" s="246" t="n"/>
      <c r="AU285" s="246" t="n"/>
      <c r="AV285" s="246" t="n"/>
      <c r="AW285" s="246" t="n"/>
      <c r="AX285" s="246" t="n"/>
      <c r="AY285" s="246" t="n"/>
      <c r="AZ285" s="246" t="n"/>
      <c r="BA285" s="246" t="n"/>
      <c r="BB285" s="246" t="n"/>
      <c r="BC285" s="247" t="n">
        <v>3</v>
      </c>
      <c r="BD285" s="242" t="n">
        <v>1406</v>
      </c>
      <c r="BE285" s="248" t="n">
        <v>0.02</v>
      </c>
      <c r="BF285" s="249" t="n">
        <v>0.002</v>
      </c>
      <c r="BG285" s="221" t="n">
        <v>1</v>
      </c>
      <c r="BH285" s="221" t="n">
        <v>0.1</v>
      </c>
      <c r="BI285" s="221" t="n">
        <v>29.3</v>
      </c>
      <c r="BJ285" s="221" t="n">
        <v>0.2</v>
      </c>
      <c r="BK285" s="221" t="n">
        <v>81.5</v>
      </c>
      <c r="BL285" s="28" t="inlineStr">
        <is>
          <t>افتا</t>
        </is>
      </c>
      <c r="BM285" s="347" t="inlineStr">
        <is>
          <t>شركة افتا</t>
        </is>
      </c>
      <c r="BN285" s="347" t="n"/>
      <c r="BO285" s="347" t="n"/>
      <c r="BP285" s="347" t="n">
        <v>50</v>
      </c>
      <c r="BQ285" s="347" t="n"/>
      <c r="BR285" s="347" t="n"/>
      <c r="BS285" s="347" t="n"/>
      <c r="BT285" s="347" t="n"/>
      <c r="BU285" s="347">
        <f>IFERROR(ROUND(STDEV(AN285,L285),1),"")</f>
        <v/>
      </c>
      <c r="BV285" s="347" t="n"/>
      <c r="BW285" s="347" t="n"/>
      <c r="BX285" s="347" t="n"/>
      <c r="BY285" s="347" t="n"/>
      <c r="BZ285" s="347" t="n"/>
      <c r="CA285" s="347" t="n"/>
      <c r="CB285" s="347" t="n"/>
      <c r="CC285" s="347" t="n"/>
      <c r="CD285" s="347" t="n"/>
      <c r="CE285" s="347" t="n"/>
      <c r="CF285" s="347" t="n"/>
      <c r="CG285" s="347" t="n"/>
      <c r="CH285" s="347" t="n"/>
      <c r="CI285" s="347" t="n"/>
      <c r="CJ285" s="347" t="n"/>
      <c r="CK285" s="347" t="n"/>
      <c r="CL285" s="347" t="n"/>
      <c r="CM285" s="347" t="n"/>
      <c r="CN285" s="347" t="n"/>
      <c r="CO285" s="347" t="n"/>
      <c r="CP285" s="347" t="n"/>
      <c r="CQ285" s="347" t="n"/>
      <c r="CR285" s="347" t="n"/>
      <c r="CS285" s="347" t="n"/>
      <c r="CT285" s="347" t="n"/>
      <c r="CU285" s="347" t="n"/>
      <c r="CV285" s="347" t="n"/>
      <c r="CW285" s="347" t="n"/>
      <c r="CX285" s="347" t="n"/>
      <c r="CY285" s="347" t="n"/>
      <c r="CZ285" s="347" t="n"/>
      <c r="DA285" s="347" t="n"/>
      <c r="DB285" s="347" t="n"/>
    </row>
    <row r="286" ht="31.5" customFormat="1" customHeight="1" s="268">
      <c r="A286" s="262" t="n">
        <v>2021</v>
      </c>
      <c r="B286" s="217" t="n">
        <v>12</v>
      </c>
      <c r="C286" s="456" t="n">
        <v>44543</v>
      </c>
      <c r="D286" s="217" t="n">
        <v>164</v>
      </c>
      <c r="E286" s="217" t="n">
        <v>652</v>
      </c>
      <c r="F286" s="217" t="n">
        <v>28</v>
      </c>
      <c r="G286" s="267" t="inlineStr">
        <is>
          <t>زانوسي العبد 314</t>
        </is>
      </c>
      <c r="H286" t="inlineStr">
        <is>
          <t>FMABDI31400000</t>
        </is>
      </c>
      <c r="L286" s="457" t="n">
        <v>17.1</v>
      </c>
      <c r="M286" s="458" t="n">
        <v>15.903</v>
      </c>
      <c r="N286" s="459" t="n">
        <v>18.297</v>
      </c>
      <c r="O286" s="261" t="n"/>
      <c r="P286" s="261" t="n"/>
      <c r="Q286" s="261" t="n"/>
      <c r="R286" s="261" t="n"/>
      <c r="S286" s="261" t="n"/>
      <c r="T286" s="261" t="n"/>
      <c r="U286" s="261" t="n"/>
      <c r="V286" s="261" t="n"/>
      <c r="W286" s="261" t="n"/>
      <c r="X286" s="261" t="n"/>
      <c r="Y286" s="220" t="n"/>
      <c r="Z286" s="220" t="n"/>
      <c r="AA286" s="261" t="n"/>
      <c r="AB286" s="261" t="n"/>
      <c r="AC286" s="261" t="n"/>
      <c r="AD286" s="261" t="n"/>
      <c r="AE286" s="261" t="n"/>
      <c r="AF286" s="261" t="n"/>
      <c r="AG286" s="261" t="n"/>
      <c r="AH286" s="261" t="n"/>
      <c r="AI286" s="261" t="n"/>
      <c r="AJ286" s="261" t="n"/>
      <c r="AK286" s="220" t="n"/>
      <c r="AL286" s="220" t="n"/>
      <c r="AM286" s="261" t="n"/>
      <c r="AN286" s="261" t="n"/>
      <c r="AO286" s="315" t="n"/>
      <c r="AP286" s="244" t="n">
        <v>20</v>
      </c>
      <c r="AQ286" s="245" t="n"/>
      <c r="AR286" s="243" t="n"/>
      <c r="AS286" s="243" t="n"/>
      <c r="AT286" s="246" t="n"/>
      <c r="AU286" s="246" t="n"/>
      <c r="AV286" s="246" t="n"/>
      <c r="AW286" s="246" t="n"/>
      <c r="AX286" s="246" t="n"/>
      <c r="AY286" s="246" t="n"/>
      <c r="AZ286" s="246" t="n"/>
      <c r="BA286" s="246" t="n"/>
      <c r="BB286" s="246" t="n"/>
      <c r="BC286" s="247" t="n"/>
      <c r="BD286" s="242" t="n">
        <v>322</v>
      </c>
      <c r="BE286" s="248" t="n">
        <v>0.02</v>
      </c>
      <c r="BF286" s="249" t="n"/>
      <c r="BG286" s="221" t="n"/>
      <c r="BH286" s="221" t="n"/>
      <c r="BI286" s="221" t="n">
        <v>18.8</v>
      </c>
      <c r="BJ286" s="221" t="n"/>
      <c r="BK286" s="221" t="n"/>
      <c r="BL286" s="28" t="n"/>
      <c r="BM286" s="347" t="n"/>
      <c r="BN286" s="347" t="inlineStr">
        <is>
          <t>CDFRP2314</t>
        </is>
      </c>
      <c r="BO286" s="347" t="n"/>
      <c r="BP286" s="347" t="n">
        <v>50</v>
      </c>
      <c r="BQ286" s="347" t="n"/>
      <c r="BR286" s="347" t="n"/>
      <c r="BS286" s="347" t="n"/>
      <c r="BT286" s="347" t="n"/>
      <c r="BU286" s="347">
        <f>IFERROR(ROUND(STDEV(AN286,L286),1),"")</f>
        <v/>
      </c>
      <c r="BV286" s="347" t="n"/>
      <c r="BW286" s="347" t="n"/>
      <c r="BX286" s="347" t="n"/>
      <c r="BY286" s="347" t="n"/>
      <c r="BZ286" s="347" t="n"/>
      <c r="CA286" s="347" t="n"/>
      <c r="CB286" s="347" t="n"/>
      <c r="CC286" s="347" t="n"/>
      <c r="CD286" s="347" t="n"/>
      <c r="CE286" s="347" t="n"/>
      <c r="CF286" s="347" t="n"/>
      <c r="CG286" s="347" t="n"/>
      <c r="CH286" s="347" t="n"/>
      <c r="CI286" s="347" t="n"/>
      <c r="CJ286" s="347" t="n"/>
      <c r="CK286" s="347" t="n"/>
      <c r="CL286" s="347" t="n"/>
      <c r="CM286" s="347" t="n"/>
      <c r="CN286" s="347" t="n"/>
      <c r="CO286" s="347" t="n"/>
      <c r="CP286" s="347" t="n"/>
      <c r="CQ286" s="347" t="n"/>
      <c r="CR286" s="347" t="n"/>
      <c r="CS286" s="347" t="n"/>
      <c r="CT286" s="347" t="n"/>
      <c r="CU286" s="347" t="n"/>
      <c r="CV286" s="347" t="n"/>
      <c r="CW286" s="347" t="n"/>
      <c r="CX286" s="347" t="n"/>
      <c r="CY286" s="347" t="n"/>
      <c r="CZ286" s="347" t="n"/>
      <c r="DA286" s="347" t="n"/>
      <c r="DB286" s="347" t="n"/>
    </row>
    <row r="287" ht="31.5" customFormat="1" customHeight="1" s="268">
      <c r="A287" s="262" t="n">
        <v>2021</v>
      </c>
      <c r="B287" s="217" t="n">
        <v>12</v>
      </c>
      <c r="C287" s="456" t="n">
        <v>44543</v>
      </c>
      <c r="D287" s="217" t="n">
        <v>165</v>
      </c>
      <c r="E287" s="217" t="n">
        <v>306</v>
      </c>
      <c r="F287" s="217" t="n">
        <v>28</v>
      </c>
      <c r="G287" s="267" t="inlineStr">
        <is>
          <t>زانوسي العبد 309</t>
        </is>
      </c>
      <c r="H287" t="inlineStr">
        <is>
          <t>FMABDI30900000</t>
        </is>
      </c>
      <c r="I287" t="inlineStr">
        <is>
          <t>1100*1200</t>
        </is>
      </c>
      <c r="J287" t="n">
        <v>1</v>
      </c>
      <c r="K287" t="n">
        <v>3</v>
      </c>
      <c r="L287" s="457" t="n">
        <v>196</v>
      </c>
      <c r="M287" s="458" t="n">
        <v>182.28</v>
      </c>
      <c r="N287" s="459" t="n">
        <v>209.72</v>
      </c>
      <c r="O287" s="261" t="n"/>
      <c r="P287" s="261" t="n"/>
      <c r="Q287" s="261" t="n">
        <v>225</v>
      </c>
      <c r="R287" s="261" t="n">
        <v>215</v>
      </c>
      <c r="S287" s="261" t="n">
        <v>200</v>
      </c>
      <c r="T287" s="261" t="n"/>
      <c r="U287" s="261" t="n">
        <v>189</v>
      </c>
      <c r="V287" s="261" t="n">
        <v>190</v>
      </c>
      <c r="W287" s="261" t="n">
        <v>187</v>
      </c>
      <c r="X287" s="261" t="n"/>
      <c r="Y287" s="220" t="n">
        <v>138</v>
      </c>
      <c r="Z287" s="220" t="n">
        <v>138</v>
      </c>
      <c r="AA287" s="261" t="n"/>
      <c r="AB287" s="261" t="n"/>
      <c r="AC287" s="261" t="n"/>
      <c r="AD287" s="261" t="n"/>
      <c r="AE287" s="261" t="n"/>
      <c r="AF287" s="261" t="n"/>
      <c r="AG287" s="261" t="n"/>
      <c r="AH287" s="261" t="n"/>
      <c r="AI287" s="261" t="n"/>
      <c r="AJ287" s="261" t="n"/>
      <c r="AK287" s="220" t="n"/>
      <c r="AL287" s="220" t="n"/>
      <c r="AM287" s="261" t="n">
        <v>213.3</v>
      </c>
      <c r="AN287" s="261" t="n">
        <v>188.7</v>
      </c>
      <c r="AO287" s="315" t="n">
        <v>0.1</v>
      </c>
      <c r="AP287" s="244" t="n">
        <v>20</v>
      </c>
      <c r="AQ287" s="245" t="n">
        <v>180</v>
      </c>
      <c r="AR287" s="243" t="n">
        <v>26</v>
      </c>
      <c r="AS287" s="243" t="n">
        <v>138</v>
      </c>
      <c r="AT287" s="246" t="n"/>
      <c r="AU287" s="246" t="n"/>
      <c r="AV287" s="246" t="n"/>
      <c r="AW287" s="246" t="n"/>
      <c r="AX287" s="246" t="n"/>
      <c r="AY287" s="246" t="n"/>
      <c r="AZ287" s="246" t="n"/>
      <c r="BA287" s="246" t="n"/>
      <c r="BB287" s="246" t="n"/>
      <c r="BC287" s="247" t="n">
        <v>2</v>
      </c>
      <c r="BD287" s="242" t="n">
        <v>322</v>
      </c>
      <c r="BE287" s="248" t="n">
        <v>0.02</v>
      </c>
      <c r="BF287" s="249" t="n">
        <v>0.006</v>
      </c>
      <c r="BG287" s="221" t="n">
        <v>1</v>
      </c>
      <c r="BH287" s="221" t="n">
        <v>0</v>
      </c>
      <c r="BI287" s="221" t="n">
        <v>1.6</v>
      </c>
      <c r="BJ287" s="221" t="n">
        <v>0.4</v>
      </c>
      <c r="BK287" s="221" t="n">
        <v>60.8</v>
      </c>
      <c r="BL287" s="28" t="n"/>
      <c r="BM287" s="347" t="n"/>
      <c r="BN287" s="347" t="n"/>
      <c r="BO287" s="347" t="n"/>
      <c r="BP287" s="347" t="n">
        <v>50</v>
      </c>
      <c r="BQ287" s="347" t="n"/>
      <c r="BR287" s="347" t="n"/>
      <c r="BS287" s="347" t="n"/>
      <c r="BT287" s="347" t="n"/>
      <c r="BU287" s="347">
        <f>IFERROR(ROUND(STDEV(AN287,L287),1),"")</f>
        <v/>
      </c>
      <c r="BV287" s="347" t="n"/>
      <c r="BW287" s="347" t="n"/>
      <c r="BX287" s="347" t="n"/>
      <c r="BY287" s="347" t="n"/>
      <c r="BZ287" s="347" t="n"/>
      <c r="CA287" s="347" t="n"/>
      <c r="CB287" s="347" t="n"/>
      <c r="CC287" s="347" t="n"/>
      <c r="CD287" s="347" t="n"/>
      <c r="CE287" s="347" t="n"/>
      <c r="CF287" s="347" t="n"/>
      <c r="CG287" s="347" t="n"/>
      <c r="CH287" s="347" t="n"/>
      <c r="CI287" s="347" t="n"/>
      <c r="CJ287" s="347" t="n"/>
      <c r="CK287" s="347" t="n"/>
      <c r="CL287" s="347" t="n"/>
      <c r="CM287" s="347" t="n"/>
      <c r="CN287" s="347" t="n"/>
      <c r="CO287" s="347" t="n"/>
      <c r="CP287" s="347" t="n"/>
      <c r="CQ287" s="347" t="n"/>
      <c r="CR287" s="347" t="n"/>
      <c r="CS287" s="347" t="n"/>
      <c r="CT287" s="347" t="n"/>
      <c r="CU287" s="347" t="n"/>
      <c r="CV287" s="347" t="n"/>
      <c r="CW287" s="347" t="n"/>
      <c r="CX287" s="347" t="n"/>
      <c r="CY287" s="347" t="n"/>
      <c r="CZ287" s="347" t="n"/>
      <c r="DA287" s="347" t="n"/>
      <c r="DB287" s="347" t="n"/>
    </row>
    <row r="288" ht="31.5" customFormat="1" customHeight="1" s="268">
      <c r="A288" s="262" t="n">
        <v>2021</v>
      </c>
      <c r="B288" s="217" t="n">
        <v>12</v>
      </c>
      <c r="C288" s="456" t="n">
        <v>44543</v>
      </c>
      <c r="D288" s="217" t="n">
        <v>159</v>
      </c>
      <c r="E288" s="217" t="n">
        <v>299</v>
      </c>
      <c r="F288" s="217" t="n">
        <v>30</v>
      </c>
      <c r="G288" s="267" t="inlineStr">
        <is>
          <t>سخان غاز 6لتر</t>
        </is>
      </c>
      <c r="H288" t="inlineStr">
        <is>
          <t>FMDAHI5L000000</t>
        </is>
      </c>
      <c r="I288" t="inlineStr">
        <is>
          <t>1200*1100</t>
        </is>
      </c>
      <c r="J288" t="n">
        <v>3</v>
      </c>
      <c r="K288" t="n">
        <v>2</v>
      </c>
      <c r="L288" s="457" t="n">
        <v>115</v>
      </c>
      <c r="M288" s="458" t="n">
        <v>106.95</v>
      </c>
      <c r="N288" s="459" t="n">
        <v>123.05</v>
      </c>
      <c r="O288" s="261" t="n"/>
      <c r="P288" s="261" t="n"/>
      <c r="Q288" s="261" t="n"/>
      <c r="R288" s="261" t="n"/>
      <c r="S288" s="261" t="n"/>
      <c r="T288" s="261" t="n"/>
      <c r="U288" s="261" t="n"/>
      <c r="V288" s="261" t="n"/>
      <c r="W288" s="261" t="n"/>
      <c r="X288" s="261" t="n"/>
      <c r="Y288" s="220" t="n"/>
      <c r="Z288" s="220" t="n"/>
      <c r="AA288" s="261" t="n"/>
      <c r="AB288" s="261" t="n"/>
      <c r="AC288" s="261" t="n"/>
      <c r="AD288" s="261" t="n"/>
      <c r="AE288" s="261" t="n"/>
      <c r="AF288" s="261" t="n"/>
      <c r="AG288" s="261" t="n"/>
      <c r="AH288" s="261" t="n"/>
      <c r="AI288" s="261" t="n"/>
      <c r="AJ288" s="261" t="n"/>
      <c r="AK288" s="220" t="n"/>
      <c r="AL288" s="220" t="n"/>
      <c r="AM288" s="261" t="n"/>
      <c r="AN288" s="261" t="n"/>
      <c r="AO288" s="315" t="n"/>
      <c r="AP288" s="244" t="n">
        <v>70</v>
      </c>
      <c r="AQ288" s="245" t="n">
        <v>154</v>
      </c>
      <c r="AR288" s="243" t="n"/>
      <c r="AS288" s="243" t="n"/>
      <c r="AT288" s="246" t="n"/>
      <c r="AU288" s="246" t="n"/>
      <c r="AV288" s="246" t="n"/>
      <c r="AW288" s="246" t="n"/>
      <c r="AX288" s="246" t="n"/>
      <c r="AY288" s="246" t="n"/>
      <c r="AZ288" s="246" t="n"/>
      <c r="BA288" s="246" t="n"/>
      <c r="BB288" s="246" t="n"/>
      <c r="BC288" s="247" t="n">
        <v>2</v>
      </c>
      <c r="BD288" s="242" t="n">
        <v>123</v>
      </c>
      <c r="BE288" s="248" t="n">
        <v>0.02</v>
      </c>
      <c r="BF288" s="249" t="n">
        <v>0.016</v>
      </c>
      <c r="BG288" s="221" t="n">
        <v>1</v>
      </c>
      <c r="BH288" s="221" t="n">
        <v>0</v>
      </c>
      <c r="BI288" s="221" t="n">
        <v>1.1</v>
      </c>
      <c r="BJ288" s="221" t="n"/>
      <c r="BK288" s="221" t="n"/>
      <c r="BL288" s="28" t="inlineStr">
        <is>
          <t>الكترولوكس</t>
        </is>
      </c>
      <c r="BM288" s="347" t="inlineStr">
        <is>
          <t>القاهرة للصناعات المغذية سخانات</t>
        </is>
      </c>
      <c r="BN288" s="347" t="n"/>
      <c r="BO288" s="347" t="n"/>
      <c r="BP288" s="347" t="n">
        <v>50</v>
      </c>
      <c r="BQ288" s="347" t="n"/>
      <c r="BR288" s="347" t="n"/>
      <c r="BS288" s="347" t="n"/>
      <c r="BT288" s="347" t="n"/>
      <c r="BU288" s="347">
        <f>IFERROR(ROUND(STDEV(AN288,L288),1),"")</f>
        <v/>
      </c>
      <c r="BV288" s="347" t="n"/>
      <c r="BW288" s="347" t="n"/>
      <c r="BX288" s="347" t="n"/>
      <c r="BY288" s="347" t="n"/>
      <c r="BZ288" s="347" t="n"/>
      <c r="CA288" s="347" t="n"/>
      <c r="CB288" s="347" t="n"/>
      <c r="CC288" s="347" t="n"/>
      <c r="CD288" s="347" t="n"/>
      <c r="CE288" s="347" t="n"/>
      <c r="CF288" s="347" t="n"/>
      <c r="CG288" s="347" t="n"/>
      <c r="CH288" s="347" t="n"/>
      <c r="CI288" s="347" t="n"/>
      <c r="CJ288" s="347" t="n"/>
      <c r="CK288" s="347" t="n"/>
      <c r="CL288" s="347" t="n"/>
      <c r="CM288" s="347" t="n"/>
      <c r="CN288" s="347" t="n"/>
      <c r="CO288" s="347" t="n"/>
      <c r="CP288" s="347" t="n"/>
      <c r="CQ288" s="347" t="n"/>
      <c r="CR288" s="347" t="n"/>
      <c r="CS288" s="347" t="n"/>
      <c r="CT288" s="347" t="n"/>
      <c r="CU288" s="347" t="n"/>
      <c r="CV288" s="347" t="n"/>
      <c r="CW288" s="347" t="n"/>
      <c r="CX288" s="347" t="n"/>
      <c r="CY288" s="347" t="n"/>
      <c r="CZ288" s="347" t="n"/>
      <c r="DA288" s="347" t="n"/>
      <c r="DB288" s="347" t="n"/>
    </row>
    <row r="289" ht="31.5" customFormat="1" customHeight="1" s="268">
      <c r="A289" s="262" t="n">
        <v>2021</v>
      </c>
      <c r="B289" s="217" t="n">
        <v>12</v>
      </c>
      <c r="C289" s="456" t="n">
        <v>44543</v>
      </c>
      <c r="D289" s="217" t="n">
        <v>415</v>
      </c>
      <c r="E289" s="217" t="n">
        <v>657</v>
      </c>
      <c r="F289" s="217" t="n">
        <v>47</v>
      </c>
      <c r="G289" s="267" t="inlineStr">
        <is>
          <t>PDFRP2124 كفر 70 يمين</t>
        </is>
      </c>
      <c r="H289" t="inlineStr">
        <is>
          <t>FMCFII7RRP2124</t>
        </is>
      </c>
      <c r="I289" t="inlineStr">
        <is>
          <t>1600*1800</t>
        </is>
      </c>
      <c r="J289" t="n">
        <v>3</v>
      </c>
      <c r="K289" t="n">
        <v>1</v>
      </c>
      <c r="L289" s="457" t="n">
        <v>90</v>
      </c>
      <c r="M289" s="458" t="n">
        <v>83.7</v>
      </c>
      <c r="N289" s="459" t="n">
        <v>96.3</v>
      </c>
      <c r="O289" s="261" t="n"/>
      <c r="P289" s="261" t="n"/>
      <c r="Q289" s="261" t="n"/>
      <c r="R289" s="261" t="n"/>
      <c r="S289" s="261" t="n"/>
      <c r="T289" s="261" t="n"/>
      <c r="U289" s="261" t="n"/>
      <c r="V289" s="261" t="n"/>
      <c r="W289" s="261" t="n"/>
      <c r="X289" s="261" t="n"/>
      <c r="Y289" s="220" t="n"/>
      <c r="Z289" s="220" t="n"/>
      <c r="AA289" s="261" t="n"/>
      <c r="AB289" s="261" t="n"/>
      <c r="AC289" s="261" t="n"/>
      <c r="AD289" s="261" t="n"/>
      <c r="AE289" s="261" t="n"/>
      <c r="AF289" s="261" t="n"/>
      <c r="AG289" s="261" t="n"/>
      <c r="AH289" s="261" t="n"/>
      <c r="AI289" s="261" t="n"/>
      <c r="AJ289" s="261" t="n"/>
      <c r="AK289" s="220" t="n"/>
      <c r="AL289" s="220" t="n"/>
      <c r="AM289" s="261" t="n"/>
      <c r="AN289" s="261" t="n"/>
      <c r="AO289" s="315" t="n"/>
      <c r="AP289" s="244" t="n">
        <v>60</v>
      </c>
      <c r="AQ289" s="245" t="n">
        <v>180</v>
      </c>
      <c r="AR289" s="243" t="n"/>
      <c r="AS289" s="243" t="n"/>
      <c r="AT289" s="246" t="n"/>
      <c r="AU289" s="246" t="n"/>
      <c r="AV289" s="246" t="n"/>
      <c r="AW289" s="246" t="n"/>
      <c r="AX289" s="246" t="n"/>
      <c r="AY289" s="246" t="n"/>
      <c r="AZ289" s="246" t="n"/>
      <c r="BA289" s="246" t="n"/>
      <c r="BB289" s="246" t="n"/>
      <c r="BC289" s="247" t="n">
        <v>10</v>
      </c>
      <c r="BD289" s="242" t="n">
        <v>280</v>
      </c>
      <c r="BE289" s="248" t="n">
        <v>0.02</v>
      </c>
      <c r="BF289" s="249" t="n">
        <v>0.036</v>
      </c>
      <c r="BG289" s="221" t="n"/>
      <c r="BH289" s="221" t="n">
        <v>0.1</v>
      </c>
      <c r="BI289" s="221" t="n">
        <v>3.1</v>
      </c>
      <c r="BJ289" s="221" t="n"/>
      <c r="BK289" s="221" t="n"/>
      <c r="BL289" s="28" t="inlineStr">
        <is>
          <t>الكترولوكس</t>
        </is>
      </c>
      <c r="BM289" s="347" t="inlineStr">
        <is>
          <t>القاهرة للصناعات المغذية غسالات</t>
        </is>
      </c>
      <c r="BN289" s="347" t="inlineStr">
        <is>
          <t xml:space="preserve">PDFRP2044      </t>
        </is>
      </c>
      <c r="BO289" s="347" t="n"/>
      <c r="BP289" s="347" t="n">
        <v>50</v>
      </c>
      <c r="BQ289" s="347" t="n"/>
      <c r="BR289" s="347" t="n"/>
      <c r="BS289" s="347" t="n"/>
      <c r="BT289" s="347" t="n"/>
      <c r="BU289" s="347">
        <f>IFERROR(ROUND(STDEV(AN289,L289),1),"")</f>
        <v/>
      </c>
      <c r="BV289" s="347" t="n"/>
      <c r="BW289" s="347" t="n"/>
      <c r="BX289" s="347" t="n"/>
      <c r="BY289" s="347" t="n"/>
      <c r="BZ289" s="347" t="n"/>
      <c r="CA289" s="347" t="n"/>
      <c r="CB289" s="347" t="n"/>
      <c r="CC289" s="347" t="n"/>
      <c r="CD289" s="347" t="n"/>
      <c r="CE289" s="347" t="n"/>
      <c r="CF289" s="347" t="n"/>
      <c r="CG289" s="347" t="n"/>
      <c r="CH289" s="347" t="n"/>
      <c r="CI289" s="347" t="n"/>
      <c r="CJ289" s="347" t="n"/>
      <c r="CK289" s="347" t="n"/>
      <c r="CL289" s="347" t="n"/>
      <c r="CM289" s="347" t="n"/>
      <c r="CN289" s="347" t="n"/>
      <c r="CO289" s="347" t="n"/>
      <c r="CP289" s="347" t="n"/>
      <c r="CQ289" s="347" t="n"/>
      <c r="CR289" s="347" t="n"/>
      <c r="CS289" s="347" t="n"/>
      <c r="CT289" s="347" t="n"/>
      <c r="CU289" s="347" t="n"/>
      <c r="CV289" s="347" t="n"/>
      <c r="CW289" s="347" t="n"/>
      <c r="CX289" s="347" t="n"/>
      <c r="CY289" s="347" t="n"/>
      <c r="CZ289" s="347" t="n"/>
      <c r="DA289" s="347" t="n"/>
      <c r="DB289" s="347" t="n"/>
    </row>
    <row r="290" ht="31.5" customFormat="1" customHeight="1" s="268">
      <c r="A290" s="262" t="n">
        <v>2021</v>
      </c>
      <c r="B290" s="217" t="n">
        <v>12</v>
      </c>
      <c r="C290" s="456" t="n">
        <v>44543</v>
      </c>
      <c r="D290" s="217" t="n">
        <v>415</v>
      </c>
      <c r="E290" s="217" t="n">
        <v>658</v>
      </c>
      <c r="F290" s="217" t="n">
        <v>47</v>
      </c>
      <c r="G290" s="267" t="inlineStr">
        <is>
          <t>PDFRP2122 كفر 70 شمال</t>
        </is>
      </c>
      <c r="H290" t="inlineStr">
        <is>
          <t>FMCFII7LRP2122</t>
        </is>
      </c>
      <c r="I290" t="inlineStr">
        <is>
          <t>1600*1800</t>
        </is>
      </c>
      <c r="J290" t="n">
        <v>3</v>
      </c>
      <c r="K290" t="n">
        <v>1</v>
      </c>
      <c r="L290" s="457" t="n">
        <v>90</v>
      </c>
      <c r="M290" s="458" t="n">
        <v>83.7</v>
      </c>
      <c r="N290" s="459" t="n">
        <v>96.3</v>
      </c>
      <c r="O290" s="261" t="n"/>
      <c r="P290" s="261" t="n"/>
      <c r="Q290" s="261" t="n"/>
      <c r="R290" s="261" t="n"/>
      <c r="S290" s="261" t="n"/>
      <c r="T290" s="261" t="n"/>
      <c r="U290" s="261" t="n"/>
      <c r="V290" s="261" t="n"/>
      <c r="W290" s="261" t="n"/>
      <c r="X290" s="261" t="n"/>
      <c r="Y290" s="220" t="n"/>
      <c r="Z290" s="220" t="n"/>
      <c r="AA290" s="261" t="n"/>
      <c r="AB290" s="261" t="n"/>
      <c r="AC290" s="261" t="n"/>
      <c r="AD290" s="261" t="n"/>
      <c r="AE290" s="261" t="n"/>
      <c r="AF290" s="261" t="n"/>
      <c r="AG290" s="261" t="n"/>
      <c r="AH290" s="261" t="n"/>
      <c r="AI290" s="261" t="n"/>
      <c r="AJ290" s="261" t="n"/>
      <c r="AK290" s="220" t="n"/>
      <c r="AL290" s="220" t="n"/>
      <c r="AM290" s="261" t="n"/>
      <c r="AN290" s="261" t="n"/>
      <c r="AO290" s="315" t="n"/>
      <c r="AP290" s="244" t="n">
        <v>60</v>
      </c>
      <c r="AQ290" s="245" t="n">
        <v>180</v>
      </c>
      <c r="AR290" s="243" t="n"/>
      <c r="AS290" s="243" t="n"/>
      <c r="AT290" s="246" t="n"/>
      <c r="AU290" s="246" t="n"/>
      <c r="AV290" s="246" t="n"/>
      <c r="AW290" s="246" t="n"/>
      <c r="AX290" s="246" t="n"/>
      <c r="AY290" s="246" t="n"/>
      <c r="AZ290" s="246" t="n"/>
      <c r="BA290" s="246" t="n"/>
      <c r="BB290" s="246" t="n"/>
      <c r="BC290" s="247" t="n">
        <v>10</v>
      </c>
      <c r="BD290" s="242" t="n">
        <v>280</v>
      </c>
      <c r="BE290" s="248" t="n">
        <v>0.02</v>
      </c>
      <c r="BF290" s="249" t="n">
        <v>0.036</v>
      </c>
      <c r="BG290" s="221" t="n"/>
      <c r="BH290" s="221" t="n">
        <v>0.1</v>
      </c>
      <c r="BI290" s="221" t="n">
        <v>3.1</v>
      </c>
      <c r="BJ290" s="221" t="n"/>
      <c r="BK290" s="221" t="n"/>
      <c r="BL290" s="28" t="inlineStr">
        <is>
          <t>الكترولوكس</t>
        </is>
      </c>
      <c r="BM290" s="347" t="inlineStr">
        <is>
          <t>القاهرة للصناعات المغذية غسالات</t>
        </is>
      </c>
      <c r="BN290" s="347" t="inlineStr">
        <is>
          <t xml:space="preserve">PDFRP2045      </t>
        </is>
      </c>
      <c r="BO290" s="347" t="n"/>
      <c r="BP290" s="347" t="n">
        <v>50</v>
      </c>
      <c r="BQ290" s="347" t="n"/>
      <c r="BR290" s="347" t="n"/>
      <c r="BS290" s="347" t="n"/>
      <c r="BT290" s="347" t="n"/>
      <c r="BU290" s="347">
        <f>IFERROR(ROUND(STDEV(AN290,L290),1),"")</f>
        <v/>
      </c>
      <c r="BV290" s="347" t="n"/>
      <c r="BW290" s="347" t="n"/>
      <c r="BX290" s="347" t="n"/>
      <c r="BY290" s="347" t="n"/>
      <c r="BZ290" s="347" t="n"/>
      <c r="CA290" s="347" t="n"/>
      <c r="CB290" s="347" t="n"/>
      <c r="CC290" s="347" t="n"/>
      <c r="CD290" s="347" t="n"/>
      <c r="CE290" s="347" t="n"/>
      <c r="CF290" s="347" t="n"/>
      <c r="CG290" s="347" t="n"/>
      <c r="CH290" s="347" t="n"/>
      <c r="CI290" s="347" t="n"/>
      <c r="CJ290" s="347" t="n"/>
      <c r="CK290" s="347" t="n"/>
      <c r="CL290" s="347" t="n"/>
      <c r="CM290" s="347" t="n"/>
      <c r="CN290" s="347" t="n"/>
      <c r="CO290" s="347" t="n"/>
      <c r="CP290" s="347" t="n"/>
      <c r="CQ290" s="347" t="n"/>
      <c r="CR290" s="347" t="n"/>
      <c r="CS290" s="347" t="n"/>
      <c r="CT290" s="347" t="n"/>
      <c r="CU290" s="347" t="n"/>
      <c r="CV290" s="347" t="n"/>
      <c r="CW290" s="347" t="n"/>
      <c r="CX290" s="347" t="n"/>
      <c r="CY290" s="347" t="n"/>
      <c r="CZ290" s="347" t="n"/>
      <c r="DA290" s="347" t="n"/>
      <c r="DB290" s="347" t="n"/>
    </row>
    <row r="291" ht="31.5" customFormat="1" customHeight="1" s="268">
      <c r="A291" s="262" t="n">
        <v>2021</v>
      </c>
      <c r="B291" s="217" t="n">
        <v>12</v>
      </c>
      <c r="C291" s="456" t="n">
        <v>44543</v>
      </c>
      <c r="D291" s="217" t="n">
        <v>334</v>
      </c>
      <c r="E291" s="217" t="n">
        <v>254</v>
      </c>
      <c r="F291" s="217" t="n">
        <v>49</v>
      </c>
      <c r="G291" s="267" t="inlineStr">
        <is>
          <t>طقم سخان بلونايل ذو 4 اطقم</t>
        </is>
      </c>
      <c r="H291" t="inlineStr">
        <is>
          <t>FMDAHI40000000</t>
        </is>
      </c>
      <c r="I291" t="inlineStr">
        <is>
          <t>1600*1800</t>
        </is>
      </c>
      <c r="J291" t="n">
        <v>4</v>
      </c>
      <c r="K291" t="n">
        <v>2</v>
      </c>
      <c r="L291" s="457" t="n">
        <v>203</v>
      </c>
      <c r="M291" s="458" t="n">
        <v>188.79</v>
      </c>
      <c r="N291" s="459" t="n">
        <v>217.21</v>
      </c>
      <c r="O291" s="261" t="n"/>
      <c r="P291" s="261" t="n"/>
      <c r="Q291" s="261" t="n"/>
      <c r="R291" s="261" t="n"/>
      <c r="S291" s="261" t="n"/>
      <c r="T291" s="261" t="n"/>
      <c r="U291" s="261" t="n"/>
      <c r="V291" s="261" t="n"/>
      <c r="W291" s="261" t="n"/>
      <c r="X291" s="261" t="n"/>
      <c r="Y291" s="220" t="n"/>
      <c r="Z291" s="220" t="n"/>
      <c r="AA291" s="261" t="n"/>
      <c r="AB291" s="261" t="n"/>
      <c r="AC291" s="261" t="n"/>
      <c r="AD291" s="261" t="n"/>
      <c r="AE291" s="261" t="n"/>
      <c r="AF291" s="261" t="n"/>
      <c r="AG291" s="261" t="n"/>
      <c r="AH291" s="261" t="n"/>
      <c r="AI291" s="261" t="n"/>
      <c r="AJ291" s="261" t="n"/>
      <c r="AK291" s="220" t="n"/>
      <c r="AL291" s="220" t="n"/>
      <c r="AM291" s="261" t="n"/>
      <c r="AN291" s="261" t="n"/>
      <c r="AO291" s="315" t="n"/>
      <c r="AP291" s="244" t="n">
        <v>88</v>
      </c>
      <c r="AQ291" s="245" t="n">
        <v>164</v>
      </c>
      <c r="AR291" s="243" t="n"/>
      <c r="AS291" s="243" t="n"/>
      <c r="AT291" s="246" t="n"/>
      <c r="AU291" s="246" t="n"/>
      <c r="AV291" s="246" t="n"/>
      <c r="AW291" s="246" t="n"/>
      <c r="AX291" s="246" t="n"/>
      <c r="AY291" s="246" t="n"/>
      <c r="AZ291" s="246" t="n"/>
      <c r="BA291" s="246" t="n"/>
      <c r="BB291" s="246" t="n"/>
      <c r="BC291" s="247" t="n">
        <v>3</v>
      </c>
      <c r="BD291" s="242" t="n">
        <v>93</v>
      </c>
      <c r="BE291" s="248" t="n">
        <v>0.02</v>
      </c>
      <c r="BF291" s="249" t="n">
        <v>0.032</v>
      </c>
      <c r="BG291" s="221" t="n"/>
      <c r="BH291" s="221" t="n">
        <v>0</v>
      </c>
      <c r="BI291" s="221" t="n">
        <v>0.5</v>
      </c>
      <c r="BJ291" s="221" t="n"/>
      <c r="BK291" s="221" t="n"/>
      <c r="BL291" s="28" t="inlineStr">
        <is>
          <t>الكترولوكس</t>
        </is>
      </c>
      <c r="BM291" s="347" t="inlineStr">
        <is>
          <t>القاهرة للصناعات المغذية سخانات</t>
        </is>
      </c>
      <c r="BN291" s="347" t="inlineStr">
        <is>
          <t>PHEWP0112</t>
        </is>
      </c>
      <c r="BO291" s="347" t="n"/>
      <c r="BP291" s="347" t="n">
        <v>50</v>
      </c>
      <c r="BQ291" s="347" t="n"/>
      <c r="BR291" s="347" t="n"/>
      <c r="BS291" s="347" t="n"/>
      <c r="BT291" s="347" t="n"/>
      <c r="BU291" s="347">
        <f>IFERROR(ROUND(STDEV(AN291,L291),1),"")</f>
        <v/>
      </c>
      <c r="BV291" s="347" t="n"/>
      <c r="BW291" s="347" t="n"/>
      <c r="BX291" s="347" t="n"/>
      <c r="BY291" s="347" t="n"/>
      <c r="BZ291" s="347" t="n"/>
      <c r="CA291" s="347" t="n"/>
      <c r="CB291" s="347" t="n"/>
      <c r="CC291" s="347" t="n"/>
      <c r="CD291" s="347" t="n"/>
      <c r="CE291" s="347" t="n"/>
      <c r="CF291" s="347" t="n"/>
      <c r="CG291" s="347" t="n"/>
      <c r="CH291" s="347" t="n"/>
      <c r="CI291" s="347" t="n"/>
      <c r="CJ291" s="347" t="n"/>
      <c r="CK291" s="347" t="n"/>
      <c r="CL291" s="347" t="n"/>
      <c r="CM291" s="347" t="n"/>
      <c r="CN291" s="347" t="n"/>
      <c r="CO291" s="347" t="n"/>
      <c r="CP291" s="347" t="n"/>
      <c r="CQ291" s="347" t="n"/>
      <c r="CR291" s="347" t="n"/>
      <c r="CS291" s="347" t="n"/>
      <c r="CT291" s="347" t="n"/>
      <c r="CU291" s="347" t="n"/>
      <c r="CV291" s="347" t="n"/>
      <c r="CW291" s="347" t="n"/>
      <c r="CX291" s="347" t="n"/>
      <c r="CY291" s="347" t="n"/>
      <c r="CZ291" s="347" t="n"/>
      <c r="DA291" s="347" t="n"/>
      <c r="DB291" s="347" t="n"/>
    </row>
    <row r="292" ht="31.5" customFormat="1" customHeight="1" s="268">
      <c r="A292" s="262" t="n">
        <v>2021</v>
      </c>
      <c r="B292" s="217" t="n">
        <v>12</v>
      </c>
      <c r="C292" s="456" t="n">
        <v>44544</v>
      </c>
      <c r="D292" s="217" t="n">
        <v>243</v>
      </c>
      <c r="E292" s="217" t="n">
        <v>167</v>
      </c>
      <c r="F292" s="217" t="n">
        <v>2</v>
      </c>
      <c r="G292" s="267" t="inlineStr">
        <is>
          <t>فوم صندوق سمك 35 ك</t>
        </is>
      </c>
      <c r="H292" t="inlineStr">
        <is>
          <t>FMBOXI35000000</t>
        </is>
      </c>
      <c r="I292" t="inlineStr">
        <is>
          <t>1400*1700</t>
        </is>
      </c>
      <c r="J292" t="n">
        <v>2</v>
      </c>
      <c r="K292" t="n">
        <v>2</v>
      </c>
      <c r="L292" s="457" t="n">
        <v>888</v>
      </c>
      <c r="M292" s="458" t="n">
        <v>825.84</v>
      </c>
      <c r="N292" s="459" t="n">
        <v>950.16</v>
      </c>
      <c r="O292" s="261" t="n">
        <v>1087</v>
      </c>
      <c r="P292" s="261" t="n"/>
      <c r="Q292" s="261" t="n"/>
      <c r="R292" s="261" t="n"/>
      <c r="S292" s="261" t="n"/>
      <c r="T292" s="261" t="n">
        <v>870</v>
      </c>
      <c r="U292" s="261" t="n"/>
      <c r="V292" s="261" t="n"/>
      <c r="W292" s="261" t="n"/>
      <c r="X292" s="261" t="n"/>
      <c r="Y292" s="220" t="n">
        <v>129</v>
      </c>
      <c r="Z292" s="220" t="n"/>
      <c r="AA292" s="261" t="n"/>
      <c r="AB292" s="261" t="n"/>
      <c r="AC292" s="261" t="n"/>
      <c r="AD292" s="261" t="n"/>
      <c r="AE292" s="261" t="n"/>
      <c r="AF292" s="261" t="n"/>
      <c r="AG292" s="261" t="n"/>
      <c r="AH292" s="261" t="n"/>
      <c r="AI292" s="261" t="n"/>
      <c r="AJ292" s="261" t="n"/>
      <c r="AK292" s="220" t="n"/>
      <c r="AL292" s="220" t="n"/>
      <c r="AM292" s="261" t="n">
        <v>1087</v>
      </c>
      <c r="AN292" s="261" t="n">
        <v>870</v>
      </c>
      <c r="AO292" s="315" t="n">
        <v>0.2</v>
      </c>
      <c r="AP292" s="244" t="n">
        <v>55</v>
      </c>
      <c r="AQ292" s="245" t="n">
        <v>131</v>
      </c>
      <c r="AR292" s="243" t="n">
        <v>56</v>
      </c>
      <c r="AS292" s="243" t="n">
        <v>129</v>
      </c>
      <c r="AT292" s="246" t="n"/>
      <c r="AU292" s="246" t="n"/>
      <c r="AV292" s="246" t="n"/>
      <c r="AW292" s="246" t="n"/>
      <c r="AX292" s="246" t="n"/>
      <c r="AY292" s="246" t="n"/>
      <c r="AZ292" s="246" t="n"/>
      <c r="BA292" s="246" t="n"/>
      <c r="BB292" s="246" t="n"/>
      <c r="BC292" s="247" t="n"/>
      <c r="BD292" s="242" t="n">
        <v>80</v>
      </c>
      <c r="BE292" s="248" t="n">
        <v>0.015</v>
      </c>
      <c r="BF292" s="249" t="n"/>
      <c r="BG292" s="221" t="n"/>
      <c r="BH292" s="221" t="n"/>
      <c r="BI292" s="221" t="n">
        <v>0.1</v>
      </c>
      <c r="BJ292" s="221" t="n"/>
      <c r="BK292" s="221" t="n">
        <v>69.59999999999999</v>
      </c>
      <c r="BL292" s="28" t="inlineStr">
        <is>
          <t>عملاء متنوعون</t>
        </is>
      </c>
      <c r="BM292" s="347" t="inlineStr">
        <is>
          <t>عملاء متنوعون</t>
        </is>
      </c>
      <c r="BN292" s="347" t="n"/>
      <c r="BO292" s="347" t="n"/>
      <c r="BP292" s="347" t="n">
        <v>50</v>
      </c>
      <c r="BQ292" s="347" t="n"/>
      <c r="BR292" s="347" t="n"/>
      <c r="BS292" s="347" t="n"/>
      <c r="BT292" s="347" t="n"/>
      <c r="BU292" s="347">
        <f>IFERROR(ROUND(STDEV(AN292,L292),1),"")</f>
        <v/>
      </c>
      <c r="BV292" s="347" t="n"/>
      <c r="BW292" s="347" t="n"/>
      <c r="BX292" s="347" t="n"/>
      <c r="BY292" s="347" t="n"/>
      <c r="BZ292" s="347" t="n"/>
      <c r="CA292" s="347" t="n"/>
      <c r="CB292" s="347" t="n"/>
      <c r="CC292" s="347" t="n"/>
      <c r="CD292" s="347" t="n"/>
      <c r="CE292" s="347" t="n"/>
      <c r="CF292" s="347" t="n"/>
      <c r="CG292" s="347" t="n"/>
      <c r="CH292" s="347" t="n"/>
      <c r="CI292" s="347" t="n"/>
      <c r="CJ292" s="347" t="n"/>
      <c r="CK292" s="347" t="n"/>
      <c r="CL292" s="347" t="n"/>
      <c r="CM292" s="347" t="n"/>
      <c r="CN292" s="347" t="n"/>
      <c r="CO292" s="347" t="n"/>
      <c r="CP292" s="347" t="n"/>
      <c r="CQ292" s="347" t="n"/>
      <c r="CR292" s="347" t="n"/>
      <c r="CS292" s="347" t="n"/>
      <c r="CT292" s="347" t="n"/>
      <c r="CU292" s="347" t="n"/>
      <c r="CV292" s="347" t="n"/>
      <c r="CW292" s="347" t="n"/>
      <c r="CX292" s="347" t="n"/>
      <c r="CY292" s="347" t="n"/>
      <c r="CZ292" s="347" t="n"/>
      <c r="DA292" s="347" t="n"/>
      <c r="DB292" s="347" t="n"/>
    </row>
    <row r="293" ht="31.5" customFormat="1" customHeight="1" s="268">
      <c r="A293" s="262" t="n">
        <v>2021</v>
      </c>
      <c r="B293" s="217" t="n">
        <v>12</v>
      </c>
      <c r="C293" s="456" t="n">
        <v>44544</v>
      </c>
      <c r="D293" s="217" t="n">
        <v>381</v>
      </c>
      <c r="E293" s="217" t="n">
        <v>445</v>
      </c>
      <c r="F293" s="217" t="n">
        <v>2</v>
      </c>
      <c r="G293" s="267" t="inlineStr">
        <is>
          <t>زانوسى العبد 303</t>
        </is>
      </c>
      <c r="H293" t="inlineStr">
        <is>
          <t>FMABDI30300000</t>
        </is>
      </c>
      <c r="I293" t="inlineStr">
        <is>
          <t>1400*1700</t>
        </is>
      </c>
      <c r="J293" t="n">
        <v>3</v>
      </c>
      <c r="K293" t="n">
        <v>1</v>
      </c>
      <c r="L293" s="457" t="n">
        <v>28</v>
      </c>
      <c r="M293" s="458" t="n">
        <v>25.2</v>
      </c>
      <c r="N293" s="459" t="n">
        <v>30.8</v>
      </c>
      <c r="O293" s="261" t="n"/>
      <c r="P293" s="261" t="n"/>
      <c r="Q293" s="261" t="n"/>
      <c r="R293" s="261" t="n">
        <v>32</v>
      </c>
      <c r="S293" s="261" t="n">
        <v>33</v>
      </c>
      <c r="T293" s="261" t="n"/>
      <c r="U293" s="261" t="n"/>
      <c r="V293" s="261" t="n"/>
      <c r="W293" s="261" t="n">
        <v>28</v>
      </c>
      <c r="X293" s="261" t="n"/>
      <c r="Y293" s="220" t="n">
        <v>129</v>
      </c>
      <c r="Z293" s="220" t="n"/>
      <c r="AA293" s="261" t="n">
        <v>31</v>
      </c>
      <c r="AB293" s="261" t="n">
        <v>30</v>
      </c>
      <c r="AC293" s="261" t="n">
        <v>31</v>
      </c>
      <c r="AD293" s="261" t="n">
        <v>30</v>
      </c>
      <c r="AE293" s="261" t="n">
        <v>29</v>
      </c>
      <c r="AF293" s="261" t="n">
        <v>26</v>
      </c>
      <c r="AG293" s="261" t="n">
        <v>26</v>
      </c>
      <c r="AH293" s="261" t="n">
        <v>27</v>
      </c>
      <c r="AI293" s="261" t="n">
        <v>26</v>
      </c>
      <c r="AJ293" s="261" t="n">
        <v>26</v>
      </c>
      <c r="AK293" s="220" t="n">
        <v>125</v>
      </c>
      <c r="AL293" s="220" t="n">
        <v>122</v>
      </c>
      <c r="AM293" s="261" t="n">
        <v>30.9</v>
      </c>
      <c r="AN293" s="261" t="n">
        <v>26.5</v>
      </c>
      <c r="AO293" s="315" t="n">
        <v>0.1</v>
      </c>
      <c r="AP293" s="244" t="n">
        <v>60</v>
      </c>
      <c r="AQ293" s="245" t="n">
        <v>180</v>
      </c>
      <c r="AR293" s="243" t="n">
        <v>86</v>
      </c>
      <c r="AS293" s="243" t="n">
        <v>125</v>
      </c>
      <c r="AT293" s="246" t="n">
        <v>7</v>
      </c>
      <c r="AU293" s="246" t="n">
        <v>10</v>
      </c>
      <c r="AV293" s="246" t="n">
        <v>8</v>
      </c>
      <c r="AW293" s="246" t="n"/>
      <c r="AX293" s="246" t="n"/>
      <c r="AY293" s="246" t="n"/>
      <c r="AZ293" s="246" t="n"/>
      <c r="BA293" s="246" t="n"/>
      <c r="BB293" s="246" t="n"/>
      <c r="BC293" s="247" t="n">
        <v>25</v>
      </c>
      <c r="BD293" s="242" t="n">
        <v>345</v>
      </c>
      <c r="BE293" s="248" t="n">
        <v>0.015</v>
      </c>
      <c r="BF293" s="249" t="n">
        <v>0.07199999999999999</v>
      </c>
      <c r="BG293" s="221" t="n"/>
      <c r="BH293" s="221" t="n">
        <v>0.9</v>
      </c>
      <c r="BI293" s="221" t="n">
        <v>12.3</v>
      </c>
      <c r="BJ293" s="221" t="n">
        <v>0.7</v>
      </c>
      <c r="BK293" s="221" t="n">
        <v>9.1</v>
      </c>
      <c r="BL293" s="28" t="inlineStr">
        <is>
          <t>الكترولوكس</t>
        </is>
      </c>
      <c r="BM293" s="347" t="inlineStr">
        <is>
          <t>القاهرة للصناعات المغذية غسالات</t>
        </is>
      </c>
      <c r="BN293" s="347" t="inlineStr">
        <is>
          <t>CDFRP2305</t>
        </is>
      </c>
      <c r="BO293" s="347" t="n"/>
      <c r="BP293" s="347" t="n">
        <v>50</v>
      </c>
      <c r="BQ293" s="347" t="n"/>
      <c r="BR293" s="347" t="n"/>
      <c r="BS293" s="347" t="n"/>
      <c r="BT293" s="347" t="n"/>
      <c r="BU293" s="347">
        <f>IFERROR(ROUND(STDEV(AN293,L293),1),"")</f>
        <v/>
      </c>
      <c r="BV293" s="347" t="n"/>
      <c r="BW293" s="347" t="n"/>
      <c r="BX293" s="347" t="n"/>
      <c r="BY293" s="347" t="n"/>
      <c r="BZ293" s="347" t="n"/>
      <c r="CA293" s="347" t="n"/>
      <c r="CB293" s="347" t="n"/>
      <c r="CC293" s="347" t="n"/>
      <c r="CD293" s="347" t="n"/>
      <c r="CE293" s="347" t="n"/>
      <c r="CF293" s="347" t="n"/>
      <c r="CG293" s="347" t="n"/>
      <c r="CH293" s="347" t="n"/>
      <c r="CI293" s="347" t="n"/>
      <c r="CJ293" s="347" t="n"/>
      <c r="CK293" s="347" t="n"/>
      <c r="CL293" s="347" t="n"/>
      <c r="CM293" s="347" t="n"/>
      <c r="CN293" s="347" t="n"/>
      <c r="CO293" s="347" t="n"/>
      <c r="CP293" s="347" t="n"/>
      <c r="CQ293" s="347" t="n"/>
      <c r="CR293" s="347" t="n"/>
      <c r="CS293" s="347" t="n"/>
      <c r="CT293" s="347" t="n"/>
      <c r="CU293" s="347" t="n"/>
      <c r="CV293" s="347" t="n"/>
      <c r="CW293" s="347" t="n"/>
      <c r="CX293" s="347" t="n"/>
      <c r="CY293" s="347" t="n"/>
      <c r="CZ293" s="347" t="n"/>
      <c r="DA293" s="347" t="n"/>
      <c r="DB293" s="347" t="n"/>
    </row>
    <row r="294" ht="31.5" customFormat="1" customHeight="1" s="268">
      <c r="A294" s="262" t="n">
        <v>2021</v>
      </c>
      <c r="B294" s="217" t="n">
        <v>12</v>
      </c>
      <c r="C294" s="456" t="n">
        <v>44544</v>
      </c>
      <c r="D294" s="217" t="n">
        <v>381</v>
      </c>
      <c r="E294" s="217" t="n">
        <v>446</v>
      </c>
      <c r="F294" s="217" t="n">
        <v>2</v>
      </c>
      <c r="G294" s="267" t="inlineStr">
        <is>
          <t>زانوسى العبد 304</t>
        </is>
      </c>
      <c r="H294" t="inlineStr">
        <is>
          <t>FMABDI30400000</t>
        </is>
      </c>
      <c r="I294" t="inlineStr">
        <is>
          <t>1400*1700</t>
        </is>
      </c>
      <c r="J294" t="n">
        <v>3</v>
      </c>
      <c r="K294" t="n">
        <v>1</v>
      </c>
      <c r="L294" s="457" t="n">
        <v>167</v>
      </c>
      <c r="M294" s="458" t="n">
        <v>150.3</v>
      </c>
      <c r="N294" s="459" t="n">
        <v>183.7</v>
      </c>
      <c r="O294" s="261" t="n"/>
      <c r="P294" s="261" t="n"/>
      <c r="Q294" s="261" t="n"/>
      <c r="R294" s="261" t="n">
        <v>195</v>
      </c>
      <c r="S294" s="261" t="n">
        <v>202</v>
      </c>
      <c r="T294" s="261" t="n"/>
      <c r="U294" s="261" t="n"/>
      <c r="V294" s="261" t="n"/>
      <c r="W294" s="261" t="n">
        <v>170</v>
      </c>
      <c r="X294" s="261" t="n"/>
      <c r="Y294" s="220" t="n">
        <v>129</v>
      </c>
      <c r="Z294" s="220" t="n"/>
      <c r="AA294" s="261" t="n">
        <v>194</v>
      </c>
      <c r="AB294" s="261" t="n">
        <v>192</v>
      </c>
      <c r="AC294" s="261" t="n">
        <v>196</v>
      </c>
      <c r="AD294" s="261" t="n">
        <v>192</v>
      </c>
      <c r="AE294" s="261" t="n">
        <v>194</v>
      </c>
      <c r="AF294" s="261" t="n">
        <v>169</v>
      </c>
      <c r="AG294" s="261" t="n">
        <v>171</v>
      </c>
      <c r="AH294" s="261" t="n">
        <v>165</v>
      </c>
      <c r="AI294" s="261" t="n">
        <v>163</v>
      </c>
      <c r="AJ294" s="261" t="n">
        <v>156</v>
      </c>
      <c r="AK294" s="220" t="n">
        <v>125</v>
      </c>
      <c r="AL294" s="220" t="n">
        <v>122</v>
      </c>
      <c r="AM294" s="261" t="n">
        <v>195</v>
      </c>
      <c r="AN294" s="261" t="n">
        <v>165.7</v>
      </c>
      <c r="AO294" s="315" t="n">
        <v>0.2</v>
      </c>
      <c r="AP294" s="244" t="n">
        <v>60</v>
      </c>
      <c r="AQ294" s="245" t="n">
        <v>180</v>
      </c>
      <c r="AR294" s="243" t="n">
        <v>86</v>
      </c>
      <c r="AS294" s="243" t="n">
        <v>125</v>
      </c>
      <c r="AT294" s="246" t="n">
        <v>8</v>
      </c>
      <c r="AU294" s="246" t="n">
        <v>8</v>
      </c>
      <c r="AV294" s="246" t="n">
        <v>11</v>
      </c>
      <c r="AW294" s="246" t="n"/>
      <c r="AX294" s="246" t="n"/>
      <c r="AY294" s="246" t="n"/>
      <c r="AZ294" s="246" t="n"/>
      <c r="BA294" s="246" t="n"/>
      <c r="BB294" s="246" t="n"/>
      <c r="BC294" s="247" t="n">
        <v>27</v>
      </c>
      <c r="BD294" s="242" t="n">
        <v>1437</v>
      </c>
      <c r="BE294" s="248" t="n">
        <v>0.015</v>
      </c>
      <c r="BF294" s="249" t="n">
        <v>0.019</v>
      </c>
      <c r="BG294" s="221" t="n"/>
      <c r="BH294" s="221" t="n">
        <v>0.2</v>
      </c>
      <c r="BI294" s="221" t="n">
        <v>8.6</v>
      </c>
      <c r="BJ294" s="221" t="n">
        <v>4.5</v>
      </c>
      <c r="BK294" s="221" t="n">
        <v>238.1</v>
      </c>
      <c r="BL294" s="28" t="inlineStr">
        <is>
          <t>الكترولوكس</t>
        </is>
      </c>
      <c r="BM294" s="347" t="inlineStr">
        <is>
          <t>القاهرة للصناعات المغذية غسالات</t>
        </is>
      </c>
      <c r="BN294" s="347" t="inlineStr">
        <is>
          <t>CDFRP2306</t>
        </is>
      </c>
      <c r="BO294" s="347" t="n"/>
      <c r="BP294" s="347" t="n">
        <v>50</v>
      </c>
      <c r="BQ294" s="347" t="n"/>
      <c r="BR294" s="347" t="n"/>
      <c r="BS294" s="347" t="n"/>
      <c r="BT294" s="347" t="n"/>
      <c r="BU294" s="347">
        <f>IFERROR(ROUND(STDEV(AN294,L294),1),"")</f>
        <v/>
      </c>
      <c r="BV294" s="347" t="n"/>
      <c r="BW294" s="347" t="n"/>
      <c r="BX294" s="347" t="n"/>
      <c r="BY294" s="347" t="n"/>
      <c r="BZ294" s="347" t="n"/>
      <c r="CA294" s="347" t="n"/>
      <c r="CB294" s="347" t="n"/>
      <c r="CC294" s="347" t="n"/>
      <c r="CD294" s="347" t="n"/>
      <c r="CE294" s="347" t="n"/>
      <c r="CF294" s="347" t="n"/>
      <c r="CG294" s="347" t="n"/>
      <c r="CH294" s="347" t="n"/>
      <c r="CI294" s="347" t="n"/>
      <c r="CJ294" s="347" t="n"/>
      <c r="CK294" s="347" t="n"/>
      <c r="CL294" s="347" t="n"/>
      <c r="CM294" s="347" t="n"/>
      <c r="CN294" s="347" t="n"/>
      <c r="CO294" s="347" t="n"/>
      <c r="CP294" s="347" t="n"/>
      <c r="CQ294" s="347" t="n"/>
      <c r="CR294" s="347" t="n"/>
      <c r="CS294" s="347" t="n"/>
      <c r="CT294" s="347" t="n"/>
      <c r="CU294" s="347" t="n"/>
      <c r="CV294" s="347" t="n"/>
      <c r="CW294" s="347" t="n"/>
      <c r="CX294" s="347" t="n"/>
      <c r="CY294" s="347" t="n"/>
      <c r="CZ294" s="347" t="n"/>
      <c r="DA294" s="347" t="n"/>
      <c r="DB294" s="347" t="n"/>
    </row>
    <row r="295" ht="31.5" customFormat="1" customHeight="1" s="268">
      <c r="A295" s="262" t="n">
        <v>2021</v>
      </c>
      <c r="B295" s="217" t="n">
        <v>12</v>
      </c>
      <c r="C295" s="456" t="n">
        <v>44544</v>
      </c>
      <c r="D295" s="217" t="n">
        <v>331</v>
      </c>
      <c r="E295" s="217" t="n">
        <v>253</v>
      </c>
      <c r="F295" s="217" t="n">
        <v>3</v>
      </c>
      <c r="G295" s="267" t="inlineStr">
        <is>
          <t>طقم سخان بلونايل ذو 3 اطقم</t>
        </is>
      </c>
      <c r="H295" t="inlineStr">
        <is>
          <t>FMDAHI40000000</t>
        </is>
      </c>
      <c r="I295" t="inlineStr">
        <is>
          <t>1400*1700</t>
        </is>
      </c>
      <c r="J295" t="n">
        <v>3</v>
      </c>
      <c r="K295" t="n">
        <v>2</v>
      </c>
      <c r="L295" s="457" t="n">
        <v>203</v>
      </c>
      <c r="M295" s="458" t="n">
        <v>188.79</v>
      </c>
      <c r="N295" s="459" t="n">
        <v>217.21</v>
      </c>
      <c r="O295" s="261" t="n">
        <v>314</v>
      </c>
      <c r="P295" s="261" t="n">
        <v>324</v>
      </c>
      <c r="Q295" s="261" t="n">
        <v>329</v>
      </c>
      <c r="R295" s="261" t="n">
        <v>350</v>
      </c>
      <c r="S295" s="261" t="n">
        <v>320</v>
      </c>
      <c r="T295" s="261" t="n">
        <v>206</v>
      </c>
      <c r="U295" s="261" t="n">
        <v>203</v>
      </c>
      <c r="V295" s="261" t="n">
        <v>200</v>
      </c>
      <c r="W295" s="261" t="n">
        <v>207</v>
      </c>
      <c r="X295" s="261" t="n">
        <v>212</v>
      </c>
      <c r="Y295" s="220" t="n">
        <v>99</v>
      </c>
      <c r="Z295" s="220" t="n">
        <v>99</v>
      </c>
      <c r="AA295" s="261" t="n">
        <v>325</v>
      </c>
      <c r="AB295" s="261" t="n">
        <v>312</v>
      </c>
      <c r="AC295" s="261" t="n">
        <v>322</v>
      </c>
      <c r="AD295" s="261" t="n">
        <v>311</v>
      </c>
      <c r="AE295" s="261" t="n">
        <v>325</v>
      </c>
      <c r="AF295" s="261" t="n">
        <v>206</v>
      </c>
      <c r="AG295" s="261" t="n">
        <v>202</v>
      </c>
      <c r="AH295" s="261" t="n">
        <v>211</v>
      </c>
      <c r="AI295" s="261" t="n">
        <v>209</v>
      </c>
      <c r="AJ295" s="261" t="n">
        <v>198</v>
      </c>
      <c r="AK295" s="220" t="n">
        <v>95</v>
      </c>
      <c r="AL295" s="220" t="n">
        <v>94</v>
      </c>
      <c r="AM295" s="261" t="n">
        <v>323.2</v>
      </c>
      <c r="AN295" s="261" t="n">
        <v>205.4</v>
      </c>
      <c r="AO295" s="315" t="n">
        <v>0.6</v>
      </c>
      <c r="AP295" s="244" t="n">
        <v>121</v>
      </c>
      <c r="AQ295" s="245" t="n">
        <v>89</v>
      </c>
      <c r="AR295" s="243" t="n">
        <v>111</v>
      </c>
      <c r="AS295" s="243" t="n">
        <v>97</v>
      </c>
      <c r="AT295" s="246" t="n">
        <v>4</v>
      </c>
      <c r="AU295" s="246" t="n">
        <v>4</v>
      </c>
      <c r="AV295" s="246" t="n">
        <v>7</v>
      </c>
      <c r="AW295" s="246" t="n"/>
      <c r="AX295" s="246" t="n"/>
      <c r="AY295" s="246" t="n"/>
      <c r="AZ295" s="246" t="n"/>
      <c r="BA295" s="246" t="n"/>
      <c r="BB295" s="246" t="n"/>
      <c r="BC295" s="247" t="n">
        <v>12</v>
      </c>
      <c r="BD295" s="242" t="n">
        <v>5412</v>
      </c>
      <c r="BE295" s="248" t="n">
        <v>0.015</v>
      </c>
      <c r="BF295" s="249" t="n">
        <v>0.002</v>
      </c>
      <c r="BG295" s="221" t="n">
        <v>1</v>
      </c>
      <c r="BH295" s="221" t="n">
        <v>0.1</v>
      </c>
      <c r="BI295" s="221" t="n">
        <v>26.7</v>
      </c>
      <c r="BJ295" s="221" t="n">
        <v>2.5</v>
      </c>
      <c r="BK295" s="221" t="n">
        <v>1111.6</v>
      </c>
      <c r="BL295" s="28" t="inlineStr">
        <is>
          <t>الكترولوكس</t>
        </is>
      </c>
      <c r="BM295" s="347" t="inlineStr">
        <is>
          <t>القاهرة للصناعات المغذية سخانات</t>
        </is>
      </c>
      <c r="BN295" s="347" t="inlineStr">
        <is>
          <t>PHEWP0112</t>
        </is>
      </c>
      <c r="BO295" s="347" t="n"/>
      <c r="BP295" s="347" t="n">
        <v>50</v>
      </c>
      <c r="BQ295" s="347" t="n"/>
      <c r="BR295" s="347" t="n"/>
      <c r="BS295" s="347" t="n"/>
      <c r="BT295" s="347" t="n"/>
      <c r="BU295" s="347">
        <f>IFERROR(ROUND(STDEV(AN295,L295),1),"")</f>
        <v/>
      </c>
      <c r="BV295" s="347" t="n"/>
      <c r="BW295" s="347" t="n"/>
      <c r="BX295" s="347" t="n"/>
      <c r="BY295" s="347" t="n"/>
      <c r="BZ295" s="347" t="n"/>
      <c r="CA295" s="347" t="n"/>
      <c r="CB295" s="347" t="n"/>
      <c r="CC295" s="347" t="n"/>
      <c r="CD295" s="347" t="n"/>
      <c r="CE295" s="347" t="n"/>
      <c r="CF295" s="347" t="n"/>
      <c r="CG295" s="347" t="n"/>
      <c r="CH295" s="347" t="n"/>
      <c r="CI295" s="347" t="n"/>
      <c r="CJ295" s="347" t="n"/>
      <c r="CK295" s="347" t="n"/>
      <c r="CL295" s="347" t="n"/>
      <c r="CM295" s="347" t="n"/>
      <c r="CN295" s="347" t="n"/>
      <c r="CO295" s="347" t="n"/>
      <c r="CP295" s="347" t="n"/>
      <c r="CQ295" s="347" t="n"/>
      <c r="CR295" s="347" t="n"/>
      <c r="CS295" s="347" t="n"/>
      <c r="CT295" s="347" t="n"/>
      <c r="CU295" s="347" t="n"/>
      <c r="CV295" s="347" t="n"/>
      <c r="CW295" s="347" t="n"/>
      <c r="CX295" s="347" t="n"/>
      <c r="CY295" s="347" t="n"/>
      <c r="CZ295" s="347" t="n"/>
      <c r="DA295" s="347" t="n"/>
      <c r="DB295" s="347" t="n"/>
    </row>
    <row r="296" ht="31.5" customFormat="1" customHeight="1" s="268">
      <c r="A296" s="262" t="n">
        <v>2021</v>
      </c>
      <c r="B296" s="217" t="n">
        <v>12</v>
      </c>
      <c r="C296" s="456" t="n">
        <v>44544</v>
      </c>
      <c r="D296" s="217" t="n">
        <v>236</v>
      </c>
      <c r="E296" s="217" t="n">
        <v>160</v>
      </c>
      <c r="F296" s="217" t="n">
        <v>4</v>
      </c>
      <c r="G296" s="267" t="inlineStr">
        <is>
          <t>فوم طقم رويال جاز المعدل</t>
        </is>
      </c>
      <c r="H296" t="inlineStr">
        <is>
          <t>FMROGI20000000</t>
        </is>
      </c>
      <c r="I296" t="inlineStr">
        <is>
          <t>1400*1700</t>
        </is>
      </c>
      <c r="J296" t="n">
        <v>2</v>
      </c>
      <c r="K296" t="n">
        <v>1</v>
      </c>
      <c r="L296" s="457" t="n">
        <v>200</v>
      </c>
      <c r="M296" s="458" t="n">
        <v>186</v>
      </c>
      <c r="N296" s="459" t="n">
        <v>214</v>
      </c>
      <c r="O296" s="261" t="n"/>
      <c r="P296" s="261" t="n"/>
      <c r="Q296" s="261" t="n"/>
      <c r="R296" s="261" t="n"/>
      <c r="S296" s="261" t="n"/>
      <c r="T296" s="261" t="n"/>
      <c r="U296" s="261" t="n"/>
      <c r="V296" s="261" t="n"/>
      <c r="W296" s="261" t="n"/>
      <c r="X296" s="261" t="n"/>
      <c r="Y296" s="220" t="n"/>
      <c r="Z296" s="220" t="n"/>
      <c r="AA296" s="261" t="n"/>
      <c r="AB296" s="261" t="n"/>
      <c r="AC296" s="261" t="n"/>
      <c r="AD296" s="261" t="n"/>
      <c r="AE296" s="261" t="n"/>
      <c r="AF296" s="261" t="n"/>
      <c r="AG296" s="261" t="n"/>
      <c r="AH296" s="261" t="n"/>
      <c r="AI296" s="261" t="n"/>
      <c r="AJ296" s="261" t="n"/>
      <c r="AK296" s="220" t="n"/>
      <c r="AL296" s="220" t="n"/>
      <c r="AM296" s="261" t="n"/>
      <c r="AN296" s="261" t="n"/>
      <c r="AO296" s="315" t="n"/>
      <c r="AP296" s="244" t="n">
        <v>76</v>
      </c>
      <c r="AQ296" s="245" t="n">
        <v>95</v>
      </c>
      <c r="AR296" s="243" t="n"/>
      <c r="AS296" s="243" t="n"/>
      <c r="AT296" s="246" t="n"/>
      <c r="AU296" s="246" t="n"/>
      <c r="AV296" s="246" t="n"/>
      <c r="AW296" s="246" t="n"/>
      <c r="AX296" s="246" t="n"/>
      <c r="AY296" s="246" t="n"/>
      <c r="AZ296" s="246" t="n"/>
      <c r="BA296" s="246" t="n"/>
      <c r="BB296" s="246" t="n"/>
      <c r="BC296" s="247" t="n"/>
      <c r="BD296" s="242" t="n">
        <v>1104</v>
      </c>
      <c r="BE296" s="248" t="n">
        <v>0.015</v>
      </c>
      <c r="BF296" s="249" t="n"/>
      <c r="BG296" s="221" t="n"/>
      <c r="BH296" s="221" t="n"/>
      <c r="BI296" s="221" t="n">
        <v>5.5</v>
      </c>
      <c r="BJ296" s="221" t="n"/>
      <c r="BK296" s="221" t="n"/>
      <c r="BL296" s="28" t="inlineStr">
        <is>
          <t>رويال جاز</t>
        </is>
      </c>
      <c r="BM296" s="347" t="inlineStr">
        <is>
          <t xml:space="preserve">الهندسية لانتاج الاجهزة المنزلية </t>
        </is>
      </c>
      <c r="BN296" s="347" t="n"/>
      <c r="BO296" s="347" t="n"/>
      <c r="BP296" s="347" t="n">
        <v>50</v>
      </c>
      <c r="BQ296" s="347" t="n"/>
      <c r="BR296" s="347" t="n"/>
      <c r="BS296" s="347" t="n"/>
      <c r="BT296" s="347" t="n"/>
      <c r="BU296" s="347">
        <f>IFERROR(ROUND(STDEV(AN296,L296),1),"")</f>
        <v/>
      </c>
      <c r="BV296" s="347" t="n"/>
      <c r="BW296" s="347" t="n"/>
      <c r="BX296" s="347" t="n"/>
      <c r="BY296" s="347" t="n"/>
      <c r="BZ296" s="347" t="n"/>
      <c r="CA296" s="347" t="n"/>
      <c r="CB296" s="347" t="n"/>
      <c r="CC296" s="347" t="n"/>
      <c r="CD296" s="347" t="n"/>
      <c r="CE296" s="347" t="n"/>
      <c r="CF296" s="347" t="n"/>
      <c r="CG296" s="347" t="n"/>
      <c r="CH296" s="347" t="n"/>
      <c r="CI296" s="347" t="n"/>
      <c r="CJ296" s="347" t="n"/>
      <c r="CK296" s="347" t="n"/>
      <c r="CL296" s="347" t="n"/>
      <c r="CM296" s="347" t="n"/>
      <c r="CN296" s="347" t="n"/>
      <c r="CO296" s="347" t="n"/>
      <c r="CP296" s="347" t="n"/>
      <c r="CQ296" s="347" t="n"/>
      <c r="CR296" s="347" t="n"/>
      <c r="CS296" s="347" t="n"/>
      <c r="CT296" s="347" t="n"/>
      <c r="CU296" s="347" t="n"/>
      <c r="CV296" s="347" t="n"/>
      <c r="CW296" s="347" t="n"/>
      <c r="CX296" s="347" t="n"/>
      <c r="CY296" s="347" t="n"/>
      <c r="CZ296" s="347" t="n"/>
      <c r="DA296" s="347" t="n"/>
      <c r="DB296" s="347" t="n"/>
    </row>
    <row r="297" ht="31.5" customFormat="1" customHeight="1" s="268">
      <c r="A297" s="262" t="n">
        <v>2021</v>
      </c>
      <c r="B297" s="217" t="n">
        <v>12</v>
      </c>
      <c r="C297" s="456" t="n">
        <v>44544</v>
      </c>
      <c r="D297" s="217" t="n">
        <v>376</v>
      </c>
      <c r="E297" s="217" t="n">
        <v>438</v>
      </c>
      <c r="F297" s="217" t="n">
        <v>4</v>
      </c>
      <c r="G297" s="267" t="inlineStr">
        <is>
          <t xml:space="preserve">LG43LM63/UM73 </t>
        </is>
      </c>
      <c r="H297" t="inlineStr">
        <is>
          <t>FMLGEI43LM6373</t>
        </is>
      </c>
      <c r="I297" t="inlineStr">
        <is>
          <t>1400*1700</t>
        </is>
      </c>
      <c r="J297" t="n">
        <v>3</v>
      </c>
      <c r="K297" t="n">
        <v>2</v>
      </c>
      <c r="L297" s="457" t="n">
        <v>335</v>
      </c>
      <c r="M297" s="458" t="n">
        <v>315.235</v>
      </c>
      <c r="N297" s="459" t="n">
        <v>358.785</v>
      </c>
      <c r="O297" s="261" t="n">
        <v>412</v>
      </c>
      <c r="P297" s="261" t="n">
        <v>395</v>
      </c>
      <c r="Q297" s="261" t="n">
        <v>411</v>
      </c>
      <c r="R297" s="261" t="n">
        <v>417</v>
      </c>
      <c r="S297" s="261" t="n">
        <v>416</v>
      </c>
      <c r="T297" s="261" t="n">
        <v>353</v>
      </c>
      <c r="U297" s="261" t="n">
        <v>347</v>
      </c>
      <c r="V297" s="261" t="n">
        <v>353</v>
      </c>
      <c r="W297" s="261" t="n">
        <v>352</v>
      </c>
      <c r="X297" s="261" t="n">
        <v>345</v>
      </c>
      <c r="Y297" s="220" t="n">
        <v>131</v>
      </c>
      <c r="Z297" s="220" t="n">
        <v>131</v>
      </c>
      <c r="AA297" s="261" t="n">
        <v>390</v>
      </c>
      <c r="AB297" s="261" t="n">
        <v>382</v>
      </c>
      <c r="AC297" s="261" t="n">
        <v>385</v>
      </c>
      <c r="AD297" s="261" t="n">
        <v>398</v>
      </c>
      <c r="AE297" s="261" t="n">
        <v>403</v>
      </c>
      <c r="AF297" s="261" t="n">
        <v>333</v>
      </c>
      <c r="AG297" s="261" t="n">
        <v>331</v>
      </c>
      <c r="AH297" s="261" t="n">
        <v>325</v>
      </c>
      <c r="AI297" s="261" t="n">
        <v>339</v>
      </c>
      <c r="AJ297" s="261" t="n">
        <v>342</v>
      </c>
      <c r="AK297" s="220" t="n">
        <v>134</v>
      </c>
      <c r="AL297" s="220" t="n">
        <v>134</v>
      </c>
      <c r="AM297" s="261" t="n">
        <v>400.9</v>
      </c>
      <c r="AN297" s="261" t="n">
        <v>342</v>
      </c>
      <c r="AO297" s="315" t="n">
        <v>0.2</v>
      </c>
      <c r="AP297" s="244" t="n">
        <v>67</v>
      </c>
      <c r="AQ297" s="245" t="n">
        <v>161</v>
      </c>
      <c r="AR297" s="243" t="n">
        <v>81</v>
      </c>
      <c r="AS297" s="243" t="n">
        <v>133</v>
      </c>
      <c r="AT297" s="246" t="n"/>
      <c r="AU297" s="246" t="n"/>
      <c r="AV297" s="246" t="n"/>
      <c r="AW297" s="246" t="n"/>
      <c r="AX297" s="246" t="n"/>
      <c r="AY297" s="246" t="n"/>
      <c r="AZ297" s="246" t="n"/>
      <c r="BA297" s="246" t="n"/>
      <c r="BB297" s="246" t="n"/>
      <c r="BC297" s="247" t="n">
        <v>7</v>
      </c>
      <c r="BD297" s="242" t="n">
        <v>847</v>
      </c>
      <c r="BE297" s="248" t="n">
        <v>0.015</v>
      </c>
      <c r="BF297" s="249" t="n">
        <v>0.008</v>
      </c>
      <c r="BG297" s="221" t="n">
        <v>1</v>
      </c>
      <c r="BH297" s="221" t="n">
        <v>0</v>
      </c>
      <c r="BI297" s="221" t="n">
        <v>2.5</v>
      </c>
      <c r="BJ297" s="221" t="n">
        <v>2.4</v>
      </c>
      <c r="BK297" s="221" t="n">
        <v>289.7</v>
      </c>
      <c r="BL297" s="28" t="inlineStr">
        <is>
          <t>LG</t>
        </is>
      </c>
      <c r="BM297" s="347" t="inlineStr">
        <is>
          <t>HE</t>
        </is>
      </c>
      <c r="BN297" s="347" t="inlineStr">
        <is>
          <t>mfz66236501</t>
        </is>
      </c>
      <c r="BO297" s="347" t="inlineStr">
        <is>
          <t>mma</t>
        </is>
      </c>
      <c r="BP297" s="347" t="n">
        <v>50</v>
      </c>
      <c r="BQ297" s="347" t="n"/>
      <c r="BR297" s="347" t="n"/>
      <c r="BS297" s="347" t="n"/>
      <c r="BT297" s="347" t="n"/>
      <c r="BU297" s="347">
        <f>IFERROR(ROUND(STDEV(AN297,L297),1),"")</f>
        <v/>
      </c>
      <c r="BV297" s="347" t="n"/>
      <c r="BW297" s="347" t="n"/>
      <c r="BX297" s="347" t="n"/>
      <c r="BY297" s="347" t="n"/>
      <c r="BZ297" s="347" t="n"/>
      <c r="CA297" s="347" t="n"/>
      <c r="CB297" s="347" t="n"/>
      <c r="CC297" s="347" t="n"/>
      <c r="CD297" s="347" t="n"/>
      <c r="CE297" s="347" t="n"/>
      <c r="CF297" s="347" t="n"/>
      <c r="CG297" s="347" t="n"/>
      <c r="CH297" s="347" t="n"/>
      <c r="CI297" s="347" t="n"/>
      <c r="CJ297" s="347" t="n"/>
      <c r="CK297" s="347" t="n"/>
      <c r="CL297" s="347" t="n"/>
      <c r="CM297" s="347" t="n"/>
      <c r="CN297" s="347" t="n"/>
      <c r="CO297" s="347" t="n"/>
      <c r="CP297" s="347" t="n"/>
      <c r="CQ297" s="347" t="n"/>
      <c r="CR297" s="347" t="n"/>
      <c r="CS297" s="347" t="n"/>
      <c r="CT297" s="347" t="n"/>
      <c r="CU297" s="347" t="n"/>
      <c r="CV297" s="347" t="n"/>
      <c r="CW297" s="347" t="n"/>
      <c r="CX297" s="347" t="n"/>
      <c r="CY297" s="347" t="n"/>
      <c r="CZ297" s="347" t="n"/>
      <c r="DA297" s="347" t="n"/>
      <c r="DB297" s="347" t="n"/>
    </row>
    <row r="298" ht="31.5" customFormat="1" customHeight="1" s="268">
      <c r="A298" s="262" t="n">
        <v>2021</v>
      </c>
      <c r="B298" s="217" t="n">
        <v>12</v>
      </c>
      <c r="C298" s="456" t="n">
        <v>44544</v>
      </c>
      <c r="D298" s="217" t="n">
        <v>383</v>
      </c>
      <c r="E298" s="217" t="n">
        <v>550</v>
      </c>
      <c r="F298" s="217" t="n">
        <v>4</v>
      </c>
      <c r="G298" s="267" t="inlineStr">
        <is>
          <t>FRONT 43LM55</t>
        </is>
      </c>
      <c r="H298" t="inlineStr">
        <is>
          <t>FMLGEI43LM55FR</t>
        </is>
      </c>
      <c r="I298" t="inlineStr">
        <is>
          <t>1400*1700</t>
        </is>
      </c>
      <c r="J298" t="n">
        <v>3</v>
      </c>
      <c r="K298" t="n">
        <v>1</v>
      </c>
      <c r="L298" s="457" t="n">
        <v>35</v>
      </c>
      <c r="M298" s="458" t="n">
        <v>32.025</v>
      </c>
      <c r="N298" s="459" t="n">
        <v>38.045</v>
      </c>
      <c r="O298" s="261" t="n">
        <v>71</v>
      </c>
      <c r="P298" s="261" t="n">
        <v>63</v>
      </c>
      <c r="Q298" s="261" t="n">
        <v>62</v>
      </c>
      <c r="R298" s="261" t="n">
        <v>59</v>
      </c>
      <c r="S298" s="261" t="n">
        <v>60</v>
      </c>
      <c r="T298" s="261" t="n">
        <v>49</v>
      </c>
      <c r="U298" s="261" t="n">
        <v>50</v>
      </c>
      <c r="V298" s="261" t="n">
        <v>45</v>
      </c>
      <c r="W298" s="261" t="n">
        <v>44</v>
      </c>
      <c r="X298" s="261" t="n">
        <v>43</v>
      </c>
      <c r="Y298" s="220" t="n">
        <v>95</v>
      </c>
      <c r="Z298" s="220" t="n">
        <v>95</v>
      </c>
      <c r="AA298" s="261" t="n">
        <v>65</v>
      </c>
      <c r="AB298" s="261" t="n">
        <v>64</v>
      </c>
      <c r="AC298" s="261" t="n">
        <v>63</v>
      </c>
      <c r="AD298" s="261" t="n">
        <v>65</v>
      </c>
      <c r="AE298" s="261" t="n">
        <v>64</v>
      </c>
      <c r="AF298" s="261" t="n">
        <v>46</v>
      </c>
      <c r="AG298" s="261" t="n">
        <v>45</v>
      </c>
      <c r="AH298" s="261" t="n">
        <v>47</v>
      </c>
      <c r="AI298" s="261" t="n">
        <v>46</v>
      </c>
      <c r="AJ298" s="261" t="n">
        <v>44</v>
      </c>
      <c r="AK298" s="220" t="n">
        <v>95</v>
      </c>
      <c r="AL298" s="220" t="n">
        <v>95</v>
      </c>
      <c r="AM298" s="261" t="n">
        <v>63.6</v>
      </c>
      <c r="AN298" s="261" t="n">
        <v>45.9</v>
      </c>
      <c r="AO298" s="315" t="n">
        <v>0.8</v>
      </c>
      <c r="AP298" s="244" t="n">
        <v>108</v>
      </c>
      <c r="AQ298" s="245" t="n">
        <v>100</v>
      </c>
      <c r="AR298" s="243" t="n">
        <v>114</v>
      </c>
      <c r="AS298" s="243" t="n">
        <v>95</v>
      </c>
      <c r="AT298" s="246" t="n">
        <v>8</v>
      </c>
      <c r="AU298" s="246" t="n">
        <v>5</v>
      </c>
      <c r="AV298" s="246" t="n">
        <v>9</v>
      </c>
      <c r="AW298" s="246" t="n"/>
      <c r="AX298" s="246" t="n"/>
      <c r="AY298" s="246" t="n"/>
      <c r="AZ298" s="246" t="n"/>
      <c r="BA298" s="246" t="n"/>
      <c r="BB298" s="246" t="n"/>
      <c r="BC298" s="247" t="n">
        <v>22</v>
      </c>
      <c r="BD298" s="242" t="n">
        <v>2722</v>
      </c>
      <c r="BE298" s="248" t="n">
        <v>0.015</v>
      </c>
      <c r="BF298" s="249" t="n">
        <v>0.008</v>
      </c>
      <c r="BG298" s="221" t="n">
        <v>1</v>
      </c>
      <c r="BH298" s="221" t="n">
        <v>0.6</v>
      </c>
      <c r="BI298" s="221" t="n">
        <v>77.8</v>
      </c>
      <c r="BJ298" s="221" t="n">
        <v>1</v>
      </c>
      <c r="BK298" s="221" t="n">
        <v>124.9</v>
      </c>
      <c r="BL298" s="28" t="inlineStr">
        <is>
          <t>LG</t>
        </is>
      </c>
      <c r="BM298" s="347" t="inlineStr">
        <is>
          <t>HE</t>
        </is>
      </c>
      <c r="BN298" s="347" t="inlineStr">
        <is>
          <t>MFZ65262201</t>
        </is>
      </c>
      <c r="BO298" s="347" t="inlineStr">
        <is>
          <t>mma</t>
        </is>
      </c>
      <c r="BP298" s="347" t="n">
        <v>50</v>
      </c>
      <c r="BQ298" s="347" t="n"/>
      <c r="BR298" s="347" t="n"/>
      <c r="BS298" s="347" t="n"/>
      <c r="BT298" s="347" t="n"/>
      <c r="BU298" s="347">
        <f>IFERROR(ROUND(STDEV(AN298,L298),1),"")</f>
        <v/>
      </c>
      <c r="BV298" s="347" t="n"/>
      <c r="BW298" s="347" t="n"/>
      <c r="BX298" s="347" t="n"/>
      <c r="BY298" s="347" t="n"/>
      <c r="BZ298" s="347" t="n"/>
      <c r="CA298" s="347" t="n"/>
      <c r="CB298" s="347" t="n"/>
      <c r="CC298" s="347" t="n"/>
      <c r="CD298" s="347" t="n"/>
      <c r="CE298" s="347" t="n"/>
      <c r="CF298" s="347" t="n"/>
      <c r="CG298" s="347" t="n"/>
      <c r="CH298" s="347" t="n"/>
      <c r="CI298" s="347" t="n"/>
      <c r="CJ298" s="347" t="n"/>
      <c r="CK298" s="347" t="n"/>
      <c r="CL298" s="347" t="n"/>
      <c r="CM298" s="347" t="n"/>
      <c r="CN298" s="347" t="n"/>
      <c r="CO298" s="347" t="n"/>
      <c r="CP298" s="347" t="n"/>
      <c r="CQ298" s="347" t="n"/>
      <c r="CR298" s="347" t="n"/>
      <c r="CS298" s="347" t="n"/>
      <c r="CT298" s="347" t="n"/>
      <c r="CU298" s="347" t="n"/>
      <c r="CV298" s="347" t="n"/>
      <c r="CW298" s="347" t="n"/>
      <c r="CX298" s="347" t="n"/>
      <c r="CY298" s="347" t="n"/>
      <c r="CZ298" s="347" t="n"/>
      <c r="DA298" s="347" t="n"/>
      <c r="DB298" s="347" t="n"/>
    </row>
    <row r="299" ht="31.5" customFormat="1" customHeight="1" s="268">
      <c r="A299" s="262" t="n">
        <v>2021</v>
      </c>
      <c r="B299" s="217" t="n">
        <v>12</v>
      </c>
      <c r="C299" s="456" t="n">
        <v>44544</v>
      </c>
      <c r="D299" s="217" t="n">
        <v>384</v>
      </c>
      <c r="E299" s="217" t="n">
        <v>556</v>
      </c>
      <c r="F299" s="217" t="n">
        <v>5</v>
      </c>
      <c r="G299" s="267" t="inlineStr">
        <is>
          <t>LG 65 UM 73 top&amp;bottom</t>
        </is>
      </c>
      <c r="H299" t="inlineStr">
        <is>
          <t>FMLGEI65UM7301</t>
        </is>
      </c>
      <c r="I299" t="inlineStr">
        <is>
          <t>1400*1700</t>
        </is>
      </c>
      <c r="J299" t="n">
        <v>1</v>
      </c>
      <c r="K299" t="n">
        <v>6</v>
      </c>
      <c r="L299" s="457" t="n">
        <v>1066</v>
      </c>
      <c r="M299" s="458" t="n">
        <v>1003.106</v>
      </c>
      <c r="N299" s="459" t="n">
        <v>1141.686</v>
      </c>
      <c r="O299" s="261" t="n">
        <v>1532</v>
      </c>
      <c r="P299" s="261" t="n">
        <v>762</v>
      </c>
      <c r="Q299" s="261" t="n">
        <v>1513</v>
      </c>
      <c r="R299" s="261" t="n">
        <v>1436</v>
      </c>
      <c r="S299" s="261" t="n">
        <v>1404</v>
      </c>
      <c r="T299" s="261" t="n">
        <v>1137</v>
      </c>
      <c r="U299" s="261" t="n">
        <v>616</v>
      </c>
      <c r="V299" s="261" t="n">
        <v>1112</v>
      </c>
      <c r="W299" s="261" t="n">
        <v>1118</v>
      </c>
      <c r="X299" s="261" t="n">
        <v>1168</v>
      </c>
      <c r="Y299" s="220" t="n">
        <v>164</v>
      </c>
      <c r="Z299" s="220" t="n">
        <v>145</v>
      </c>
      <c r="AA299" s="261" t="n">
        <v>1288</v>
      </c>
      <c r="AB299" s="261" t="n">
        <v>1276</v>
      </c>
      <c r="AC299" s="261" t="n">
        <v>1257</v>
      </c>
      <c r="AD299" s="261" t="n">
        <v>1266</v>
      </c>
      <c r="AE299" s="261" t="n">
        <v>1291</v>
      </c>
      <c r="AF299" s="261" t="n">
        <v>1067</v>
      </c>
      <c r="AG299" s="261" t="n">
        <v>1062</v>
      </c>
      <c r="AH299" s="261" t="n">
        <v>1057</v>
      </c>
      <c r="AI299" s="261" t="n">
        <v>1067</v>
      </c>
      <c r="AJ299" s="261" t="n">
        <v>1035</v>
      </c>
      <c r="AK299" s="220" t="n">
        <v>165</v>
      </c>
      <c r="AL299" s="220" t="n">
        <v>163</v>
      </c>
      <c r="AM299" s="261" t="n">
        <v>1363.2</v>
      </c>
      <c r="AN299" s="261" t="n">
        <v>1093</v>
      </c>
      <c r="AO299" s="315" t="n">
        <v>0.3</v>
      </c>
      <c r="AP299" s="244" t="n">
        <v>20</v>
      </c>
      <c r="AQ299" s="245" t="n">
        <v>180</v>
      </c>
      <c r="AR299" s="243" t="n">
        <v>23</v>
      </c>
      <c r="AS299" s="243" t="n">
        <v>159</v>
      </c>
      <c r="AT299" s="246" t="n">
        <v>2</v>
      </c>
      <c r="AU299" s="246" t="n">
        <v>2</v>
      </c>
      <c r="AV299" s="246" t="n">
        <v>5</v>
      </c>
      <c r="AW299" s="246" t="n"/>
      <c r="AX299" s="246" t="n"/>
      <c r="AY299" s="246" t="n"/>
      <c r="AZ299" s="246" t="n"/>
      <c r="BA299" s="246" t="n"/>
      <c r="BB299" s="246" t="n"/>
      <c r="BC299" s="247" t="n">
        <v>5</v>
      </c>
      <c r="BD299" s="242" t="n">
        <v>584</v>
      </c>
      <c r="BE299" s="248" t="n">
        <v>0.015</v>
      </c>
      <c r="BF299" s="249" t="n">
        <v>0.008999999999999999</v>
      </c>
      <c r="BG299" s="221" t="n">
        <v>1</v>
      </c>
      <c r="BH299" s="221" t="n">
        <v>0</v>
      </c>
      <c r="BI299" s="221" t="n">
        <v>0.5</v>
      </c>
      <c r="BJ299" s="221" t="n">
        <v>5.5</v>
      </c>
      <c r="BK299" s="221" t="n">
        <v>638.3</v>
      </c>
      <c r="BL299" s="28" t="inlineStr">
        <is>
          <t>LG</t>
        </is>
      </c>
      <c r="BM299" s="347" t="inlineStr">
        <is>
          <t>HE</t>
        </is>
      </c>
      <c r="BN299" s="347" t="inlineStr">
        <is>
          <t>MFZ66236701</t>
        </is>
      </c>
      <c r="BO299" s="347" t="n"/>
      <c r="BP299" s="347" t="n">
        <v>50</v>
      </c>
      <c r="BQ299" s="347" t="n"/>
      <c r="BR299" s="347" t="n"/>
      <c r="BS299" s="347" t="n"/>
      <c r="BT299" s="347" t="n"/>
      <c r="BU299" s="347">
        <f>IFERROR(ROUND(STDEV(AN299,L299),1),"")</f>
        <v/>
      </c>
      <c r="BV299" s="347" t="n"/>
      <c r="BW299" s="347" t="n"/>
      <c r="BX299" s="347" t="n"/>
      <c r="BY299" s="347" t="n"/>
      <c r="BZ299" s="347" t="n"/>
      <c r="CA299" s="347" t="n"/>
      <c r="CB299" s="347" t="n"/>
      <c r="CC299" s="347" t="n"/>
      <c r="CD299" s="347" t="n"/>
      <c r="CE299" s="347" t="n"/>
      <c r="CF299" s="347" t="n"/>
      <c r="CG299" s="347" t="n"/>
      <c r="CH299" s="347" t="n"/>
      <c r="CI299" s="347" t="n"/>
      <c r="CJ299" s="347" t="n"/>
      <c r="CK299" s="347" t="n"/>
      <c r="CL299" s="347" t="n"/>
      <c r="CM299" s="347" t="n"/>
      <c r="CN299" s="347" t="n"/>
      <c r="CO299" s="347" t="n"/>
      <c r="CP299" s="347" t="n"/>
      <c r="CQ299" s="347" t="n"/>
      <c r="CR299" s="347" t="n"/>
      <c r="CS299" s="347" t="n"/>
      <c r="CT299" s="347" t="n"/>
      <c r="CU299" s="347" t="n"/>
      <c r="CV299" s="347" t="n"/>
      <c r="CW299" s="347" t="n"/>
      <c r="CX299" s="347" t="n"/>
      <c r="CY299" s="347" t="n"/>
      <c r="CZ299" s="347" t="n"/>
      <c r="DA299" s="347" t="n"/>
      <c r="DB299" s="347" t="n"/>
    </row>
    <row r="300" ht="31.5" customFormat="1" customHeight="1" s="268">
      <c r="A300" s="262" t="n">
        <v>2021</v>
      </c>
      <c r="B300" s="217" t="n">
        <v>12</v>
      </c>
      <c r="C300" s="456" t="n">
        <v>44544</v>
      </c>
      <c r="D300" s="217" t="n">
        <v>384</v>
      </c>
      <c r="E300" s="217" t="n">
        <v>557</v>
      </c>
      <c r="F300" s="217" t="n">
        <v>5</v>
      </c>
      <c r="G300" s="267" t="n"/>
      <c r="H300" t="inlineStr">
        <is>
          <t>FMLGEI65UM7302</t>
        </is>
      </c>
      <c r="I300" t="inlineStr">
        <is>
          <t>1400*1700</t>
        </is>
      </c>
      <c r="J300" t="n">
        <v>1</v>
      </c>
      <c r="K300" t="n">
        <v>6</v>
      </c>
      <c r="L300" s="457" t="n">
        <v>182</v>
      </c>
      <c r="M300" s="458" t="n">
        <v>171.262</v>
      </c>
      <c r="N300" s="459" t="n">
        <v>194.922</v>
      </c>
      <c r="O300" s="261" t="n">
        <v>144</v>
      </c>
      <c r="P300" s="261" t="n"/>
      <c r="Q300" s="261" t="n">
        <v>144</v>
      </c>
      <c r="R300" s="261" t="n">
        <v>135</v>
      </c>
      <c r="S300" s="261" t="n">
        <v>134</v>
      </c>
      <c r="T300" s="261" t="n">
        <v>98</v>
      </c>
      <c r="U300" s="261" t="n"/>
      <c r="V300" s="261" t="n">
        <v>97</v>
      </c>
      <c r="W300" s="261" t="n">
        <v>96</v>
      </c>
      <c r="X300" s="261" t="n">
        <v>105</v>
      </c>
      <c r="Y300" s="220" t="n">
        <v>164</v>
      </c>
      <c r="Z300" s="220" t="n">
        <v>145</v>
      </c>
      <c r="AA300" s="261" t="n">
        <v>254</v>
      </c>
      <c r="AB300" s="261" t="n">
        <v>245</v>
      </c>
      <c r="AC300" s="261" t="n">
        <v>248</v>
      </c>
      <c r="AD300" s="261" t="n">
        <v>252</v>
      </c>
      <c r="AE300" s="261" t="n">
        <v>253</v>
      </c>
      <c r="AF300" s="261" t="n">
        <v>199</v>
      </c>
      <c r="AG300" s="261" t="n">
        <v>189</v>
      </c>
      <c r="AH300" s="261" t="n">
        <v>193</v>
      </c>
      <c r="AI300" s="261" t="n">
        <v>191</v>
      </c>
      <c r="AJ300" s="261" t="n">
        <v>177</v>
      </c>
      <c r="AK300" s="220" t="n">
        <v>165</v>
      </c>
      <c r="AL300" s="220" t="n">
        <v>163</v>
      </c>
      <c r="AM300" s="261" t="n">
        <v>256</v>
      </c>
      <c r="AN300" s="261" t="n">
        <v>191.4</v>
      </c>
      <c r="AO300" s="315" t="n">
        <v>0.4</v>
      </c>
      <c r="AP300" s="244" t="n">
        <v>20</v>
      </c>
      <c r="AQ300" s="245" t="n">
        <v>180</v>
      </c>
      <c r="AR300" s="243" t="n">
        <v>23</v>
      </c>
      <c r="AS300" s="243" t="n">
        <v>162</v>
      </c>
      <c r="AT300" s="246" t="n">
        <v>1</v>
      </c>
      <c r="AU300" s="246" t="n">
        <v>0</v>
      </c>
      <c r="AV300" s="246" t="n">
        <v>2</v>
      </c>
      <c r="AW300" s="246" t="n"/>
      <c r="AX300" s="246" t="n"/>
      <c r="AY300" s="246" t="n"/>
      <c r="AZ300" s="246" t="n"/>
      <c r="BA300" s="246" t="n"/>
      <c r="BB300" s="246" t="n"/>
      <c r="BC300" s="247" t="n">
        <v>2</v>
      </c>
      <c r="BD300" s="242" t="n">
        <v>582</v>
      </c>
      <c r="BE300" s="248" t="n">
        <v>0.015</v>
      </c>
      <c r="BF300" s="249" t="n">
        <v>0.003</v>
      </c>
      <c r="BG300" s="221" t="n">
        <v>1</v>
      </c>
      <c r="BH300" s="221" t="n">
        <v>0</v>
      </c>
      <c r="BI300" s="221" t="n">
        <v>3.2</v>
      </c>
      <c r="BJ300" s="221" t="n">
        <v>0.4</v>
      </c>
      <c r="BK300" s="221" t="n">
        <v>111.4</v>
      </c>
      <c r="BL300" s="28" t="inlineStr">
        <is>
          <t>LG</t>
        </is>
      </c>
      <c r="BM300" s="347" t="inlineStr">
        <is>
          <t>HE</t>
        </is>
      </c>
      <c r="BN300" s="347" t="inlineStr">
        <is>
          <t>MFZ66236702</t>
        </is>
      </c>
      <c r="BO300" s="347" t="inlineStr">
        <is>
          <t xml:space="preserve">mma </t>
        </is>
      </c>
      <c r="BP300" s="347" t="n">
        <v>50</v>
      </c>
      <c r="BQ300" s="347" t="n"/>
      <c r="BR300" s="347" t="n"/>
      <c r="BS300" s="347" t="n"/>
      <c r="BT300" s="347" t="n"/>
      <c r="BU300" s="347">
        <f>IFERROR(ROUND(STDEV(AN300,L300),1),"")</f>
        <v/>
      </c>
      <c r="BV300" s="347" t="n"/>
      <c r="BW300" s="347" t="n"/>
      <c r="BX300" s="347" t="n"/>
      <c r="BY300" s="347" t="n"/>
      <c r="BZ300" s="347" t="n"/>
      <c r="CA300" s="347" t="n"/>
      <c r="CB300" s="347" t="n"/>
      <c r="CC300" s="347" t="n"/>
      <c r="CD300" s="347" t="n"/>
      <c r="CE300" s="347" t="n"/>
      <c r="CF300" s="347" t="n"/>
      <c r="CG300" s="347" t="n"/>
      <c r="CH300" s="347" t="n"/>
      <c r="CI300" s="347" t="n"/>
      <c r="CJ300" s="347" t="n"/>
      <c r="CK300" s="347" t="n"/>
      <c r="CL300" s="347" t="n"/>
      <c r="CM300" s="347" t="n"/>
      <c r="CN300" s="347" t="n"/>
      <c r="CO300" s="347" t="n"/>
      <c r="CP300" s="347" t="n"/>
      <c r="CQ300" s="347" t="n"/>
      <c r="CR300" s="347" t="n"/>
      <c r="CS300" s="347" t="n"/>
      <c r="CT300" s="347" t="n"/>
      <c r="CU300" s="347" t="n"/>
      <c r="CV300" s="347" t="n"/>
      <c r="CW300" s="347" t="n"/>
      <c r="CX300" s="347" t="n"/>
      <c r="CY300" s="347" t="n"/>
      <c r="CZ300" s="347" t="n"/>
      <c r="DA300" s="347" t="n"/>
      <c r="DB300" s="347" t="n"/>
    </row>
    <row r="301" ht="31.5" customFormat="1" customHeight="1" s="268">
      <c r="A301" s="262" t="n">
        <v>2021</v>
      </c>
      <c r="B301" s="217" t="n">
        <v>12</v>
      </c>
      <c r="C301" s="456" t="n">
        <v>44544</v>
      </c>
      <c r="D301" s="217" t="n">
        <v>395</v>
      </c>
      <c r="E301" s="217" t="n">
        <v>607</v>
      </c>
      <c r="F301" s="217" t="n">
        <v>6</v>
      </c>
      <c r="G301" s="267" t="inlineStr">
        <is>
          <t>مجموعه زوايا اماميه - منلو</t>
        </is>
      </c>
      <c r="H301" t="inlineStr">
        <is>
          <t>FMMINI20000042</t>
        </is>
      </c>
      <c r="I301" t="inlineStr">
        <is>
          <t>1400*1700</t>
        </is>
      </c>
      <c r="J301" t="n">
        <v>3</v>
      </c>
      <c r="K301" t="n">
        <v>3</v>
      </c>
      <c r="L301" s="457" t="n">
        <v>120</v>
      </c>
      <c r="M301" s="458" t="n">
        <v>111.6</v>
      </c>
      <c r="N301" s="459" t="n">
        <v>128.4</v>
      </c>
      <c r="O301" s="261" t="n">
        <v>145</v>
      </c>
      <c r="P301" s="261" t="n">
        <v>151</v>
      </c>
      <c r="Q301" s="261" t="n">
        <v>152</v>
      </c>
      <c r="R301" s="261" t="n">
        <v>140</v>
      </c>
      <c r="S301" s="261" t="n">
        <v>140</v>
      </c>
      <c r="T301" s="261" t="n">
        <v>114</v>
      </c>
      <c r="U301" s="261" t="n">
        <v>115</v>
      </c>
      <c r="V301" s="261" t="n">
        <v>118</v>
      </c>
      <c r="W301" s="261" t="n">
        <v>117</v>
      </c>
      <c r="X301" s="261" t="n">
        <v>121</v>
      </c>
      <c r="Y301" s="220" t="n">
        <v>110</v>
      </c>
      <c r="Z301" s="220" t="n">
        <v>114</v>
      </c>
      <c r="AA301" s="261" t="n">
        <v>139</v>
      </c>
      <c r="AB301" s="261" t="n">
        <v>140</v>
      </c>
      <c r="AC301" s="261" t="n">
        <v>138</v>
      </c>
      <c r="AD301" s="261" t="n">
        <v>142</v>
      </c>
      <c r="AE301" s="261" t="n">
        <v>140</v>
      </c>
      <c r="AF301" s="261" t="n">
        <v>122</v>
      </c>
      <c r="AG301" s="261" t="n">
        <v>122</v>
      </c>
      <c r="AH301" s="261" t="n">
        <v>128</v>
      </c>
      <c r="AI301" s="261" t="n">
        <v>120</v>
      </c>
      <c r="AJ301" s="261" t="n">
        <v>120</v>
      </c>
      <c r="AK301" s="220" t="n">
        <v>109</v>
      </c>
      <c r="AL301" s="220" t="n">
        <v>107</v>
      </c>
      <c r="AM301" s="261" t="n">
        <v>142.7</v>
      </c>
      <c r="AN301" s="261" t="n">
        <v>119.7</v>
      </c>
      <c r="AO301" s="315" t="n">
        <v>0.2</v>
      </c>
      <c r="AP301" s="244" t="n">
        <v>90</v>
      </c>
      <c r="AQ301" s="245" t="n">
        <v>120</v>
      </c>
      <c r="AR301" s="243" t="n">
        <v>98</v>
      </c>
      <c r="AS301" s="243" t="n">
        <v>110</v>
      </c>
      <c r="AT301" s="246" t="n">
        <v>2</v>
      </c>
      <c r="AU301" s="246" t="n">
        <v>3</v>
      </c>
      <c r="AV301" s="246" t="n">
        <v>5</v>
      </c>
      <c r="AW301" s="246" t="n"/>
      <c r="AX301" s="246" t="n"/>
      <c r="AY301" s="246" t="n"/>
      <c r="AZ301" s="246" t="n"/>
      <c r="BA301" s="246" t="n"/>
      <c r="BB301" s="246" t="n"/>
      <c r="BC301" s="247" t="n">
        <v>8</v>
      </c>
      <c r="BD301" s="242" t="n">
        <v>1535</v>
      </c>
      <c r="BE301" s="248" t="n">
        <v>0.015</v>
      </c>
      <c r="BF301" s="249" t="n">
        <v>0.005</v>
      </c>
      <c r="BG301" s="221" t="n">
        <v>1</v>
      </c>
      <c r="BH301" s="221" t="n">
        <v>0.1</v>
      </c>
      <c r="BI301" s="221" t="n">
        <v>12.8</v>
      </c>
      <c r="BJ301" s="221" t="n">
        <v>1</v>
      </c>
      <c r="BK301" s="221" t="n">
        <v>183.7</v>
      </c>
      <c r="BL301" s="28" t="inlineStr">
        <is>
          <t>ميلو</t>
        </is>
      </c>
      <c r="BM301" s="347" t="inlineStr">
        <is>
          <t>ميلو</t>
        </is>
      </c>
      <c r="BN301" s="347" t="n"/>
      <c r="BO301" s="347" t="n"/>
      <c r="BP301" s="347" t="n">
        <v>50</v>
      </c>
      <c r="BQ301" s="347" t="n"/>
      <c r="BR301" s="347" t="n"/>
      <c r="BS301" s="347" t="n"/>
      <c r="BT301" s="347" t="n"/>
      <c r="BU301" s="347">
        <f>IFERROR(ROUND(STDEV(AN301,L301),1),"")</f>
        <v/>
      </c>
      <c r="BV301" s="347" t="n"/>
      <c r="BW301" s="347" t="n"/>
      <c r="BX301" s="347" t="n"/>
      <c r="BY301" s="347" t="n"/>
      <c r="BZ301" s="347" t="n"/>
      <c r="CA301" s="347" t="n"/>
      <c r="CB301" s="347" t="n"/>
      <c r="CC301" s="347" t="n"/>
      <c r="CD301" s="347" t="n"/>
      <c r="CE301" s="347" t="n"/>
      <c r="CF301" s="347" t="n"/>
      <c r="CG301" s="347" t="n"/>
      <c r="CH301" s="347" t="n"/>
      <c r="CI301" s="347" t="n"/>
      <c r="CJ301" s="347" t="n"/>
      <c r="CK301" s="347" t="n"/>
      <c r="CL301" s="347" t="n"/>
      <c r="CM301" s="347" t="n"/>
      <c r="CN301" s="347" t="n"/>
      <c r="CO301" s="347" t="n"/>
      <c r="CP301" s="347" t="n"/>
      <c r="CQ301" s="347" t="n"/>
      <c r="CR301" s="347" t="n"/>
      <c r="CS301" s="347" t="n"/>
      <c r="CT301" s="347" t="n"/>
      <c r="CU301" s="347" t="n"/>
      <c r="CV301" s="347" t="n"/>
      <c r="CW301" s="347" t="n"/>
      <c r="CX301" s="347" t="n"/>
      <c r="CY301" s="347" t="n"/>
      <c r="CZ301" s="347" t="n"/>
      <c r="DA301" s="347" t="n"/>
      <c r="DB301" s="347" t="n"/>
    </row>
    <row r="302" ht="31.5" customFormat="1" customHeight="1" s="268">
      <c r="A302" s="262" t="n">
        <v>2021</v>
      </c>
      <c r="B302" s="217" t="n">
        <v>12</v>
      </c>
      <c r="C302" s="456" t="n">
        <v>44544</v>
      </c>
      <c r="D302" s="217" t="n">
        <v>395</v>
      </c>
      <c r="E302" s="217" t="n">
        <v>608</v>
      </c>
      <c r="F302" s="217" t="n">
        <v>6</v>
      </c>
      <c r="G302" s="267" t="inlineStr">
        <is>
          <t>مجموعه زوايا فوم خلفيه- منلو</t>
        </is>
      </c>
      <c r="H302" t="inlineStr">
        <is>
          <t>FMMINI30000043</t>
        </is>
      </c>
      <c r="I302" t="inlineStr">
        <is>
          <t>1400*1700</t>
        </is>
      </c>
      <c r="J302" t="n">
        <v>3</v>
      </c>
      <c r="K302" t="n">
        <v>3</v>
      </c>
      <c r="L302" s="457" t="n">
        <v>110</v>
      </c>
      <c r="M302" s="458" t="n">
        <v>102.3</v>
      </c>
      <c r="N302" s="459" t="n">
        <v>117.7</v>
      </c>
      <c r="O302" s="261" t="n">
        <v>133</v>
      </c>
      <c r="P302" s="261" t="n">
        <v>128</v>
      </c>
      <c r="Q302" s="261" t="n">
        <v>135</v>
      </c>
      <c r="R302" s="261" t="n">
        <v>119</v>
      </c>
      <c r="S302" s="261" t="n">
        <v>116</v>
      </c>
      <c r="T302" s="261" t="n">
        <v>93</v>
      </c>
      <c r="U302" s="261" t="n">
        <v>94</v>
      </c>
      <c r="V302" s="261" t="n">
        <v>98</v>
      </c>
      <c r="W302" s="261" t="n">
        <v>98</v>
      </c>
      <c r="X302" s="261" t="n">
        <v>99</v>
      </c>
      <c r="Y302" s="220" t="n">
        <v>110</v>
      </c>
      <c r="Z302" s="220" t="n">
        <v>114</v>
      </c>
      <c r="AA302" s="261" t="n">
        <v>115</v>
      </c>
      <c r="AB302" s="261" t="n">
        <v>114</v>
      </c>
      <c r="AC302" s="261" t="n">
        <v>118</v>
      </c>
      <c r="AD302" s="261" t="n">
        <v>120</v>
      </c>
      <c r="AE302" s="261" t="n">
        <v>118</v>
      </c>
      <c r="AF302" s="261" t="n">
        <v>96</v>
      </c>
      <c r="AG302" s="261" t="n">
        <v>105</v>
      </c>
      <c r="AH302" s="261" t="n">
        <v>104</v>
      </c>
      <c r="AI302" s="261" t="n">
        <v>102</v>
      </c>
      <c r="AJ302" s="261" t="n">
        <v>95</v>
      </c>
      <c r="AK302" s="220" t="n">
        <v>109</v>
      </c>
      <c r="AL302" s="220" t="n">
        <v>107</v>
      </c>
      <c r="AM302" s="261" t="n">
        <v>121.6</v>
      </c>
      <c r="AN302" s="261" t="n">
        <v>98.40000000000001</v>
      </c>
      <c r="AO302" s="315" t="n">
        <v>0.1</v>
      </c>
      <c r="AP302" s="244" t="n">
        <v>90</v>
      </c>
      <c r="AQ302" s="245" t="n">
        <v>120</v>
      </c>
      <c r="AR302" s="243" t="n">
        <v>98</v>
      </c>
      <c r="AS302" s="243" t="n">
        <v>110</v>
      </c>
      <c r="AT302" s="246" t="n">
        <v>2</v>
      </c>
      <c r="AU302" s="246" t="n">
        <v>2</v>
      </c>
      <c r="AV302" s="246" t="n">
        <v>5</v>
      </c>
      <c r="AW302" s="246" t="n"/>
      <c r="AX302" s="246" t="n"/>
      <c r="AY302" s="246" t="n"/>
      <c r="AZ302" s="246" t="n"/>
      <c r="BA302" s="246" t="n"/>
      <c r="BB302" s="246" t="n"/>
      <c r="BC302" s="247" t="n">
        <v>7</v>
      </c>
      <c r="BD302" s="242" t="n">
        <v>1030</v>
      </c>
      <c r="BE302" s="248" t="n">
        <v>0.015</v>
      </c>
      <c r="BF302" s="249" t="n">
        <v>0.007</v>
      </c>
      <c r="BG302" s="221" t="n">
        <v>1</v>
      </c>
      <c r="BH302" s="221" t="n">
        <v>0.1</v>
      </c>
      <c r="BI302" s="221" t="n">
        <v>9.4</v>
      </c>
      <c r="BJ302" s="221" t="n">
        <v>0.7</v>
      </c>
      <c r="BK302" s="221" t="n">
        <v>101.4</v>
      </c>
      <c r="BL302" s="28" t="inlineStr">
        <is>
          <t>ميلو</t>
        </is>
      </c>
      <c r="BM302" s="347" t="inlineStr">
        <is>
          <t>ميلو</t>
        </is>
      </c>
      <c r="BN302" s="347" t="n"/>
      <c r="BO302" s="347" t="n"/>
      <c r="BP302" s="347" t="n">
        <v>50</v>
      </c>
      <c r="BQ302" s="347" t="n"/>
      <c r="BR302" s="347" t="n"/>
      <c r="BS302" s="347" t="n"/>
      <c r="BT302" s="347" t="n"/>
      <c r="BU302" s="347">
        <f>IFERROR(ROUND(STDEV(AN302,L302),1),"")</f>
        <v/>
      </c>
      <c r="BV302" s="347" t="n"/>
      <c r="BW302" s="347" t="n"/>
      <c r="BX302" s="347" t="n"/>
      <c r="BY302" s="347" t="n"/>
      <c r="BZ302" s="347" t="n"/>
      <c r="CA302" s="347" t="n"/>
      <c r="CB302" s="347" t="n"/>
      <c r="CC302" s="347" t="n"/>
      <c r="CD302" s="347" t="n"/>
      <c r="CE302" s="347" t="n"/>
      <c r="CF302" s="347" t="n"/>
      <c r="CG302" s="347" t="n"/>
      <c r="CH302" s="347" t="n"/>
      <c r="CI302" s="347" t="n"/>
      <c r="CJ302" s="347" t="n"/>
      <c r="CK302" s="347" t="n"/>
      <c r="CL302" s="347" t="n"/>
      <c r="CM302" s="347" t="n"/>
      <c r="CN302" s="347" t="n"/>
      <c r="CO302" s="347" t="n"/>
      <c r="CP302" s="347" t="n"/>
      <c r="CQ302" s="347" t="n"/>
      <c r="CR302" s="347" t="n"/>
      <c r="CS302" s="347" t="n"/>
      <c r="CT302" s="347" t="n"/>
      <c r="CU302" s="347" t="n"/>
      <c r="CV302" s="347" t="n"/>
      <c r="CW302" s="347" t="n"/>
      <c r="CX302" s="347" t="n"/>
      <c r="CY302" s="347" t="n"/>
      <c r="CZ302" s="347" t="n"/>
      <c r="DA302" s="347" t="n"/>
      <c r="DB302" s="347" t="n"/>
    </row>
    <row r="303" ht="31.5" customFormat="1" customHeight="1" s="268">
      <c r="A303" s="262" t="n">
        <v>2021</v>
      </c>
      <c r="B303" s="217" t="n">
        <v>12</v>
      </c>
      <c r="C303" s="456" t="n">
        <v>44544</v>
      </c>
      <c r="D303" s="217" t="n">
        <v>395</v>
      </c>
      <c r="E303" s="217" t="n">
        <v>609</v>
      </c>
      <c r="F303" s="217" t="n">
        <v>6</v>
      </c>
      <c r="G303" s="267" t="inlineStr">
        <is>
          <t>قاعده فوم جديده- منلو</t>
        </is>
      </c>
      <c r="H303" t="inlineStr">
        <is>
          <t>FMMINI10000044</t>
        </is>
      </c>
      <c r="I303" t="inlineStr">
        <is>
          <t>1400*1700</t>
        </is>
      </c>
      <c r="J303" t="n">
        <v>3</v>
      </c>
      <c r="K303" t="n">
        <v>3</v>
      </c>
      <c r="L303" s="457" t="n">
        <v>50</v>
      </c>
      <c r="M303" s="458" t="n">
        <v>46.5</v>
      </c>
      <c r="N303" s="459" t="n">
        <v>53.5</v>
      </c>
      <c r="O303" s="261" t="n">
        <v>58</v>
      </c>
      <c r="P303" s="261" t="n">
        <v>64</v>
      </c>
      <c r="Q303" s="261" t="n">
        <v>58</v>
      </c>
      <c r="R303" s="261" t="n">
        <v>60</v>
      </c>
      <c r="S303" s="261" t="n">
        <v>58</v>
      </c>
      <c r="T303" s="261" t="n">
        <v>49</v>
      </c>
      <c r="U303" s="261" t="n">
        <v>50</v>
      </c>
      <c r="V303" s="261" t="n">
        <v>50</v>
      </c>
      <c r="W303" s="261" t="n">
        <v>50</v>
      </c>
      <c r="X303" s="261" t="n">
        <v>52</v>
      </c>
      <c r="Y303" s="220" t="n">
        <v>110</v>
      </c>
      <c r="Z303" s="220" t="n">
        <v>114</v>
      </c>
      <c r="AA303" s="261" t="n">
        <v>58</v>
      </c>
      <c r="AB303" s="261" t="n">
        <v>56</v>
      </c>
      <c r="AC303" s="261" t="n">
        <v>58</v>
      </c>
      <c r="AD303" s="261" t="n">
        <v>57</v>
      </c>
      <c r="AE303" s="261" t="n">
        <v>58</v>
      </c>
      <c r="AF303" s="261" t="n">
        <v>52</v>
      </c>
      <c r="AG303" s="261" t="n">
        <v>50</v>
      </c>
      <c r="AH303" s="261" t="n">
        <v>51</v>
      </c>
      <c r="AI303" s="261" t="n">
        <v>52</v>
      </c>
      <c r="AJ303" s="261" t="n">
        <v>51</v>
      </c>
      <c r="AK303" s="220" t="n">
        <v>109</v>
      </c>
      <c r="AL303" s="220" t="n">
        <v>107</v>
      </c>
      <c r="AM303" s="261" t="n">
        <v>58.5</v>
      </c>
      <c r="AN303" s="261" t="n">
        <v>50.7</v>
      </c>
      <c r="AO303" s="315" t="n">
        <v>0.2</v>
      </c>
      <c r="AP303" s="244" t="n">
        <v>90</v>
      </c>
      <c r="AQ303" s="245" t="n">
        <v>120</v>
      </c>
      <c r="AR303" s="243" t="n">
        <v>98</v>
      </c>
      <c r="AS303" s="243" t="n">
        <v>110</v>
      </c>
      <c r="AT303" s="246" t="n">
        <v>2</v>
      </c>
      <c r="AU303" s="246" t="n">
        <v>2</v>
      </c>
      <c r="AV303" s="246" t="n">
        <v>4</v>
      </c>
      <c r="AW303" s="246" t="n"/>
      <c r="AX303" s="246" t="n"/>
      <c r="AY303" s="246" t="n"/>
      <c r="AZ303" s="246" t="n"/>
      <c r="BA303" s="246" t="n"/>
      <c r="BB303" s="246" t="n"/>
      <c r="BC303" s="247" t="n">
        <v>5</v>
      </c>
      <c r="BD303" s="242" t="n">
        <v>1527</v>
      </c>
      <c r="BE303" s="248" t="n">
        <v>0.015</v>
      </c>
      <c r="BF303" s="249" t="n">
        <v>0.003</v>
      </c>
      <c r="BG303" s="221" t="n">
        <v>1</v>
      </c>
      <c r="BH303" s="221" t="n">
        <v>0.1</v>
      </c>
      <c r="BI303" s="221" t="n">
        <v>30.5</v>
      </c>
      <c r="BJ303" s="221" t="n">
        <v>0.3</v>
      </c>
      <c r="BK303" s="221" t="n">
        <v>77.40000000000001</v>
      </c>
      <c r="BL303" s="28" t="inlineStr">
        <is>
          <t>ميلو</t>
        </is>
      </c>
      <c r="BM303" s="347" t="inlineStr">
        <is>
          <t>ميلو</t>
        </is>
      </c>
      <c r="BN303" s="347" t="n"/>
      <c r="BO303" s="347" t="n"/>
      <c r="BP303" s="347" t="n">
        <v>50</v>
      </c>
      <c r="BQ303" s="347" t="n"/>
      <c r="BR303" s="347" t="n"/>
      <c r="BS303" s="347" t="n"/>
      <c r="BT303" s="347" t="n"/>
      <c r="BU303" s="347">
        <f>IFERROR(ROUND(STDEV(AN303,L303),1),"")</f>
        <v/>
      </c>
      <c r="BV303" s="347" t="n"/>
      <c r="BW303" s="347" t="n"/>
      <c r="BX303" s="347" t="n"/>
      <c r="BY303" s="347" t="n"/>
      <c r="BZ303" s="347" t="n"/>
      <c r="CA303" s="347" t="n"/>
      <c r="CB303" s="347" t="n"/>
      <c r="CC303" s="347" t="n"/>
      <c r="CD303" s="347" t="n"/>
      <c r="CE303" s="347" t="n"/>
      <c r="CF303" s="347" t="n"/>
      <c r="CG303" s="347" t="n"/>
      <c r="CH303" s="347" t="n"/>
      <c r="CI303" s="347" t="n"/>
      <c r="CJ303" s="347" t="n"/>
      <c r="CK303" s="347" t="n"/>
      <c r="CL303" s="347" t="n"/>
      <c r="CM303" s="347" t="n"/>
      <c r="CN303" s="347" t="n"/>
      <c r="CO303" s="347" t="n"/>
      <c r="CP303" s="347" t="n"/>
      <c r="CQ303" s="347" t="n"/>
      <c r="CR303" s="347" t="n"/>
      <c r="CS303" s="347" t="n"/>
      <c r="CT303" s="347" t="n"/>
      <c r="CU303" s="347" t="n"/>
      <c r="CV303" s="347" t="n"/>
      <c r="CW303" s="347" t="n"/>
      <c r="CX303" s="347" t="n"/>
      <c r="CY303" s="347" t="n"/>
      <c r="CZ303" s="347" t="n"/>
      <c r="DA303" s="347" t="n"/>
      <c r="DB303" s="347" t="n"/>
    </row>
    <row r="304" ht="31.5" customFormat="1" customHeight="1" s="268">
      <c r="A304" s="262" t="n">
        <v>2021</v>
      </c>
      <c r="B304" s="217" t="n">
        <v>12</v>
      </c>
      <c r="C304" s="456" t="n">
        <v>44544</v>
      </c>
      <c r="D304" s="217" t="n">
        <v>417</v>
      </c>
      <c r="E304" s="217" t="n">
        <v>660</v>
      </c>
      <c r="F304" s="217" t="n">
        <v>7</v>
      </c>
      <c r="G304" s="267" t="inlineStr">
        <is>
          <t>MFZ67207201 75UP77 TOP-BOTTOM</t>
        </is>
      </c>
      <c r="H304" t="inlineStr">
        <is>
          <t>FMLGEI075UP770</t>
        </is>
      </c>
      <c r="I304" t="inlineStr">
        <is>
          <t>1400*1700</t>
        </is>
      </c>
      <c r="J304" t="n">
        <v>1</v>
      </c>
      <c r="K304" t="n">
        <v>6</v>
      </c>
      <c r="L304" s="457" t="n">
        <v>1265</v>
      </c>
      <c r="M304" s="458" t="n">
        <v>1190.365</v>
      </c>
      <c r="N304" s="459" t="n">
        <v>1354.815</v>
      </c>
      <c r="O304" s="261" t="n"/>
      <c r="P304" s="261" t="n"/>
      <c r="Q304" s="261" t="n"/>
      <c r="R304" s="261" t="n"/>
      <c r="S304" s="261" t="n"/>
      <c r="T304" s="261" t="n"/>
      <c r="U304" s="261" t="n"/>
      <c r="V304" s="261" t="n"/>
      <c r="W304" s="261" t="n"/>
      <c r="X304" s="261" t="n"/>
      <c r="Y304" s="220" t="n"/>
      <c r="Z304" s="220" t="n"/>
      <c r="AA304" s="261" t="n"/>
      <c r="AB304" s="261" t="n"/>
      <c r="AC304" s="261" t="n"/>
      <c r="AD304" s="261" t="n"/>
      <c r="AE304" s="261" t="n"/>
      <c r="AF304" s="261" t="n"/>
      <c r="AG304" s="261" t="n"/>
      <c r="AH304" s="261" t="n"/>
      <c r="AI304" s="261" t="n"/>
      <c r="AJ304" s="261" t="n"/>
      <c r="AK304" s="220" t="n"/>
      <c r="AL304" s="220" t="n"/>
      <c r="AM304" s="261" t="n"/>
      <c r="AN304" s="261" t="n"/>
      <c r="AO304" s="315" t="n"/>
      <c r="AP304" s="244" t="n">
        <v>20</v>
      </c>
      <c r="AQ304" s="245" t="n">
        <v>180</v>
      </c>
      <c r="AR304" s="243" t="n"/>
      <c r="AS304" s="243" t="n"/>
      <c r="AT304" s="246" t="n"/>
      <c r="AU304" s="246" t="n"/>
      <c r="AV304" s="246" t="n"/>
      <c r="AW304" s="246" t="n"/>
      <c r="AX304" s="246" t="n"/>
      <c r="AY304" s="246" t="n"/>
      <c r="AZ304" s="246" t="n"/>
      <c r="BA304" s="246" t="n"/>
      <c r="BB304" s="246" t="n"/>
      <c r="BC304" s="247" t="n">
        <v>2</v>
      </c>
      <c r="BD304" s="242" t="n">
        <v>1022</v>
      </c>
      <c r="BE304" s="248" t="n">
        <v>0.015</v>
      </c>
      <c r="BF304" s="249" t="n">
        <v>0.002</v>
      </c>
      <c r="BG304" s="221" t="n">
        <v>1</v>
      </c>
      <c r="BH304" s="221" t="n">
        <v>0</v>
      </c>
      <c r="BI304" s="221" t="n">
        <v>0.8</v>
      </c>
      <c r="BJ304" s="221" t="n"/>
      <c r="BK304" s="221" t="n"/>
      <c r="BL304" s="28" t="inlineStr">
        <is>
          <t>LG</t>
        </is>
      </c>
      <c r="BM304" s="347" t="inlineStr">
        <is>
          <t>HE</t>
        </is>
      </c>
      <c r="BN304" s="347" t="inlineStr">
        <is>
          <t>MFZ67207201</t>
        </is>
      </c>
      <c r="BO304" s="347" t="inlineStr">
        <is>
          <t>mma</t>
        </is>
      </c>
      <c r="BP304" s="347" t="n">
        <v>50</v>
      </c>
      <c r="BQ304" s="347" t="n"/>
      <c r="BR304" s="347" t="n"/>
      <c r="BS304" s="347" t="n"/>
      <c r="BT304" s="347" t="n"/>
      <c r="BU304" s="347">
        <f>IFERROR(ROUND(STDEV(AN304,L304),1),"")</f>
        <v/>
      </c>
      <c r="BV304" s="347" t="n"/>
      <c r="BW304" s="347" t="n"/>
      <c r="BX304" s="347" t="n"/>
      <c r="BY304" s="347" t="n"/>
      <c r="BZ304" s="347" t="n"/>
      <c r="CA304" s="347" t="n"/>
      <c r="CB304" s="347" t="n"/>
      <c r="CC304" s="347" t="n"/>
      <c r="CD304" s="347" t="n"/>
      <c r="CE304" s="347" t="n"/>
      <c r="CF304" s="347" t="n"/>
      <c r="CG304" s="347" t="n"/>
      <c r="CH304" s="347" t="n"/>
      <c r="CI304" s="347" t="n"/>
      <c r="CJ304" s="347" t="n"/>
      <c r="CK304" s="347" t="n"/>
      <c r="CL304" s="347" t="n"/>
      <c r="CM304" s="347" t="n"/>
      <c r="CN304" s="347" t="n"/>
      <c r="CO304" s="347" t="n"/>
      <c r="CP304" s="347" t="n"/>
      <c r="CQ304" s="347" t="n"/>
      <c r="CR304" s="347" t="n"/>
      <c r="CS304" s="347" t="n"/>
      <c r="CT304" s="347" t="n"/>
      <c r="CU304" s="347" t="n"/>
      <c r="CV304" s="347" t="n"/>
      <c r="CW304" s="347" t="n"/>
      <c r="CX304" s="347" t="n"/>
      <c r="CY304" s="347" t="n"/>
      <c r="CZ304" s="347" t="n"/>
      <c r="DA304" s="347" t="n"/>
      <c r="DB304" s="347" t="n"/>
    </row>
    <row r="305" ht="31.5" customFormat="1" customHeight="1" s="268">
      <c r="A305" s="262" t="n">
        <v>2021</v>
      </c>
      <c r="B305" s="217" t="n">
        <v>12</v>
      </c>
      <c r="C305" s="456" t="n">
        <v>44544</v>
      </c>
      <c r="D305" s="217" t="n">
        <v>47</v>
      </c>
      <c r="E305" s="217" t="n">
        <v>122</v>
      </c>
      <c r="F305" s="217" t="n">
        <v>8</v>
      </c>
      <c r="G305" s="267" t="inlineStr">
        <is>
          <t>LgWashing Mashine Base</t>
        </is>
      </c>
      <c r="H305" t="inlineStr">
        <is>
          <t>FMLGEI1000000</t>
        </is>
      </c>
      <c r="I305" t="inlineStr">
        <is>
          <t>1700*1400</t>
        </is>
      </c>
      <c r="J305" t="n">
        <v>2</v>
      </c>
      <c r="K305" t="n">
        <v>1</v>
      </c>
      <c r="L305" s="457" t="n">
        <v>280</v>
      </c>
      <c r="M305" s="458" t="n">
        <v>267.4</v>
      </c>
      <c r="N305" s="459" t="n">
        <v>292.6</v>
      </c>
      <c r="O305" s="261" t="n">
        <v>434</v>
      </c>
      <c r="P305" s="261" t="n">
        <v>318</v>
      </c>
      <c r="Q305" s="261" t="n">
        <v>394</v>
      </c>
      <c r="R305" s="261" t="n">
        <v>371</v>
      </c>
      <c r="S305" s="261" t="n"/>
      <c r="T305" s="261" t="n">
        <v>274</v>
      </c>
      <c r="U305" s="261" t="n">
        <v>276</v>
      </c>
      <c r="V305" s="261" t="n">
        <v>295</v>
      </c>
      <c r="W305" s="261" t="n">
        <v>299</v>
      </c>
      <c r="X305" s="261" t="n"/>
      <c r="Y305" s="220" t="n">
        <v>107</v>
      </c>
      <c r="Z305" s="220" t="n">
        <v>106</v>
      </c>
      <c r="AA305" s="261" t="n">
        <v>377</v>
      </c>
      <c r="AB305" s="261" t="n">
        <v>397</v>
      </c>
      <c r="AC305" s="261" t="n">
        <v>368</v>
      </c>
      <c r="AD305" s="261" t="n">
        <v>371</v>
      </c>
      <c r="AE305" s="261" t="n">
        <v>382</v>
      </c>
      <c r="AF305" s="261" t="n">
        <v>297</v>
      </c>
      <c r="AG305" s="261" t="n">
        <v>281</v>
      </c>
      <c r="AH305" s="261" t="n">
        <v>264</v>
      </c>
      <c r="AI305" s="261" t="n">
        <v>296</v>
      </c>
      <c r="AJ305" s="261" t="n">
        <v>262</v>
      </c>
      <c r="AK305" s="220" t="n">
        <v>115</v>
      </c>
      <c r="AL305" s="220" t="n">
        <v>114</v>
      </c>
      <c r="AM305" s="261" t="n">
        <v>379.1</v>
      </c>
      <c r="AN305" s="261" t="n">
        <v>282.7</v>
      </c>
      <c r="AO305" s="315" t="n">
        <v>0.4</v>
      </c>
      <c r="AP305" s="244" t="n">
        <v>63</v>
      </c>
      <c r="AQ305" s="245" t="n">
        <v>115</v>
      </c>
      <c r="AR305" s="243" t="n">
        <v>65</v>
      </c>
      <c r="AS305" s="243" t="n">
        <v>111</v>
      </c>
      <c r="AT305" s="246" t="n">
        <v>5</v>
      </c>
      <c r="AU305" s="246" t="n">
        <v>3</v>
      </c>
      <c r="AV305" s="246" t="n">
        <v>8</v>
      </c>
      <c r="AW305" s="246" t="n"/>
      <c r="AX305" s="246" t="n"/>
      <c r="AY305" s="246" t="n"/>
      <c r="AZ305" s="246" t="n"/>
      <c r="BA305" s="246" t="n"/>
      <c r="BB305" s="246" t="n"/>
      <c r="BC305" s="247" t="n">
        <v>16</v>
      </c>
      <c r="BD305" s="242" t="n">
        <v>976</v>
      </c>
      <c r="BE305" s="248" t="n">
        <v>0.015</v>
      </c>
      <c r="BF305" s="249" t="n">
        <v>0.016</v>
      </c>
      <c r="BG305" s="221" t="n"/>
      <c r="BH305" s="221" t="n">
        <v>0.1</v>
      </c>
      <c r="BI305" s="221" t="n">
        <v>3.5</v>
      </c>
      <c r="BJ305" s="221" t="n">
        <v>4.5</v>
      </c>
      <c r="BK305" s="221" t="n">
        <v>275.9</v>
      </c>
      <c r="BL305" s="28" t="inlineStr">
        <is>
          <t>LG</t>
        </is>
      </c>
      <c r="BM305" s="347" t="inlineStr">
        <is>
          <t>HE</t>
        </is>
      </c>
      <c r="BN305" s="347" t="inlineStr">
        <is>
          <t>AGG76599801</t>
        </is>
      </c>
      <c r="BO305" s="347" t="inlineStr">
        <is>
          <t>mmf</t>
        </is>
      </c>
      <c r="BP305" s="347" t="n">
        <v>50</v>
      </c>
      <c r="BQ305" s="347" t="n"/>
      <c r="BR305" s="347" t="n"/>
      <c r="BS305" s="347" t="n"/>
      <c r="BT305" s="347" t="n"/>
      <c r="BU305" s="347">
        <f>IFERROR(ROUND(STDEV(AN305,L305),1),"")</f>
        <v/>
      </c>
      <c r="BV305" s="347" t="n"/>
      <c r="BW305" s="347" t="n"/>
      <c r="BX305" s="347" t="n"/>
      <c r="BY305" s="347" t="n"/>
      <c r="BZ305" s="347" t="n"/>
      <c r="CA305" s="347" t="n"/>
      <c r="CB305" s="347" t="n"/>
      <c r="CC305" s="347" t="n"/>
      <c r="CD305" s="347" t="n"/>
      <c r="CE305" s="347" t="n"/>
      <c r="CF305" s="347" t="n"/>
      <c r="CG305" s="347" t="n"/>
      <c r="CH305" s="347" t="n"/>
      <c r="CI305" s="347" t="n"/>
      <c r="CJ305" s="347" t="n"/>
      <c r="CK305" s="347" t="n"/>
      <c r="CL305" s="347" t="n"/>
      <c r="CM305" s="347" t="n"/>
      <c r="CN305" s="347" t="n"/>
      <c r="CO305" s="347" t="n"/>
      <c r="CP305" s="347" t="n"/>
      <c r="CQ305" s="347" t="n"/>
      <c r="CR305" s="347" t="n"/>
      <c r="CS305" s="347" t="n"/>
      <c r="CT305" s="347" t="n"/>
      <c r="CU305" s="347" t="n"/>
      <c r="CV305" s="347" t="n"/>
      <c r="CW305" s="347" t="n"/>
      <c r="CX305" s="347" t="n"/>
      <c r="CY305" s="347" t="n"/>
      <c r="CZ305" s="347" t="n"/>
      <c r="DA305" s="347" t="n"/>
      <c r="DB305" s="347" t="n"/>
    </row>
    <row r="306" ht="31.5" customFormat="1" customHeight="1" s="268">
      <c r="A306" s="262" t="n">
        <v>2021</v>
      </c>
      <c r="B306" s="217" t="n">
        <v>12</v>
      </c>
      <c r="C306" s="456" t="n">
        <v>44544</v>
      </c>
      <c r="D306" s="217" t="n">
        <v>3</v>
      </c>
      <c r="E306" s="217" t="n">
        <v>10</v>
      </c>
      <c r="F306" s="217" t="n">
        <v>26</v>
      </c>
      <c r="G306" s="267" t="inlineStr">
        <is>
          <t>(إفتا)S1B1 1754501</t>
        </is>
      </c>
      <c r="H306" t="inlineStr">
        <is>
          <t>FMAFTI10000000</t>
        </is>
      </c>
      <c r="I306" t="inlineStr">
        <is>
          <t>850*650</t>
        </is>
      </c>
      <c r="J306" t="n">
        <v>2</v>
      </c>
      <c r="K306" t="n">
        <v>2</v>
      </c>
      <c r="L306" s="457" t="n">
        <v>48</v>
      </c>
      <c r="M306" s="458" t="n">
        <v>44.64</v>
      </c>
      <c r="N306" s="459" t="n">
        <v>51.36</v>
      </c>
      <c r="O306" s="261" t="n"/>
      <c r="P306" s="261" t="n"/>
      <c r="Q306" s="261" t="n"/>
      <c r="R306" s="261" t="n"/>
      <c r="S306" s="261" t="n"/>
      <c r="T306" s="261" t="n"/>
      <c r="U306" s="261" t="n"/>
      <c r="V306" s="261" t="n"/>
      <c r="W306" s="261" t="n"/>
      <c r="X306" s="261" t="n"/>
      <c r="Y306" s="220" t="n"/>
      <c r="Z306" s="220" t="n"/>
      <c r="AA306" s="261" t="n">
        <v>51</v>
      </c>
      <c r="AB306" s="261" t="n">
        <v>50</v>
      </c>
      <c r="AC306" s="261" t="n">
        <v>50</v>
      </c>
      <c r="AD306" s="261" t="n">
        <v>52</v>
      </c>
      <c r="AE306" s="261" t="n">
        <v>50</v>
      </c>
      <c r="AF306" s="261" t="n">
        <v>45</v>
      </c>
      <c r="AG306" s="261" t="n">
        <v>36</v>
      </c>
      <c r="AH306" s="261" t="n">
        <v>40</v>
      </c>
      <c r="AI306" s="261" t="n">
        <v>37</v>
      </c>
      <c r="AJ306" s="261" t="n">
        <v>41</v>
      </c>
      <c r="AK306" s="220" t="n">
        <v>182</v>
      </c>
      <c r="AL306" s="220" t="n">
        <v>184</v>
      </c>
      <c r="AM306" s="261" t="n">
        <v>50.6</v>
      </c>
      <c r="AN306" s="261" t="n">
        <v>39.8</v>
      </c>
      <c r="AO306" s="315" t="n">
        <v>0.1</v>
      </c>
      <c r="AP306" s="244" t="n">
        <v>47</v>
      </c>
      <c r="AQ306" s="245" t="n">
        <v>154</v>
      </c>
      <c r="AR306" s="243" t="n">
        <v>39</v>
      </c>
      <c r="AS306" s="243" t="n">
        <v>183</v>
      </c>
      <c r="AT306" s="246" t="n"/>
      <c r="AU306" s="246" t="n"/>
      <c r="AV306" s="246" t="n"/>
      <c r="AW306" s="246" t="n"/>
      <c r="AX306" s="246" t="n"/>
      <c r="AY306" s="246" t="n"/>
      <c r="AZ306" s="246" t="n"/>
      <c r="BA306" s="246" t="n"/>
      <c r="BB306" s="246" t="n"/>
      <c r="BC306" s="247" t="n">
        <v>4</v>
      </c>
      <c r="BD306" s="242" t="n">
        <v>7</v>
      </c>
      <c r="BE306" s="248" t="n">
        <v>0.02</v>
      </c>
      <c r="BF306" s="249" t="n">
        <v>0.571</v>
      </c>
      <c r="BG306" s="221" t="n"/>
      <c r="BH306" s="221" t="n">
        <v>0.1</v>
      </c>
      <c r="BI306" s="221" t="n">
        <v>0.1</v>
      </c>
      <c r="BJ306" s="221" t="n">
        <v>0.2</v>
      </c>
      <c r="BK306" s="221" t="n">
        <v>0.3</v>
      </c>
      <c r="BL306" s="28" t="inlineStr">
        <is>
          <t>افتا</t>
        </is>
      </c>
      <c r="BM306" s="347" t="inlineStr">
        <is>
          <t>شركة افتا</t>
        </is>
      </c>
      <c r="BN306" s="347" t="n"/>
      <c r="BO306" s="347" t="n"/>
      <c r="BP306" s="347" t="n">
        <v>50</v>
      </c>
      <c r="BQ306" s="347" t="n"/>
      <c r="BR306" s="347" t="n"/>
      <c r="BS306" s="347" t="n"/>
      <c r="BT306" s="347" t="n"/>
      <c r="BU306" s="347">
        <f>IFERROR(ROUND(STDEV(AN306,L306),1),"")</f>
        <v/>
      </c>
      <c r="BV306" s="347" t="n"/>
      <c r="BW306" s="347" t="n"/>
      <c r="BX306" s="347" t="n"/>
      <c r="BY306" s="347" t="n"/>
      <c r="BZ306" s="347" t="n"/>
      <c r="CA306" s="347" t="n"/>
      <c r="CB306" s="347" t="n"/>
      <c r="CC306" s="347" t="n"/>
      <c r="CD306" s="347" t="n"/>
      <c r="CE306" s="347" t="n"/>
      <c r="CF306" s="347" t="n"/>
      <c r="CG306" s="347" t="n"/>
      <c r="CH306" s="347" t="n"/>
      <c r="CI306" s="347" t="n"/>
      <c r="CJ306" s="347" t="n"/>
      <c r="CK306" s="347" t="n"/>
      <c r="CL306" s="347" t="n"/>
      <c r="CM306" s="347" t="n"/>
      <c r="CN306" s="347" t="n"/>
      <c r="CO306" s="347" t="n"/>
      <c r="CP306" s="347" t="n"/>
      <c r="CQ306" s="347" t="n"/>
      <c r="CR306" s="347" t="n"/>
      <c r="CS306" s="347" t="n"/>
      <c r="CT306" s="347" t="n"/>
      <c r="CU306" s="347" t="n"/>
      <c r="CV306" s="347" t="n"/>
      <c r="CW306" s="347" t="n"/>
      <c r="CX306" s="347" t="n"/>
      <c r="CY306" s="347" t="n"/>
      <c r="CZ306" s="347" t="n"/>
      <c r="DA306" s="347" t="n"/>
      <c r="DB306" s="347" t="n"/>
    </row>
    <row r="307" ht="31.5" customFormat="1" customHeight="1" s="268">
      <c r="A307" s="262" t="n">
        <v>2021</v>
      </c>
      <c r="B307" s="217" t="n">
        <v>12</v>
      </c>
      <c r="C307" s="456" t="n">
        <v>44545</v>
      </c>
      <c r="D307" s="217" t="n">
        <v>376</v>
      </c>
      <c r="E307" s="217" t="n">
        <v>438</v>
      </c>
      <c r="F307" s="217" t="n">
        <v>2</v>
      </c>
      <c r="G307" s="267" t="inlineStr">
        <is>
          <t xml:space="preserve">LG43LM63/UM73 </t>
        </is>
      </c>
      <c r="H307" t="inlineStr">
        <is>
          <t>FMLGEI43LM6373</t>
        </is>
      </c>
      <c r="I307" t="inlineStr">
        <is>
          <t>1400*1700</t>
        </is>
      </c>
      <c r="J307" t="n">
        <v>3</v>
      </c>
      <c r="K307" t="n">
        <v>2</v>
      </c>
      <c r="L307" s="457" t="n">
        <v>335</v>
      </c>
      <c r="M307" s="458" t="n">
        <v>315.235</v>
      </c>
      <c r="N307" s="459" t="n">
        <v>358.785</v>
      </c>
      <c r="O307" s="261" t="n">
        <v>193</v>
      </c>
      <c r="P307" s="261" t="n">
        <v>205</v>
      </c>
      <c r="Q307" s="261" t="n">
        <v>207</v>
      </c>
      <c r="R307" s="261" t="n">
        <v>201</v>
      </c>
      <c r="S307" s="261" t="n"/>
      <c r="T307" s="261" t="n">
        <v>170</v>
      </c>
      <c r="U307" s="261" t="n">
        <v>177</v>
      </c>
      <c r="V307" s="261" t="n">
        <v>173</v>
      </c>
      <c r="W307" s="261" t="n">
        <v>174</v>
      </c>
      <c r="X307" s="261" t="n"/>
      <c r="Y307" s="220" t="n">
        <v>136</v>
      </c>
      <c r="Z307" s="220" t="n">
        <v>130</v>
      </c>
      <c r="AA307" s="261" t="n">
        <v>223</v>
      </c>
      <c r="AB307" s="261" t="n">
        <v>209</v>
      </c>
      <c r="AC307" s="261" t="n">
        <v>217</v>
      </c>
      <c r="AD307" s="261" t="n">
        <v>212</v>
      </c>
      <c r="AE307" s="261" t="n">
        <v>210</v>
      </c>
      <c r="AF307" s="261" t="n">
        <v>180</v>
      </c>
      <c r="AG307" s="261" t="n">
        <v>172</v>
      </c>
      <c r="AH307" s="261" t="n">
        <v>172</v>
      </c>
      <c r="AI307" s="261" t="n">
        <v>169</v>
      </c>
      <c r="AJ307" s="261" t="n">
        <v>167</v>
      </c>
      <c r="AK307" s="220" t="n">
        <v>135</v>
      </c>
      <c r="AL307" s="220" t="n">
        <v>131</v>
      </c>
      <c r="AM307" s="261" t="n"/>
      <c r="AN307" s="261" t="n"/>
      <c r="AO307" s="315" t="n"/>
      <c r="AP307" s="244" t="n">
        <v>67</v>
      </c>
      <c r="AQ307" s="245" t="n">
        <v>161</v>
      </c>
      <c r="AR307" s="243" t="n"/>
      <c r="AS307" s="243" t="n"/>
      <c r="AT307" s="246" t="n"/>
      <c r="AU307" s="246" t="n"/>
      <c r="AV307" s="246" t="n"/>
      <c r="AW307" s="246" t="n"/>
      <c r="AX307" s="246" t="n"/>
      <c r="AY307" s="246" t="n"/>
      <c r="AZ307" s="246" t="n"/>
      <c r="BA307" s="246" t="n"/>
      <c r="BB307" s="246" t="n"/>
      <c r="BC307" s="247" t="n"/>
      <c r="BD307" s="242" t="n"/>
      <c r="BE307" s="248" t="n">
        <v>0.015</v>
      </c>
      <c r="BF307" s="249" t="n"/>
      <c r="BG307" s="221" t="n"/>
      <c r="BH307" s="221" t="n"/>
      <c r="BI307" s="221" t="n"/>
      <c r="BJ307" s="221" t="n"/>
      <c r="BK307" s="221" t="n"/>
      <c r="BL307" s="28" t="inlineStr">
        <is>
          <t>LG</t>
        </is>
      </c>
      <c r="BM307" s="347" t="inlineStr">
        <is>
          <t>HE</t>
        </is>
      </c>
      <c r="BN307" s="347" t="inlineStr">
        <is>
          <t>mfz66236501</t>
        </is>
      </c>
      <c r="BO307" s="347" t="inlineStr">
        <is>
          <t>mma</t>
        </is>
      </c>
      <c r="BP307" s="347" t="n">
        <v>50</v>
      </c>
      <c r="BQ307" s="347" t="n"/>
      <c r="BR307" s="347" t="n"/>
      <c r="BS307" s="347" t="n"/>
      <c r="BT307" s="347" t="n"/>
      <c r="BU307" s="347">
        <f>IFERROR(ROUND(STDEV(AN307,L307),1),"")</f>
        <v/>
      </c>
      <c r="BV307" s="347" t="n"/>
      <c r="BW307" s="347" t="n"/>
      <c r="BX307" s="347" t="n"/>
      <c r="BY307" s="347" t="n"/>
      <c r="BZ307" s="347" t="n"/>
      <c r="CA307" s="347" t="n"/>
      <c r="CB307" s="347" t="n"/>
      <c r="CC307" s="347" t="n"/>
      <c r="CD307" s="347" t="n"/>
      <c r="CE307" s="347" t="n"/>
      <c r="CF307" s="347" t="n"/>
      <c r="CG307" s="347" t="n"/>
      <c r="CH307" s="347" t="n"/>
      <c r="CI307" s="347" t="n"/>
      <c r="CJ307" s="347" t="n"/>
      <c r="CK307" s="347" t="n"/>
      <c r="CL307" s="347" t="n"/>
      <c r="CM307" s="347" t="n"/>
      <c r="CN307" s="347" t="n"/>
      <c r="CO307" s="347" t="n"/>
      <c r="CP307" s="347" t="n"/>
      <c r="CQ307" s="347" t="n"/>
      <c r="CR307" s="347" t="n"/>
      <c r="CS307" s="347" t="n"/>
      <c r="CT307" s="347" t="n"/>
      <c r="CU307" s="347" t="n"/>
      <c r="CV307" s="347" t="n"/>
      <c r="CW307" s="347" t="n"/>
      <c r="CX307" s="347" t="n"/>
      <c r="CY307" s="347" t="n"/>
      <c r="CZ307" s="347" t="n"/>
      <c r="DA307" s="347" t="n"/>
      <c r="DB307" s="347" t="n"/>
    </row>
    <row r="308" ht="31.5" customFormat="1" customHeight="1" s="268">
      <c r="A308" s="262" t="n">
        <v>2021</v>
      </c>
      <c r="B308" s="217" t="n">
        <v>12</v>
      </c>
      <c r="C308" s="456" t="n">
        <v>44545</v>
      </c>
      <c r="D308" s="217" t="n">
        <v>381</v>
      </c>
      <c r="E308" s="217" t="n">
        <v>445</v>
      </c>
      <c r="F308" s="217" t="n">
        <v>2</v>
      </c>
      <c r="G308" s="267" t="inlineStr">
        <is>
          <t>زانوسى العبد 303</t>
        </is>
      </c>
      <c r="H308" t="inlineStr">
        <is>
          <t>FMABDI30300000</t>
        </is>
      </c>
      <c r="I308" t="inlineStr">
        <is>
          <t>1400*1700</t>
        </is>
      </c>
      <c r="J308" t="n">
        <v>3</v>
      </c>
      <c r="K308" t="n">
        <v>1</v>
      </c>
      <c r="L308" s="457" t="n">
        <v>28</v>
      </c>
      <c r="M308" s="458" t="n">
        <v>25.2</v>
      </c>
      <c r="N308" s="459" t="n">
        <v>30.8</v>
      </c>
      <c r="O308" s="261" t="n">
        <v>41</v>
      </c>
      <c r="P308" s="261" t="n">
        <v>33</v>
      </c>
      <c r="Q308" s="261" t="n">
        <v>32</v>
      </c>
      <c r="R308" s="261" t="n">
        <v>32</v>
      </c>
      <c r="S308" s="261" t="n">
        <v>36</v>
      </c>
      <c r="T308" s="261" t="n">
        <v>30</v>
      </c>
      <c r="U308" s="261" t="n">
        <v>29</v>
      </c>
      <c r="V308" s="261" t="n">
        <v>27</v>
      </c>
      <c r="W308" s="261" t="n">
        <v>27</v>
      </c>
      <c r="X308" s="261" t="n">
        <v>30</v>
      </c>
      <c r="Y308" s="220" t="n">
        <v>125</v>
      </c>
      <c r="Z308" s="220" t="n">
        <v>120</v>
      </c>
      <c r="AA308" s="261" t="n">
        <v>38</v>
      </c>
      <c r="AB308" s="261" t="n">
        <v>32</v>
      </c>
      <c r="AC308" s="261" t="n">
        <v>33</v>
      </c>
      <c r="AD308" s="261" t="n">
        <v>34</v>
      </c>
      <c r="AE308" s="261" t="n">
        <v>36</v>
      </c>
      <c r="AF308" s="261" t="n">
        <v>30</v>
      </c>
      <c r="AG308" s="261" t="n">
        <v>30</v>
      </c>
      <c r="AH308" s="261" t="n">
        <v>29</v>
      </c>
      <c r="AI308" s="261" t="n">
        <v>26</v>
      </c>
      <c r="AJ308" s="261" t="n">
        <v>28</v>
      </c>
      <c r="AK308" s="220" t="n">
        <v>119</v>
      </c>
      <c r="AL308" s="220" t="n">
        <v>116</v>
      </c>
      <c r="AM308" s="261" t="n"/>
      <c r="AN308" s="261" t="n"/>
      <c r="AO308" s="315" t="n"/>
      <c r="AP308" s="244" t="n">
        <v>60</v>
      </c>
      <c r="AQ308" s="245" t="n">
        <v>180</v>
      </c>
      <c r="AR308" s="243" t="n"/>
      <c r="AS308" s="243" t="n"/>
      <c r="AT308" s="246" t="n">
        <v>6</v>
      </c>
      <c r="AU308" s="246" t="n">
        <v>9</v>
      </c>
      <c r="AV308" s="246" t="n">
        <v>10</v>
      </c>
      <c r="AW308" s="246" t="n"/>
      <c r="AX308" s="246" t="n"/>
      <c r="AY308" s="246" t="n"/>
      <c r="AZ308" s="246" t="n"/>
      <c r="BA308" s="246" t="n"/>
      <c r="BB308" s="246" t="n"/>
      <c r="BC308" s="247" t="n"/>
      <c r="BD308" s="242" t="n">
        <v>2000</v>
      </c>
      <c r="BE308" s="248" t="n">
        <v>0.015</v>
      </c>
      <c r="BF308" s="249" t="n"/>
      <c r="BG308" s="221" t="n"/>
      <c r="BH308" s="221" t="n"/>
      <c r="BI308" s="221" t="n">
        <v>71.40000000000001</v>
      </c>
      <c r="BJ308" s="221" t="n"/>
      <c r="BK308" s="221" t="n"/>
      <c r="BL308" s="28" t="inlineStr">
        <is>
          <t>الكترولوكس</t>
        </is>
      </c>
      <c r="BM308" s="347" t="inlineStr">
        <is>
          <t>القاهرة للصناعات المغذية غسالات</t>
        </is>
      </c>
      <c r="BN308" s="347" t="inlineStr">
        <is>
          <t>CDFRP2305</t>
        </is>
      </c>
      <c r="BO308" s="347" t="n"/>
      <c r="BP308" s="347" t="n">
        <v>50</v>
      </c>
      <c r="BQ308" s="347" t="n"/>
      <c r="BR308" s="347" t="n"/>
      <c r="BS308" s="347" t="n"/>
      <c r="BT308" s="347" t="n"/>
      <c r="BU308" s="347">
        <f>IFERROR(ROUND(STDEV(AN308,L308),1),"")</f>
        <v/>
      </c>
      <c r="BV308" s="347" t="n"/>
      <c r="BW308" s="347" t="n"/>
      <c r="BX308" s="347" t="n"/>
      <c r="BY308" s="347" t="n"/>
      <c r="BZ308" s="347" t="n"/>
      <c r="CA308" s="347" t="n"/>
      <c r="CB308" s="347" t="n"/>
      <c r="CC308" s="347" t="n"/>
      <c r="CD308" s="347" t="n"/>
      <c r="CE308" s="347" t="n"/>
      <c r="CF308" s="347" t="n"/>
      <c r="CG308" s="347" t="n"/>
      <c r="CH308" s="347" t="n"/>
      <c r="CI308" s="347" t="n"/>
      <c r="CJ308" s="347" t="n"/>
      <c r="CK308" s="347" t="n"/>
      <c r="CL308" s="347" t="n"/>
      <c r="CM308" s="347" t="n"/>
      <c r="CN308" s="347" t="n"/>
      <c r="CO308" s="347" t="n"/>
      <c r="CP308" s="347" t="n"/>
      <c r="CQ308" s="347" t="n"/>
      <c r="CR308" s="347" t="n"/>
      <c r="CS308" s="347" t="n"/>
      <c r="CT308" s="347" t="n"/>
      <c r="CU308" s="347" t="n"/>
      <c r="CV308" s="347" t="n"/>
      <c r="CW308" s="347" t="n"/>
      <c r="CX308" s="347" t="n"/>
      <c r="CY308" s="347" t="n"/>
      <c r="CZ308" s="347" t="n"/>
      <c r="DA308" s="347" t="n"/>
      <c r="DB308" s="347" t="n"/>
    </row>
    <row r="309" ht="31.5" customFormat="1" customHeight="1" s="268">
      <c r="A309" s="262" t="n">
        <v>2021</v>
      </c>
      <c r="B309" s="217" t="n">
        <v>12</v>
      </c>
      <c r="C309" s="456" t="n">
        <v>44545</v>
      </c>
      <c r="D309" s="217" t="n">
        <v>381</v>
      </c>
      <c r="E309" s="217" t="n">
        <v>446</v>
      </c>
      <c r="F309" s="217" t="n">
        <v>2</v>
      </c>
      <c r="G309" s="267" t="inlineStr">
        <is>
          <t>زانوسى العبد 304</t>
        </is>
      </c>
      <c r="H309" t="inlineStr">
        <is>
          <t>FMABDI30400000</t>
        </is>
      </c>
      <c r="I309" t="inlineStr">
        <is>
          <t>1400*1700</t>
        </is>
      </c>
      <c r="J309" t="n">
        <v>3</v>
      </c>
      <c r="K309" t="n">
        <v>1</v>
      </c>
      <c r="L309" s="457" t="n">
        <v>167</v>
      </c>
      <c r="M309" s="458" t="n">
        <v>150.3</v>
      </c>
      <c r="N309" s="459" t="n">
        <v>183.7</v>
      </c>
      <c r="O309" s="261" t="n">
        <v>218</v>
      </c>
      <c r="P309" s="261" t="n">
        <v>185</v>
      </c>
      <c r="Q309" s="261" t="n">
        <v>186</v>
      </c>
      <c r="R309" s="261" t="n">
        <v>204</v>
      </c>
      <c r="S309" s="261" t="n">
        <v>214</v>
      </c>
      <c r="T309" s="261" t="n">
        <v>178</v>
      </c>
      <c r="U309" s="261" t="n">
        <v>154</v>
      </c>
      <c r="V309" s="261" t="n">
        <v>152</v>
      </c>
      <c r="W309" s="261" t="n">
        <v>173</v>
      </c>
      <c r="X309" s="261" t="n">
        <v>180</v>
      </c>
      <c r="Y309" s="220" t="n"/>
      <c r="Z309" s="220" t="n"/>
      <c r="AA309" s="261" t="n">
        <v>228</v>
      </c>
      <c r="AB309" s="261" t="n">
        <v>204</v>
      </c>
      <c r="AC309" s="261" t="n">
        <v>208</v>
      </c>
      <c r="AD309" s="261" t="n">
        <v>221</v>
      </c>
      <c r="AE309" s="261" t="n">
        <v>215</v>
      </c>
      <c r="AF309" s="261" t="n">
        <v>183</v>
      </c>
      <c r="AG309" s="261" t="n">
        <v>178</v>
      </c>
      <c r="AH309" s="261" t="n">
        <v>180</v>
      </c>
      <c r="AI309" s="261" t="n">
        <v>163</v>
      </c>
      <c r="AJ309" s="261" t="n">
        <v>174</v>
      </c>
      <c r="AK309" s="220" t="n"/>
      <c r="AL309" s="220" t="n"/>
      <c r="AM309" s="261" t="n"/>
      <c r="AN309" s="261" t="n"/>
      <c r="AO309" s="315" t="n"/>
      <c r="AP309" s="244" t="n">
        <v>60</v>
      </c>
      <c r="AQ309" s="245" t="n">
        <v>180</v>
      </c>
      <c r="AR309" s="243" t="n"/>
      <c r="AS309" s="243" t="n"/>
      <c r="AT309" s="246" t="n">
        <v>9</v>
      </c>
      <c r="AU309" s="246" t="n">
        <v>6</v>
      </c>
      <c r="AV309" s="246" t="n">
        <v>9</v>
      </c>
      <c r="AW309" s="246" t="n"/>
      <c r="AX309" s="246" t="n"/>
      <c r="AY309" s="246" t="n"/>
      <c r="AZ309" s="246" t="n"/>
      <c r="BA309" s="246" t="n"/>
      <c r="BB309" s="246" t="n"/>
      <c r="BC309" s="247" t="n"/>
      <c r="BD309" s="242" t="n">
        <v>2070</v>
      </c>
      <c r="BE309" s="248" t="n">
        <v>0.015</v>
      </c>
      <c r="BF309" s="249" t="n"/>
      <c r="BG309" s="221" t="n"/>
      <c r="BH309" s="221" t="n"/>
      <c r="BI309" s="221" t="n">
        <v>12.4</v>
      </c>
      <c r="BJ309" s="221" t="n"/>
      <c r="BK309" s="221" t="n"/>
      <c r="BL309" s="28" t="inlineStr">
        <is>
          <t>الكترولوكس</t>
        </is>
      </c>
      <c r="BM309" s="347" t="inlineStr">
        <is>
          <t>القاهرة للصناعات المغذية غسالات</t>
        </is>
      </c>
      <c r="BN309" s="347" t="inlineStr">
        <is>
          <t>CDFRP2306</t>
        </is>
      </c>
      <c r="BO309" s="347" t="n"/>
      <c r="BP309" s="347" t="n">
        <v>50</v>
      </c>
      <c r="BQ309" s="347" t="n"/>
      <c r="BR309" s="347" t="n"/>
      <c r="BS309" s="347" t="n"/>
      <c r="BT309" s="347" t="n"/>
      <c r="BU309" s="347">
        <f>IFERROR(ROUND(STDEV(AN309,L309),1),"")</f>
        <v/>
      </c>
      <c r="BV309" s="347" t="n"/>
      <c r="BW309" s="347" t="n"/>
      <c r="BX309" s="347" t="n"/>
      <c r="BY309" s="347" t="n"/>
      <c r="BZ309" s="347" t="n"/>
      <c r="CA309" s="347" t="n"/>
      <c r="CB309" s="347" t="n"/>
      <c r="CC309" s="347" t="n"/>
      <c r="CD309" s="347" t="n"/>
      <c r="CE309" s="347" t="n"/>
      <c r="CF309" s="347" t="n"/>
      <c r="CG309" s="347" t="n"/>
      <c r="CH309" s="347" t="n"/>
      <c r="CI309" s="347" t="n"/>
      <c r="CJ309" s="347" t="n"/>
      <c r="CK309" s="347" t="n"/>
      <c r="CL309" s="347" t="n"/>
      <c r="CM309" s="347" t="n"/>
      <c r="CN309" s="347" t="n"/>
      <c r="CO309" s="347" t="n"/>
      <c r="CP309" s="347" t="n"/>
      <c r="CQ309" s="347" t="n"/>
      <c r="CR309" s="347" t="n"/>
      <c r="CS309" s="347" t="n"/>
      <c r="CT309" s="347" t="n"/>
      <c r="CU309" s="347" t="n"/>
      <c r="CV309" s="347" t="n"/>
      <c r="CW309" s="347" t="n"/>
      <c r="CX309" s="347" t="n"/>
      <c r="CY309" s="347" t="n"/>
      <c r="CZ309" s="347" t="n"/>
      <c r="DA309" s="347" t="n"/>
      <c r="DB309" s="347" t="n"/>
    </row>
    <row r="310" ht="31.5" customFormat="1" customHeight="1" s="268">
      <c r="A310" s="262" t="n">
        <v>2021</v>
      </c>
      <c r="B310" s="217" t="n">
        <v>12</v>
      </c>
      <c r="C310" s="456" t="n">
        <v>44545</v>
      </c>
      <c r="D310" s="217" t="n">
        <v>381</v>
      </c>
      <c r="E310" s="217" t="n">
        <v>448</v>
      </c>
      <c r="F310" s="217" t="n">
        <v>2</v>
      </c>
      <c r="G310" s="267" t="inlineStr">
        <is>
          <t>زانوسي العبد 314</t>
        </is>
      </c>
      <c r="H310" t="inlineStr">
        <is>
          <t>FMABDI31400000</t>
        </is>
      </c>
      <c r="I310" t="inlineStr">
        <is>
          <t>1400*1700</t>
        </is>
      </c>
      <c r="J310" t="n">
        <v>3</v>
      </c>
      <c r="K310" t="n">
        <v>1</v>
      </c>
      <c r="L310" s="457" t="n">
        <v>23</v>
      </c>
      <c r="M310" s="458" t="n">
        <v>20.7</v>
      </c>
      <c r="N310" s="459" t="n">
        <v>25.3</v>
      </c>
      <c r="O310" s="261" t="n"/>
      <c r="P310" s="261" t="n"/>
      <c r="Q310" s="261" t="n"/>
      <c r="R310" s="261" t="n"/>
      <c r="S310" s="261" t="n"/>
      <c r="T310" s="261" t="n"/>
      <c r="U310" s="261" t="n"/>
      <c r="V310" s="261" t="n"/>
      <c r="W310" s="261" t="n"/>
      <c r="X310" s="261" t="n"/>
      <c r="Y310" s="220" t="n"/>
      <c r="Z310" s="220" t="n"/>
      <c r="AA310" s="261" t="n"/>
      <c r="AB310" s="261" t="n"/>
      <c r="AC310" s="261" t="n"/>
      <c r="AD310" s="261" t="n"/>
      <c r="AE310" s="261" t="n"/>
      <c r="AF310" s="261" t="n"/>
      <c r="AG310" s="261" t="n"/>
      <c r="AH310" s="261" t="n"/>
      <c r="AI310" s="261" t="n"/>
      <c r="AJ310" s="261" t="n"/>
      <c r="AK310" s="220" t="n"/>
      <c r="AL310" s="220" t="n"/>
      <c r="AM310" s="261" t="n"/>
      <c r="AN310" s="261" t="n"/>
      <c r="AO310" s="315" t="n"/>
      <c r="AP310" s="244" t="n">
        <v>60</v>
      </c>
      <c r="AQ310" s="245" t="n">
        <v>180</v>
      </c>
      <c r="AR310" s="243" t="n"/>
      <c r="AS310" s="243" t="n"/>
      <c r="AT310" s="246" t="n"/>
      <c r="AU310" s="246" t="n"/>
      <c r="AV310" s="246" t="n"/>
      <c r="AW310" s="246" t="n"/>
      <c r="AX310" s="246" t="n"/>
      <c r="AY310" s="246" t="n"/>
      <c r="AZ310" s="246" t="n"/>
      <c r="BA310" s="246" t="n"/>
      <c r="BB310" s="246" t="n"/>
      <c r="BC310" s="247" t="n"/>
      <c r="BD310" s="242" t="n"/>
      <c r="BE310" s="248" t="n">
        <v>0.015</v>
      </c>
      <c r="BF310" s="249" t="n"/>
      <c r="BG310" s="221" t="n"/>
      <c r="BH310" s="221" t="n"/>
      <c r="BI310" s="221" t="n"/>
      <c r="BJ310" s="221" t="n"/>
      <c r="BK310" s="221" t="n"/>
      <c r="BL310" s="28" t="inlineStr">
        <is>
          <t>الكترولوكس</t>
        </is>
      </c>
      <c r="BM310" s="347" t="inlineStr">
        <is>
          <t>القاهرة للصناعات المغذية غسالات</t>
        </is>
      </c>
      <c r="BN310" s="347" t="inlineStr">
        <is>
          <t>CDFRP2314</t>
        </is>
      </c>
      <c r="BO310" s="347" t="n"/>
      <c r="BP310" s="347" t="n">
        <v>50</v>
      </c>
      <c r="BQ310" s="347" t="n"/>
      <c r="BR310" s="347" t="n"/>
      <c r="BS310" s="347" t="n"/>
      <c r="BT310" s="347" t="n"/>
      <c r="BU310" s="347">
        <f>IFERROR(ROUND(STDEV(AN310,L310),1),"")</f>
        <v/>
      </c>
      <c r="BV310" s="347" t="n"/>
      <c r="BW310" s="347" t="n"/>
      <c r="BX310" s="347" t="n"/>
      <c r="BY310" s="347" t="n"/>
      <c r="BZ310" s="347" t="n"/>
      <c r="CA310" s="347" t="n"/>
      <c r="CB310" s="347" t="n"/>
      <c r="CC310" s="347" t="n"/>
      <c r="CD310" s="347" t="n"/>
      <c r="CE310" s="347" t="n"/>
      <c r="CF310" s="347" t="n"/>
      <c r="CG310" s="347" t="n"/>
      <c r="CH310" s="347" t="n"/>
      <c r="CI310" s="347" t="n"/>
      <c r="CJ310" s="347" t="n"/>
      <c r="CK310" s="347" t="n"/>
      <c r="CL310" s="347" t="n"/>
      <c r="CM310" s="347" t="n"/>
      <c r="CN310" s="347" t="n"/>
      <c r="CO310" s="347" t="n"/>
      <c r="CP310" s="347" t="n"/>
      <c r="CQ310" s="347" t="n"/>
      <c r="CR310" s="347" t="n"/>
      <c r="CS310" s="347" t="n"/>
      <c r="CT310" s="347" t="n"/>
      <c r="CU310" s="347" t="n"/>
      <c r="CV310" s="347" t="n"/>
      <c r="CW310" s="347" t="n"/>
      <c r="CX310" s="347" t="n"/>
      <c r="CY310" s="347" t="n"/>
      <c r="CZ310" s="347" t="n"/>
      <c r="DA310" s="347" t="n"/>
      <c r="DB310" s="347" t="n"/>
    </row>
    <row r="311" ht="31.5" customFormat="1" customHeight="1" s="268">
      <c r="A311" s="262" t="n">
        <v>2021</v>
      </c>
      <c r="B311" s="217" t="n">
        <v>12</v>
      </c>
      <c r="C311" s="456" t="n">
        <v>44545</v>
      </c>
      <c r="D311" s="217" t="n">
        <v>331</v>
      </c>
      <c r="E311" s="217" t="n">
        <v>253</v>
      </c>
      <c r="F311" s="217" t="n">
        <v>3</v>
      </c>
      <c r="G311" s="267" t="inlineStr">
        <is>
          <t>طقم سخان بلونايل ذو 3 اطقم</t>
        </is>
      </c>
      <c r="H311" t="inlineStr">
        <is>
          <t>FMDAHI40000000</t>
        </is>
      </c>
      <c r="I311" t="inlineStr">
        <is>
          <t>1400*1700</t>
        </is>
      </c>
      <c r="J311" t="n">
        <v>3</v>
      </c>
      <c r="K311" t="n">
        <v>2</v>
      </c>
      <c r="L311" s="457" t="n">
        <v>203</v>
      </c>
      <c r="M311" s="458" t="n">
        <v>188.79</v>
      </c>
      <c r="N311" s="459" t="n">
        <v>217.21</v>
      </c>
      <c r="O311" s="261" t="n">
        <v>270</v>
      </c>
      <c r="P311" s="261" t="n">
        <v>260</v>
      </c>
      <c r="Q311" s="261" t="n">
        <v>250</v>
      </c>
      <c r="R311" s="261" t="n">
        <v>275</v>
      </c>
      <c r="S311" s="261" t="n">
        <v>271</v>
      </c>
      <c r="T311" s="261" t="n">
        <v>201</v>
      </c>
      <c r="U311" s="261" t="n">
        <v>200</v>
      </c>
      <c r="V311" s="261" t="n">
        <v>189</v>
      </c>
      <c r="W311" s="261" t="n">
        <v>190</v>
      </c>
      <c r="X311" s="261" t="n">
        <v>201</v>
      </c>
      <c r="Y311" s="220" t="n">
        <v>95</v>
      </c>
      <c r="Z311" s="220" t="n">
        <v>95</v>
      </c>
      <c r="AA311" s="261" t="n">
        <v>239</v>
      </c>
      <c r="AB311" s="261" t="n">
        <v>255</v>
      </c>
      <c r="AC311" s="261" t="n">
        <v>268</v>
      </c>
      <c r="AD311" s="261" t="n">
        <v>262</v>
      </c>
      <c r="AE311" s="261" t="n">
        <v>294</v>
      </c>
      <c r="AF311" s="261" t="n">
        <v>191</v>
      </c>
      <c r="AG311" s="261" t="n">
        <v>194</v>
      </c>
      <c r="AH311" s="261" t="n">
        <v>190</v>
      </c>
      <c r="AI311" s="261" t="n">
        <v>195</v>
      </c>
      <c r="AJ311" s="261" t="n">
        <v>190</v>
      </c>
      <c r="AK311" s="220" t="n">
        <v>95</v>
      </c>
      <c r="AL311" s="220" t="n">
        <v>95</v>
      </c>
      <c r="AM311" s="261" t="n"/>
      <c r="AN311" s="261" t="n"/>
      <c r="AO311" s="315" t="n"/>
      <c r="AP311" s="244" t="n">
        <v>121</v>
      </c>
      <c r="AQ311" s="245" t="n">
        <v>89</v>
      </c>
      <c r="AR311" s="243" t="n"/>
      <c r="AS311" s="243" t="n"/>
      <c r="AT311" s="246" t="n">
        <v>8</v>
      </c>
      <c r="AU311" s="246" t="n">
        <v>8</v>
      </c>
      <c r="AV311" s="246" t="n">
        <v>14</v>
      </c>
      <c r="AW311" s="246" t="n"/>
      <c r="AX311" s="246" t="n"/>
      <c r="AY311" s="246" t="n"/>
      <c r="AZ311" s="246" t="n"/>
      <c r="BA311" s="246" t="n"/>
      <c r="BB311" s="246" t="n"/>
      <c r="BC311" s="247" t="n"/>
      <c r="BD311" s="242" t="n">
        <v>1200</v>
      </c>
      <c r="BE311" s="248" t="n">
        <v>0.015</v>
      </c>
      <c r="BF311" s="249" t="n"/>
      <c r="BG311" s="221" t="n"/>
      <c r="BH311" s="221" t="n"/>
      <c r="BI311" s="221" t="n">
        <v>5.9</v>
      </c>
      <c r="BJ311" s="221" t="n"/>
      <c r="BK311" s="221" t="n"/>
      <c r="BL311" s="28" t="inlineStr">
        <is>
          <t>الكترولوكس</t>
        </is>
      </c>
      <c r="BM311" s="347" t="inlineStr">
        <is>
          <t>القاهرة للصناعات المغذية سخانات</t>
        </is>
      </c>
      <c r="BN311" s="347" t="inlineStr">
        <is>
          <t>PHEWP0112</t>
        </is>
      </c>
      <c r="BO311" s="347" t="n"/>
      <c r="BP311" s="347" t="n">
        <v>50</v>
      </c>
      <c r="BQ311" s="347" t="n"/>
      <c r="BR311" s="347" t="n"/>
      <c r="BS311" s="347" t="n"/>
      <c r="BT311" s="347" t="n"/>
      <c r="BU311" s="347">
        <f>IFERROR(ROUND(STDEV(AN311,L311),1),"")</f>
        <v/>
      </c>
      <c r="BV311" s="347" t="n"/>
      <c r="BW311" s="347" t="n"/>
      <c r="BX311" s="347" t="n"/>
      <c r="BY311" s="347" t="n"/>
      <c r="BZ311" s="347" t="n"/>
      <c r="CA311" s="347" t="n"/>
      <c r="CB311" s="347" t="n"/>
      <c r="CC311" s="347" t="n"/>
      <c r="CD311" s="347" t="n"/>
      <c r="CE311" s="347" t="n"/>
      <c r="CF311" s="347" t="n"/>
      <c r="CG311" s="347" t="n"/>
      <c r="CH311" s="347" t="n"/>
      <c r="CI311" s="347" t="n"/>
      <c r="CJ311" s="347" t="n"/>
      <c r="CK311" s="347" t="n"/>
      <c r="CL311" s="347" t="n"/>
      <c r="CM311" s="347" t="n"/>
      <c r="CN311" s="347" t="n"/>
      <c r="CO311" s="347" t="n"/>
      <c r="CP311" s="347" t="n"/>
      <c r="CQ311" s="347" t="n"/>
      <c r="CR311" s="347" t="n"/>
      <c r="CS311" s="347" t="n"/>
      <c r="CT311" s="347" t="n"/>
      <c r="CU311" s="347" t="n"/>
      <c r="CV311" s="347" t="n"/>
      <c r="CW311" s="347" t="n"/>
      <c r="CX311" s="347" t="n"/>
      <c r="CY311" s="347" t="n"/>
      <c r="CZ311" s="347" t="n"/>
      <c r="DA311" s="347" t="n"/>
      <c r="DB311" s="347" t="n"/>
    </row>
    <row r="312" ht="31.5" customFormat="1" customHeight="1" s="268">
      <c r="A312" s="262" t="n">
        <v>2021</v>
      </c>
      <c r="B312" s="217" t="n">
        <v>12</v>
      </c>
      <c r="C312" s="456" t="n">
        <v>44545</v>
      </c>
      <c r="D312" s="217" t="n">
        <v>382</v>
      </c>
      <c r="E312" s="217" t="n">
        <v>449</v>
      </c>
      <c r="F312" s="217" t="n">
        <v>4</v>
      </c>
      <c r="G312" s="267" t="inlineStr">
        <is>
          <t>FRONT 43LM63</t>
        </is>
      </c>
      <c r="H312" t="inlineStr">
        <is>
          <t>FMLGEI43LM63FR</t>
        </is>
      </c>
      <c r="I312" t="inlineStr">
        <is>
          <t>1400*1700</t>
        </is>
      </c>
      <c r="J312" t="n">
        <v>3</v>
      </c>
      <c r="K312" t="n">
        <v>1</v>
      </c>
      <c r="L312" s="457" t="n">
        <v>46</v>
      </c>
      <c r="M312" s="458" t="n">
        <v>40.986</v>
      </c>
      <c r="N312" s="459" t="n">
        <v>50.048</v>
      </c>
      <c r="O312" s="261" t="n">
        <v>63</v>
      </c>
      <c r="P312" s="261" t="n">
        <v>64</v>
      </c>
      <c r="Q312" s="261" t="n">
        <v>70</v>
      </c>
      <c r="R312" s="261" t="n">
        <v>64</v>
      </c>
      <c r="S312" s="261" t="n"/>
      <c r="T312" s="261" t="n">
        <v>41</v>
      </c>
      <c r="U312" s="261" t="n">
        <v>45</v>
      </c>
      <c r="V312" s="261" t="n">
        <v>44</v>
      </c>
      <c r="W312" s="261" t="n">
        <v>49</v>
      </c>
      <c r="X312" s="261" t="n"/>
      <c r="Y312" s="220" t="n">
        <v>95</v>
      </c>
      <c r="Z312" s="220" t="n">
        <v>95</v>
      </c>
      <c r="AA312" s="261" t="n"/>
      <c r="AB312" s="261" t="n"/>
      <c r="AC312" s="261" t="n"/>
      <c r="AD312" s="261" t="n"/>
      <c r="AE312" s="261" t="n"/>
      <c r="AF312" s="261" t="n"/>
      <c r="AG312" s="261" t="n"/>
      <c r="AH312" s="261" t="n"/>
      <c r="AI312" s="261" t="n"/>
      <c r="AJ312" s="261" t="n"/>
      <c r="AK312" s="220" t="n"/>
      <c r="AL312" s="220" t="n"/>
      <c r="AM312" s="261" t="n"/>
      <c r="AN312" s="261" t="n"/>
      <c r="AO312" s="315" t="n"/>
      <c r="AP312" s="244" t="n">
        <v>108</v>
      </c>
      <c r="AQ312" s="245" t="n">
        <v>100</v>
      </c>
      <c r="AR312" s="243" t="n"/>
      <c r="AS312" s="243" t="n"/>
      <c r="AT312" s="246" t="n"/>
      <c r="AU312" s="246" t="n"/>
      <c r="AV312" s="246" t="n"/>
      <c r="AW312" s="246" t="n"/>
      <c r="AX312" s="246" t="n"/>
      <c r="AY312" s="246" t="n"/>
      <c r="AZ312" s="246" t="n"/>
      <c r="BA312" s="246" t="n"/>
      <c r="BB312" s="246" t="n"/>
      <c r="BC312" s="247" t="n"/>
      <c r="BD312" s="242" t="n">
        <v>2160</v>
      </c>
      <c r="BE312" s="248" t="n">
        <v>0.015</v>
      </c>
      <c r="BF312" s="249" t="n"/>
      <c r="BG312" s="221" t="n"/>
      <c r="BH312" s="221" t="n"/>
      <c r="BI312" s="221" t="n">
        <v>47</v>
      </c>
      <c r="BJ312" s="221" t="n"/>
      <c r="BK312" s="221" t="n"/>
      <c r="BL312" s="28" t="inlineStr">
        <is>
          <t>LG</t>
        </is>
      </c>
      <c r="BM312" s="347" t="inlineStr">
        <is>
          <t>HE</t>
        </is>
      </c>
      <c r="BN312" s="347" t="inlineStr">
        <is>
          <t>MFZ65262201</t>
        </is>
      </c>
      <c r="BO312" s="347" t="inlineStr">
        <is>
          <t>mma</t>
        </is>
      </c>
      <c r="BP312" s="347" t="n">
        <v>50</v>
      </c>
      <c r="BQ312" s="347" t="n"/>
      <c r="BR312" s="347" t="n"/>
      <c r="BS312" s="347" t="n"/>
      <c r="BT312" s="347" t="n"/>
      <c r="BU312" s="347">
        <f>IFERROR(ROUND(STDEV(AN312,L312),1),"")</f>
        <v/>
      </c>
      <c r="BV312" s="347" t="n"/>
      <c r="BW312" s="347" t="n"/>
      <c r="BX312" s="347" t="n"/>
      <c r="BY312" s="347" t="n"/>
      <c r="BZ312" s="347" t="n"/>
      <c r="CA312" s="347" t="n"/>
      <c r="CB312" s="347" t="n"/>
      <c r="CC312" s="347" t="n"/>
      <c r="CD312" s="347" t="n"/>
      <c r="CE312" s="347" t="n"/>
      <c r="CF312" s="347" t="n"/>
      <c r="CG312" s="347" t="n"/>
      <c r="CH312" s="347" t="n"/>
      <c r="CI312" s="347" t="n"/>
      <c r="CJ312" s="347" t="n"/>
      <c r="CK312" s="347" t="n"/>
      <c r="CL312" s="347" t="n"/>
      <c r="CM312" s="347" t="n"/>
      <c r="CN312" s="347" t="n"/>
      <c r="CO312" s="347" t="n"/>
      <c r="CP312" s="347" t="n"/>
      <c r="CQ312" s="347" t="n"/>
      <c r="CR312" s="347" t="n"/>
      <c r="CS312" s="347" t="n"/>
      <c r="CT312" s="347" t="n"/>
      <c r="CU312" s="347" t="n"/>
      <c r="CV312" s="347" t="n"/>
      <c r="CW312" s="347" t="n"/>
      <c r="CX312" s="347" t="n"/>
      <c r="CY312" s="347" t="n"/>
      <c r="CZ312" s="347" t="n"/>
      <c r="DA312" s="347" t="n"/>
      <c r="DB312" s="347" t="n"/>
    </row>
    <row r="313" ht="31.5" customFormat="1" customHeight="1" s="268">
      <c r="A313" s="262" t="n">
        <v>2021</v>
      </c>
      <c r="B313" s="217" t="n">
        <v>12</v>
      </c>
      <c r="C313" s="456" t="n">
        <v>44545</v>
      </c>
      <c r="D313" s="217" t="n">
        <v>381</v>
      </c>
      <c r="E313" s="217" t="n">
        <v>447</v>
      </c>
      <c r="F313" s="217" t="n">
        <v>5</v>
      </c>
      <c r="G313" s="267" t="inlineStr">
        <is>
          <t>زانوسي العبد 308</t>
        </is>
      </c>
      <c r="H313" t="inlineStr">
        <is>
          <t>FMABDI30800000</t>
        </is>
      </c>
      <c r="I313" t="inlineStr">
        <is>
          <t>1400*1700</t>
        </is>
      </c>
      <c r="J313" t="n">
        <v>3</v>
      </c>
      <c r="K313" t="n">
        <v>1</v>
      </c>
      <c r="L313" s="457" t="n">
        <v>177</v>
      </c>
      <c r="M313" s="458" t="n">
        <v>159.3</v>
      </c>
      <c r="N313" s="459" t="n">
        <v>194.7</v>
      </c>
      <c r="O313" s="261" t="n"/>
      <c r="P313" s="261" t="n"/>
      <c r="Q313" s="261" t="n"/>
      <c r="R313" s="261" t="n"/>
      <c r="S313" s="261" t="n"/>
      <c r="T313" s="261" t="n"/>
      <c r="U313" s="261" t="n"/>
      <c r="V313" s="261" t="n"/>
      <c r="W313" s="261" t="n"/>
      <c r="X313" s="261" t="n"/>
      <c r="Y313" s="220" t="n"/>
      <c r="Z313" s="220" t="n"/>
      <c r="AA313" s="261" t="n"/>
      <c r="AB313" s="261" t="n"/>
      <c r="AC313" s="261" t="n"/>
      <c r="AD313" s="261" t="n"/>
      <c r="AE313" s="261" t="n"/>
      <c r="AF313" s="261" t="n"/>
      <c r="AG313" s="261" t="n"/>
      <c r="AH313" s="261" t="n"/>
      <c r="AI313" s="261" t="n"/>
      <c r="AJ313" s="261" t="n"/>
      <c r="AK313" s="220" t="n"/>
      <c r="AL313" s="220" t="n"/>
      <c r="AM313" s="261" t="n"/>
      <c r="AN313" s="261" t="n"/>
      <c r="AO313" s="315" t="n"/>
      <c r="AP313" s="244" t="n">
        <v>60</v>
      </c>
      <c r="AQ313" s="245" t="n">
        <v>180</v>
      </c>
      <c r="AR313" s="243" t="n"/>
      <c r="AS313" s="243" t="n"/>
      <c r="AT313" s="246" t="n"/>
      <c r="AU313" s="246" t="n"/>
      <c r="AV313" s="246" t="n"/>
      <c r="AW313" s="246" t="n"/>
      <c r="AX313" s="246" t="n"/>
      <c r="AY313" s="246" t="n"/>
      <c r="AZ313" s="246" t="n"/>
      <c r="BA313" s="246" t="n"/>
      <c r="BB313" s="246" t="n"/>
      <c r="BC313" s="247" t="n"/>
      <c r="BD313" s="242" t="n"/>
      <c r="BE313" s="248" t="n">
        <v>0.015</v>
      </c>
      <c r="BF313" s="249" t="n"/>
      <c r="BG313" s="221" t="n"/>
      <c r="BH313" s="221" t="n"/>
      <c r="BI313" s="221" t="n"/>
      <c r="BJ313" s="221" t="n"/>
      <c r="BK313" s="221" t="n"/>
      <c r="BL313" s="28" t="inlineStr">
        <is>
          <t>الكترولوكس</t>
        </is>
      </c>
      <c r="BM313" s="347" t="inlineStr">
        <is>
          <t>القاهرة للصناعات المغذية غسالات</t>
        </is>
      </c>
      <c r="BN313" s="347" t="inlineStr">
        <is>
          <t>CDFRP2308</t>
        </is>
      </c>
      <c r="BO313" s="347" t="n"/>
      <c r="BP313" s="347" t="n">
        <v>50</v>
      </c>
      <c r="BQ313" s="347" t="n"/>
      <c r="BR313" s="347" t="n"/>
      <c r="BS313" s="347" t="n"/>
      <c r="BT313" s="347" t="n"/>
      <c r="BU313" s="347">
        <f>IFERROR(ROUND(STDEV(AN313,L313),1),"")</f>
        <v/>
      </c>
      <c r="BV313" s="347" t="n"/>
      <c r="BW313" s="347" t="n"/>
      <c r="BX313" s="347" t="n"/>
      <c r="BY313" s="347" t="n"/>
      <c r="BZ313" s="347" t="n"/>
      <c r="CA313" s="347" t="n"/>
      <c r="CB313" s="347" t="n"/>
      <c r="CC313" s="347" t="n"/>
      <c r="CD313" s="347" t="n"/>
      <c r="CE313" s="347" t="n"/>
      <c r="CF313" s="347" t="n"/>
      <c r="CG313" s="347" t="n"/>
      <c r="CH313" s="347" t="n"/>
      <c r="CI313" s="347" t="n"/>
      <c r="CJ313" s="347" t="n"/>
      <c r="CK313" s="347" t="n"/>
      <c r="CL313" s="347" t="n"/>
      <c r="CM313" s="347" t="n"/>
      <c r="CN313" s="347" t="n"/>
      <c r="CO313" s="347" t="n"/>
      <c r="CP313" s="347" t="n"/>
      <c r="CQ313" s="347" t="n"/>
      <c r="CR313" s="347" t="n"/>
      <c r="CS313" s="347" t="n"/>
      <c r="CT313" s="347" t="n"/>
      <c r="CU313" s="347" t="n"/>
      <c r="CV313" s="347" t="n"/>
      <c r="CW313" s="347" t="n"/>
      <c r="CX313" s="347" t="n"/>
      <c r="CY313" s="347" t="n"/>
      <c r="CZ313" s="347" t="n"/>
      <c r="DA313" s="347" t="n"/>
      <c r="DB313" s="347" t="n"/>
    </row>
    <row r="314" ht="31.5" customFormat="1" customHeight="1" s="268">
      <c r="A314" s="262" t="n">
        <v>2021</v>
      </c>
      <c r="B314" s="217" t="n">
        <v>12</v>
      </c>
      <c r="C314" s="456" t="n">
        <v>44545</v>
      </c>
      <c r="D314" s="217" t="n">
        <v>384</v>
      </c>
      <c r="E314" s="217" t="n">
        <v>556</v>
      </c>
      <c r="F314" s="217" t="n">
        <v>5</v>
      </c>
      <c r="G314" s="267" t="inlineStr">
        <is>
          <t>LG 65 UM 73 top&amp;bottom</t>
        </is>
      </c>
      <c r="H314" t="inlineStr">
        <is>
          <t>FMLGEI65UM7301</t>
        </is>
      </c>
      <c r="I314" t="inlineStr">
        <is>
          <t>1400*1700</t>
        </is>
      </c>
      <c r="J314" t="n">
        <v>1</v>
      </c>
      <c r="K314" t="n">
        <v>6</v>
      </c>
      <c r="L314" s="457" t="n">
        <v>1066</v>
      </c>
      <c r="M314" s="458" t="n">
        <v>1003.106</v>
      </c>
      <c r="N314" s="459" t="n">
        <v>1141.686</v>
      </c>
      <c r="O314" s="261" t="n">
        <v>280</v>
      </c>
      <c r="P314" s="261" t="n">
        <v>274</v>
      </c>
      <c r="Q314" s="261" t="n">
        <v>277</v>
      </c>
      <c r="R314" s="261" t="n">
        <v>281</v>
      </c>
      <c r="S314" s="261" t="n">
        <v>286</v>
      </c>
      <c r="T314" s="261" t="n">
        <v>218</v>
      </c>
      <c r="U314" s="261" t="n">
        <v>215</v>
      </c>
      <c r="V314" s="261" t="n">
        <v>220</v>
      </c>
      <c r="W314" s="261" t="n">
        <v>220</v>
      </c>
      <c r="X314" s="261" t="n">
        <v>217</v>
      </c>
      <c r="Y314" s="220" t="n">
        <v>151</v>
      </c>
      <c r="Z314" s="220" t="n">
        <v>151</v>
      </c>
      <c r="AA314" s="261" t="n">
        <v>281</v>
      </c>
      <c r="AB314" s="261" t="n">
        <v>273</v>
      </c>
      <c r="AC314" s="261" t="n">
        <v>273</v>
      </c>
      <c r="AD314" s="261" t="n">
        <v>274</v>
      </c>
      <c r="AE314" s="261" t="n"/>
      <c r="AF314" s="261" t="n">
        <v>213</v>
      </c>
      <c r="AG314" s="261" t="n">
        <v>213</v>
      </c>
      <c r="AH314" s="261" t="n">
        <v>212</v>
      </c>
      <c r="AI314" s="261" t="n">
        <v>212</v>
      </c>
      <c r="AJ314" s="261" t="n"/>
      <c r="AK314" s="220" t="n">
        <v>162</v>
      </c>
      <c r="AL314" s="220" t="n">
        <v>162</v>
      </c>
      <c r="AM314" s="261" t="n"/>
      <c r="AN314" s="261" t="n"/>
      <c r="AO314" s="315" t="n"/>
      <c r="AP314" s="244" t="n">
        <v>20</v>
      </c>
      <c r="AQ314" s="245" t="n">
        <v>180</v>
      </c>
      <c r="AR314" s="243" t="n"/>
      <c r="AS314" s="243" t="n"/>
      <c r="AT314" s="246" t="n"/>
      <c r="AU314" s="246" t="n"/>
      <c r="AV314" s="246" t="n"/>
      <c r="AW314" s="246" t="n"/>
      <c r="AX314" s="246" t="n"/>
      <c r="AY314" s="246" t="n"/>
      <c r="AZ314" s="246" t="n"/>
      <c r="BA314" s="246" t="n"/>
      <c r="BB314" s="246" t="n"/>
      <c r="BC314" s="247" t="n"/>
      <c r="BD314" s="242" t="n"/>
      <c r="BE314" s="248" t="n">
        <v>0.015</v>
      </c>
      <c r="BF314" s="249" t="n"/>
      <c r="BG314" s="221" t="n"/>
      <c r="BH314" s="221" t="n"/>
      <c r="BI314" s="221" t="n"/>
      <c r="BJ314" s="221" t="n"/>
      <c r="BK314" s="221" t="n"/>
      <c r="BL314" s="28" t="inlineStr">
        <is>
          <t>LG</t>
        </is>
      </c>
      <c r="BM314" s="347" t="inlineStr">
        <is>
          <t>HE</t>
        </is>
      </c>
      <c r="BN314" s="347" t="inlineStr">
        <is>
          <t>MFZ66236701</t>
        </is>
      </c>
      <c r="BO314" s="347" t="n"/>
      <c r="BP314" s="347" t="n">
        <v>50</v>
      </c>
      <c r="BQ314" s="347" t="n"/>
      <c r="BR314" s="347" t="n"/>
      <c r="BS314" s="347" t="n"/>
      <c r="BT314" s="347" t="n"/>
      <c r="BU314" s="347">
        <f>IFERROR(ROUND(STDEV(AN314,L314),1),"")</f>
        <v/>
      </c>
      <c r="BV314" s="347" t="n"/>
      <c r="BW314" s="347" t="n"/>
      <c r="BX314" s="347" t="n"/>
      <c r="BY314" s="347" t="n"/>
      <c r="BZ314" s="347" t="n"/>
      <c r="CA314" s="347" t="n"/>
      <c r="CB314" s="347" t="n"/>
      <c r="CC314" s="347" t="n"/>
      <c r="CD314" s="347" t="n"/>
      <c r="CE314" s="347" t="n"/>
      <c r="CF314" s="347" t="n"/>
      <c r="CG314" s="347" t="n"/>
      <c r="CH314" s="347" t="n"/>
      <c r="CI314" s="347" t="n"/>
      <c r="CJ314" s="347" t="n"/>
      <c r="CK314" s="347" t="n"/>
      <c r="CL314" s="347" t="n"/>
      <c r="CM314" s="347" t="n"/>
      <c r="CN314" s="347" t="n"/>
      <c r="CO314" s="347" t="n"/>
      <c r="CP314" s="347" t="n"/>
      <c r="CQ314" s="347" t="n"/>
      <c r="CR314" s="347" t="n"/>
      <c r="CS314" s="347" t="n"/>
      <c r="CT314" s="347" t="n"/>
      <c r="CU314" s="347" t="n"/>
      <c r="CV314" s="347" t="n"/>
      <c r="CW314" s="347" t="n"/>
      <c r="CX314" s="347" t="n"/>
      <c r="CY314" s="347" t="n"/>
      <c r="CZ314" s="347" t="n"/>
      <c r="DA314" s="347" t="n"/>
      <c r="DB314" s="347" t="n"/>
    </row>
    <row r="315" ht="31.5" customFormat="1" customHeight="1" s="268">
      <c r="A315" s="262" t="n">
        <v>2021</v>
      </c>
      <c r="B315" s="217" t="n">
        <v>12</v>
      </c>
      <c r="C315" s="456" t="n">
        <v>44545</v>
      </c>
      <c r="D315" s="217" t="n">
        <v>384</v>
      </c>
      <c r="E315" s="217" t="n">
        <v>557</v>
      </c>
      <c r="F315" s="217" t="n">
        <v>5</v>
      </c>
      <c r="G315" s="267" t="n"/>
      <c r="H315" t="inlineStr">
        <is>
          <t>FMLGEI65UM7302</t>
        </is>
      </c>
      <c r="I315" t="inlineStr">
        <is>
          <t>1400*1700</t>
        </is>
      </c>
      <c r="J315" t="n">
        <v>1</v>
      </c>
      <c r="K315" t="n">
        <v>6</v>
      </c>
      <c r="L315" s="457" t="n">
        <v>182</v>
      </c>
      <c r="M315" s="458" t="n">
        <v>171.262</v>
      </c>
      <c r="N315" s="459" t="n">
        <v>194.922</v>
      </c>
      <c r="O315" s="261" t="n"/>
      <c r="P315" s="261" t="n"/>
      <c r="Q315" s="261" t="n"/>
      <c r="R315" s="261" t="n"/>
      <c r="S315" s="261" t="n"/>
      <c r="T315" s="261" t="n"/>
      <c r="U315" s="261" t="n"/>
      <c r="V315" s="261" t="n"/>
      <c r="W315" s="261" t="n"/>
      <c r="X315" s="261" t="n"/>
      <c r="Y315" s="220" t="n"/>
      <c r="Z315" s="220" t="n"/>
      <c r="AA315" s="261" t="n"/>
      <c r="AB315" s="261" t="n"/>
      <c r="AC315" s="261" t="n"/>
      <c r="AD315" s="261" t="n"/>
      <c r="AE315" s="261" t="n"/>
      <c r="AF315" s="261" t="n"/>
      <c r="AG315" s="261" t="n"/>
      <c r="AH315" s="261" t="n"/>
      <c r="AI315" s="261" t="n"/>
      <c r="AJ315" s="261" t="n"/>
      <c r="AK315" s="220" t="n"/>
      <c r="AL315" s="220" t="n"/>
      <c r="AM315" s="261" t="n"/>
      <c r="AN315" s="261" t="n"/>
      <c r="AO315" s="315" t="n"/>
      <c r="AP315" s="244" t="n">
        <v>20</v>
      </c>
      <c r="AQ315" s="245" t="n">
        <v>180</v>
      </c>
      <c r="AR315" s="243" t="n"/>
      <c r="AS315" s="243" t="n"/>
      <c r="AT315" s="246" t="n">
        <v>2</v>
      </c>
      <c r="AU315" s="246" t="n">
        <v>2</v>
      </c>
      <c r="AV315" s="246" t="n">
        <v>7</v>
      </c>
      <c r="AW315" s="246" t="n"/>
      <c r="AX315" s="246" t="n"/>
      <c r="AY315" s="246" t="n"/>
      <c r="AZ315" s="246" t="n"/>
      <c r="BA315" s="246" t="n"/>
      <c r="BB315" s="246" t="n"/>
      <c r="BC315" s="247" t="n"/>
      <c r="BD315" s="242" t="n">
        <v>480</v>
      </c>
      <c r="BE315" s="248" t="n">
        <v>0.015</v>
      </c>
      <c r="BF315" s="249" t="n"/>
      <c r="BG315" s="221" t="n"/>
      <c r="BH315" s="221" t="n"/>
      <c r="BI315" s="221" t="n">
        <v>2.6</v>
      </c>
      <c r="BJ315" s="221" t="n"/>
      <c r="BK315" s="221" t="n"/>
      <c r="BL315" s="28" t="inlineStr">
        <is>
          <t>LG</t>
        </is>
      </c>
      <c r="BM315" s="347" t="inlineStr">
        <is>
          <t>HE</t>
        </is>
      </c>
      <c r="BN315" s="347" t="inlineStr">
        <is>
          <t>MFZ66236702</t>
        </is>
      </c>
      <c r="BO315" s="347" t="inlineStr">
        <is>
          <t xml:space="preserve">mma </t>
        </is>
      </c>
      <c r="BP315" s="347" t="n">
        <v>50</v>
      </c>
      <c r="BQ315" s="347" t="n"/>
      <c r="BR315" s="347" t="n"/>
      <c r="BS315" s="347" t="n"/>
      <c r="BT315" s="347" t="n"/>
      <c r="BU315" s="347">
        <f>IFERROR(ROUND(STDEV(AN315,L315),1),"")</f>
        <v/>
      </c>
      <c r="BV315" s="347" t="n"/>
      <c r="BW315" s="347" t="n"/>
      <c r="BX315" s="347" t="n"/>
      <c r="BY315" s="347" t="n"/>
      <c r="BZ315" s="347" t="n"/>
      <c r="CA315" s="347" t="n"/>
      <c r="CB315" s="347" t="n"/>
      <c r="CC315" s="347" t="n"/>
      <c r="CD315" s="347" t="n"/>
      <c r="CE315" s="347" t="n"/>
      <c r="CF315" s="347" t="n"/>
      <c r="CG315" s="347" t="n"/>
      <c r="CH315" s="347" t="n"/>
      <c r="CI315" s="347" t="n"/>
      <c r="CJ315" s="347" t="n"/>
      <c r="CK315" s="347" t="n"/>
      <c r="CL315" s="347" t="n"/>
      <c r="CM315" s="347" t="n"/>
      <c r="CN315" s="347" t="n"/>
      <c r="CO315" s="347" t="n"/>
      <c r="CP315" s="347" t="n"/>
      <c r="CQ315" s="347" t="n"/>
      <c r="CR315" s="347" t="n"/>
      <c r="CS315" s="347" t="n"/>
      <c r="CT315" s="347" t="n"/>
      <c r="CU315" s="347" t="n"/>
      <c r="CV315" s="347" t="n"/>
      <c r="CW315" s="347" t="n"/>
      <c r="CX315" s="347" t="n"/>
      <c r="CY315" s="347" t="n"/>
      <c r="CZ315" s="347" t="n"/>
      <c r="DA315" s="347" t="n"/>
      <c r="DB315" s="347" t="n"/>
    </row>
    <row r="316" ht="31.5" customFormat="1" customHeight="1" s="268">
      <c r="A316" s="262" t="n">
        <v>2021</v>
      </c>
      <c r="B316" s="217" t="n">
        <v>12</v>
      </c>
      <c r="C316" s="456" t="n">
        <v>44545</v>
      </c>
      <c r="D316" s="217" t="n">
        <v>395</v>
      </c>
      <c r="E316" s="217" t="n">
        <v>607</v>
      </c>
      <c r="F316" s="217" t="n">
        <v>6</v>
      </c>
      <c r="G316" s="267" t="inlineStr">
        <is>
          <t>مجموعه زوايا اماميه - منلو</t>
        </is>
      </c>
      <c r="H316" t="inlineStr">
        <is>
          <t>FMMINI20000042</t>
        </is>
      </c>
      <c r="I316" t="inlineStr">
        <is>
          <t>1400*1700</t>
        </is>
      </c>
      <c r="J316" t="n">
        <v>3</v>
      </c>
      <c r="K316" t="n">
        <v>3</v>
      </c>
      <c r="L316" s="457" t="n">
        <v>120</v>
      </c>
      <c r="M316" s="458" t="n">
        <v>111.6</v>
      </c>
      <c r="N316" s="459" t="n">
        <v>128.4</v>
      </c>
      <c r="O316" s="261" t="n">
        <v>140</v>
      </c>
      <c r="P316" s="261" t="n">
        <v>147</v>
      </c>
      <c r="Q316" s="261" t="n">
        <v>149</v>
      </c>
      <c r="R316" s="261" t="n">
        <v>154</v>
      </c>
      <c r="S316" s="261" t="n">
        <v>153</v>
      </c>
      <c r="T316" s="261" t="n">
        <v>117</v>
      </c>
      <c r="U316" s="261" t="n">
        <v>124</v>
      </c>
      <c r="V316" s="261" t="n">
        <v>125</v>
      </c>
      <c r="W316" s="261" t="n">
        <v>125</v>
      </c>
      <c r="X316" s="261" t="n">
        <v>124</v>
      </c>
      <c r="Y316" s="220" t="n"/>
      <c r="Z316" s="220" t="n"/>
      <c r="AA316" s="261" t="n">
        <v>150</v>
      </c>
      <c r="AB316" s="261" t="n">
        <v>141</v>
      </c>
      <c r="AC316" s="261" t="n">
        <v>152</v>
      </c>
      <c r="AD316" s="261" t="n">
        <v>158</v>
      </c>
      <c r="AE316" s="261" t="n">
        <v>162</v>
      </c>
      <c r="AF316" s="261" t="n">
        <v>124</v>
      </c>
      <c r="AG316" s="261" t="n">
        <v>123</v>
      </c>
      <c r="AH316" s="261" t="n">
        <v>123</v>
      </c>
      <c r="AI316" s="261" t="n">
        <v>114</v>
      </c>
      <c r="AJ316" s="261" t="n">
        <v>118</v>
      </c>
      <c r="AK316" s="220" t="n"/>
      <c r="AL316" s="220" t="n"/>
      <c r="AM316" s="261" t="n"/>
      <c r="AN316" s="261" t="n"/>
      <c r="AO316" s="315" t="n"/>
      <c r="AP316" s="244" t="n">
        <v>90</v>
      </c>
      <c r="AQ316" s="245" t="n">
        <v>120</v>
      </c>
      <c r="AR316" s="243" t="n"/>
      <c r="AS316" s="243" t="n"/>
      <c r="AT316" s="246" t="n">
        <v>2</v>
      </c>
      <c r="AU316" s="246" t="n">
        <v>2</v>
      </c>
      <c r="AV316" s="246" t="n">
        <v>7</v>
      </c>
      <c r="AW316" s="246" t="n"/>
      <c r="AX316" s="246" t="n"/>
      <c r="AY316" s="246" t="n"/>
      <c r="AZ316" s="246" t="n"/>
      <c r="BA316" s="246" t="n"/>
      <c r="BB316" s="246" t="n"/>
      <c r="BC316" s="247" t="n"/>
      <c r="BD316" s="242" t="n">
        <v>2808</v>
      </c>
      <c r="BE316" s="248" t="n">
        <v>0.015</v>
      </c>
      <c r="BF316" s="249" t="n"/>
      <c r="BG316" s="221" t="n"/>
      <c r="BH316" s="221" t="n"/>
      <c r="BI316" s="221" t="n">
        <v>23.4</v>
      </c>
      <c r="BJ316" s="221" t="n"/>
      <c r="BK316" s="221" t="n"/>
      <c r="BL316" s="28" t="inlineStr">
        <is>
          <t>ميلو</t>
        </is>
      </c>
      <c r="BM316" s="347" t="inlineStr">
        <is>
          <t>ميلو</t>
        </is>
      </c>
      <c r="BN316" s="347" t="n"/>
      <c r="BO316" s="347" t="n"/>
      <c r="BP316" s="347" t="n">
        <v>50</v>
      </c>
      <c r="BQ316" s="347" t="n"/>
      <c r="BR316" s="347" t="n"/>
      <c r="BS316" s="347" t="n"/>
      <c r="BT316" s="347" t="n"/>
      <c r="BU316" s="347">
        <f>IFERROR(ROUND(STDEV(AN316,L316),1),"")</f>
        <v/>
      </c>
      <c r="BV316" s="347" t="n"/>
      <c r="BW316" s="347" t="n"/>
      <c r="BX316" s="347" t="n"/>
      <c r="BY316" s="347" t="n"/>
      <c r="BZ316" s="347" t="n"/>
      <c r="CA316" s="347" t="n"/>
      <c r="CB316" s="347" t="n"/>
      <c r="CC316" s="347" t="n"/>
      <c r="CD316" s="347" t="n"/>
      <c r="CE316" s="347" t="n"/>
      <c r="CF316" s="347" t="n"/>
      <c r="CG316" s="347" t="n"/>
      <c r="CH316" s="347" t="n"/>
      <c r="CI316" s="347" t="n"/>
      <c r="CJ316" s="347" t="n"/>
      <c r="CK316" s="347" t="n"/>
      <c r="CL316" s="347" t="n"/>
      <c r="CM316" s="347" t="n"/>
      <c r="CN316" s="347" t="n"/>
      <c r="CO316" s="347" t="n"/>
      <c r="CP316" s="347" t="n"/>
      <c r="CQ316" s="347" t="n"/>
      <c r="CR316" s="347" t="n"/>
      <c r="CS316" s="347" t="n"/>
      <c r="CT316" s="347" t="n"/>
      <c r="CU316" s="347" t="n"/>
      <c r="CV316" s="347" t="n"/>
      <c r="CW316" s="347" t="n"/>
      <c r="CX316" s="347" t="n"/>
      <c r="CY316" s="347" t="n"/>
      <c r="CZ316" s="347" t="n"/>
      <c r="DA316" s="347" t="n"/>
      <c r="DB316" s="347" t="n"/>
    </row>
    <row r="317" ht="31.5" customFormat="1" customHeight="1" s="268">
      <c r="A317" s="262" t="n">
        <v>2021</v>
      </c>
      <c r="B317" s="217" t="n">
        <v>12</v>
      </c>
      <c r="C317" s="456" t="n">
        <v>44545</v>
      </c>
      <c r="D317" s="217" t="n">
        <v>395</v>
      </c>
      <c r="E317" s="217" t="n">
        <v>608</v>
      </c>
      <c r="F317" s="217" t="n">
        <v>6</v>
      </c>
      <c r="G317" s="267" t="inlineStr">
        <is>
          <t>مجموعه زوايا فوم خلفيه- منلو</t>
        </is>
      </c>
      <c r="H317" t="inlineStr">
        <is>
          <t>FMMINI30000043</t>
        </is>
      </c>
      <c r="I317" t="inlineStr">
        <is>
          <t>1400*1700</t>
        </is>
      </c>
      <c r="J317" t="n">
        <v>3</v>
      </c>
      <c r="K317" t="n">
        <v>3</v>
      </c>
      <c r="L317" s="457" t="n">
        <v>110</v>
      </c>
      <c r="M317" s="458" t="n">
        <v>102.3</v>
      </c>
      <c r="N317" s="459" t="n">
        <v>117.7</v>
      </c>
      <c r="O317" s="261" t="n">
        <v>125</v>
      </c>
      <c r="P317" s="261" t="n">
        <v>134</v>
      </c>
      <c r="Q317" s="261" t="n">
        <v>126</v>
      </c>
      <c r="R317" s="261" t="n">
        <v>142</v>
      </c>
      <c r="S317" s="261" t="n">
        <v>136</v>
      </c>
      <c r="T317" s="261" t="n">
        <v>105</v>
      </c>
      <c r="U317" s="261" t="n">
        <v>106</v>
      </c>
      <c r="V317" s="261" t="n">
        <v>105</v>
      </c>
      <c r="W317" s="261" t="n">
        <v>111</v>
      </c>
      <c r="X317" s="261" t="n">
        <v>105</v>
      </c>
      <c r="Y317" s="220" t="n"/>
      <c r="Z317" s="220" t="n"/>
      <c r="AA317" s="261" t="n">
        <v>123</v>
      </c>
      <c r="AB317" s="261" t="n">
        <v>115</v>
      </c>
      <c r="AC317" s="261" t="n">
        <v>118</v>
      </c>
      <c r="AD317" s="261" t="n">
        <v>121</v>
      </c>
      <c r="AE317" s="261" t="n">
        <v>124</v>
      </c>
      <c r="AF317" s="261" t="n">
        <v>105</v>
      </c>
      <c r="AG317" s="261" t="n">
        <v>106</v>
      </c>
      <c r="AH317" s="261" t="n">
        <v>104</v>
      </c>
      <c r="AI317" s="261" t="n">
        <v>103</v>
      </c>
      <c r="AJ317" s="261" t="n">
        <v>104</v>
      </c>
      <c r="AK317" s="220" t="n"/>
      <c r="AL317" s="220" t="n"/>
      <c r="AM317" s="261" t="n"/>
      <c r="AN317" s="261" t="n"/>
      <c r="AO317" s="315" t="n"/>
      <c r="AP317" s="244" t="n">
        <v>90</v>
      </c>
      <c r="AQ317" s="245" t="n">
        <v>120</v>
      </c>
      <c r="AR317" s="243" t="n"/>
      <c r="AS317" s="243" t="n"/>
      <c r="AT317" s="246" t="n">
        <v>2</v>
      </c>
      <c r="AU317" s="246" t="n">
        <v>2</v>
      </c>
      <c r="AV317" s="246" t="n">
        <v>6</v>
      </c>
      <c r="AW317" s="246" t="n"/>
      <c r="AX317" s="246" t="n"/>
      <c r="AY317" s="246" t="n"/>
      <c r="AZ317" s="246" t="n"/>
      <c r="BA317" s="246" t="n"/>
      <c r="BB317" s="246" t="n"/>
      <c r="BC317" s="247" t="n"/>
      <c r="BD317" s="242" t="n">
        <v>2808</v>
      </c>
      <c r="BE317" s="248" t="n">
        <v>0.015</v>
      </c>
      <c r="BF317" s="249" t="n"/>
      <c r="BG317" s="221" t="n"/>
      <c r="BH317" s="221" t="n"/>
      <c r="BI317" s="221" t="n">
        <v>25.5</v>
      </c>
      <c r="BJ317" s="221" t="n"/>
      <c r="BK317" s="221" t="n"/>
      <c r="BL317" s="28" t="inlineStr">
        <is>
          <t>ميلو</t>
        </is>
      </c>
      <c r="BM317" s="347" t="inlineStr">
        <is>
          <t>ميلو</t>
        </is>
      </c>
      <c r="BN317" s="347" t="n"/>
      <c r="BO317" s="347" t="n"/>
      <c r="BP317" s="347" t="n">
        <v>50</v>
      </c>
      <c r="BQ317" s="347" t="n"/>
      <c r="BR317" s="347" t="n"/>
      <c r="BS317" s="347" t="n"/>
      <c r="BT317" s="347" t="n"/>
      <c r="BU317" s="347">
        <f>IFERROR(ROUND(STDEV(AN317,L317),1),"")</f>
        <v/>
      </c>
      <c r="BV317" s="347" t="n"/>
      <c r="BW317" s="347" t="n"/>
      <c r="BX317" s="347" t="n"/>
      <c r="BY317" s="347" t="n"/>
      <c r="BZ317" s="347" t="n"/>
      <c r="CA317" s="347" t="n"/>
      <c r="CB317" s="347" t="n"/>
      <c r="CC317" s="347" t="n"/>
      <c r="CD317" s="347" t="n"/>
      <c r="CE317" s="347" t="n"/>
      <c r="CF317" s="347" t="n"/>
      <c r="CG317" s="347" t="n"/>
      <c r="CH317" s="347" t="n"/>
      <c r="CI317" s="347" t="n"/>
      <c r="CJ317" s="347" t="n"/>
      <c r="CK317" s="347" t="n"/>
      <c r="CL317" s="347" t="n"/>
      <c r="CM317" s="347" t="n"/>
      <c r="CN317" s="347" t="n"/>
      <c r="CO317" s="347" t="n"/>
      <c r="CP317" s="347" t="n"/>
      <c r="CQ317" s="347" t="n"/>
      <c r="CR317" s="347" t="n"/>
      <c r="CS317" s="347" t="n"/>
      <c r="CT317" s="347" t="n"/>
      <c r="CU317" s="347" t="n"/>
      <c r="CV317" s="347" t="n"/>
      <c r="CW317" s="347" t="n"/>
      <c r="CX317" s="347" t="n"/>
      <c r="CY317" s="347" t="n"/>
      <c r="CZ317" s="347" t="n"/>
      <c r="DA317" s="347" t="n"/>
      <c r="DB317" s="347" t="n"/>
    </row>
    <row r="318" ht="31.5" customFormat="1" customHeight="1" s="268">
      <c r="A318" s="262" t="n">
        <v>2021</v>
      </c>
      <c r="B318" s="217" t="n">
        <v>12</v>
      </c>
      <c r="C318" s="456" t="n">
        <v>44545</v>
      </c>
      <c r="D318" s="217" t="n">
        <v>395</v>
      </c>
      <c r="E318" s="217" t="n">
        <v>609</v>
      </c>
      <c r="F318" s="217" t="n">
        <v>6</v>
      </c>
      <c r="G318" s="267" t="inlineStr">
        <is>
          <t>قاعده فوم جديده- منلو</t>
        </is>
      </c>
      <c r="H318" t="inlineStr">
        <is>
          <t>FMMINI10000044</t>
        </is>
      </c>
      <c r="I318" t="inlineStr">
        <is>
          <t>1400*1700</t>
        </is>
      </c>
      <c r="J318" t="n">
        <v>3</v>
      </c>
      <c r="K318" t="n">
        <v>3</v>
      </c>
      <c r="L318" s="457" t="n">
        <v>50</v>
      </c>
      <c r="M318" s="458" t="n">
        <v>46.5</v>
      </c>
      <c r="N318" s="459" t="n">
        <v>53.5</v>
      </c>
      <c r="O318" s="261" t="n">
        <v>56</v>
      </c>
      <c r="P318" s="261" t="n">
        <v>60</v>
      </c>
      <c r="Q318" s="261" t="n">
        <v>62</v>
      </c>
      <c r="R318" s="261" t="n">
        <v>60</v>
      </c>
      <c r="S318" s="261" t="n">
        <v>80</v>
      </c>
      <c r="T318" s="261" t="n">
        <v>48</v>
      </c>
      <c r="U318" s="261" t="n">
        <v>52</v>
      </c>
      <c r="V318" s="261" t="n">
        <v>52</v>
      </c>
      <c r="W318" s="261" t="n">
        <v>52</v>
      </c>
      <c r="X318" s="261" t="n">
        <v>53</v>
      </c>
      <c r="Y318" s="220" t="n">
        <v>104</v>
      </c>
      <c r="Z318" s="220" t="n">
        <v>107</v>
      </c>
      <c r="AA318" s="261" t="n">
        <v>61</v>
      </c>
      <c r="AB318" s="261" t="n">
        <v>54</v>
      </c>
      <c r="AC318" s="261" t="n">
        <v>54</v>
      </c>
      <c r="AD318" s="261" t="n">
        <v>56</v>
      </c>
      <c r="AE318" s="261" t="n">
        <v>54</v>
      </c>
      <c r="AF318" s="261" t="n">
        <v>53</v>
      </c>
      <c r="AG318" s="261" t="n">
        <v>51</v>
      </c>
      <c r="AH318" s="261" t="n">
        <v>50</v>
      </c>
      <c r="AI318" s="261" t="n">
        <v>48</v>
      </c>
      <c r="AJ318" s="261" t="n">
        <v>49</v>
      </c>
      <c r="AK318" s="220" t="n">
        <v>114</v>
      </c>
      <c r="AL318" s="220" t="n">
        <v>112</v>
      </c>
      <c r="AM318" s="261" t="n"/>
      <c r="AN318" s="261" t="n"/>
      <c r="AO318" s="315" t="n"/>
      <c r="AP318" s="244" t="n">
        <v>90</v>
      </c>
      <c r="AQ318" s="245" t="n">
        <v>120</v>
      </c>
      <c r="AR318" s="243" t="n"/>
      <c r="AS318" s="243" t="n"/>
      <c r="AT318" s="246" t="n"/>
      <c r="AU318" s="246" t="n">
        <v>1</v>
      </c>
      <c r="AV318" s="246" t="n">
        <v>6</v>
      </c>
      <c r="AW318" s="246" t="n"/>
      <c r="AX318" s="246" t="n"/>
      <c r="AY318" s="246" t="n"/>
      <c r="AZ318" s="246" t="n"/>
      <c r="BA318" s="246" t="n"/>
      <c r="BB318" s="246" t="n"/>
      <c r="BC318" s="247" t="n"/>
      <c r="BD318" s="242" t="n">
        <v>2808</v>
      </c>
      <c r="BE318" s="248" t="n">
        <v>0.015</v>
      </c>
      <c r="BF318" s="249" t="n"/>
      <c r="BG318" s="221" t="n"/>
      <c r="BH318" s="221" t="n"/>
      <c r="BI318" s="221" t="n">
        <v>56.2</v>
      </c>
      <c r="BJ318" s="221" t="n"/>
      <c r="BK318" s="221" t="n"/>
      <c r="BL318" s="28" t="inlineStr">
        <is>
          <t>ميلو</t>
        </is>
      </c>
      <c r="BM318" s="347" t="inlineStr">
        <is>
          <t>ميلو</t>
        </is>
      </c>
      <c r="BN318" s="347" t="n"/>
      <c r="BO318" s="347" t="n"/>
      <c r="BP318" s="347" t="n">
        <v>50</v>
      </c>
      <c r="BQ318" s="347" t="n"/>
      <c r="BR318" s="347" t="n"/>
      <c r="BS318" s="347" t="n"/>
      <c r="BT318" s="347" t="n"/>
      <c r="BU318" s="347">
        <f>IFERROR(ROUND(STDEV(AN318,L318),1),"")</f>
        <v/>
      </c>
      <c r="BV318" s="347" t="n"/>
      <c r="BW318" s="347" t="n"/>
      <c r="BX318" s="347" t="n"/>
      <c r="BY318" s="347" t="n"/>
      <c r="BZ318" s="347" t="n"/>
      <c r="CA318" s="347" t="n"/>
      <c r="CB318" s="347" t="n"/>
      <c r="CC318" s="347" t="n"/>
      <c r="CD318" s="347" t="n"/>
      <c r="CE318" s="347" t="n"/>
      <c r="CF318" s="347" t="n"/>
      <c r="CG318" s="347" t="n"/>
      <c r="CH318" s="347" t="n"/>
      <c r="CI318" s="347" t="n"/>
      <c r="CJ318" s="347" t="n"/>
      <c r="CK318" s="347" t="n"/>
      <c r="CL318" s="347" t="n"/>
      <c r="CM318" s="347" t="n"/>
      <c r="CN318" s="347" t="n"/>
      <c r="CO318" s="347" t="n"/>
      <c r="CP318" s="347" t="n"/>
      <c r="CQ318" s="347" t="n"/>
      <c r="CR318" s="347" t="n"/>
      <c r="CS318" s="347" t="n"/>
      <c r="CT318" s="347" t="n"/>
      <c r="CU318" s="347" t="n"/>
      <c r="CV318" s="347" t="n"/>
      <c r="CW318" s="347" t="n"/>
      <c r="CX318" s="347" t="n"/>
      <c r="CY318" s="347" t="n"/>
      <c r="CZ318" s="347" t="n"/>
      <c r="DA318" s="347" t="n"/>
      <c r="DB318" s="347" t="n"/>
    </row>
    <row r="319" ht="31.5" customFormat="1" customHeight="1" s="268">
      <c r="A319" s="262" t="n">
        <v>2021</v>
      </c>
      <c r="B319" s="217" t="n">
        <v>12</v>
      </c>
      <c r="C319" s="456" t="n">
        <v>44545</v>
      </c>
      <c r="D319" s="217" t="n">
        <v>376</v>
      </c>
      <c r="E319" s="217" t="n">
        <v>438</v>
      </c>
      <c r="F319" s="217" t="n">
        <v>7</v>
      </c>
      <c r="G319" s="267" t="inlineStr">
        <is>
          <t xml:space="preserve">LG43LM63/UM73 </t>
        </is>
      </c>
      <c r="H319" t="inlineStr">
        <is>
          <t>FMLGEI43LM6373</t>
        </is>
      </c>
      <c r="I319" t="inlineStr">
        <is>
          <t>1400*1700</t>
        </is>
      </c>
      <c r="J319" t="n">
        <v>3</v>
      </c>
      <c r="K319" t="n">
        <v>2</v>
      </c>
      <c r="L319" s="457" t="n">
        <v>335</v>
      </c>
      <c r="M319" s="458" t="n">
        <v>315.235</v>
      </c>
      <c r="N319" s="459" t="n">
        <v>358.785</v>
      </c>
      <c r="O319" s="261" t="n"/>
      <c r="P319" s="261" t="n"/>
      <c r="Q319" s="261" t="n"/>
      <c r="R319" s="261" t="n"/>
      <c r="S319" s="261" t="n"/>
      <c r="T319" s="261" t="n"/>
      <c r="U319" s="261" t="n"/>
      <c r="V319" s="261" t="n"/>
      <c r="W319" s="261" t="n"/>
      <c r="X319" s="261" t="n"/>
      <c r="Y319" s="220" t="n"/>
      <c r="Z319" s="220" t="n"/>
      <c r="AA319" s="261" t="n"/>
      <c r="AB319" s="261" t="n"/>
      <c r="AC319" s="261" t="n"/>
      <c r="AD319" s="261" t="n"/>
      <c r="AE319" s="261" t="n"/>
      <c r="AF319" s="261" t="n"/>
      <c r="AG319" s="261" t="n"/>
      <c r="AH319" s="261" t="n"/>
      <c r="AI319" s="261" t="n"/>
      <c r="AJ319" s="261" t="n"/>
      <c r="AK319" s="220" t="n"/>
      <c r="AL319" s="220" t="n"/>
      <c r="AM319" s="261" t="n"/>
      <c r="AN319" s="261" t="n"/>
      <c r="AO319" s="315" t="n"/>
      <c r="AP319" s="244" t="n">
        <v>67</v>
      </c>
      <c r="AQ319" s="245" t="n">
        <v>161</v>
      </c>
      <c r="AR319" s="243" t="n"/>
      <c r="AS319" s="243" t="n"/>
      <c r="AT319" s="246" t="n"/>
      <c r="AU319" s="246" t="n"/>
      <c r="AV319" s="246" t="n"/>
      <c r="AW319" s="246" t="n"/>
      <c r="AX319" s="246" t="n"/>
      <c r="AY319" s="246" t="n"/>
      <c r="AZ319" s="246" t="n"/>
      <c r="BA319" s="246" t="n"/>
      <c r="BB319" s="246" t="n"/>
      <c r="BC319" s="247" t="n"/>
      <c r="BD319" s="242" t="n"/>
      <c r="BE319" s="248" t="n">
        <v>0.015</v>
      </c>
      <c r="BF319" s="249" t="n"/>
      <c r="BG319" s="221" t="n"/>
      <c r="BH319" s="221" t="n"/>
      <c r="BI319" s="221" t="n"/>
      <c r="BJ319" s="221" t="n"/>
      <c r="BK319" s="221" t="n"/>
      <c r="BL319" s="28" t="inlineStr">
        <is>
          <t>LG</t>
        </is>
      </c>
      <c r="BM319" s="347" t="inlineStr">
        <is>
          <t>HE</t>
        </is>
      </c>
      <c r="BN319" s="347" t="inlineStr">
        <is>
          <t>mfz66236501</t>
        </is>
      </c>
      <c r="BO319" s="347" t="inlineStr">
        <is>
          <t>mma</t>
        </is>
      </c>
      <c r="BP319" s="347" t="n">
        <v>50</v>
      </c>
      <c r="BQ319" s="347" t="n"/>
      <c r="BR319" s="347" t="n"/>
      <c r="BS319" s="347" t="n"/>
      <c r="BT319" s="347" t="n"/>
      <c r="BU319" s="347">
        <f>IFERROR(ROUND(STDEV(AN319,L319),1),"")</f>
        <v/>
      </c>
      <c r="BV319" s="347" t="n"/>
      <c r="BW319" s="347" t="n"/>
      <c r="BX319" s="347" t="n"/>
      <c r="BY319" s="347" t="n"/>
      <c r="BZ319" s="347" t="n"/>
      <c r="CA319" s="347" t="n"/>
      <c r="CB319" s="347" t="n"/>
      <c r="CC319" s="347" t="n"/>
      <c r="CD319" s="347" t="n"/>
      <c r="CE319" s="347" t="n"/>
      <c r="CF319" s="347" t="n"/>
      <c r="CG319" s="347" t="n"/>
      <c r="CH319" s="347" t="n"/>
      <c r="CI319" s="347" t="n"/>
      <c r="CJ319" s="347" t="n"/>
      <c r="CK319" s="347" t="n"/>
      <c r="CL319" s="347" t="n"/>
      <c r="CM319" s="347" t="n"/>
      <c r="CN319" s="347" t="n"/>
      <c r="CO319" s="347" t="n"/>
      <c r="CP319" s="347" t="n"/>
      <c r="CQ319" s="347" t="n"/>
      <c r="CR319" s="347" t="n"/>
      <c r="CS319" s="347" t="n"/>
      <c r="CT319" s="347" t="n"/>
      <c r="CU319" s="347" t="n"/>
      <c r="CV319" s="347" t="n"/>
      <c r="CW319" s="347" t="n"/>
      <c r="CX319" s="347" t="n"/>
      <c r="CY319" s="347" t="n"/>
      <c r="CZ319" s="347" t="n"/>
      <c r="DA319" s="347" t="n"/>
      <c r="DB319" s="347" t="n"/>
    </row>
    <row r="320" ht="31.5" customFormat="1" customHeight="1" s="268">
      <c r="A320" s="262" t="n">
        <v>2021</v>
      </c>
      <c r="B320" s="217" t="n">
        <v>12</v>
      </c>
      <c r="C320" s="456" t="n">
        <v>44545</v>
      </c>
      <c r="D320" s="217" t="n">
        <v>47</v>
      </c>
      <c r="E320" s="217" t="n">
        <v>122</v>
      </c>
      <c r="F320" s="217" t="n">
        <v>8</v>
      </c>
      <c r="G320" s="267" t="inlineStr">
        <is>
          <t>LgWashing Mashine Base</t>
        </is>
      </c>
      <c r="H320" t="inlineStr">
        <is>
          <t>FMLGEI1000000</t>
        </is>
      </c>
      <c r="I320" t="inlineStr">
        <is>
          <t>1700*1400</t>
        </is>
      </c>
      <c r="J320" t="n">
        <v>2</v>
      </c>
      <c r="K320" t="n">
        <v>1</v>
      </c>
      <c r="L320" s="457" t="n">
        <v>280</v>
      </c>
      <c r="M320" s="458" t="n">
        <v>267.4</v>
      </c>
      <c r="N320" s="459" t="n">
        <v>292.6</v>
      </c>
      <c r="O320" s="261" t="n">
        <v>382</v>
      </c>
      <c r="P320" s="261" t="n">
        <v>335</v>
      </c>
      <c r="Q320" s="261" t="n">
        <v>321</v>
      </c>
      <c r="R320" s="261" t="n">
        <v>361</v>
      </c>
      <c r="S320" s="261" t="n">
        <v>370</v>
      </c>
      <c r="T320" s="261" t="n">
        <v>287</v>
      </c>
      <c r="U320" s="261" t="n">
        <v>286</v>
      </c>
      <c r="V320" s="261" t="n">
        <v>273</v>
      </c>
      <c r="W320" s="261" t="n">
        <v>287</v>
      </c>
      <c r="X320" s="261" t="n">
        <v>287</v>
      </c>
      <c r="Y320" s="220" t="n">
        <v>115</v>
      </c>
      <c r="Z320" s="220" t="n">
        <v>115</v>
      </c>
      <c r="AA320" s="261" t="n">
        <v>316</v>
      </c>
      <c r="AB320" s="261" t="n">
        <v>332</v>
      </c>
      <c r="AC320" s="261" t="n">
        <v>322</v>
      </c>
      <c r="AD320" s="261" t="n">
        <v>330</v>
      </c>
      <c r="AE320" s="261" t="n">
        <v>312</v>
      </c>
      <c r="AF320" s="261" t="n">
        <v>276</v>
      </c>
      <c r="AG320" s="261" t="n">
        <v>280</v>
      </c>
      <c r="AH320" s="261" t="n">
        <v>275</v>
      </c>
      <c r="AI320" s="261" t="n">
        <v>275</v>
      </c>
      <c r="AJ320" s="261" t="n">
        <v>282</v>
      </c>
      <c r="AK320" s="220" t="n">
        <v>115</v>
      </c>
      <c r="AL320" s="220" t="n">
        <v>114</v>
      </c>
      <c r="AM320" s="261" t="n"/>
      <c r="AN320" s="261" t="n"/>
      <c r="AO320" s="315" t="n"/>
      <c r="AP320" s="244" t="n">
        <v>63</v>
      </c>
      <c r="AQ320" s="245" t="n">
        <v>115</v>
      </c>
      <c r="AR320" s="243" t="n"/>
      <c r="AS320" s="243" t="n"/>
      <c r="AT320" s="246" t="n">
        <v>5</v>
      </c>
      <c r="AU320" s="246" t="n">
        <v>7</v>
      </c>
      <c r="AV320" s="246" t="n">
        <v>6</v>
      </c>
      <c r="AW320" s="246" t="n"/>
      <c r="AX320" s="246" t="n"/>
      <c r="AY320" s="246" t="n"/>
      <c r="AZ320" s="246" t="n"/>
      <c r="BA320" s="246" t="n"/>
      <c r="BB320" s="246" t="n"/>
      <c r="BC320" s="247" t="n"/>
      <c r="BD320" s="242" t="n">
        <v>740</v>
      </c>
      <c r="BE320" s="248" t="n">
        <v>0.015</v>
      </c>
      <c r="BF320" s="249" t="n"/>
      <c r="BG320" s="221" t="n"/>
      <c r="BH320" s="221" t="n"/>
      <c r="BI320" s="221" t="n">
        <v>2.6</v>
      </c>
      <c r="BJ320" s="221" t="n"/>
      <c r="BK320" s="221" t="n"/>
      <c r="BL320" s="28" t="inlineStr">
        <is>
          <t>LG</t>
        </is>
      </c>
      <c r="BM320" s="347" t="inlineStr">
        <is>
          <t>HE</t>
        </is>
      </c>
      <c r="BN320" s="347" t="inlineStr">
        <is>
          <t>AGG76599801</t>
        </is>
      </c>
      <c r="BO320" s="347" t="inlineStr">
        <is>
          <t>mmf</t>
        </is>
      </c>
      <c r="BP320" s="347" t="n">
        <v>50</v>
      </c>
      <c r="BQ320" s="347" t="n"/>
      <c r="BR320" s="347" t="n"/>
      <c r="BS320" s="347" t="n"/>
      <c r="BT320" s="347" t="n"/>
      <c r="BU320" s="347">
        <f>IFERROR(ROUND(STDEV(AN320,L320),1),"")</f>
        <v/>
      </c>
      <c r="BV320" s="347" t="n"/>
      <c r="BW320" s="347" t="n"/>
      <c r="BX320" s="347" t="n"/>
      <c r="BY320" s="347" t="n"/>
      <c r="BZ320" s="347" t="n"/>
      <c r="CA320" s="347" t="n"/>
      <c r="CB320" s="347" t="n"/>
      <c r="CC320" s="347" t="n"/>
      <c r="CD320" s="347" t="n"/>
      <c r="CE320" s="347" t="n"/>
      <c r="CF320" s="347" t="n"/>
      <c r="CG320" s="347" t="n"/>
      <c r="CH320" s="347" t="n"/>
      <c r="CI320" s="347" t="n"/>
      <c r="CJ320" s="347" t="n"/>
      <c r="CK320" s="347" t="n"/>
      <c r="CL320" s="347" t="n"/>
      <c r="CM320" s="347" t="n"/>
      <c r="CN320" s="347" t="n"/>
      <c r="CO320" s="347" t="n"/>
      <c r="CP320" s="347" t="n"/>
      <c r="CQ320" s="347" t="n"/>
      <c r="CR320" s="347" t="n"/>
      <c r="CS320" s="347" t="n"/>
      <c r="CT320" s="347" t="n"/>
      <c r="CU320" s="347" t="n"/>
      <c r="CV320" s="347" t="n"/>
      <c r="CW320" s="347" t="n"/>
      <c r="CX320" s="347" t="n"/>
      <c r="CY320" s="347" t="n"/>
      <c r="CZ320" s="347" t="n"/>
      <c r="DA320" s="347" t="n"/>
      <c r="DB320" s="347" t="n"/>
    </row>
    <row r="321" ht="31.5" customFormat="1" customHeight="1" s="268">
      <c r="A321" s="262" t="n">
        <v>2021</v>
      </c>
      <c r="B321" s="217" t="n">
        <v>12</v>
      </c>
      <c r="C321" s="456" t="n">
        <v>44545</v>
      </c>
      <c r="D321" s="217" t="n">
        <v>5</v>
      </c>
      <c r="E321" s="217" t="n">
        <v>13</v>
      </c>
      <c r="F321" s="217" t="n">
        <v>26</v>
      </c>
      <c r="G321" s="267" t="inlineStr">
        <is>
          <t>(إفتا)S1B1 3397201</t>
        </is>
      </c>
      <c r="H321" t="inlineStr">
        <is>
          <t>FMAFTI30000000</t>
        </is>
      </c>
      <c r="I321" t="inlineStr">
        <is>
          <t>850*650</t>
        </is>
      </c>
      <c r="J321" t="n">
        <v>2</v>
      </c>
      <c r="K321" t="n">
        <v>2</v>
      </c>
      <c r="L321" s="457" t="n">
        <v>35.875</v>
      </c>
      <c r="M321" s="458" t="n">
        <v>33.36375</v>
      </c>
      <c r="N321" s="459" t="n">
        <v>38.38625</v>
      </c>
      <c r="O321" s="261" t="n">
        <v>46</v>
      </c>
      <c r="P321" s="261" t="n">
        <v>45</v>
      </c>
      <c r="Q321" s="261" t="n">
        <v>45</v>
      </c>
      <c r="R321" s="261" t="n">
        <v>47</v>
      </c>
      <c r="S321" s="261" t="n">
        <v>46</v>
      </c>
      <c r="T321" s="261" t="n">
        <v>38</v>
      </c>
      <c r="U321" s="261" t="n">
        <v>37</v>
      </c>
      <c r="V321" s="261" t="n">
        <v>38</v>
      </c>
      <c r="W321" s="261" t="n">
        <v>38</v>
      </c>
      <c r="X321" s="261" t="n">
        <v>38</v>
      </c>
      <c r="Y321" s="220" t="n">
        <v>180</v>
      </c>
      <c r="Z321" s="220" t="n">
        <v>183</v>
      </c>
      <c r="AA321" s="261" t="n">
        <v>46</v>
      </c>
      <c r="AB321" s="261" t="n">
        <v>44</v>
      </c>
      <c r="AC321" s="261" t="n"/>
      <c r="AD321" s="261" t="n"/>
      <c r="AE321" s="261" t="n"/>
      <c r="AF321" s="261" t="n">
        <v>38</v>
      </c>
      <c r="AG321" s="261" t="n">
        <v>38</v>
      </c>
      <c r="AH321" s="261" t="n"/>
      <c r="AI321" s="261" t="n"/>
      <c r="AJ321" s="261" t="n"/>
      <c r="AK321" s="220" t="n">
        <v>183</v>
      </c>
      <c r="AL321" s="220" t="n"/>
      <c r="AM321" s="261" t="n"/>
      <c r="AN321" s="261" t="n"/>
      <c r="AO321" s="315" t="n"/>
      <c r="AP321" s="244" t="n">
        <v>59</v>
      </c>
      <c r="AQ321" s="245" t="n">
        <v>122</v>
      </c>
      <c r="AR321" s="243" t="n"/>
      <c r="AS321" s="243" t="n"/>
      <c r="AT321" s="246" t="n"/>
      <c r="AU321" s="246" t="n">
        <v>2</v>
      </c>
      <c r="AV321" s="246" t="n">
        <v>7</v>
      </c>
      <c r="AW321" s="246" t="n"/>
      <c r="AX321" s="246" t="n"/>
      <c r="AY321" s="246" t="n"/>
      <c r="AZ321" s="246" t="n"/>
      <c r="BA321" s="246" t="n"/>
      <c r="BB321" s="246" t="n"/>
      <c r="BC321" s="247" t="n"/>
      <c r="BD321" s="242" t="n">
        <v>960</v>
      </c>
      <c r="BE321" s="248" t="n">
        <v>0.02</v>
      </c>
      <c r="BF321" s="249" t="n"/>
      <c r="BG321" s="221" t="n"/>
      <c r="BH321" s="221" t="n"/>
      <c r="BI321" s="221" t="n">
        <v>26.8</v>
      </c>
      <c r="BJ321" s="221" t="n"/>
      <c r="BK321" s="221" t="n"/>
      <c r="BL321" s="28" t="inlineStr">
        <is>
          <t>افتا</t>
        </is>
      </c>
      <c r="BM321" s="347" t="inlineStr">
        <is>
          <t>شركة افتا</t>
        </is>
      </c>
      <c r="BN321" s="347" t="n"/>
      <c r="BO321" s="347" t="n"/>
      <c r="BP321" s="347" t="n">
        <v>50</v>
      </c>
      <c r="BQ321" s="347" t="n"/>
      <c r="BR321" s="347" t="n"/>
      <c r="BS321" s="347" t="n"/>
      <c r="BT321" s="347" t="n"/>
      <c r="BU321" s="347">
        <f>IFERROR(ROUND(STDEV(AN321,L321),1),"")</f>
        <v/>
      </c>
      <c r="BV321" s="347" t="n"/>
      <c r="BW321" s="347" t="n"/>
      <c r="BX321" s="347" t="n"/>
      <c r="BY321" s="347" t="n"/>
      <c r="BZ321" s="347" t="n"/>
      <c r="CA321" s="347" t="n"/>
      <c r="CB321" s="347" t="n"/>
      <c r="CC321" s="347" t="n"/>
      <c r="CD321" s="347" t="n"/>
      <c r="CE321" s="347" t="n"/>
      <c r="CF321" s="347" t="n"/>
      <c r="CG321" s="347" t="n"/>
      <c r="CH321" s="347" t="n"/>
      <c r="CI321" s="347" t="n"/>
      <c r="CJ321" s="347" t="n"/>
      <c r="CK321" s="347" t="n"/>
      <c r="CL321" s="347" t="n"/>
      <c r="CM321" s="347" t="n"/>
      <c r="CN321" s="347" t="n"/>
      <c r="CO321" s="347" t="n"/>
      <c r="CP321" s="347" t="n"/>
      <c r="CQ321" s="347" t="n"/>
      <c r="CR321" s="347" t="n"/>
      <c r="CS321" s="347" t="n"/>
      <c r="CT321" s="347" t="n"/>
      <c r="CU321" s="347" t="n"/>
      <c r="CV321" s="347" t="n"/>
      <c r="CW321" s="347" t="n"/>
      <c r="CX321" s="347" t="n"/>
      <c r="CY321" s="347" t="n"/>
      <c r="CZ321" s="347" t="n"/>
      <c r="DA321" s="347" t="n"/>
      <c r="DB321" s="347" t="n"/>
    </row>
    <row r="322" ht="31.5" customFormat="1" customHeight="1" s="268">
      <c r="A322" s="262" t="n">
        <v>2021</v>
      </c>
      <c r="B322" s="217" t="n">
        <v>12</v>
      </c>
      <c r="C322" s="456" t="n">
        <v>44545</v>
      </c>
      <c r="D322" s="217" t="n">
        <v>5</v>
      </c>
      <c r="E322" s="217" t="n">
        <v>14</v>
      </c>
      <c r="F322" s="217" t="n">
        <v>26</v>
      </c>
      <c r="G322" s="267" t="inlineStr">
        <is>
          <t>(إفتا)S1B1 1755301</t>
        </is>
      </c>
      <c r="H322" t="inlineStr">
        <is>
          <t>FMAFTI20000000</t>
        </is>
      </c>
      <c r="I322" t="inlineStr">
        <is>
          <t>850*650</t>
        </is>
      </c>
      <c r="J322" t="n">
        <v>2</v>
      </c>
      <c r="K322" t="n">
        <v>2</v>
      </c>
      <c r="L322" s="457" t="n">
        <v>27</v>
      </c>
      <c r="M322" s="458" t="n">
        <v>25.11</v>
      </c>
      <c r="N322" s="459" t="n">
        <v>28.89</v>
      </c>
      <c r="O322" s="261" t="n"/>
      <c r="P322" s="261" t="n"/>
      <c r="Q322" s="261" t="n"/>
      <c r="R322" s="261" t="n"/>
      <c r="S322" s="261" t="n"/>
      <c r="T322" s="261" t="n"/>
      <c r="U322" s="261" t="n"/>
      <c r="V322" s="261" t="n"/>
      <c r="W322" s="261" t="n"/>
      <c r="X322" s="261" t="n"/>
      <c r="Y322" s="220" t="n"/>
      <c r="Z322" s="220" t="n"/>
      <c r="AA322" s="261" t="n"/>
      <c r="AB322" s="261" t="n"/>
      <c r="AC322" s="261" t="n"/>
      <c r="AD322" s="261" t="n"/>
      <c r="AE322" s="261" t="n"/>
      <c r="AF322" s="261" t="n"/>
      <c r="AG322" s="261" t="n"/>
      <c r="AH322" s="261" t="n"/>
      <c r="AI322" s="261" t="n"/>
      <c r="AJ322" s="261" t="n"/>
      <c r="AK322" s="220" t="n"/>
      <c r="AL322" s="220" t="n"/>
      <c r="AM322" s="261" t="n"/>
      <c r="AN322" s="261" t="n"/>
      <c r="AO322" s="315" t="n"/>
      <c r="AP322" s="244" t="n">
        <v>59</v>
      </c>
      <c r="AQ322" s="245" t="n">
        <v>122</v>
      </c>
      <c r="AR322" s="243" t="n"/>
      <c r="AS322" s="243" t="n"/>
      <c r="AT322" s="246" t="n"/>
      <c r="AU322" s="246" t="n"/>
      <c r="AV322" s="246" t="n"/>
      <c r="AW322" s="246" t="n"/>
      <c r="AX322" s="246" t="n"/>
      <c r="AY322" s="246" t="n"/>
      <c r="AZ322" s="246" t="n"/>
      <c r="BA322" s="246" t="n"/>
      <c r="BB322" s="246" t="n"/>
      <c r="BC322" s="247" t="n"/>
      <c r="BD322" s="242" t="n"/>
      <c r="BE322" s="248" t="n">
        <v>0.02</v>
      </c>
      <c r="BF322" s="249" t="n"/>
      <c r="BG322" s="221" t="n"/>
      <c r="BH322" s="221" t="n"/>
      <c r="BI322" s="221" t="n"/>
      <c r="BJ322" s="221" t="n"/>
      <c r="BK322" s="221" t="n"/>
      <c r="BL322" s="28" t="inlineStr">
        <is>
          <t>افتا</t>
        </is>
      </c>
      <c r="BM322" s="347" t="inlineStr">
        <is>
          <t>شركة افتا</t>
        </is>
      </c>
      <c r="BN322" s="347" t="n"/>
      <c r="BO322" s="347" t="n"/>
      <c r="BP322" s="347" t="n">
        <v>50</v>
      </c>
      <c r="BQ322" s="347" t="n"/>
      <c r="BR322" s="347" t="n"/>
      <c r="BS322" s="347" t="n"/>
      <c r="BT322" s="347" t="n"/>
      <c r="BU322" s="347">
        <f>IFERROR(ROUND(STDEV(AN322,L322),1),"")</f>
        <v/>
      </c>
      <c r="BV322" s="347" t="n"/>
      <c r="BW322" s="347" t="n"/>
      <c r="BX322" s="347" t="n"/>
      <c r="BY322" s="347" t="n"/>
      <c r="BZ322" s="347" t="n"/>
      <c r="CA322" s="347" t="n"/>
      <c r="CB322" s="347" t="n"/>
      <c r="CC322" s="347" t="n"/>
      <c r="CD322" s="347" t="n"/>
      <c r="CE322" s="347" t="n"/>
      <c r="CF322" s="347" t="n"/>
      <c r="CG322" s="347" t="n"/>
      <c r="CH322" s="347" t="n"/>
      <c r="CI322" s="347" t="n"/>
      <c r="CJ322" s="347" t="n"/>
      <c r="CK322" s="347" t="n"/>
      <c r="CL322" s="347" t="n"/>
      <c r="CM322" s="347" t="n"/>
      <c r="CN322" s="347" t="n"/>
      <c r="CO322" s="347" t="n"/>
      <c r="CP322" s="347" t="n"/>
      <c r="CQ322" s="347" t="n"/>
      <c r="CR322" s="347" t="n"/>
      <c r="CS322" s="347" t="n"/>
      <c r="CT322" s="347" t="n"/>
      <c r="CU322" s="347" t="n"/>
      <c r="CV322" s="347" t="n"/>
      <c r="CW322" s="347" t="n"/>
      <c r="CX322" s="347" t="n"/>
      <c r="CY322" s="347" t="n"/>
      <c r="CZ322" s="347" t="n"/>
      <c r="DA322" s="347" t="n"/>
      <c r="DB322" s="347" t="n"/>
    </row>
    <row r="323" ht="31.5" customFormat="1" customHeight="1" s="268">
      <c r="A323" s="262" t="n">
        <v>2021</v>
      </c>
      <c r="B323" s="217" t="n">
        <v>12</v>
      </c>
      <c r="C323" s="456" t="n">
        <v>44545</v>
      </c>
      <c r="D323" s="217" t="n">
        <v>334</v>
      </c>
      <c r="E323" s="217" t="n">
        <v>254</v>
      </c>
      <c r="F323" s="217" t="n">
        <v>49</v>
      </c>
      <c r="G323" s="267" t="inlineStr">
        <is>
          <t>طقم سخان بلونايل ذو 4 اطقم</t>
        </is>
      </c>
      <c r="H323" t="inlineStr">
        <is>
          <t>FMDAHI40000000</t>
        </is>
      </c>
      <c r="I323" t="inlineStr">
        <is>
          <t>1600*1800</t>
        </is>
      </c>
      <c r="J323" t="n">
        <v>4</v>
      </c>
      <c r="K323" t="n">
        <v>2</v>
      </c>
      <c r="L323" s="457" t="n">
        <v>203</v>
      </c>
      <c r="M323" s="458" t="n">
        <v>188.79</v>
      </c>
      <c r="N323" s="459" t="n">
        <v>217.21</v>
      </c>
      <c r="O323" s="261" t="n"/>
      <c r="P323" s="261" t="n"/>
      <c r="Q323" s="261" t="n"/>
      <c r="R323" s="261" t="n"/>
      <c r="S323" s="261" t="n"/>
      <c r="T323" s="261" t="n"/>
      <c r="U323" s="261" t="n"/>
      <c r="V323" s="261" t="n"/>
      <c r="W323" s="261" t="n"/>
      <c r="X323" s="261" t="n"/>
      <c r="Y323" s="220" t="n"/>
      <c r="Z323" s="220" t="n"/>
      <c r="AA323" s="261" t="n">
        <v>268</v>
      </c>
      <c r="AB323" s="261" t="n">
        <v>335</v>
      </c>
      <c r="AC323" s="261" t="n">
        <v>324</v>
      </c>
      <c r="AD323" s="261" t="n">
        <v>306</v>
      </c>
      <c r="AE323" s="261" t="n">
        <v>300</v>
      </c>
      <c r="AF323" s="261" t="n">
        <v>204</v>
      </c>
      <c r="AG323" s="261" t="n">
        <v>202</v>
      </c>
      <c r="AH323" s="261" t="n">
        <v>213</v>
      </c>
      <c r="AI323" s="261" t="n">
        <v>194</v>
      </c>
      <c r="AJ323" s="261" t="n">
        <v>202</v>
      </c>
      <c r="AK323" s="220" t="n">
        <v>146</v>
      </c>
      <c r="AL323" s="220" t="n">
        <v>139</v>
      </c>
      <c r="AM323" s="261" t="n"/>
      <c r="AN323" s="261" t="n"/>
      <c r="AO323" s="315" t="n"/>
      <c r="AP323" s="244" t="n">
        <v>88</v>
      </c>
      <c r="AQ323" s="245" t="n">
        <v>164</v>
      </c>
      <c r="AR323" s="243" t="n"/>
      <c r="AS323" s="243" t="n"/>
      <c r="AT323" s="246" t="n"/>
      <c r="AU323" s="246" t="n"/>
      <c r="AV323" s="246" t="n"/>
      <c r="AW323" s="246" t="n"/>
      <c r="AX323" s="246" t="n"/>
      <c r="AY323" s="246" t="n"/>
      <c r="AZ323" s="246" t="n"/>
      <c r="BA323" s="246" t="n"/>
      <c r="BB323" s="246" t="n"/>
      <c r="BC323" s="247" t="n"/>
      <c r="BD323" s="242" t="n"/>
      <c r="BE323" s="248" t="n">
        <v>0.02</v>
      </c>
      <c r="BF323" s="249" t="n"/>
      <c r="BG323" s="221" t="n"/>
      <c r="BH323" s="221" t="n"/>
      <c r="BI323" s="221" t="n"/>
      <c r="BJ323" s="221" t="n"/>
      <c r="BK323" s="221" t="n"/>
      <c r="BL323" s="28" t="inlineStr">
        <is>
          <t>الكترولوكس</t>
        </is>
      </c>
      <c r="BM323" s="347" t="inlineStr">
        <is>
          <t>القاهرة للصناعات المغذية سخانات</t>
        </is>
      </c>
      <c r="BN323" s="347" t="inlineStr">
        <is>
          <t>PHEWP0112</t>
        </is>
      </c>
      <c r="BO323" s="347" t="n"/>
      <c r="BP323" s="347" t="n">
        <v>50</v>
      </c>
      <c r="BQ323" s="347" t="n"/>
      <c r="BR323" s="347" t="n"/>
      <c r="BS323" s="347" t="n"/>
      <c r="BT323" s="347" t="n"/>
      <c r="BU323" s="347">
        <f>IFERROR(ROUND(STDEV(AN323,L323),1),"")</f>
        <v/>
      </c>
      <c r="BV323" s="347" t="n"/>
      <c r="BW323" s="347" t="n"/>
      <c r="BX323" s="347" t="n"/>
      <c r="BY323" s="347" t="n"/>
      <c r="BZ323" s="347" t="n"/>
      <c r="CA323" s="347" t="n"/>
      <c r="CB323" s="347" t="n"/>
      <c r="CC323" s="347" t="n"/>
      <c r="CD323" s="347" t="n"/>
      <c r="CE323" s="347" t="n"/>
      <c r="CF323" s="347" t="n"/>
      <c r="CG323" s="347" t="n"/>
      <c r="CH323" s="347" t="n"/>
      <c r="CI323" s="347" t="n"/>
      <c r="CJ323" s="347" t="n"/>
      <c r="CK323" s="347" t="n"/>
      <c r="CL323" s="347" t="n"/>
      <c r="CM323" s="347" t="n"/>
      <c r="CN323" s="347" t="n"/>
      <c r="CO323" s="347" t="n"/>
      <c r="CP323" s="347" t="n"/>
      <c r="CQ323" s="347" t="n"/>
      <c r="CR323" s="347" t="n"/>
      <c r="CS323" s="347" t="n"/>
      <c r="CT323" s="347" t="n"/>
      <c r="CU323" s="347" t="n"/>
      <c r="CV323" s="347" t="n"/>
      <c r="CW323" s="347" t="n"/>
      <c r="CX323" s="347" t="n"/>
      <c r="CY323" s="347" t="n"/>
      <c r="CZ323" s="347" t="n"/>
      <c r="DA323" s="347" t="n"/>
      <c r="DB323" s="347" t="n"/>
    </row>
    <row r="324" ht="31.5" customFormat="1" customHeight="1" s="268">
      <c r="A324" s="262" t="n">
        <v>2021</v>
      </c>
      <c r="B324" s="217" t="n">
        <v>12</v>
      </c>
      <c r="C324" s="456" t="n">
        <v>44546</v>
      </c>
      <c r="D324" s="217" t="n">
        <v>376</v>
      </c>
      <c r="E324" s="217" t="n">
        <v>438</v>
      </c>
      <c r="F324" s="217" t="n">
        <v>2</v>
      </c>
      <c r="G324" s="267" t="inlineStr">
        <is>
          <t xml:space="preserve">LG43LM63/UM73 </t>
        </is>
      </c>
      <c r="H324" t="inlineStr">
        <is>
          <t>FMLGEI43LM6373</t>
        </is>
      </c>
      <c r="I324" t="inlineStr">
        <is>
          <t>1400*1700</t>
        </is>
      </c>
      <c r="J324" t="n">
        <v>3</v>
      </c>
      <c r="K324" t="n">
        <v>2</v>
      </c>
      <c r="L324" s="457" t="n">
        <v>335</v>
      </c>
      <c r="M324" s="458" t="n">
        <v>315.235</v>
      </c>
      <c r="N324" s="459" t="n">
        <v>358.785</v>
      </c>
      <c r="O324" s="261" t="n">
        <v>204</v>
      </c>
      <c r="P324" s="261" t="n">
        <v>208</v>
      </c>
      <c r="Q324" s="261" t="n">
        <v>196</v>
      </c>
      <c r="R324" s="261" t="n">
        <v>193</v>
      </c>
      <c r="S324" s="261" t="n">
        <v>186</v>
      </c>
      <c r="T324" s="261" t="n">
        <v>178</v>
      </c>
      <c r="U324" s="261" t="n">
        <v>173</v>
      </c>
      <c r="V324" s="261" t="n">
        <v>169</v>
      </c>
      <c r="W324" s="261" t="n">
        <v>167</v>
      </c>
      <c r="X324" s="261" t="n">
        <v>165</v>
      </c>
      <c r="Y324" s="220" t="n"/>
      <c r="Z324" s="220" t="n"/>
      <c r="AA324" s="261" t="n">
        <v>204</v>
      </c>
      <c r="AB324" s="261" t="n">
        <v>206</v>
      </c>
      <c r="AC324" s="261" t="n">
        <v>203</v>
      </c>
      <c r="AD324" s="261" t="n">
        <v>207</v>
      </c>
      <c r="AE324" s="261" t="n">
        <v>203</v>
      </c>
      <c r="AF324" s="261" t="n">
        <v>173</v>
      </c>
      <c r="AG324" s="261" t="n">
        <v>173</v>
      </c>
      <c r="AH324" s="261" t="n">
        <v>168</v>
      </c>
      <c r="AI324" s="261" t="n">
        <v>169</v>
      </c>
      <c r="AJ324" s="261" t="n">
        <v>168</v>
      </c>
      <c r="AK324" s="220" t="n"/>
      <c r="AL324" s="220" t="n"/>
      <c r="AM324" s="261" t="n"/>
      <c r="AN324" s="261" t="n"/>
      <c r="AO324" s="315" t="n"/>
      <c r="AP324" s="244" t="n">
        <v>67</v>
      </c>
      <c r="AQ324" s="245" t="n">
        <v>161</v>
      </c>
      <c r="AR324" s="243" t="n"/>
      <c r="AS324" s="243" t="n"/>
      <c r="AT324" s="246" t="n"/>
      <c r="AU324" s="246" t="n"/>
      <c r="AV324" s="246" t="n"/>
      <c r="AW324" s="246" t="n"/>
      <c r="AX324" s="246" t="n"/>
      <c r="AY324" s="246" t="n"/>
      <c r="AZ324" s="246" t="n"/>
      <c r="BA324" s="246" t="n"/>
      <c r="BB324" s="246" t="n"/>
      <c r="BC324" s="247" t="n"/>
      <c r="BD324" s="242" t="n"/>
      <c r="BE324" s="248" t="n">
        <v>0.015</v>
      </c>
      <c r="BF324" s="249" t="n"/>
      <c r="BG324" s="221" t="n"/>
      <c r="BH324" s="221" t="n"/>
      <c r="BI324" s="221" t="n"/>
      <c r="BJ324" s="221" t="n"/>
      <c r="BK324" s="221" t="n"/>
      <c r="BL324" s="28" t="inlineStr">
        <is>
          <t>LG</t>
        </is>
      </c>
      <c r="BM324" s="347" t="inlineStr">
        <is>
          <t>HE</t>
        </is>
      </c>
      <c r="BN324" s="347" t="inlineStr">
        <is>
          <t>mfz66236501</t>
        </is>
      </c>
      <c r="BO324" s="347" t="inlineStr">
        <is>
          <t>mma</t>
        </is>
      </c>
      <c r="BP324" s="347" t="n">
        <v>50</v>
      </c>
      <c r="BQ324" s="347" t="n"/>
      <c r="BR324" s="347" t="n"/>
      <c r="BS324" s="347" t="n"/>
      <c r="BT324" s="347" t="n"/>
      <c r="BU324" s="347">
        <f>IFERROR(ROUND(STDEV(AN324,L324),1),"")</f>
        <v/>
      </c>
      <c r="BV324" s="347" t="n"/>
      <c r="BW324" s="347" t="n"/>
      <c r="BX324" s="347" t="n"/>
      <c r="BY324" s="347" t="n"/>
      <c r="BZ324" s="347" t="n"/>
      <c r="CA324" s="347" t="n"/>
      <c r="CB324" s="347" t="n"/>
      <c r="CC324" s="347" t="n"/>
      <c r="CD324" s="347" t="n"/>
      <c r="CE324" s="347" t="n"/>
      <c r="CF324" s="347" t="n"/>
      <c r="CG324" s="347" t="n"/>
      <c r="CH324" s="347" t="n"/>
      <c r="CI324" s="347" t="n"/>
      <c r="CJ324" s="347" t="n"/>
      <c r="CK324" s="347" t="n"/>
      <c r="CL324" s="347" t="n"/>
      <c r="CM324" s="347" t="n"/>
      <c r="CN324" s="347" t="n"/>
      <c r="CO324" s="347" t="n"/>
      <c r="CP324" s="347" t="n"/>
      <c r="CQ324" s="347" t="n"/>
      <c r="CR324" s="347" t="n"/>
      <c r="CS324" s="347" t="n"/>
      <c r="CT324" s="347" t="n"/>
      <c r="CU324" s="347" t="n"/>
      <c r="CV324" s="347" t="n"/>
      <c r="CW324" s="347" t="n"/>
      <c r="CX324" s="347" t="n"/>
      <c r="CY324" s="347" t="n"/>
      <c r="CZ324" s="347" t="n"/>
      <c r="DA324" s="347" t="n"/>
      <c r="DB324" s="347" t="n"/>
    </row>
    <row r="325" ht="31.5" customFormat="1" customHeight="1" s="268">
      <c r="A325" s="262" t="n">
        <v>2021</v>
      </c>
      <c r="B325" s="217" t="n">
        <v>12</v>
      </c>
      <c r="C325" s="456" t="n">
        <v>44546</v>
      </c>
      <c r="D325" s="217" t="n">
        <v>381</v>
      </c>
      <c r="E325" s="217" t="n">
        <v>445</v>
      </c>
      <c r="F325" s="217" t="n">
        <v>2</v>
      </c>
      <c r="G325" s="267" t="inlineStr">
        <is>
          <t>زانوسى العبد 303</t>
        </is>
      </c>
      <c r="H325" t="inlineStr">
        <is>
          <t>FMABDI30300000</t>
        </is>
      </c>
      <c r="I325" t="inlineStr">
        <is>
          <t>1400*1700</t>
        </is>
      </c>
      <c r="J325" t="n">
        <v>3</v>
      </c>
      <c r="K325" t="n">
        <v>1</v>
      </c>
      <c r="L325" s="457" t="n">
        <v>28</v>
      </c>
      <c r="M325" s="458" t="n">
        <v>25.2</v>
      </c>
      <c r="N325" s="459" t="n">
        <v>30.8</v>
      </c>
      <c r="O325" s="261" t="n">
        <v>36</v>
      </c>
      <c r="P325" s="261" t="n">
        <v>33</v>
      </c>
      <c r="Q325" s="261" t="n">
        <v>33</v>
      </c>
      <c r="R325" s="261" t="n">
        <v>34</v>
      </c>
      <c r="S325" s="261" t="n">
        <v>36</v>
      </c>
      <c r="T325" s="261" t="n">
        <v>28</v>
      </c>
      <c r="U325" s="261" t="n">
        <v>29</v>
      </c>
      <c r="V325" s="261" t="n">
        <v>29</v>
      </c>
      <c r="W325" s="261" t="n">
        <v>29</v>
      </c>
      <c r="X325" s="261" t="n">
        <v>26</v>
      </c>
      <c r="Y325" s="220" t="n"/>
      <c r="Z325" s="220" t="n"/>
      <c r="AA325" s="261" t="n">
        <v>36</v>
      </c>
      <c r="AB325" s="261" t="n">
        <v>33</v>
      </c>
      <c r="AC325" s="261" t="n">
        <v>33</v>
      </c>
      <c r="AD325" s="261" t="n">
        <v>34</v>
      </c>
      <c r="AE325" s="261" t="n">
        <v>36</v>
      </c>
      <c r="AF325" s="261" t="n">
        <v>28</v>
      </c>
      <c r="AG325" s="261" t="n">
        <v>29</v>
      </c>
      <c r="AH325" s="261" t="n">
        <v>29</v>
      </c>
      <c r="AI325" s="261" t="n">
        <v>29</v>
      </c>
      <c r="AJ325" s="261" t="n">
        <v>26</v>
      </c>
      <c r="AK325" s="220" t="n"/>
      <c r="AL325" s="220" t="n"/>
      <c r="AM325" s="261" t="n"/>
      <c r="AN325" s="261" t="n"/>
      <c r="AO325" s="315" t="n"/>
      <c r="AP325" s="244" t="n">
        <v>60</v>
      </c>
      <c r="AQ325" s="245" t="n">
        <v>180</v>
      </c>
      <c r="AR325" s="243" t="n"/>
      <c r="AS325" s="243" t="n"/>
      <c r="AT325" s="246" t="n">
        <v>9</v>
      </c>
      <c r="AU325" s="246" t="n">
        <v>13</v>
      </c>
      <c r="AV325" s="246" t="n">
        <v>10</v>
      </c>
      <c r="AW325" s="246" t="n"/>
      <c r="AX325" s="246" t="n"/>
      <c r="AY325" s="246" t="n"/>
      <c r="AZ325" s="246" t="n"/>
      <c r="BA325" s="246" t="n"/>
      <c r="BB325" s="246" t="n"/>
      <c r="BC325" s="247" t="n"/>
      <c r="BD325" s="242" t="n"/>
      <c r="BE325" s="248" t="n">
        <v>0.015</v>
      </c>
      <c r="BF325" s="249" t="n"/>
      <c r="BG325" s="221" t="n"/>
      <c r="BH325" s="221" t="n"/>
      <c r="BI325" s="221" t="n"/>
      <c r="BJ325" s="221" t="n"/>
      <c r="BK325" s="221" t="n"/>
      <c r="BL325" s="28" t="inlineStr">
        <is>
          <t>الكترولوكس</t>
        </is>
      </c>
      <c r="BM325" s="347" t="inlineStr">
        <is>
          <t>القاهرة للصناعات المغذية غسالات</t>
        </is>
      </c>
      <c r="BN325" s="347" t="inlineStr">
        <is>
          <t>CDFRP2305</t>
        </is>
      </c>
      <c r="BO325" s="347" t="n"/>
      <c r="BP325" s="347" t="n">
        <v>50</v>
      </c>
      <c r="BQ325" s="347" t="n"/>
      <c r="BR325" s="347" t="n"/>
      <c r="BS325" s="347" t="n"/>
      <c r="BT325" s="347" t="n"/>
      <c r="BU325" s="347">
        <f>IFERROR(ROUND(STDEV(AN325,L325),1),"")</f>
        <v/>
      </c>
      <c r="BV325" s="347" t="n"/>
      <c r="BW325" s="347" t="n"/>
      <c r="BX325" s="347" t="n"/>
      <c r="BY325" s="347" t="n"/>
      <c r="BZ325" s="347" t="n"/>
      <c r="CA325" s="347" t="n"/>
      <c r="CB325" s="347" t="n"/>
      <c r="CC325" s="347" t="n"/>
      <c r="CD325" s="347" t="n"/>
      <c r="CE325" s="347" t="n"/>
      <c r="CF325" s="347" t="n"/>
      <c r="CG325" s="347" t="n"/>
      <c r="CH325" s="347" t="n"/>
      <c r="CI325" s="347" t="n"/>
      <c r="CJ325" s="347" t="n"/>
      <c r="CK325" s="347" t="n"/>
      <c r="CL325" s="347" t="n"/>
      <c r="CM325" s="347" t="n"/>
      <c r="CN325" s="347" t="n"/>
      <c r="CO325" s="347" t="n"/>
      <c r="CP325" s="347" t="n"/>
      <c r="CQ325" s="347" t="n"/>
      <c r="CR325" s="347" t="n"/>
      <c r="CS325" s="347" t="n"/>
      <c r="CT325" s="347" t="n"/>
      <c r="CU325" s="347" t="n"/>
      <c r="CV325" s="347" t="n"/>
      <c r="CW325" s="347" t="n"/>
      <c r="CX325" s="347" t="n"/>
      <c r="CY325" s="347" t="n"/>
      <c r="CZ325" s="347" t="n"/>
      <c r="DA325" s="347" t="n"/>
      <c r="DB325" s="347" t="n"/>
    </row>
    <row r="326" ht="31.5" customFormat="1" customHeight="1" s="268">
      <c r="A326" s="262" t="n">
        <v>2021</v>
      </c>
      <c r="B326" s="217" t="n">
        <v>12</v>
      </c>
      <c r="C326" s="456" t="n">
        <v>44546</v>
      </c>
      <c r="D326" s="217" t="n">
        <v>381</v>
      </c>
      <c r="E326" s="217" t="n">
        <v>446</v>
      </c>
      <c r="F326" s="217" t="n">
        <v>2</v>
      </c>
      <c r="G326" s="267" t="inlineStr">
        <is>
          <t>زانوسى العبد 304</t>
        </is>
      </c>
      <c r="H326" t="inlineStr">
        <is>
          <t>FMABDI30400000</t>
        </is>
      </c>
      <c r="I326" t="inlineStr">
        <is>
          <t>1400*1700</t>
        </is>
      </c>
      <c r="J326" t="n">
        <v>3</v>
      </c>
      <c r="K326" t="n">
        <v>1</v>
      </c>
      <c r="L326" s="457" t="n">
        <v>167</v>
      </c>
      <c r="M326" s="458" t="n">
        <v>150.3</v>
      </c>
      <c r="N326" s="459" t="n">
        <v>183.7</v>
      </c>
      <c r="O326" s="261" t="n">
        <v>212</v>
      </c>
      <c r="P326" s="261" t="n">
        <v>203</v>
      </c>
      <c r="Q326" s="261" t="n">
        <v>193</v>
      </c>
      <c r="R326" s="261" t="n">
        <v>186</v>
      </c>
      <c r="S326" s="261" t="n">
        <v>185</v>
      </c>
      <c r="T326" s="261" t="n">
        <v>170</v>
      </c>
      <c r="U326" s="261" t="n">
        <v>164</v>
      </c>
      <c r="V326" s="261" t="n">
        <v>167</v>
      </c>
      <c r="W326" s="261" t="n">
        <v>163</v>
      </c>
      <c r="X326" s="261" t="n">
        <v>154</v>
      </c>
      <c r="Y326" s="220" t="n"/>
      <c r="Z326" s="220" t="n"/>
      <c r="AA326" s="261" t="n">
        <v>203</v>
      </c>
      <c r="AB326" s="261" t="n">
        <v>193</v>
      </c>
      <c r="AC326" s="261" t="n">
        <v>186</v>
      </c>
      <c r="AD326" s="261" t="n">
        <v>185</v>
      </c>
      <c r="AE326" s="261" t="n">
        <v>212</v>
      </c>
      <c r="AF326" s="261" t="n">
        <v>170</v>
      </c>
      <c r="AG326" s="261" t="n">
        <v>164</v>
      </c>
      <c r="AH326" s="261" t="n">
        <v>167</v>
      </c>
      <c r="AI326" s="261" t="n">
        <v>163</v>
      </c>
      <c r="AJ326" s="261" t="n">
        <v>154</v>
      </c>
      <c r="AK326" s="220" t="n"/>
      <c r="AL326" s="220" t="n"/>
      <c r="AM326" s="261" t="n"/>
      <c r="AN326" s="261" t="n"/>
      <c r="AO326" s="315" t="n"/>
      <c r="AP326" s="244" t="n">
        <v>60</v>
      </c>
      <c r="AQ326" s="245" t="n">
        <v>180</v>
      </c>
      <c r="AR326" s="243" t="n"/>
      <c r="AS326" s="243" t="n"/>
      <c r="AT326" s="246" t="n">
        <v>7</v>
      </c>
      <c r="AU326" s="246" t="n">
        <v>10</v>
      </c>
      <c r="AV326" s="246" t="n">
        <v>5</v>
      </c>
      <c r="AW326" s="246" t="n"/>
      <c r="AX326" s="246" t="n"/>
      <c r="AY326" s="246" t="n"/>
      <c r="AZ326" s="246" t="n"/>
      <c r="BA326" s="246" t="n"/>
      <c r="BB326" s="246" t="n"/>
      <c r="BC326" s="247" t="n"/>
      <c r="BD326" s="242" t="n"/>
      <c r="BE326" s="248" t="n">
        <v>0.015</v>
      </c>
      <c r="BF326" s="249" t="n"/>
      <c r="BG326" s="221" t="n"/>
      <c r="BH326" s="221" t="n"/>
      <c r="BI326" s="221" t="n"/>
      <c r="BJ326" s="221" t="n"/>
      <c r="BK326" s="221" t="n"/>
      <c r="BL326" s="28" t="inlineStr">
        <is>
          <t>الكترولوكس</t>
        </is>
      </c>
      <c r="BM326" s="347" t="inlineStr">
        <is>
          <t>القاهرة للصناعات المغذية غسالات</t>
        </is>
      </c>
      <c r="BN326" s="347" t="inlineStr">
        <is>
          <t>CDFRP2306</t>
        </is>
      </c>
      <c r="BO326" s="347" t="n"/>
      <c r="BP326" s="347" t="n">
        <v>50</v>
      </c>
      <c r="BQ326" s="347" t="n"/>
      <c r="BR326" s="347" t="n"/>
      <c r="BS326" s="347" t="n"/>
      <c r="BT326" s="347" t="n"/>
      <c r="BU326" s="347">
        <f>IFERROR(ROUND(STDEV(AN326,L326),1),"")</f>
        <v/>
      </c>
      <c r="BV326" s="347" t="n"/>
      <c r="BW326" s="347" t="n"/>
      <c r="BX326" s="347" t="n"/>
      <c r="BY326" s="347" t="n"/>
      <c r="BZ326" s="347" t="n"/>
      <c r="CA326" s="347" t="n"/>
      <c r="CB326" s="347" t="n"/>
      <c r="CC326" s="347" t="n"/>
      <c r="CD326" s="347" t="n"/>
      <c r="CE326" s="347" t="n"/>
      <c r="CF326" s="347" t="n"/>
      <c r="CG326" s="347" t="n"/>
      <c r="CH326" s="347" t="n"/>
      <c r="CI326" s="347" t="n"/>
      <c r="CJ326" s="347" t="n"/>
      <c r="CK326" s="347" t="n"/>
      <c r="CL326" s="347" t="n"/>
      <c r="CM326" s="347" t="n"/>
      <c r="CN326" s="347" t="n"/>
      <c r="CO326" s="347" t="n"/>
      <c r="CP326" s="347" t="n"/>
      <c r="CQ326" s="347" t="n"/>
      <c r="CR326" s="347" t="n"/>
      <c r="CS326" s="347" t="n"/>
      <c r="CT326" s="347" t="n"/>
      <c r="CU326" s="347" t="n"/>
      <c r="CV326" s="347" t="n"/>
      <c r="CW326" s="347" t="n"/>
      <c r="CX326" s="347" t="n"/>
      <c r="CY326" s="347" t="n"/>
      <c r="CZ326" s="347" t="n"/>
      <c r="DA326" s="347" t="n"/>
      <c r="DB326" s="347" t="n"/>
    </row>
    <row r="327" ht="31.5" customFormat="1" customHeight="1" s="268">
      <c r="A327" s="262" t="n">
        <v>2021</v>
      </c>
      <c r="B327" s="217" t="n">
        <v>12</v>
      </c>
      <c r="C327" s="456" t="n">
        <v>44546</v>
      </c>
      <c r="D327" s="217" t="n">
        <v>381</v>
      </c>
      <c r="E327" s="217" t="n">
        <v>448</v>
      </c>
      <c r="F327" s="217" t="n">
        <v>2</v>
      </c>
      <c r="G327" s="267" t="inlineStr">
        <is>
          <t>زانوسي العبد 314</t>
        </is>
      </c>
      <c r="H327" t="inlineStr">
        <is>
          <t>FMABDI31400000</t>
        </is>
      </c>
      <c r="I327" t="inlineStr">
        <is>
          <t>1400*1700</t>
        </is>
      </c>
      <c r="J327" t="n">
        <v>3</v>
      </c>
      <c r="K327" t="n">
        <v>1</v>
      </c>
      <c r="L327" s="457" t="n">
        <v>23</v>
      </c>
      <c r="M327" s="458" t="n">
        <v>20.7</v>
      </c>
      <c r="N327" s="459" t="n">
        <v>25.3</v>
      </c>
      <c r="O327" s="261" t="n"/>
      <c r="P327" s="261" t="n"/>
      <c r="Q327" s="261" t="n"/>
      <c r="R327" s="261" t="n"/>
      <c r="S327" s="261" t="n"/>
      <c r="T327" s="261" t="n"/>
      <c r="U327" s="261" t="n"/>
      <c r="V327" s="261" t="n"/>
      <c r="W327" s="261" t="n"/>
      <c r="X327" s="261" t="n"/>
      <c r="Y327" s="220" t="n"/>
      <c r="Z327" s="220" t="n"/>
      <c r="AA327" s="261" t="n"/>
      <c r="AB327" s="261" t="n"/>
      <c r="AC327" s="261" t="n"/>
      <c r="AD327" s="261" t="n"/>
      <c r="AE327" s="261" t="n"/>
      <c r="AF327" s="261" t="n"/>
      <c r="AG327" s="261" t="n"/>
      <c r="AH327" s="261" t="n"/>
      <c r="AI327" s="261" t="n"/>
      <c r="AJ327" s="261" t="n"/>
      <c r="AK327" s="220" t="n"/>
      <c r="AL327" s="220" t="n"/>
      <c r="AM327" s="261" t="n"/>
      <c r="AN327" s="261" t="n"/>
      <c r="AO327" s="315" t="n"/>
      <c r="AP327" s="244" t="n">
        <v>60</v>
      </c>
      <c r="AQ327" s="245" t="n">
        <v>180</v>
      </c>
      <c r="AR327" s="243" t="n"/>
      <c r="AS327" s="243" t="n"/>
      <c r="AT327" s="246" t="n"/>
      <c r="AU327" s="246" t="n"/>
      <c r="AV327" s="246" t="n"/>
      <c r="AW327" s="246" t="n"/>
      <c r="AX327" s="246" t="n"/>
      <c r="AY327" s="246" t="n"/>
      <c r="AZ327" s="246" t="n"/>
      <c r="BA327" s="246" t="n"/>
      <c r="BB327" s="246" t="n"/>
      <c r="BC327" s="247" t="n"/>
      <c r="BD327" s="242" t="n"/>
      <c r="BE327" s="248" t="n">
        <v>0.015</v>
      </c>
      <c r="BF327" s="249" t="n"/>
      <c r="BG327" s="221" t="n"/>
      <c r="BH327" s="221" t="n"/>
      <c r="BI327" s="221" t="n"/>
      <c r="BJ327" s="221" t="n"/>
      <c r="BK327" s="221" t="n"/>
      <c r="BL327" s="28" t="inlineStr">
        <is>
          <t>الكترولوكس</t>
        </is>
      </c>
      <c r="BM327" s="347" t="inlineStr">
        <is>
          <t>القاهرة للصناعات المغذية غسالات</t>
        </is>
      </c>
      <c r="BN327" s="347" t="inlineStr">
        <is>
          <t>CDFRP2314</t>
        </is>
      </c>
      <c r="BO327" s="347" t="n"/>
      <c r="BP327" s="347" t="n">
        <v>50</v>
      </c>
      <c r="BQ327" s="347" t="n"/>
      <c r="BR327" s="347" t="n"/>
      <c r="BS327" s="347" t="n"/>
      <c r="BT327" s="347" t="n"/>
      <c r="BU327" s="347">
        <f>IFERROR(ROUND(STDEV(AN327,L327),1),"")</f>
        <v/>
      </c>
      <c r="BV327" s="347" t="n"/>
      <c r="BW327" s="347" t="n"/>
      <c r="BX327" s="347" t="n"/>
      <c r="BY327" s="347" t="n"/>
      <c r="BZ327" s="347" t="n"/>
      <c r="CA327" s="347" t="n"/>
      <c r="CB327" s="347" t="n"/>
      <c r="CC327" s="347" t="n"/>
      <c r="CD327" s="347" t="n"/>
      <c r="CE327" s="347" t="n"/>
      <c r="CF327" s="347" t="n"/>
      <c r="CG327" s="347" t="n"/>
      <c r="CH327" s="347" t="n"/>
      <c r="CI327" s="347" t="n"/>
      <c r="CJ327" s="347" t="n"/>
      <c r="CK327" s="347" t="n"/>
      <c r="CL327" s="347" t="n"/>
      <c r="CM327" s="347" t="n"/>
      <c r="CN327" s="347" t="n"/>
      <c r="CO327" s="347" t="n"/>
      <c r="CP327" s="347" t="n"/>
      <c r="CQ327" s="347" t="n"/>
      <c r="CR327" s="347" t="n"/>
      <c r="CS327" s="347" t="n"/>
      <c r="CT327" s="347" t="n"/>
      <c r="CU327" s="347" t="n"/>
      <c r="CV327" s="347" t="n"/>
      <c r="CW327" s="347" t="n"/>
      <c r="CX327" s="347" t="n"/>
      <c r="CY327" s="347" t="n"/>
      <c r="CZ327" s="347" t="n"/>
      <c r="DA327" s="347" t="n"/>
      <c r="DB327" s="347" t="n"/>
    </row>
    <row r="328" ht="31.5" customFormat="1" customHeight="1" s="268">
      <c r="A328" s="262" t="n">
        <v>2021</v>
      </c>
      <c r="B328" s="217" t="n">
        <v>12</v>
      </c>
      <c r="C328" s="456" t="n">
        <v>44546</v>
      </c>
      <c r="D328" s="217" t="n">
        <v>331</v>
      </c>
      <c r="E328" s="217" t="n">
        <v>253</v>
      </c>
      <c r="F328" s="217" t="n">
        <v>3</v>
      </c>
      <c r="G328" s="267" t="inlineStr">
        <is>
          <t>طقم سخان بلونايل ذو 3 اطقم</t>
        </is>
      </c>
      <c r="H328" t="inlineStr">
        <is>
          <t>FMDAHI40000000</t>
        </is>
      </c>
      <c r="I328" t="inlineStr">
        <is>
          <t>1400*1700</t>
        </is>
      </c>
      <c r="J328" t="n">
        <v>3</v>
      </c>
      <c r="K328" t="n">
        <v>2</v>
      </c>
      <c r="L328" s="457" t="n">
        <v>203</v>
      </c>
      <c r="M328" s="458" t="n">
        <v>188.79</v>
      </c>
      <c r="N328" s="459" t="n">
        <v>217.21</v>
      </c>
      <c r="O328" s="261" t="n"/>
      <c r="P328" s="261" t="n"/>
      <c r="Q328" s="261" t="n"/>
      <c r="R328" s="261" t="n"/>
      <c r="S328" s="261" t="n"/>
      <c r="T328" s="261" t="n"/>
      <c r="U328" s="261" t="n"/>
      <c r="V328" s="261" t="n"/>
      <c r="W328" s="261" t="n"/>
      <c r="X328" s="261" t="n"/>
      <c r="Y328" s="220" t="n">
        <v>95</v>
      </c>
      <c r="Z328" s="220" t="n">
        <v>95</v>
      </c>
      <c r="AA328" s="261" t="n"/>
      <c r="AB328" s="261" t="n"/>
      <c r="AC328" s="261" t="n"/>
      <c r="AD328" s="261" t="n"/>
      <c r="AE328" s="261" t="n"/>
      <c r="AF328" s="261" t="n"/>
      <c r="AG328" s="261" t="n"/>
      <c r="AH328" s="261" t="n"/>
      <c r="AI328" s="261" t="n"/>
      <c r="AJ328" s="261" t="n"/>
      <c r="AK328" s="220" t="n">
        <v>137</v>
      </c>
      <c r="AL328" s="220" t="n">
        <v>135</v>
      </c>
      <c r="AM328" s="261" t="n"/>
      <c r="AN328" s="261" t="n"/>
      <c r="AO328" s="315" t="n"/>
      <c r="AP328" s="244" t="n">
        <v>121</v>
      </c>
      <c r="AQ328" s="245" t="n">
        <v>89</v>
      </c>
      <c r="AR328" s="243" t="n"/>
      <c r="AS328" s="243" t="n"/>
      <c r="AT328" s="246" t="n"/>
      <c r="AU328" s="246" t="n"/>
      <c r="AV328" s="246" t="n"/>
      <c r="AW328" s="246" t="n"/>
      <c r="AX328" s="246" t="n"/>
      <c r="AY328" s="246" t="n"/>
      <c r="AZ328" s="246" t="n"/>
      <c r="BA328" s="246" t="n"/>
      <c r="BB328" s="246" t="n"/>
      <c r="BC328" s="247" t="n"/>
      <c r="BD328" s="242" t="n"/>
      <c r="BE328" s="248" t="n">
        <v>0.015</v>
      </c>
      <c r="BF328" s="249" t="n"/>
      <c r="BG328" s="221" t="n"/>
      <c r="BH328" s="221" t="n"/>
      <c r="BI328" s="221" t="n"/>
      <c r="BJ328" s="221" t="n"/>
      <c r="BK328" s="221" t="n"/>
      <c r="BL328" s="28" t="inlineStr">
        <is>
          <t>الكترولوكس</t>
        </is>
      </c>
      <c r="BM328" s="347" t="inlineStr">
        <is>
          <t>القاهرة للصناعات المغذية سخانات</t>
        </is>
      </c>
      <c r="BN328" s="347" t="inlineStr">
        <is>
          <t>PHEWP0112</t>
        </is>
      </c>
      <c r="BO328" s="347" t="n"/>
      <c r="BP328" s="347" t="n">
        <v>50</v>
      </c>
      <c r="BQ328" s="347" t="n"/>
      <c r="BR328" s="347" t="n"/>
      <c r="BS328" s="347" t="n"/>
      <c r="BT328" s="347" t="n"/>
      <c r="BU328" s="347">
        <f>IFERROR(ROUND(STDEV(AN328,L328),1),"")</f>
        <v/>
      </c>
      <c r="BV328" s="347" t="n"/>
      <c r="BW328" s="347" t="n"/>
      <c r="BX328" s="347" t="n"/>
      <c r="BY328" s="347" t="n"/>
      <c r="BZ328" s="347" t="n"/>
      <c r="CA328" s="347" t="n"/>
      <c r="CB328" s="347" t="n"/>
      <c r="CC328" s="347" t="n"/>
      <c r="CD328" s="347" t="n"/>
      <c r="CE328" s="347" t="n"/>
      <c r="CF328" s="347" t="n"/>
      <c r="CG328" s="347" t="n"/>
      <c r="CH328" s="347" t="n"/>
      <c r="CI328" s="347" t="n"/>
      <c r="CJ328" s="347" t="n"/>
      <c r="CK328" s="347" t="n"/>
      <c r="CL328" s="347" t="n"/>
      <c r="CM328" s="347" t="n"/>
      <c r="CN328" s="347" t="n"/>
      <c r="CO328" s="347" t="n"/>
      <c r="CP328" s="347" t="n"/>
      <c r="CQ328" s="347" t="n"/>
      <c r="CR328" s="347" t="n"/>
      <c r="CS328" s="347" t="n"/>
      <c r="CT328" s="347" t="n"/>
      <c r="CU328" s="347" t="n"/>
      <c r="CV328" s="347" t="n"/>
      <c r="CW328" s="347" t="n"/>
      <c r="CX328" s="347" t="n"/>
      <c r="CY328" s="347" t="n"/>
      <c r="CZ328" s="347" t="n"/>
      <c r="DA328" s="347" t="n"/>
      <c r="DB328" s="347" t="n"/>
    </row>
    <row r="329" ht="31.5" customFormat="1" customHeight="1" s="268">
      <c r="A329" s="262" t="n">
        <v>2021</v>
      </c>
      <c r="B329" s="217" t="n">
        <v>12</v>
      </c>
      <c r="C329" s="456" t="n">
        <v>44546</v>
      </c>
      <c r="D329" s="217" t="n">
        <v>137</v>
      </c>
      <c r="E329" s="217" t="n">
        <v>168</v>
      </c>
      <c r="F329" s="217" t="n">
        <v>4</v>
      </c>
      <c r="G329" s="267" t="inlineStr">
        <is>
          <t>صندوق سمك 25 ك</t>
        </is>
      </c>
      <c r="H329" t="inlineStr">
        <is>
          <t>FMBOXI25000000</t>
        </is>
      </c>
      <c r="I329" t="inlineStr">
        <is>
          <t>1400*1700</t>
        </is>
      </c>
      <c r="J329" t="n">
        <v>3</v>
      </c>
      <c r="K329" t="n">
        <v>2</v>
      </c>
      <c r="L329" s="457" t="n">
        <v>619</v>
      </c>
      <c r="M329" s="458" t="n">
        <v>575.67</v>
      </c>
      <c r="N329" s="459" t="n">
        <v>662.33</v>
      </c>
      <c r="O329" s="261" t="n"/>
      <c r="P329" s="261" t="n"/>
      <c r="Q329" s="261" t="n"/>
      <c r="R329" s="261" t="n"/>
      <c r="S329" s="261" t="n"/>
      <c r="T329" s="261" t="n"/>
      <c r="U329" s="261" t="n"/>
      <c r="V329" s="261" t="n"/>
      <c r="W329" s="261" t="n"/>
      <c r="X329" s="261" t="n"/>
      <c r="Y329" s="220" t="n"/>
      <c r="Z329" s="220" t="n"/>
      <c r="AA329" s="261" t="n"/>
      <c r="AB329" s="261" t="n"/>
      <c r="AC329" s="261" t="n"/>
      <c r="AD329" s="261" t="n"/>
      <c r="AE329" s="261" t="n"/>
      <c r="AF329" s="261" t="n"/>
      <c r="AG329" s="261" t="n"/>
      <c r="AH329" s="261" t="n"/>
      <c r="AI329" s="261" t="n"/>
      <c r="AJ329" s="261" t="n"/>
      <c r="AK329" s="220" t="n"/>
      <c r="AL329" s="220" t="n"/>
      <c r="AM329" s="261" t="n"/>
      <c r="AN329" s="261" t="n"/>
      <c r="AO329" s="315" t="n"/>
      <c r="AP329" s="244" t="n">
        <v>90</v>
      </c>
      <c r="AQ329" s="245" t="n">
        <v>116</v>
      </c>
      <c r="AR329" s="243" t="n"/>
      <c r="AS329" s="243" t="n"/>
      <c r="AT329" s="246" t="n"/>
      <c r="AU329" s="246" t="n"/>
      <c r="AV329" s="246" t="n"/>
      <c r="AW329" s="246" t="n"/>
      <c r="AX329" s="246" t="n"/>
      <c r="AY329" s="246" t="n"/>
      <c r="AZ329" s="246" t="n"/>
      <c r="BA329" s="246" t="n"/>
      <c r="BB329" s="246" t="n"/>
      <c r="BC329" s="247" t="n"/>
      <c r="BD329" s="242" t="n"/>
      <c r="BE329" s="248" t="n">
        <v>0.015</v>
      </c>
      <c r="BF329" s="249" t="n"/>
      <c r="BG329" s="221" t="n"/>
      <c r="BH329" s="221" t="n"/>
      <c r="BI329" s="221" t="n"/>
      <c r="BJ329" s="221" t="n"/>
      <c r="BK329" s="221" t="n"/>
      <c r="BL329" s="28" t="inlineStr">
        <is>
          <t>عملاء متنوعون</t>
        </is>
      </c>
      <c r="BM329" s="347" t="n"/>
      <c r="BN329" s="347" t="n"/>
      <c r="BO329" s="347" t="n"/>
      <c r="BP329" s="347" t="n">
        <v>50</v>
      </c>
      <c r="BQ329" s="347" t="n"/>
      <c r="BR329" s="347" t="n"/>
      <c r="BS329" s="347" t="n"/>
      <c r="BT329" s="347" t="n"/>
      <c r="BU329" s="347">
        <f>IFERROR(ROUND(STDEV(AN329,L329),1),"")</f>
        <v/>
      </c>
      <c r="BV329" s="347" t="n"/>
      <c r="BW329" s="347" t="n"/>
      <c r="BX329" s="347" t="n"/>
      <c r="BY329" s="347" t="n"/>
      <c r="BZ329" s="347" t="n"/>
      <c r="CA329" s="347" t="n"/>
      <c r="CB329" s="347" t="n"/>
      <c r="CC329" s="347" t="n"/>
      <c r="CD329" s="347" t="n"/>
      <c r="CE329" s="347" t="n"/>
      <c r="CF329" s="347" t="n"/>
      <c r="CG329" s="347" t="n"/>
      <c r="CH329" s="347" t="n"/>
      <c r="CI329" s="347" t="n"/>
      <c r="CJ329" s="347" t="n"/>
      <c r="CK329" s="347" t="n"/>
      <c r="CL329" s="347" t="n"/>
      <c r="CM329" s="347" t="n"/>
      <c r="CN329" s="347" t="n"/>
      <c r="CO329" s="347" t="n"/>
      <c r="CP329" s="347" t="n"/>
      <c r="CQ329" s="347" t="n"/>
      <c r="CR329" s="347" t="n"/>
      <c r="CS329" s="347" t="n"/>
      <c r="CT329" s="347" t="n"/>
      <c r="CU329" s="347" t="n"/>
      <c r="CV329" s="347" t="n"/>
      <c r="CW329" s="347" t="n"/>
      <c r="CX329" s="347" t="n"/>
      <c r="CY329" s="347" t="n"/>
      <c r="CZ329" s="347" t="n"/>
      <c r="DA329" s="347" t="n"/>
      <c r="DB329" s="347" t="n"/>
    </row>
    <row r="330" ht="31.5" customFormat="1" customHeight="1" s="268">
      <c r="A330" s="262" t="n">
        <v>2021</v>
      </c>
      <c r="B330" s="217" t="n">
        <v>12</v>
      </c>
      <c r="C330" s="456" t="n">
        <v>44546</v>
      </c>
      <c r="D330" s="217" t="n">
        <v>382</v>
      </c>
      <c r="E330" s="217" t="n">
        <v>449</v>
      </c>
      <c r="F330" s="217" t="n">
        <v>4</v>
      </c>
      <c r="G330" s="267" t="inlineStr">
        <is>
          <t>FRONT 43LM63</t>
        </is>
      </c>
      <c r="H330" t="inlineStr">
        <is>
          <t>FMLGEI43LM63FR</t>
        </is>
      </c>
      <c r="I330" t="inlineStr">
        <is>
          <t>1400*1700</t>
        </is>
      </c>
      <c r="J330" t="n">
        <v>3</v>
      </c>
      <c r="K330" t="n">
        <v>1</v>
      </c>
      <c r="L330" s="457" t="n">
        <v>46</v>
      </c>
      <c r="M330" s="458" t="n">
        <v>40.986</v>
      </c>
      <c r="N330" s="459" t="n">
        <v>50.048</v>
      </c>
      <c r="O330" s="261" t="n"/>
      <c r="P330" s="261" t="n"/>
      <c r="Q330" s="261" t="n"/>
      <c r="R330" s="261" t="n"/>
      <c r="S330" s="261" t="n"/>
      <c r="T330" s="261" t="n"/>
      <c r="U330" s="261" t="n"/>
      <c r="V330" s="261" t="n"/>
      <c r="W330" s="261" t="n"/>
      <c r="X330" s="261" t="n"/>
      <c r="Y330" s="220" t="n"/>
      <c r="Z330" s="220" t="n"/>
      <c r="AA330" s="261" t="n"/>
      <c r="AB330" s="261" t="n"/>
      <c r="AC330" s="261" t="n"/>
      <c r="AD330" s="261" t="n"/>
      <c r="AE330" s="261" t="n"/>
      <c r="AF330" s="261" t="n"/>
      <c r="AG330" s="261" t="n"/>
      <c r="AH330" s="261" t="n"/>
      <c r="AI330" s="261" t="n"/>
      <c r="AJ330" s="261" t="n"/>
      <c r="AK330" s="220" t="n"/>
      <c r="AL330" s="220" t="n"/>
      <c r="AM330" s="261" t="n"/>
      <c r="AN330" s="261" t="n"/>
      <c r="AO330" s="315" t="n"/>
      <c r="AP330" s="244" t="n">
        <v>108</v>
      </c>
      <c r="AQ330" s="245" t="n">
        <v>100</v>
      </c>
      <c r="AR330" s="243" t="n"/>
      <c r="AS330" s="243" t="n"/>
      <c r="AT330" s="246" t="n"/>
      <c r="AU330" s="246" t="n"/>
      <c r="AV330" s="246" t="n"/>
      <c r="AW330" s="246" t="n"/>
      <c r="AX330" s="246" t="n"/>
      <c r="AY330" s="246" t="n"/>
      <c r="AZ330" s="246" t="n"/>
      <c r="BA330" s="246" t="n"/>
      <c r="BB330" s="246" t="n"/>
      <c r="BC330" s="247" t="n"/>
      <c r="BD330" s="242" t="n"/>
      <c r="BE330" s="248" t="n">
        <v>0.015</v>
      </c>
      <c r="BF330" s="249" t="n"/>
      <c r="BG330" s="221" t="n"/>
      <c r="BH330" s="221" t="n"/>
      <c r="BI330" s="221" t="n"/>
      <c r="BJ330" s="221" t="n"/>
      <c r="BK330" s="221" t="n"/>
      <c r="BL330" s="28" t="inlineStr">
        <is>
          <t>LG</t>
        </is>
      </c>
      <c r="BM330" s="347" t="inlineStr">
        <is>
          <t>HE</t>
        </is>
      </c>
      <c r="BN330" s="347" t="inlineStr">
        <is>
          <t>MFZ65262201</t>
        </is>
      </c>
      <c r="BO330" s="347" t="inlineStr">
        <is>
          <t>mma</t>
        </is>
      </c>
      <c r="BP330" s="347" t="n">
        <v>50</v>
      </c>
      <c r="BQ330" s="347" t="n"/>
      <c r="BR330" s="347" t="n"/>
      <c r="BS330" s="347" t="n"/>
      <c r="BT330" s="347" t="n"/>
      <c r="BU330" s="347">
        <f>IFERROR(ROUND(STDEV(AN330,L330),1),"")</f>
        <v/>
      </c>
      <c r="BV330" s="347" t="n"/>
      <c r="BW330" s="347" t="n"/>
      <c r="BX330" s="347" t="n"/>
      <c r="BY330" s="347" t="n"/>
      <c r="BZ330" s="347" t="n"/>
      <c r="CA330" s="347" t="n"/>
      <c r="CB330" s="347" t="n"/>
      <c r="CC330" s="347" t="n"/>
      <c r="CD330" s="347" t="n"/>
      <c r="CE330" s="347" t="n"/>
      <c r="CF330" s="347" t="n"/>
      <c r="CG330" s="347" t="n"/>
      <c r="CH330" s="347" t="n"/>
      <c r="CI330" s="347" t="n"/>
      <c r="CJ330" s="347" t="n"/>
      <c r="CK330" s="347" t="n"/>
      <c r="CL330" s="347" t="n"/>
      <c r="CM330" s="347" t="n"/>
      <c r="CN330" s="347" t="n"/>
      <c r="CO330" s="347" t="n"/>
      <c r="CP330" s="347" t="n"/>
      <c r="CQ330" s="347" t="n"/>
      <c r="CR330" s="347" t="n"/>
      <c r="CS330" s="347" t="n"/>
      <c r="CT330" s="347" t="n"/>
      <c r="CU330" s="347" t="n"/>
      <c r="CV330" s="347" t="n"/>
      <c r="CW330" s="347" t="n"/>
      <c r="CX330" s="347" t="n"/>
      <c r="CY330" s="347" t="n"/>
      <c r="CZ330" s="347" t="n"/>
      <c r="DA330" s="347" t="n"/>
      <c r="DB330" s="347" t="n"/>
    </row>
    <row r="331" ht="31.5" customFormat="1" customHeight="1" s="268">
      <c r="A331" s="262" t="n">
        <v>2021</v>
      </c>
      <c r="B331" s="217" t="n">
        <v>12</v>
      </c>
      <c r="C331" s="456" t="n">
        <v>44546</v>
      </c>
      <c r="D331" s="217" t="n">
        <v>137</v>
      </c>
      <c r="E331" s="217" t="n">
        <v>273</v>
      </c>
      <c r="F331" s="217" t="n">
        <v>5</v>
      </c>
      <c r="G331" s="267" t="inlineStr">
        <is>
          <t>صندوق سمك 25 ك بني سويف</t>
        </is>
      </c>
      <c r="H331" t="inlineStr">
        <is>
          <t>FM000B25000000</t>
        </is>
      </c>
      <c r="I331" t="inlineStr">
        <is>
          <t>1400*1700</t>
        </is>
      </c>
      <c r="J331" t="n">
        <v>3</v>
      </c>
      <c r="K331" t="n">
        <v>2</v>
      </c>
      <c r="L331" s="457" t="n">
        <v>564</v>
      </c>
      <c r="M331" s="458" t="n">
        <v>524.52</v>
      </c>
      <c r="N331" s="459" t="n">
        <v>603.48</v>
      </c>
      <c r="O331" s="261" t="n"/>
      <c r="P331" s="261" t="n"/>
      <c r="Q331" s="261" t="n"/>
      <c r="R331" s="261" t="n"/>
      <c r="S331" s="261" t="n"/>
      <c r="T331" s="261" t="n"/>
      <c r="U331" s="261" t="n"/>
      <c r="V331" s="261" t="n"/>
      <c r="W331" s="261" t="n"/>
      <c r="X331" s="261" t="n"/>
      <c r="Y331" s="220" t="n"/>
      <c r="Z331" s="220" t="n"/>
      <c r="AA331" s="261" t="n"/>
      <c r="AB331" s="261" t="n"/>
      <c r="AC331" s="261" t="n"/>
      <c r="AD331" s="261" t="n"/>
      <c r="AE331" s="261" t="n"/>
      <c r="AF331" s="261" t="n"/>
      <c r="AG331" s="261" t="n"/>
      <c r="AH331" s="261" t="n"/>
      <c r="AI331" s="261" t="n"/>
      <c r="AJ331" s="261" t="n"/>
      <c r="AK331" s="220" t="n"/>
      <c r="AL331" s="220" t="n"/>
      <c r="AM331" s="261" t="n"/>
      <c r="AN331" s="261" t="n"/>
      <c r="AO331" s="315" t="n"/>
      <c r="AP331" s="244" t="n">
        <v>93</v>
      </c>
      <c r="AQ331" s="245" t="n">
        <v>116</v>
      </c>
      <c r="AR331" s="243" t="n"/>
      <c r="AS331" s="243" t="n"/>
      <c r="AT331" s="246" t="n"/>
      <c r="AU331" s="246" t="n"/>
      <c r="AV331" s="246" t="n"/>
      <c r="AW331" s="246" t="n"/>
      <c r="AX331" s="246" t="n"/>
      <c r="AY331" s="246" t="n"/>
      <c r="AZ331" s="246" t="n"/>
      <c r="BA331" s="246" t="n"/>
      <c r="BB331" s="246" t="n"/>
      <c r="BC331" s="247" t="n"/>
      <c r="BD331" s="242" t="n"/>
      <c r="BE331" s="248" t="n">
        <v>0.015</v>
      </c>
      <c r="BF331" s="249" t="n"/>
      <c r="BG331" s="221" t="n"/>
      <c r="BH331" s="221" t="n"/>
      <c r="BI331" s="221" t="n"/>
      <c r="BJ331" s="221" t="n"/>
      <c r="BK331" s="221" t="n"/>
      <c r="BL331" s="28" t="inlineStr">
        <is>
          <t>عملاء متنوعون</t>
        </is>
      </c>
      <c r="BM331" s="347" t="n"/>
      <c r="BN331" s="347" t="n"/>
      <c r="BO331" s="347" t="n"/>
      <c r="BP331" s="347" t="n">
        <v>50</v>
      </c>
      <c r="BQ331" s="347" t="n"/>
      <c r="BR331" s="347" t="n"/>
      <c r="BS331" s="347" t="n"/>
      <c r="BT331" s="347" t="n"/>
      <c r="BU331" s="347">
        <f>IFERROR(ROUND(STDEV(AN331,L331),1),"")</f>
        <v/>
      </c>
      <c r="BV331" s="347" t="n"/>
      <c r="BW331" s="347" t="n"/>
      <c r="BX331" s="347" t="n"/>
      <c r="BY331" s="347" t="n"/>
      <c r="BZ331" s="347" t="n"/>
      <c r="CA331" s="347" t="n"/>
      <c r="CB331" s="347" t="n"/>
      <c r="CC331" s="347" t="n"/>
      <c r="CD331" s="347" t="n"/>
      <c r="CE331" s="347" t="n"/>
      <c r="CF331" s="347" t="n"/>
      <c r="CG331" s="347" t="n"/>
      <c r="CH331" s="347" t="n"/>
      <c r="CI331" s="347" t="n"/>
      <c r="CJ331" s="347" t="n"/>
      <c r="CK331" s="347" t="n"/>
      <c r="CL331" s="347" t="n"/>
      <c r="CM331" s="347" t="n"/>
      <c r="CN331" s="347" t="n"/>
      <c r="CO331" s="347" t="n"/>
      <c r="CP331" s="347" t="n"/>
      <c r="CQ331" s="347" t="n"/>
      <c r="CR331" s="347" t="n"/>
      <c r="CS331" s="347" t="n"/>
      <c r="CT331" s="347" t="n"/>
      <c r="CU331" s="347" t="n"/>
      <c r="CV331" s="347" t="n"/>
      <c r="CW331" s="347" t="n"/>
      <c r="CX331" s="347" t="n"/>
      <c r="CY331" s="347" t="n"/>
      <c r="CZ331" s="347" t="n"/>
      <c r="DA331" s="347" t="n"/>
      <c r="DB331" s="347" t="n"/>
    </row>
    <row r="332" ht="31.5" customFormat="1" customHeight="1" s="268">
      <c r="A332" s="262" t="n">
        <v>2021</v>
      </c>
      <c r="B332" s="217" t="n">
        <v>12</v>
      </c>
      <c r="C332" s="456" t="n">
        <v>44546</v>
      </c>
      <c r="D332" s="217" t="n">
        <v>381</v>
      </c>
      <c r="E332" s="217" t="n">
        <v>447</v>
      </c>
      <c r="F332" s="217" t="n">
        <v>5</v>
      </c>
      <c r="G332" s="267" t="inlineStr">
        <is>
          <t>زانوسي العبد 308</t>
        </is>
      </c>
      <c r="H332" t="inlineStr">
        <is>
          <t>FMABDI30800000</t>
        </is>
      </c>
      <c r="I332" t="inlineStr">
        <is>
          <t>1400*1700</t>
        </is>
      </c>
      <c r="J332" t="n">
        <v>3</v>
      </c>
      <c r="K332" t="n">
        <v>1</v>
      </c>
      <c r="L332" s="457" t="n">
        <v>177</v>
      </c>
      <c r="M332" s="458" t="n">
        <v>159.3</v>
      </c>
      <c r="N332" s="459" t="n">
        <v>194.7</v>
      </c>
      <c r="O332" s="261" t="n"/>
      <c r="P332" s="261" t="n"/>
      <c r="Q332" s="261" t="n"/>
      <c r="R332" s="261" t="n"/>
      <c r="S332" s="261" t="n"/>
      <c r="T332" s="261" t="n"/>
      <c r="U332" s="261" t="n"/>
      <c r="V332" s="261" t="n"/>
      <c r="W332" s="261" t="n"/>
      <c r="X332" s="261" t="n"/>
      <c r="Y332" s="220" t="n"/>
      <c r="Z332" s="220" t="n"/>
      <c r="AA332" s="261" t="n"/>
      <c r="AB332" s="261" t="n"/>
      <c r="AC332" s="261" t="n"/>
      <c r="AD332" s="261" t="n"/>
      <c r="AE332" s="261" t="n"/>
      <c r="AF332" s="261" t="n"/>
      <c r="AG332" s="261" t="n"/>
      <c r="AH332" s="261" t="n"/>
      <c r="AI332" s="261" t="n"/>
      <c r="AJ332" s="261" t="n"/>
      <c r="AK332" s="220" t="n"/>
      <c r="AL332" s="220" t="n"/>
      <c r="AM332" s="261" t="n"/>
      <c r="AN332" s="261" t="n"/>
      <c r="AO332" s="315" t="n"/>
      <c r="AP332" s="244" t="n">
        <v>60</v>
      </c>
      <c r="AQ332" s="245" t="n">
        <v>180</v>
      </c>
      <c r="AR332" s="243" t="n"/>
      <c r="AS332" s="243" t="n"/>
      <c r="AT332" s="246" t="n"/>
      <c r="AU332" s="246" t="n"/>
      <c r="AV332" s="246" t="n"/>
      <c r="AW332" s="246" t="n"/>
      <c r="AX332" s="246" t="n"/>
      <c r="AY332" s="246" t="n"/>
      <c r="AZ332" s="246" t="n"/>
      <c r="BA332" s="246" t="n"/>
      <c r="BB332" s="246" t="n"/>
      <c r="BC332" s="247" t="n"/>
      <c r="BD332" s="242" t="n"/>
      <c r="BE332" s="248" t="n">
        <v>0.015</v>
      </c>
      <c r="BF332" s="249" t="n"/>
      <c r="BG332" s="221" t="n"/>
      <c r="BH332" s="221" t="n"/>
      <c r="BI332" s="221" t="n"/>
      <c r="BJ332" s="221" t="n"/>
      <c r="BK332" s="221" t="n"/>
      <c r="BL332" s="28" t="inlineStr">
        <is>
          <t>الكترولوكس</t>
        </is>
      </c>
      <c r="BM332" s="347" t="inlineStr">
        <is>
          <t>القاهرة للصناعات المغذية غسالات</t>
        </is>
      </c>
      <c r="BN332" s="347" t="inlineStr">
        <is>
          <t>CDFRP2308</t>
        </is>
      </c>
      <c r="BO332" s="347" t="n"/>
      <c r="BP332" s="347" t="n">
        <v>50</v>
      </c>
      <c r="BQ332" s="347" t="n"/>
      <c r="BR332" s="347" t="n"/>
      <c r="BS332" s="347" t="n"/>
      <c r="BT332" s="347" t="n"/>
      <c r="BU332" s="347">
        <f>IFERROR(ROUND(STDEV(AN332,L332),1),"")</f>
        <v/>
      </c>
      <c r="BV332" s="347" t="n"/>
      <c r="BW332" s="347" t="n"/>
      <c r="BX332" s="347" t="n"/>
      <c r="BY332" s="347" t="n"/>
      <c r="BZ332" s="347" t="n"/>
      <c r="CA332" s="347" t="n"/>
      <c r="CB332" s="347" t="n"/>
      <c r="CC332" s="347" t="n"/>
      <c r="CD332" s="347" t="n"/>
      <c r="CE332" s="347" t="n"/>
      <c r="CF332" s="347" t="n"/>
      <c r="CG332" s="347" t="n"/>
      <c r="CH332" s="347" t="n"/>
      <c r="CI332" s="347" t="n"/>
      <c r="CJ332" s="347" t="n"/>
      <c r="CK332" s="347" t="n"/>
      <c r="CL332" s="347" t="n"/>
      <c r="CM332" s="347" t="n"/>
      <c r="CN332" s="347" t="n"/>
      <c r="CO332" s="347" t="n"/>
      <c r="CP332" s="347" t="n"/>
      <c r="CQ332" s="347" t="n"/>
      <c r="CR332" s="347" t="n"/>
      <c r="CS332" s="347" t="n"/>
      <c r="CT332" s="347" t="n"/>
      <c r="CU332" s="347" t="n"/>
      <c r="CV332" s="347" t="n"/>
      <c r="CW332" s="347" t="n"/>
      <c r="CX332" s="347" t="n"/>
      <c r="CY332" s="347" t="n"/>
      <c r="CZ332" s="347" t="n"/>
      <c r="DA332" s="347" t="n"/>
      <c r="DB332" s="347" t="n"/>
    </row>
    <row r="333" ht="31.5" customFormat="1" customHeight="1" s="268">
      <c r="A333" s="262" t="n">
        <v>2021</v>
      </c>
      <c r="B333" s="217" t="n">
        <v>12</v>
      </c>
      <c r="C333" s="456" t="n">
        <v>44546</v>
      </c>
      <c r="D333" s="217" t="n">
        <v>384</v>
      </c>
      <c r="E333" s="217" t="n">
        <v>556</v>
      </c>
      <c r="F333" s="217" t="n">
        <v>5</v>
      </c>
      <c r="G333" s="267" t="inlineStr">
        <is>
          <t>LG 65 UM 73 top&amp;bottom</t>
        </is>
      </c>
      <c r="H333" t="inlineStr">
        <is>
          <t>FMLGEI65UM7301</t>
        </is>
      </c>
      <c r="I333" t="inlineStr">
        <is>
          <t>1400*1700</t>
        </is>
      </c>
      <c r="J333" t="n">
        <v>1</v>
      </c>
      <c r="K333" t="n">
        <v>6</v>
      </c>
      <c r="L333" s="457" t="n">
        <v>1066</v>
      </c>
      <c r="M333" s="458" t="n">
        <v>1003.106</v>
      </c>
      <c r="N333" s="459" t="n">
        <v>1141.686</v>
      </c>
      <c r="O333" s="261" t="n">
        <v>236</v>
      </c>
      <c r="P333" s="261" t="n">
        <v>241</v>
      </c>
      <c r="Q333" s="261" t="n">
        <v>235</v>
      </c>
      <c r="R333" s="261" t="n">
        <v>229</v>
      </c>
      <c r="S333" s="261" t="n">
        <v>207</v>
      </c>
      <c r="T333" s="261" t="n">
        <v>193</v>
      </c>
      <c r="U333" s="261" t="n">
        <v>191</v>
      </c>
      <c r="V333" s="261" t="n">
        <v>190</v>
      </c>
      <c r="W333" s="261" t="n">
        <v>201</v>
      </c>
      <c r="X333" s="261" t="n">
        <v>191</v>
      </c>
      <c r="Y333" s="220" t="n"/>
      <c r="Z333" s="220" t="n"/>
      <c r="AA333" s="261" t="n">
        <v>239</v>
      </c>
      <c r="AB333" s="261" t="n">
        <v>233</v>
      </c>
      <c r="AC333" s="261" t="n">
        <v>234</v>
      </c>
      <c r="AD333" s="261" t="n">
        <v>234</v>
      </c>
      <c r="AE333" s="261" t="n">
        <v>231</v>
      </c>
      <c r="AF333" s="261" t="n">
        <v>195</v>
      </c>
      <c r="AG333" s="261" t="n">
        <v>188</v>
      </c>
      <c r="AH333" s="261" t="n">
        <v>185</v>
      </c>
      <c r="AI333" s="261" t="n">
        <v>188</v>
      </c>
      <c r="AJ333" s="261" t="n">
        <v>178</v>
      </c>
      <c r="AK333" s="220" t="n"/>
      <c r="AL333" s="220" t="n"/>
      <c r="AM333" s="261" t="n"/>
      <c r="AN333" s="261" t="n"/>
      <c r="AO333" s="315" t="n"/>
      <c r="AP333" s="244" t="n">
        <v>20</v>
      </c>
      <c r="AQ333" s="245" t="n">
        <v>180</v>
      </c>
      <c r="AR333" s="243" t="n"/>
      <c r="AS333" s="243" t="n"/>
      <c r="AT333" s="246" t="n">
        <v>3</v>
      </c>
      <c r="AU333" s="246" t="n">
        <v>4</v>
      </c>
      <c r="AV333" s="246" t="n">
        <v>7</v>
      </c>
      <c r="AW333" s="246" t="n"/>
      <c r="AX333" s="246" t="n"/>
      <c r="AY333" s="246" t="n"/>
      <c r="AZ333" s="246" t="n"/>
      <c r="BA333" s="246" t="n"/>
      <c r="BB333" s="246" t="n"/>
      <c r="BC333" s="247" t="n"/>
      <c r="BD333" s="242" t="n"/>
      <c r="BE333" s="248" t="n">
        <v>0.015</v>
      </c>
      <c r="BF333" s="249" t="n"/>
      <c r="BG333" s="221" t="n"/>
      <c r="BH333" s="221" t="n"/>
      <c r="BI333" s="221" t="n"/>
      <c r="BJ333" s="221" t="n"/>
      <c r="BK333" s="221" t="n"/>
      <c r="BL333" s="28" t="inlineStr">
        <is>
          <t>LG</t>
        </is>
      </c>
      <c r="BM333" s="347" t="inlineStr">
        <is>
          <t>HE</t>
        </is>
      </c>
      <c r="BN333" s="347" t="inlineStr">
        <is>
          <t>MFZ66236701</t>
        </is>
      </c>
      <c r="BO333" s="347" t="n"/>
      <c r="BP333" s="347" t="n">
        <v>50</v>
      </c>
      <c r="BQ333" s="347" t="n"/>
      <c r="BR333" s="347" t="n"/>
      <c r="BS333" s="347" t="n"/>
      <c r="BT333" s="347" t="n"/>
      <c r="BU333" s="347">
        <f>IFERROR(ROUND(STDEV(AN333,L333),1),"")</f>
        <v/>
      </c>
      <c r="BV333" s="347" t="n"/>
      <c r="BW333" s="347" t="n"/>
      <c r="BX333" s="347" t="n"/>
      <c r="BY333" s="347" t="n"/>
      <c r="BZ333" s="347" t="n"/>
      <c r="CA333" s="347" t="n"/>
      <c r="CB333" s="347" t="n"/>
      <c r="CC333" s="347" t="n"/>
      <c r="CD333" s="347" t="n"/>
      <c r="CE333" s="347" t="n"/>
      <c r="CF333" s="347" t="n"/>
      <c r="CG333" s="347" t="n"/>
      <c r="CH333" s="347" t="n"/>
      <c r="CI333" s="347" t="n"/>
      <c r="CJ333" s="347" t="n"/>
      <c r="CK333" s="347" t="n"/>
      <c r="CL333" s="347" t="n"/>
      <c r="CM333" s="347" t="n"/>
      <c r="CN333" s="347" t="n"/>
      <c r="CO333" s="347" t="n"/>
      <c r="CP333" s="347" t="n"/>
      <c r="CQ333" s="347" t="n"/>
      <c r="CR333" s="347" t="n"/>
      <c r="CS333" s="347" t="n"/>
      <c r="CT333" s="347" t="n"/>
      <c r="CU333" s="347" t="n"/>
      <c r="CV333" s="347" t="n"/>
      <c r="CW333" s="347" t="n"/>
      <c r="CX333" s="347" t="n"/>
      <c r="CY333" s="347" t="n"/>
      <c r="CZ333" s="347" t="n"/>
      <c r="DA333" s="347" t="n"/>
      <c r="DB333" s="347" t="n"/>
    </row>
    <row r="334" ht="31.5" customFormat="1" customHeight="1" s="268">
      <c r="A334" s="262" t="n">
        <v>2021</v>
      </c>
      <c r="B334" s="217" t="n">
        <v>12</v>
      </c>
      <c r="C334" s="456" t="n">
        <v>44546</v>
      </c>
      <c r="D334" s="217" t="n">
        <v>384</v>
      </c>
      <c r="E334" s="217" t="n">
        <v>557</v>
      </c>
      <c r="F334" s="217" t="n">
        <v>5</v>
      </c>
      <c r="G334" s="267" t="n"/>
      <c r="H334" t="inlineStr">
        <is>
          <t>FMLGEI65UM7302</t>
        </is>
      </c>
      <c r="I334" t="inlineStr">
        <is>
          <t>1400*1700</t>
        </is>
      </c>
      <c r="J334" t="n">
        <v>1</v>
      </c>
      <c r="K334" t="n">
        <v>6</v>
      </c>
      <c r="L334" s="457" t="n">
        <v>182</v>
      </c>
      <c r="M334" s="458" t="n">
        <v>171.262</v>
      </c>
      <c r="N334" s="459" t="n">
        <v>194.922</v>
      </c>
      <c r="O334" s="261" t="n"/>
      <c r="P334" s="261" t="n"/>
      <c r="Q334" s="261" t="n"/>
      <c r="R334" s="261" t="n"/>
      <c r="S334" s="261" t="n"/>
      <c r="T334" s="261" t="n"/>
      <c r="U334" s="261" t="n"/>
      <c r="V334" s="261" t="n"/>
      <c r="W334" s="261" t="n"/>
      <c r="X334" s="261" t="n"/>
      <c r="Y334" s="220" t="n">
        <v>161</v>
      </c>
      <c r="Z334" s="220" t="n">
        <v>162</v>
      </c>
      <c r="AA334" s="261" t="n"/>
      <c r="AB334" s="261" t="n"/>
      <c r="AC334" s="261" t="n"/>
      <c r="AD334" s="261" t="n"/>
      <c r="AE334" s="261" t="n"/>
      <c r="AF334" s="261" t="n"/>
      <c r="AG334" s="261" t="n"/>
      <c r="AH334" s="261" t="n"/>
      <c r="AI334" s="261" t="n"/>
      <c r="AJ334" s="261" t="n"/>
      <c r="AK334" s="220" t="n">
        <v>163</v>
      </c>
      <c r="AL334" s="220" t="n">
        <v>158</v>
      </c>
      <c r="AM334" s="261" t="n"/>
      <c r="AN334" s="261" t="n"/>
      <c r="AO334" s="315" t="n"/>
      <c r="AP334" s="244" t="n">
        <v>20</v>
      </c>
      <c r="AQ334" s="245" t="n">
        <v>180</v>
      </c>
      <c r="AR334" s="243" t="n"/>
      <c r="AS334" s="243" t="n"/>
      <c r="AT334" s="246" t="n">
        <v>3</v>
      </c>
      <c r="AU334" s="246" t="n">
        <v>3</v>
      </c>
      <c r="AV334" s="246" t="n">
        <v>4</v>
      </c>
      <c r="AW334" s="246" t="n"/>
      <c r="AX334" s="246" t="n"/>
      <c r="AY334" s="246" t="n"/>
      <c r="AZ334" s="246" t="n"/>
      <c r="BA334" s="246" t="n"/>
      <c r="BB334" s="246" t="n"/>
      <c r="BC334" s="247" t="n"/>
      <c r="BD334" s="242" t="n"/>
      <c r="BE334" s="248" t="n">
        <v>0.015</v>
      </c>
      <c r="BF334" s="249" t="n"/>
      <c r="BG334" s="221" t="n"/>
      <c r="BH334" s="221" t="n"/>
      <c r="BI334" s="221" t="n"/>
      <c r="BJ334" s="221" t="n"/>
      <c r="BK334" s="221" t="n"/>
      <c r="BL334" s="28" t="inlineStr">
        <is>
          <t>LG</t>
        </is>
      </c>
      <c r="BM334" s="347" t="inlineStr">
        <is>
          <t>HE</t>
        </is>
      </c>
      <c r="BN334" s="347" t="inlineStr">
        <is>
          <t>MFZ66236702</t>
        </is>
      </c>
      <c r="BO334" s="347" t="inlineStr">
        <is>
          <t xml:space="preserve">mma </t>
        </is>
      </c>
      <c r="BP334" s="347" t="n">
        <v>50</v>
      </c>
      <c r="BQ334" s="347" t="n"/>
      <c r="BR334" s="347" t="n"/>
      <c r="BS334" s="347" t="n"/>
      <c r="BT334" s="347" t="n"/>
      <c r="BU334" s="347">
        <f>IFERROR(ROUND(STDEV(AN334,L334),1),"")</f>
        <v/>
      </c>
      <c r="BV334" s="347" t="n"/>
      <c r="BW334" s="347" t="n"/>
      <c r="BX334" s="347" t="n"/>
      <c r="BY334" s="347" t="n"/>
      <c r="BZ334" s="347" t="n"/>
      <c r="CA334" s="347" t="n"/>
      <c r="CB334" s="347" t="n"/>
      <c r="CC334" s="347" t="n"/>
      <c r="CD334" s="347" t="n"/>
      <c r="CE334" s="347" t="n"/>
      <c r="CF334" s="347" t="n"/>
      <c r="CG334" s="347" t="n"/>
      <c r="CH334" s="347" t="n"/>
      <c r="CI334" s="347" t="n"/>
      <c r="CJ334" s="347" t="n"/>
      <c r="CK334" s="347" t="n"/>
      <c r="CL334" s="347" t="n"/>
      <c r="CM334" s="347" t="n"/>
      <c r="CN334" s="347" t="n"/>
      <c r="CO334" s="347" t="n"/>
      <c r="CP334" s="347" t="n"/>
      <c r="CQ334" s="347" t="n"/>
      <c r="CR334" s="347" t="n"/>
      <c r="CS334" s="347" t="n"/>
      <c r="CT334" s="347" t="n"/>
      <c r="CU334" s="347" t="n"/>
      <c r="CV334" s="347" t="n"/>
      <c r="CW334" s="347" t="n"/>
      <c r="CX334" s="347" t="n"/>
      <c r="CY334" s="347" t="n"/>
      <c r="CZ334" s="347" t="n"/>
      <c r="DA334" s="347" t="n"/>
      <c r="DB334" s="347" t="n"/>
    </row>
    <row r="335" ht="31.5" customFormat="1" customHeight="1" s="268">
      <c r="A335" s="262" t="n">
        <v>2021</v>
      </c>
      <c r="B335" s="217" t="n">
        <v>12</v>
      </c>
      <c r="C335" s="456" t="n">
        <v>44546</v>
      </c>
      <c r="D335" s="217" t="n">
        <v>395</v>
      </c>
      <c r="E335" s="217" t="n">
        <v>607</v>
      </c>
      <c r="F335" s="217" t="n">
        <v>6</v>
      </c>
      <c r="G335" s="267" t="inlineStr">
        <is>
          <t>مجموعه زوايا اماميه - منلو</t>
        </is>
      </c>
      <c r="H335" t="inlineStr">
        <is>
          <t>FMMINI20000042</t>
        </is>
      </c>
      <c r="I335" t="inlineStr">
        <is>
          <t>1400*1700</t>
        </is>
      </c>
      <c r="J335" t="n">
        <v>3</v>
      </c>
      <c r="K335" t="n">
        <v>3</v>
      </c>
      <c r="L335" s="457" t="n">
        <v>120</v>
      </c>
      <c r="M335" s="458" t="n">
        <v>111.6</v>
      </c>
      <c r="N335" s="459" t="n">
        <v>128.4</v>
      </c>
      <c r="O335" s="261" t="n">
        <v>141</v>
      </c>
      <c r="P335" s="261" t="n">
        <v>160</v>
      </c>
      <c r="Q335" s="261" t="n"/>
      <c r="R335" s="261" t="n"/>
      <c r="S335" s="261" t="n"/>
      <c r="T335" s="261" t="n">
        <v>117</v>
      </c>
      <c r="U335" s="261" t="n">
        <v>126</v>
      </c>
      <c r="V335" s="261" t="n"/>
      <c r="W335" s="261" t="n"/>
      <c r="X335" s="261" t="n"/>
      <c r="Y335" s="220" t="n"/>
      <c r="Z335" s="220" t="n"/>
      <c r="AA335" s="261" t="n">
        <v>141</v>
      </c>
      <c r="AB335" s="261" t="n">
        <v>162</v>
      </c>
      <c r="AC335" s="261" t="n"/>
      <c r="AD335" s="261" t="n"/>
      <c r="AE335" s="261" t="n"/>
      <c r="AF335" s="261" t="n">
        <v>117</v>
      </c>
      <c r="AG335" s="261" t="n">
        <v>126</v>
      </c>
      <c r="AH335" s="261" t="n"/>
      <c r="AI335" s="261" t="n"/>
      <c r="AJ335" s="261" t="n"/>
      <c r="AK335" s="220" t="n"/>
      <c r="AL335" s="220" t="n"/>
      <c r="AM335" s="261" t="n"/>
      <c r="AN335" s="261" t="n"/>
      <c r="AO335" s="315" t="n"/>
      <c r="AP335" s="244" t="n">
        <v>90</v>
      </c>
      <c r="AQ335" s="245" t="n">
        <v>120</v>
      </c>
      <c r="AR335" s="243" t="n"/>
      <c r="AS335" s="243" t="n"/>
      <c r="AT335" s="246" t="n"/>
      <c r="AU335" s="246" t="n"/>
      <c r="AV335" s="246" t="n"/>
      <c r="AW335" s="246" t="n"/>
      <c r="AX335" s="246" t="n"/>
      <c r="AY335" s="246" t="n"/>
      <c r="AZ335" s="246" t="n"/>
      <c r="BA335" s="246" t="n"/>
      <c r="BB335" s="246" t="n"/>
      <c r="BC335" s="247" t="n"/>
      <c r="BD335" s="242" t="n"/>
      <c r="BE335" s="248" t="n">
        <v>0.015</v>
      </c>
      <c r="BF335" s="249" t="n"/>
      <c r="BG335" s="221" t="n"/>
      <c r="BH335" s="221" t="n"/>
      <c r="BI335" s="221" t="n"/>
      <c r="BJ335" s="221" t="n"/>
      <c r="BK335" s="221" t="n"/>
      <c r="BL335" s="28" t="inlineStr">
        <is>
          <t>ميلو</t>
        </is>
      </c>
      <c r="BM335" s="347" t="inlineStr">
        <is>
          <t>ميلو</t>
        </is>
      </c>
      <c r="BN335" s="347" t="n"/>
      <c r="BO335" s="347" t="n"/>
      <c r="BP335" s="347" t="n">
        <v>50</v>
      </c>
      <c r="BQ335" s="347" t="n"/>
      <c r="BR335" s="347" t="n"/>
      <c r="BS335" s="347" t="n"/>
      <c r="BT335" s="347" t="n"/>
      <c r="BU335" s="347">
        <f>IFERROR(ROUND(STDEV(AN335,L335),1),"")</f>
        <v/>
      </c>
      <c r="BV335" s="347" t="n"/>
      <c r="BW335" s="347" t="n"/>
      <c r="BX335" s="347" t="n"/>
      <c r="BY335" s="347" t="n"/>
      <c r="BZ335" s="347" t="n"/>
      <c r="CA335" s="347" t="n"/>
      <c r="CB335" s="347" t="n"/>
      <c r="CC335" s="347" t="n"/>
      <c r="CD335" s="347" t="n"/>
      <c r="CE335" s="347" t="n"/>
      <c r="CF335" s="347" t="n"/>
      <c r="CG335" s="347" t="n"/>
      <c r="CH335" s="347" t="n"/>
      <c r="CI335" s="347" t="n"/>
      <c r="CJ335" s="347" t="n"/>
      <c r="CK335" s="347" t="n"/>
      <c r="CL335" s="347" t="n"/>
      <c r="CM335" s="347" t="n"/>
      <c r="CN335" s="347" t="n"/>
      <c r="CO335" s="347" t="n"/>
      <c r="CP335" s="347" t="n"/>
      <c r="CQ335" s="347" t="n"/>
      <c r="CR335" s="347" t="n"/>
      <c r="CS335" s="347" t="n"/>
      <c r="CT335" s="347" t="n"/>
      <c r="CU335" s="347" t="n"/>
      <c r="CV335" s="347" t="n"/>
      <c r="CW335" s="347" t="n"/>
      <c r="CX335" s="347" t="n"/>
      <c r="CY335" s="347" t="n"/>
      <c r="CZ335" s="347" t="n"/>
      <c r="DA335" s="347" t="n"/>
      <c r="DB335" s="347" t="n"/>
    </row>
    <row r="336" ht="31.5" customFormat="1" customHeight="1" s="268">
      <c r="A336" s="262" t="n">
        <v>2021</v>
      </c>
      <c r="B336" s="217" t="n">
        <v>12</v>
      </c>
      <c r="C336" s="456" t="n">
        <v>44546</v>
      </c>
      <c r="D336" s="217" t="n">
        <v>395</v>
      </c>
      <c r="E336" s="217" t="n">
        <v>608</v>
      </c>
      <c r="F336" s="217" t="n">
        <v>6</v>
      </c>
      <c r="G336" s="267" t="inlineStr">
        <is>
          <t>مجموعه زوايا فوم خلفيه- منلو</t>
        </is>
      </c>
      <c r="H336" t="inlineStr">
        <is>
          <t>FMMINI30000043</t>
        </is>
      </c>
      <c r="I336" t="inlineStr">
        <is>
          <t>1400*1700</t>
        </is>
      </c>
      <c r="J336" t="n">
        <v>3</v>
      </c>
      <c r="K336" t="n">
        <v>3</v>
      </c>
      <c r="L336" s="457" t="n">
        <v>110</v>
      </c>
      <c r="M336" s="458" t="n">
        <v>102.3</v>
      </c>
      <c r="N336" s="459" t="n">
        <v>117.7</v>
      </c>
      <c r="O336" s="261" t="n">
        <v>154</v>
      </c>
      <c r="P336" s="261" t="n">
        <v>138</v>
      </c>
      <c r="Q336" s="261" t="n"/>
      <c r="R336" s="261" t="n"/>
      <c r="S336" s="261" t="n"/>
      <c r="T336" s="261" t="n">
        <v>113</v>
      </c>
      <c r="U336" s="261" t="n">
        <v>111</v>
      </c>
      <c r="V336" s="261" t="n"/>
      <c r="W336" s="261" t="n"/>
      <c r="X336" s="261" t="n"/>
      <c r="Y336" s="220" t="n"/>
      <c r="Z336" s="220" t="n"/>
      <c r="AA336" s="261" t="n">
        <v>154</v>
      </c>
      <c r="AB336" s="261" t="n">
        <v>138</v>
      </c>
      <c r="AC336" s="261" t="n"/>
      <c r="AD336" s="261" t="n"/>
      <c r="AE336" s="261" t="n"/>
      <c r="AF336" s="261" t="n">
        <v>113</v>
      </c>
      <c r="AG336" s="261" t="n">
        <v>111</v>
      </c>
      <c r="AH336" s="261" t="n"/>
      <c r="AI336" s="261" t="n"/>
      <c r="AJ336" s="261" t="n"/>
      <c r="AK336" s="220" t="n"/>
      <c r="AL336" s="220" t="n"/>
      <c r="AM336" s="261" t="n"/>
      <c r="AN336" s="261" t="n"/>
      <c r="AO336" s="315" t="n"/>
      <c r="AP336" s="244" t="n">
        <v>90</v>
      </c>
      <c r="AQ336" s="245" t="n">
        <v>120</v>
      </c>
      <c r="AR336" s="243" t="n"/>
      <c r="AS336" s="243" t="n"/>
      <c r="AT336" s="246" t="n"/>
      <c r="AU336" s="246" t="n"/>
      <c r="AV336" s="246" t="n"/>
      <c r="AW336" s="246" t="n"/>
      <c r="AX336" s="246" t="n"/>
      <c r="AY336" s="246" t="n"/>
      <c r="AZ336" s="246" t="n"/>
      <c r="BA336" s="246" t="n"/>
      <c r="BB336" s="246" t="n"/>
      <c r="BC336" s="247" t="n"/>
      <c r="BD336" s="242" t="n"/>
      <c r="BE336" s="248" t="n">
        <v>0.015</v>
      </c>
      <c r="BF336" s="249" t="n"/>
      <c r="BG336" s="221" t="n"/>
      <c r="BH336" s="221" t="n"/>
      <c r="BI336" s="221" t="n"/>
      <c r="BJ336" s="221" t="n"/>
      <c r="BK336" s="221" t="n"/>
      <c r="BL336" s="28" t="inlineStr">
        <is>
          <t>ميلو</t>
        </is>
      </c>
      <c r="BM336" s="347" t="inlineStr">
        <is>
          <t>ميلو</t>
        </is>
      </c>
      <c r="BN336" s="347" t="n"/>
      <c r="BO336" s="347" t="n"/>
      <c r="BP336" s="347" t="n">
        <v>50</v>
      </c>
      <c r="BQ336" s="347" t="n"/>
      <c r="BR336" s="347" t="n"/>
      <c r="BS336" s="347" t="n"/>
      <c r="BT336" s="347" t="n"/>
      <c r="BU336" s="347">
        <f>IFERROR(ROUND(STDEV(AN336,L336),1),"")</f>
        <v/>
      </c>
      <c r="BV336" s="347" t="n"/>
      <c r="BW336" s="347" t="n"/>
      <c r="BX336" s="347" t="n"/>
      <c r="BY336" s="347" t="n"/>
      <c r="BZ336" s="347" t="n"/>
      <c r="CA336" s="347" t="n"/>
      <c r="CB336" s="347" t="n"/>
      <c r="CC336" s="347" t="n"/>
      <c r="CD336" s="347" t="n"/>
      <c r="CE336" s="347" t="n"/>
      <c r="CF336" s="347" t="n"/>
      <c r="CG336" s="347" t="n"/>
      <c r="CH336" s="347" t="n"/>
      <c r="CI336" s="347" t="n"/>
      <c r="CJ336" s="347" t="n"/>
      <c r="CK336" s="347" t="n"/>
      <c r="CL336" s="347" t="n"/>
      <c r="CM336" s="347" t="n"/>
      <c r="CN336" s="347" t="n"/>
      <c r="CO336" s="347" t="n"/>
      <c r="CP336" s="347" t="n"/>
      <c r="CQ336" s="347" t="n"/>
      <c r="CR336" s="347" t="n"/>
      <c r="CS336" s="347" t="n"/>
      <c r="CT336" s="347" t="n"/>
      <c r="CU336" s="347" t="n"/>
      <c r="CV336" s="347" t="n"/>
      <c r="CW336" s="347" t="n"/>
      <c r="CX336" s="347" t="n"/>
      <c r="CY336" s="347" t="n"/>
      <c r="CZ336" s="347" t="n"/>
      <c r="DA336" s="347" t="n"/>
      <c r="DB336" s="347" t="n"/>
    </row>
    <row r="337" ht="31.5" customFormat="1" customHeight="1" s="268">
      <c r="A337" s="262" t="n">
        <v>2021</v>
      </c>
      <c r="B337" s="217" t="n">
        <v>12</v>
      </c>
      <c r="C337" s="456" t="n">
        <v>44546</v>
      </c>
      <c r="D337" s="217" t="n">
        <v>395</v>
      </c>
      <c r="E337" s="217" t="n">
        <v>609</v>
      </c>
      <c r="F337" s="217" t="n">
        <v>6</v>
      </c>
      <c r="G337" s="267" t="inlineStr">
        <is>
          <t>قاعده فوم جديده- منلو</t>
        </is>
      </c>
      <c r="H337" t="inlineStr">
        <is>
          <t>FMMINI10000044</t>
        </is>
      </c>
      <c r="I337" t="inlineStr">
        <is>
          <t>1400*1700</t>
        </is>
      </c>
      <c r="J337" t="n">
        <v>3</v>
      </c>
      <c r="K337" t="n">
        <v>3</v>
      </c>
      <c r="L337" s="457" t="n">
        <v>50</v>
      </c>
      <c r="M337" s="458" t="n">
        <v>46.5</v>
      </c>
      <c r="N337" s="459" t="n">
        <v>53.5</v>
      </c>
      <c r="O337" s="261" t="n">
        <v>62</v>
      </c>
      <c r="P337" s="261" t="n">
        <v>64</v>
      </c>
      <c r="Q337" s="261" t="n"/>
      <c r="R337" s="261" t="n"/>
      <c r="S337" s="261" t="n"/>
      <c r="T337" s="261" t="n">
        <v>50</v>
      </c>
      <c r="U337" s="261" t="n">
        <v>52</v>
      </c>
      <c r="V337" s="261" t="n"/>
      <c r="W337" s="261" t="n"/>
      <c r="X337" s="261" t="n"/>
      <c r="Y337" s="220" t="n"/>
      <c r="Z337" s="220" t="n"/>
      <c r="AA337" s="261" t="n">
        <v>62</v>
      </c>
      <c r="AB337" s="261" t="n">
        <v>64</v>
      </c>
      <c r="AC337" s="261" t="n"/>
      <c r="AD337" s="261" t="n"/>
      <c r="AE337" s="261" t="n"/>
      <c r="AF337" s="261" t="n">
        <v>50</v>
      </c>
      <c r="AG337" s="261" t="n">
        <v>52</v>
      </c>
      <c r="AH337" s="261" t="n"/>
      <c r="AI337" s="261" t="n"/>
      <c r="AJ337" s="261" t="n"/>
      <c r="AK337" s="220" t="n"/>
      <c r="AL337" s="220" t="n"/>
      <c r="AM337" s="261" t="n"/>
      <c r="AN337" s="261" t="n"/>
      <c r="AO337" s="315" t="n"/>
      <c r="AP337" s="244" t="n">
        <v>90</v>
      </c>
      <c r="AQ337" s="245" t="n">
        <v>120</v>
      </c>
      <c r="AR337" s="243" t="n"/>
      <c r="AS337" s="243" t="n"/>
      <c r="AT337" s="246" t="n"/>
      <c r="AU337" s="246" t="n"/>
      <c r="AV337" s="246" t="n"/>
      <c r="AW337" s="246" t="n"/>
      <c r="AX337" s="246" t="n"/>
      <c r="AY337" s="246" t="n"/>
      <c r="AZ337" s="246" t="n"/>
      <c r="BA337" s="246" t="n"/>
      <c r="BB337" s="246" t="n"/>
      <c r="BC337" s="247" t="n"/>
      <c r="BD337" s="242" t="n"/>
      <c r="BE337" s="248" t="n">
        <v>0.015</v>
      </c>
      <c r="BF337" s="249" t="n"/>
      <c r="BG337" s="221" t="n"/>
      <c r="BH337" s="221" t="n"/>
      <c r="BI337" s="221" t="n"/>
      <c r="BJ337" s="221" t="n"/>
      <c r="BK337" s="221" t="n"/>
      <c r="BL337" s="28" t="inlineStr">
        <is>
          <t>ميلو</t>
        </is>
      </c>
      <c r="BM337" s="347" t="inlineStr">
        <is>
          <t>ميلو</t>
        </is>
      </c>
      <c r="BN337" s="347" t="n"/>
      <c r="BO337" s="347" t="n"/>
      <c r="BP337" s="347" t="n">
        <v>50</v>
      </c>
      <c r="BQ337" s="347" t="n"/>
      <c r="BR337" s="347" t="n"/>
      <c r="BS337" s="347" t="n"/>
      <c r="BT337" s="347" t="n"/>
      <c r="BU337" s="347">
        <f>IFERROR(ROUND(STDEV(AN337,L337),1),"")</f>
        <v/>
      </c>
      <c r="BV337" s="347" t="n"/>
      <c r="BW337" s="347" t="n"/>
      <c r="BX337" s="347" t="n"/>
      <c r="BY337" s="347" t="n"/>
      <c r="BZ337" s="347" t="n"/>
      <c r="CA337" s="347" t="n"/>
      <c r="CB337" s="347" t="n"/>
      <c r="CC337" s="347" t="n"/>
      <c r="CD337" s="347" t="n"/>
      <c r="CE337" s="347" t="n"/>
      <c r="CF337" s="347" t="n"/>
      <c r="CG337" s="347" t="n"/>
      <c r="CH337" s="347" t="n"/>
      <c r="CI337" s="347" t="n"/>
      <c r="CJ337" s="347" t="n"/>
      <c r="CK337" s="347" t="n"/>
      <c r="CL337" s="347" t="n"/>
      <c r="CM337" s="347" t="n"/>
      <c r="CN337" s="347" t="n"/>
      <c r="CO337" s="347" t="n"/>
      <c r="CP337" s="347" t="n"/>
      <c r="CQ337" s="347" t="n"/>
      <c r="CR337" s="347" t="n"/>
      <c r="CS337" s="347" t="n"/>
      <c r="CT337" s="347" t="n"/>
      <c r="CU337" s="347" t="n"/>
      <c r="CV337" s="347" t="n"/>
      <c r="CW337" s="347" t="n"/>
      <c r="CX337" s="347" t="n"/>
      <c r="CY337" s="347" t="n"/>
      <c r="CZ337" s="347" t="n"/>
      <c r="DA337" s="347" t="n"/>
      <c r="DB337" s="347" t="n"/>
    </row>
    <row r="338" ht="31.5" customFormat="1" customHeight="1" s="268">
      <c r="A338" s="262" t="n">
        <v>2021</v>
      </c>
      <c r="B338" s="217" t="n">
        <v>12</v>
      </c>
      <c r="C338" s="456" t="n">
        <v>44546</v>
      </c>
      <c r="D338" s="217" t="n">
        <v>376</v>
      </c>
      <c r="E338" s="217" t="n">
        <v>438</v>
      </c>
      <c r="F338" s="217" t="n">
        <v>7</v>
      </c>
      <c r="G338" s="267" t="inlineStr">
        <is>
          <t xml:space="preserve">LG43LM63/UM73 </t>
        </is>
      </c>
      <c r="H338" t="inlineStr">
        <is>
          <t>FMLGEI43LM6373</t>
        </is>
      </c>
      <c r="I338" t="inlineStr">
        <is>
          <t>1400*1700</t>
        </is>
      </c>
      <c r="J338" t="n">
        <v>3</v>
      </c>
      <c r="K338" t="n">
        <v>2</v>
      </c>
      <c r="L338" s="457" t="n">
        <v>335</v>
      </c>
      <c r="M338" s="458" t="n">
        <v>315.235</v>
      </c>
      <c r="N338" s="459" t="n">
        <v>358.785</v>
      </c>
      <c r="O338" s="261" t="n"/>
      <c r="P338" s="261" t="n"/>
      <c r="Q338" s="261" t="n"/>
      <c r="R338" s="261" t="n"/>
      <c r="S338" s="261" t="n"/>
      <c r="T338" s="261" t="n"/>
      <c r="U338" s="261" t="n"/>
      <c r="V338" s="261" t="n"/>
      <c r="W338" s="261" t="n"/>
      <c r="X338" s="261" t="n"/>
      <c r="Y338" s="220" t="n">
        <v>133</v>
      </c>
      <c r="Z338" s="220" t="n">
        <v>129</v>
      </c>
      <c r="AA338" s="261" t="n"/>
      <c r="AB338" s="261" t="n"/>
      <c r="AC338" s="261" t="n"/>
      <c r="AD338" s="261" t="n"/>
      <c r="AE338" s="261" t="n"/>
      <c r="AF338" s="261" t="n"/>
      <c r="AG338" s="261" t="n"/>
      <c r="AH338" s="261" t="n"/>
      <c r="AI338" s="261" t="n"/>
      <c r="AJ338" s="261" t="n"/>
      <c r="AK338" s="220" t="n">
        <v>134</v>
      </c>
      <c r="AL338" s="220" t="n">
        <v>132</v>
      </c>
      <c r="AM338" s="261" t="n"/>
      <c r="AN338" s="261" t="n"/>
      <c r="AO338" s="315" t="n"/>
      <c r="AP338" s="244" t="n">
        <v>67</v>
      </c>
      <c r="AQ338" s="245" t="n">
        <v>161</v>
      </c>
      <c r="AR338" s="243" t="n"/>
      <c r="AS338" s="243" t="n"/>
      <c r="AT338" s="246" t="n">
        <v>4</v>
      </c>
      <c r="AU338" s="246" t="n">
        <v>6</v>
      </c>
      <c r="AV338" s="246" t="n">
        <v>12</v>
      </c>
      <c r="AW338" s="246" t="n"/>
      <c r="AX338" s="246" t="n"/>
      <c r="AY338" s="246" t="n"/>
      <c r="AZ338" s="246" t="n"/>
      <c r="BA338" s="246" t="n"/>
      <c r="BB338" s="246" t="n"/>
      <c r="BC338" s="247" t="n"/>
      <c r="BD338" s="242" t="n"/>
      <c r="BE338" s="248" t="n">
        <v>0.015</v>
      </c>
      <c r="BF338" s="249" t="n"/>
      <c r="BG338" s="221" t="n"/>
      <c r="BH338" s="221" t="n"/>
      <c r="BI338" s="221" t="n"/>
      <c r="BJ338" s="221" t="n"/>
      <c r="BK338" s="221" t="n"/>
      <c r="BL338" s="28" t="inlineStr">
        <is>
          <t>LG</t>
        </is>
      </c>
      <c r="BM338" s="347" t="inlineStr">
        <is>
          <t>HE</t>
        </is>
      </c>
      <c r="BN338" s="347" t="inlineStr">
        <is>
          <t>mfz66236501</t>
        </is>
      </c>
      <c r="BO338" s="347" t="inlineStr">
        <is>
          <t>mma</t>
        </is>
      </c>
      <c r="BP338" s="347" t="n">
        <v>50</v>
      </c>
      <c r="BQ338" s="347" t="n"/>
      <c r="BR338" s="347" t="n"/>
      <c r="BS338" s="347" t="n"/>
      <c r="BT338" s="347" t="n"/>
      <c r="BU338" s="347">
        <f>IFERROR(ROUND(STDEV(AN338,L338),1),"")</f>
        <v/>
      </c>
      <c r="BV338" s="347" t="n"/>
      <c r="BW338" s="347" t="n"/>
      <c r="BX338" s="347" t="n"/>
      <c r="BY338" s="347" t="n"/>
      <c r="BZ338" s="347" t="n"/>
      <c r="CA338" s="347" t="n"/>
      <c r="CB338" s="347" t="n"/>
      <c r="CC338" s="347" t="n"/>
      <c r="CD338" s="347" t="n"/>
      <c r="CE338" s="347" t="n"/>
      <c r="CF338" s="347" t="n"/>
      <c r="CG338" s="347" t="n"/>
      <c r="CH338" s="347" t="n"/>
      <c r="CI338" s="347" t="n"/>
      <c r="CJ338" s="347" t="n"/>
      <c r="CK338" s="347" t="n"/>
      <c r="CL338" s="347" t="n"/>
      <c r="CM338" s="347" t="n"/>
      <c r="CN338" s="347" t="n"/>
      <c r="CO338" s="347" t="n"/>
      <c r="CP338" s="347" t="n"/>
      <c r="CQ338" s="347" t="n"/>
      <c r="CR338" s="347" t="n"/>
      <c r="CS338" s="347" t="n"/>
      <c r="CT338" s="347" t="n"/>
      <c r="CU338" s="347" t="n"/>
      <c r="CV338" s="347" t="n"/>
      <c r="CW338" s="347" t="n"/>
      <c r="CX338" s="347" t="n"/>
      <c r="CY338" s="347" t="n"/>
      <c r="CZ338" s="347" t="n"/>
      <c r="DA338" s="347" t="n"/>
      <c r="DB338" s="347" t="n"/>
    </row>
    <row r="339" ht="31.5" customFormat="1" customHeight="1" s="268">
      <c r="A339" s="262" t="n">
        <v>2021</v>
      </c>
      <c r="B339" s="217" t="n">
        <v>12</v>
      </c>
      <c r="C339" s="456" t="n">
        <v>44546</v>
      </c>
      <c r="D339" s="217" t="n">
        <v>1</v>
      </c>
      <c r="E339" s="217" t="n">
        <v>1</v>
      </c>
      <c r="F339" s="217" t="n">
        <v>8</v>
      </c>
      <c r="G339" s="267" t="inlineStr">
        <is>
          <t>كفر سخان فرنساوى 085</t>
        </is>
      </c>
      <c r="H339" t="inlineStr">
        <is>
          <t>FMENCI20000000</t>
        </is>
      </c>
      <c r="I339" t="inlineStr">
        <is>
          <t>1400*1700</t>
        </is>
      </c>
      <c r="J339" t="n">
        <v>3</v>
      </c>
      <c r="K339" t="n">
        <v>2</v>
      </c>
      <c r="L339" s="457" t="n">
        <v>111</v>
      </c>
      <c r="M339" s="458" t="n">
        <v>103.23</v>
      </c>
      <c r="N339" s="459" t="n">
        <v>118.77</v>
      </c>
      <c r="O339" s="261" t="n"/>
      <c r="P339" s="261" t="n"/>
      <c r="Q339" s="261" t="n"/>
      <c r="R339" s="261" t="n"/>
      <c r="S339" s="261" t="n"/>
      <c r="T339" s="261" t="n"/>
      <c r="U339" s="261" t="n"/>
      <c r="V339" s="261" t="n"/>
      <c r="W339" s="261" t="n"/>
      <c r="X339" s="261" t="n"/>
      <c r="Y339" s="220" t="n"/>
      <c r="Z339" s="220" t="n"/>
      <c r="AA339" s="261" t="n"/>
      <c r="AB339" s="261" t="n"/>
      <c r="AC339" s="261" t="n"/>
      <c r="AD339" s="261" t="n"/>
      <c r="AE339" s="261" t="n"/>
      <c r="AF339" s="261" t="n"/>
      <c r="AG339" s="261" t="n"/>
      <c r="AH339" s="261" t="n"/>
      <c r="AI339" s="261" t="n"/>
      <c r="AJ339" s="261" t="n"/>
      <c r="AK339" s="220" t="n"/>
      <c r="AL339" s="220" t="n"/>
      <c r="AM339" s="261" t="n"/>
      <c r="AN339" s="261" t="n"/>
      <c r="AO339" s="315" t="n"/>
      <c r="AP339" s="244" t="n">
        <v>108</v>
      </c>
      <c r="AQ339" s="245" t="n">
        <v>100</v>
      </c>
      <c r="AR339" s="243" t="n"/>
      <c r="AS339" s="243" t="n"/>
      <c r="AT339" s="246" t="n"/>
      <c r="AU339" s="246" t="n"/>
      <c r="AV339" s="246" t="n"/>
      <c r="AW339" s="246" t="n"/>
      <c r="AX339" s="246" t="n"/>
      <c r="AY339" s="246" t="n"/>
      <c r="AZ339" s="246" t="n"/>
      <c r="BA339" s="246" t="n"/>
      <c r="BB339" s="246" t="n"/>
      <c r="BC339" s="247" t="n"/>
      <c r="BD339" s="242" t="n"/>
      <c r="BE339" s="248" t="n">
        <v>0.015</v>
      </c>
      <c r="BF339" s="249" t="n"/>
      <c r="BG339" s="221" t="n"/>
      <c r="BH339" s="221" t="n"/>
      <c r="BI339" s="221" t="n"/>
      <c r="BJ339" s="221" t="n"/>
      <c r="BK339" s="221" t="n"/>
      <c r="BL339" s="28" t="inlineStr">
        <is>
          <t>اطلانتيك</t>
        </is>
      </c>
      <c r="BM339" s="347" t="inlineStr">
        <is>
          <t>اطلانتيك</t>
        </is>
      </c>
      <c r="BN339" s="347" t="n"/>
      <c r="BO339" s="347" t="n"/>
      <c r="BP339" s="347" t="n">
        <v>50</v>
      </c>
      <c r="BQ339" s="347" t="n"/>
      <c r="BR339" s="347" t="n"/>
      <c r="BS339" s="347" t="n"/>
      <c r="BT339" s="347" t="n"/>
      <c r="BU339" s="347">
        <f>IFERROR(ROUND(STDEV(AN339,L339),1),"")</f>
        <v/>
      </c>
      <c r="BV339" s="347" t="n"/>
      <c r="BW339" s="347" t="n"/>
      <c r="BX339" s="347" t="n"/>
      <c r="BY339" s="347" t="n"/>
      <c r="BZ339" s="347" t="n"/>
      <c r="CA339" s="347" t="n"/>
      <c r="CB339" s="347" t="n"/>
      <c r="CC339" s="347" t="n"/>
      <c r="CD339" s="347" t="n"/>
      <c r="CE339" s="347" t="n"/>
      <c r="CF339" s="347" t="n"/>
      <c r="CG339" s="347" t="n"/>
      <c r="CH339" s="347" t="n"/>
      <c r="CI339" s="347" t="n"/>
      <c r="CJ339" s="347" t="n"/>
      <c r="CK339" s="347" t="n"/>
      <c r="CL339" s="347" t="n"/>
      <c r="CM339" s="347" t="n"/>
      <c r="CN339" s="347" t="n"/>
      <c r="CO339" s="347" t="n"/>
      <c r="CP339" s="347" t="n"/>
      <c r="CQ339" s="347" t="n"/>
      <c r="CR339" s="347" t="n"/>
      <c r="CS339" s="347" t="n"/>
      <c r="CT339" s="347" t="n"/>
      <c r="CU339" s="347" t="n"/>
      <c r="CV339" s="347" t="n"/>
      <c r="CW339" s="347" t="n"/>
      <c r="CX339" s="347" t="n"/>
      <c r="CY339" s="347" t="n"/>
      <c r="CZ339" s="347" t="n"/>
      <c r="DA339" s="347" t="n"/>
      <c r="DB339" s="347" t="n"/>
    </row>
    <row r="340" ht="31.5" customFormat="1" customHeight="1" s="268">
      <c r="A340" s="262" t="n">
        <v>2021</v>
      </c>
      <c r="B340" s="217" t="n">
        <v>12</v>
      </c>
      <c r="C340" s="456" t="n">
        <v>44546</v>
      </c>
      <c r="D340" s="217" t="n">
        <v>47</v>
      </c>
      <c r="E340" s="217" t="n">
        <v>122</v>
      </c>
      <c r="F340" s="217" t="n">
        <v>8</v>
      </c>
      <c r="G340" s="267" t="inlineStr">
        <is>
          <t>LgWashing Mashine Base</t>
        </is>
      </c>
      <c r="H340" t="inlineStr">
        <is>
          <t>FMLGEI1000000</t>
        </is>
      </c>
      <c r="I340" t="inlineStr">
        <is>
          <t>1700*1400</t>
        </is>
      </c>
      <c r="J340" t="n">
        <v>2</v>
      </c>
      <c r="K340" t="n">
        <v>1</v>
      </c>
      <c r="L340" s="457" t="n">
        <v>280</v>
      </c>
      <c r="M340" s="458" t="n">
        <v>267.4</v>
      </c>
      <c r="N340" s="459" t="n">
        <v>292.6</v>
      </c>
      <c r="O340" s="261" t="n">
        <v>328</v>
      </c>
      <c r="P340" s="261" t="n">
        <v>321</v>
      </c>
      <c r="Q340" s="261" t="n">
        <v>318</v>
      </c>
      <c r="R340" s="261" t="n">
        <v>325</v>
      </c>
      <c r="S340" s="261" t="n">
        <v>321</v>
      </c>
      <c r="T340" s="261" t="n">
        <v>287</v>
      </c>
      <c r="U340" s="261" t="n">
        <v>281</v>
      </c>
      <c r="V340" s="261" t="n">
        <v>298</v>
      </c>
      <c r="W340" s="261" t="n">
        <v>296</v>
      </c>
      <c r="X340" s="261" t="n">
        <v>282</v>
      </c>
      <c r="Y340" s="220" t="n">
        <v>115</v>
      </c>
      <c r="Z340" s="220" t="n">
        <v>115</v>
      </c>
      <c r="AA340" s="261" t="n">
        <v>365</v>
      </c>
      <c r="AB340" s="261" t="n">
        <v>348</v>
      </c>
      <c r="AC340" s="261" t="n">
        <v>365</v>
      </c>
      <c r="AD340" s="261" t="n">
        <v>338</v>
      </c>
      <c r="AE340" s="261" t="n">
        <v>330</v>
      </c>
      <c r="AF340" s="261" t="n">
        <v>290</v>
      </c>
      <c r="AG340" s="261" t="n">
        <v>262</v>
      </c>
      <c r="AH340" s="261" t="n">
        <v>284</v>
      </c>
      <c r="AI340" s="261" t="n">
        <v>258</v>
      </c>
      <c r="AJ340" s="261" t="n">
        <v>258</v>
      </c>
      <c r="AK340" s="220" t="n">
        <v>115</v>
      </c>
      <c r="AL340" s="220" t="n">
        <v>115</v>
      </c>
      <c r="AM340" s="261" t="n"/>
      <c r="AN340" s="261" t="n"/>
      <c r="AO340" s="315" t="n"/>
      <c r="AP340" s="244" t="n">
        <v>63</v>
      </c>
      <c r="AQ340" s="245" t="n">
        <v>115</v>
      </c>
      <c r="AR340" s="243" t="n"/>
      <c r="AS340" s="243" t="n"/>
      <c r="AT340" s="246" t="n">
        <v>6</v>
      </c>
      <c r="AU340" s="246" t="n">
        <v>6</v>
      </c>
      <c r="AV340" s="246" t="n">
        <v>4</v>
      </c>
      <c r="AW340" s="246" t="n"/>
      <c r="AX340" s="246" t="n"/>
      <c r="AY340" s="246" t="n"/>
      <c r="AZ340" s="246" t="n"/>
      <c r="BA340" s="246" t="n"/>
      <c r="BB340" s="246" t="n"/>
      <c r="BC340" s="247" t="n"/>
      <c r="BD340" s="242" t="n"/>
      <c r="BE340" s="248" t="n">
        <v>0.015</v>
      </c>
      <c r="BF340" s="249" t="n"/>
      <c r="BG340" s="221" t="n"/>
      <c r="BH340" s="221" t="n"/>
      <c r="BI340" s="221" t="n"/>
      <c r="BJ340" s="221" t="n"/>
      <c r="BK340" s="221" t="n"/>
      <c r="BL340" s="28" t="inlineStr">
        <is>
          <t>LG</t>
        </is>
      </c>
      <c r="BM340" s="347" t="inlineStr">
        <is>
          <t>HE</t>
        </is>
      </c>
      <c r="BN340" s="347" t="inlineStr">
        <is>
          <t>AGG76599801</t>
        </is>
      </c>
      <c r="BO340" s="347" t="inlineStr">
        <is>
          <t>mmf</t>
        </is>
      </c>
      <c r="BP340" s="347" t="n">
        <v>50</v>
      </c>
      <c r="BQ340" s="347" t="n"/>
      <c r="BR340" s="347" t="n"/>
      <c r="BS340" s="347" t="n"/>
      <c r="BT340" s="347" t="n"/>
      <c r="BU340" s="347">
        <f>IFERROR(ROUND(STDEV(AN340,L340),1),"")</f>
        <v/>
      </c>
      <c r="BV340" s="347" t="n"/>
      <c r="BW340" s="347" t="n"/>
      <c r="BX340" s="347" t="n"/>
      <c r="BY340" s="347" t="n"/>
      <c r="BZ340" s="347" t="n"/>
      <c r="CA340" s="347" t="n"/>
      <c r="CB340" s="347" t="n"/>
      <c r="CC340" s="347" t="n"/>
      <c r="CD340" s="347" t="n"/>
      <c r="CE340" s="347" t="n"/>
      <c r="CF340" s="347" t="n"/>
      <c r="CG340" s="347" t="n"/>
      <c r="CH340" s="347" t="n"/>
      <c r="CI340" s="347" t="n"/>
      <c r="CJ340" s="347" t="n"/>
      <c r="CK340" s="347" t="n"/>
      <c r="CL340" s="347" t="n"/>
      <c r="CM340" s="347" t="n"/>
      <c r="CN340" s="347" t="n"/>
      <c r="CO340" s="347" t="n"/>
      <c r="CP340" s="347" t="n"/>
      <c r="CQ340" s="347" t="n"/>
      <c r="CR340" s="347" t="n"/>
      <c r="CS340" s="347" t="n"/>
      <c r="CT340" s="347" t="n"/>
      <c r="CU340" s="347" t="n"/>
      <c r="CV340" s="347" t="n"/>
      <c r="CW340" s="347" t="n"/>
      <c r="CX340" s="347" t="n"/>
      <c r="CY340" s="347" t="n"/>
      <c r="CZ340" s="347" t="n"/>
      <c r="DA340" s="347" t="n"/>
      <c r="DB340" s="347" t="n"/>
    </row>
    <row r="341" ht="31.5" customFormat="1" customHeight="1" s="268">
      <c r="A341" s="262" t="n">
        <v>2021</v>
      </c>
      <c r="B341" s="217" t="n">
        <v>12</v>
      </c>
      <c r="C341" s="456" t="n">
        <v>44546</v>
      </c>
      <c r="D341" s="217" t="n">
        <v>5</v>
      </c>
      <c r="E341" s="217" t="n">
        <v>13</v>
      </c>
      <c r="F341" s="217" t="n">
        <v>26</v>
      </c>
      <c r="G341" s="267" t="inlineStr">
        <is>
          <t>(إفتا)S1B1 3397201</t>
        </is>
      </c>
      <c r="H341" t="inlineStr">
        <is>
          <t>FMAFTI30000000</t>
        </is>
      </c>
      <c r="I341" t="inlineStr">
        <is>
          <t>850*650</t>
        </is>
      </c>
      <c r="J341" t="n">
        <v>2</v>
      </c>
      <c r="K341" t="n">
        <v>2</v>
      </c>
      <c r="L341" s="457" t="n">
        <v>35.875</v>
      </c>
      <c r="M341" s="458" t="n">
        <v>33.36375</v>
      </c>
      <c r="N341" s="459" t="n">
        <v>38.38625</v>
      </c>
      <c r="O341" s="261" t="n"/>
      <c r="P341" s="261" t="n"/>
      <c r="Q341" s="261" t="n"/>
      <c r="R341" s="261" t="n"/>
      <c r="S341" s="261" t="n"/>
      <c r="T341" s="261" t="n"/>
      <c r="U341" s="261" t="n"/>
      <c r="V341" s="261" t="n"/>
      <c r="W341" s="261" t="n"/>
      <c r="X341" s="261" t="n"/>
      <c r="Y341" s="220" t="n"/>
      <c r="Z341" s="220" t="n"/>
      <c r="AA341" s="261" t="n"/>
      <c r="AB341" s="261" t="n"/>
      <c r="AC341" s="261" t="n"/>
      <c r="AD341" s="261" t="n"/>
      <c r="AE341" s="261" t="n"/>
      <c r="AF341" s="261" t="n"/>
      <c r="AG341" s="261" t="n"/>
      <c r="AH341" s="261" t="n"/>
      <c r="AI341" s="261" t="n"/>
      <c r="AJ341" s="261" t="n"/>
      <c r="AK341" s="220" t="n"/>
      <c r="AL341" s="220" t="n"/>
      <c r="AM341" s="261" t="n"/>
      <c r="AN341" s="261" t="n"/>
      <c r="AO341" s="315" t="n"/>
      <c r="AP341" s="244" t="n">
        <v>59</v>
      </c>
      <c r="AQ341" s="245" t="n">
        <v>122</v>
      </c>
      <c r="AR341" s="243" t="n"/>
      <c r="AS341" s="243" t="n"/>
      <c r="AT341" s="246" t="n"/>
      <c r="AU341" s="246" t="n"/>
      <c r="AV341" s="246" t="n"/>
      <c r="AW341" s="246" t="n"/>
      <c r="AX341" s="246" t="n"/>
      <c r="AY341" s="246" t="n"/>
      <c r="AZ341" s="246" t="n"/>
      <c r="BA341" s="246" t="n"/>
      <c r="BB341" s="246" t="n"/>
      <c r="BC341" s="247" t="n"/>
      <c r="BD341" s="242" t="n"/>
      <c r="BE341" s="248" t="n">
        <v>0.02</v>
      </c>
      <c r="BF341" s="249" t="n"/>
      <c r="BG341" s="221" t="n"/>
      <c r="BH341" s="221" t="n"/>
      <c r="BI341" s="221" t="n"/>
      <c r="BJ341" s="221" t="n"/>
      <c r="BK341" s="221" t="n"/>
      <c r="BL341" s="28" t="inlineStr">
        <is>
          <t>افتا</t>
        </is>
      </c>
      <c r="BM341" s="347" t="inlineStr">
        <is>
          <t>شركة افتا</t>
        </is>
      </c>
      <c r="BN341" s="347" t="n"/>
      <c r="BO341" s="347" t="n"/>
      <c r="BP341" s="347" t="n">
        <v>50</v>
      </c>
      <c r="BQ341" s="347" t="n"/>
      <c r="BR341" s="347" t="n"/>
      <c r="BS341" s="347" t="n"/>
      <c r="BT341" s="347" t="n"/>
      <c r="BU341" s="347">
        <f>IFERROR(ROUND(STDEV(AN341,L341),1),"")</f>
        <v/>
      </c>
      <c r="BV341" s="347" t="n"/>
      <c r="BW341" s="347" t="n"/>
      <c r="BX341" s="347" t="n"/>
      <c r="BY341" s="347" t="n"/>
      <c r="BZ341" s="347" t="n"/>
      <c r="CA341" s="347" t="n"/>
      <c r="CB341" s="347" t="n"/>
      <c r="CC341" s="347" t="n"/>
      <c r="CD341" s="347" t="n"/>
      <c r="CE341" s="347" t="n"/>
      <c r="CF341" s="347" t="n"/>
      <c r="CG341" s="347" t="n"/>
      <c r="CH341" s="347" t="n"/>
      <c r="CI341" s="347" t="n"/>
      <c r="CJ341" s="347" t="n"/>
      <c r="CK341" s="347" t="n"/>
      <c r="CL341" s="347" t="n"/>
      <c r="CM341" s="347" t="n"/>
      <c r="CN341" s="347" t="n"/>
      <c r="CO341" s="347" t="n"/>
      <c r="CP341" s="347" t="n"/>
      <c r="CQ341" s="347" t="n"/>
      <c r="CR341" s="347" t="n"/>
      <c r="CS341" s="347" t="n"/>
      <c r="CT341" s="347" t="n"/>
      <c r="CU341" s="347" t="n"/>
      <c r="CV341" s="347" t="n"/>
      <c r="CW341" s="347" t="n"/>
      <c r="CX341" s="347" t="n"/>
      <c r="CY341" s="347" t="n"/>
      <c r="CZ341" s="347" t="n"/>
      <c r="DA341" s="347" t="n"/>
      <c r="DB341" s="347" t="n"/>
    </row>
    <row r="342" ht="31.5" customFormat="1" customHeight="1" s="268">
      <c r="A342" s="262" t="n">
        <v>2021</v>
      </c>
      <c r="B342" s="217" t="n">
        <v>12</v>
      </c>
      <c r="C342" s="456" t="n">
        <v>44546</v>
      </c>
      <c r="D342" s="217" t="n">
        <v>5</v>
      </c>
      <c r="E342" s="217" t="n">
        <v>14</v>
      </c>
      <c r="F342" s="217" t="n">
        <v>26</v>
      </c>
      <c r="G342" s="267" t="inlineStr">
        <is>
          <t>(إفتا)S1B1 1755301</t>
        </is>
      </c>
      <c r="H342" t="inlineStr">
        <is>
          <t>FMAFTI20000000</t>
        </is>
      </c>
      <c r="I342" t="inlineStr">
        <is>
          <t>850*650</t>
        </is>
      </c>
      <c r="J342" t="n">
        <v>2</v>
      </c>
      <c r="K342" t="n">
        <v>2</v>
      </c>
      <c r="L342" s="457" t="n">
        <v>27</v>
      </c>
      <c r="M342" s="458" t="n">
        <v>25.11</v>
      </c>
      <c r="N342" s="459" t="n">
        <v>28.89</v>
      </c>
      <c r="O342" s="261" t="n"/>
      <c r="P342" s="261" t="n"/>
      <c r="Q342" s="261" t="n"/>
      <c r="R342" s="261" t="n"/>
      <c r="S342" s="261" t="n"/>
      <c r="T342" s="261" t="n"/>
      <c r="U342" s="261" t="n"/>
      <c r="V342" s="261" t="n"/>
      <c r="W342" s="261" t="n"/>
      <c r="X342" s="261" t="n"/>
      <c r="Y342" s="220" t="n"/>
      <c r="Z342" s="220" t="n"/>
      <c r="AA342" s="261" t="n"/>
      <c r="AB342" s="261" t="n"/>
      <c r="AC342" s="261" t="n"/>
      <c r="AD342" s="261" t="n"/>
      <c r="AE342" s="261" t="n"/>
      <c r="AF342" s="261" t="n"/>
      <c r="AG342" s="261" t="n"/>
      <c r="AH342" s="261" t="n"/>
      <c r="AI342" s="261" t="n"/>
      <c r="AJ342" s="261" t="n"/>
      <c r="AK342" s="220" t="n"/>
      <c r="AL342" s="220" t="n"/>
      <c r="AM342" s="261" t="n"/>
      <c r="AN342" s="261" t="n"/>
      <c r="AO342" s="315" t="n"/>
      <c r="AP342" s="244" t="n">
        <v>59</v>
      </c>
      <c r="AQ342" s="245" t="n">
        <v>122</v>
      </c>
      <c r="AR342" s="243" t="n"/>
      <c r="AS342" s="243" t="n"/>
      <c r="AT342" s="246" t="n"/>
      <c r="AU342" s="246" t="n"/>
      <c r="AV342" s="246" t="n"/>
      <c r="AW342" s="246" t="n"/>
      <c r="AX342" s="246" t="n"/>
      <c r="AY342" s="246" t="n"/>
      <c r="AZ342" s="246" t="n"/>
      <c r="BA342" s="246" t="n"/>
      <c r="BB342" s="246" t="n"/>
      <c r="BC342" s="247" t="n"/>
      <c r="BD342" s="242" t="n"/>
      <c r="BE342" s="248" t="n">
        <v>0.02</v>
      </c>
      <c r="BF342" s="249" t="n"/>
      <c r="BG342" s="221" t="n"/>
      <c r="BH342" s="221" t="n"/>
      <c r="BI342" s="221" t="n"/>
      <c r="BJ342" s="221" t="n"/>
      <c r="BK342" s="221" t="n"/>
      <c r="BL342" s="28" t="inlineStr">
        <is>
          <t>افتا</t>
        </is>
      </c>
      <c r="BM342" s="347" t="inlineStr">
        <is>
          <t>شركة افتا</t>
        </is>
      </c>
      <c r="BN342" s="347" t="n"/>
      <c r="BO342" s="347" t="n"/>
      <c r="BP342" s="347" t="n">
        <v>50</v>
      </c>
      <c r="BQ342" s="347" t="n"/>
      <c r="BR342" s="347" t="n"/>
      <c r="BS342" s="347" t="n"/>
      <c r="BT342" s="347" t="n"/>
      <c r="BU342" s="347">
        <f>IFERROR(ROUND(STDEV(AN342,L342),1),"")</f>
        <v/>
      </c>
      <c r="BV342" s="347" t="n"/>
      <c r="BW342" s="347" t="n"/>
      <c r="BX342" s="347" t="n"/>
      <c r="BY342" s="347" t="n"/>
      <c r="BZ342" s="347" t="n"/>
      <c r="CA342" s="347" t="n"/>
      <c r="CB342" s="347" t="n"/>
      <c r="CC342" s="347" t="n"/>
      <c r="CD342" s="347" t="n"/>
      <c r="CE342" s="347" t="n"/>
      <c r="CF342" s="347" t="n"/>
      <c r="CG342" s="347" t="n"/>
      <c r="CH342" s="347" t="n"/>
      <c r="CI342" s="347" t="n"/>
      <c r="CJ342" s="347" t="n"/>
      <c r="CK342" s="347" t="n"/>
      <c r="CL342" s="347" t="n"/>
      <c r="CM342" s="347" t="n"/>
      <c r="CN342" s="347" t="n"/>
      <c r="CO342" s="347" t="n"/>
      <c r="CP342" s="347" t="n"/>
      <c r="CQ342" s="347" t="n"/>
      <c r="CR342" s="347" t="n"/>
      <c r="CS342" s="347" t="n"/>
      <c r="CT342" s="347" t="n"/>
      <c r="CU342" s="347" t="n"/>
      <c r="CV342" s="347" t="n"/>
      <c r="CW342" s="347" t="n"/>
      <c r="CX342" s="347" t="n"/>
      <c r="CY342" s="347" t="n"/>
      <c r="CZ342" s="347" t="n"/>
      <c r="DA342" s="347" t="n"/>
      <c r="DB342" s="347" t="n"/>
    </row>
    <row r="343" ht="31.5" customFormat="1" customHeight="1" s="268">
      <c r="A343" s="262" t="n">
        <v>2021</v>
      </c>
      <c r="B343" s="217" t="n">
        <v>12</v>
      </c>
      <c r="C343" s="456" t="n">
        <v>44546</v>
      </c>
      <c r="D343" s="217" t="n">
        <v>334</v>
      </c>
      <c r="E343" s="217" t="n">
        <v>254</v>
      </c>
      <c r="F343" s="217" t="n">
        <v>49</v>
      </c>
      <c r="G343" s="267" t="inlineStr">
        <is>
          <t>طقم سخان بلونايل ذو 4 اطقم</t>
        </is>
      </c>
      <c r="H343" t="inlineStr">
        <is>
          <t>FMDAHI40000000</t>
        </is>
      </c>
      <c r="I343" t="inlineStr">
        <is>
          <t>1600*1800</t>
        </is>
      </c>
      <c r="J343" t="n">
        <v>4</v>
      </c>
      <c r="K343" t="n">
        <v>2</v>
      </c>
      <c r="L343" s="457" t="n">
        <v>203</v>
      </c>
      <c r="M343" s="458" t="n">
        <v>188.79</v>
      </c>
      <c r="N343" s="459" t="n">
        <v>217.21</v>
      </c>
      <c r="O343" s="261" t="n"/>
      <c r="P343" s="261" t="n"/>
      <c r="Q343" s="261" t="n"/>
      <c r="R343" s="261" t="n"/>
      <c r="S343" s="261" t="n"/>
      <c r="T343" s="261" t="n"/>
      <c r="U343" s="261" t="n"/>
      <c r="V343" s="261" t="n"/>
      <c r="W343" s="261" t="n"/>
      <c r="X343" s="261" t="n"/>
      <c r="Y343" s="220" t="n">
        <v>143</v>
      </c>
      <c r="Z343" s="220" t="n">
        <v>151</v>
      </c>
      <c r="AA343" s="261" t="n"/>
      <c r="AB343" s="261" t="n"/>
      <c r="AC343" s="261" t="n"/>
      <c r="AD343" s="261" t="n"/>
      <c r="AE343" s="261" t="n"/>
      <c r="AF343" s="261" t="n"/>
      <c r="AG343" s="261" t="n"/>
      <c r="AH343" s="261" t="n"/>
      <c r="AI343" s="261" t="n"/>
      <c r="AJ343" s="261" t="n"/>
      <c r="AK343" s="220" t="n">
        <v>151</v>
      </c>
      <c r="AL343" s="220" t="n">
        <v>144</v>
      </c>
      <c r="AM343" s="261" t="n"/>
      <c r="AN343" s="261" t="n"/>
      <c r="AO343" s="315" t="n"/>
      <c r="AP343" s="244" t="n">
        <v>88</v>
      </c>
      <c r="AQ343" s="245" t="n">
        <v>164</v>
      </c>
      <c r="AR343" s="243" t="n"/>
      <c r="AS343" s="243" t="n"/>
      <c r="AT343" s="246" t="n">
        <v>8</v>
      </c>
      <c r="AU343" s="246" t="n">
        <v>4</v>
      </c>
      <c r="AV343" s="246" t="n">
        <v>10</v>
      </c>
      <c r="AW343" s="246" t="n"/>
      <c r="AX343" s="246" t="n"/>
      <c r="AY343" s="246" t="n"/>
      <c r="AZ343" s="246" t="n"/>
      <c r="BA343" s="246" t="n"/>
      <c r="BB343" s="246" t="n"/>
      <c r="BC343" s="247" t="n"/>
      <c r="BD343" s="242" t="n"/>
      <c r="BE343" s="248" t="n">
        <v>0.02</v>
      </c>
      <c r="BF343" s="249" t="n"/>
      <c r="BG343" s="221" t="n"/>
      <c r="BH343" s="221" t="n"/>
      <c r="BI343" s="221" t="n"/>
      <c r="BJ343" s="221" t="n"/>
      <c r="BK343" s="221" t="n"/>
      <c r="BL343" s="28" t="inlineStr">
        <is>
          <t>الكترولوكس</t>
        </is>
      </c>
      <c r="BM343" s="347" t="inlineStr">
        <is>
          <t>القاهرة للصناعات المغذية سخانات</t>
        </is>
      </c>
      <c r="BN343" s="347" t="inlineStr">
        <is>
          <t>PHEWP0112</t>
        </is>
      </c>
      <c r="BO343" s="347" t="n"/>
      <c r="BP343" s="347" t="n">
        <v>50</v>
      </c>
      <c r="BQ343" s="347" t="n"/>
      <c r="BR343" s="347" t="n"/>
      <c r="BS343" s="347" t="n"/>
      <c r="BT343" s="347" t="n"/>
      <c r="BU343" s="347">
        <f>IFERROR(ROUND(STDEV(AN343,L343),1),"")</f>
        <v/>
      </c>
      <c r="BV343" s="347" t="n"/>
      <c r="BW343" s="347" t="n"/>
      <c r="BX343" s="347" t="n"/>
      <c r="BY343" s="347" t="n"/>
      <c r="BZ343" s="347" t="n"/>
      <c r="CA343" s="347" t="n"/>
      <c r="CB343" s="347" t="n"/>
      <c r="CC343" s="347" t="n"/>
      <c r="CD343" s="347" t="n"/>
      <c r="CE343" s="347" t="n"/>
      <c r="CF343" s="347" t="n"/>
      <c r="CG343" s="347" t="n"/>
      <c r="CH343" s="347" t="n"/>
      <c r="CI343" s="347" t="n"/>
      <c r="CJ343" s="347" t="n"/>
      <c r="CK343" s="347" t="n"/>
      <c r="CL343" s="347" t="n"/>
      <c r="CM343" s="347" t="n"/>
      <c r="CN343" s="347" t="n"/>
      <c r="CO343" s="347" t="n"/>
      <c r="CP343" s="347" t="n"/>
      <c r="CQ343" s="347" t="n"/>
      <c r="CR343" s="347" t="n"/>
      <c r="CS343" s="347" t="n"/>
      <c r="CT343" s="347" t="n"/>
      <c r="CU343" s="347" t="n"/>
      <c r="CV343" s="347" t="n"/>
      <c r="CW343" s="347" t="n"/>
      <c r="CX343" s="347" t="n"/>
      <c r="CY343" s="347" t="n"/>
      <c r="CZ343" s="347" t="n"/>
      <c r="DA343" s="347" t="n"/>
      <c r="DB343" s="347" t="n"/>
    </row>
    <row r="344" ht="31.5" customFormat="1" customHeight="1" s="268">
      <c r="A344" s="262" t="n">
        <v>2021</v>
      </c>
      <c r="B344" s="217" t="n">
        <v>12</v>
      </c>
      <c r="C344" s="456" t="n">
        <v>44546</v>
      </c>
      <c r="D344" s="217" t="n">
        <v>2</v>
      </c>
      <c r="E344" s="217" t="n">
        <v>3</v>
      </c>
      <c r="F344" s="217" t="n"/>
      <c r="G344" s="267" t="inlineStr">
        <is>
          <t>فوم تغليف علوى يمين12قدم خلفى PDFRP0075</t>
        </is>
      </c>
      <c r="H344" t="inlineStr">
        <is>
          <t>FMDAIIT2000000</t>
        </is>
      </c>
      <c r="I344" t="inlineStr">
        <is>
          <t>1100*1200</t>
        </is>
      </c>
      <c r="J344" t="n">
        <v>2</v>
      </c>
      <c r="K344" t="n">
        <v>6</v>
      </c>
      <c r="L344" s="457" t="n">
        <v>31</v>
      </c>
      <c r="M344" s="458" t="n">
        <v>28.83</v>
      </c>
      <c r="N344" s="459" t="n">
        <v>33.17</v>
      </c>
      <c r="O344" s="261" t="n"/>
      <c r="P344" s="261" t="n"/>
      <c r="Q344" s="261" t="n"/>
      <c r="R344" s="261" t="n"/>
      <c r="S344" s="261" t="n"/>
      <c r="T344" s="261" t="n"/>
      <c r="U344" s="261" t="n"/>
      <c r="V344" s="261" t="n"/>
      <c r="W344" s="261" t="n"/>
      <c r="X344" s="261" t="n"/>
      <c r="Y344" s="220" t="n"/>
      <c r="Z344" s="220" t="n"/>
      <c r="AA344" s="261" t="n"/>
      <c r="AB344" s="261" t="n"/>
      <c r="AC344" s="261" t="n"/>
      <c r="AD344" s="261" t="n"/>
      <c r="AE344" s="261" t="n"/>
      <c r="AF344" s="261" t="n"/>
      <c r="AG344" s="261" t="n"/>
      <c r="AH344" s="261" t="n"/>
      <c r="AI344" s="261" t="n"/>
      <c r="AJ344" s="261" t="n"/>
      <c r="AK344" s="220" t="n"/>
      <c r="AL344" s="220" t="n"/>
      <c r="AM344" s="261" t="n"/>
      <c r="AN344" s="261" t="n"/>
      <c r="AO344" s="315" t="n"/>
      <c r="AP344" s="244" t="n">
        <v>30</v>
      </c>
      <c r="AQ344" s="245" t="n">
        <v>240</v>
      </c>
      <c r="AR344" s="243" t="n"/>
      <c r="AS344" s="243" t="n"/>
      <c r="AT344" s="246" t="n"/>
      <c r="AU344" s="246" t="n"/>
      <c r="AV344" s="246" t="n"/>
      <c r="AW344" s="246" t="n"/>
      <c r="AX344" s="246" t="n"/>
      <c r="AY344" s="246" t="n"/>
      <c r="AZ344" s="246" t="n"/>
      <c r="BA344" s="246" t="n"/>
      <c r="BB344" s="246" t="n"/>
      <c r="BC344" s="247" t="n"/>
      <c r="BD344" s="242" t="n"/>
      <c r="BE344" s="248" t="n"/>
      <c r="BF344" s="249" t="n"/>
      <c r="BG344" s="221" t="n"/>
      <c r="BH344" s="221" t="n"/>
      <c r="BI344" s="221" t="n"/>
      <c r="BJ344" s="221" t="n"/>
      <c r="BK344" s="221" t="n"/>
      <c r="BL344" s="28" t="inlineStr">
        <is>
          <t>الكترولوكس</t>
        </is>
      </c>
      <c r="BM344" s="347" t="n"/>
      <c r="BN344" s="347" t="n"/>
      <c r="BO344" s="347" t="n"/>
      <c r="BP344" s="347" t="n">
        <v>50</v>
      </c>
      <c r="BQ344" s="347" t="n"/>
      <c r="BR344" s="347" t="n"/>
      <c r="BS344" s="347" t="n"/>
      <c r="BT344" s="347" t="n"/>
      <c r="BU344" s="347">
        <f>IFERROR(ROUND(STDEV(AN344,L344),1),"")</f>
        <v/>
      </c>
      <c r="BV344" s="347" t="n"/>
      <c r="BW344" s="347" t="n"/>
      <c r="BX344" s="347" t="n"/>
      <c r="BY344" s="347" t="n"/>
      <c r="BZ344" s="347" t="n"/>
      <c r="CA344" s="347" t="n"/>
      <c r="CB344" s="347" t="n"/>
      <c r="CC344" s="347" t="n"/>
      <c r="CD344" s="347" t="n"/>
      <c r="CE344" s="347" t="n"/>
      <c r="CF344" s="347" t="n"/>
      <c r="CG344" s="347" t="n"/>
      <c r="CH344" s="347" t="n"/>
      <c r="CI344" s="347" t="n"/>
      <c r="CJ344" s="347" t="n"/>
      <c r="CK344" s="347" t="n"/>
      <c r="CL344" s="347" t="n"/>
      <c r="CM344" s="347" t="n"/>
      <c r="CN344" s="347" t="n"/>
      <c r="CO344" s="347" t="n"/>
      <c r="CP344" s="347" t="n"/>
      <c r="CQ344" s="347" t="n"/>
      <c r="CR344" s="347" t="n"/>
      <c r="CS344" s="347" t="n"/>
      <c r="CT344" s="347" t="n"/>
      <c r="CU344" s="347" t="n"/>
      <c r="CV344" s="347" t="n"/>
      <c r="CW344" s="347" t="n"/>
      <c r="CX344" s="347" t="n"/>
      <c r="CY344" s="347" t="n"/>
      <c r="CZ344" s="347" t="n"/>
      <c r="DA344" s="347" t="n"/>
      <c r="DB344" s="347" t="n"/>
    </row>
    <row r="345" ht="31.5" customFormat="1" customHeight="1" s="268">
      <c r="A345" s="262" t="n">
        <v>2021</v>
      </c>
      <c r="B345" s="217" t="n">
        <v>12</v>
      </c>
      <c r="C345" s="456" t="n">
        <v>44546</v>
      </c>
      <c r="D345" s="217" t="n">
        <v>2</v>
      </c>
      <c r="E345" s="217" t="n">
        <v>4</v>
      </c>
      <c r="F345" s="217" t="n"/>
      <c r="G345" s="267" t="inlineStr">
        <is>
          <t>فوم تغليف علوى يمين امامى12قدم معدل PDFRP0123</t>
        </is>
      </c>
      <c r="H345" t="inlineStr">
        <is>
          <t>FMDAIIT4000000</t>
        </is>
      </c>
      <c r="I345" t="inlineStr">
        <is>
          <t>1100*1200</t>
        </is>
      </c>
      <c r="J345" t="n">
        <v>2</v>
      </c>
      <c r="K345" t="n">
        <v>6</v>
      </c>
      <c r="L345" s="457" t="n">
        <v>31</v>
      </c>
      <c r="M345" s="458" t="n">
        <v>28.83</v>
      </c>
      <c r="N345" s="459" t="n">
        <v>33.17</v>
      </c>
      <c r="O345" s="261" t="n"/>
      <c r="P345" s="261" t="n"/>
      <c r="Q345" s="261" t="n"/>
      <c r="R345" s="261" t="n"/>
      <c r="S345" s="261" t="n"/>
      <c r="T345" s="261" t="n"/>
      <c r="U345" s="261" t="n"/>
      <c r="V345" s="261" t="n"/>
      <c r="W345" s="261" t="n"/>
      <c r="X345" s="261" t="n"/>
      <c r="Y345" s="220" t="n"/>
      <c r="Z345" s="220" t="n"/>
      <c r="AA345" s="261" t="n"/>
      <c r="AB345" s="261" t="n"/>
      <c r="AC345" s="261" t="n"/>
      <c r="AD345" s="261" t="n"/>
      <c r="AE345" s="261" t="n"/>
      <c r="AF345" s="261" t="n"/>
      <c r="AG345" s="261" t="n"/>
      <c r="AH345" s="261" t="n"/>
      <c r="AI345" s="261" t="n"/>
      <c r="AJ345" s="261" t="n"/>
      <c r="AK345" s="220" t="n"/>
      <c r="AL345" s="220" t="n"/>
      <c r="AM345" s="261" t="n"/>
      <c r="AN345" s="261" t="n"/>
      <c r="AO345" s="315" t="n"/>
      <c r="AP345" s="244" t="n">
        <v>30</v>
      </c>
      <c r="AQ345" s="245" t="n">
        <v>240</v>
      </c>
      <c r="AR345" s="243" t="n"/>
      <c r="AS345" s="243" t="n"/>
      <c r="AT345" s="246" t="n"/>
      <c r="AU345" s="246" t="n"/>
      <c r="AV345" s="246" t="n"/>
      <c r="AW345" s="246" t="n"/>
      <c r="AX345" s="246" t="n"/>
      <c r="AY345" s="246" t="n"/>
      <c r="AZ345" s="246" t="n"/>
      <c r="BA345" s="246" t="n"/>
      <c r="BB345" s="246" t="n"/>
      <c r="BC345" s="247" t="n"/>
      <c r="BD345" s="242" t="n"/>
      <c r="BE345" s="248" t="n"/>
      <c r="BF345" s="249" t="n"/>
      <c r="BG345" s="221" t="n"/>
      <c r="BH345" s="221" t="n"/>
      <c r="BI345" s="221" t="n"/>
      <c r="BJ345" s="221" t="n"/>
      <c r="BK345" s="221" t="n"/>
      <c r="BL345" s="28" t="inlineStr">
        <is>
          <t>الكترولوكس</t>
        </is>
      </c>
      <c r="BM345" s="347" t="n"/>
      <c r="BN345" s="347" t="n"/>
      <c r="BO345" s="347" t="n"/>
      <c r="BP345" s="347" t="n">
        <v>50</v>
      </c>
      <c r="BQ345" s="347" t="n"/>
      <c r="BR345" s="347" t="n"/>
      <c r="BS345" s="347" t="n"/>
      <c r="BT345" s="347" t="n"/>
      <c r="BU345" s="347">
        <f>IFERROR(ROUND(STDEV(AN345,L345),1),"")</f>
        <v/>
      </c>
      <c r="BV345" s="347" t="n"/>
      <c r="BW345" s="347" t="n"/>
      <c r="BX345" s="347" t="n"/>
      <c r="BY345" s="347" t="n"/>
      <c r="BZ345" s="347" t="n"/>
      <c r="CA345" s="347" t="n"/>
      <c r="CB345" s="347" t="n"/>
      <c r="CC345" s="347" t="n"/>
      <c r="CD345" s="347" t="n"/>
      <c r="CE345" s="347" t="n"/>
      <c r="CF345" s="347" t="n"/>
      <c r="CG345" s="347" t="n"/>
      <c r="CH345" s="347" t="n"/>
      <c r="CI345" s="347" t="n"/>
      <c r="CJ345" s="347" t="n"/>
      <c r="CK345" s="347" t="n"/>
      <c r="CL345" s="347" t="n"/>
      <c r="CM345" s="347" t="n"/>
      <c r="CN345" s="347" t="n"/>
      <c r="CO345" s="347" t="n"/>
      <c r="CP345" s="347" t="n"/>
      <c r="CQ345" s="347" t="n"/>
      <c r="CR345" s="347" t="n"/>
      <c r="CS345" s="347" t="n"/>
      <c r="CT345" s="347" t="n"/>
      <c r="CU345" s="347" t="n"/>
      <c r="CV345" s="347" t="n"/>
      <c r="CW345" s="347" t="n"/>
      <c r="CX345" s="347" t="n"/>
      <c r="CY345" s="347" t="n"/>
      <c r="CZ345" s="347" t="n"/>
      <c r="DA345" s="347" t="n"/>
      <c r="DB345" s="347" t="n"/>
    </row>
    <row r="346" ht="31.5" customFormat="1" customHeight="1" s="268">
      <c r="A346" s="262" t="n">
        <v>2021</v>
      </c>
      <c r="B346" s="217" t="n">
        <v>12</v>
      </c>
      <c r="C346" s="456" t="n">
        <v>44546</v>
      </c>
      <c r="D346" s="217" t="n">
        <v>2</v>
      </c>
      <c r="E346" s="217" t="n">
        <v>5</v>
      </c>
      <c r="F346" s="217" t="n"/>
      <c r="G346" s="267" t="inlineStr">
        <is>
          <t>فوم تغليف علوى شمال12قدم خلفى PDFRP0073</t>
        </is>
      </c>
      <c r="H346" t="inlineStr">
        <is>
          <t>FMDAIIT3000000</t>
        </is>
      </c>
      <c r="I346" t="inlineStr">
        <is>
          <t>1100*1200</t>
        </is>
      </c>
      <c r="J346" t="n">
        <v>2</v>
      </c>
      <c r="K346" t="n">
        <v>6</v>
      </c>
      <c r="L346" s="457" t="n">
        <v>31</v>
      </c>
      <c r="M346" s="458" t="n">
        <v>28.83</v>
      </c>
      <c r="N346" s="459" t="n">
        <v>33.17</v>
      </c>
      <c r="O346" s="261" t="n"/>
      <c r="P346" s="261" t="n"/>
      <c r="Q346" s="261" t="n"/>
      <c r="R346" s="261" t="n"/>
      <c r="S346" s="261" t="n"/>
      <c r="T346" s="261" t="n"/>
      <c r="U346" s="261" t="n"/>
      <c r="V346" s="261" t="n"/>
      <c r="W346" s="261" t="n"/>
      <c r="X346" s="261" t="n"/>
      <c r="Y346" s="220" t="n"/>
      <c r="Z346" s="220" t="n"/>
      <c r="AA346" s="261" t="n"/>
      <c r="AB346" s="261" t="n"/>
      <c r="AC346" s="261" t="n"/>
      <c r="AD346" s="261" t="n"/>
      <c r="AE346" s="261" t="n"/>
      <c r="AF346" s="261" t="n"/>
      <c r="AG346" s="261" t="n"/>
      <c r="AH346" s="261" t="n"/>
      <c r="AI346" s="261" t="n"/>
      <c r="AJ346" s="261" t="n"/>
      <c r="AK346" s="220" t="n"/>
      <c r="AL346" s="220" t="n"/>
      <c r="AM346" s="261" t="n"/>
      <c r="AN346" s="261" t="n"/>
      <c r="AO346" s="315" t="n"/>
      <c r="AP346" s="244" t="n">
        <v>30</v>
      </c>
      <c r="AQ346" s="245" t="n">
        <v>240</v>
      </c>
      <c r="AR346" s="243" t="n"/>
      <c r="AS346" s="243" t="n"/>
      <c r="AT346" s="246" t="n"/>
      <c r="AU346" s="246" t="n"/>
      <c r="AV346" s="246" t="n"/>
      <c r="AW346" s="246" t="n"/>
      <c r="AX346" s="246" t="n"/>
      <c r="AY346" s="246" t="n"/>
      <c r="AZ346" s="246" t="n"/>
      <c r="BA346" s="246" t="n"/>
      <c r="BB346" s="246" t="n"/>
      <c r="BC346" s="247" t="n"/>
      <c r="BD346" s="242" t="n"/>
      <c r="BE346" s="248" t="n"/>
      <c r="BF346" s="249" t="n"/>
      <c r="BG346" s="221" t="n"/>
      <c r="BH346" s="221" t="n"/>
      <c r="BI346" s="221" t="n"/>
      <c r="BJ346" s="221" t="n"/>
      <c r="BK346" s="221" t="n"/>
      <c r="BL346" s="28" t="inlineStr">
        <is>
          <t>الكترولوكس</t>
        </is>
      </c>
      <c r="BM346" s="347" t="n"/>
      <c r="BN346" s="347" t="n"/>
      <c r="BO346" s="347" t="n"/>
      <c r="BP346" s="347" t="n">
        <v>50</v>
      </c>
      <c r="BQ346" s="347" t="n"/>
      <c r="BR346" s="347" t="n"/>
      <c r="BS346" s="347" t="n"/>
      <c r="BT346" s="347" t="n"/>
      <c r="BU346" s="347">
        <f>IFERROR(ROUND(STDEV(AN346,L346),1),"")</f>
        <v/>
      </c>
      <c r="BV346" s="347" t="n"/>
      <c r="BW346" s="347" t="n"/>
      <c r="BX346" s="347" t="n"/>
      <c r="BY346" s="347" t="n"/>
      <c r="BZ346" s="347" t="n"/>
      <c r="CA346" s="347" t="n"/>
      <c r="CB346" s="347" t="n"/>
      <c r="CC346" s="347" t="n"/>
      <c r="CD346" s="347" t="n"/>
      <c r="CE346" s="347" t="n"/>
      <c r="CF346" s="347" t="n"/>
      <c r="CG346" s="347" t="n"/>
      <c r="CH346" s="347" t="n"/>
      <c r="CI346" s="347" t="n"/>
      <c r="CJ346" s="347" t="n"/>
      <c r="CK346" s="347" t="n"/>
      <c r="CL346" s="347" t="n"/>
      <c r="CM346" s="347" t="n"/>
      <c r="CN346" s="347" t="n"/>
      <c r="CO346" s="347" t="n"/>
      <c r="CP346" s="347" t="n"/>
      <c r="CQ346" s="347" t="n"/>
      <c r="CR346" s="347" t="n"/>
      <c r="CS346" s="347" t="n"/>
      <c r="CT346" s="347" t="n"/>
      <c r="CU346" s="347" t="n"/>
      <c r="CV346" s="347" t="n"/>
      <c r="CW346" s="347" t="n"/>
      <c r="CX346" s="347" t="n"/>
      <c r="CY346" s="347" t="n"/>
      <c r="CZ346" s="347" t="n"/>
      <c r="DA346" s="347" t="n"/>
      <c r="DB346" s="347" t="n"/>
    </row>
    <row r="347" ht="31.5" customFormat="1" customHeight="1" s="268">
      <c r="A347" s="262" t="n">
        <v>2021</v>
      </c>
      <c r="B347" s="217" t="n">
        <v>12</v>
      </c>
      <c r="C347" s="456" t="n">
        <v>44546</v>
      </c>
      <c r="D347" s="217" t="n">
        <v>2</v>
      </c>
      <c r="E347" s="217" t="n">
        <v>6</v>
      </c>
      <c r="F347" s="217" t="n"/>
      <c r="G347" s="267" t="inlineStr">
        <is>
          <t>فوم تغليف علوى شمال12قدم امامى PDFRP0071</t>
        </is>
      </c>
      <c r="H347" t="inlineStr">
        <is>
          <t>FMDAIIT1000000</t>
        </is>
      </c>
      <c r="I347" t="inlineStr">
        <is>
          <t>1100*1200</t>
        </is>
      </c>
      <c r="J347" t="n">
        <v>2</v>
      </c>
      <c r="K347" t="n">
        <v>6</v>
      </c>
      <c r="L347" s="457" t="n">
        <v>31</v>
      </c>
      <c r="M347" s="458" t="n">
        <v>28.83</v>
      </c>
      <c r="N347" s="459" t="n">
        <v>33.17</v>
      </c>
      <c r="O347" s="261" t="n"/>
      <c r="P347" s="261" t="n"/>
      <c r="Q347" s="261" t="n"/>
      <c r="R347" s="261" t="n"/>
      <c r="S347" s="261" t="n"/>
      <c r="T347" s="261" t="n"/>
      <c r="U347" s="261" t="n"/>
      <c r="V347" s="261" t="n"/>
      <c r="W347" s="261" t="n"/>
      <c r="X347" s="261" t="n"/>
      <c r="Y347" s="220" t="n"/>
      <c r="Z347" s="220" t="n"/>
      <c r="AA347" s="261" t="n"/>
      <c r="AB347" s="261" t="n"/>
      <c r="AC347" s="261" t="n"/>
      <c r="AD347" s="261" t="n"/>
      <c r="AE347" s="261" t="n"/>
      <c r="AF347" s="261" t="n"/>
      <c r="AG347" s="261" t="n"/>
      <c r="AH347" s="261" t="n"/>
      <c r="AI347" s="261" t="n"/>
      <c r="AJ347" s="261" t="n"/>
      <c r="AK347" s="220" t="n"/>
      <c r="AL347" s="220" t="n"/>
      <c r="AM347" s="261" t="n"/>
      <c r="AN347" s="261" t="n"/>
      <c r="AO347" s="315" t="n"/>
      <c r="AP347" s="244" t="n">
        <v>30</v>
      </c>
      <c r="AQ347" s="245" t="n">
        <v>240</v>
      </c>
      <c r="AR347" s="243" t="n"/>
      <c r="AS347" s="243" t="n"/>
      <c r="AT347" s="246" t="n"/>
      <c r="AU347" s="246" t="n"/>
      <c r="AV347" s="246" t="n"/>
      <c r="AW347" s="246" t="n"/>
      <c r="AX347" s="246" t="n"/>
      <c r="AY347" s="246" t="n"/>
      <c r="AZ347" s="246" t="n"/>
      <c r="BA347" s="246" t="n"/>
      <c r="BB347" s="246" t="n"/>
      <c r="BC347" s="247" t="n"/>
      <c r="BD347" s="242" t="n"/>
      <c r="BE347" s="248" t="n"/>
      <c r="BF347" s="249" t="n"/>
      <c r="BG347" s="221" t="n"/>
      <c r="BH347" s="221" t="n"/>
      <c r="BI347" s="221" t="n"/>
      <c r="BJ347" s="221" t="n"/>
      <c r="BK347" s="221" t="n"/>
      <c r="BL347" s="28" t="inlineStr">
        <is>
          <t>الكترولوكس</t>
        </is>
      </c>
      <c r="BM347" s="347" t="n"/>
      <c r="BN347" s="347" t="n"/>
      <c r="BO347" s="347" t="n"/>
      <c r="BP347" s="347" t="n">
        <v>50</v>
      </c>
      <c r="BQ347" s="347" t="n"/>
      <c r="BR347" s="347" t="n"/>
      <c r="BS347" s="347" t="n"/>
      <c r="BT347" s="347" t="n"/>
      <c r="BU347" s="347">
        <f>IFERROR(ROUND(STDEV(AN347,L347),1),"")</f>
        <v/>
      </c>
      <c r="BV347" s="347" t="n"/>
      <c r="BW347" s="347" t="n"/>
      <c r="BX347" s="347" t="n"/>
      <c r="BY347" s="347" t="n"/>
      <c r="BZ347" s="347" t="n"/>
      <c r="CA347" s="347" t="n"/>
      <c r="CB347" s="347" t="n"/>
      <c r="CC347" s="347" t="n"/>
      <c r="CD347" s="347" t="n"/>
      <c r="CE347" s="347" t="n"/>
      <c r="CF347" s="347" t="n"/>
      <c r="CG347" s="347" t="n"/>
      <c r="CH347" s="347" t="n"/>
      <c r="CI347" s="347" t="n"/>
      <c r="CJ347" s="347" t="n"/>
      <c r="CK347" s="347" t="n"/>
      <c r="CL347" s="347" t="n"/>
      <c r="CM347" s="347" t="n"/>
      <c r="CN347" s="347" t="n"/>
      <c r="CO347" s="347" t="n"/>
      <c r="CP347" s="347" t="n"/>
      <c r="CQ347" s="347" t="n"/>
      <c r="CR347" s="347" t="n"/>
      <c r="CS347" s="347" t="n"/>
      <c r="CT347" s="347" t="n"/>
      <c r="CU347" s="347" t="n"/>
      <c r="CV347" s="347" t="n"/>
      <c r="CW347" s="347" t="n"/>
      <c r="CX347" s="347" t="n"/>
      <c r="CY347" s="347" t="n"/>
      <c r="CZ347" s="347" t="n"/>
      <c r="DA347" s="347" t="n"/>
      <c r="DB347" s="347" t="n"/>
    </row>
    <row r="348" ht="31.5" customFormat="1" customHeight="1" s="268">
      <c r="A348" s="262" t="n">
        <v>2021</v>
      </c>
      <c r="B348" s="217" t="n">
        <v>12</v>
      </c>
      <c r="C348" s="456" t="n">
        <v>44546</v>
      </c>
      <c r="D348" s="217" t="n">
        <v>2</v>
      </c>
      <c r="E348" s="217" t="n">
        <v>7</v>
      </c>
      <c r="F348" s="217" t="n"/>
      <c r="G348" s="267" t="inlineStr">
        <is>
          <t>فوم تغليف سفلى يمين12قدم معدل PDFRP0063</t>
        </is>
      </c>
      <c r="H348" t="inlineStr">
        <is>
          <t>FMDAIIT6000000</t>
        </is>
      </c>
      <c r="I348" t="inlineStr">
        <is>
          <t>1100*1200</t>
        </is>
      </c>
      <c r="J348" t="n">
        <v>2</v>
      </c>
      <c r="K348" t="n">
        <v>6</v>
      </c>
      <c r="L348" s="457" t="n">
        <v>100</v>
      </c>
      <c r="M348" s="458" t="n">
        <v>93</v>
      </c>
      <c r="N348" s="459" t="n">
        <v>107</v>
      </c>
      <c r="O348" s="261" t="n"/>
      <c r="P348" s="261" t="n"/>
      <c r="Q348" s="261" t="n"/>
      <c r="R348" s="261" t="n"/>
      <c r="S348" s="261" t="n"/>
      <c r="T348" s="261" t="n"/>
      <c r="U348" s="261" t="n"/>
      <c r="V348" s="261" t="n"/>
      <c r="W348" s="261" t="n"/>
      <c r="X348" s="261" t="n"/>
      <c r="Y348" s="220" t="n"/>
      <c r="Z348" s="220" t="n"/>
      <c r="AA348" s="261" t="n"/>
      <c r="AB348" s="261" t="n"/>
      <c r="AC348" s="261" t="n"/>
      <c r="AD348" s="261" t="n"/>
      <c r="AE348" s="261" t="n"/>
      <c r="AF348" s="261" t="n"/>
      <c r="AG348" s="261" t="n"/>
      <c r="AH348" s="261" t="n"/>
      <c r="AI348" s="261" t="n"/>
      <c r="AJ348" s="261" t="n"/>
      <c r="AK348" s="220" t="n"/>
      <c r="AL348" s="220" t="n"/>
      <c r="AM348" s="261" t="n"/>
      <c r="AN348" s="261" t="n"/>
      <c r="AO348" s="315" t="n"/>
      <c r="AP348" s="244" t="n">
        <v>30</v>
      </c>
      <c r="AQ348" s="245" t="n">
        <v>240</v>
      </c>
      <c r="AR348" s="243" t="n"/>
      <c r="AS348" s="243" t="n"/>
      <c r="AT348" s="246" t="n"/>
      <c r="AU348" s="246" t="n"/>
      <c r="AV348" s="246" t="n"/>
      <c r="AW348" s="246" t="n"/>
      <c r="AX348" s="246" t="n"/>
      <c r="AY348" s="246" t="n"/>
      <c r="AZ348" s="246" t="n"/>
      <c r="BA348" s="246" t="n"/>
      <c r="BB348" s="246" t="n"/>
      <c r="BC348" s="247" t="n"/>
      <c r="BD348" s="242" t="n"/>
      <c r="BE348" s="248" t="n"/>
      <c r="BF348" s="249" t="n"/>
      <c r="BG348" s="221" t="n"/>
      <c r="BH348" s="221" t="n"/>
      <c r="BI348" s="221" t="n"/>
      <c r="BJ348" s="221" t="n"/>
      <c r="BK348" s="221" t="n"/>
      <c r="BL348" s="28" t="inlineStr">
        <is>
          <t>الكترولوكس</t>
        </is>
      </c>
      <c r="BM348" s="347" t="n"/>
      <c r="BN348" s="347" t="n"/>
      <c r="BO348" s="347" t="n"/>
      <c r="BP348" s="347" t="n">
        <v>50</v>
      </c>
      <c r="BQ348" s="347" t="n"/>
      <c r="BR348" s="347" t="n"/>
      <c r="BS348" s="347" t="n"/>
      <c r="BT348" s="347" t="n"/>
      <c r="BU348" s="347">
        <f>IFERROR(ROUND(STDEV(AN348,L348),1),"")</f>
        <v/>
      </c>
      <c r="BV348" s="347" t="n"/>
      <c r="BW348" s="347" t="n"/>
      <c r="BX348" s="347" t="n"/>
      <c r="BY348" s="347" t="n"/>
      <c r="BZ348" s="347" t="n"/>
      <c r="CA348" s="347" t="n"/>
      <c r="CB348" s="347" t="n"/>
      <c r="CC348" s="347" t="n"/>
      <c r="CD348" s="347" t="n"/>
      <c r="CE348" s="347" t="n"/>
      <c r="CF348" s="347" t="n"/>
      <c r="CG348" s="347" t="n"/>
      <c r="CH348" s="347" t="n"/>
      <c r="CI348" s="347" t="n"/>
      <c r="CJ348" s="347" t="n"/>
      <c r="CK348" s="347" t="n"/>
      <c r="CL348" s="347" t="n"/>
      <c r="CM348" s="347" t="n"/>
      <c r="CN348" s="347" t="n"/>
      <c r="CO348" s="347" t="n"/>
      <c r="CP348" s="347" t="n"/>
      <c r="CQ348" s="347" t="n"/>
      <c r="CR348" s="347" t="n"/>
      <c r="CS348" s="347" t="n"/>
      <c r="CT348" s="347" t="n"/>
      <c r="CU348" s="347" t="n"/>
      <c r="CV348" s="347" t="n"/>
      <c r="CW348" s="347" t="n"/>
      <c r="CX348" s="347" t="n"/>
      <c r="CY348" s="347" t="n"/>
      <c r="CZ348" s="347" t="n"/>
      <c r="DA348" s="347" t="n"/>
      <c r="DB348" s="347" t="n"/>
    </row>
    <row r="349" ht="31.5" customFormat="1" customHeight="1" s="268">
      <c r="A349" s="262" t="n">
        <v>2021</v>
      </c>
      <c r="B349" s="217" t="n">
        <v>12</v>
      </c>
      <c r="C349" s="456" t="n">
        <v>44548</v>
      </c>
      <c r="D349" s="217" t="n">
        <v>381</v>
      </c>
      <c r="E349" s="217" t="n">
        <v>445</v>
      </c>
      <c r="F349" s="217" t="n">
        <v>2</v>
      </c>
      <c r="G349" s="267" t="inlineStr">
        <is>
          <t>زانوسى العبد 303</t>
        </is>
      </c>
      <c r="H349" t="inlineStr">
        <is>
          <t>FMABDI30300000</t>
        </is>
      </c>
      <c r="I349" t="inlineStr">
        <is>
          <t>1400*1700</t>
        </is>
      </c>
      <c r="J349" t="n">
        <v>3</v>
      </c>
      <c r="K349" t="n">
        <v>1</v>
      </c>
      <c r="L349" s="457" t="n">
        <v>28</v>
      </c>
      <c r="M349" s="458" t="n">
        <v>25.2</v>
      </c>
      <c r="N349" s="459" t="n">
        <v>30.8</v>
      </c>
      <c r="O349" s="261" t="n"/>
      <c r="P349" s="261" t="n"/>
      <c r="Q349" s="261" t="n"/>
      <c r="R349" s="261" t="n"/>
      <c r="S349" s="261" t="n"/>
      <c r="T349" s="261" t="n"/>
      <c r="U349" s="261" t="n"/>
      <c r="V349" s="261" t="n"/>
      <c r="W349" s="261" t="n"/>
      <c r="X349" s="261" t="n"/>
      <c r="Y349" s="220" t="n"/>
      <c r="Z349" s="220" t="n"/>
      <c r="AA349" s="261" t="n"/>
      <c r="AB349" s="261" t="n"/>
      <c r="AC349" s="261" t="n"/>
      <c r="AD349" s="261" t="n"/>
      <c r="AE349" s="261" t="n"/>
      <c r="AF349" s="261" t="n"/>
      <c r="AG349" s="261" t="n"/>
      <c r="AH349" s="261" t="n"/>
      <c r="AI349" s="261" t="n"/>
      <c r="AJ349" s="261" t="n"/>
      <c r="AK349" s="220" t="n"/>
      <c r="AL349" s="220" t="n"/>
      <c r="AM349" s="261" t="n"/>
      <c r="AN349" s="261" t="n"/>
      <c r="AO349" s="315" t="n"/>
      <c r="AP349" s="244" t="n">
        <v>60</v>
      </c>
      <c r="AQ349" s="245" t="n">
        <v>180</v>
      </c>
      <c r="AR349" s="243" t="n"/>
      <c r="AS349" s="243" t="n"/>
      <c r="AT349" s="246" t="n"/>
      <c r="AU349" s="246" t="n"/>
      <c r="AV349" s="246" t="n"/>
      <c r="AW349" s="246" t="n"/>
      <c r="AX349" s="246" t="n"/>
      <c r="AY349" s="246" t="n"/>
      <c r="AZ349" s="246" t="n"/>
      <c r="BA349" s="246" t="n"/>
      <c r="BB349" s="246" t="n"/>
      <c r="BC349" s="247" t="n"/>
      <c r="BD349" s="242" t="n"/>
      <c r="BE349" s="248" t="n">
        <v>0.015</v>
      </c>
      <c r="BF349" s="249" t="n"/>
      <c r="BG349" s="221" t="n"/>
      <c r="BH349" s="221" t="n"/>
      <c r="BI349" s="221" t="n"/>
      <c r="BJ349" s="221" t="n"/>
      <c r="BK349" s="221" t="n"/>
      <c r="BL349" s="28" t="inlineStr">
        <is>
          <t>الكترولوكس</t>
        </is>
      </c>
      <c r="BM349" s="347" t="inlineStr">
        <is>
          <t>القاهرة للصناعات المغذية غسالات</t>
        </is>
      </c>
      <c r="BN349" s="347" t="inlineStr">
        <is>
          <t>CDFRP2305</t>
        </is>
      </c>
      <c r="BO349" s="347" t="n"/>
      <c r="BP349" s="347" t="n">
        <v>50</v>
      </c>
      <c r="BQ349" s="347" t="n"/>
      <c r="BR349" s="347" t="n"/>
      <c r="BS349" s="347" t="n"/>
      <c r="BT349" s="347" t="n"/>
      <c r="BU349" s="347">
        <f>IFERROR(ROUND(STDEV(AN349,L349),1),"")</f>
        <v/>
      </c>
      <c r="BV349" s="347" t="n"/>
      <c r="BW349" s="347" t="n"/>
      <c r="BX349" s="347" t="n"/>
      <c r="BY349" s="347" t="n"/>
      <c r="BZ349" s="347" t="n"/>
      <c r="CA349" s="347" t="n"/>
      <c r="CB349" s="347" t="n"/>
      <c r="CC349" s="347" t="n"/>
      <c r="CD349" s="347" t="n"/>
      <c r="CE349" s="347" t="n"/>
      <c r="CF349" s="347" t="n"/>
      <c r="CG349" s="347" t="n"/>
      <c r="CH349" s="347" t="n"/>
      <c r="CI349" s="347" t="n"/>
      <c r="CJ349" s="347" t="n"/>
      <c r="CK349" s="347" t="n"/>
      <c r="CL349" s="347" t="n"/>
      <c r="CM349" s="347" t="n"/>
      <c r="CN349" s="347" t="n"/>
      <c r="CO349" s="347" t="n"/>
      <c r="CP349" s="347" t="n"/>
      <c r="CQ349" s="347" t="n"/>
      <c r="CR349" s="347" t="n"/>
      <c r="CS349" s="347" t="n"/>
      <c r="CT349" s="347" t="n"/>
      <c r="CU349" s="347" t="n"/>
      <c r="CV349" s="347" t="n"/>
      <c r="CW349" s="347" t="n"/>
      <c r="CX349" s="347" t="n"/>
      <c r="CY349" s="347" t="n"/>
      <c r="CZ349" s="347" t="n"/>
      <c r="DA349" s="347" t="n"/>
      <c r="DB349" s="347" t="n"/>
    </row>
    <row r="350" ht="31.5" customFormat="1" customHeight="1" s="268">
      <c r="A350" s="262" t="n">
        <v>2021</v>
      </c>
      <c r="B350" s="217" t="n">
        <v>12</v>
      </c>
      <c r="C350" s="456" t="n">
        <v>44548</v>
      </c>
      <c r="D350" s="217" t="n">
        <v>381</v>
      </c>
      <c r="E350" s="217" t="n">
        <v>446</v>
      </c>
      <c r="F350" s="217" t="n">
        <v>2</v>
      </c>
      <c r="G350" s="267" t="inlineStr">
        <is>
          <t>زانوسى العبد 304</t>
        </is>
      </c>
      <c r="H350" t="inlineStr">
        <is>
          <t>FMABDI30400000</t>
        </is>
      </c>
      <c r="I350" t="inlineStr">
        <is>
          <t>1400*1700</t>
        </is>
      </c>
      <c r="J350" t="n">
        <v>3</v>
      </c>
      <c r="K350" t="n">
        <v>1</v>
      </c>
      <c r="L350" s="457" t="n">
        <v>167</v>
      </c>
      <c r="M350" s="458" t="n">
        <v>150.3</v>
      </c>
      <c r="N350" s="459" t="n">
        <v>183.7</v>
      </c>
      <c r="O350" s="261" t="n"/>
      <c r="P350" s="261" t="n"/>
      <c r="Q350" s="261" t="n"/>
      <c r="R350" s="261" t="n"/>
      <c r="S350" s="261" t="n"/>
      <c r="T350" s="261" t="n"/>
      <c r="U350" s="261" t="n"/>
      <c r="V350" s="261" t="n"/>
      <c r="W350" s="261" t="n"/>
      <c r="X350" s="261" t="n"/>
      <c r="Y350" s="220" t="n"/>
      <c r="Z350" s="220" t="n"/>
      <c r="AA350" s="261" t="n"/>
      <c r="AB350" s="261" t="n"/>
      <c r="AC350" s="261" t="n"/>
      <c r="AD350" s="261" t="n"/>
      <c r="AE350" s="261" t="n"/>
      <c r="AF350" s="261" t="n"/>
      <c r="AG350" s="261" t="n"/>
      <c r="AH350" s="261" t="n"/>
      <c r="AI350" s="261" t="n"/>
      <c r="AJ350" s="261" t="n"/>
      <c r="AK350" s="220" t="n"/>
      <c r="AL350" s="220" t="n"/>
      <c r="AM350" s="261" t="n"/>
      <c r="AN350" s="261" t="n"/>
      <c r="AO350" s="315" t="n"/>
      <c r="AP350" s="244" t="n">
        <v>60</v>
      </c>
      <c r="AQ350" s="245" t="n">
        <v>180</v>
      </c>
      <c r="AR350" s="243" t="n"/>
      <c r="AS350" s="243" t="n"/>
      <c r="AT350" s="246" t="n"/>
      <c r="AU350" s="246" t="n"/>
      <c r="AV350" s="246" t="n"/>
      <c r="AW350" s="246" t="n"/>
      <c r="AX350" s="246" t="n"/>
      <c r="AY350" s="246" t="n"/>
      <c r="AZ350" s="246" t="n"/>
      <c r="BA350" s="246" t="n"/>
      <c r="BB350" s="246" t="n"/>
      <c r="BC350" s="247" t="n"/>
      <c r="BD350" s="242" t="n"/>
      <c r="BE350" s="248" t="n">
        <v>0.015</v>
      </c>
      <c r="BF350" s="249" t="n"/>
      <c r="BG350" s="221" t="n"/>
      <c r="BH350" s="221" t="n"/>
      <c r="BI350" s="221" t="n"/>
      <c r="BJ350" s="221" t="n"/>
      <c r="BK350" s="221" t="n"/>
      <c r="BL350" s="28" t="inlineStr">
        <is>
          <t>الكترولوكس</t>
        </is>
      </c>
      <c r="BM350" s="347" t="inlineStr">
        <is>
          <t>القاهرة للصناعات المغذية غسالات</t>
        </is>
      </c>
      <c r="BN350" s="347" t="inlineStr">
        <is>
          <t>CDFRP2306</t>
        </is>
      </c>
      <c r="BO350" s="347" t="n"/>
      <c r="BP350" s="347" t="n">
        <v>50</v>
      </c>
      <c r="BQ350" s="347" t="n"/>
      <c r="BR350" s="347" t="n"/>
      <c r="BS350" s="347" t="n"/>
      <c r="BT350" s="347" t="n"/>
      <c r="BU350" s="347">
        <f>IFERROR(ROUND(STDEV(AN350,L350),1),"")</f>
        <v/>
      </c>
      <c r="BV350" s="347" t="n"/>
      <c r="BW350" s="347" t="n"/>
      <c r="BX350" s="347" t="n"/>
      <c r="BY350" s="347" t="n"/>
      <c r="BZ350" s="347" t="n"/>
      <c r="CA350" s="347" t="n"/>
      <c r="CB350" s="347" t="n"/>
      <c r="CC350" s="347" t="n"/>
      <c r="CD350" s="347" t="n"/>
      <c r="CE350" s="347" t="n"/>
      <c r="CF350" s="347" t="n"/>
      <c r="CG350" s="347" t="n"/>
      <c r="CH350" s="347" t="n"/>
      <c r="CI350" s="347" t="n"/>
      <c r="CJ350" s="347" t="n"/>
      <c r="CK350" s="347" t="n"/>
      <c r="CL350" s="347" t="n"/>
      <c r="CM350" s="347" t="n"/>
      <c r="CN350" s="347" t="n"/>
      <c r="CO350" s="347" t="n"/>
      <c r="CP350" s="347" t="n"/>
      <c r="CQ350" s="347" t="n"/>
      <c r="CR350" s="347" t="n"/>
      <c r="CS350" s="347" t="n"/>
      <c r="CT350" s="347" t="n"/>
      <c r="CU350" s="347" t="n"/>
      <c r="CV350" s="347" t="n"/>
      <c r="CW350" s="347" t="n"/>
      <c r="CX350" s="347" t="n"/>
      <c r="CY350" s="347" t="n"/>
      <c r="CZ350" s="347" t="n"/>
      <c r="DA350" s="347" t="n"/>
      <c r="DB350" s="347" t="n"/>
    </row>
    <row r="351" ht="31.5" customFormat="1" customHeight="1" s="268">
      <c r="A351" s="262" t="n">
        <v>2021</v>
      </c>
      <c r="B351" s="217" t="n">
        <v>12</v>
      </c>
      <c r="C351" s="456" t="n">
        <v>44548</v>
      </c>
      <c r="D351" s="217" t="n">
        <v>381</v>
      </c>
      <c r="E351" s="217" t="n">
        <v>448</v>
      </c>
      <c r="F351" s="217" t="n">
        <v>2</v>
      </c>
      <c r="G351" s="267" t="inlineStr">
        <is>
          <t>زانوسي العبد 314</t>
        </is>
      </c>
      <c r="H351" t="inlineStr">
        <is>
          <t>FMABDI31400000</t>
        </is>
      </c>
      <c r="I351" t="inlineStr">
        <is>
          <t>1400*1700</t>
        </is>
      </c>
      <c r="J351" t="n">
        <v>3</v>
      </c>
      <c r="K351" t="n">
        <v>1</v>
      </c>
      <c r="L351" s="457" t="n">
        <v>23</v>
      </c>
      <c r="M351" s="458" t="n">
        <v>20.7</v>
      </c>
      <c r="N351" s="459" t="n">
        <v>25.3</v>
      </c>
      <c r="O351" s="261" t="n"/>
      <c r="P351" s="261" t="n"/>
      <c r="Q351" s="261" t="n"/>
      <c r="R351" s="261" t="n"/>
      <c r="S351" s="261" t="n"/>
      <c r="T351" s="261" t="n"/>
      <c r="U351" s="261" t="n"/>
      <c r="V351" s="261" t="n"/>
      <c r="W351" s="261" t="n"/>
      <c r="X351" s="261" t="n"/>
      <c r="Y351" s="220" t="n"/>
      <c r="Z351" s="220" t="n"/>
      <c r="AA351" s="261" t="n"/>
      <c r="AB351" s="261" t="n"/>
      <c r="AC351" s="261" t="n"/>
      <c r="AD351" s="261" t="n"/>
      <c r="AE351" s="261" t="n"/>
      <c r="AF351" s="261" t="n"/>
      <c r="AG351" s="261" t="n"/>
      <c r="AH351" s="261" t="n"/>
      <c r="AI351" s="261" t="n"/>
      <c r="AJ351" s="261" t="n"/>
      <c r="AK351" s="220" t="n"/>
      <c r="AL351" s="220" t="n"/>
      <c r="AM351" s="261" t="n"/>
      <c r="AN351" s="261" t="n"/>
      <c r="AO351" s="315" t="n"/>
      <c r="AP351" s="244" t="n">
        <v>60</v>
      </c>
      <c r="AQ351" s="245" t="n">
        <v>180</v>
      </c>
      <c r="AR351" s="243" t="n"/>
      <c r="AS351" s="243" t="n"/>
      <c r="AT351" s="246" t="n"/>
      <c r="AU351" s="246" t="n"/>
      <c r="AV351" s="246" t="n"/>
      <c r="AW351" s="246" t="n"/>
      <c r="AX351" s="246" t="n"/>
      <c r="AY351" s="246" t="n"/>
      <c r="AZ351" s="246" t="n"/>
      <c r="BA351" s="246" t="n"/>
      <c r="BB351" s="246" t="n"/>
      <c r="BC351" s="247" t="n"/>
      <c r="BD351" s="242" t="n"/>
      <c r="BE351" s="248" t="n">
        <v>0.015</v>
      </c>
      <c r="BF351" s="249" t="n"/>
      <c r="BG351" s="221" t="n"/>
      <c r="BH351" s="221" t="n"/>
      <c r="BI351" s="221" t="n"/>
      <c r="BJ351" s="221" t="n"/>
      <c r="BK351" s="221" t="n"/>
      <c r="BL351" s="28" t="inlineStr">
        <is>
          <t>الكترولوكس</t>
        </is>
      </c>
      <c r="BM351" s="347" t="inlineStr">
        <is>
          <t>القاهرة للصناعات المغذية غسالات</t>
        </is>
      </c>
      <c r="BN351" s="347" t="inlineStr">
        <is>
          <t>CDFRP2314</t>
        </is>
      </c>
      <c r="BO351" s="347" t="n"/>
      <c r="BP351" s="347" t="n">
        <v>50</v>
      </c>
      <c r="BQ351" s="347" t="n"/>
      <c r="BR351" s="347" t="n"/>
      <c r="BS351" s="347" t="n"/>
      <c r="BT351" s="347" t="n"/>
      <c r="BU351" s="347">
        <f>IFERROR(ROUND(STDEV(AN351,L351),1),"")</f>
        <v/>
      </c>
      <c r="BV351" s="347" t="n"/>
      <c r="BW351" s="347" t="n"/>
      <c r="BX351" s="347" t="n"/>
      <c r="BY351" s="347" t="n"/>
      <c r="BZ351" s="347" t="n"/>
      <c r="CA351" s="347" t="n"/>
      <c r="CB351" s="347" t="n"/>
      <c r="CC351" s="347" t="n"/>
      <c r="CD351" s="347" t="n"/>
      <c r="CE351" s="347" t="n"/>
      <c r="CF351" s="347" t="n"/>
      <c r="CG351" s="347" t="n"/>
      <c r="CH351" s="347" t="n"/>
      <c r="CI351" s="347" t="n"/>
      <c r="CJ351" s="347" t="n"/>
      <c r="CK351" s="347" t="n"/>
      <c r="CL351" s="347" t="n"/>
      <c r="CM351" s="347" t="n"/>
      <c r="CN351" s="347" t="n"/>
      <c r="CO351" s="347" t="n"/>
      <c r="CP351" s="347" t="n"/>
      <c r="CQ351" s="347" t="n"/>
      <c r="CR351" s="347" t="n"/>
      <c r="CS351" s="347" t="n"/>
      <c r="CT351" s="347" t="n"/>
      <c r="CU351" s="347" t="n"/>
      <c r="CV351" s="347" t="n"/>
      <c r="CW351" s="347" t="n"/>
      <c r="CX351" s="347" t="n"/>
      <c r="CY351" s="347" t="n"/>
      <c r="CZ351" s="347" t="n"/>
      <c r="DA351" s="347" t="n"/>
      <c r="DB351" s="347" t="n"/>
    </row>
    <row r="352" ht="31.5" customFormat="1" customHeight="1" s="268">
      <c r="A352" s="262" t="n">
        <v>2021</v>
      </c>
      <c r="B352" s="217" t="n">
        <v>12</v>
      </c>
      <c r="C352" s="456" t="n">
        <v>44548</v>
      </c>
      <c r="D352" s="217" t="n">
        <v>137</v>
      </c>
      <c r="E352" s="217" t="n">
        <v>273</v>
      </c>
      <c r="F352" s="217" t="n">
        <v>3</v>
      </c>
      <c r="G352" s="267" t="inlineStr">
        <is>
          <t>صندوق سمك 25 ك بني سويف</t>
        </is>
      </c>
      <c r="H352" t="inlineStr">
        <is>
          <t>FM000B25000000</t>
        </is>
      </c>
      <c r="I352" t="inlineStr">
        <is>
          <t>1400*1700</t>
        </is>
      </c>
      <c r="J352" t="n">
        <v>3</v>
      </c>
      <c r="K352" t="n">
        <v>2</v>
      </c>
      <c r="L352" s="457" t="n">
        <v>564</v>
      </c>
      <c r="M352" s="458" t="n">
        <v>524.52</v>
      </c>
      <c r="N352" s="459" t="n">
        <v>603.48</v>
      </c>
      <c r="O352" s="261" t="n"/>
      <c r="P352" s="261" t="n"/>
      <c r="Q352" s="261" t="n"/>
      <c r="R352" s="261" t="n"/>
      <c r="S352" s="261" t="n"/>
      <c r="T352" s="261" t="n"/>
      <c r="U352" s="261" t="n"/>
      <c r="V352" s="261" t="n"/>
      <c r="W352" s="261" t="n"/>
      <c r="X352" s="261" t="n"/>
      <c r="Y352" s="220" t="n"/>
      <c r="Z352" s="220" t="n"/>
      <c r="AA352" s="261" t="n"/>
      <c r="AB352" s="261" t="n"/>
      <c r="AC352" s="261" t="n"/>
      <c r="AD352" s="261" t="n"/>
      <c r="AE352" s="261" t="n"/>
      <c r="AF352" s="261" t="n"/>
      <c r="AG352" s="261" t="n"/>
      <c r="AH352" s="261" t="n"/>
      <c r="AI352" s="261" t="n"/>
      <c r="AJ352" s="261" t="n"/>
      <c r="AK352" s="220" t="n"/>
      <c r="AL352" s="220" t="n"/>
      <c r="AM352" s="261" t="n"/>
      <c r="AN352" s="261" t="n"/>
      <c r="AO352" s="315" t="n"/>
      <c r="AP352" s="244" t="n">
        <v>93</v>
      </c>
      <c r="AQ352" s="245" t="n">
        <v>116</v>
      </c>
      <c r="AR352" s="243" t="n"/>
      <c r="AS352" s="243" t="n"/>
      <c r="AT352" s="246" t="n">
        <v>3</v>
      </c>
      <c r="AU352" s="246" t="n">
        <v>4</v>
      </c>
      <c r="AV352" s="246" t="n">
        <v>6</v>
      </c>
      <c r="AW352" s="246" t="n"/>
      <c r="AX352" s="246" t="n"/>
      <c r="AY352" s="246" t="n"/>
      <c r="AZ352" s="246" t="n"/>
      <c r="BA352" s="246" t="n"/>
      <c r="BB352" s="246" t="n"/>
      <c r="BC352" s="247" t="n"/>
      <c r="BD352" s="242" t="n"/>
      <c r="BE352" s="248" t="n">
        <v>0.015</v>
      </c>
      <c r="BF352" s="249" t="n"/>
      <c r="BG352" s="221" t="n"/>
      <c r="BH352" s="221" t="n"/>
      <c r="BI352" s="221" t="n"/>
      <c r="BJ352" s="221" t="n"/>
      <c r="BK352" s="221" t="n"/>
      <c r="BL352" s="28" t="inlineStr">
        <is>
          <t>عملاء متنوعون</t>
        </is>
      </c>
      <c r="BM352" s="347" t="n"/>
      <c r="BN352" s="347" t="n"/>
      <c r="BO352" s="347" t="n"/>
      <c r="BP352" s="347" t="n">
        <v>50</v>
      </c>
      <c r="BQ352" s="347" t="n"/>
      <c r="BR352" s="347" t="n"/>
      <c r="BS352" s="347" t="n"/>
      <c r="BT352" s="347" t="n"/>
      <c r="BU352" s="347">
        <f>IFERROR(ROUND(STDEV(AN352,L352),1),"")</f>
        <v/>
      </c>
      <c r="BV352" s="347" t="n"/>
      <c r="BW352" s="347" t="n"/>
      <c r="BX352" s="347" t="n"/>
      <c r="BY352" s="347" t="n"/>
      <c r="BZ352" s="347" t="n"/>
      <c r="CA352" s="347" t="n"/>
      <c r="CB352" s="347" t="n"/>
      <c r="CC352" s="347" t="n"/>
      <c r="CD352" s="347" t="n"/>
      <c r="CE352" s="347" t="n"/>
      <c r="CF352" s="347" t="n"/>
      <c r="CG352" s="347" t="n"/>
      <c r="CH352" s="347" t="n"/>
      <c r="CI352" s="347" t="n"/>
      <c r="CJ352" s="347" t="n"/>
      <c r="CK352" s="347" t="n"/>
      <c r="CL352" s="347" t="n"/>
      <c r="CM352" s="347" t="n"/>
      <c r="CN352" s="347" t="n"/>
      <c r="CO352" s="347" t="n"/>
      <c r="CP352" s="347" t="n"/>
      <c r="CQ352" s="347" t="n"/>
      <c r="CR352" s="347" t="n"/>
      <c r="CS352" s="347" t="n"/>
      <c r="CT352" s="347" t="n"/>
      <c r="CU352" s="347" t="n"/>
      <c r="CV352" s="347" t="n"/>
      <c r="CW352" s="347" t="n"/>
      <c r="CX352" s="347" t="n"/>
      <c r="CY352" s="347" t="n"/>
      <c r="CZ352" s="347" t="n"/>
      <c r="DA352" s="347" t="n"/>
      <c r="DB352" s="347" t="n"/>
    </row>
    <row r="353" ht="31.5" customFormat="1" customHeight="1" s="268">
      <c r="A353" s="262" t="n">
        <v>2021</v>
      </c>
      <c r="B353" s="217" t="n">
        <v>12</v>
      </c>
      <c r="C353" s="456" t="n">
        <v>44548</v>
      </c>
      <c r="D353" s="217" t="n">
        <v>29</v>
      </c>
      <c r="E353" s="217" t="n">
        <v>82</v>
      </c>
      <c r="F353" s="217" t="n">
        <v>4</v>
      </c>
      <c r="G353" s="267" t="inlineStr">
        <is>
          <t>زاوية بوتجاز خلفيه 90 تصدير</t>
        </is>
      </c>
      <c r="H353" t="inlineStr">
        <is>
          <t>FMDACI49000003</t>
        </is>
      </c>
      <c r="I353" t="inlineStr">
        <is>
          <t>1400*1700</t>
        </is>
      </c>
      <c r="J353" t="n">
        <v>2</v>
      </c>
      <c r="K353" t="n">
        <v>3</v>
      </c>
      <c r="L353" s="457" t="n">
        <v>30</v>
      </c>
      <c r="M353" s="458" t="n">
        <v>27.9</v>
      </c>
      <c r="N353" s="459" t="n">
        <v>32.1</v>
      </c>
      <c r="O353" s="261" t="n"/>
      <c r="P353" s="261" t="n"/>
      <c r="Q353" s="261" t="n"/>
      <c r="R353" s="261" t="n"/>
      <c r="S353" s="261" t="n"/>
      <c r="T353" s="261" t="n"/>
      <c r="U353" s="261" t="n"/>
      <c r="V353" s="261" t="n"/>
      <c r="W353" s="261" t="n"/>
      <c r="X353" s="261" t="n"/>
      <c r="Y353" s="220" t="n"/>
      <c r="Z353" s="220" t="n"/>
      <c r="AA353" s="261" t="n"/>
      <c r="AB353" s="261" t="n"/>
      <c r="AC353" s="261" t="n"/>
      <c r="AD353" s="261" t="n"/>
      <c r="AE353" s="261" t="n"/>
      <c r="AF353" s="261" t="n"/>
      <c r="AG353" s="261" t="n"/>
      <c r="AH353" s="261" t="n"/>
      <c r="AI353" s="261" t="n"/>
      <c r="AJ353" s="261" t="n"/>
      <c r="AK353" s="220" t="n"/>
      <c r="AL353" s="220" t="n"/>
      <c r="AM353" s="261" t="n"/>
      <c r="AN353" s="261" t="n"/>
      <c r="AO353" s="315" t="n"/>
      <c r="AP353" s="244" t="n">
        <v>60</v>
      </c>
      <c r="AQ353" s="245" t="n">
        <v>120</v>
      </c>
      <c r="AR353" s="243" t="n"/>
      <c r="AS353" s="243" t="n"/>
      <c r="AT353" s="246" t="n"/>
      <c r="AU353" s="246" t="n"/>
      <c r="AV353" s="246" t="n"/>
      <c r="AW353" s="246" t="n"/>
      <c r="AX353" s="246" t="n"/>
      <c r="AY353" s="246" t="n"/>
      <c r="AZ353" s="246" t="n"/>
      <c r="BA353" s="246" t="n"/>
      <c r="BB353" s="246" t="n"/>
      <c r="BC353" s="247" t="n"/>
      <c r="BD353" s="242" t="n"/>
      <c r="BE353" s="248" t="n">
        <v>0.015</v>
      </c>
      <c r="BF353" s="249" t="n"/>
      <c r="BG353" s="221" t="n"/>
      <c r="BH353" s="221" t="n"/>
      <c r="BI353" s="221" t="n"/>
      <c r="BJ353" s="221" t="n"/>
      <c r="BK353" s="221" t="n"/>
      <c r="BL353" s="28" t="inlineStr">
        <is>
          <t>الكترولوكس</t>
        </is>
      </c>
      <c r="BM353" s="347" t="inlineStr">
        <is>
          <t>القاهرة للصناعات المغذية بوتاجازات</t>
        </is>
      </c>
      <c r="BN353" s="347" t="inlineStr">
        <is>
          <t>A07470901</t>
        </is>
      </c>
      <c r="BO353" s="347" t="n"/>
      <c r="BP353" s="347" t="n">
        <v>50</v>
      </c>
      <c r="BQ353" s="347" t="n"/>
      <c r="BR353" s="347" t="n"/>
      <c r="BS353" s="347" t="n"/>
      <c r="BT353" s="347" t="n"/>
      <c r="BU353" s="347">
        <f>IFERROR(ROUND(STDEV(AN353,L353),1),"")</f>
        <v/>
      </c>
      <c r="BV353" s="347" t="n"/>
      <c r="BW353" s="347" t="n"/>
      <c r="BX353" s="347" t="n"/>
      <c r="BY353" s="347" t="n"/>
      <c r="BZ353" s="347" t="n"/>
      <c r="CA353" s="347" t="n"/>
      <c r="CB353" s="347" t="n"/>
      <c r="CC353" s="347" t="n"/>
      <c r="CD353" s="347" t="n"/>
      <c r="CE353" s="347" t="n"/>
      <c r="CF353" s="347" t="n"/>
      <c r="CG353" s="347" t="n"/>
      <c r="CH353" s="347" t="n"/>
      <c r="CI353" s="347" t="n"/>
      <c r="CJ353" s="347" t="n"/>
      <c r="CK353" s="347" t="n"/>
      <c r="CL353" s="347" t="n"/>
      <c r="CM353" s="347" t="n"/>
      <c r="CN353" s="347" t="n"/>
      <c r="CO353" s="347" t="n"/>
      <c r="CP353" s="347" t="n"/>
      <c r="CQ353" s="347" t="n"/>
      <c r="CR353" s="347" t="n"/>
      <c r="CS353" s="347" t="n"/>
      <c r="CT353" s="347" t="n"/>
      <c r="CU353" s="347" t="n"/>
      <c r="CV353" s="347" t="n"/>
      <c r="CW353" s="347" t="n"/>
      <c r="CX353" s="347" t="n"/>
      <c r="CY353" s="347" t="n"/>
      <c r="CZ353" s="347" t="n"/>
      <c r="DA353" s="347" t="n"/>
      <c r="DB353" s="347" t="n"/>
    </row>
    <row r="354" ht="31.5" customFormat="1" customHeight="1" s="268">
      <c r="A354" s="262" t="n">
        <v>2021</v>
      </c>
      <c r="B354" s="217" t="n">
        <v>12</v>
      </c>
      <c r="C354" s="456" t="n">
        <v>44548</v>
      </c>
      <c r="D354" s="217" t="n">
        <v>29</v>
      </c>
      <c r="E354" s="217" t="n">
        <v>83</v>
      </c>
      <c r="F354" s="217" t="n">
        <v>4</v>
      </c>
      <c r="G354" s="267" t="inlineStr">
        <is>
          <t>زاوية بوتجاز اماميه 90 تصدير</t>
        </is>
      </c>
      <c r="H354" t="inlineStr">
        <is>
          <t>FMDACI49000002</t>
        </is>
      </c>
      <c r="I354" t="inlineStr">
        <is>
          <t>1400*1700</t>
        </is>
      </c>
      <c r="J354" t="n">
        <v>2</v>
      </c>
      <c r="K354" t="n">
        <v>3</v>
      </c>
      <c r="L354" s="457" t="n">
        <v>22</v>
      </c>
      <c r="M354" s="458" t="n">
        <v>20.46</v>
      </c>
      <c r="N354" s="459" t="n">
        <v>23.54</v>
      </c>
      <c r="O354" s="261" t="n"/>
      <c r="P354" s="261" t="n"/>
      <c r="Q354" s="261" t="n"/>
      <c r="R354" s="261" t="n"/>
      <c r="S354" s="261" t="n"/>
      <c r="T354" s="261" t="n"/>
      <c r="U354" s="261" t="n"/>
      <c r="V354" s="261" t="n"/>
      <c r="W354" s="261" t="n"/>
      <c r="X354" s="261" t="n"/>
      <c r="Y354" s="220" t="n"/>
      <c r="Z354" s="220" t="n"/>
      <c r="AA354" s="261" t="n"/>
      <c r="AB354" s="261" t="n"/>
      <c r="AC354" s="261" t="n"/>
      <c r="AD354" s="261" t="n"/>
      <c r="AE354" s="261" t="n"/>
      <c r="AF354" s="261" t="n"/>
      <c r="AG354" s="261" t="n"/>
      <c r="AH354" s="261" t="n"/>
      <c r="AI354" s="261" t="n"/>
      <c r="AJ354" s="261" t="n"/>
      <c r="AK354" s="220" t="n"/>
      <c r="AL354" s="220" t="n"/>
      <c r="AM354" s="261" t="n"/>
      <c r="AN354" s="261" t="n"/>
      <c r="AO354" s="315" t="n"/>
      <c r="AP354" s="244" t="n">
        <v>60</v>
      </c>
      <c r="AQ354" s="245" t="n">
        <v>120</v>
      </c>
      <c r="AR354" s="243" t="n"/>
      <c r="AS354" s="243" t="n"/>
      <c r="AT354" s="246" t="n"/>
      <c r="AU354" s="246" t="n"/>
      <c r="AV354" s="246" t="n"/>
      <c r="AW354" s="246" t="n"/>
      <c r="AX354" s="246" t="n"/>
      <c r="AY354" s="246" t="n"/>
      <c r="AZ354" s="246" t="n"/>
      <c r="BA354" s="246" t="n"/>
      <c r="BB354" s="246" t="n"/>
      <c r="BC354" s="247" t="n"/>
      <c r="BD354" s="242" t="n"/>
      <c r="BE354" s="248" t="n">
        <v>0.015</v>
      </c>
      <c r="BF354" s="249" t="n"/>
      <c r="BG354" s="221" t="n"/>
      <c r="BH354" s="221" t="n"/>
      <c r="BI354" s="221" t="n"/>
      <c r="BJ354" s="221" t="n"/>
      <c r="BK354" s="221" t="n"/>
      <c r="BL354" s="28" t="inlineStr">
        <is>
          <t>الكترولوكس</t>
        </is>
      </c>
      <c r="BM354" s="347" t="inlineStr">
        <is>
          <t>القاهرة للصناعات المغذية بوتاجازات</t>
        </is>
      </c>
      <c r="BN354" s="347" t="inlineStr">
        <is>
          <t>A07467901</t>
        </is>
      </c>
      <c r="BO354" s="347" t="n"/>
      <c r="BP354" s="347" t="n">
        <v>50</v>
      </c>
      <c r="BQ354" s="347" t="n"/>
      <c r="BR354" s="347" t="n"/>
      <c r="BS354" s="347" t="n"/>
      <c r="BT354" s="347" t="n"/>
      <c r="BU354" s="347">
        <f>IFERROR(ROUND(STDEV(AN354,L354),1),"")</f>
        <v/>
      </c>
      <c r="BV354" s="347" t="n"/>
      <c r="BW354" s="347" t="n"/>
      <c r="BX354" s="347" t="n"/>
      <c r="BY354" s="347" t="n"/>
      <c r="BZ354" s="347" t="n"/>
      <c r="CA354" s="347" t="n"/>
      <c r="CB354" s="347" t="n"/>
      <c r="CC354" s="347" t="n"/>
      <c r="CD354" s="347" t="n"/>
      <c r="CE354" s="347" t="n"/>
      <c r="CF354" s="347" t="n"/>
      <c r="CG354" s="347" t="n"/>
      <c r="CH354" s="347" t="n"/>
      <c r="CI354" s="347" t="n"/>
      <c r="CJ354" s="347" t="n"/>
      <c r="CK354" s="347" t="n"/>
      <c r="CL354" s="347" t="n"/>
      <c r="CM354" s="347" t="n"/>
      <c r="CN354" s="347" t="n"/>
      <c r="CO354" s="347" t="n"/>
      <c r="CP354" s="347" t="n"/>
      <c r="CQ354" s="347" t="n"/>
      <c r="CR354" s="347" t="n"/>
      <c r="CS354" s="347" t="n"/>
      <c r="CT354" s="347" t="n"/>
      <c r="CU354" s="347" t="n"/>
      <c r="CV354" s="347" t="n"/>
      <c r="CW354" s="347" t="n"/>
      <c r="CX354" s="347" t="n"/>
      <c r="CY354" s="347" t="n"/>
      <c r="CZ354" s="347" t="n"/>
      <c r="DA354" s="347" t="n"/>
      <c r="DB354" s="347" t="n"/>
    </row>
    <row r="355" ht="31.5" customFormat="1" customHeight="1" s="268">
      <c r="A355" s="262" t="n">
        <v>2021</v>
      </c>
      <c r="B355" s="217" t="n">
        <v>12</v>
      </c>
      <c r="C355" s="456" t="n">
        <v>44548</v>
      </c>
      <c r="D355" s="217" t="n">
        <v>137</v>
      </c>
      <c r="E355" s="217" t="n">
        <v>168</v>
      </c>
      <c r="F355" s="217" t="n">
        <v>4</v>
      </c>
      <c r="G355" s="267" t="inlineStr">
        <is>
          <t>صندوق سمك 25 ك</t>
        </is>
      </c>
      <c r="H355" t="inlineStr">
        <is>
          <t>FMBOXI25000000</t>
        </is>
      </c>
      <c r="I355" t="inlineStr">
        <is>
          <t>1400*1700</t>
        </is>
      </c>
      <c r="J355" t="n">
        <v>3</v>
      </c>
      <c r="K355" t="n">
        <v>2</v>
      </c>
      <c r="L355" s="457" t="n">
        <v>619</v>
      </c>
      <c r="M355" s="458" t="n">
        <v>575.67</v>
      </c>
      <c r="N355" s="459" t="n">
        <v>662.33</v>
      </c>
      <c r="O355" s="261" t="n"/>
      <c r="P355" s="261" t="n"/>
      <c r="Q355" s="261" t="n"/>
      <c r="R355" s="261" t="n"/>
      <c r="S355" s="261" t="n"/>
      <c r="T355" s="261" t="n"/>
      <c r="U355" s="261" t="n"/>
      <c r="V355" s="261" t="n"/>
      <c r="W355" s="261" t="n"/>
      <c r="X355" s="261" t="n"/>
      <c r="Y355" s="220" t="n"/>
      <c r="Z355" s="220" t="n"/>
      <c r="AA355" s="261" t="n"/>
      <c r="AB355" s="261" t="n"/>
      <c r="AC355" s="261" t="n"/>
      <c r="AD355" s="261" t="n"/>
      <c r="AE355" s="261" t="n"/>
      <c r="AF355" s="261" t="n"/>
      <c r="AG355" s="261" t="n"/>
      <c r="AH355" s="261" t="n"/>
      <c r="AI355" s="261" t="n"/>
      <c r="AJ355" s="261" t="n"/>
      <c r="AK355" s="220" t="n"/>
      <c r="AL355" s="220" t="n"/>
      <c r="AM355" s="261" t="n"/>
      <c r="AN355" s="261" t="n"/>
      <c r="AO355" s="315" t="n"/>
      <c r="AP355" s="244" t="n">
        <v>90</v>
      </c>
      <c r="AQ355" s="245" t="n">
        <v>116</v>
      </c>
      <c r="AR355" s="243" t="n"/>
      <c r="AS355" s="243" t="n"/>
      <c r="AT355" s="246" t="n"/>
      <c r="AU355" s="246" t="n"/>
      <c r="AV355" s="246" t="n"/>
      <c r="AW355" s="246" t="n"/>
      <c r="AX355" s="246" t="n"/>
      <c r="AY355" s="246" t="n"/>
      <c r="AZ355" s="246" t="n"/>
      <c r="BA355" s="246" t="n"/>
      <c r="BB355" s="246" t="n"/>
      <c r="BC355" s="247" t="n"/>
      <c r="BD355" s="242" t="n"/>
      <c r="BE355" s="248" t="n">
        <v>0.015</v>
      </c>
      <c r="BF355" s="249" t="n"/>
      <c r="BG355" s="221" t="n"/>
      <c r="BH355" s="221" t="n"/>
      <c r="BI355" s="221" t="n"/>
      <c r="BJ355" s="221" t="n"/>
      <c r="BK355" s="221" t="n"/>
      <c r="BL355" s="28" t="inlineStr">
        <is>
          <t>عملاء متنوعون</t>
        </is>
      </c>
      <c r="BM355" s="347" t="n"/>
      <c r="BN355" s="347" t="n"/>
      <c r="BO355" s="347" t="n"/>
      <c r="BP355" s="347" t="n">
        <v>50</v>
      </c>
      <c r="BQ355" s="347" t="n"/>
      <c r="BR355" s="347" t="n"/>
      <c r="BS355" s="347" t="n"/>
      <c r="BT355" s="347" t="n"/>
      <c r="BU355" s="347">
        <f>IFERROR(ROUND(STDEV(AN355,L355),1),"")</f>
        <v/>
      </c>
      <c r="BV355" s="347" t="n"/>
      <c r="BW355" s="347" t="n"/>
      <c r="BX355" s="347" t="n"/>
      <c r="BY355" s="347" t="n"/>
      <c r="BZ355" s="347" t="n"/>
      <c r="CA355" s="347" t="n"/>
      <c r="CB355" s="347" t="n"/>
      <c r="CC355" s="347" t="n"/>
      <c r="CD355" s="347" t="n"/>
      <c r="CE355" s="347" t="n"/>
      <c r="CF355" s="347" t="n"/>
      <c r="CG355" s="347" t="n"/>
      <c r="CH355" s="347" t="n"/>
      <c r="CI355" s="347" t="n"/>
      <c r="CJ355" s="347" t="n"/>
      <c r="CK355" s="347" t="n"/>
      <c r="CL355" s="347" t="n"/>
      <c r="CM355" s="347" t="n"/>
      <c r="CN355" s="347" t="n"/>
      <c r="CO355" s="347" t="n"/>
      <c r="CP355" s="347" t="n"/>
      <c r="CQ355" s="347" t="n"/>
      <c r="CR355" s="347" t="n"/>
      <c r="CS355" s="347" t="n"/>
      <c r="CT355" s="347" t="n"/>
      <c r="CU355" s="347" t="n"/>
      <c r="CV355" s="347" t="n"/>
      <c r="CW355" s="347" t="n"/>
      <c r="CX355" s="347" t="n"/>
      <c r="CY355" s="347" t="n"/>
      <c r="CZ355" s="347" t="n"/>
      <c r="DA355" s="347" t="n"/>
      <c r="DB355" s="347" t="n"/>
    </row>
    <row r="356" ht="31.5" customFormat="1" customHeight="1" s="268">
      <c r="A356" s="262" t="n">
        <v>2021</v>
      </c>
      <c r="B356" s="217" t="n">
        <v>12</v>
      </c>
      <c r="C356" s="456" t="n">
        <v>44548</v>
      </c>
      <c r="D356" s="217" t="n">
        <v>423</v>
      </c>
      <c r="E356" s="217" t="n">
        <v>669</v>
      </c>
      <c r="F356" s="217" t="n">
        <v>4</v>
      </c>
      <c r="G356" s="267" t="inlineStr">
        <is>
          <t>LG65UP77_TB</t>
        </is>
      </c>
      <c r="H356" t="inlineStr">
        <is>
          <t>FMLGEI065UP770</t>
        </is>
      </c>
      <c r="I356" t="inlineStr">
        <is>
          <t>1400*1700</t>
        </is>
      </c>
      <c r="J356" t="n">
        <v>2</v>
      </c>
      <c r="K356" t="n">
        <v>2</v>
      </c>
      <c r="L356" s="457" t="n">
        <v>954</v>
      </c>
      <c r="M356" s="458" t="n">
        <v>897.7140000000001</v>
      </c>
      <c r="N356" s="459" t="n">
        <v>1021.734</v>
      </c>
      <c r="O356" s="261" t="n"/>
      <c r="P356" s="261" t="n">
        <v>837</v>
      </c>
      <c r="Q356" s="261" t="n">
        <v>821</v>
      </c>
      <c r="R356" s="261" t="n">
        <v>813</v>
      </c>
      <c r="S356" s="261" t="n">
        <v>804</v>
      </c>
      <c r="T356" s="261" t="n"/>
      <c r="U356" s="261" t="n">
        <v>510</v>
      </c>
      <c r="V356" s="261" t="n">
        <v>508</v>
      </c>
      <c r="W356" s="261" t="n">
        <v>503</v>
      </c>
      <c r="X356" s="261" t="n">
        <v>502</v>
      </c>
      <c r="Y356" s="220" t="n">
        <v>167</v>
      </c>
      <c r="Z356" s="220" t="n">
        <v>168</v>
      </c>
      <c r="AA356" s="261" t="n">
        <v>812</v>
      </c>
      <c r="AB356" s="261" t="n">
        <v>776</v>
      </c>
      <c r="AC356" s="261" t="n">
        <v>778</v>
      </c>
      <c r="AD356" s="261" t="n"/>
      <c r="AE356" s="261" t="n">
        <v>775</v>
      </c>
      <c r="AF356" s="261" t="n">
        <v>511</v>
      </c>
      <c r="AG356" s="261" t="n">
        <v>510</v>
      </c>
      <c r="AH356" s="261" t="n">
        <v>509</v>
      </c>
      <c r="AI356" s="261" t="n"/>
      <c r="AJ356" s="261" t="n">
        <v>505</v>
      </c>
      <c r="AK356" s="220" t="n">
        <v>181</v>
      </c>
      <c r="AL356" s="220" t="n">
        <v>181</v>
      </c>
      <c r="AM356" s="261" t="n"/>
      <c r="AN356" s="261" t="n"/>
      <c r="AO356" s="315" t="n"/>
      <c r="AP356" s="244" t="n">
        <v>40</v>
      </c>
      <c r="AQ356" s="245" t="n">
        <v>180</v>
      </c>
      <c r="AR356" s="243" t="n"/>
      <c r="AS356" s="243" t="n"/>
      <c r="AT356" s="246" t="n">
        <v>4</v>
      </c>
      <c r="AU356" s="246" t="n">
        <v>4</v>
      </c>
      <c r="AV356" s="246" t="n">
        <v>4</v>
      </c>
      <c r="AW356" s="246" t="n"/>
      <c r="AX356" s="246" t="n"/>
      <c r="AY356" s="246" t="n"/>
      <c r="AZ356" s="246" t="n"/>
      <c r="BA356" s="246" t="n"/>
      <c r="BB356" s="246" t="n"/>
      <c r="BC356" s="247" t="n"/>
      <c r="BD356" s="242" t="n"/>
      <c r="BE356" s="248" t="n">
        <v>0.015</v>
      </c>
      <c r="BF356" s="249" t="n"/>
      <c r="BG356" s="221" t="n"/>
      <c r="BH356" s="221" t="n"/>
      <c r="BI356" s="221" t="n"/>
      <c r="BJ356" s="221" t="n"/>
      <c r="BK356" s="221" t="n"/>
      <c r="BL356" s="28" t="inlineStr">
        <is>
          <t>LG</t>
        </is>
      </c>
      <c r="BM356" s="347" t="inlineStr">
        <is>
          <t>HE</t>
        </is>
      </c>
      <c r="BN356" s="347" t="inlineStr">
        <is>
          <t>MFZ67207701</t>
        </is>
      </c>
      <c r="BO356" s="347" t="inlineStr">
        <is>
          <t>mma</t>
        </is>
      </c>
      <c r="BP356" s="347" t="n">
        <v>50</v>
      </c>
      <c r="BQ356" s="347" t="n"/>
      <c r="BR356" s="347" t="n"/>
      <c r="BS356" s="347" t="n"/>
      <c r="BT356" s="347" t="n"/>
      <c r="BU356" s="347">
        <f>IFERROR(ROUND(STDEV(AN356,L356),1),"")</f>
        <v/>
      </c>
      <c r="BV356" s="347" t="n"/>
      <c r="BW356" s="347" t="n"/>
      <c r="BX356" s="347" t="n"/>
      <c r="BY356" s="347" t="n"/>
      <c r="BZ356" s="347" t="n"/>
      <c r="CA356" s="347" t="n"/>
      <c r="CB356" s="347" t="n"/>
      <c r="CC356" s="347" t="n"/>
      <c r="CD356" s="347" t="n"/>
      <c r="CE356" s="347" t="n"/>
      <c r="CF356" s="347" t="n"/>
      <c r="CG356" s="347" t="n"/>
      <c r="CH356" s="347" t="n"/>
      <c r="CI356" s="347" t="n"/>
      <c r="CJ356" s="347" t="n"/>
      <c r="CK356" s="347" t="n"/>
      <c r="CL356" s="347" t="n"/>
      <c r="CM356" s="347" t="n"/>
      <c r="CN356" s="347" t="n"/>
      <c r="CO356" s="347" t="n"/>
      <c r="CP356" s="347" t="n"/>
      <c r="CQ356" s="347" t="n"/>
      <c r="CR356" s="347" t="n"/>
      <c r="CS356" s="347" t="n"/>
      <c r="CT356" s="347" t="n"/>
      <c r="CU356" s="347" t="n"/>
      <c r="CV356" s="347" t="n"/>
      <c r="CW356" s="347" t="n"/>
      <c r="CX356" s="347" t="n"/>
      <c r="CY356" s="347" t="n"/>
      <c r="CZ356" s="347" t="n"/>
      <c r="DA356" s="347" t="n"/>
      <c r="DB356" s="347" t="n"/>
    </row>
    <row r="357" ht="31.5" customFormat="1" customHeight="1" s="268">
      <c r="A357" s="262" t="n">
        <v>2021</v>
      </c>
      <c r="B357" s="217" t="n">
        <v>12</v>
      </c>
      <c r="C357" s="456" t="n">
        <v>44548</v>
      </c>
      <c r="D357" s="217" t="n">
        <v>384</v>
      </c>
      <c r="E357" s="217" t="n">
        <v>556</v>
      </c>
      <c r="F357" s="217" t="n">
        <v>5</v>
      </c>
      <c r="G357" s="267" t="inlineStr">
        <is>
          <t>LG 65 UM 73 top&amp;bottom</t>
        </is>
      </c>
      <c r="H357" t="inlineStr">
        <is>
          <t>FMLGEI65UM7301</t>
        </is>
      </c>
      <c r="I357" t="inlineStr">
        <is>
          <t>1400*1700</t>
        </is>
      </c>
      <c r="J357" t="n">
        <v>1</v>
      </c>
      <c r="K357" t="n">
        <v>6</v>
      </c>
      <c r="L357" s="457" t="n">
        <v>1066</v>
      </c>
      <c r="M357" s="458" t="n">
        <v>1003.106</v>
      </c>
      <c r="N357" s="459" t="n">
        <v>1141.686</v>
      </c>
      <c r="O357" s="261" t="n"/>
      <c r="P357" s="261" t="n"/>
      <c r="Q357" s="261" t="n"/>
      <c r="R357" s="261" t="n"/>
      <c r="S357" s="261" t="n"/>
      <c r="T357" s="261" t="n"/>
      <c r="U357" s="261" t="n"/>
      <c r="V357" s="261" t="n"/>
      <c r="W357" s="261" t="n"/>
      <c r="X357" s="261" t="n"/>
      <c r="Y357" s="220" t="n"/>
      <c r="Z357" s="220" t="n"/>
      <c r="AA357" s="261" t="n"/>
      <c r="AB357" s="261" t="n"/>
      <c r="AC357" s="261" t="n"/>
      <c r="AD357" s="261" t="n"/>
      <c r="AE357" s="261" t="n"/>
      <c r="AF357" s="261" t="n"/>
      <c r="AG357" s="261" t="n"/>
      <c r="AH357" s="261" t="n"/>
      <c r="AI357" s="261" t="n"/>
      <c r="AJ357" s="261" t="n"/>
      <c r="AK357" s="220" t="n"/>
      <c r="AL357" s="220" t="n"/>
      <c r="AM357" s="261" t="n"/>
      <c r="AN357" s="261" t="n"/>
      <c r="AO357" s="315" t="n"/>
      <c r="AP357" s="244" t="n">
        <v>20</v>
      </c>
      <c r="AQ357" s="245" t="n">
        <v>180</v>
      </c>
      <c r="AR357" s="243" t="n"/>
      <c r="AS357" s="243" t="n"/>
      <c r="AT357" s="246" t="n">
        <v>2</v>
      </c>
      <c r="AU357" s="246" t="n">
        <v>3</v>
      </c>
      <c r="AV357" s="246" t="n">
        <v>11</v>
      </c>
      <c r="AW357" s="246" t="n"/>
      <c r="AX357" s="246" t="n"/>
      <c r="AY357" s="246" t="n"/>
      <c r="AZ357" s="246" t="n"/>
      <c r="BA357" s="246" t="n"/>
      <c r="BB357" s="246" t="n"/>
      <c r="BC357" s="247" t="n"/>
      <c r="BD357" s="242" t="n"/>
      <c r="BE357" s="248" t="n">
        <v>0.015</v>
      </c>
      <c r="BF357" s="249" t="n"/>
      <c r="BG357" s="221" t="n"/>
      <c r="BH357" s="221" t="n"/>
      <c r="BI357" s="221" t="n"/>
      <c r="BJ357" s="221" t="n"/>
      <c r="BK357" s="221" t="n"/>
      <c r="BL357" s="28" t="inlineStr">
        <is>
          <t>LG</t>
        </is>
      </c>
      <c r="BM357" s="347" t="inlineStr">
        <is>
          <t>HE</t>
        </is>
      </c>
      <c r="BN357" s="347" t="inlineStr">
        <is>
          <t>MFZ66236701</t>
        </is>
      </c>
      <c r="BO357" s="347" t="n"/>
      <c r="BP357" s="347" t="n">
        <v>50</v>
      </c>
      <c r="BQ357" s="347" t="n"/>
      <c r="BR357" s="347" t="n"/>
      <c r="BS357" s="347" t="n"/>
      <c r="BT357" s="347" t="n"/>
      <c r="BU357" s="347">
        <f>IFERROR(ROUND(STDEV(AN357,L357),1),"")</f>
        <v/>
      </c>
      <c r="BV357" s="347" t="n"/>
      <c r="BW357" s="347" t="n"/>
      <c r="BX357" s="347" t="n"/>
      <c r="BY357" s="347" t="n"/>
      <c r="BZ357" s="347" t="n"/>
      <c r="CA357" s="347" t="n"/>
      <c r="CB357" s="347" t="n"/>
      <c r="CC357" s="347" t="n"/>
      <c r="CD357" s="347" t="n"/>
      <c r="CE357" s="347" t="n"/>
      <c r="CF357" s="347" t="n"/>
      <c r="CG357" s="347" t="n"/>
      <c r="CH357" s="347" t="n"/>
      <c r="CI357" s="347" t="n"/>
      <c r="CJ357" s="347" t="n"/>
      <c r="CK357" s="347" t="n"/>
      <c r="CL357" s="347" t="n"/>
      <c r="CM357" s="347" t="n"/>
      <c r="CN357" s="347" t="n"/>
      <c r="CO357" s="347" t="n"/>
      <c r="CP357" s="347" t="n"/>
      <c r="CQ357" s="347" t="n"/>
      <c r="CR357" s="347" t="n"/>
      <c r="CS357" s="347" t="n"/>
      <c r="CT357" s="347" t="n"/>
      <c r="CU357" s="347" t="n"/>
      <c r="CV357" s="347" t="n"/>
      <c r="CW357" s="347" t="n"/>
      <c r="CX357" s="347" t="n"/>
      <c r="CY357" s="347" t="n"/>
      <c r="CZ357" s="347" t="n"/>
      <c r="DA357" s="347" t="n"/>
      <c r="DB357" s="347" t="n"/>
    </row>
    <row r="358" ht="31.5" customFormat="1" customHeight="1" s="268">
      <c r="A358" s="262" t="n">
        <v>2021</v>
      </c>
      <c r="B358" s="217" t="n">
        <v>12</v>
      </c>
      <c r="C358" s="456" t="n">
        <v>44548</v>
      </c>
      <c r="D358" s="217" t="n">
        <v>384</v>
      </c>
      <c r="E358" s="217" t="n">
        <v>557</v>
      </c>
      <c r="F358" s="217" t="n">
        <v>5</v>
      </c>
      <c r="G358" s="267" t="n"/>
      <c r="H358" t="inlineStr">
        <is>
          <t>FMLGEI65UM7302</t>
        </is>
      </c>
      <c r="I358" t="inlineStr">
        <is>
          <t>1400*1700</t>
        </is>
      </c>
      <c r="J358" t="n">
        <v>1</v>
      </c>
      <c r="K358" t="n">
        <v>6</v>
      </c>
      <c r="L358" s="457" t="n">
        <v>182</v>
      </c>
      <c r="M358" s="458" t="n">
        <v>171.262</v>
      </c>
      <c r="N358" s="459" t="n">
        <v>194.922</v>
      </c>
      <c r="O358" s="261" t="n"/>
      <c r="P358" s="261" t="n"/>
      <c r="Q358" s="261" t="n"/>
      <c r="R358" s="261" t="n"/>
      <c r="S358" s="261" t="n"/>
      <c r="T358" s="261" t="n"/>
      <c r="U358" s="261" t="n"/>
      <c r="V358" s="261" t="n"/>
      <c r="W358" s="261" t="n"/>
      <c r="X358" s="261" t="n"/>
      <c r="Y358" s="220" t="n">
        <v>171</v>
      </c>
      <c r="Z358" s="220" t="n">
        <v>171</v>
      </c>
      <c r="AA358" s="261" t="n"/>
      <c r="AB358" s="261" t="n"/>
      <c r="AC358" s="261" t="n"/>
      <c r="AD358" s="261" t="n"/>
      <c r="AE358" s="261" t="n"/>
      <c r="AF358" s="261" t="n"/>
      <c r="AG358" s="261" t="n"/>
      <c r="AH358" s="261" t="n"/>
      <c r="AI358" s="261" t="n"/>
      <c r="AJ358" s="261" t="n"/>
      <c r="AK358" s="220" t="n"/>
      <c r="AL358" s="220" t="n"/>
      <c r="AM358" s="261" t="n"/>
      <c r="AN358" s="261" t="n"/>
      <c r="AO358" s="315" t="n"/>
      <c r="AP358" s="244" t="n">
        <v>20</v>
      </c>
      <c r="AQ358" s="245" t="n">
        <v>180</v>
      </c>
      <c r="AR358" s="243" t="n"/>
      <c r="AS358" s="243" t="n"/>
      <c r="AT358" s="246" t="n"/>
      <c r="AU358" s="246" t="n"/>
      <c r="AV358" s="246" t="n"/>
      <c r="AW358" s="246" t="n"/>
      <c r="AX358" s="246" t="n"/>
      <c r="AY358" s="246" t="n"/>
      <c r="AZ358" s="246" t="n"/>
      <c r="BA358" s="246" t="n"/>
      <c r="BB358" s="246" t="n"/>
      <c r="BC358" s="247" t="n"/>
      <c r="BD358" s="242" t="n"/>
      <c r="BE358" s="248" t="n">
        <v>0.015</v>
      </c>
      <c r="BF358" s="249" t="n"/>
      <c r="BG358" s="221" t="n"/>
      <c r="BH358" s="221" t="n"/>
      <c r="BI358" s="221" t="n"/>
      <c r="BJ358" s="221" t="n"/>
      <c r="BK358" s="221" t="n"/>
      <c r="BL358" s="28" t="inlineStr">
        <is>
          <t>LG</t>
        </is>
      </c>
      <c r="BM358" s="347" t="inlineStr">
        <is>
          <t>HE</t>
        </is>
      </c>
      <c r="BN358" s="347" t="inlineStr">
        <is>
          <t>MFZ66236702</t>
        </is>
      </c>
      <c r="BO358" s="347" t="inlineStr">
        <is>
          <t xml:space="preserve">mma </t>
        </is>
      </c>
      <c r="BP358" s="347" t="n">
        <v>50</v>
      </c>
      <c r="BQ358" s="347" t="n"/>
      <c r="BR358" s="347" t="n"/>
      <c r="BS358" s="347" t="n"/>
      <c r="BT358" s="347" t="n"/>
      <c r="BU358" s="347">
        <f>IFERROR(ROUND(STDEV(AN358,L358),1),"")</f>
        <v/>
      </c>
      <c r="BV358" s="347" t="n"/>
      <c r="BW358" s="347" t="n"/>
      <c r="BX358" s="347" t="n"/>
      <c r="BY358" s="347" t="n"/>
      <c r="BZ358" s="347" t="n"/>
      <c r="CA358" s="347" t="n"/>
      <c r="CB358" s="347" t="n"/>
      <c r="CC358" s="347" t="n"/>
      <c r="CD358" s="347" t="n"/>
      <c r="CE358" s="347" t="n"/>
      <c r="CF358" s="347" t="n"/>
      <c r="CG358" s="347" t="n"/>
      <c r="CH358" s="347" t="n"/>
      <c r="CI358" s="347" t="n"/>
      <c r="CJ358" s="347" t="n"/>
      <c r="CK358" s="347" t="n"/>
      <c r="CL358" s="347" t="n"/>
      <c r="CM358" s="347" t="n"/>
      <c r="CN358" s="347" t="n"/>
      <c r="CO358" s="347" t="n"/>
      <c r="CP358" s="347" t="n"/>
      <c r="CQ358" s="347" t="n"/>
      <c r="CR358" s="347" t="n"/>
      <c r="CS358" s="347" t="n"/>
      <c r="CT358" s="347" t="n"/>
      <c r="CU358" s="347" t="n"/>
      <c r="CV358" s="347" t="n"/>
      <c r="CW358" s="347" t="n"/>
      <c r="CX358" s="347" t="n"/>
      <c r="CY358" s="347" t="n"/>
      <c r="CZ358" s="347" t="n"/>
      <c r="DA358" s="347" t="n"/>
      <c r="DB358" s="347" t="n"/>
    </row>
    <row r="359" ht="31.5" customFormat="1" customHeight="1" s="268">
      <c r="A359" s="262" t="n">
        <v>2021</v>
      </c>
      <c r="B359" s="217" t="n">
        <v>12</v>
      </c>
      <c r="C359" s="456" t="n">
        <v>44548</v>
      </c>
      <c r="D359" s="217" t="n">
        <v>425</v>
      </c>
      <c r="E359" s="217" t="n">
        <v>674</v>
      </c>
      <c r="F359" s="217" t="n">
        <v>6</v>
      </c>
      <c r="G359" s="267" t="inlineStr">
        <is>
          <t>LgWashing Mashine Base (VIVACHE)</t>
        </is>
      </c>
      <c r="H359" t="inlineStr">
        <is>
          <t>FMLGEI10000000</t>
        </is>
      </c>
      <c r="I359" t="inlineStr">
        <is>
          <t>1700*1400</t>
        </is>
      </c>
      <c r="J359" t="n">
        <v>2</v>
      </c>
      <c r="K359" t="n">
        <v>1</v>
      </c>
      <c r="L359" s="457" t="n">
        <v>256</v>
      </c>
      <c r="M359" s="458" t="n">
        <v>240.896</v>
      </c>
      <c r="N359" s="459" t="n">
        <v>274.176</v>
      </c>
      <c r="O359" s="261" t="n"/>
      <c r="P359" s="261" t="n">
        <v>429</v>
      </c>
      <c r="Q359" s="261" t="n">
        <v>431</v>
      </c>
      <c r="R359" s="261" t="n">
        <v>422</v>
      </c>
      <c r="S359" s="261" t="n">
        <v>421</v>
      </c>
      <c r="T359" s="261" t="n"/>
      <c r="U359" s="261" t="n">
        <v>271</v>
      </c>
      <c r="V359" s="261" t="n">
        <v>274</v>
      </c>
      <c r="W359" s="261" t="n">
        <v>268</v>
      </c>
      <c r="X359" s="261" t="n">
        <v>261</v>
      </c>
      <c r="Y359" s="220" t="n">
        <v>171</v>
      </c>
      <c r="Z359" s="220" t="n">
        <v>170</v>
      </c>
      <c r="AA359" s="261" t="n">
        <v>375</v>
      </c>
      <c r="AB359" s="261" t="n">
        <v>364</v>
      </c>
      <c r="AC359" s="261" t="n">
        <v>374</v>
      </c>
      <c r="AD359" s="261" t="n">
        <v>389</v>
      </c>
      <c r="AE359" s="261" t="n">
        <v>365</v>
      </c>
      <c r="AF359" s="261" t="n">
        <v>270</v>
      </c>
      <c r="AG359" s="261" t="n">
        <v>274</v>
      </c>
      <c r="AH359" s="261" t="n">
        <v>268</v>
      </c>
      <c r="AI359" s="261" t="n">
        <v>269</v>
      </c>
      <c r="AJ359" s="261" t="n">
        <v>269</v>
      </c>
      <c r="AK359" s="220" t="n">
        <v>171</v>
      </c>
      <c r="AL359" s="220" t="n">
        <v>171</v>
      </c>
      <c r="AM359" s="261" t="n"/>
      <c r="AN359" s="261" t="n"/>
      <c r="AO359" s="315" t="n"/>
      <c r="AP359" s="244" t="n">
        <v>40</v>
      </c>
      <c r="AQ359" s="245" t="n">
        <v>180</v>
      </c>
      <c r="AR359" s="243" t="n"/>
      <c r="AS359" s="243" t="n"/>
      <c r="AT359" s="246" t="n"/>
      <c r="AU359" s="246" t="n">
        <v>6</v>
      </c>
      <c r="AV359" s="246" t="n">
        <v>7</v>
      </c>
      <c r="AW359" s="246" t="n"/>
      <c r="AX359" s="246" t="n"/>
      <c r="AY359" s="246" t="n"/>
      <c r="AZ359" s="246" t="n"/>
      <c r="BA359" s="246" t="n"/>
      <c r="BB359" s="246" t="n"/>
      <c r="BC359" s="247" t="n"/>
      <c r="BD359" s="242" t="n"/>
      <c r="BE359" s="248" t="n">
        <v>0.015</v>
      </c>
      <c r="BF359" s="249" t="n"/>
      <c r="BG359" s="221" t="n"/>
      <c r="BH359" s="221" t="n"/>
      <c r="BI359" s="221" t="n"/>
      <c r="BJ359" s="221" t="n"/>
      <c r="BK359" s="221" t="n"/>
      <c r="BL359" s="28" t="inlineStr">
        <is>
          <t>LG</t>
        </is>
      </c>
      <c r="BM359" s="347" t="inlineStr">
        <is>
          <t>HE</t>
        </is>
      </c>
      <c r="BN359" s="347" t="inlineStr">
        <is>
          <t>AGG76599802</t>
        </is>
      </c>
      <c r="BO359" s="347" t="inlineStr">
        <is>
          <t>mmf</t>
        </is>
      </c>
      <c r="BP359" s="347" t="n">
        <v>50</v>
      </c>
      <c r="BQ359" s="347" t="n"/>
      <c r="BR359" s="347" t="n"/>
      <c r="BS359" s="347" t="n"/>
      <c r="BT359" s="347" t="n"/>
      <c r="BU359" s="347">
        <f>IFERROR(ROUND(STDEV(AN359,L359),1),"")</f>
        <v/>
      </c>
      <c r="BV359" s="347" t="n"/>
      <c r="BW359" s="347" t="n"/>
      <c r="BX359" s="347" t="n"/>
      <c r="BY359" s="347" t="n"/>
      <c r="BZ359" s="347" t="n"/>
      <c r="CA359" s="347" t="n"/>
      <c r="CB359" s="347" t="n"/>
      <c r="CC359" s="347" t="n"/>
      <c r="CD359" s="347" t="n"/>
      <c r="CE359" s="347" t="n"/>
      <c r="CF359" s="347" t="n"/>
      <c r="CG359" s="347" t="n"/>
      <c r="CH359" s="347" t="n"/>
      <c r="CI359" s="347" t="n"/>
      <c r="CJ359" s="347" t="n"/>
      <c r="CK359" s="347" t="n"/>
      <c r="CL359" s="347" t="n"/>
      <c r="CM359" s="347" t="n"/>
      <c r="CN359" s="347" t="n"/>
      <c r="CO359" s="347" t="n"/>
      <c r="CP359" s="347" t="n"/>
      <c r="CQ359" s="347" t="n"/>
      <c r="CR359" s="347" t="n"/>
      <c r="CS359" s="347" t="n"/>
      <c r="CT359" s="347" t="n"/>
      <c r="CU359" s="347" t="n"/>
      <c r="CV359" s="347" t="n"/>
      <c r="CW359" s="347" t="n"/>
      <c r="CX359" s="347" t="n"/>
      <c r="CY359" s="347" t="n"/>
      <c r="CZ359" s="347" t="n"/>
      <c r="DA359" s="347" t="n"/>
      <c r="DB359" s="347" t="n"/>
    </row>
    <row r="360" ht="31.5" customFormat="1" customHeight="1" s="268">
      <c r="A360" s="262" t="n">
        <v>2021</v>
      </c>
      <c r="B360" s="217" t="n">
        <v>12</v>
      </c>
      <c r="C360" s="456" t="n">
        <v>44548</v>
      </c>
      <c r="D360" s="217" t="n">
        <v>125</v>
      </c>
      <c r="E360" s="217" t="n">
        <v>691</v>
      </c>
      <c r="F360" s="217" t="n">
        <v>7</v>
      </c>
      <c r="G360" s="267" t="inlineStr">
        <is>
          <t>زوايا خلفيه كيلوباترا</t>
        </is>
      </c>
      <c r="H360" t="inlineStr">
        <is>
          <t>FMDAII2RCP0000</t>
        </is>
      </c>
      <c r="I360" t="inlineStr">
        <is>
          <t>1400*1700</t>
        </is>
      </c>
      <c r="J360" t="n">
        <v>4</v>
      </c>
      <c r="K360" t="n">
        <v>4</v>
      </c>
      <c r="L360" s="457" t="n">
        <v>194</v>
      </c>
      <c r="M360" s="458" t="n">
        <v>174.6</v>
      </c>
      <c r="N360" s="459" t="n">
        <v>213.4</v>
      </c>
      <c r="O360" s="261" t="n"/>
      <c r="P360" s="261" t="n"/>
      <c r="Q360" s="261" t="n"/>
      <c r="R360" s="261" t="n"/>
      <c r="S360" s="261" t="n"/>
      <c r="T360" s="261" t="n"/>
      <c r="U360" s="261" t="n"/>
      <c r="V360" s="261" t="n"/>
      <c r="W360" s="261" t="n"/>
      <c r="X360" s="261" t="n"/>
      <c r="Y360" s="220" t="n"/>
      <c r="Z360" s="220" t="n"/>
      <c r="AA360" s="261" t="n">
        <v>233</v>
      </c>
      <c r="AB360" s="261" t="n">
        <v>227</v>
      </c>
      <c r="AC360" s="261" t="n">
        <v>209</v>
      </c>
      <c r="AD360" s="261" t="n">
        <v>233</v>
      </c>
      <c r="AE360" s="261" t="n">
        <v>211</v>
      </c>
      <c r="AF360" s="261" t="n">
        <v>183</v>
      </c>
      <c r="AG360" s="261" t="n">
        <v>201</v>
      </c>
      <c r="AH360" s="261" t="n">
        <v>184</v>
      </c>
      <c r="AI360" s="261" t="n">
        <v>203</v>
      </c>
      <c r="AJ360" s="261" t="n">
        <v>185</v>
      </c>
      <c r="AK360" s="220" t="n"/>
      <c r="AL360" s="220" t="n"/>
      <c r="AM360" s="261" t="n"/>
      <c r="AN360" s="261" t="n"/>
      <c r="AO360" s="315" t="n"/>
      <c r="AP360" s="244" t="n">
        <v>120</v>
      </c>
      <c r="AQ360" s="245" t="n">
        <v>120</v>
      </c>
      <c r="AR360" s="243" t="n"/>
      <c r="AS360" s="243" t="n"/>
      <c r="AT360" s="246" t="n"/>
      <c r="AU360" s="246" t="n">
        <v>2</v>
      </c>
      <c r="AV360" s="246" t="n">
        <v>6</v>
      </c>
      <c r="AW360" s="246" t="n"/>
      <c r="AX360" s="246" t="n"/>
      <c r="AY360" s="246" t="n"/>
      <c r="AZ360" s="246" t="n"/>
      <c r="BA360" s="246" t="n"/>
      <c r="BB360" s="246" t="n"/>
      <c r="BC360" s="247" t="n"/>
      <c r="BD360" s="242" t="n"/>
      <c r="BE360" s="248" t="n">
        <v>0.015</v>
      </c>
      <c r="BF360" s="249" t="n"/>
      <c r="BG360" s="221" t="n"/>
      <c r="BH360" s="221" t="n"/>
      <c r="BI360" s="221" t="n"/>
      <c r="BJ360" s="221" t="n"/>
      <c r="BK360" s="221" t="n"/>
      <c r="BL360" s="28" t="inlineStr">
        <is>
          <t>Media</t>
        </is>
      </c>
      <c r="BM360" s="347" t="inlineStr">
        <is>
          <t>Media</t>
        </is>
      </c>
      <c r="BN360" s="347" t="n"/>
      <c r="BO360" s="347" t="n"/>
      <c r="BP360" s="347" t="n">
        <v>50</v>
      </c>
      <c r="BQ360" s="347" t="n"/>
      <c r="BR360" s="347" t="n"/>
      <c r="BS360" s="347" t="n"/>
      <c r="BT360" s="347" t="n"/>
      <c r="BU360" s="347">
        <f>IFERROR(ROUND(STDEV(AN360,L360),1),"")</f>
        <v/>
      </c>
      <c r="BV360" s="347" t="n"/>
      <c r="BW360" s="347" t="n"/>
      <c r="BX360" s="347" t="n"/>
      <c r="BY360" s="347" t="n"/>
      <c r="BZ360" s="347" t="n"/>
      <c r="CA360" s="347" t="n"/>
      <c r="CB360" s="347" t="n"/>
      <c r="CC360" s="347" t="n"/>
      <c r="CD360" s="347" t="n"/>
      <c r="CE360" s="347" t="n"/>
      <c r="CF360" s="347" t="n"/>
      <c r="CG360" s="347" t="n"/>
      <c r="CH360" s="347" t="n"/>
      <c r="CI360" s="347" t="n"/>
      <c r="CJ360" s="347" t="n"/>
      <c r="CK360" s="347" t="n"/>
      <c r="CL360" s="347" t="n"/>
      <c r="CM360" s="347" t="n"/>
      <c r="CN360" s="347" t="n"/>
      <c r="CO360" s="347" t="n"/>
      <c r="CP360" s="347" t="n"/>
      <c r="CQ360" s="347" t="n"/>
      <c r="CR360" s="347" t="n"/>
      <c r="CS360" s="347" t="n"/>
      <c r="CT360" s="347" t="n"/>
      <c r="CU360" s="347" t="n"/>
      <c r="CV360" s="347" t="n"/>
      <c r="CW360" s="347" t="n"/>
      <c r="CX360" s="347" t="n"/>
      <c r="CY360" s="347" t="n"/>
      <c r="CZ360" s="347" t="n"/>
      <c r="DA360" s="347" t="n"/>
      <c r="DB360" s="347" t="n"/>
    </row>
    <row r="361" ht="31.5" customFormat="1" customHeight="1" s="268">
      <c r="A361" s="262" t="n">
        <v>2021</v>
      </c>
      <c r="B361" s="217" t="n">
        <v>12</v>
      </c>
      <c r="C361" s="456" t="n">
        <v>44548</v>
      </c>
      <c r="D361" s="217" t="n">
        <v>376</v>
      </c>
      <c r="E361" s="217" t="n">
        <v>438</v>
      </c>
      <c r="F361" s="217" t="n">
        <v>7</v>
      </c>
      <c r="G361" s="267" t="inlineStr">
        <is>
          <t xml:space="preserve">LG43LM63/UM73 </t>
        </is>
      </c>
      <c r="H361" t="inlineStr">
        <is>
          <t>FMLGEI43LM6373</t>
        </is>
      </c>
      <c r="I361" t="inlineStr">
        <is>
          <t>1400*1700</t>
        </is>
      </c>
      <c r="J361" t="n">
        <v>3</v>
      </c>
      <c r="K361" t="n">
        <v>2</v>
      </c>
      <c r="L361" s="457" t="n">
        <v>335</v>
      </c>
      <c r="M361" s="458" t="n">
        <v>315.235</v>
      </c>
      <c r="N361" s="459" t="n">
        <v>358.785</v>
      </c>
      <c r="O361" s="261" t="n"/>
      <c r="P361" s="261" t="n">
        <v>269</v>
      </c>
      <c r="Q361" s="261" t="n">
        <v>250</v>
      </c>
      <c r="R361" s="261" t="n">
        <v>256</v>
      </c>
      <c r="S361" s="261" t="n"/>
      <c r="T361" s="261" t="n"/>
      <c r="U361" s="261" t="n">
        <v>179</v>
      </c>
      <c r="V361" s="261" t="n">
        <v>175</v>
      </c>
      <c r="W361" s="261" t="n">
        <v>176</v>
      </c>
      <c r="X361" s="261" t="n"/>
      <c r="Y361" s="220" t="n">
        <v>121</v>
      </c>
      <c r="Z361" s="220" t="n">
        <v>114</v>
      </c>
      <c r="AA361" s="261" t="n"/>
      <c r="AB361" s="261" t="n"/>
      <c r="AC361" s="261" t="n"/>
      <c r="AD361" s="261" t="n"/>
      <c r="AE361" s="261" t="n"/>
      <c r="AF361" s="261" t="n"/>
      <c r="AG361" s="261" t="n"/>
      <c r="AH361" s="261" t="n"/>
      <c r="AI361" s="261" t="n"/>
      <c r="AJ361" s="261" t="n"/>
      <c r="AK361" s="220" t="n"/>
      <c r="AL361" s="220" t="n"/>
      <c r="AM361" s="261" t="n"/>
      <c r="AN361" s="261" t="n"/>
      <c r="AO361" s="315" t="n"/>
      <c r="AP361" s="244" t="n">
        <v>67</v>
      </c>
      <c r="AQ361" s="245" t="n">
        <v>161</v>
      </c>
      <c r="AR361" s="243" t="n"/>
      <c r="AS361" s="243" t="n"/>
      <c r="AT361" s="246" t="n"/>
      <c r="AU361" s="246" t="n"/>
      <c r="AV361" s="246" t="n"/>
      <c r="AW361" s="246" t="n"/>
      <c r="AX361" s="246" t="n"/>
      <c r="AY361" s="246" t="n"/>
      <c r="AZ361" s="246" t="n"/>
      <c r="BA361" s="246" t="n"/>
      <c r="BB361" s="246" t="n"/>
      <c r="BC361" s="247" t="n"/>
      <c r="BD361" s="242" t="n"/>
      <c r="BE361" s="248" t="n">
        <v>0.015</v>
      </c>
      <c r="BF361" s="249" t="n"/>
      <c r="BG361" s="221" t="n"/>
      <c r="BH361" s="221" t="n"/>
      <c r="BI361" s="221" t="n"/>
      <c r="BJ361" s="221" t="n"/>
      <c r="BK361" s="221" t="n"/>
      <c r="BL361" s="28" t="inlineStr">
        <is>
          <t>LG</t>
        </is>
      </c>
      <c r="BM361" s="347" t="inlineStr">
        <is>
          <t>HE</t>
        </is>
      </c>
      <c r="BN361" s="347" t="inlineStr">
        <is>
          <t>mfz66236501</t>
        </is>
      </c>
      <c r="BO361" s="347" t="inlineStr">
        <is>
          <t>mma</t>
        </is>
      </c>
      <c r="BP361" s="347" t="n">
        <v>50</v>
      </c>
      <c r="BQ361" s="347" t="n"/>
      <c r="BR361" s="347" t="n"/>
      <c r="BS361" s="347" t="n"/>
      <c r="BT361" s="347" t="n"/>
      <c r="BU361" s="347">
        <f>IFERROR(ROUND(STDEV(AN361,L361),1),"")</f>
        <v/>
      </c>
      <c r="BV361" s="347" t="n"/>
      <c r="BW361" s="347" t="n"/>
      <c r="BX361" s="347" t="n"/>
      <c r="BY361" s="347" t="n"/>
      <c r="BZ361" s="347" t="n"/>
      <c r="CA361" s="347" t="n"/>
      <c r="CB361" s="347" t="n"/>
      <c r="CC361" s="347" t="n"/>
      <c r="CD361" s="347" t="n"/>
      <c r="CE361" s="347" t="n"/>
      <c r="CF361" s="347" t="n"/>
      <c r="CG361" s="347" t="n"/>
      <c r="CH361" s="347" t="n"/>
      <c r="CI361" s="347" t="n"/>
      <c r="CJ361" s="347" t="n"/>
      <c r="CK361" s="347" t="n"/>
      <c r="CL361" s="347" t="n"/>
      <c r="CM361" s="347" t="n"/>
      <c r="CN361" s="347" t="n"/>
      <c r="CO361" s="347" t="n"/>
      <c r="CP361" s="347" t="n"/>
      <c r="CQ361" s="347" t="n"/>
      <c r="CR361" s="347" t="n"/>
      <c r="CS361" s="347" t="n"/>
      <c r="CT361" s="347" t="n"/>
      <c r="CU361" s="347" t="n"/>
      <c r="CV361" s="347" t="n"/>
      <c r="CW361" s="347" t="n"/>
      <c r="CX361" s="347" t="n"/>
      <c r="CY361" s="347" t="n"/>
      <c r="CZ361" s="347" t="n"/>
      <c r="DA361" s="347" t="n"/>
      <c r="DB361" s="347" t="n"/>
    </row>
    <row r="362" ht="31.5" customFormat="1" customHeight="1" s="268">
      <c r="A362" s="262" t="n">
        <v>2021</v>
      </c>
      <c r="B362" s="217" t="n">
        <v>12</v>
      </c>
      <c r="C362" s="456" t="n">
        <v>44548</v>
      </c>
      <c r="D362" s="217" t="n">
        <v>417</v>
      </c>
      <c r="E362" s="217" t="n">
        <v>660</v>
      </c>
      <c r="F362" s="217" t="n">
        <v>7</v>
      </c>
      <c r="G362" s="267" t="inlineStr">
        <is>
          <t>MFZ67207201 75UP77 TOP-BOTTOM</t>
        </is>
      </c>
      <c r="H362" t="inlineStr">
        <is>
          <t>FMLGEI075UP770</t>
        </is>
      </c>
      <c r="I362" t="inlineStr">
        <is>
          <t>1400*1700</t>
        </is>
      </c>
      <c r="J362" t="n">
        <v>1</v>
      </c>
      <c r="K362" t="n">
        <v>6</v>
      </c>
      <c r="L362" s="457" t="n">
        <v>1265</v>
      </c>
      <c r="M362" s="458" t="n">
        <v>1190.365</v>
      </c>
      <c r="N362" s="459" t="n">
        <v>1354.815</v>
      </c>
      <c r="O362" s="261" t="n"/>
      <c r="P362" s="261" t="n"/>
      <c r="Q362" s="261" t="n"/>
      <c r="R362" s="261" t="n"/>
      <c r="S362" s="261" t="n"/>
      <c r="T362" s="261" t="n"/>
      <c r="U362" s="261" t="n"/>
      <c r="V362" s="261" t="n"/>
      <c r="W362" s="261" t="n"/>
      <c r="X362" s="261" t="n"/>
      <c r="Y362" s="220" t="n"/>
      <c r="Z362" s="220" t="n"/>
      <c r="AA362" s="261" t="n"/>
      <c r="AB362" s="261" t="n"/>
      <c r="AC362" s="261" t="n"/>
      <c r="AD362" s="261" t="n"/>
      <c r="AE362" s="261" t="n"/>
      <c r="AF362" s="261" t="n"/>
      <c r="AG362" s="261" t="n"/>
      <c r="AH362" s="261" t="n"/>
      <c r="AI362" s="261" t="n"/>
      <c r="AJ362" s="261" t="n"/>
      <c r="AK362" s="220" t="n"/>
      <c r="AL362" s="220" t="n"/>
      <c r="AM362" s="261" t="n"/>
      <c r="AN362" s="261" t="n"/>
      <c r="AO362" s="315" t="n"/>
      <c r="AP362" s="244" t="n">
        <v>20</v>
      </c>
      <c r="AQ362" s="245" t="n">
        <v>180</v>
      </c>
      <c r="AR362" s="243" t="n"/>
      <c r="AS362" s="243" t="n"/>
      <c r="AT362" s="246" t="n"/>
      <c r="AU362" s="246" t="n"/>
      <c r="AV362" s="246" t="n"/>
      <c r="AW362" s="246" t="n"/>
      <c r="AX362" s="246" t="n"/>
      <c r="AY362" s="246" t="n"/>
      <c r="AZ362" s="246" t="n"/>
      <c r="BA362" s="246" t="n"/>
      <c r="BB362" s="246" t="n"/>
      <c r="BC362" s="247" t="n"/>
      <c r="BD362" s="242" t="n"/>
      <c r="BE362" s="248" t="n">
        <v>0.015</v>
      </c>
      <c r="BF362" s="249" t="n"/>
      <c r="BG362" s="221" t="n"/>
      <c r="BH362" s="221" t="n"/>
      <c r="BI362" s="221" t="n"/>
      <c r="BJ362" s="221" t="n"/>
      <c r="BK362" s="221" t="n"/>
      <c r="BL362" s="28" t="inlineStr">
        <is>
          <t>LG</t>
        </is>
      </c>
      <c r="BM362" s="347" t="inlineStr">
        <is>
          <t>HE</t>
        </is>
      </c>
      <c r="BN362" s="347" t="inlineStr">
        <is>
          <t>MFZ67207201</t>
        </is>
      </c>
      <c r="BO362" s="347" t="inlineStr">
        <is>
          <t>mma</t>
        </is>
      </c>
      <c r="BP362" s="347" t="n">
        <v>50</v>
      </c>
      <c r="BQ362" s="347" t="n"/>
      <c r="BR362" s="347" t="n"/>
      <c r="BS362" s="347" t="n"/>
      <c r="BT362" s="347" t="n"/>
      <c r="BU362" s="347">
        <f>IFERROR(ROUND(STDEV(AN362,L362),1),"")</f>
        <v/>
      </c>
      <c r="BV362" s="347" t="n"/>
      <c r="BW362" s="347" t="n"/>
      <c r="BX362" s="347" t="n"/>
      <c r="BY362" s="347" t="n"/>
      <c r="BZ362" s="347" t="n"/>
      <c r="CA362" s="347" t="n"/>
      <c r="CB362" s="347" t="n"/>
      <c r="CC362" s="347" t="n"/>
      <c r="CD362" s="347" t="n"/>
      <c r="CE362" s="347" t="n"/>
      <c r="CF362" s="347" t="n"/>
      <c r="CG362" s="347" t="n"/>
      <c r="CH362" s="347" t="n"/>
      <c r="CI362" s="347" t="n"/>
      <c r="CJ362" s="347" t="n"/>
      <c r="CK362" s="347" t="n"/>
      <c r="CL362" s="347" t="n"/>
      <c r="CM362" s="347" t="n"/>
      <c r="CN362" s="347" t="n"/>
      <c r="CO362" s="347" t="n"/>
      <c r="CP362" s="347" t="n"/>
      <c r="CQ362" s="347" t="n"/>
      <c r="CR362" s="347" t="n"/>
      <c r="CS362" s="347" t="n"/>
      <c r="CT362" s="347" t="n"/>
      <c r="CU362" s="347" t="n"/>
      <c r="CV362" s="347" t="n"/>
      <c r="CW362" s="347" t="n"/>
      <c r="CX362" s="347" t="n"/>
      <c r="CY362" s="347" t="n"/>
      <c r="CZ362" s="347" t="n"/>
      <c r="DA362" s="347" t="n"/>
      <c r="DB362" s="347" t="n"/>
    </row>
    <row r="363" ht="31.5" customFormat="1" customHeight="1" s="268">
      <c r="A363" s="262" t="n">
        <v>2021</v>
      </c>
      <c r="B363" s="217" t="n">
        <v>12</v>
      </c>
      <c r="C363" s="456" t="n">
        <v>44548</v>
      </c>
      <c r="D363" s="217" t="n">
        <v>417</v>
      </c>
      <c r="E363" s="217" t="n">
        <v>661</v>
      </c>
      <c r="F363" s="217" t="n">
        <v>7</v>
      </c>
      <c r="G363" s="267" t="inlineStr">
        <is>
          <t xml:space="preserve"> MFZ67207201 75UP77Side</t>
        </is>
      </c>
      <c r="H363" t="inlineStr">
        <is>
          <t>FMLGEI475UP770</t>
        </is>
      </c>
      <c r="I363" t="inlineStr">
        <is>
          <t>1400*1700</t>
        </is>
      </c>
      <c r="J363" t="n">
        <v>1</v>
      </c>
      <c r="K363" t="n">
        <v>6</v>
      </c>
      <c r="L363" s="457" t="n">
        <v>138</v>
      </c>
      <c r="M363" s="458" t="n">
        <v>129.858</v>
      </c>
      <c r="N363" s="459" t="n">
        <v>147.798</v>
      </c>
      <c r="O363" s="261" t="n"/>
      <c r="P363" s="261" t="n"/>
      <c r="Q363" s="261" t="n"/>
      <c r="R363" s="261" t="n"/>
      <c r="S363" s="261" t="n"/>
      <c r="T363" s="261" t="n"/>
      <c r="U363" s="261" t="n"/>
      <c r="V363" s="261" t="n"/>
      <c r="W363" s="261" t="n"/>
      <c r="X363" s="261" t="n"/>
      <c r="Y363" s="220" t="n"/>
      <c r="Z363" s="220" t="n"/>
      <c r="AA363" s="261" t="n"/>
      <c r="AB363" s="261" t="n"/>
      <c r="AC363" s="261" t="n"/>
      <c r="AD363" s="261" t="n"/>
      <c r="AE363" s="261" t="n"/>
      <c r="AF363" s="261" t="n"/>
      <c r="AG363" s="261" t="n"/>
      <c r="AH363" s="261" t="n"/>
      <c r="AI363" s="261" t="n"/>
      <c r="AJ363" s="261" t="n"/>
      <c r="AK363" s="220" t="n"/>
      <c r="AL363" s="220" t="n"/>
      <c r="AM363" s="261" t="n"/>
      <c r="AN363" s="261" t="n"/>
      <c r="AO363" s="315" t="n"/>
      <c r="AP363" s="244" t="n">
        <v>20</v>
      </c>
      <c r="AQ363" s="245" t="n">
        <v>180</v>
      </c>
      <c r="AR363" s="243" t="n"/>
      <c r="AS363" s="243" t="n"/>
      <c r="AT363" s="246" t="n"/>
      <c r="AU363" s="246" t="n"/>
      <c r="AV363" s="246" t="n"/>
      <c r="AW363" s="246" t="n"/>
      <c r="AX363" s="246" t="n"/>
      <c r="AY363" s="246" t="n"/>
      <c r="AZ363" s="246" t="n"/>
      <c r="BA363" s="246" t="n"/>
      <c r="BB363" s="246" t="n"/>
      <c r="BC363" s="247" t="n"/>
      <c r="BD363" s="242" t="n"/>
      <c r="BE363" s="248" t="n">
        <v>0.015</v>
      </c>
      <c r="BF363" s="249" t="n"/>
      <c r="BG363" s="221" t="n"/>
      <c r="BH363" s="221" t="n"/>
      <c r="BI363" s="221" t="n"/>
      <c r="BJ363" s="221" t="n"/>
      <c r="BK363" s="221" t="n"/>
      <c r="BL363" s="28" t="inlineStr">
        <is>
          <t>LG</t>
        </is>
      </c>
      <c r="BM363" s="347" t="inlineStr">
        <is>
          <t>HE</t>
        </is>
      </c>
      <c r="BN363" s="347" t="inlineStr">
        <is>
          <t>MFZ67207202</t>
        </is>
      </c>
      <c r="BO363" s="347" t="inlineStr">
        <is>
          <t>mma</t>
        </is>
      </c>
      <c r="BP363" s="347" t="n">
        <v>50</v>
      </c>
      <c r="BQ363" s="347" t="n"/>
      <c r="BR363" s="347" t="n"/>
      <c r="BS363" s="347" t="n"/>
      <c r="BT363" s="347" t="n"/>
      <c r="BU363" s="347">
        <f>IFERROR(ROUND(STDEV(AN363,L363),1),"")</f>
        <v/>
      </c>
      <c r="BV363" s="347" t="n"/>
      <c r="BW363" s="347" t="n"/>
      <c r="BX363" s="347" t="n"/>
      <c r="BY363" s="347" t="n"/>
      <c r="BZ363" s="347" t="n"/>
      <c r="CA363" s="347" t="n"/>
      <c r="CB363" s="347" t="n"/>
      <c r="CC363" s="347" t="n"/>
      <c r="CD363" s="347" t="n"/>
      <c r="CE363" s="347" t="n"/>
      <c r="CF363" s="347" t="n"/>
      <c r="CG363" s="347" t="n"/>
      <c r="CH363" s="347" t="n"/>
      <c r="CI363" s="347" t="n"/>
      <c r="CJ363" s="347" t="n"/>
      <c r="CK363" s="347" t="n"/>
      <c r="CL363" s="347" t="n"/>
      <c r="CM363" s="347" t="n"/>
      <c r="CN363" s="347" t="n"/>
      <c r="CO363" s="347" t="n"/>
      <c r="CP363" s="347" t="n"/>
      <c r="CQ363" s="347" t="n"/>
      <c r="CR363" s="347" t="n"/>
      <c r="CS363" s="347" t="n"/>
      <c r="CT363" s="347" t="n"/>
      <c r="CU363" s="347" t="n"/>
      <c r="CV363" s="347" t="n"/>
      <c r="CW363" s="347" t="n"/>
      <c r="CX363" s="347" t="n"/>
      <c r="CY363" s="347" t="n"/>
      <c r="CZ363" s="347" t="n"/>
      <c r="DA363" s="347" t="n"/>
      <c r="DB363" s="347" t="n"/>
    </row>
    <row r="364" ht="31.5" customFormat="1" customHeight="1" s="268">
      <c r="A364" s="262" t="n">
        <v>2021</v>
      </c>
      <c r="B364" s="217" t="n">
        <v>12</v>
      </c>
      <c r="C364" s="456" t="n">
        <v>44548</v>
      </c>
      <c r="D364" s="217" t="n">
        <v>29</v>
      </c>
      <c r="E364" s="217" t="n">
        <v>81</v>
      </c>
      <c r="F364" s="217" t="n">
        <v>8</v>
      </c>
      <c r="G364" s="267" t="inlineStr">
        <is>
          <t>قاعدة بوتجاز 90 تصدير</t>
        </is>
      </c>
      <c r="H364" t="inlineStr">
        <is>
          <t>FMDACI49000001</t>
        </is>
      </c>
      <c r="I364" t="inlineStr">
        <is>
          <t>1400*1700</t>
        </is>
      </c>
      <c r="J364" t="n">
        <v>2</v>
      </c>
      <c r="K364" t="n">
        <v>3</v>
      </c>
      <c r="L364" s="457" t="n">
        <v>388</v>
      </c>
      <c r="M364" s="458" t="n">
        <v>360.84</v>
      </c>
      <c r="N364" s="459" t="n">
        <v>415.16</v>
      </c>
      <c r="O364" s="261" t="n"/>
      <c r="P364" s="261" t="n"/>
      <c r="Q364" s="261" t="n"/>
      <c r="R364" s="261" t="n">
        <v>640</v>
      </c>
      <c r="S364" s="261" t="n">
        <v>633</v>
      </c>
      <c r="T364" s="261" t="n"/>
      <c r="U364" s="261" t="n"/>
      <c r="V364" s="261" t="n"/>
      <c r="W364" s="261" t="n">
        <v>385</v>
      </c>
      <c r="X364" s="261" t="n">
        <v>373</v>
      </c>
      <c r="Y364" s="220" t="n"/>
      <c r="Z364" s="220" t="n"/>
      <c r="AA364" s="261" t="n">
        <v>474</v>
      </c>
      <c r="AB364" s="261" t="n">
        <v>465</v>
      </c>
      <c r="AC364" s="261" t="n">
        <v>457</v>
      </c>
      <c r="AD364" s="261" t="n"/>
      <c r="AE364" s="261" t="n">
        <v>479</v>
      </c>
      <c r="AF364" s="261" t="n">
        <v>370</v>
      </c>
      <c r="AG364" s="261" t="n">
        <v>375</v>
      </c>
      <c r="AH364" s="261" t="n">
        <v>370</v>
      </c>
      <c r="AI364" s="261" t="n"/>
      <c r="AJ364" s="261" t="n">
        <v>373</v>
      </c>
      <c r="AK364" s="220" t="n"/>
      <c r="AL364" s="220" t="n"/>
      <c r="AM364" s="261" t="n"/>
      <c r="AN364" s="261" t="n"/>
      <c r="AO364" s="315" t="n"/>
      <c r="AP364" s="244" t="n">
        <v>60</v>
      </c>
      <c r="AQ364" s="245" t="n">
        <v>120</v>
      </c>
      <c r="AR364" s="243" t="n"/>
      <c r="AS364" s="243" t="n"/>
      <c r="AT364" s="246" t="n">
        <v>2</v>
      </c>
      <c r="AU364" s="246" t="n">
        <v>2</v>
      </c>
      <c r="AV364" s="246" t="n">
        <v>6</v>
      </c>
      <c r="AW364" s="246" t="n"/>
      <c r="AX364" s="246" t="n"/>
      <c r="AY364" s="246" t="n"/>
      <c r="AZ364" s="246" t="n"/>
      <c r="BA364" s="246" t="n"/>
      <c r="BB364" s="246" t="n"/>
      <c r="BC364" s="247" t="n"/>
      <c r="BD364" s="242" t="n"/>
      <c r="BE364" s="248" t="n">
        <v>0.015</v>
      </c>
      <c r="BF364" s="249" t="n"/>
      <c r="BG364" s="221" t="n"/>
      <c r="BH364" s="221" t="n"/>
      <c r="BI364" s="221" t="n"/>
      <c r="BJ364" s="221" t="n"/>
      <c r="BK364" s="221" t="n"/>
      <c r="BL364" s="28" t="inlineStr">
        <is>
          <t>الكترولوكس</t>
        </is>
      </c>
      <c r="BM364" s="347" t="inlineStr">
        <is>
          <t>القاهرة للصناعات المغذية بوتاجازات</t>
        </is>
      </c>
      <c r="BN364" s="347" t="inlineStr">
        <is>
          <t>A07465002</t>
        </is>
      </c>
      <c r="BO364" s="347" t="n"/>
      <c r="BP364" s="347" t="n">
        <v>50</v>
      </c>
      <c r="BQ364" s="347" t="n"/>
      <c r="BR364" s="347" t="n"/>
      <c r="BS364" s="347" t="n"/>
      <c r="BT364" s="347" t="n"/>
      <c r="BU364" s="347">
        <f>IFERROR(ROUND(STDEV(AN364,L364),1),"")</f>
        <v/>
      </c>
      <c r="BV364" s="347" t="n"/>
      <c r="BW364" s="347" t="n"/>
      <c r="BX364" s="347" t="n"/>
      <c r="BY364" s="347" t="n"/>
      <c r="BZ364" s="347" t="n"/>
      <c r="CA364" s="347" t="n"/>
      <c r="CB364" s="347" t="n"/>
      <c r="CC364" s="347" t="n"/>
      <c r="CD364" s="347" t="n"/>
      <c r="CE364" s="347" t="n"/>
      <c r="CF364" s="347" t="n"/>
      <c r="CG364" s="347" t="n"/>
      <c r="CH364" s="347" t="n"/>
      <c r="CI364" s="347" t="n"/>
      <c r="CJ364" s="347" t="n"/>
      <c r="CK364" s="347" t="n"/>
      <c r="CL364" s="347" t="n"/>
      <c r="CM364" s="347" t="n"/>
      <c r="CN364" s="347" t="n"/>
      <c r="CO364" s="347" t="n"/>
      <c r="CP364" s="347" t="n"/>
      <c r="CQ364" s="347" t="n"/>
      <c r="CR364" s="347" t="n"/>
      <c r="CS364" s="347" t="n"/>
      <c r="CT364" s="347" t="n"/>
      <c r="CU364" s="347" t="n"/>
      <c r="CV364" s="347" t="n"/>
      <c r="CW364" s="347" t="n"/>
      <c r="CX364" s="347" t="n"/>
      <c r="CY364" s="347" t="n"/>
      <c r="CZ364" s="347" t="n"/>
      <c r="DA364" s="347" t="n"/>
      <c r="DB364" s="347" t="n"/>
    </row>
    <row r="365" ht="31.5" customFormat="1" customHeight="1" s="268">
      <c r="A365" s="262" t="n">
        <v>2021</v>
      </c>
      <c r="B365" s="217" t="n">
        <v>12</v>
      </c>
      <c r="C365" s="456" t="n">
        <v>44548</v>
      </c>
      <c r="D365" s="217" t="n">
        <v>29</v>
      </c>
      <c r="E365" s="217" t="n">
        <v>83</v>
      </c>
      <c r="F365" s="217" t="n">
        <v>8</v>
      </c>
      <c r="G365" s="267" t="inlineStr">
        <is>
          <t>زاوية بوتجاز اماميه 90 تصدير</t>
        </is>
      </c>
      <c r="H365" t="inlineStr">
        <is>
          <t>FMDACI49000002</t>
        </is>
      </c>
      <c r="I365" t="inlineStr">
        <is>
          <t>1400*1700</t>
        </is>
      </c>
      <c r="J365" t="n">
        <v>2</v>
      </c>
      <c r="K365" t="n">
        <v>3</v>
      </c>
      <c r="L365" s="457" t="n">
        <v>22</v>
      </c>
      <c r="M365" s="458" t="n">
        <v>20.46</v>
      </c>
      <c r="N365" s="459" t="n">
        <v>23.54</v>
      </c>
      <c r="O365" s="261" t="n"/>
      <c r="P365" s="261" t="n"/>
      <c r="Q365" s="261" t="n"/>
      <c r="R365" s="261" t="n"/>
      <c r="S365" s="261" t="n"/>
      <c r="T365" s="261" t="n"/>
      <c r="U365" s="261" t="n"/>
      <c r="V365" s="261" t="n"/>
      <c r="W365" s="261" t="n"/>
      <c r="X365" s="261" t="n"/>
      <c r="Y365" s="220" t="n"/>
      <c r="Z365" s="220" t="n"/>
      <c r="AA365" s="261" t="n"/>
      <c r="AB365" s="261" t="n"/>
      <c r="AC365" s="261" t="n"/>
      <c r="AD365" s="261" t="n"/>
      <c r="AE365" s="261" t="n"/>
      <c r="AF365" s="261" t="n"/>
      <c r="AG365" s="261" t="n"/>
      <c r="AH365" s="261" t="n"/>
      <c r="AI365" s="261" t="n"/>
      <c r="AJ365" s="261" t="n"/>
      <c r="AK365" s="220" t="n"/>
      <c r="AL365" s="220" t="n"/>
      <c r="AM365" s="261" t="n"/>
      <c r="AN365" s="261" t="n"/>
      <c r="AO365" s="315" t="n"/>
      <c r="AP365" s="244" t="n">
        <v>60</v>
      </c>
      <c r="AQ365" s="245" t="n">
        <v>120</v>
      </c>
      <c r="AR365" s="243" t="n"/>
      <c r="AS365" s="243" t="n"/>
      <c r="AT365" s="246" t="n"/>
      <c r="AU365" s="246" t="n"/>
      <c r="AV365" s="246" t="n"/>
      <c r="AW365" s="246" t="n"/>
      <c r="AX365" s="246" t="n"/>
      <c r="AY365" s="246" t="n"/>
      <c r="AZ365" s="246" t="n"/>
      <c r="BA365" s="246" t="n"/>
      <c r="BB365" s="246" t="n"/>
      <c r="BC365" s="247" t="n"/>
      <c r="BD365" s="242" t="n"/>
      <c r="BE365" s="248" t="n">
        <v>0.015</v>
      </c>
      <c r="BF365" s="249" t="n"/>
      <c r="BG365" s="221" t="n"/>
      <c r="BH365" s="221" t="n"/>
      <c r="BI365" s="221" t="n"/>
      <c r="BJ365" s="221" t="n"/>
      <c r="BK365" s="221" t="n"/>
      <c r="BL365" s="28" t="inlineStr">
        <is>
          <t>الكترولوكس</t>
        </is>
      </c>
      <c r="BM365" s="347" t="inlineStr">
        <is>
          <t>القاهرة للصناعات المغذية بوتاجازات</t>
        </is>
      </c>
      <c r="BN365" s="347" t="inlineStr">
        <is>
          <t>A07467901</t>
        </is>
      </c>
      <c r="BO365" s="347" t="n"/>
      <c r="BP365" s="347" t="n">
        <v>50</v>
      </c>
      <c r="BQ365" s="347" t="n"/>
      <c r="BR365" s="347" t="n"/>
      <c r="BS365" s="347" t="n"/>
      <c r="BT365" s="347" t="n"/>
      <c r="BU365" s="347">
        <f>IFERROR(ROUND(STDEV(AN365,L365),1),"")</f>
        <v/>
      </c>
      <c r="BV365" s="347" t="n"/>
      <c r="BW365" s="347" t="n"/>
      <c r="BX365" s="347" t="n"/>
      <c r="BY365" s="347" t="n"/>
      <c r="BZ365" s="347" t="n"/>
      <c r="CA365" s="347" t="n"/>
      <c r="CB365" s="347" t="n"/>
      <c r="CC365" s="347" t="n"/>
      <c r="CD365" s="347" t="n"/>
      <c r="CE365" s="347" t="n"/>
      <c r="CF365" s="347" t="n"/>
      <c r="CG365" s="347" t="n"/>
      <c r="CH365" s="347" t="n"/>
      <c r="CI365" s="347" t="n"/>
      <c r="CJ365" s="347" t="n"/>
      <c r="CK365" s="347" t="n"/>
      <c r="CL365" s="347" t="n"/>
      <c r="CM365" s="347" t="n"/>
      <c r="CN365" s="347" t="n"/>
      <c r="CO365" s="347" t="n"/>
      <c r="CP365" s="347" t="n"/>
      <c r="CQ365" s="347" t="n"/>
      <c r="CR365" s="347" t="n"/>
      <c r="CS365" s="347" t="n"/>
      <c r="CT365" s="347" t="n"/>
      <c r="CU365" s="347" t="n"/>
      <c r="CV365" s="347" t="n"/>
      <c r="CW365" s="347" t="n"/>
      <c r="CX365" s="347" t="n"/>
      <c r="CY365" s="347" t="n"/>
      <c r="CZ365" s="347" t="n"/>
      <c r="DA365" s="347" t="n"/>
      <c r="DB365" s="347" t="n"/>
    </row>
    <row r="366" ht="31.5" customFormat="1" customHeight="1" s="268">
      <c r="A366" s="262" t="n">
        <v>2021</v>
      </c>
      <c r="B366" s="217" t="n">
        <v>12</v>
      </c>
      <c r="C366" s="456" t="n">
        <v>44548</v>
      </c>
      <c r="D366" s="217" t="n">
        <v>47</v>
      </c>
      <c r="E366" s="217" t="n">
        <v>122</v>
      </c>
      <c r="F366" s="217" t="n">
        <v>8</v>
      </c>
      <c r="G366" s="267" t="inlineStr">
        <is>
          <t>LgWashing Mashine Base</t>
        </is>
      </c>
      <c r="H366" t="inlineStr">
        <is>
          <t>FMLGEI1000000</t>
        </is>
      </c>
      <c r="I366" t="inlineStr">
        <is>
          <t>1700*1400</t>
        </is>
      </c>
      <c r="J366" t="n">
        <v>2</v>
      </c>
      <c r="K366" t="n">
        <v>1</v>
      </c>
      <c r="L366" s="457" t="n">
        <v>280</v>
      </c>
      <c r="M366" s="458" t="n">
        <v>267.4</v>
      </c>
      <c r="N366" s="459" t="n">
        <v>292.6</v>
      </c>
      <c r="O366" s="261" t="n"/>
      <c r="P366" s="261" t="n">
        <v>386</v>
      </c>
      <c r="Q366" s="261" t="n"/>
      <c r="R366" s="261" t="n"/>
      <c r="S366" s="261" t="n"/>
      <c r="T366" s="261" t="n"/>
      <c r="U366" s="261" t="n">
        <v>273</v>
      </c>
      <c r="V366" s="261" t="n"/>
      <c r="W366" s="261" t="n"/>
      <c r="X366" s="261" t="n"/>
      <c r="Y366" s="220" t="n"/>
      <c r="Z366" s="220" t="n"/>
      <c r="AA366" s="261" t="n"/>
      <c r="AB366" s="261" t="n"/>
      <c r="AC366" s="261" t="n"/>
      <c r="AD366" s="261" t="n"/>
      <c r="AE366" s="261" t="n"/>
      <c r="AF366" s="261" t="n"/>
      <c r="AG366" s="261" t="n"/>
      <c r="AH366" s="261" t="n"/>
      <c r="AI366" s="261" t="n"/>
      <c r="AJ366" s="261" t="n"/>
      <c r="AK366" s="220" t="n"/>
      <c r="AL366" s="220" t="n"/>
      <c r="AM366" s="261" t="n"/>
      <c r="AN366" s="261" t="n"/>
      <c r="AO366" s="315" t="n"/>
      <c r="AP366" s="244" t="n">
        <v>63</v>
      </c>
      <c r="AQ366" s="245" t="n">
        <v>115</v>
      </c>
      <c r="AR366" s="243" t="n"/>
      <c r="AS366" s="243" t="n"/>
      <c r="AT366" s="246" t="n"/>
      <c r="AU366" s="246" t="n"/>
      <c r="AV366" s="246" t="n"/>
      <c r="AW366" s="246" t="n"/>
      <c r="AX366" s="246" t="n"/>
      <c r="AY366" s="246" t="n"/>
      <c r="AZ366" s="246" t="n"/>
      <c r="BA366" s="246" t="n"/>
      <c r="BB366" s="246" t="n"/>
      <c r="BC366" s="247" t="n"/>
      <c r="BD366" s="242" t="n"/>
      <c r="BE366" s="248" t="n">
        <v>0.015</v>
      </c>
      <c r="BF366" s="249" t="n"/>
      <c r="BG366" s="221" t="n"/>
      <c r="BH366" s="221" t="n"/>
      <c r="BI366" s="221" t="n"/>
      <c r="BJ366" s="221" t="n"/>
      <c r="BK366" s="221" t="n"/>
      <c r="BL366" s="28" t="inlineStr">
        <is>
          <t>LG</t>
        </is>
      </c>
      <c r="BM366" s="347" t="inlineStr">
        <is>
          <t>HE</t>
        </is>
      </c>
      <c r="BN366" s="347" t="inlineStr">
        <is>
          <t>AGG76599801</t>
        </is>
      </c>
      <c r="BO366" s="347" t="inlineStr">
        <is>
          <t>mmf</t>
        </is>
      </c>
      <c r="BP366" s="347" t="n">
        <v>50</v>
      </c>
      <c r="BQ366" s="347" t="n"/>
      <c r="BR366" s="347" t="n"/>
      <c r="BS366" s="347" t="n"/>
      <c r="BT366" s="347" t="n"/>
      <c r="BU366" s="347">
        <f>IFERROR(ROUND(STDEV(AN366,L366),1),"")</f>
        <v/>
      </c>
      <c r="BV366" s="347" t="n"/>
      <c r="BW366" s="347" t="n"/>
      <c r="BX366" s="347" t="n"/>
      <c r="BY366" s="347" t="n"/>
      <c r="BZ366" s="347" t="n"/>
      <c r="CA366" s="347" t="n"/>
      <c r="CB366" s="347" t="n"/>
      <c r="CC366" s="347" t="n"/>
      <c r="CD366" s="347" t="n"/>
      <c r="CE366" s="347" t="n"/>
      <c r="CF366" s="347" t="n"/>
      <c r="CG366" s="347" t="n"/>
      <c r="CH366" s="347" t="n"/>
      <c r="CI366" s="347" t="n"/>
      <c r="CJ366" s="347" t="n"/>
      <c r="CK366" s="347" t="n"/>
      <c r="CL366" s="347" t="n"/>
      <c r="CM366" s="347" t="n"/>
      <c r="CN366" s="347" t="n"/>
      <c r="CO366" s="347" t="n"/>
      <c r="CP366" s="347" t="n"/>
      <c r="CQ366" s="347" t="n"/>
      <c r="CR366" s="347" t="n"/>
      <c r="CS366" s="347" t="n"/>
      <c r="CT366" s="347" t="n"/>
      <c r="CU366" s="347" t="n"/>
      <c r="CV366" s="347" t="n"/>
      <c r="CW366" s="347" t="n"/>
      <c r="CX366" s="347" t="n"/>
      <c r="CY366" s="347" t="n"/>
      <c r="CZ366" s="347" t="n"/>
      <c r="DA366" s="347" t="n"/>
      <c r="DB366" s="347" t="n"/>
    </row>
    <row r="367" ht="31.5" customFormat="1" customHeight="1" s="268">
      <c r="A367" s="262" t="n">
        <v>2021</v>
      </c>
      <c r="B367" s="217" t="n">
        <v>12</v>
      </c>
      <c r="C367" s="456" t="n">
        <v>44548</v>
      </c>
      <c r="D367" s="217" t="n">
        <v>125</v>
      </c>
      <c r="E367" s="217" t="n">
        <v>690</v>
      </c>
      <c r="F367" s="217" t="n">
        <v>8</v>
      </c>
      <c r="G367" s="267" t="inlineStr">
        <is>
          <t>زوايا اماميه كيلوباترا</t>
        </is>
      </c>
      <c r="H367" t="inlineStr">
        <is>
          <t>FMDAII2FCP0000</t>
        </is>
      </c>
      <c r="I367" t="inlineStr">
        <is>
          <t>1400*1700</t>
        </is>
      </c>
      <c r="J367" t="n">
        <v>4</v>
      </c>
      <c r="K367" t="n">
        <v>4</v>
      </c>
      <c r="L367" s="457" t="n">
        <v>170</v>
      </c>
      <c r="M367" s="458" t="n">
        <v>153</v>
      </c>
      <c r="N367" s="459" t="n">
        <v>187</v>
      </c>
      <c r="O367" s="261" t="n"/>
      <c r="P367" s="261" t="n"/>
      <c r="Q367" s="261" t="n"/>
      <c r="R367" s="261" t="n"/>
      <c r="S367" s="261" t="n"/>
      <c r="T367" s="261" t="n"/>
      <c r="U367" s="261" t="n"/>
      <c r="V367" s="261" t="n"/>
      <c r="W367" s="261" t="n"/>
      <c r="X367" s="261" t="n"/>
      <c r="Y367" s="220" t="n"/>
      <c r="Z367" s="220" t="n"/>
      <c r="AA367" s="261" t="n">
        <v>177</v>
      </c>
      <c r="AB367" s="261" t="n">
        <v>187</v>
      </c>
      <c r="AC367" s="261" t="n">
        <v>185</v>
      </c>
      <c r="AD367" s="261" t="n">
        <v>205</v>
      </c>
      <c r="AE367" s="261" t="n">
        <v>194</v>
      </c>
      <c r="AF367" s="261" t="n">
        <v>156</v>
      </c>
      <c r="AG367" s="261" t="n">
        <v>171</v>
      </c>
      <c r="AH367" s="261" t="n">
        <v>161</v>
      </c>
      <c r="AI367" s="261" t="n">
        <v>176</v>
      </c>
      <c r="AJ367" s="261" t="n">
        <v>157</v>
      </c>
      <c r="AK367" s="220" t="n"/>
      <c r="AL367" s="220" t="n"/>
      <c r="AM367" s="261" t="n"/>
      <c r="AN367" s="261" t="n"/>
      <c r="AO367" s="315" t="n"/>
      <c r="AP367" s="244" t="n">
        <v>120</v>
      </c>
      <c r="AQ367" s="245" t="n">
        <v>120</v>
      </c>
      <c r="AR367" s="243" t="n"/>
      <c r="AS367" s="243" t="n"/>
      <c r="AT367" s="246" t="n">
        <v>1</v>
      </c>
      <c r="AU367" s="246" t="n">
        <v>2</v>
      </c>
      <c r="AV367" s="246" t="n">
        <v>6</v>
      </c>
      <c r="AW367" s="246" t="n"/>
      <c r="AX367" s="246" t="n"/>
      <c r="AY367" s="246" t="n"/>
      <c r="AZ367" s="246" t="n"/>
      <c r="BA367" s="246" t="n"/>
      <c r="BB367" s="246" t="n"/>
      <c r="BC367" s="247" t="n"/>
      <c r="BD367" s="242" t="n"/>
      <c r="BE367" s="248" t="n">
        <v>0.015</v>
      </c>
      <c r="BF367" s="249" t="n"/>
      <c r="BG367" s="221" t="n"/>
      <c r="BH367" s="221" t="n"/>
      <c r="BI367" s="221" t="n"/>
      <c r="BJ367" s="221" t="n"/>
      <c r="BK367" s="221" t="n"/>
      <c r="BL367" s="28" t="inlineStr">
        <is>
          <t>Media</t>
        </is>
      </c>
      <c r="BM367" s="347" t="inlineStr">
        <is>
          <t>Media</t>
        </is>
      </c>
      <c r="BN367" s="347" t="n"/>
      <c r="BO367" s="347" t="n"/>
      <c r="BP367" s="347" t="n">
        <v>50</v>
      </c>
      <c r="BQ367" s="347" t="n"/>
      <c r="BR367" s="347" t="n"/>
      <c r="BS367" s="347" t="n"/>
      <c r="BT367" s="347" t="n"/>
      <c r="BU367" s="347">
        <f>IFERROR(ROUND(STDEV(AN367,L367),1),"")</f>
        <v/>
      </c>
      <c r="BV367" s="347" t="n"/>
      <c r="BW367" s="347" t="n"/>
      <c r="BX367" s="347" t="n"/>
      <c r="BY367" s="347" t="n"/>
      <c r="BZ367" s="347" t="n"/>
      <c r="CA367" s="347" t="n"/>
      <c r="CB367" s="347" t="n"/>
      <c r="CC367" s="347" t="n"/>
      <c r="CD367" s="347" t="n"/>
      <c r="CE367" s="347" t="n"/>
      <c r="CF367" s="347" t="n"/>
      <c r="CG367" s="347" t="n"/>
      <c r="CH367" s="347" t="n"/>
      <c r="CI367" s="347" t="n"/>
      <c r="CJ367" s="347" t="n"/>
      <c r="CK367" s="347" t="n"/>
      <c r="CL367" s="347" t="n"/>
      <c r="CM367" s="347" t="n"/>
      <c r="CN367" s="347" t="n"/>
      <c r="CO367" s="347" t="n"/>
      <c r="CP367" s="347" t="n"/>
      <c r="CQ367" s="347" t="n"/>
      <c r="CR367" s="347" t="n"/>
      <c r="CS367" s="347" t="n"/>
      <c r="CT367" s="347" t="n"/>
      <c r="CU367" s="347" t="n"/>
      <c r="CV367" s="347" t="n"/>
      <c r="CW367" s="347" t="n"/>
      <c r="CX367" s="347" t="n"/>
      <c r="CY367" s="347" t="n"/>
      <c r="CZ367" s="347" t="n"/>
      <c r="DA367" s="347" t="n"/>
      <c r="DB367" s="347" t="n"/>
    </row>
    <row r="368" ht="31.5" customFormat="1" customHeight="1" s="268">
      <c r="A368" s="262" t="n">
        <v>2021</v>
      </c>
      <c r="B368" s="217" t="n">
        <v>12</v>
      </c>
      <c r="C368" s="456" t="n">
        <v>44548</v>
      </c>
      <c r="D368" s="217" t="n">
        <v>334</v>
      </c>
      <c r="E368" s="217" t="n">
        <v>254</v>
      </c>
      <c r="F368" s="217" t="n">
        <v>49</v>
      </c>
      <c r="G368" s="267" t="inlineStr">
        <is>
          <t>طقم سخان بلونايل ذو 4 اطقم</t>
        </is>
      </c>
      <c r="H368" t="inlineStr">
        <is>
          <t>FMDAHI40000000</t>
        </is>
      </c>
      <c r="I368" t="inlineStr">
        <is>
          <t>1600*1800</t>
        </is>
      </c>
      <c r="J368" t="n">
        <v>4</v>
      </c>
      <c r="K368" t="n">
        <v>2</v>
      </c>
      <c r="L368" s="457" t="n">
        <v>203</v>
      </c>
      <c r="M368" s="458" t="n">
        <v>188.79</v>
      </c>
      <c r="N368" s="459" t="n">
        <v>217.21</v>
      </c>
      <c r="O368" s="261" t="n"/>
      <c r="P368" s="261" t="n"/>
      <c r="Q368" s="261" t="n"/>
      <c r="R368" s="261" t="n"/>
      <c r="S368" s="261" t="n"/>
      <c r="T368" s="261" t="n"/>
      <c r="U368" s="261" t="n"/>
      <c r="V368" s="261" t="n"/>
      <c r="W368" s="261" t="n"/>
      <c r="X368" s="261" t="n"/>
      <c r="Y368" s="220" t="n">
        <v>152</v>
      </c>
      <c r="Z368" s="220" t="n">
        <v>154</v>
      </c>
      <c r="AA368" s="261" t="n"/>
      <c r="AB368" s="261" t="n"/>
      <c r="AC368" s="261" t="n"/>
      <c r="AD368" s="261" t="n"/>
      <c r="AE368" s="261" t="n"/>
      <c r="AF368" s="261" t="n"/>
      <c r="AG368" s="261" t="n"/>
      <c r="AH368" s="261" t="n"/>
      <c r="AI368" s="261" t="n"/>
      <c r="AJ368" s="261" t="n"/>
      <c r="AK368" s="220" t="n">
        <v>154</v>
      </c>
      <c r="AL368" s="220" t="n">
        <v>156</v>
      </c>
      <c r="AM368" s="261" t="n"/>
      <c r="AN368" s="261" t="n"/>
      <c r="AO368" s="315" t="n"/>
      <c r="AP368" s="244" t="n">
        <v>88</v>
      </c>
      <c r="AQ368" s="245" t="n">
        <v>164</v>
      </c>
      <c r="AR368" s="243" t="n"/>
      <c r="AS368" s="243" t="n"/>
      <c r="AT368" s="246" t="n">
        <v>4</v>
      </c>
      <c r="AU368" s="246" t="n">
        <v>4</v>
      </c>
      <c r="AV368" s="246" t="n">
        <v>10</v>
      </c>
      <c r="AW368" s="246" t="n"/>
      <c r="AX368" s="246" t="n"/>
      <c r="AY368" s="246" t="n"/>
      <c r="AZ368" s="246" t="n"/>
      <c r="BA368" s="246" t="n"/>
      <c r="BB368" s="246" t="n"/>
      <c r="BC368" s="247" t="n"/>
      <c r="BD368" s="242" t="n"/>
      <c r="BE368" s="248" t="n">
        <v>0.02</v>
      </c>
      <c r="BF368" s="249" t="n"/>
      <c r="BG368" s="221" t="n"/>
      <c r="BH368" s="221" t="n"/>
      <c r="BI368" s="221" t="n"/>
      <c r="BJ368" s="221" t="n"/>
      <c r="BK368" s="221" t="n"/>
      <c r="BL368" s="28" t="inlineStr">
        <is>
          <t>الكترولوكس</t>
        </is>
      </c>
      <c r="BM368" s="347" t="inlineStr">
        <is>
          <t>القاهرة للصناعات المغذية سخانات</t>
        </is>
      </c>
      <c r="BN368" s="347" t="inlineStr">
        <is>
          <t>PHEWP0112</t>
        </is>
      </c>
      <c r="BO368" s="347" t="n"/>
      <c r="BP368" s="347" t="n">
        <v>50</v>
      </c>
      <c r="BQ368" s="347" t="n"/>
      <c r="BR368" s="347" t="n"/>
      <c r="BS368" s="347" t="n"/>
      <c r="BT368" s="347" t="n"/>
      <c r="BU368" s="347">
        <f>IFERROR(ROUND(STDEV(AN368,L368),1),"")</f>
        <v/>
      </c>
      <c r="BV368" s="347" t="n"/>
      <c r="BW368" s="347" t="n"/>
      <c r="BX368" s="347" t="n"/>
      <c r="BY368" s="347" t="n"/>
      <c r="BZ368" s="347" t="n"/>
      <c r="CA368" s="347" t="n"/>
      <c r="CB368" s="347" t="n"/>
      <c r="CC368" s="347" t="n"/>
      <c r="CD368" s="347" t="n"/>
      <c r="CE368" s="347" t="n"/>
      <c r="CF368" s="347" t="n"/>
      <c r="CG368" s="347" t="n"/>
      <c r="CH368" s="347" t="n"/>
      <c r="CI368" s="347" t="n"/>
      <c r="CJ368" s="347" t="n"/>
      <c r="CK368" s="347" t="n"/>
      <c r="CL368" s="347" t="n"/>
      <c r="CM368" s="347" t="n"/>
      <c r="CN368" s="347" t="n"/>
      <c r="CO368" s="347" t="n"/>
      <c r="CP368" s="347" t="n"/>
      <c r="CQ368" s="347" t="n"/>
      <c r="CR368" s="347" t="n"/>
      <c r="CS368" s="347" t="n"/>
      <c r="CT368" s="347" t="n"/>
      <c r="CU368" s="347" t="n"/>
      <c r="CV368" s="347" t="n"/>
      <c r="CW368" s="347" t="n"/>
      <c r="CX368" s="347" t="n"/>
      <c r="CY368" s="347" t="n"/>
      <c r="CZ368" s="347" t="n"/>
      <c r="DA368" s="347" t="n"/>
      <c r="DB368" s="347" t="n"/>
    </row>
    <row r="369" ht="31.5" customFormat="1" customHeight="1" s="268">
      <c r="A369" s="262" t="n">
        <v>2021</v>
      </c>
      <c r="B369" s="217" t="n">
        <v>12</v>
      </c>
      <c r="C369" s="456" t="n">
        <v>44548</v>
      </c>
      <c r="D369" s="217" t="n">
        <v>2</v>
      </c>
      <c r="E369" s="217" t="n">
        <v>8</v>
      </c>
      <c r="F369" s="217" t="n"/>
      <c r="G369" s="267" t="inlineStr">
        <is>
          <t>فوم تغليف سفلى شمال12قدم معدل PDFRP0061</t>
        </is>
      </c>
      <c r="H369" t="inlineStr">
        <is>
          <t>FMDAIIT5000000</t>
        </is>
      </c>
      <c r="I369" t="inlineStr">
        <is>
          <t>1100*1200</t>
        </is>
      </c>
      <c r="J369" t="n">
        <v>2</v>
      </c>
      <c r="K369" t="n">
        <v>6</v>
      </c>
      <c r="L369" s="457" t="n">
        <v>100</v>
      </c>
      <c r="M369" s="458" t="n">
        <v>93</v>
      </c>
      <c r="N369" s="459" t="n">
        <v>107</v>
      </c>
      <c r="O369" s="261" t="n"/>
      <c r="P369" s="261" t="n"/>
      <c r="Q369" s="261" t="n"/>
      <c r="R369" s="261" t="n"/>
      <c r="S369" s="261" t="n"/>
      <c r="T369" s="261" t="n"/>
      <c r="U369" s="261" t="n"/>
      <c r="V369" s="261" t="n"/>
      <c r="W369" s="261" t="n"/>
      <c r="X369" s="261" t="n"/>
      <c r="Y369" s="220" t="n"/>
      <c r="Z369" s="220" t="n"/>
      <c r="AA369" s="261" t="n"/>
      <c r="AB369" s="261" t="n"/>
      <c r="AC369" s="261" t="n"/>
      <c r="AD369" s="261" t="n"/>
      <c r="AE369" s="261" t="n"/>
      <c r="AF369" s="261" t="n"/>
      <c r="AG369" s="261" t="n"/>
      <c r="AH369" s="261" t="n"/>
      <c r="AI369" s="261" t="n"/>
      <c r="AJ369" s="261" t="n"/>
      <c r="AK369" s="220" t="n"/>
      <c r="AL369" s="220" t="n"/>
      <c r="AM369" s="261" t="n"/>
      <c r="AN369" s="261" t="n"/>
      <c r="AO369" s="315" t="n"/>
      <c r="AP369" s="244" t="n">
        <v>30</v>
      </c>
      <c r="AQ369" s="245" t="n">
        <v>240</v>
      </c>
      <c r="AR369" s="243" t="n"/>
      <c r="AS369" s="243" t="n"/>
      <c r="AT369" s="246" t="n"/>
      <c r="AU369" s="246" t="n"/>
      <c r="AV369" s="246" t="n"/>
      <c r="AW369" s="246" t="n"/>
      <c r="AX369" s="246" t="n"/>
      <c r="AY369" s="246" t="n"/>
      <c r="AZ369" s="246" t="n"/>
      <c r="BA369" s="246" t="n"/>
      <c r="BB369" s="246" t="n"/>
      <c r="BC369" s="247" t="n"/>
      <c r="BD369" s="242" t="n"/>
      <c r="BE369" s="248" t="n"/>
      <c r="BF369" s="249" t="n"/>
      <c r="BG369" s="221" t="n"/>
      <c r="BH369" s="221" t="n"/>
      <c r="BI369" s="221" t="n"/>
      <c r="BJ369" s="221" t="n"/>
      <c r="BK369" s="221" t="n"/>
      <c r="BL369" s="28" t="inlineStr">
        <is>
          <t>الكترولوكس</t>
        </is>
      </c>
      <c r="BM369" s="347" t="n"/>
      <c r="BN369" s="347" t="n"/>
      <c r="BO369" s="347" t="n"/>
      <c r="BP369" s="347" t="n">
        <v>50</v>
      </c>
      <c r="BQ369" s="347" t="n"/>
      <c r="BR369" s="347" t="n"/>
      <c r="BS369" s="347" t="n"/>
      <c r="BT369" s="347" t="n"/>
      <c r="BU369" s="347">
        <f>IFERROR(ROUND(STDEV(AN369,L369),1),"")</f>
        <v/>
      </c>
      <c r="BV369" s="347" t="n"/>
      <c r="BW369" s="347" t="n"/>
      <c r="BX369" s="347" t="n"/>
      <c r="BY369" s="347" t="n"/>
      <c r="BZ369" s="347" t="n"/>
      <c r="CA369" s="347" t="n"/>
      <c r="CB369" s="347" t="n"/>
      <c r="CC369" s="347" t="n"/>
      <c r="CD369" s="347" t="n"/>
      <c r="CE369" s="347" t="n"/>
      <c r="CF369" s="347" t="n"/>
      <c r="CG369" s="347" t="n"/>
      <c r="CH369" s="347" t="n"/>
      <c r="CI369" s="347" t="n"/>
      <c r="CJ369" s="347" t="n"/>
      <c r="CK369" s="347" t="n"/>
      <c r="CL369" s="347" t="n"/>
      <c r="CM369" s="347" t="n"/>
      <c r="CN369" s="347" t="n"/>
      <c r="CO369" s="347" t="n"/>
      <c r="CP369" s="347" t="n"/>
      <c r="CQ369" s="347" t="n"/>
      <c r="CR369" s="347" t="n"/>
      <c r="CS369" s="347" t="n"/>
      <c r="CT369" s="347" t="n"/>
      <c r="CU369" s="347" t="n"/>
      <c r="CV369" s="347" t="n"/>
      <c r="CW369" s="347" t="n"/>
      <c r="CX369" s="347" t="n"/>
      <c r="CY369" s="347" t="n"/>
      <c r="CZ369" s="347" t="n"/>
      <c r="DA369" s="347" t="n"/>
      <c r="DB369" s="347" t="n"/>
    </row>
    <row r="370" ht="31.5" customFormat="1" customHeight="1" s="268">
      <c r="A370" s="262" t="n">
        <v>2021</v>
      </c>
      <c r="B370" s="217" t="n">
        <v>12</v>
      </c>
      <c r="C370" s="456" t="n">
        <v>44548</v>
      </c>
      <c r="D370" s="217" t="n">
        <v>25</v>
      </c>
      <c r="E370" s="217" t="n">
        <v>65</v>
      </c>
      <c r="F370" s="217" t="n"/>
      <c r="G370" s="267" t="inlineStr">
        <is>
          <t>زانوسى العبد 303</t>
        </is>
      </c>
      <c r="H370" t="inlineStr">
        <is>
          <t>FMABDI30300000</t>
        </is>
      </c>
      <c r="I370" t="inlineStr">
        <is>
          <t>1100*1200</t>
        </is>
      </c>
      <c r="J370" t="n">
        <v>2</v>
      </c>
      <c r="K370" t="n">
        <v>2</v>
      </c>
      <c r="L370" s="457" t="n">
        <v>29</v>
      </c>
      <c r="M370" s="458" t="n">
        <v>26.97</v>
      </c>
      <c r="N370" s="459" t="n">
        <v>31.03</v>
      </c>
      <c r="O370" s="261" t="n"/>
      <c r="P370" s="261" t="n">
        <v>35</v>
      </c>
      <c r="Q370" s="261" t="n">
        <v>37</v>
      </c>
      <c r="R370" s="261" t="n">
        <v>39</v>
      </c>
      <c r="S370" s="261" t="n">
        <v>38</v>
      </c>
      <c r="T370" s="261" t="n"/>
      <c r="U370" s="261" t="n">
        <v>27</v>
      </c>
      <c r="V370" s="261" t="n">
        <v>27</v>
      </c>
      <c r="W370" s="261" t="n">
        <v>28</v>
      </c>
      <c r="X370" s="261" t="n">
        <v>28</v>
      </c>
      <c r="Y370" s="220" t="n">
        <v>120</v>
      </c>
      <c r="Z370" s="220" t="n">
        <v>120</v>
      </c>
      <c r="AA370" s="261" t="n">
        <v>32</v>
      </c>
      <c r="AB370" s="261" t="n">
        <v>33</v>
      </c>
      <c r="AC370" s="261" t="n">
        <v>38</v>
      </c>
      <c r="AD370" s="261" t="n">
        <v>34</v>
      </c>
      <c r="AE370" s="261" t="n">
        <v>33</v>
      </c>
      <c r="AF370" s="261" t="n">
        <v>27</v>
      </c>
      <c r="AG370" s="261" t="n">
        <v>28</v>
      </c>
      <c r="AH370" s="261" t="n">
        <v>30</v>
      </c>
      <c r="AI370" s="261" t="n">
        <v>29</v>
      </c>
      <c r="AJ370" s="261" t="n">
        <v>28</v>
      </c>
      <c r="AK370" s="220" t="n"/>
      <c r="AL370" s="220" t="n"/>
      <c r="AM370" s="261" t="n"/>
      <c r="AN370" s="261" t="n"/>
      <c r="AO370" s="315" t="n"/>
      <c r="AP370" s="244" t="n">
        <v>39</v>
      </c>
      <c r="AQ370" s="245" t="n">
        <v>183</v>
      </c>
      <c r="AR370" s="243" t="n"/>
      <c r="AS370" s="243" t="n"/>
      <c r="AT370" s="246" t="n">
        <v>3</v>
      </c>
      <c r="AU370" s="246" t="n">
        <v>2</v>
      </c>
      <c r="AV370" s="246" t="n">
        <v>5</v>
      </c>
      <c r="AW370" s="246" t="n"/>
      <c r="AX370" s="246" t="n"/>
      <c r="AY370" s="246" t="n"/>
      <c r="AZ370" s="246" t="n"/>
      <c r="BA370" s="246" t="n"/>
      <c r="BB370" s="246" t="n"/>
      <c r="BC370" s="247" t="n"/>
      <c r="BD370" s="242" t="n"/>
      <c r="BE370" s="248" t="n"/>
      <c r="BF370" s="249" t="n"/>
      <c r="BG370" s="221" t="n"/>
      <c r="BH370" s="221" t="n"/>
      <c r="BI370" s="221" t="n"/>
      <c r="BJ370" s="221" t="n"/>
      <c r="BK370" s="221" t="n"/>
      <c r="BL370" s="28" t="inlineStr">
        <is>
          <t>الكترولوكس</t>
        </is>
      </c>
      <c r="BM370" s="347" t="inlineStr">
        <is>
          <t>القاهرة للصناعات المغذية غسالات</t>
        </is>
      </c>
      <c r="BN370" s="347" t="inlineStr">
        <is>
          <t>CDFRP2305</t>
        </is>
      </c>
      <c r="BO370" s="347" t="n"/>
      <c r="BP370" s="347" t="n">
        <v>50</v>
      </c>
      <c r="BQ370" s="347" t="n"/>
      <c r="BR370" s="347" t="n"/>
      <c r="BS370" s="347" t="n"/>
      <c r="BT370" s="347" t="n"/>
      <c r="BU370" s="347">
        <f>IFERROR(ROUND(STDEV(AN370,L370),1),"")</f>
        <v/>
      </c>
      <c r="BV370" s="347" t="n"/>
      <c r="BW370" s="347" t="n"/>
      <c r="BX370" s="347" t="n"/>
      <c r="BY370" s="347" t="n"/>
      <c r="BZ370" s="347" t="n"/>
      <c r="CA370" s="347" t="n"/>
      <c r="CB370" s="347" t="n"/>
      <c r="CC370" s="347" t="n"/>
      <c r="CD370" s="347" t="n"/>
      <c r="CE370" s="347" t="n"/>
      <c r="CF370" s="347" t="n"/>
      <c r="CG370" s="347" t="n"/>
      <c r="CH370" s="347" t="n"/>
      <c r="CI370" s="347" t="n"/>
      <c r="CJ370" s="347" t="n"/>
      <c r="CK370" s="347" t="n"/>
      <c r="CL370" s="347" t="n"/>
      <c r="CM370" s="347" t="n"/>
      <c r="CN370" s="347" t="n"/>
      <c r="CO370" s="347" t="n"/>
      <c r="CP370" s="347" t="n"/>
      <c r="CQ370" s="347" t="n"/>
      <c r="CR370" s="347" t="n"/>
      <c r="CS370" s="347" t="n"/>
      <c r="CT370" s="347" t="n"/>
      <c r="CU370" s="347" t="n"/>
      <c r="CV370" s="347" t="n"/>
      <c r="CW370" s="347" t="n"/>
      <c r="CX370" s="347" t="n"/>
      <c r="CY370" s="347" t="n"/>
      <c r="CZ370" s="347" t="n"/>
      <c r="DA370" s="347" t="n"/>
      <c r="DB370" s="347" t="n"/>
    </row>
    <row r="371" ht="31.5" customFormat="1" customHeight="1" s="268">
      <c r="A371" s="262" t="n">
        <v>2021</v>
      </c>
      <c r="B371" s="217" t="n">
        <v>12</v>
      </c>
      <c r="C371" s="456" t="n">
        <v>44548</v>
      </c>
      <c r="D371" s="217" t="n">
        <v>381</v>
      </c>
      <c r="E371" s="217" t="n">
        <v>447</v>
      </c>
      <c r="F371" s="217" t="n"/>
      <c r="G371" s="267" t="inlineStr">
        <is>
          <t>زانوسي العبد 308</t>
        </is>
      </c>
      <c r="H371" t="inlineStr">
        <is>
          <t>FMABDI30800000</t>
        </is>
      </c>
      <c r="I371" t="inlineStr">
        <is>
          <t>1400*1700</t>
        </is>
      </c>
      <c r="J371" t="n">
        <v>3</v>
      </c>
      <c r="K371" t="n">
        <v>1</v>
      </c>
      <c r="L371" s="457" t="n">
        <v>177</v>
      </c>
      <c r="M371" s="458" t="n">
        <v>159.3</v>
      </c>
      <c r="N371" s="459" t="n">
        <v>194.7</v>
      </c>
      <c r="O371" s="261" t="n"/>
      <c r="P371" s="261" t="n"/>
      <c r="Q371" s="261" t="n"/>
      <c r="R371" s="261" t="n"/>
      <c r="S371" s="261" t="n"/>
      <c r="T371" s="261" t="n"/>
      <c r="U371" s="261" t="n"/>
      <c r="V371" s="261" t="n"/>
      <c r="W371" s="261" t="n"/>
      <c r="X371" s="261" t="n"/>
      <c r="Y371" s="220" t="n"/>
      <c r="Z371" s="220" t="n"/>
      <c r="AA371" s="261" t="n"/>
      <c r="AB371" s="261" t="n"/>
      <c r="AC371" s="261" t="n"/>
      <c r="AD371" s="261" t="n"/>
      <c r="AE371" s="261" t="n"/>
      <c r="AF371" s="261" t="n"/>
      <c r="AG371" s="261" t="n"/>
      <c r="AH371" s="261" t="n"/>
      <c r="AI371" s="261" t="n"/>
      <c r="AJ371" s="261" t="n"/>
      <c r="AK371" s="220" t="n"/>
      <c r="AL371" s="220" t="n"/>
      <c r="AM371" s="261" t="n"/>
      <c r="AN371" s="261" t="n"/>
      <c r="AO371" s="315" t="n"/>
      <c r="AP371" s="244" t="n">
        <v>60</v>
      </c>
      <c r="AQ371" s="245" t="n">
        <v>180</v>
      </c>
      <c r="AR371" s="243" t="n"/>
      <c r="AS371" s="243" t="n"/>
      <c r="AT371" s="246" t="n"/>
      <c r="AU371" s="246" t="n"/>
      <c r="AV371" s="246" t="n"/>
      <c r="AW371" s="246" t="n"/>
      <c r="AX371" s="246" t="n"/>
      <c r="AY371" s="246" t="n"/>
      <c r="AZ371" s="246" t="n"/>
      <c r="BA371" s="246" t="n"/>
      <c r="BB371" s="246" t="n"/>
      <c r="BC371" s="247" t="n"/>
      <c r="BD371" s="242" t="n"/>
      <c r="BE371" s="248" t="n"/>
      <c r="BF371" s="249" t="n"/>
      <c r="BG371" s="221" t="n"/>
      <c r="BH371" s="221" t="n"/>
      <c r="BI371" s="221" t="n"/>
      <c r="BJ371" s="221" t="n"/>
      <c r="BK371" s="221" t="n"/>
      <c r="BL371" s="28" t="inlineStr">
        <is>
          <t>الكترولوكس</t>
        </is>
      </c>
      <c r="BM371" s="347" t="inlineStr">
        <is>
          <t>القاهرة للصناعات المغذية غسالات</t>
        </is>
      </c>
      <c r="BN371" s="347" t="inlineStr">
        <is>
          <t>CDFRP2308</t>
        </is>
      </c>
      <c r="BO371" s="347" t="n"/>
      <c r="BP371" s="347" t="n">
        <v>50</v>
      </c>
      <c r="BQ371" s="347" t="n"/>
      <c r="BR371" s="347" t="n"/>
      <c r="BS371" s="347" t="n"/>
      <c r="BT371" s="347" t="n"/>
      <c r="BU371" s="347">
        <f>IFERROR(ROUND(STDEV(AN371,L371),1),"")</f>
        <v/>
      </c>
      <c r="BV371" s="347" t="n"/>
      <c r="BW371" s="347" t="n"/>
      <c r="BX371" s="347" t="n"/>
      <c r="BY371" s="347" t="n"/>
      <c r="BZ371" s="347" t="n"/>
      <c r="CA371" s="347" t="n"/>
      <c r="CB371" s="347" t="n"/>
      <c r="CC371" s="347" t="n"/>
      <c r="CD371" s="347" t="n"/>
      <c r="CE371" s="347" t="n"/>
      <c r="CF371" s="347" t="n"/>
      <c r="CG371" s="347" t="n"/>
      <c r="CH371" s="347" t="n"/>
      <c r="CI371" s="347" t="n"/>
      <c r="CJ371" s="347" t="n"/>
      <c r="CK371" s="347" t="n"/>
      <c r="CL371" s="347" t="n"/>
      <c r="CM371" s="347" t="n"/>
      <c r="CN371" s="347" t="n"/>
      <c r="CO371" s="347" t="n"/>
      <c r="CP371" s="347" t="n"/>
      <c r="CQ371" s="347" t="n"/>
      <c r="CR371" s="347" t="n"/>
      <c r="CS371" s="347" t="n"/>
      <c r="CT371" s="347" t="n"/>
      <c r="CU371" s="347" t="n"/>
      <c r="CV371" s="347" t="n"/>
      <c r="CW371" s="347" t="n"/>
      <c r="CX371" s="347" t="n"/>
      <c r="CY371" s="347" t="n"/>
      <c r="CZ371" s="347" t="n"/>
      <c r="DA371" s="347" t="n"/>
      <c r="DB371" s="347" t="n"/>
    </row>
    <row r="372" ht="31.5" customFormat="1" customHeight="1" s="268">
      <c r="A372" s="262" t="n">
        <v>2021</v>
      </c>
      <c r="B372" s="217" t="n">
        <v>12</v>
      </c>
      <c r="C372" s="456" t="n">
        <v>44548</v>
      </c>
      <c r="D372" s="217" t="n">
        <v>417</v>
      </c>
      <c r="E372" s="217" t="n">
        <v>660</v>
      </c>
      <c r="F372" s="217" t="n"/>
      <c r="G372" s="267" t="inlineStr">
        <is>
          <t>MFZ67207201 75UP77 TOP-BOTTOM</t>
        </is>
      </c>
      <c r="H372" t="inlineStr">
        <is>
          <t>FMLGEI075UP770</t>
        </is>
      </c>
      <c r="I372" t="inlineStr">
        <is>
          <t>1400*1700</t>
        </is>
      </c>
      <c r="J372" t="n">
        <v>1</v>
      </c>
      <c r="K372" t="n">
        <v>6</v>
      </c>
      <c r="L372" s="457" t="n">
        <v>1265</v>
      </c>
      <c r="M372" s="458" t="n">
        <v>1190.365</v>
      </c>
      <c r="N372" s="459" t="n">
        <v>1354.815</v>
      </c>
      <c r="O372" s="261" t="n"/>
      <c r="P372" s="261" t="n"/>
      <c r="Q372" s="261" t="n"/>
      <c r="R372" s="261" t="n"/>
      <c r="S372" s="261" t="n"/>
      <c r="T372" s="261" t="n"/>
      <c r="U372" s="261" t="n"/>
      <c r="V372" s="261" t="n"/>
      <c r="W372" s="261" t="n"/>
      <c r="X372" s="261" t="n"/>
      <c r="Y372" s="220" t="n"/>
      <c r="Z372" s="220" t="n"/>
      <c r="AA372" s="261" t="n"/>
      <c r="AB372" s="261" t="n"/>
      <c r="AC372" s="261" t="n"/>
      <c r="AD372" s="261" t="n"/>
      <c r="AE372" s="261" t="n"/>
      <c r="AF372" s="261" t="n"/>
      <c r="AG372" s="261" t="n"/>
      <c r="AH372" s="261" t="n"/>
      <c r="AI372" s="261" t="n"/>
      <c r="AJ372" s="261" t="n"/>
      <c r="AK372" s="220" t="n"/>
      <c r="AL372" s="220" t="n"/>
      <c r="AM372" s="261" t="n"/>
      <c r="AN372" s="261" t="n"/>
      <c r="AO372" s="315" t="n"/>
      <c r="AP372" s="244" t="n">
        <v>20</v>
      </c>
      <c r="AQ372" s="245" t="n">
        <v>180</v>
      </c>
      <c r="AR372" s="243" t="n"/>
      <c r="AS372" s="243" t="n"/>
      <c r="AT372" s="246" t="n"/>
      <c r="AU372" s="246" t="n"/>
      <c r="AV372" s="246" t="n"/>
      <c r="AW372" s="246" t="n"/>
      <c r="AX372" s="246" t="n"/>
      <c r="AY372" s="246" t="n"/>
      <c r="AZ372" s="246" t="n"/>
      <c r="BA372" s="246" t="n"/>
      <c r="BB372" s="246" t="n"/>
      <c r="BC372" s="247" t="n"/>
      <c r="BD372" s="242" t="n"/>
      <c r="BE372" s="248" t="n"/>
      <c r="BF372" s="249" t="n"/>
      <c r="BG372" s="221" t="n"/>
      <c r="BH372" s="221" t="n"/>
      <c r="BI372" s="221" t="n"/>
      <c r="BJ372" s="221" t="n"/>
      <c r="BK372" s="221" t="n"/>
      <c r="BL372" s="28" t="inlineStr">
        <is>
          <t>LG</t>
        </is>
      </c>
      <c r="BM372" s="347" t="inlineStr">
        <is>
          <t>HE</t>
        </is>
      </c>
      <c r="BN372" s="347" t="inlineStr">
        <is>
          <t>MFZ67207201</t>
        </is>
      </c>
      <c r="BO372" s="347" t="inlineStr">
        <is>
          <t>mma</t>
        </is>
      </c>
      <c r="BP372" s="347" t="n">
        <v>50</v>
      </c>
      <c r="BQ372" s="347" t="n"/>
      <c r="BR372" s="347" t="n"/>
      <c r="BS372" s="347" t="n"/>
      <c r="BT372" s="347" t="n"/>
      <c r="BU372" s="347">
        <f>IFERROR(ROUND(STDEV(AN372,L372),1),"")</f>
        <v/>
      </c>
      <c r="BV372" s="347" t="n"/>
      <c r="BW372" s="347" t="n"/>
      <c r="BX372" s="347" t="n"/>
      <c r="BY372" s="347" t="n"/>
      <c r="BZ372" s="347" t="n"/>
      <c r="CA372" s="347" t="n"/>
      <c r="CB372" s="347" t="n"/>
      <c r="CC372" s="347" t="n"/>
      <c r="CD372" s="347" t="n"/>
      <c r="CE372" s="347" t="n"/>
      <c r="CF372" s="347" t="n"/>
      <c r="CG372" s="347" t="n"/>
      <c r="CH372" s="347" t="n"/>
      <c r="CI372" s="347" t="n"/>
      <c r="CJ372" s="347" t="n"/>
      <c r="CK372" s="347" t="n"/>
      <c r="CL372" s="347" t="n"/>
      <c r="CM372" s="347" t="n"/>
      <c r="CN372" s="347" t="n"/>
      <c r="CO372" s="347" t="n"/>
      <c r="CP372" s="347" t="n"/>
      <c r="CQ372" s="347" t="n"/>
      <c r="CR372" s="347" t="n"/>
      <c r="CS372" s="347" t="n"/>
      <c r="CT372" s="347" t="n"/>
      <c r="CU372" s="347" t="n"/>
      <c r="CV372" s="347" t="n"/>
      <c r="CW372" s="347" t="n"/>
      <c r="CX372" s="347" t="n"/>
      <c r="CY372" s="347" t="n"/>
      <c r="CZ372" s="347" t="n"/>
      <c r="DA372" s="347" t="n"/>
      <c r="DB372" s="347" t="n"/>
    </row>
    <row r="373" ht="31.5" customFormat="1" customHeight="1" s="268">
      <c r="A373" s="262" t="n">
        <v>2021</v>
      </c>
      <c r="B373" s="217" t="n">
        <v>12</v>
      </c>
      <c r="C373" s="456" t="n">
        <v>44549</v>
      </c>
      <c r="D373" s="217" t="n">
        <v>124</v>
      </c>
      <c r="E373" s="217" t="n">
        <v>688</v>
      </c>
      <c r="F373" s="217" t="n">
        <v>2</v>
      </c>
      <c r="G373" s="267" t="inlineStr">
        <is>
          <t>قاعدة غسالة كيلوباترا</t>
        </is>
      </c>
      <c r="H373" t="inlineStr">
        <is>
          <t>FMDAII10CP0000</t>
        </is>
      </c>
      <c r="I373" t="inlineStr">
        <is>
          <t>1400*1700</t>
        </is>
      </c>
      <c r="J373" t="n">
        <v>2</v>
      </c>
      <c r="K373" t="n">
        <v>2</v>
      </c>
      <c r="L373" s="457" t="n">
        <v>200</v>
      </c>
      <c r="M373" s="458" t="n">
        <v>180</v>
      </c>
      <c r="N373" s="459" t="n">
        <v>220</v>
      </c>
      <c r="O373" s="261" t="n"/>
      <c r="P373" s="261" t="n"/>
      <c r="Q373" s="261" t="n"/>
      <c r="R373" s="261" t="n"/>
      <c r="S373" s="261" t="n"/>
      <c r="T373" s="261" t="n"/>
      <c r="U373" s="261" t="n"/>
      <c r="V373" s="261" t="n"/>
      <c r="W373" s="261" t="n"/>
      <c r="X373" s="261" t="n"/>
      <c r="Y373" s="220" t="n"/>
      <c r="Z373" s="220" t="n"/>
      <c r="AA373" s="261" t="n">
        <v>258</v>
      </c>
      <c r="AB373" s="261" t="n">
        <v>265</v>
      </c>
      <c r="AC373" s="261" t="n">
        <v>250</v>
      </c>
      <c r="AD373" s="261" t="n"/>
      <c r="AE373" s="261" t="n"/>
      <c r="AF373" s="261" t="n">
        <v>208</v>
      </c>
      <c r="AG373" s="261" t="n">
        <v>186</v>
      </c>
      <c r="AH373" s="261" t="n">
        <v>200</v>
      </c>
      <c r="AI373" s="261" t="n"/>
      <c r="AJ373" s="261" t="n"/>
      <c r="AK373" s="220" t="n"/>
      <c r="AL373" s="220" t="n"/>
      <c r="AM373" s="261" t="n"/>
      <c r="AN373" s="261" t="n"/>
      <c r="AO373" s="315" t="n"/>
      <c r="AP373" s="244" t="n">
        <v>60</v>
      </c>
      <c r="AQ373" s="245" t="n">
        <v>120</v>
      </c>
      <c r="AR373" s="243" t="n"/>
      <c r="AS373" s="243" t="n"/>
      <c r="AT373" s="246" t="n">
        <v>4</v>
      </c>
      <c r="AU373" s="246" t="n">
        <v>2</v>
      </c>
      <c r="AV373" s="246" t="n">
        <v>3</v>
      </c>
      <c r="AW373" s="246" t="n"/>
      <c r="AX373" s="246" t="n"/>
      <c r="AY373" s="246" t="n"/>
      <c r="AZ373" s="246" t="n"/>
      <c r="BA373" s="246" t="n"/>
      <c r="BB373" s="246" t="n"/>
      <c r="BC373" s="247" t="n"/>
      <c r="BD373" s="242" t="n"/>
      <c r="BE373" s="248" t="n">
        <v>0.015</v>
      </c>
      <c r="BF373" s="249" t="n"/>
      <c r="BG373" s="221" t="n"/>
      <c r="BH373" s="221" t="n"/>
      <c r="BI373" s="221" t="n"/>
      <c r="BJ373" s="221" t="n"/>
      <c r="BK373" s="221" t="n"/>
      <c r="BL373" s="28" t="inlineStr">
        <is>
          <t>Media</t>
        </is>
      </c>
      <c r="BM373" s="347" t="inlineStr">
        <is>
          <t>Media</t>
        </is>
      </c>
      <c r="BN373" s="347" t="n"/>
      <c r="BO373" s="347" t="n"/>
      <c r="BP373" s="347" t="n">
        <v>50</v>
      </c>
      <c r="BQ373" s="347" t="n"/>
      <c r="BR373" s="347" t="n"/>
      <c r="BS373" s="347" t="n"/>
      <c r="BT373" s="347" t="n"/>
      <c r="BU373" s="347">
        <f>IFERROR(ROUND(STDEV(AN373,L373),1),"")</f>
        <v/>
      </c>
      <c r="BV373" s="347" t="n"/>
      <c r="BW373" s="347" t="n"/>
      <c r="BX373" s="347" t="n"/>
      <c r="BY373" s="347" t="n"/>
      <c r="BZ373" s="347" t="n"/>
      <c r="CA373" s="347" t="n"/>
      <c r="CB373" s="347" t="n"/>
      <c r="CC373" s="347" t="n"/>
      <c r="CD373" s="347" t="n"/>
      <c r="CE373" s="347" t="n"/>
      <c r="CF373" s="347" t="n"/>
      <c r="CG373" s="347" t="n"/>
      <c r="CH373" s="347" t="n"/>
      <c r="CI373" s="347" t="n"/>
      <c r="CJ373" s="347" t="n"/>
      <c r="CK373" s="347" t="n"/>
      <c r="CL373" s="347" t="n"/>
      <c r="CM373" s="347" t="n"/>
      <c r="CN373" s="347" t="n"/>
      <c r="CO373" s="347" t="n"/>
      <c r="CP373" s="347" t="n"/>
      <c r="CQ373" s="347" t="n"/>
      <c r="CR373" s="347" t="n"/>
      <c r="CS373" s="347" t="n"/>
      <c r="CT373" s="347" t="n"/>
      <c r="CU373" s="347" t="n"/>
      <c r="CV373" s="347" t="n"/>
      <c r="CW373" s="347" t="n"/>
      <c r="CX373" s="347" t="n"/>
      <c r="CY373" s="347" t="n"/>
      <c r="CZ373" s="347" t="n"/>
      <c r="DA373" s="347" t="n"/>
      <c r="DB373" s="347" t="n"/>
    </row>
    <row r="374" ht="31.5" customFormat="1" customHeight="1" s="268">
      <c r="A374" s="262" t="n">
        <v>2021</v>
      </c>
      <c r="B374" s="217" t="n">
        <v>12</v>
      </c>
      <c r="C374" s="456" t="n">
        <v>44549</v>
      </c>
      <c r="D374" s="217" t="n">
        <v>124</v>
      </c>
      <c r="E374" s="217" t="n">
        <v>689</v>
      </c>
      <c r="F374" s="217" t="n">
        <v>2</v>
      </c>
      <c r="G374" s="267" t="inlineStr">
        <is>
          <t>لوحه غساله كيلوباترا</t>
        </is>
      </c>
      <c r="H374" t="inlineStr">
        <is>
          <t>FMDAII70CP0000</t>
        </is>
      </c>
      <c r="I374" t="inlineStr">
        <is>
          <t>1400*1700</t>
        </is>
      </c>
      <c r="J374" t="n">
        <v>2</v>
      </c>
      <c r="K374" t="n">
        <v>2</v>
      </c>
      <c r="L374" s="457" t="n">
        <v>75</v>
      </c>
      <c r="M374" s="458" t="n">
        <v>67.5</v>
      </c>
      <c r="N374" s="459" t="n">
        <v>82.5</v>
      </c>
      <c r="O374" s="261" t="n"/>
      <c r="P374" s="261" t="n"/>
      <c r="Q374" s="261" t="n"/>
      <c r="R374" s="261" t="n"/>
      <c r="S374" s="261" t="n"/>
      <c r="T374" s="261" t="n"/>
      <c r="U374" s="261" t="n"/>
      <c r="V374" s="261" t="n"/>
      <c r="W374" s="261" t="n"/>
      <c r="X374" s="261" t="n"/>
      <c r="Y374" s="220" t="n">
        <v>120</v>
      </c>
      <c r="Z374" s="220" t="n">
        <v>120</v>
      </c>
      <c r="AA374" s="261" t="n"/>
      <c r="AB374" s="261" t="n"/>
      <c r="AC374" s="261" t="n"/>
      <c r="AD374" s="261" t="n"/>
      <c r="AE374" s="261" t="n"/>
      <c r="AF374" s="261" t="n"/>
      <c r="AG374" s="261" t="n"/>
      <c r="AH374" s="261" t="n"/>
      <c r="AI374" s="261" t="n"/>
      <c r="AJ374" s="261" t="n"/>
      <c r="AK374" s="220" t="n"/>
      <c r="AL374" s="220" t="n"/>
      <c r="AM374" s="261" t="n"/>
      <c r="AN374" s="261" t="n"/>
      <c r="AO374" s="315" t="n"/>
      <c r="AP374" s="244" t="n">
        <v>60</v>
      </c>
      <c r="AQ374" s="245" t="n">
        <v>120</v>
      </c>
      <c r="AR374" s="243" t="n"/>
      <c r="AS374" s="243" t="n"/>
      <c r="AT374" s="246" t="n"/>
      <c r="AU374" s="246" t="n"/>
      <c r="AV374" s="246" t="n"/>
      <c r="AW374" s="246" t="n"/>
      <c r="AX374" s="246" t="n"/>
      <c r="AY374" s="246" t="n"/>
      <c r="AZ374" s="246" t="n"/>
      <c r="BA374" s="246" t="n"/>
      <c r="BB374" s="246" t="n"/>
      <c r="BC374" s="247" t="n"/>
      <c r="BD374" s="242" t="n"/>
      <c r="BE374" s="248" t="n">
        <v>0.015</v>
      </c>
      <c r="BF374" s="249" t="n"/>
      <c r="BG374" s="221" t="n"/>
      <c r="BH374" s="221" t="n"/>
      <c r="BI374" s="221" t="n"/>
      <c r="BJ374" s="221" t="n"/>
      <c r="BK374" s="221" t="n"/>
      <c r="BL374" s="28" t="inlineStr">
        <is>
          <t>Media</t>
        </is>
      </c>
      <c r="BM374" s="347" t="inlineStr">
        <is>
          <t>Media</t>
        </is>
      </c>
      <c r="BN374" s="347" t="n"/>
      <c r="BO374" s="347" t="n"/>
      <c r="BP374" s="347" t="n">
        <v>50</v>
      </c>
      <c r="BQ374" s="347" t="n"/>
      <c r="BR374" s="347" t="n"/>
      <c r="BS374" s="347" t="n"/>
      <c r="BT374" s="347" t="n"/>
      <c r="BU374" s="347">
        <f>IFERROR(ROUND(STDEV(AN374,L374),1),"")</f>
        <v/>
      </c>
      <c r="BV374" s="347" t="n"/>
      <c r="BW374" s="347" t="n"/>
      <c r="BX374" s="347" t="n"/>
      <c r="BY374" s="347" t="n"/>
      <c r="BZ374" s="347" t="n"/>
      <c r="CA374" s="347" t="n"/>
      <c r="CB374" s="347" t="n"/>
      <c r="CC374" s="347" t="n"/>
      <c r="CD374" s="347" t="n"/>
      <c r="CE374" s="347" t="n"/>
      <c r="CF374" s="347" t="n"/>
      <c r="CG374" s="347" t="n"/>
      <c r="CH374" s="347" t="n"/>
      <c r="CI374" s="347" t="n"/>
      <c r="CJ374" s="347" t="n"/>
      <c r="CK374" s="347" t="n"/>
      <c r="CL374" s="347" t="n"/>
      <c r="CM374" s="347" t="n"/>
      <c r="CN374" s="347" t="n"/>
      <c r="CO374" s="347" t="n"/>
      <c r="CP374" s="347" t="n"/>
      <c r="CQ374" s="347" t="n"/>
      <c r="CR374" s="347" t="n"/>
      <c r="CS374" s="347" t="n"/>
      <c r="CT374" s="347" t="n"/>
      <c r="CU374" s="347" t="n"/>
      <c r="CV374" s="347" t="n"/>
      <c r="CW374" s="347" t="n"/>
      <c r="CX374" s="347" t="n"/>
      <c r="CY374" s="347" t="n"/>
      <c r="CZ374" s="347" t="n"/>
      <c r="DA374" s="347" t="n"/>
      <c r="DB374" s="347" t="n"/>
    </row>
    <row r="375" ht="31.5" customFormat="1" customHeight="1" s="268">
      <c r="A375" s="262" t="n">
        <v>2021</v>
      </c>
      <c r="B375" s="217" t="n">
        <v>12</v>
      </c>
      <c r="C375" s="456" t="n">
        <v>44549</v>
      </c>
      <c r="D375" s="217" t="n">
        <v>423</v>
      </c>
      <c r="E375" s="217" t="n">
        <v>669</v>
      </c>
      <c r="F375" s="217" t="n">
        <v>4</v>
      </c>
      <c r="G375" s="267" t="inlineStr">
        <is>
          <t>LG65UP77_TB</t>
        </is>
      </c>
      <c r="H375" t="inlineStr">
        <is>
          <t>FMLGEI065UP770</t>
        </is>
      </c>
      <c r="I375" t="inlineStr">
        <is>
          <t>1400*1700</t>
        </is>
      </c>
      <c r="J375" t="n">
        <v>2</v>
      </c>
      <c r="K375" t="n">
        <v>2</v>
      </c>
      <c r="L375" s="457" t="n">
        <v>954</v>
      </c>
      <c r="M375" s="458" t="n">
        <v>897.7140000000001</v>
      </c>
      <c r="N375" s="459" t="n">
        <v>1021.734</v>
      </c>
      <c r="O375" s="261" t="n">
        <v>691</v>
      </c>
      <c r="P375" s="261" t="n">
        <v>683</v>
      </c>
      <c r="Q375" s="261" t="n">
        <v>669</v>
      </c>
      <c r="R375" s="261" t="n">
        <v>656</v>
      </c>
      <c r="S375" s="261" t="n">
        <v>658</v>
      </c>
      <c r="T375" s="261" t="n">
        <v>511</v>
      </c>
      <c r="U375" s="261" t="n">
        <v>510</v>
      </c>
      <c r="V375" s="261" t="n">
        <v>505</v>
      </c>
      <c r="W375" s="261" t="n">
        <v>504</v>
      </c>
      <c r="X375" s="261" t="n">
        <v>508</v>
      </c>
      <c r="Y375" s="220" t="n">
        <v>182</v>
      </c>
      <c r="Z375" s="220" t="n">
        <v>184</v>
      </c>
      <c r="AA375" s="261" t="n">
        <v>735</v>
      </c>
      <c r="AB375" s="261" t="n">
        <v>742</v>
      </c>
      <c r="AC375" s="261" t="n"/>
      <c r="AD375" s="261" t="n"/>
      <c r="AE375" s="261" t="n"/>
      <c r="AF375" s="261" t="n">
        <v>505</v>
      </c>
      <c r="AG375" s="261" t="n">
        <v>514</v>
      </c>
      <c r="AH375" s="261" t="n"/>
      <c r="AI375" s="261" t="n"/>
      <c r="AJ375" s="261" t="n"/>
      <c r="AK375" s="220" t="n">
        <v>175</v>
      </c>
      <c r="AL375" s="220" t="n">
        <v>182</v>
      </c>
      <c r="AM375" s="261" t="n"/>
      <c r="AN375" s="261" t="n"/>
      <c r="AO375" s="315" t="n"/>
      <c r="AP375" s="244" t="n">
        <v>40</v>
      </c>
      <c r="AQ375" s="245" t="n">
        <v>180</v>
      </c>
      <c r="AR375" s="243" t="n"/>
      <c r="AS375" s="243" t="n"/>
      <c r="AT375" s="246" t="n">
        <v>4</v>
      </c>
      <c r="AU375" s="246" t="n">
        <v>4</v>
      </c>
      <c r="AV375" s="246" t="n">
        <v>4</v>
      </c>
      <c r="AW375" s="246" t="n"/>
      <c r="AX375" s="246" t="n"/>
      <c r="AY375" s="246" t="n"/>
      <c r="AZ375" s="246" t="n"/>
      <c r="BA375" s="246" t="n"/>
      <c r="BB375" s="246" t="n"/>
      <c r="BC375" s="247" t="n"/>
      <c r="BD375" s="242" t="n"/>
      <c r="BE375" s="248" t="n">
        <v>0.015</v>
      </c>
      <c r="BF375" s="249" t="n"/>
      <c r="BG375" s="221" t="n"/>
      <c r="BH375" s="221" t="n"/>
      <c r="BI375" s="221" t="n"/>
      <c r="BJ375" s="221" t="n"/>
      <c r="BK375" s="221" t="n"/>
      <c r="BL375" s="28" t="inlineStr">
        <is>
          <t>LG</t>
        </is>
      </c>
      <c r="BM375" s="347" t="inlineStr">
        <is>
          <t>HE</t>
        </is>
      </c>
      <c r="BN375" s="347" t="inlineStr">
        <is>
          <t>MFZ67207701</t>
        </is>
      </c>
      <c r="BO375" s="347" t="inlineStr">
        <is>
          <t>mma</t>
        </is>
      </c>
      <c r="BP375" s="347" t="n">
        <v>50</v>
      </c>
      <c r="BQ375" s="347" t="n"/>
      <c r="BR375" s="347" t="n"/>
      <c r="BS375" s="347" t="n"/>
      <c r="BT375" s="347" t="n"/>
      <c r="BU375" s="347">
        <f>IFERROR(ROUND(STDEV(AN375,L375),1),"")</f>
        <v/>
      </c>
      <c r="BV375" s="347" t="n"/>
      <c r="BW375" s="347" t="n"/>
      <c r="BX375" s="347" t="n"/>
      <c r="BY375" s="347" t="n"/>
      <c r="BZ375" s="347" t="n"/>
      <c r="CA375" s="347" t="n"/>
      <c r="CB375" s="347" t="n"/>
      <c r="CC375" s="347" t="n"/>
      <c r="CD375" s="347" t="n"/>
      <c r="CE375" s="347" t="n"/>
      <c r="CF375" s="347" t="n"/>
      <c r="CG375" s="347" t="n"/>
      <c r="CH375" s="347" t="n"/>
      <c r="CI375" s="347" t="n"/>
      <c r="CJ375" s="347" t="n"/>
      <c r="CK375" s="347" t="n"/>
      <c r="CL375" s="347" t="n"/>
      <c r="CM375" s="347" t="n"/>
      <c r="CN375" s="347" t="n"/>
      <c r="CO375" s="347" t="n"/>
      <c r="CP375" s="347" t="n"/>
      <c r="CQ375" s="347" t="n"/>
      <c r="CR375" s="347" t="n"/>
      <c r="CS375" s="347" t="n"/>
      <c r="CT375" s="347" t="n"/>
      <c r="CU375" s="347" t="n"/>
      <c r="CV375" s="347" t="n"/>
      <c r="CW375" s="347" t="n"/>
      <c r="CX375" s="347" t="n"/>
      <c r="CY375" s="347" t="n"/>
      <c r="CZ375" s="347" t="n"/>
      <c r="DA375" s="347" t="n"/>
      <c r="DB375" s="347" t="n"/>
    </row>
    <row r="376" ht="31.5" customFormat="1" customHeight="1" s="268">
      <c r="A376" s="262" t="n">
        <v>2021</v>
      </c>
      <c r="B376" s="217" t="n">
        <v>12</v>
      </c>
      <c r="C376" s="456" t="n">
        <v>44549</v>
      </c>
      <c r="D376" s="217" t="n">
        <v>384</v>
      </c>
      <c r="E376" s="217" t="n">
        <v>556</v>
      </c>
      <c r="F376" s="217" t="n">
        <v>5</v>
      </c>
      <c r="G376" s="267" t="inlineStr">
        <is>
          <t>LG 65 UM 73 top&amp;bottom</t>
        </is>
      </c>
      <c r="H376" t="inlineStr">
        <is>
          <t>FMLGEI65UM7301</t>
        </is>
      </c>
      <c r="I376" t="inlineStr">
        <is>
          <t>1400*1700</t>
        </is>
      </c>
      <c r="J376" t="n">
        <v>1</v>
      </c>
      <c r="K376" t="n">
        <v>6</v>
      </c>
      <c r="L376" s="457" t="n">
        <v>1066</v>
      </c>
      <c r="M376" s="458" t="n">
        <v>1003.106</v>
      </c>
      <c r="N376" s="459" t="n">
        <v>1141.686</v>
      </c>
      <c r="O376" s="261" t="n">
        <v>275</v>
      </c>
      <c r="P376" s="261" t="n">
        <v>276</v>
      </c>
      <c r="Q376" s="261" t="n">
        <v>264</v>
      </c>
      <c r="R376" s="261" t="n">
        <v>257</v>
      </c>
      <c r="S376" s="261" t="n">
        <v>260</v>
      </c>
      <c r="T376" s="261" t="n">
        <v>203</v>
      </c>
      <c r="U376" s="261" t="n">
        <v>202</v>
      </c>
      <c r="V376" s="261" t="n">
        <v>199</v>
      </c>
      <c r="W376" s="261" t="n">
        <v>214</v>
      </c>
      <c r="X376" s="261" t="n">
        <v>201</v>
      </c>
      <c r="Y376" s="220" t="n"/>
      <c r="Z376" s="220" t="n"/>
      <c r="AA376" s="261" t="n">
        <v>267</v>
      </c>
      <c r="AB376" s="261" t="n">
        <v>256</v>
      </c>
      <c r="AC376" s="261" t="n">
        <v>243</v>
      </c>
      <c r="AD376" s="261" t="n"/>
      <c r="AE376" s="261" t="n"/>
      <c r="AF376" s="261" t="n">
        <v>198</v>
      </c>
      <c r="AG376" s="261" t="n">
        <v>201</v>
      </c>
      <c r="AH376" s="261" t="n">
        <v>197</v>
      </c>
      <c r="AI376" s="261" t="n"/>
      <c r="AJ376" s="261" t="n"/>
      <c r="AK376" s="220" t="n"/>
      <c r="AL376" s="220" t="n"/>
      <c r="AM376" s="261" t="n"/>
      <c r="AN376" s="261" t="n"/>
      <c r="AO376" s="315" t="n"/>
      <c r="AP376" s="244" t="n">
        <v>20</v>
      </c>
      <c r="AQ376" s="245" t="n">
        <v>180</v>
      </c>
      <c r="AR376" s="243" t="n"/>
      <c r="AS376" s="243" t="n"/>
      <c r="AT376" s="246" t="n">
        <v>2</v>
      </c>
      <c r="AU376" s="246" t="n">
        <v>3</v>
      </c>
      <c r="AV376" s="246" t="n">
        <v>12</v>
      </c>
      <c r="AW376" s="246" t="n"/>
      <c r="AX376" s="246" t="n"/>
      <c r="AY376" s="246" t="n"/>
      <c r="AZ376" s="246" t="n"/>
      <c r="BA376" s="246" t="n"/>
      <c r="BB376" s="246" t="n"/>
      <c r="BC376" s="247" t="n"/>
      <c r="BD376" s="242" t="n"/>
      <c r="BE376" s="248" t="n">
        <v>0.015</v>
      </c>
      <c r="BF376" s="249" t="n"/>
      <c r="BG376" s="221" t="n"/>
      <c r="BH376" s="221" t="n"/>
      <c r="BI376" s="221" t="n"/>
      <c r="BJ376" s="221" t="n"/>
      <c r="BK376" s="221" t="n"/>
      <c r="BL376" s="28" t="inlineStr">
        <is>
          <t>LG</t>
        </is>
      </c>
      <c r="BM376" s="347" t="inlineStr">
        <is>
          <t>HE</t>
        </is>
      </c>
      <c r="BN376" s="347" t="inlineStr">
        <is>
          <t>MFZ66236701</t>
        </is>
      </c>
      <c r="BO376" s="347" t="n"/>
      <c r="BP376" s="347" t="n">
        <v>50</v>
      </c>
      <c r="BQ376" s="347" t="n"/>
      <c r="BR376" s="347" t="n"/>
      <c r="BS376" s="347" t="n"/>
      <c r="BT376" s="347" t="n"/>
      <c r="BU376" s="347">
        <f>IFERROR(ROUND(STDEV(AN376,L376),1),"")</f>
        <v/>
      </c>
      <c r="BV376" s="347" t="n"/>
      <c r="BW376" s="347" t="n"/>
      <c r="BX376" s="347" t="n"/>
      <c r="BY376" s="347" t="n"/>
      <c r="BZ376" s="347" t="n"/>
      <c r="CA376" s="347" t="n"/>
      <c r="CB376" s="347" t="n"/>
      <c r="CC376" s="347" t="n"/>
      <c r="CD376" s="347" t="n"/>
      <c r="CE376" s="347" t="n"/>
      <c r="CF376" s="347" t="n"/>
      <c r="CG376" s="347" t="n"/>
      <c r="CH376" s="347" t="n"/>
      <c r="CI376" s="347" t="n"/>
      <c r="CJ376" s="347" t="n"/>
      <c r="CK376" s="347" t="n"/>
      <c r="CL376" s="347" t="n"/>
      <c r="CM376" s="347" t="n"/>
      <c r="CN376" s="347" t="n"/>
      <c r="CO376" s="347" t="n"/>
      <c r="CP376" s="347" t="n"/>
      <c r="CQ376" s="347" t="n"/>
      <c r="CR376" s="347" t="n"/>
      <c r="CS376" s="347" t="n"/>
      <c r="CT376" s="347" t="n"/>
      <c r="CU376" s="347" t="n"/>
      <c r="CV376" s="347" t="n"/>
      <c r="CW376" s="347" t="n"/>
      <c r="CX376" s="347" t="n"/>
      <c r="CY376" s="347" t="n"/>
      <c r="CZ376" s="347" t="n"/>
      <c r="DA376" s="347" t="n"/>
      <c r="DB376" s="347" t="n"/>
    </row>
    <row r="377" ht="31.5" customFormat="1" customHeight="1" s="268">
      <c r="A377" s="262" t="n">
        <v>2021</v>
      </c>
      <c r="B377" s="217" t="n">
        <v>12</v>
      </c>
      <c r="C377" s="456" t="n">
        <v>44549</v>
      </c>
      <c r="D377" s="217" t="n">
        <v>384</v>
      </c>
      <c r="E377" s="217" t="n">
        <v>557</v>
      </c>
      <c r="F377" s="217" t="n">
        <v>5</v>
      </c>
      <c r="G377" s="267" t="n"/>
      <c r="H377" t="inlineStr">
        <is>
          <t>FMLGEI65UM7302</t>
        </is>
      </c>
      <c r="I377" t="inlineStr">
        <is>
          <t>1400*1700</t>
        </is>
      </c>
      <c r="J377" t="n">
        <v>1</v>
      </c>
      <c r="K377" t="n">
        <v>6</v>
      </c>
      <c r="L377" s="457" t="n">
        <v>182</v>
      </c>
      <c r="M377" s="458" t="n">
        <v>171.262</v>
      </c>
      <c r="N377" s="459" t="n">
        <v>194.922</v>
      </c>
      <c r="O377" s="261" t="n"/>
      <c r="P377" s="261" t="n"/>
      <c r="Q377" s="261" t="n"/>
      <c r="R377" s="261" t="n"/>
      <c r="S377" s="261" t="n"/>
      <c r="T377" s="261" t="n"/>
      <c r="U377" s="261" t="n"/>
      <c r="V377" s="261" t="n"/>
      <c r="W377" s="261" t="n"/>
      <c r="X377" s="261" t="n"/>
      <c r="Y377" s="220" t="n">
        <v>171</v>
      </c>
      <c r="Z377" s="220" t="n">
        <v>171</v>
      </c>
      <c r="AA377" s="261" t="n"/>
      <c r="AB377" s="261" t="n"/>
      <c r="AC377" s="261" t="n"/>
      <c r="AD377" s="261" t="n"/>
      <c r="AE377" s="261" t="n"/>
      <c r="AF377" s="261" t="n"/>
      <c r="AG377" s="261" t="n"/>
      <c r="AH377" s="261" t="n"/>
      <c r="AI377" s="261" t="n"/>
      <c r="AJ377" s="261" t="n"/>
      <c r="AK377" s="220" t="n">
        <v>171</v>
      </c>
      <c r="AL377" s="220" t="n">
        <v>171</v>
      </c>
      <c r="AM377" s="261" t="n"/>
      <c r="AN377" s="261" t="n"/>
      <c r="AO377" s="315" t="n"/>
      <c r="AP377" s="244" t="n">
        <v>20</v>
      </c>
      <c r="AQ377" s="245" t="n">
        <v>180</v>
      </c>
      <c r="AR377" s="243" t="n"/>
      <c r="AS377" s="243" t="n"/>
      <c r="AT377" s="246" t="n"/>
      <c r="AU377" s="246" t="n"/>
      <c r="AV377" s="246" t="n"/>
      <c r="AW377" s="246" t="n"/>
      <c r="AX377" s="246" t="n"/>
      <c r="AY377" s="246" t="n"/>
      <c r="AZ377" s="246" t="n"/>
      <c r="BA377" s="246" t="n"/>
      <c r="BB377" s="246" t="n"/>
      <c r="BC377" s="247" t="n"/>
      <c r="BD377" s="242" t="n"/>
      <c r="BE377" s="248" t="n">
        <v>0.015</v>
      </c>
      <c r="BF377" s="249" t="n"/>
      <c r="BG377" s="221" t="n"/>
      <c r="BH377" s="221" t="n"/>
      <c r="BI377" s="221" t="n"/>
      <c r="BJ377" s="221" t="n"/>
      <c r="BK377" s="221" t="n"/>
      <c r="BL377" s="28" t="inlineStr">
        <is>
          <t>LG</t>
        </is>
      </c>
      <c r="BM377" s="347" t="inlineStr">
        <is>
          <t>HE</t>
        </is>
      </c>
      <c r="BN377" s="347" t="inlineStr">
        <is>
          <t>MFZ66236702</t>
        </is>
      </c>
      <c r="BO377" s="347" t="inlineStr">
        <is>
          <t xml:space="preserve">mma </t>
        </is>
      </c>
      <c r="BP377" s="347" t="n">
        <v>50</v>
      </c>
      <c r="BQ377" s="347" t="n"/>
      <c r="BR377" s="347" t="n"/>
      <c r="BS377" s="347" t="n"/>
      <c r="BT377" s="347" t="n"/>
      <c r="BU377" s="347">
        <f>IFERROR(ROUND(STDEV(AN377,L377),1),"")</f>
        <v/>
      </c>
      <c r="BV377" s="347" t="n"/>
      <c r="BW377" s="347" t="n"/>
      <c r="BX377" s="347" t="n"/>
      <c r="BY377" s="347" t="n"/>
      <c r="BZ377" s="347" t="n"/>
      <c r="CA377" s="347" t="n"/>
      <c r="CB377" s="347" t="n"/>
      <c r="CC377" s="347" t="n"/>
      <c r="CD377" s="347" t="n"/>
      <c r="CE377" s="347" t="n"/>
      <c r="CF377" s="347" t="n"/>
      <c r="CG377" s="347" t="n"/>
      <c r="CH377" s="347" t="n"/>
      <c r="CI377" s="347" t="n"/>
      <c r="CJ377" s="347" t="n"/>
      <c r="CK377" s="347" t="n"/>
      <c r="CL377" s="347" t="n"/>
      <c r="CM377" s="347" t="n"/>
      <c r="CN377" s="347" t="n"/>
      <c r="CO377" s="347" t="n"/>
      <c r="CP377" s="347" t="n"/>
      <c r="CQ377" s="347" t="n"/>
      <c r="CR377" s="347" t="n"/>
      <c r="CS377" s="347" t="n"/>
      <c r="CT377" s="347" t="n"/>
      <c r="CU377" s="347" t="n"/>
      <c r="CV377" s="347" t="n"/>
      <c r="CW377" s="347" t="n"/>
      <c r="CX377" s="347" t="n"/>
      <c r="CY377" s="347" t="n"/>
      <c r="CZ377" s="347" t="n"/>
      <c r="DA377" s="347" t="n"/>
      <c r="DB377" s="347" t="n"/>
    </row>
    <row r="378" ht="31.5" customFormat="1" customHeight="1" s="268">
      <c r="A378" s="262" t="n">
        <v>2021</v>
      </c>
      <c r="B378" s="217" t="n">
        <v>12</v>
      </c>
      <c r="C378" s="456" t="n">
        <v>44549</v>
      </c>
      <c r="D378" s="217" t="n">
        <v>125</v>
      </c>
      <c r="E378" s="217" t="n">
        <v>691</v>
      </c>
      <c r="F378" s="217" t="n">
        <v>7</v>
      </c>
      <c r="G378" s="267" t="inlineStr">
        <is>
          <t>زوايا خلفيه كيلوباترا</t>
        </is>
      </c>
      <c r="H378" t="inlineStr">
        <is>
          <t>FMDAII2RCP0000</t>
        </is>
      </c>
      <c r="I378" t="inlineStr">
        <is>
          <t>1400*1700</t>
        </is>
      </c>
      <c r="J378" t="n">
        <v>4</v>
      </c>
      <c r="K378" t="n">
        <v>4</v>
      </c>
      <c r="L378" s="457" t="n">
        <v>194</v>
      </c>
      <c r="M378" s="458" t="n">
        <v>174.6</v>
      </c>
      <c r="N378" s="459" t="n">
        <v>213.4</v>
      </c>
      <c r="O378" s="261" t="n">
        <v>207</v>
      </c>
      <c r="P378" s="261" t="n">
        <v>210</v>
      </c>
      <c r="Q378" s="261" t="n">
        <v>216</v>
      </c>
      <c r="R378" s="261" t="n">
        <v>211</v>
      </c>
      <c r="S378" s="261" t="n">
        <v>208</v>
      </c>
      <c r="T378" s="261" t="n">
        <v>171</v>
      </c>
      <c r="U378" s="261" t="n">
        <v>174</v>
      </c>
      <c r="V378" s="261" t="n">
        <v>174</v>
      </c>
      <c r="W378" s="261" t="n">
        <v>186</v>
      </c>
      <c r="X378" s="261" t="n">
        <v>175</v>
      </c>
      <c r="Y378" s="220" t="n">
        <v>120</v>
      </c>
      <c r="Z378" s="220" t="n">
        <v>118</v>
      </c>
      <c r="AA378" s="261" t="n">
        <v>214</v>
      </c>
      <c r="AB378" s="261" t="n">
        <v>202</v>
      </c>
      <c r="AC378" s="261" t="n">
        <v>203</v>
      </c>
      <c r="AD378" s="261" t="n"/>
      <c r="AE378" s="261" t="n"/>
      <c r="AF378" s="261" t="n">
        <v>190</v>
      </c>
      <c r="AG378" s="261" t="n">
        <v>184</v>
      </c>
      <c r="AH378" s="261" t="n">
        <v>197</v>
      </c>
      <c r="AI378" s="261" t="n"/>
      <c r="AJ378" s="261" t="n"/>
      <c r="AK378" s="220" t="n">
        <v>120</v>
      </c>
      <c r="AL378" s="220" t="n">
        <v>120</v>
      </c>
      <c r="AM378" s="261" t="n"/>
      <c r="AN378" s="261" t="n"/>
      <c r="AO378" s="315" t="n"/>
      <c r="AP378" s="244" t="n">
        <v>120</v>
      </c>
      <c r="AQ378" s="245" t="n">
        <v>120</v>
      </c>
      <c r="AR378" s="243" t="n"/>
      <c r="AS378" s="243" t="n"/>
      <c r="AT378" s="246" t="n">
        <v>2</v>
      </c>
      <c r="AU378" s="246" t="n">
        <v>2</v>
      </c>
      <c r="AV378" s="246" t="n">
        <v>4</v>
      </c>
      <c r="AW378" s="246" t="n"/>
      <c r="AX378" s="246" t="n"/>
      <c r="AY378" s="246" t="n"/>
      <c r="AZ378" s="246" t="n"/>
      <c r="BA378" s="246" t="n"/>
      <c r="BB378" s="246" t="n"/>
      <c r="BC378" s="247" t="n"/>
      <c r="BD378" s="242" t="n"/>
      <c r="BE378" s="248" t="n">
        <v>0.015</v>
      </c>
      <c r="BF378" s="249" t="n"/>
      <c r="BG378" s="221" t="n"/>
      <c r="BH378" s="221" t="n"/>
      <c r="BI378" s="221" t="n"/>
      <c r="BJ378" s="221" t="n"/>
      <c r="BK378" s="221" t="n"/>
      <c r="BL378" s="28" t="inlineStr">
        <is>
          <t>Media</t>
        </is>
      </c>
      <c r="BM378" s="347" t="inlineStr">
        <is>
          <t>Media</t>
        </is>
      </c>
      <c r="BN378" s="347" t="n"/>
      <c r="BO378" s="347" t="n"/>
      <c r="BP378" s="347" t="n">
        <v>50</v>
      </c>
      <c r="BQ378" s="347" t="n"/>
      <c r="BR378" s="347" t="n"/>
      <c r="BS378" s="347" t="n"/>
      <c r="BT378" s="347" t="n"/>
      <c r="BU378" s="347">
        <f>IFERROR(ROUND(STDEV(AN378,L378),1),"")</f>
        <v/>
      </c>
      <c r="BV378" s="347" t="n"/>
      <c r="BW378" s="347" t="n"/>
      <c r="BX378" s="347" t="n"/>
      <c r="BY378" s="347" t="n"/>
      <c r="BZ378" s="347" t="n"/>
      <c r="CA378" s="347" t="n"/>
      <c r="CB378" s="347" t="n"/>
      <c r="CC378" s="347" t="n"/>
      <c r="CD378" s="347" t="n"/>
      <c r="CE378" s="347" t="n"/>
      <c r="CF378" s="347" t="n"/>
      <c r="CG378" s="347" t="n"/>
      <c r="CH378" s="347" t="n"/>
      <c r="CI378" s="347" t="n"/>
      <c r="CJ378" s="347" t="n"/>
      <c r="CK378" s="347" t="n"/>
      <c r="CL378" s="347" t="n"/>
      <c r="CM378" s="347" t="n"/>
      <c r="CN378" s="347" t="n"/>
      <c r="CO378" s="347" t="n"/>
      <c r="CP378" s="347" t="n"/>
      <c r="CQ378" s="347" t="n"/>
      <c r="CR378" s="347" t="n"/>
      <c r="CS378" s="347" t="n"/>
      <c r="CT378" s="347" t="n"/>
      <c r="CU378" s="347" t="n"/>
      <c r="CV378" s="347" t="n"/>
      <c r="CW378" s="347" t="n"/>
      <c r="CX378" s="347" t="n"/>
      <c r="CY378" s="347" t="n"/>
      <c r="CZ378" s="347" t="n"/>
      <c r="DA378" s="347" t="n"/>
      <c r="DB378" s="347" t="n"/>
    </row>
    <row r="379" ht="31.5" customFormat="1" customHeight="1" s="268">
      <c r="A379" s="262" t="n">
        <v>2021</v>
      </c>
      <c r="B379" s="217" t="n">
        <v>12</v>
      </c>
      <c r="C379" s="456" t="n">
        <v>44549</v>
      </c>
      <c r="D379" s="217" t="n">
        <v>29</v>
      </c>
      <c r="E379" s="217" t="n">
        <v>81</v>
      </c>
      <c r="F379" s="217" t="n">
        <v>8</v>
      </c>
      <c r="G379" s="267" t="inlineStr">
        <is>
          <t>قاعدة بوتجاز 90 تصدير</t>
        </is>
      </c>
      <c r="H379" t="inlineStr">
        <is>
          <t>FMDACI49000001</t>
        </is>
      </c>
      <c r="I379" t="inlineStr">
        <is>
          <t>1400*1700</t>
        </is>
      </c>
      <c r="J379" t="n">
        <v>2</v>
      </c>
      <c r="K379" t="n">
        <v>3</v>
      </c>
      <c r="L379" s="457" t="n">
        <v>388</v>
      </c>
      <c r="M379" s="458" t="n">
        <v>360.84</v>
      </c>
      <c r="N379" s="459" t="n">
        <v>415.16</v>
      </c>
      <c r="O379" s="261" t="n">
        <v>488</v>
      </c>
      <c r="P379" s="261" t="n">
        <v>490</v>
      </c>
      <c r="Q379" s="261" t="n">
        <v>473</v>
      </c>
      <c r="R379" s="261" t="n">
        <v>476</v>
      </c>
      <c r="S379" s="261" t="n">
        <v>485</v>
      </c>
      <c r="T379" s="261" t="n">
        <v>375</v>
      </c>
      <c r="U379" s="261" t="n">
        <v>377</v>
      </c>
      <c r="V379" s="261" t="n">
        <v>320</v>
      </c>
      <c r="W379" s="261" t="n">
        <v>378</v>
      </c>
      <c r="X379" s="261" t="n">
        <v>328</v>
      </c>
      <c r="Y379" s="220" t="n"/>
      <c r="Z379" s="220" t="n"/>
      <c r="AA379" s="261" t="n">
        <v>430</v>
      </c>
      <c r="AB379" s="261" t="n">
        <v>450</v>
      </c>
      <c r="AC379" s="261" t="n">
        <v>445</v>
      </c>
      <c r="AD379" s="261" t="n"/>
      <c r="AE379" s="261" t="n"/>
      <c r="AF379" s="261" t="n">
        <v>382</v>
      </c>
      <c r="AG379" s="261" t="n">
        <v>381</v>
      </c>
      <c r="AH379" s="261" t="n">
        <v>380</v>
      </c>
      <c r="AI379" s="261" t="n"/>
      <c r="AJ379" s="261" t="n"/>
      <c r="AK379" s="220" t="n"/>
      <c r="AL379" s="220" t="n"/>
      <c r="AM379" s="261" t="n"/>
      <c r="AN379" s="261" t="n"/>
      <c r="AO379" s="315" t="n"/>
      <c r="AP379" s="244" t="n">
        <v>60</v>
      </c>
      <c r="AQ379" s="245" t="n">
        <v>120</v>
      </c>
      <c r="AR379" s="243" t="n"/>
      <c r="AS379" s="243" t="n"/>
      <c r="AT379" s="246" t="n">
        <v>2</v>
      </c>
      <c r="AU379" s="246" t="n">
        <v>3</v>
      </c>
      <c r="AV379" s="246" t="n">
        <v>3</v>
      </c>
      <c r="AW379" s="246" t="n"/>
      <c r="AX379" s="246" t="n"/>
      <c r="AY379" s="246" t="n"/>
      <c r="AZ379" s="246" t="n"/>
      <c r="BA379" s="246" t="n"/>
      <c r="BB379" s="246" t="n"/>
      <c r="BC379" s="247" t="n"/>
      <c r="BD379" s="242" t="n"/>
      <c r="BE379" s="248" t="n">
        <v>0.015</v>
      </c>
      <c r="BF379" s="249" t="n"/>
      <c r="BG379" s="221" t="n"/>
      <c r="BH379" s="221" t="n"/>
      <c r="BI379" s="221" t="n"/>
      <c r="BJ379" s="221" t="n"/>
      <c r="BK379" s="221" t="n"/>
      <c r="BL379" s="28" t="inlineStr">
        <is>
          <t>الكترولوكس</t>
        </is>
      </c>
      <c r="BM379" s="347" t="inlineStr">
        <is>
          <t>القاهرة للصناعات المغذية بوتاجازات</t>
        </is>
      </c>
      <c r="BN379" s="347" t="inlineStr">
        <is>
          <t>A07465002</t>
        </is>
      </c>
      <c r="BO379" s="347" t="n"/>
      <c r="BP379" s="347" t="n">
        <v>50</v>
      </c>
      <c r="BQ379" s="347" t="n"/>
      <c r="BR379" s="347" t="n"/>
      <c r="BS379" s="347" t="n"/>
      <c r="BT379" s="347" t="n"/>
      <c r="BU379" s="347">
        <f>IFERROR(ROUND(STDEV(AN379,L379),1),"")</f>
        <v/>
      </c>
      <c r="BV379" s="347" t="n"/>
      <c r="BW379" s="347" t="n"/>
      <c r="BX379" s="347" t="n"/>
      <c r="BY379" s="347" t="n"/>
      <c r="BZ379" s="347" t="n"/>
      <c r="CA379" s="347" t="n"/>
      <c r="CB379" s="347" t="n"/>
      <c r="CC379" s="347" t="n"/>
      <c r="CD379" s="347" t="n"/>
      <c r="CE379" s="347" t="n"/>
      <c r="CF379" s="347" t="n"/>
      <c r="CG379" s="347" t="n"/>
      <c r="CH379" s="347" t="n"/>
      <c r="CI379" s="347" t="n"/>
      <c r="CJ379" s="347" t="n"/>
      <c r="CK379" s="347" t="n"/>
      <c r="CL379" s="347" t="n"/>
      <c r="CM379" s="347" t="n"/>
      <c r="CN379" s="347" t="n"/>
      <c r="CO379" s="347" t="n"/>
      <c r="CP379" s="347" t="n"/>
      <c r="CQ379" s="347" t="n"/>
      <c r="CR379" s="347" t="n"/>
      <c r="CS379" s="347" t="n"/>
      <c r="CT379" s="347" t="n"/>
      <c r="CU379" s="347" t="n"/>
      <c r="CV379" s="347" t="n"/>
      <c r="CW379" s="347" t="n"/>
      <c r="CX379" s="347" t="n"/>
      <c r="CY379" s="347" t="n"/>
      <c r="CZ379" s="347" t="n"/>
      <c r="DA379" s="347" t="n"/>
      <c r="DB379" s="347" t="n"/>
    </row>
    <row r="380" ht="31.5" customFormat="1" customHeight="1" s="268">
      <c r="A380" s="262" t="n">
        <v>2021</v>
      </c>
      <c r="B380" s="217" t="n">
        <v>12</v>
      </c>
      <c r="C380" s="456" t="n">
        <v>44549</v>
      </c>
      <c r="D380" s="217" t="n">
        <v>125</v>
      </c>
      <c r="E380" s="217" t="n">
        <v>690</v>
      </c>
      <c r="F380" s="217" t="n">
        <v>8</v>
      </c>
      <c r="G380" s="267" t="inlineStr">
        <is>
          <t>زوايا اماميه كيلوباترا</t>
        </is>
      </c>
      <c r="H380" t="inlineStr">
        <is>
          <t>FMDAII2FCP0000</t>
        </is>
      </c>
      <c r="I380" t="inlineStr">
        <is>
          <t>1400*1700</t>
        </is>
      </c>
      <c r="J380" t="n">
        <v>4</v>
      </c>
      <c r="K380" t="n">
        <v>4</v>
      </c>
      <c r="L380" s="457" t="n">
        <v>170</v>
      </c>
      <c r="M380" s="458" t="n">
        <v>153</v>
      </c>
      <c r="N380" s="459" t="n">
        <v>187</v>
      </c>
      <c r="O380" s="261" t="n">
        <v>178</v>
      </c>
      <c r="P380" s="261" t="n">
        <v>181</v>
      </c>
      <c r="Q380" s="261" t="n">
        <v>191</v>
      </c>
      <c r="R380" s="261" t="n">
        <v>189</v>
      </c>
      <c r="S380" s="261" t="n">
        <v>182</v>
      </c>
      <c r="T380" s="261" t="n">
        <v>155</v>
      </c>
      <c r="U380" s="261" t="n">
        <v>154</v>
      </c>
      <c r="V380" s="261" t="n">
        <v>168</v>
      </c>
      <c r="W380" s="261" t="n">
        <v>166</v>
      </c>
      <c r="X380" s="261" t="n">
        <v>166</v>
      </c>
      <c r="Y380" s="220" t="n"/>
      <c r="Z380" s="220" t="n"/>
      <c r="AA380" s="261" t="n">
        <v>190</v>
      </c>
      <c r="AB380" s="261" t="n">
        <v>180</v>
      </c>
      <c r="AC380" s="261" t="n">
        <v>190</v>
      </c>
      <c r="AD380" s="261" t="n"/>
      <c r="AE380" s="261" t="n"/>
      <c r="AF380" s="261" t="n">
        <v>180</v>
      </c>
      <c r="AG380" s="261" t="n">
        <v>156</v>
      </c>
      <c r="AH380" s="261" t="n">
        <v>165</v>
      </c>
      <c r="AI380" s="261" t="n"/>
      <c r="AJ380" s="261" t="n"/>
      <c r="AK380" s="220" t="n"/>
      <c r="AL380" s="220" t="n"/>
      <c r="AM380" s="261" t="n"/>
      <c r="AN380" s="261" t="n"/>
      <c r="AO380" s="315" t="n"/>
      <c r="AP380" s="244" t="n">
        <v>120</v>
      </c>
      <c r="AQ380" s="245" t="n">
        <v>120</v>
      </c>
      <c r="AR380" s="243" t="n"/>
      <c r="AS380" s="243" t="n"/>
      <c r="AT380" s="246" t="n">
        <v>1</v>
      </c>
      <c r="AU380" s="246" t="n">
        <v>2</v>
      </c>
      <c r="AV380" s="246" t="n">
        <v>4</v>
      </c>
      <c r="AW380" s="246" t="n"/>
      <c r="AX380" s="246" t="n"/>
      <c r="AY380" s="246" t="n"/>
      <c r="AZ380" s="246" t="n"/>
      <c r="BA380" s="246" t="n"/>
      <c r="BB380" s="246" t="n"/>
      <c r="BC380" s="247" t="n"/>
      <c r="BD380" s="242" t="n"/>
      <c r="BE380" s="248" t="n">
        <v>0.015</v>
      </c>
      <c r="BF380" s="249" t="n"/>
      <c r="BG380" s="221" t="n"/>
      <c r="BH380" s="221" t="n"/>
      <c r="BI380" s="221" t="n"/>
      <c r="BJ380" s="221" t="n"/>
      <c r="BK380" s="221" t="n"/>
      <c r="BL380" s="28" t="inlineStr">
        <is>
          <t>Media</t>
        </is>
      </c>
      <c r="BM380" s="347" t="inlineStr">
        <is>
          <t>Media</t>
        </is>
      </c>
      <c r="BN380" s="347" t="n"/>
      <c r="BO380" s="347" t="n"/>
      <c r="BP380" s="347" t="n">
        <v>50</v>
      </c>
      <c r="BQ380" s="347" t="n"/>
      <c r="BR380" s="347" t="n"/>
      <c r="BS380" s="347" t="n"/>
      <c r="BT380" s="347" t="n"/>
      <c r="BU380" s="347">
        <f>IFERROR(ROUND(STDEV(AN380,L380),1),"")</f>
        <v/>
      </c>
      <c r="BV380" s="347" t="n"/>
      <c r="BW380" s="347" t="n"/>
      <c r="BX380" s="347" t="n"/>
      <c r="BY380" s="347" t="n"/>
      <c r="BZ380" s="347" t="n"/>
      <c r="CA380" s="347" t="n"/>
      <c r="CB380" s="347" t="n"/>
      <c r="CC380" s="347" t="n"/>
      <c r="CD380" s="347" t="n"/>
      <c r="CE380" s="347" t="n"/>
      <c r="CF380" s="347" t="n"/>
      <c r="CG380" s="347" t="n"/>
      <c r="CH380" s="347" t="n"/>
      <c r="CI380" s="347" t="n"/>
      <c r="CJ380" s="347" t="n"/>
      <c r="CK380" s="347" t="n"/>
      <c r="CL380" s="347" t="n"/>
      <c r="CM380" s="347" t="n"/>
      <c r="CN380" s="347" t="n"/>
      <c r="CO380" s="347" t="n"/>
      <c r="CP380" s="347" t="n"/>
      <c r="CQ380" s="347" t="n"/>
      <c r="CR380" s="347" t="n"/>
      <c r="CS380" s="347" t="n"/>
      <c r="CT380" s="347" t="n"/>
      <c r="CU380" s="347" t="n"/>
      <c r="CV380" s="347" t="n"/>
      <c r="CW380" s="347" t="n"/>
      <c r="CX380" s="347" t="n"/>
      <c r="CY380" s="347" t="n"/>
      <c r="CZ380" s="347" t="n"/>
      <c r="DA380" s="347" t="n"/>
      <c r="DB380" s="347" t="n"/>
    </row>
    <row r="381" ht="31.5" customFormat="1" customHeight="1" s="268">
      <c r="A381" s="262" t="n">
        <v>2021</v>
      </c>
      <c r="B381" s="217" t="n">
        <v>12</v>
      </c>
      <c r="C381" s="456" t="n">
        <v>44549</v>
      </c>
      <c r="D381" s="217" t="n">
        <v>372</v>
      </c>
      <c r="E381" s="217" t="n">
        <v>647</v>
      </c>
      <c r="F381" s="217" t="n">
        <v>46</v>
      </c>
      <c r="G381" s="267" t="inlineStr">
        <is>
          <t>فوم جانب حمايه شمال</t>
        </is>
      </c>
      <c r="H381" t="inlineStr">
        <is>
          <t>FMDACI40000000</t>
        </is>
      </c>
      <c r="I381" t="inlineStr">
        <is>
          <t>1600*1800</t>
        </is>
      </c>
      <c r="J381" t="n">
        <v>2</v>
      </c>
      <c r="K381" t="n">
        <v>2</v>
      </c>
      <c r="L381" s="457" t="n">
        <v>212</v>
      </c>
      <c r="M381" s="458" t="n">
        <v>197.16</v>
      </c>
      <c r="N381" s="459" t="n">
        <v>226.84</v>
      </c>
      <c r="O381" s="261" t="n"/>
      <c r="P381" s="261" t="n"/>
      <c r="Q381" s="261" t="n"/>
      <c r="R381" s="261" t="n"/>
      <c r="S381" s="261" t="n"/>
      <c r="T381" s="261" t="n"/>
      <c r="U381" s="261" t="n"/>
      <c r="V381" s="261" t="n"/>
      <c r="W381" s="261" t="n"/>
      <c r="X381" s="261" t="n"/>
      <c r="Y381" s="220" t="n"/>
      <c r="Z381" s="220" t="n">
        <v>146</v>
      </c>
      <c r="AA381" s="261" t="n"/>
      <c r="AB381" s="261" t="n"/>
      <c r="AC381" s="261" t="n"/>
      <c r="AD381" s="261" t="n"/>
      <c r="AE381" s="261" t="n"/>
      <c r="AF381" s="261" t="n"/>
      <c r="AG381" s="261" t="n"/>
      <c r="AH381" s="261" t="n"/>
      <c r="AI381" s="261" t="n"/>
      <c r="AJ381" s="261" t="n"/>
      <c r="AK381" s="220" t="n">
        <v>121</v>
      </c>
      <c r="AL381" s="220" t="n">
        <v>121</v>
      </c>
      <c r="AM381" s="261" t="n"/>
      <c r="AN381" s="261" t="n"/>
      <c r="AO381" s="315" t="n"/>
      <c r="AP381" s="244" t="n">
        <v>37</v>
      </c>
      <c r="AQ381" s="245" t="n">
        <v>195</v>
      </c>
      <c r="AR381" s="243" t="n"/>
      <c r="AS381" s="243" t="n"/>
      <c r="AT381" s="246" t="n"/>
      <c r="AU381" s="246" t="n"/>
      <c r="AV381" s="246" t="n"/>
      <c r="AW381" s="246" t="n"/>
      <c r="AX381" s="246" t="n"/>
      <c r="AY381" s="246" t="n"/>
      <c r="AZ381" s="246" t="n"/>
      <c r="BA381" s="246" t="n"/>
      <c r="BB381" s="246" t="n"/>
      <c r="BC381" s="247" t="n"/>
      <c r="BD381" s="242" t="n"/>
      <c r="BE381" s="248" t="n">
        <v>0.02</v>
      </c>
      <c r="BF381" s="249" t="n"/>
      <c r="BG381" s="221" t="n"/>
      <c r="BH381" s="221" t="n"/>
      <c r="BI381" s="221" t="n"/>
      <c r="BJ381" s="221" t="n"/>
      <c r="BK381" s="221" t="n"/>
      <c r="BL381" s="28" t="inlineStr">
        <is>
          <t>الكترولوكس</t>
        </is>
      </c>
      <c r="BM381" s="347" t="inlineStr">
        <is>
          <t>القاهرة للصناعات المغذية بوتاجازات</t>
        </is>
      </c>
      <c r="BN381" s="347" t="inlineStr">
        <is>
          <t>808901901</t>
        </is>
      </c>
      <c r="BO381" s="347" t="n"/>
      <c r="BP381" s="347" t="n">
        <v>50</v>
      </c>
      <c r="BQ381" s="347" t="n"/>
      <c r="BR381" s="347" t="n"/>
      <c r="BS381" s="347" t="n"/>
      <c r="BT381" s="347" t="n"/>
      <c r="BU381" s="347">
        <f>IFERROR(ROUND(STDEV(AN381,L381),1),"")</f>
        <v/>
      </c>
      <c r="BV381" s="347" t="n"/>
      <c r="BW381" s="347" t="n"/>
      <c r="BX381" s="347" t="n"/>
      <c r="BY381" s="347" t="n"/>
      <c r="BZ381" s="347" t="n"/>
      <c r="CA381" s="347" t="n"/>
      <c r="CB381" s="347" t="n"/>
      <c r="CC381" s="347" t="n"/>
      <c r="CD381" s="347" t="n"/>
      <c r="CE381" s="347" t="n"/>
      <c r="CF381" s="347" t="n"/>
      <c r="CG381" s="347" t="n"/>
      <c r="CH381" s="347" t="n"/>
      <c r="CI381" s="347" t="n"/>
      <c r="CJ381" s="347" t="n"/>
      <c r="CK381" s="347" t="n"/>
      <c r="CL381" s="347" t="n"/>
      <c r="CM381" s="347" t="n"/>
      <c r="CN381" s="347" t="n"/>
      <c r="CO381" s="347" t="n"/>
      <c r="CP381" s="347" t="n"/>
      <c r="CQ381" s="347" t="n"/>
      <c r="CR381" s="347" t="n"/>
      <c r="CS381" s="347" t="n"/>
      <c r="CT381" s="347" t="n"/>
      <c r="CU381" s="347" t="n"/>
      <c r="CV381" s="347" t="n"/>
      <c r="CW381" s="347" t="n"/>
      <c r="CX381" s="347" t="n"/>
      <c r="CY381" s="347" t="n"/>
      <c r="CZ381" s="347" t="n"/>
      <c r="DA381" s="347" t="n"/>
      <c r="DB381" s="347" t="n"/>
    </row>
    <row r="382" ht="31.5" customFormat="1" customHeight="1" s="268">
      <c r="A382" s="262" t="n">
        <v>2021</v>
      </c>
      <c r="B382" s="217" t="n">
        <v>12</v>
      </c>
      <c r="C382" s="456" t="n">
        <v>44550</v>
      </c>
      <c r="D382" s="217" t="n">
        <v>124</v>
      </c>
      <c r="E382" s="217" t="n">
        <v>688</v>
      </c>
      <c r="F382" s="217" t="n">
        <v>2</v>
      </c>
      <c r="G382" s="267" t="inlineStr">
        <is>
          <t>قاعدة غسالة كيلوباترا</t>
        </is>
      </c>
      <c r="H382" t="inlineStr">
        <is>
          <t>FMDAII10CP0000</t>
        </is>
      </c>
      <c r="I382" t="inlineStr">
        <is>
          <t>1400*1700</t>
        </is>
      </c>
      <c r="J382" t="n">
        <v>2</v>
      </c>
      <c r="K382" t="n">
        <v>2</v>
      </c>
      <c r="L382" s="457" t="n">
        <v>200</v>
      </c>
      <c r="M382" s="458" t="n">
        <v>180</v>
      </c>
      <c r="N382" s="459" t="n">
        <v>220</v>
      </c>
      <c r="O382" s="261" t="n">
        <v>260</v>
      </c>
      <c r="P382" s="261" t="n">
        <v>255</v>
      </c>
      <c r="Q382" s="261" t="n">
        <v>265</v>
      </c>
      <c r="R382" s="261" t="n">
        <v>273</v>
      </c>
      <c r="S382" s="261" t="n">
        <v>270</v>
      </c>
      <c r="T382" s="261" t="n">
        <v>189</v>
      </c>
      <c r="U382" s="261" t="n">
        <v>185</v>
      </c>
      <c r="V382" s="261" t="n">
        <v>196</v>
      </c>
      <c r="W382" s="261" t="n">
        <v>192</v>
      </c>
      <c r="X382" s="261" t="n">
        <v>216</v>
      </c>
      <c r="Y382" s="220" t="n"/>
      <c r="Z382" s="220" t="n"/>
      <c r="AA382" s="261" t="n">
        <v>265</v>
      </c>
      <c r="AB382" s="261" t="n">
        <v>271</v>
      </c>
      <c r="AC382" s="261" t="n">
        <v>245</v>
      </c>
      <c r="AD382" s="261" t="n">
        <v>284</v>
      </c>
      <c r="AE382" s="261" t="n">
        <v>285</v>
      </c>
      <c r="AF382" s="261" t="n">
        <v>206</v>
      </c>
      <c r="AG382" s="261" t="n">
        <v>207</v>
      </c>
      <c r="AH382" s="261" t="n">
        <v>210</v>
      </c>
      <c r="AI382" s="261" t="n">
        <v>186</v>
      </c>
      <c r="AJ382" s="261" t="n">
        <v>216</v>
      </c>
      <c r="AK382" s="220" t="n"/>
      <c r="AL382" s="220" t="n"/>
      <c r="AM382" s="261" t="n"/>
      <c r="AN382" s="261" t="n"/>
      <c r="AO382" s="315" t="n"/>
      <c r="AP382" s="244" t="n">
        <v>60</v>
      </c>
      <c r="AQ382" s="245" t="n">
        <v>120</v>
      </c>
      <c r="AR382" s="243" t="n"/>
      <c r="AS382" s="243" t="n"/>
      <c r="AT382" s="246" t="n">
        <v>4</v>
      </c>
      <c r="AU382" s="246" t="n">
        <v>4</v>
      </c>
      <c r="AV382" s="246" t="n">
        <v>6</v>
      </c>
      <c r="AW382" s="246" t="n"/>
      <c r="AX382" s="246" t="n"/>
      <c r="AY382" s="246" t="n"/>
      <c r="AZ382" s="246" t="n"/>
      <c r="BA382" s="246" t="n"/>
      <c r="BB382" s="246" t="n"/>
      <c r="BC382" s="247" t="n"/>
      <c r="BD382" s="242" t="n"/>
      <c r="BE382" s="248" t="n">
        <v>0.015</v>
      </c>
      <c r="BF382" s="249" t="n"/>
      <c r="BG382" s="221" t="n"/>
      <c r="BH382" s="221" t="n"/>
      <c r="BI382" s="221" t="n"/>
      <c r="BJ382" s="221" t="n"/>
      <c r="BK382" s="221" t="n"/>
      <c r="BL382" s="28" t="inlineStr">
        <is>
          <t>Media</t>
        </is>
      </c>
      <c r="BM382" s="347" t="inlineStr">
        <is>
          <t>Media</t>
        </is>
      </c>
      <c r="BN382" s="347" t="n"/>
      <c r="BO382" s="347" t="n"/>
      <c r="BP382" s="347" t="n">
        <v>51</v>
      </c>
      <c r="BQ382" s="347" t="n"/>
      <c r="BR382" s="347" t="n"/>
      <c r="BS382" s="347" t="n"/>
      <c r="BT382" s="347" t="n"/>
      <c r="BU382" s="347">
        <f>IFERROR(ROUND(STDEV(AN382,L382),1),"")</f>
        <v/>
      </c>
      <c r="BV382" s="347" t="n"/>
      <c r="BW382" s="347" t="n"/>
      <c r="BX382" s="347" t="n"/>
      <c r="BY382" s="347" t="n"/>
      <c r="BZ382" s="347" t="n"/>
      <c r="CA382" s="347" t="n"/>
      <c r="CB382" s="347" t="n"/>
      <c r="CC382" s="347" t="n"/>
      <c r="CD382" s="347" t="n"/>
      <c r="CE382" s="347" t="n"/>
      <c r="CF382" s="347" t="n"/>
      <c r="CG382" s="347" t="n"/>
      <c r="CH382" s="347" t="n"/>
      <c r="CI382" s="347" t="n"/>
      <c r="CJ382" s="347" t="n"/>
      <c r="CK382" s="347" t="n"/>
      <c r="CL382" s="347" t="n"/>
      <c r="CM382" s="347" t="n"/>
      <c r="CN382" s="347" t="n"/>
      <c r="CO382" s="347" t="n"/>
      <c r="CP382" s="347" t="n"/>
      <c r="CQ382" s="347" t="n"/>
      <c r="CR382" s="347" t="n"/>
      <c r="CS382" s="347" t="n"/>
      <c r="CT382" s="347" t="n"/>
      <c r="CU382" s="347" t="n"/>
      <c r="CV382" s="347" t="n"/>
      <c r="CW382" s="347" t="n"/>
      <c r="CX382" s="347" t="n"/>
      <c r="CY382" s="347" t="n"/>
      <c r="CZ382" s="347" t="n"/>
      <c r="DA382" s="347" t="n"/>
      <c r="DB382" s="347" t="n"/>
    </row>
    <row r="383" ht="31.5" customFormat="1" customHeight="1" s="268">
      <c r="A383" s="262" t="n">
        <v>2021</v>
      </c>
      <c r="B383" s="217" t="n">
        <v>12</v>
      </c>
      <c r="C383" s="456" t="n">
        <v>44550</v>
      </c>
      <c r="D383" s="217" t="n">
        <v>124</v>
      </c>
      <c r="E383" s="217" t="n">
        <v>689</v>
      </c>
      <c r="F383" s="217" t="n">
        <v>2</v>
      </c>
      <c r="G383" s="267" t="inlineStr">
        <is>
          <t>لوحه غساله كيلوباترا</t>
        </is>
      </c>
      <c r="H383" t="inlineStr">
        <is>
          <t>FMDAII70CP0000</t>
        </is>
      </c>
      <c r="I383" t="inlineStr">
        <is>
          <t>1400*1700</t>
        </is>
      </c>
      <c r="J383" t="n">
        <v>2</v>
      </c>
      <c r="K383" t="n">
        <v>2</v>
      </c>
      <c r="L383" s="457" t="n">
        <v>75</v>
      </c>
      <c r="M383" s="458" t="n">
        <v>67.5</v>
      </c>
      <c r="N383" s="459" t="n">
        <v>82.5</v>
      </c>
      <c r="O383" s="261" t="n">
        <v>85</v>
      </c>
      <c r="P383" s="261" t="n">
        <v>86</v>
      </c>
      <c r="Q383" s="261" t="n">
        <v>91</v>
      </c>
      <c r="R383" s="261" t="n">
        <v>88</v>
      </c>
      <c r="S383" s="261" t="n">
        <v>90</v>
      </c>
      <c r="T383" s="261" t="n">
        <v>78</v>
      </c>
      <c r="U383" s="261" t="n">
        <v>75</v>
      </c>
      <c r="V383" s="261" t="n">
        <v>76</v>
      </c>
      <c r="W383" s="261" t="n">
        <v>73</v>
      </c>
      <c r="X383" s="261" t="n">
        <v>80</v>
      </c>
      <c r="Y383" s="220" t="n">
        <v>120</v>
      </c>
      <c r="Z383" s="220" t="n">
        <v>120</v>
      </c>
      <c r="AA383" s="261" t="n">
        <v>92</v>
      </c>
      <c r="AB383" s="261" t="n">
        <v>92</v>
      </c>
      <c r="AC383" s="261" t="n">
        <v>96</v>
      </c>
      <c r="AD383" s="261" t="n">
        <v>90</v>
      </c>
      <c r="AE383" s="261" t="n">
        <v>101</v>
      </c>
      <c r="AF383" s="261" t="n">
        <v>79</v>
      </c>
      <c r="AG383" s="261" t="n">
        <v>78</v>
      </c>
      <c r="AH383" s="261" t="n">
        <v>79</v>
      </c>
      <c r="AI383" s="261" t="n">
        <v>79</v>
      </c>
      <c r="AJ383" s="261" t="n">
        <v>81</v>
      </c>
      <c r="AK383" s="220" t="n">
        <v>120</v>
      </c>
      <c r="AL383" s="220" t="n">
        <v>120</v>
      </c>
      <c r="AM383" s="261" t="n"/>
      <c r="AN383" s="261" t="n"/>
      <c r="AO383" s="315" t="n"/>
      <c r="AP383" s="244" t="n">
        <v>60</v>
      </c>
      <c r="AQ383" s="245" t="n">
        <v>120</v>
      </c>
      <c r="AR383" s="243" t="n"/>
      <c r="AS383" s="243" t="n"/>
      <c r="AT383" s="246" t="n">
        <v>2</v>
      </c>
      <c r="AU383" s="246" t="n">
        <v>3</v>
      </c>
      <c r="AV383" s="246" t="n">
        <v>4</v>
      </c>
      <c r="AW383" s="246" t="n"/>
      <c r="AX383" s="246" t="n"/>
      <c r="AY383" s="246" t="n"/>
      <c r="AZ383" s="246" t="n"/>
      <c r="BA383" s="246" t="n"/>
      <c r="BB383" s="246" t="n"/>
      <c r="BC383" s="247" t="n"/>
      <c r="BD383" s="242" t="n"/>
      <c r="BE383" s="248" t="n">
        <v>0.015</v>
      </c>
      <c r="BF383" s="249" t="n"/>
      <c r="BG383" s="221" t="n"/>
      <c r="BH383" s="221" t="n"/>
      <c r="BI383" s="221" t="n"/>
      <c r="BJ383" s="221" t="n"/>
      <c r="BK383" s="221" t="n"/>
      <c r="BL383" s="28" t="inlineStr">
        <is>
          <t>Media</t>
        </is>
      </c>
      <c r="BM383" s="347" t="inlineStr">
        <is>
          <t>Media</t>
        </is>
      </c>
      <c r="BN383" s="347" t="n"/>
      <c r="BO383" s="347" t="n"/>
      <c r="BP383" s="347" t="n">
        <v>51</v>
      </c>
      <c r="BQ383" s="347" t="n"/>
      <c r="BR383" s="347" t="n"/>
      <c r="BS383" s="347" t="n"/>
      <c r="BT383" s="347" t="n"/>
      <c r="BU383" s="347">
        <f>IFERROR(ROUND(STDEV(AN383,L383),1),"")</f>
        <v/>
      </c>
      <c r="BV383" s="347" t="n"/>
      <c r="BW383" s="347" t="n"/>
      <c r="BX383" s="347" t="n"/>
      <c r="BY383" s="347" t="n"/>
      <c r="BZ383" s="347" t="n"/>
      <c r="CA383" s="347" t="n"/>
      <c r="CB383" s="347" t="n"/>
      <c r="CC383" s="347" t="n"/>
      <c r="CD383" s="347" t="n"/>
      <c r="CE383" s="347" t="n"/>
      <c r="CF383" s="347" t="n"/>
      <c r="CG383" s="347" t="n"/>
      <c r="CH383" s="347" t="n"/>
      <c r="CI383" s="347" t="n"/>
      <c r="CJ383" s="347" t="n"/>
      <c r="CK383" s="347" t="n"/>
      <c r="CL383" s="347" t="n"/>
      <c r="CM383" s="347" t="n"/>
      <c r="CN383" s="347" t="n"/>
      <c r="CO383" s="347" t="n"/>
      <c r="CP383" s="347" t="n"/>
      <c r="CQ383" s="347" t="n"/>
      <c r="CR383" s="347" t="n"/>
      <c r="CS383" s="347" t="n"/>
      <c r="CT383" s="347" t="n"/>
      <c r="CU383" s="347" t="n"/>
      <c r="CV383" s="347" t="n"/>
      <c r="CW383" s="347" t="n"/>
      <c r="CX383" s="347" t="n"/>
      <c r="CY383" s="347" t="n"/>
      <c r="CZ383" s="347" t="n"/>
      <c r="DA383" s="347" t="n"/>
      <c r="DB383" s="347" t="n"/>
    </row>
    <row r="384" ht="31.5" customFormat="1" customHeight="1" s="268">
      <c r="A384" s="262" t="n">
        <v>2021</v>
      </c>
      <c r="B384" s="217" t="n">
        <v>12</v>
      </c>
      <c r="C384" s="456" t="n">
        <v>44550</v>
      </c>
      <c r="D384" s="217" t="n">
        <v>301</v>
      </c>
      <c r="E384" s="217" t="n">
        <v>225</v>
      </c>
      <c r="F384" s="217" t="n">
        <v>3</v>
      </c>
      <c r="G384" s="267" t="inlineStr">
        <is>
          <t>علبة صندوق سمك 20 ك فلات الجديدة</t>
        </is>
      </c>
      <c r="H384" t="inlineStr">
        <is>
          <t>FMBOXI20FB0000</t>
        </is>
      </c>
      <c r="I384" t="inlineStr">
        <is>
          <t>1400*1700</t>
        </is>
      </c>
      <c r="J384" t="n">
        <v>6</v>
      </c>
      <c r="K384" t="n">
        <v>1</v>
      </c>
      <c r="L384" s="457" t="n">
        <v>372</v>
      </c>
      <c r="M384" s="458" t="n">
        <v>345.96</v>
      </c>
      <c r="N384" s="459" t="n">
        <v>398.04</v>
      </c>
      <c r="O384" s="261" t="n"/>
      <c r="P384" s="261" t="n"/>
      <c r="Q384" s="261" t="n">
        <v>418</v>
      </c>
      <c r="R384" s="261" t="n">
        <v>421</v>
      </c>
      <c r="S384" s="261" t="n">
        <v>415</v>
      </c>
      <c r="T384" s="261" t="n"/>
      <c r="U384" s="261" t="n"/>
      <c r="V384" s="261" t="n">
        <v>365</v>
      </c>
      <c r="W384" s="261" t="n">
        <v>361</v>
      </c>
      <c r="X384" s="261" t="n">
        <v>395</v>
      </c>
      <c r="Y384" s="220" t="n"/>
      <c r="Z384" s="220" t="n">
        <v>140</v>
      </c>
      <c r="AA384" s="261" t="n">
        <v>453</v>
      </c>
      <c r="AB384" s="261" t="n">
        <v>474</v>
      </c>
      <c r="AC384" s="261" t="n"/>
      <c r="AD384" s="261" t="n">
        <v>403</v>
      </c>
      <c r="AE384" s="261" t="n">
        <v>401</v>
      </c>
      <c r="AF384" s="261" t="n">
        <v>395</v>
      </c>
      <c r="AG384" s="261" t="n">
        <v>390</v>
      </c>
      <c r="AH384" s="261" t="n"/>
      <c r="AI384" s="261" t="n">
        <v>344</v>
      </c>
      <c r="AJ384" s="261" t="n">
        <v>376</v>
      </c>
      <c r="AK384" s="220" t="n">
        <v>152</v>
      </c>
      <c r="AL384" s="220" t="n">
        <v>148</v>
      </c>
      <c r="AM384" s="261" t="n"/>
      <c r="AN384" s="261" t="n"/>
      <c r="AO384" s="315" t="n"/>
      <c r="AP384" s="244" t="n">
        <v>169</v>
      </c>
      <c r="AQ384" s="245" t="n">
        <v>128</v>
      </c>
      <c r="AR384" s="243" t="n"/>
      <c r="AS384" s="243" t="n"/>
      <c r="AT384" s="246" t="n">
        <v>6</v>
      </c>
      <c r="AU384" s="246" t="n">
        <v>18</v>
      </c>
      <c r="AV384" s="246" t="n">
        <v>10</v>
      </c>
      <c r="AW384" s="246" t="n"/>
      <c r="AX384" s="246" t="n"/>
      <c r="AY384" s="246" t="n"/>
      <c r="AZ384" s="246" t="n"/>
      <c r="BA384" s="246" t="n"/>
      <c r="BB384" s="246" t="n"/>
      <c r="BC384" s="247" t="n"/>
      <c r="BD384" s="242" t="n"/>
      <c r="BE384" s="248" t="n">
        <v>0.015</v>
      </c>
      <c r="BF384" s="249" t="n"/>
      <c r="BG384" s="221" t="n"/>
      <c r="BH384" s="221" t="n"/>
      <c r="BI384" s="221" t="n"/>
      <c r="BJ384" s="221" t="n"/>
      <c r="BK384" s="221" t="n"/>
      <c r="BL384" s="28" t="inlineStr">
        <is>
          <t>عملاء متنوعون</t>
        </is>
      </c>
      <c r="BM384" s="347" t="inlineStr">
        <is>
          <t>عملاء متنوعون</t>
        </is>
      </c>
      <c r="BN384" s="347" t="n"/>
      <c r="BO384" s="347" t="n"/>
      <c r="BP384" s="347" t="n">
        <v>51</v>
      </c>
      <c r="BQ384" s="347" t="n"/>
      <c r="BR384" s="347" t="n"/>
      <c r="BS384" s="347" t="n"/>
      <c r="BT384" s="347" t="n"/>
      <c r="BU384" s="347">
        <f>IFERROR(ROUND(STDEV(AN384,L384),1),"")</f>
        <v/>
      </c>
      <c r="BV384" s="347" t="n"/>
      <c r="BW384" s="347" t="n"/>
      <c r="BX384" s="347" t="n"/>
      <c r="BY384" s="347" t="n"/>
      <c r="BZ384" s="347" t="n"/>
      <c r="CA384" s="347" t="n"/>
      <c r="CB384" s="347" t="n"/>
      <c r="CC384" s="347" t="n"/>
      <c r="CD384" s="347" t="n"/>
      <c r="CE384" s="347" t="n"/>
      <c r="CF384" s="347" t="n"/>
      <c r="CG384" s="347" t="n"/>
      <c r="CH384" s="347" t="n"/>
      <c r="CI384" s="347" t="n"/>
      <c r="CJ384" s="347" t="n"/>
      <c r="CK384" s="347" t="n"/>
      <c r="CL384" s="347" t="n"/>
      <c r="CM384" s="347" t="n"/>
      <c r="CN384" s="347" t="n"/>
      <c r="CO384" s="347" t="n"/>
      <c r="CP384" s="347" t="n"/>
      <c r="CQ384" s="347" t="n"/>
      <c r="CR384" s="347" t="n"/>
      <c r="CS384" s="347" t="n"/>
      <c r="CT384" s="347" t="n"/>
      <c r="CU384" s="347" t="n"/>
      <c r="CV384" s="347" t="n"/>
      <c r="CW384" s="347" t="n"/>
      <c r="CX384" s="347" t="n"/>
      <c r="CY384" s="347" t="n"/>
      <c r="CZ384" s="347" t="n"/>
      <c r="DA384" s="347" t="n"/>
      <c r="DB384" s="347" t="n"/>
    </row>
    <row r="385" ht="31.5" customFormat="1" customHeight="1" s="268">
      <c r="A385" s="262" t="n">
        <v>2021</v>
      </c>
      <c r="B385" s="217" t="n">
        <v>12</v>
      </c>
      <c r="C385" s="456" t="n">
        <v>44550</v>
      </c>
      <c r="D385" s="217" t="n">
        <v>148</v>
      </c>
      <c r="E385" s="217" t="n">
        <v>289</v>
      </c>
      <c r="F385" s="217" t="n">
        <v>4</v>
      </c>
      <c r="G385" s="267" t="inlineStr">
        <is>
          <t>شتلات  سيكم واسنا</t>
        </is>
      </c>
      <c r="H385" t="inlineStr">
        <is>
          <t>FMESNB150N0000</t>
        </is>
      </c>
      <c r="I385" t="inlineStr">
        <is>
          <t>1100*1200</t>
        </is>
      </c>
      <c r="J385" t="n">
        <v>1</v>
      </c>
      <c r="K385" t="n">
        <v>1</v>
      </c>
      <c r="L385" s="457" t="n">
        <v>450</v>
      </c>
      <c r="M385" s="458" t="n">
        <v>418.5</v>
      </c>
      <c r="N385" s="459" t="n">
        <v>481.5</v>
      </c>
      <c r="O385" s="261" t="n"/>
      <c r="P385" s="261" t="n"/>
      <c r="Q385" s="261" t="n"/>
      <c r="R385" s="261" t="n"/>
      <c r="S385" s="261" t="n"/>
      <c r="T385" s="261" t="n"/>
      <c r="U385" s="261" t="n"/>
      <c r="V385" s="261" t="n"/>
      <c r="W385" s="261" t="n"/>
      <c r="X385" s="261" t="n"/>
      <c r="Y385" s="220" t="n"/>
      <c r="Z385" s="220" t="n"/>
      <c r="AA385" s="261" t="n"/>
      <c r="AB385" s="261" t="n"/>
      <c r="AC385" s="261" t="n"/>
      <c r="AD385" s="261" t="n"/>
      <c r="AE385" s="261" t="n"/>
      <c r="AF385" s="261" t="n"/>
      <c r="AG385" s="261" t="n"/>
      <c r="AH385" s="261" t="n"/>
      <c r="AI385" s="261" t="n"/>
      <c r="AJ385" s="261" t="n"/>
      <c r="AK385" s="220" t="n"/>
      <c r="AL385" s="220" t="n"/>
      <c r="AM385" s="261" t="n"/>
      <c r="AN385" s="261" t="n"/>
      <c r="AO385" s="315" t="n"/>
      <c r="AP385" s="244" t="n">
        <v>25</v>
      </c>
      <c r="AQ385" s="245" t="n">
        <v>144</v>
      </c>
      <c r="AR385" s="243" t="n"/>
      <c r="AS385" s="243" t="n"/>
      <c r="AT385" s="246" t="n"/>
      <c r="AU385" s="246" t="n"/>
      <c r="AV385" s="246" t="n"/>
      <c r="AW385" s="246" t="n"/>
      <c r="AX385" s="246" t="n"/>
      <c r="AY385" s="246" t="n"/>
      <c r="AZ385" s="246" t="n"/>
      <c r="BA385" s="246" t="n"/>
      <c r="BB385" s="246" t="n"/>
      <c r="BC385" s="247" t="n"/>
      <c r="BD385" s="242" t="n"/>
      <c r="BE385" s="248" t="n">
        <v>0.015</v>
      </c>
      <c r="BF385" s="249" t="n"/>
      <c r="BG385" s="221" t="n"/>
      <c r="BH385" s="221" t="n"/>
      <c r="BI385" s="221" t="n"/>
      <c r="BJ385" s="221" t="n"/>
      <c r="BK385" s="221" t="n"/>
      <c r="BL385" s="28" t="inlineStr">
        <is>
          <t>مشتل اسنا</t>
        </is>
      </c>
      <c r="BM385" s="347" t="inlineStr">
        <is>
          <t>مشتل اسنا</t>
        </is>
      </c>
      <c r="BN385" s="347" t="n"/>
      <c r="BO385" s="347" t="n"/>
      <c r="BP385" s="347" t="n">
        <v>51</v>
      </c>
      <c r="BQ385" s="347" t="n"/>
      <c r="BR385" s="347" t="n"/>
      <c r="BS385" s="347" t="n"/>
      <c r="BT385" s="347" t="n"/>
      <c r="BU385" s="347">
        <f>IFERROR(ROUND(STDEV(AN385,L385),1),"")</f>
        <v/>
      </c>
      <c r="BV385" s="347" t="n"/>
      <c r="BW385" s="347" t="n"/>
      <c r="BX385" s="347" t="n"/>
      <c r="BY385" s="347" t="n"/>
      <c r="BZ385" s="347" t="n"/>
      <c r="CA385" s="347" t="n"/>
      <c r="CB385" s="347" t="n"/>
      <c r="CC385" s="347" t="n"/>
      <c r="CD385" s="347" t="n"/>
      <c r="CE385" s="347" t="n"/>
      <c r="CF385" s="347" t="n"/>
      <c r="CG385" s="347" t="n"/>
      <c r="CH385" s="347" t="n"/>
      <c r="CI385" s="347" t="n"/>
      <c r="CJ385" s="347" t="n"/>
      <c r="CK385" s="347" t="n"/>
      <c r="CL385" s="347" t="n"/>
      <c r="CM385" s="347" t="n"/>
      <c r="CN385" s="347" t="n"/>
      <c r="CO385" s="347" t="n"/>
      <c r="CP385" s="347" t="n"/>
      <c r="CQ385" s="347" t="n"/>
      <c r="CR385" s="347" t="n"/>
      <c r="CS385" s="347" t="n"/>
      <c r="CT385" s="347" t="n"/>
      <c r="CU385" s="347" t="n"/>
      <c r="CV385" s="347" t="n"/>
      <c r="CW385" s="347" t="n"/>
      <c r="CX385" s="347" t="n"/>
      <c r="CY385" s="347" t="n"/>
      <c r="CZ385" s="347" t="n"/>
      <c r="DA385" s="347" t="n"/>
      <c r="DB385" s="347" t="n"/>
    </row>
    <row r="386" ht="31.5" customFormat="1" customHeight="1" s="268">
      <c r="A386" s="262" t="n">
        <v>2021</v>
      </c>
      <c r="B386" s="217" t="n">
        <v>12</v>
      </c>
      <c r="C386" s="456" t="n">
        <v>44550</v>
      </c>
      <c r="D386" s="217" t="n">
        <v>423</v>
      </c>
      <c r="E386" s="217" t="n">
        <v>669</v>
      </c>
      <c r="F386" s="217" t="n">
        <v>4</v>
      </c>
      <c r="G386" s="267" t="inlineStr">
        <is>
          <t>LG65UP77_TB</t>
        </is>
      </c>
      <c r="H386" t="inlineStr">
        <is>
          <t>FMLGEI065UP770</t>
        </is>
      </c>
      <c r="I386" t="inlineStr">
        <is>
          <t>1400*1700</t>
        </is>
      </c>
      <c r="J386" t="n">
        <v>2</v>
      </c>
      <c r="K386" t="n">
        <v>2</v>
      </c>
      <c r="L386" s="457" t="n">
        <v>954</v>
      </c>
      <c r="M386" s="458" t="n">
        <v>897.7140000000001</v>
      </c>
      <c r="N386" s="459" t="n">
        <v>1021.734</v>
      </c>
      <c r="O386" s="261" t="n">
        <v>822</v>
      </c>
      <c r="P386" s="261" t="n">
        <v>799</v>
      </c>
      <c r="Q386" s="261" t="n">
        <v>811</v>
      </c>
      <c r="R386" s="261" t="n">
        <v>797</v>
      </c>
      <c r="S386" s="261" t="n"/>
      <c r="T386" s="261" t="n">
        <v>522</v>
      </c>
      <c r="U386" s="261" t="n">
        <v>510</v>
      </c>
      <c r="V386" s="261" t="n">
        <v>562</v>
      </c>
      <c r="W386" s="261" t="n">
        <v>553</v>
      </c>
      <c r="X386" s="261" t="n"/>
      <c r="Y386" s="220" t="n">
        <v>179</v>
      </c>
      <c r="Z386" s="220" t="n">
        <v>178</v>
      </c>
      <c r="AA386" s="261" t="n">
        <v>650</v>
      </c>
      <c r="AB386" s="261" t="n">
        <v>685</v>
      </c>
      <c r="AC386" s="261" t="n">
        <v>692</v>
      </c>
      <c r="AD386" s="261" t="n">
        <v>708</v>
      </c>
      <c r="AE386" s="261" t="n">
        <v>655</v>
      </c>
      <c r="AF386" s="261" t="n">
        <v>520</v>
      </c>
      <c r="AG386" s="261" t="n">
        <v>509</v>
      </c>
      <c r="AH386" s="261" t="n">
        <v>511</v>
      </c>
      <c r="AI386" s="261" t="n">
        <v>539</v>
      </c>
      <c r="AJ386" s="261" t="n">
        <v>626</v>
      </c>
      <c r="AK386" s="220" t="n">
        <v>167</v>
      </c>
      <c r="AL386" s="220" t="n">
        <v>181</v>
      </c>
      <c r="AM386" s="261" t="n"/>
      <c r="AN386" s="261" t="n"/>
      <c r="AO386" s="315" t="n"/>
      <c r="AP386" s="244" t="n">
        <v>40</v>
      </c>
      <c r="AQ386" s="245" t="n">
        <v>180</v>
      </c>
      <c r="AR386" s="243" t="n"/>
      <c r="AS386" s="243" t="n"/>
      <c r="AT386" s="246" t="n">
        <v>4</v>
      </c>
      <c r="AU386" s="246" t="n">
        <v>6</v>
      </c>
      <c r="AV386" s="246" t="n">
        <v>8</v>
      </c>
      <c r="AW386" s="246" t="n"/>
      <c r="AX386" s="246" t="n"/>
      <c r="AY386" s="246" t="n"/>
      <c r="AZ386" s="246" t="n"/>
      <c r="BA386" s="246" t="n"/>
      <c r="BB386" s="246" t="n"/>
      <c r="BC386" s="247" t="n"/>
      <c r="BD386" s="242" t="n"/>
      <c r="BE386" s="248" t="n">
        <v>0.015</v>
      </c>
      <c r="BF386" s="249" t="n"/>
      <c r="BG386" s="221" t="n"/>
      <c r="BH386" s="221" t="n"/>
      <c r="BI386" s="221" t="n"/>
      <c r="BJ386" s="221" t="n"/>
      <c r="BK386" s="221" t="n"/>
      <c r="BL386" s="28" t="inlineStr">
        <is>
          <t>LG</t>
        </is>
      </c>
      <c r="BM386" s="347" t="inlineStr">
        <is>
          <t>HE</t>
        </is>
      </c>
      <c r="BN386" s="347" t="inlineStr">
        <is>
          <t>MFZ67207701</t>
        </is>
      </c>
      <c r="BO386" s="347" t="inlineStr">
        <is>
          <t>mma</t>
        </is>
      </c>
      <c r="BP386" s="347" t="n">
        <v>51</v>
      </c>
      <c r="BQ386" s="347" t="n"/>
      <c r="BR386" s="347" t="n"/>
      <c r="BS386" s="347" t="n"/>
      <c r="BT386" s="347" t="n"/>
      <c r="BU386" s="347">
        <f>IFERROR(ROUND(STDEV(AN386,L386),1),"")</f>
        <v/>
      </c>
      <c r="BV386" s="347" t="n"/>
      <c r="BW386" s="347" t="n"/>
      <c r="BX386" s="347" t="n"/>
      <c r="BY386" s="347" t="n"/>
      <c r="BZ386" s="347" t="n"/>
      <c r="CA386" s="347" t="n"/>
      <c r="CB386" s="347" t="n"/>
      <c r="CC386" s="347" t="n"/>
      <c r="CD386" s="347" t="n"/>
      <c r="CE386" s="347" t="n"/>
      <c r="CF386" s="347" t="n"/>
      <c r="CG386" s="347" t="n"/>
      <c r="CH386" s="347" t="n"/>
      <c r="CI386" s="347" t="n"/>
      <c r="CJ386" s="347" t="n"/>
      <c r="CK386" s="347" t="n"/>
      <c r="CL386" s="347" t="n"/>
      <c r="CM386" s="347" t="n"/>
      <c r="CN386" s="347" t="n"/>
      <c r="CO386" s="347" t="n"/>
      <c r="CP386" s="347" t="n"/>
      <c r="CQ386" s="347" t="n"/>
      <c r="CR386" s="347" t="n"/>
      <c r="CS386" s="347" t="n"/>
      <c r="CT386" s="347" t="n"/>
      <c r="CU386" s="347" t="n"/>
      <c r="CV386" s="347" t="n"/>
      <c r="CW386" s="347" t="n"/>
      <c r="CX386" s="347" t="n"/>
      <c r="CY386" s="347" t="n"/>
      <c r="CZ386" s="347" t="n"/>
      <c r="DA386" s="347" t="n"/>
      <c r="DB386" s="347" t="n"/>
    </row>
    <row r="387" ht="31.5" customFormat="1" customHeight="1" s="268">
      <c r="A387" s="262" t="n">
        <v>2021</v>
      </c>
      <c r="B387" s="217" t="n">
        <v>12</v>
      </c>
      <c r="C387" s="456" t="n">
        <v>44550</v>
      </c>
      <c r="D387" s="217" t="n">
        <v>18</v>
      </c>
      <c r="E387" s="217" t="n">
        <v>49</v>
      </c>
      <c r="F387" s="217" t="n">
        <v>6</v>
      </c>
      <c r="G387" s="267" t="inlineStr">
        <is>
          <t xml:space="preserve"> LgWashing machine (Cover)</t>
        </is>
      </c>
      <c r="H387" t="inlineStr">
        <is>
          <t>FMLGEI20000000</t>
        </is>
      </c>
      <c r="I387" t="inlineStr">
        <is>
          <t>1700*1400</t>
        </is>
      </c>
      <c r="J387" t="n">
        <v>2</v>
      </c>
      <c r="K387" t="n">
        <v>3</v>
      </c>
      <c r="L387" s="457" t="n">
        <v>100</v>
      </c>
      <c r="M387" s="458" t="n">
        <v>95.5</v>
      </c>
      <c r="N387" s="459" t="n">
        <v>104.5</v>
      </c>
      <c r="O387" s="261" t="n"/>
      <c r="P387" s="261" t="n"/>
      <c r="Q387" s="261" t="n"/>
      <c r="R387" s="261" t="n">
        <v>141</v>
      </c>
      <c r="S387" s="261" t="n">
        <v>146</v>
      </c>
      <c r="T387" s="261" t="n"/>
      <c r="U387" s="261" t="n"/>
      <c r="V387" s="261" t="n"/>
      <c r="W387" s="261" t="n">
        <v>103</v>
      </c>
      <c r="X387" s="261" t="n">
        <v>100</v>
      </c>
      <c r="Y387" s="220" t="n"/>
      <c r="Z387" s="220" t="n"/>
      <c r="AA387" s="261" t="n">
        <v>130</v>
      </c>
      <c r="AB387" s="261" t="n">
        <v>143</v>
      </c>
      <c r="AC387" s="261" t="n">
        <v>133</v>
      </c>
      <c r="AD387" s="261" t="n">
        <v>119</v>
      </c>
      <c r="AE387" s="261" t="n">
        <v>121</v>
      </c>
      <c r="AF387" s="261" t="n">
        <v>103</v>
      </c>
      <c r="AG387" s="261" t="n">
        <v>105</v>
      </c>
      <c r="AH387" s="261" t="n">
        <v>102</v>
      </c>
      <c r="AI387" s="261" t="n">
        <v>103</v>
      </c>
      <c r="AJ387" s="261" t="n">
        <v>101</v>
      </c>
      <c r="AK387" s="220" t="n"/>
      <c r="AL387" s="220" t="n"/>
      <c r="AM387" s="261" t="n"/>
      <c r="AN387" s="261" t="n"/>
      <c r="AO387" s="315" t="n"/>
      <c r="AP387" s="244" t="n">
        <v>101</v>
      </c>
      <c r="AQ387" s="245" t="n">
        <v>107</v>
      </c>
      <c r="AR387" s="243" t="n"/>
      <c r="AS387" s="243" t="n"/>
      <c r="AT387" s="246" t="n">
        <v>2</v>
      </c>
      <c r="AU387" s="246" t="n"/>
      <c r="AV387" s="246" t="n">
        <v>5</v>
      </c>
      <c r="AW387" s="246" t="n"/>
      <c r="AX387" s="246" t="n"/>
      <c r="AY387" s="246" t="n"/>
      <c r="AZ387" s="246" t="n"/>
      <c r="BA387" s="246" t="n"/>
      <c r="BB387" s="246" t="n"/>
      <c r="BC387" s="247" t="n"/>
      <c r="BD387" s="242" t="n"/>
      <c r="BE387" s="248" t="n">
        <v>0.015</v>
      </c>
      <c r="BF387" s="249" t="n"/>
      <c r="BG387" s="221" t="n"/>
      <c r="BH387" s="221" t="n"/>
      <c r="BI387" s="221" t="n"/>
      <c r="BJ387" s="221" t="n"/>
      <c r="BK387" s="221" t="n"/>
      <c r="BL387" s="28" t="inlineStr">
        <is>
          <t>LG</t>
        </is>
      </c>
      <c r="BM387" s="347" t="inlineStr">
        <is>
          <t>HE</t>
        </is>
      </c>
      <c r="BN387" s="347" t="inlineStr">
        <is>
          <t>3920EZ2058A</t>
        </is>
      </c>
      <c r="BO387" s="347" t="inlineStr">
        <is>
          <t>mmf</t>
        </is>
      </c>
      <c r="BP387" s="347" t="n">
        <v>51</v>
      </c>
      <c r="BQ387" s="347" t="n"/>
      <c r="BR387" s="347" t="n"/>
      <c r="BS387" s="347" t="n"/>
      <c r="BT387" s="347" t="n"/>
      <c r="BU387" s="347">
        <f>IFERROR(ROUND(STDEV(AN387,L387),1),"")</f>
        <v/>
      </c>
      <c r="BV387" s="347" t="n"/>
      <c r="BW387" s="347" t="n"/>
      <c r="BX387" s="347" t="n"/>
      <c r="BY387" s="347" t="n"/>
      <c r="BZ387" s="347" t="n"/>
      <c r="CA387" s="347" t="n"/>
      <c r="CB387" s="347" t="n"/>
      <c r="CC387" s="347" t="n"/>
      <c r="CD387" s="347" t="n"/>
      <c r="CE387" s="347" t="n"/>
      <c r="CF387" s="347" t="n"/>
      <c r="CG387" s="347" t="n"/>
      <c r="CH387" s="347" t="n"/>
      <c r="CI387" s="347" t="n"/>
      <c r="CJ387" s="347" t="n"/>
      <c r="CK387" s="347" t="n"/>
      <c r="CL387" s="347" t="n"/>
      <c r="CM387" s="347" t="n"/>
      <c r="CN387" s="347" t="n"/>
      <c r="CO387" s="347" t="n"/>
      <c r="CP387" s="347" t="n"/>
      <c r="CQ387" s="347" t="n"/>
      <c r="CR387" s="347" t="n"/>
      <c r="CS387" s="347" t="n"/>
      <c r="CT387" s="347" t="n"/>
      <c r="CU387" s="347" t="n"/>
      <c r="CV387" s="347" t="n"/>
      <c r="CW387" s="347" t="n"/>
      <c r="CX387" s="347" t="n"/>
      <c r="CY387" s="347" t="n"/>
      <c r="CZ387" s="347" t="n"/>
      <c r="DA387" s="347" t="n"/>
      <c r="DB387" s="347" t="n"/>
    </row>
    <row r="388" ht="31.5" customFormat="1" customHeight="1" s="268">
      <c r="A388" s="262" t="n">
        <v>2021</v>
      </c>
      <c r="B388" s="217" t="n">
        <v>12</v>
      </c>
      <c r="C388" s="456" t="n">
        <v>44550</v>
      </c>
      <c r="D388" s="217" t="n">
        <v>18</v>
      </c>
      <c r="E388" s="217" t="n">
        <v>50</v>
      </c>
      <c r="F388" s="217" t="n">
        <v>6</v>
      </c>
      <c r="G388" s="267" t="inlineStr">
        <is>
          <t>LgWashing machine (Angels)</t>
        </is>
      </c>
      <c r="H388" t="inlineStr">
        <is>
          <t>FMLGEI40000000</t>
        </is>
      </c>
      <c r="I388" t="inlineStr">
        <is>
          <t>1700*1400</t>
        </is>
      </c>
      <c r="J388" t="n">
        <v>2</v>
      </c>
      <c r="K388" t="n">
        <v>3</v>
      </c>
      <c r="L388" s="457" t="n">
        <v>54</v>
      </c>
      <c r="M388" s="458" t="n">
        <v>51.57</v>
      </c>
      <c r="N388" s="459" t="n">
        <v>56.43</v>
      </c>
      <c r="O388" s="261" t="n"/>
      <c r="P388" s="261" t="n"/>
      <c r="Q388" s="261" t="n"/>
      <c r="R388" s="261" t="n">
        <v>71</v>
      </c>
      <c r="S388" s="261" t="n">
        <v>74</v>
      </c>
      <c r="T388" s="261" t="n"/>
      <c r="U388" s="261" t="n"/>
      <c r="V388" s="261" t="n"/>
      <c r="W388" s="261" t="n">
        <v>54</v>
      </c>
      <c r="X388" s="261" t="n">
        <v>56</v>
      </c>
      <c r="Y388" s="220" t="n">
        <v>120</v>
      </c>
      <c r="Z388" s="220" t="n">
        <v>120</v>
      </c>
      <c r="AA388" s="261" t="n">
        <v>69</v>
      </c>
      <c r="AB388" s="261" t="n">
        <v>72</v>
      </c>
      <c r="AC388" s="261" t="n">
        <v>69</v>
      </c>
      <c r="AD388" s="261" t="n">
        <v>64</v>
      </c>
      <c r="AE388" s="261" t="n">
        <v>68</v>
      </c>
      <c r="AF388" s="261" t="n">
        <v>55</v>
      </c>
      <c r="AG388" s="261" t="n">
        <v>58</v>
      </c>
      <c r="AH388" s="261" t="n">
        <v>53</v>
      </c>
      <c r="AI388" s="261" t="n">
        <v>56</v>
      </c>
      <c r="AJ388" s="261" t="n">
        <v>53</v>
      </c>
      <c r="AK388" s="220" t="n">
        <v>110</v>
      </c>
      <c r="AL388" s="220" t="n">
        <v>110</v>
      </c>
      <c r="AM388" s="261" t="n"/>
      <c r="AN388" s="261" t="n"/>
      <c r="AO388" s="315" t="n"/>
      <c r="AP388" s="244" t="n">
        <v>101</v>
      </c>
      <c r="AQ388" s="245" t="n">
        <v>107</v>
      </c>
      <c r="AR388" s="243" t="n"/>
      <c r="AS388" s="243" t="n"/>
      <c r="AT388" s="246" t="n">
        <v>2</v>
      </c>
      <c r="AU388" s="246" t="n">
        <v>2</v>
      </c>
      <c r="AV388" s="246" t="n">
        <v>5</v>
      </c>
      <c r="AW388" s="246" t="n"/>
      <c r="AX388" s="246" t="n"/>
      <c r="AY388" s="246" t="n"/>
      <c r="AZ388" s="246" t="n"/>
      <c r="BA388" s="246" t="n"/>
      <c r="BB388" s="246" t="n"/>
      <c r="BC388" s="247" t="n"/>
      <c r="BD388" s="242" t="n"/>
      <c r="BE388" s="248" t="n">
        <v>0.015</v>
      </c>
      <c r="BF388" s="249" t="n"/>
      <c r="BG388" s="221" t="n"/>
      <c r="BH388" s="221" t="n"/>
      <c r="BI388" s="221" t="n"/>
      <c r="BJ388" s="221" t="n"/>
      <c r="BK388" s="221" t="n"/>
      <c r="BL388" s="28" t="inlineStr">
        <is>
          <t>LG</t>
        </is>
      </c>
      <c r="BM388" s="347" t="inlineStr">
        <is>
          <t>HE</t>
        </is>
      </c>
      <c r="BN388" s="347" t="inlineStr">
        <is>
          <t>3920FZ3114C</t>
        </is>
      </c>
      <c r="BO388" s="347" t="inlineStr">
        <is>
          <t>mmf</t>
        </is>
      </c>
      <c r="BP388" s="347" t="n">
        <v>51</v>
      </c>
      <c r="BQ388" s="347" t="n"/>
      <c r="BR388" s="347" t="n"/>
      <c r="BS388" s="347" t="n"/>
      <c r="BT388" s="347" t="n"/>
      <c r="BU388" s="347">
        <f>IFERROR(ROUND(STDEV(AN388,L388),1),"")</f>
        <v/>
      </c>
      <c r="BV388" s="347" t="n"/>
      <c r="BW388" s="347" t="n"/>
      <c r="BX388" s="347" t="n"/>
      <c r="BY388" s="347" t="n"/>
      <c r="BZ388" s="347" t="n"/>
      <c r="CA388" s="347" t="n"/>
      <c r="CB388" s="347" t="n"/>
      <c r="CC388" s="347" t="n"/>
      <c r="CD388" s="347" t="n"/>
      <c r="CE388" s="347" t="n"/>
      <c r="CF388" s="347" t="n"/>
      <c r="CG388" s="347" t="n"/>
      <c r="CH388" s="347" t="n"/>
      <c r="CI388" s="347" t="n"/>
      <c r="CJ388" s="347" t="n"/>
      <c r="CK388" s="347" t="n"/>
      <c r="CL388" s="347" t="n"/>
      <c r="CM388" s="347" t="n"/>
      <c r="CN388" s="347" t="n"/>
      <c r="CO388" s="347" t="n"/>
      <c r="CP388" s="347" t="n"/>
      <c r="CQ388" s="347" t="n"/>
      <c r="CR388" s="347" t="n"/>
      <c r="CS388" s="347" t="n"/>
      <c r="CT388" s="347" t="n"/>
      <c r="CU388" s="347" t="n"/>
      <c r="CV388" s="347" t="n"/>
      <c r="CW388" s="347" t="n"/>
      <c r="CX388" s="347" t="n"/>
      <c r="CY388" s="347" t="n"/>
      <c r="CZ388" s="347" t="n"/>
      <c r="DA388" s="347" t="n"/>
      <c r="DB388" s="347" t="n"/>
    </row>
    <row r="389" ht="31.5" customFormat="1" customHeight="1" s="268">
      <c r="A389" s="262" t="n">
        <v>2021</v>
      </c>
      <c r="B389" s="217" t="n">
        <v>12</v>
      </c>
      <c r="C389" s="456" t="n">
        <v>44550</v>
      </c>
      <c r="D389" s="217" t="n">
        <v>125</v>
      </c>
      <c r="E389" s="217" t="n">
        <v>691</v>
      </c>
      <c r="F389" s="217" t="n">
        <v>7</v>
      </c>
      <c r="G389" s="267" t="inlineStr">
        <is>
          <t>زوايا خلفيه كيلوباترا</t>
        </is>
      </c>
      <c r="H389" t="inlineStr">
        <is>
          <t>FMDAII2RCP0000</t>
        </is>
      </c>
      <c r="I389" t="inlineStr">
        <is>
          <t>1400*1700</t>
        </is>
      </c>
      <c r="J389" t="n">
        <v>4</v>
      </c>
      <c r="K389" t="n">
        <v>4</v>
      </c>
      <c r="L389" s="457" t="n">
        <v>194</v>
      </c>
      <c r="M389" s="458" t="n">
        <v>174.6</v>
      </c>
      <c r="N389" s="459" t="n">
        <v>213.4</v>
      </c>
      <c r="O389" s="261" t="n">
        <v>225</v>
      </c>
      <c r="P389" s="261" t="n">
        <v>218</v>
      </c>
      <c r="Q389" s="261" t="n">
        <v>221</v>
      </c>
      <c r="R389" s="261" t="n">
        <v>223</v>
      </c>
      <c r="S389" s="261" t="n">
        <v>205</v>
      </c>
      <c r="T389" s="261" t="n">
        <v>199</v>
      </c>
      <c r="U389" s="261" t="n">
        <v>194</v>
      </c>
      <c r="V389" s="261" t="n">
        <v>173</v>
      </c>
      <c r="W389" s="261" t="n">
        <v>209</v>
      </c>
      <c r="X389" s="261" t="n">
        <v>179</v>
      </c>
      <c r="Y389" s="220" t="n">
        <v>120</v>
      </c>
      <c r="Z389" s="220" t="n">
        <v>120</v>
      </c>
      <c r="AA389" s="261" t="n">
        <v>202</v>
      </c>
      <c r="AB389" s="261" t="n">
        <v>221</v>
      </c>
      <c r="AC389" s="261" t="n">
        <v>218</v>
      </c>
      <c r="AD389" s="261" t="n">
        <v>220</v>
      </c>
      <c r="AE389" s="261" t="n">
        <v>213</v>
      </c>
      <c r="AF389" s="261" t="n">
        <v>171</v>
      </c>
      <c r="AG389" s="261" t="n">
        <v>187</v>
      </c>
      <c r="AH389" s="261" t="n">
        <v>183</v>
      </c>
      <c r="AI389" s="261" t="n">
        <v>179</v>
      </c>
      <c r="AJ389" s="261" t="n">
        <v>194</v>
      </c>
      <c r="AK389" s="220" t="n">
        <v>120</v>
      </c>
      <c r="AL389" s="220" t="n">
        <v>120</v>
      </c>
      <c r="AM389" s="261" t="n"/>
      <c r="AN389" s="261" t="n"/>
      <c r="AO389" s="315" t="n"/>
      <c r="AP389" s="244" t="n">
        <v>120</v>
      </c>
      <c r="AQ389" s="245" t="n">
        <v>120</v>
      </c>
      <c r="AR389" s="243" t="n"/>
      <c r="AS389" s="243" t="n"/>
      <c r="AT389" s="246" t="n">
        <v>2</v>
      </c>
      <c r="AU389" s="246" t="n">
        <v>2</v>
      </c>
      <c r="AV389" s="246" t="n">
        <v>4</v>
      </c>
      <c r="AW389" s="246" t="n"/>
      <c r="AX389" s="246" t="n"/>
      <c r="AY389" s="246" t="n"/>
      <c r="AZ389" s="246" t="n"/>
      <c r="BA389" s="246" t="n"/>
      <c r="BB389" s="246" t="n"/>
      <c r="BC389" s="247" t="n"/>
      <c r="BD389" s="242" t="n"/>
      <c r="BE389" s="248" t="n">
        <v>0.015</v>
      </c>
      <c r="BF389" s="249" t="n"/>
      <c r="BG389" s="221" t="n"/>
      <c r="BH389" s="221" t="n"/>
      <c r="BI389" s="221" t="n"/>
      <c r="BJ389" s="221" t="n"/>
      <c r="BK389" s="221" t="n"/>
      <c r="BL389" s="28" t="inlineStr">
        <is>
          <t>Media</t>
        </is>
      </c>
      <c r="BM389" s="347" t="inlineStr">
        <is>
          <t>Media</t>
        </is>
      </c>
      <c r="BN389" s="347" t="n"/>
      <c r="BO389" s="347" t="n"/>
      <c r="BP389" s="347" t="n">
        <v>51</v>
      </c>
      <c r="BQ389" s="347" t="n"/>
      <c r="BR389" s="347" t="n"/>
      <c r="BS389" s="347" t="n"/>
      <c r="BT389" s="347" t="n"/>
      <c r="BU389" s="347">
        <f>IFERROR(ROUND(STDEV(AN389,L389),1),"")</f>
        <v/>
      </c>
      <c r="BV389" s="347" t="n"/>
      <c r="BW389" s="347" t="n"/>
      <c r="BX389" s="347" t="n"/>
      <c r="BY389" s="347" t="n"/>
      <c r="BZ389" s="347" t="n"/>
      <c r="CA389" s="347" t="n"/>
      <c r="CB389" s="347" t="n"/>
      <c r="CC389" s="347" t="n"/>
      <c r="CD389" s="347" t="n"/>
      <c r="CE389" s="347" t="n"/>
      <c r="CF389" s="347" t="n"/>
      <c r="CG389" s="347" t="n"/>
      <c r="CH389" s="347" t="n"/>
      <c r="CI389" s="347" t="n"/>
      <c r="CJ389" s="347" t="n"/>
      <c r="CK389" s="347" t="n"/>
      <c r="CL389" s="347" t="n"/>
      <c r="CM389" s="347" t="n"/>
      <c r="CN389" s="347" t="n"/>
      <c r="CO389" s="347" t="n"/>
      <c r="CP389" s="347" t="n"/>
      <c r="CQ389" s="347" t="n"/>
      <c r="CR389" s="347" t="n"/>
      <c r="CS389" s="347" t="n"/>
      <c r="CT389" s="347" t="n"/>
      <c r="CU389" s="347" t="n"/>
      <c r="CV389" s="347" t="n"/>
      <c r="CW389" s="347" t="n"/>
      <c r="CX389" s="347" t="n"/>
      <c r="CY389" s="347" t="n"/>
      <c r="CZ389" s="347" t="n"/>
      <c r="DA389" s="347" t="n"/>
      <c r="DB389" s="347" t="n"/>
    </row>
    <row r="390" ht="31.5" customFormat="1" customHeight="1" s="268">
      <c r="A390" s="262" t="n">
        <v>2021</v>
      </c>
      <c r="B390" s="217" t="n">
        <v>12</v>
      </c>
      <c r="C390" s="456" t="n">
        <v>44550</v>
      </c>
      <c r="D390" s="217" t="n">
        <v>125</v>
      </c>
      <c r="E390" s="217" t="n">
        <v>690</v>
      </c>
      <c r="F390" s="217" t="n">
        <v>8</v>
      </c>
      <c r="G390" s="267" t="inlineStr">
        <is>
          <t>زوايا اماميه كيلوباترا</t>
        </is>
      </c>
      <c r="H390" t="inlineStr">
        <is>
          <t>FMDAII2FCP0000</t>
        </is>
      </c>
      <c r="I390" t="inlineStr">
        <is>
          <t>1400*1700</t>
        </is>
      </c>
      <c r="J390" t="n">
        <v>4</v>
      </c>
      <c r="K390" t="n">
        <v>4</v>
      </c>
      <c r="L390" s="457" t="n">
        <v>170</v>
      </c>
      <c r="M390" s="458" t="n">
        <v>153</v>
      </c>
      <c r="N390" s="459" t="n">
        <v>187</v>
      </c>
      <c r="O390" s="261" t="n">
        <v>197</v>
      </c>
      <c r="P390" s="261" t="n">
        <v>193</v>
      </c>
      <c r="Q390" s="261" t="n">
        <v>201</v>
      </c>
      <c r="R390" s="261" t="n">
        <v>204</v>
      </c>
      <c r="S390" s="261" t="n">
        <v>195</v>
      </c>
      <c r="T390" s="261" t="n">
        <v>168</v>
      </c>
      <c r="U390" s="261" t="n">
        <v>162</v>
      </c>
      <c r="V390" s="261" t="n">
        <v>152</v>
      </c>
      <c r="W390" s="261" t="n">
        <v>184</v>
      </c>
      <c r="X390" s="261" t="n">
        <v>160</v>
      </c>
      <c r="Y390" s="220" t="n"/>
      <c r="Z390" s="220" t="n"/>
      <c r="AA390" s="261" t="n">
        <v>194</v>
      </c>
      <c r="AB390" s="261" t="n">
        <v>200</v>
      </c>
      <c r="AC390" s="261" t="n">
        <v>189</v>
      </c>
      <c r="AD390" s="261" t="n">
        <v>192</v>
      </c>
      <c r="AE390" s="261" t="n">
        <v>195</v>
      </c>
      <c r="AF390" s="261" t="n">
        <v>156</v>
      </c>
      <c r="AG390" s="261" t="n">
        <v>163</v>
      </c>
      <c r="AH390" s="261" t="n">
        <v>159</v>
      </c>
      <c r="AI390" s="261" t="n">
        <v>158</v>
      </c>
      <c r="AJ390" s="261" t="n">
        <v>170</v>
      </c>
      <c r="AK390" s="220" t="n"/>
      <c r="AL390" s="220" t="n"/>
      <c r="AM390" s="261" t="n"/>
      <c r="AN390" s="261" t="n"/>
      <c r="AO390" s="315" t="n"/>
      <c r="AP390" s="244" t="n">
        <v>120</v>
      </c>
      <c r="AQ390" s="245" t="n">
        <v>120</v>
      </c>
      <c r="AR390" s="243" t="n"/>
      <c r="AS390" s="243" t="n"/>
      <c r="AT390" s="246" t="n">
        <v>2</v>
      </c>
      <c r="AU390" s="246" t="n">
        <v>3</v>
      </c>
      <c r="AV390" s="246" t="n">
        <v>3</v>
      </c>
      <c r="AW390" s="246" t="n"/>
      <c r="AX390" s="246" t="n"/>
      <c r="AY390" s="246" t="n"/>
      <c r="AZ390" s="246" t="n"/>
      <c r="BA390" s="246" t="n"/>
      <c r="BB390" s="246" t="n"/>
      <c r="BC390" s="247" t="n"/>
      <c r="BD390" s="242" t="n"/>
      <c r="BE390" s="248" t="n">
        <v>0.015</v>
      </c>
      <c r="BF390" s="249" t="n"/>
      <c r="BG390" s="221" t="n"/>
      <c r="BH390" s="221" t="n"/>
      <c r="BI390" s="221" t="n"/>
      <c r="BJ390" s="221" t="n"/>
      <c r="BK390" s="221" t="n"/>
      <c r="BL390" s="28" t="inlineStr">
        <is>
          <t>Media</t>
        </is>
      </c>
      <c r="BM390" s="347" t="inlineStr">
        <is>
          <t>Media</t>
        </is>
      </c>
      <c r="BN390" s="347" t="n"/>
      <c r="BO390" s="347" t="n"/>
      <c r="BP390" s="347" t="n">
        <v>51</v>
      </c>
      <c r="BQ390" s="347" t="n"/>
      <c r="BR390" s="347" t="n"/>
      <c r="BS390" s="347" t="n"/>
      <c r="BT390" s="347" t="n"/>
      <c r="BU390" s="347">
        <f>IFERROR(ROUND(STDEV(AN390,L390),1),"")</f>
        <v/>
      </c>
      <c r="BV390" s="347" t="n"/>
      <c r="BW390" s="347" t="n"/>
      <c r="BX390" s="347" t="n"/>
      <c r="BY390" s="347" t="n"/>
      <c r="BZ390" s="347" t="n"/>
      <c r="CA390" s="347" t="n"/>
      <c r="CB390" s="347" t="n"/>
      <c r="CC390" s="347" t="n"/>
      <c r="CD390" s="347" t="n"/>
      <c r="CE390" s="347" t="n"/>
      <c r="CF390" s="347" t="n"/>
      <c r="CG390" s="347" t="n"/>
      <c r="CH390" s="347" t="n"/>
      <c r="CI390" s="347" t="n"/>
      <c r="CJ390" s="347" t="n"/>
      <c r="CK390" s="347" t="n"/>
      <c r="CL390" s="347" t="n"/>
      <c r="CM390" s="347" t="n"/>
      <c r="CN390" s="347" t="n"/>
      <c r="CO390" s="347" t="n"/>
      <c r="CP390" s="347" t="n"/>
      <c r="CQ390" s="347" t="n"/>
      <c r="CR390" s="347" t="n"/>
      <c r="CS390" s="347" t="n"/>
      <c r="CT390" s="347" t="n"/>
      <c r="CU390" s="347" t="n"/>
      <c r="CV390" s="347" t="n"/>
      <c r="CW390" s="347" t="n"/>
      <c r="CX390" s="347" t="n"/>
      <c r="CY390" s="347" t="n"/>
      <c r="CZ390" s="347" t="n"/>
      <c r="DA390" s="347" t="n"/>
      <c r="DB390" s="347" t="n"/>
    </row>
    <row r="391" ht="31.5" customFormat="1" customHeight="1" s="268">
      <c r="A391" s="262" t="n">
        <v>2021</v>
      </c>
      <c r="B391" s="217" t="n">
        <v>12</v>
      </c>
      <c r="C391" s="456" t="n">
        <v>44550</v>
      </c>
      <c r="D391" s="217" t="n">
        <v>148</v>
      </c>
      <c r="E391" s="217" t="n">
        <v>289</v>
      </c>
      <c r="F391" s="217" t="n">
        <v>8</v>
      </c>
      <c r="G391" s="267" t="inlineStr">
        <is>
          <t>شتلات  سيكم واسنا</t>
        </is>
      </c>
      <c r="H391" t="inlineStr">
        <is>
          <t>FMESNB150N0000</t>
        </is>
      </c>
      <c r="I391" t="inlineStr">
        <is>
          <t>1100*1200</t>
        </is>
      </c>
      <c r="J391" t="n">
        <v>1</v>
      </c>
      <c r="K391" t="n">
        <v>1</v>
      </c>
      <c r="L391" s="457" t="n">
        <v>450</v>
      </c>
      <c r="M391" s="458" t="n">
        <v>418.5</v>
      </c>
      <c r="N391" s="459" t="n">
        <v>481.5</v>
      </c>
      <c r="O391" s="261" t="n"/>
      <c r="P391" s="261" t="n"/>
      <c r="Q391" s="261" t="n"/>
      <c r="R391" s="261" t="n"/>
      <c r="S391" s="261" t="n"/>
      <c r="T391" s="261" t="n"/>
      <c r="U391" s="261" t="n"/>
      <c r="V391" s="261" t="n"/>
      <c r="W391" s="261" t="n"/>
      <c r="X391" s="261" t="n"/>
      <c r="Y391" s="220" t="n"/>
      <c r="Z391" s="220" t="n"/>
      <c r="AA391" s="261" t="n"/>
      <c r="AB391" s="261" t="n"/>
      <c r="AC391" s="261" t="n"/>
      <c r="AD391" s="261" t="n"/>
      <c r="AE391" s="261" t="n"/>
      <c r="AF391" s="261" t="n"/>
      <c r="AG391" s="261" t="n"/>
      <c r="AH391" s="261" t="n"/>
      <c r="AI391" s="261" t="n"/>
      <c r="AJ391" s="261" t="n"/>
      <c r="AK391" s="220" t="n"/>
      <c r="AL391" s="220" t="n"/>
      <c r="AM391" s="261" t="n"/>
      <c r="AN391" s="261" t="n"/>
      <c r="AO391" s="315" t="n"/>
      <c r="AP391" s="244" t="n">
        <v>25</v>
      </c>
      <c r="AQ391" s="245" t="n">
        <v>144</v>
      </c>
      <c r="AR391" s="243" t="n"/>
      <c r="AS391" s="243" t="n"/>
      <c r="AT391" s="246" t="n"/>
      <c r="AU391" s="246" t="n"/>
      <c r="AV391" s="246" t="n"/>
      <c r="AW391" s="246" t="n"/>
      <c r="AX391" s="246" t="n"/>
      <c r="AY391" s="246" t="n"/>
      <c r="AZ391" s="246" t="n"/>
      <c r="BA391" s="246" t="n"/>
      <c r="BB391" s="246" t="n"/>
      <c r="BC391" s="247" t="n"/>
      <c r="BD391" s="242" t="n"/>
      <c r="BE391" s="248" t="n">
        <v>0.015</v>
      </c>
      <c r="BF391" s="249" t="n"/>
      <c r="BG391" s="221" t="n"/>
      <c r="BH391" s="221" t="n"/>
      <c r="BI391" s="221" t="n"/>
      <c r="BJ391" s="221" t="n"/>
      <c r="BK391" s="221" t="n"/>
      <c r="BL391" s="28" t="inlineStr">
        <is>
          <t>مشتل اسنا</t>
        </is>
      </c>
      <c r="BM391" s="347" t="inlineStr">
        <is>
          <t>مشتل اسنا</t>
        </is>
      </c>
      <c r="BN391" s="347" t="n"/>
      <c r="BO391" s="347" t="n"/>
      <c r="BP391" s="347" t="n">
        <v>51</v>
      </c>
      <c r="BQ391" s="347" t="n"/>
      <c r="BR391" s="347" t="n"/>
      <c r="BS391" s="347" t="n"/>
      <c r="BT391" s="347" t="n"/>
      <c r="BU391" s="347">
        <f>IFERROR(ROUND(STDEV(AN391,L391),1),"")</f>
        <v/>
      </c>
      <c r="BV391" s="347" t="n"/>
      <c r="BW391" s="347" t="n"/>
      <c r="BX391" s="347" t="n"/>
      <c r="BY391" s="347" t="n"/>
      <c r="BZ391" s="347" t="n"/>
      <c r="CA391" s="347" t="n"/>
      <c r="CB391" s="347" t="n"/>
      <c r="CC391" s="347" t="n"/>
      <c r="CD391" s="347" t="n"/>
      <c r="CE391" s="347" t="n"/>
      <c r="CF391" s="347" t="n"/>
      <c r="CG391" s="347" t="n"/>
      <c r="CH391" s="347" t="n"/>
      <c r="CI391" s="347" t="n"/>
      <c r="CJ391" s="347" t="n"/>
      <c r="CK391" s="347" t="n"/>
      <c r="CL391" s="347" t="n"/>
      <c r="CM391" s="347" t="n"/>
      <c r="CN391" s="347" t="n"/>
      <c r="CO391" s="347" t="n"/>
      <c r="CP391" s="347" t="n"/>
      <c r="CQ391" s="347" t="n"/>
      <c r="CR391" s="347" t="n"/>
      <c r="CS391" s="347" t="n"/>
      <c r="CT391" s="347" t="n"/>
      <c r="CU391" s="347" t="n"/>
      <c r="CV391" s="347" t="n"/>
      <c r="CW391" s="347" t="n"/>
      <c r="CX391" s="347" t="n"/>
      <c r="CY391" s="347" t="n"/>
      <c r="CZ391" s="347" t="n"/>
      <c r="DA391" s="347" t="n"/>
      <c r="DB391" s="347" t="n"/>
    </row>
    <row r="392" ht="31.5" customFormat="1" customHeight="1" s="268">
      <c r="A392" s="262" t="n">
        <v>2021</v>
      </c>
      <c r="B392" s="217" t="n">
        <v>12</v>
      </c>
      <c r="C392" s="456" t="n">
        <v>44550</v>
      </c>
      <c r="D392" s="217" t="n">
        <v>148</v>
      </c>
      <c r="E392" s="217" t="n">
        <v>347</v>
      </c>
      <c r="F392" s="217" t="n">
        <v>8</v>
      </c>
      <c r="G392" s="267" t="inlineStr">
        <is>
          <t>شتلات 216 سيكم بني سويف</t>
        </is>
      </c>
      <c r="H392" t="inlineStr">
        <is>
          <t>FMNABB00000000</t>
        </is>
      </c>
      <c r="I392" t="inlineStr">
        <is>
          <t>1100*1200</t>
        </is>
      </c>
      <c r="J392" t="n">
        <v>1</v>
      </c>
      <c r="K392" t="n">
        <v>1</v>
      </c>
      <c r="L392" s="457" t="n">
        <v>500</v>
      </c>
      <c r="M392" s="458" t="n">
        <v>465</v>
      </c>
      <c r="N392" s="459" t="n">
        <v>535</v>
      </c>
      <c r="O392" s="261" t="n"/>
      <c r="P392" s="261" t="n"/>
      <c r="Q392" s="261" t="n"/>
      <c r="R392" s="261" t="n"/>
      <c r="S392" s="261" t="n"/>
      <c r="T392" s="261" t="n"/>
      <c r="U392" s="261" t="n"/>
      <c r="V392" s="261" t="n"/>
      <c r="W392" s="261" t="n"/>
      <c r="X392" s="261" t="n"/>
      <c r="Y392" s="220" t="n"/>
      <c r="Z392" s="220" t="n"/>
      <c r="AA392" s="261" t="n"/>
      <c r="AB392" s="261" t="n"/>
      <c r="AC392" s="261" t="n"/>
      <c r="AD392" s="261" t="n"/>
      <c r="AE392" s="261" t="n"/>
      <c r="AF392" s="261" t="n"/>
      <c r="AG392" s="261" t="n"/>
      <c r="AH392" s="261" t="n"/>
      <c r="AI392" s="261" t="n"/>
      <c r="AJ392" s="261" t="n"/>
      <c r="AK392" s="220" t="n"/>
      <c r="AL392" s="220" t="n"/>
      <c r="AM392" s="261" t="n"/>
      <c r="AN392" s="261" t="n"/>
      <c r="AO392" s="315" t="n"/>
      <c r="AP392" s="244" t="n">
        <v>40</v>
      </c>
      <c r="AQ392" s="245" t="n">
        <v>144</v>
      </c>
      <c r="AR392" s="243" t="n"/>
      <c r="AS392" s="243" t="n"/>
      <c r="AT392" s="246" t="n"/>
      <c r="AU392" s="246" t="n"/>
      <c r="AV392" s="246" t="n"/>
      <c r="AW392" s="246" t="n"/>
      <c r="AX392" s="246" t="n"/>
      <c r="AY392" s="246" t="n"/>
      <c r="AZ392" s="246" t="n"/>
      <c r="BA392" s="246" t="n"/>
      <c r="BB392" s="246" t="n"/>
      <c r="BC392" s="247" t="n"/>
      <c r="BD392" s="242" t="n"/>
      <c r="BE392" s="248" t="n">
        <v>0.015</v>
      </c>
      <c r="BF392" s="249" t="n"/>
      <c r="BG392" s="221" t="n"/>
      <c r="BH392" s="221" t="n"/>
      <c r="BI392" s="221" t="n"/>
      <c r="BJ392" s="221" t="n"/>
      <c r="BK392" s="221" t="n"/>
      <c r="BL392" s="28" t="inlineStr">
        <is>
          <t>مشتل اسنا</t>
        </is>
      </c>
      <c r="BM392" s="347" t="inlineStr">
        <is>
          <t>مشتل اسنا</t>
        </is>
      </c>
      <c r="BN392" s="347" t="n"/>
      <c r="BO392" s="347" t="n"/>
      <c r="BP392" s="347" t="n">
        <v>51</v>
      </c>
      <c r="BQ392" s="347" t="n"/>
      <c r="BR392" s="347" t="n"/>
      <c r="BS392" s="347" t="n"/>
      <c r="BT392" s="347" t="n"/>
      <c r="BU392" s="347">
        <f>IFERROR(ROUND(STDEV(AN392,L392),1),"")</f>
        <v/>
      </c>
      <c r="BV392" s="347" t="n"/>
      <c r="BW392" s="347" t="n"/>
      <c r="BX392" s="347" t="n"/>
      <c r="BY392" s="347" t="n"/>
      <c r="BZ392" s="347" t="n"/>
      <c r="CA392" s="347" t="n"/>
      <c r="CB392" s="347" t="n"/>
      <c r="CC392" s="347" t="n"/>
      <c r="CD392" s="347" t="n"/>
      <c r="CE392" s="347" t="n"/>
      <c r="CF392" s="347" t="n"/>
      <c r="CG392" s="347" t="n"/>
      <c r="CH392" s="347" t="n"/>
      <c r="CI392" s="347" t="n"/>
      <c r="CJ392" s="347" t="n"/>
      <c r="CK392" s="347" t="n"/>
      <c r="CL392" s="347" t="n"/>
      <c r="CM392" s="347" t="n"/>
      <c r="CN392" s="347" t="n"/>
      <c r="CO392" s="347" t="n"/>
      <c r="CP392" s="347" t="n"/>
      <c r="CQ392" s="347" t="n"/>
      <c r="CR392" s="347" t="n"/>
      <c r="CS392" s="347" t="n"/>
      <c r="CT392" s="347" t="n"/>
      <c r="CU392" s="347" t="n"/>
      <c r="CV392" s="347" t="n"/>
      <c r="CW392" s="347" t="n"/>
      <c r="CX392" s="347" t="n"/>
      <c r="CY392" s="347" t="n"/>
      <c r="CZ392" s="347" t="n"/>
      <c r="DA392" s="347" t="n"/>
      <c r="DB392" s="347" t="n"/>
    </row>
    <row r="393" ht="31.5" customFormat="1" customHeight="1" s="268">
      <c r="A393" s="262" t="n">
        <v>2021</v>
      </c>
      <c r="B393" s="217" t="n">
        <v>12</v>
      </c>
      <c r="C393" s="456" t="n">
        <v>44550</v>
      </c>
      <c r="D393" s="217" t="n">
        <v>148</v>
      </c>
      <c r="E393" s="217" t="n">
        <v>348</v>
      </c>
      <c r="F393" s="217" t="n">
        <v>8</v>
      </c>
      <c r="G393" s="267" t="inlineStr">
        <is>
          <t>شتلات 150 سيكم / اسنا</t>
        </is>
      </c>
      <c r="H393" t="inlineStr">
        <is>
          <t>FMSEKB150N0000</t>
        </is>
      </c>
      <c r="I393" t="inlineStr">
        <is>
          <t>1100*1200</t>
        </is>
      </c>
      <c r="J393" t="n">
        <v>1</v>
      </c>
      <c r="K393" t="n">
        <v>1</v>
      </c>
      <c r="L393" s="457" t="n">
        <v>500</v>
      </c>
      <c r="M393" s="458" t="n">
        <v>465</v>
      </c>
      <c r="N393" s="459" t="n">
        <v>535</v>
      </c>
      <c r="O393" s="261" t="n"/>
      <c r="P393" s="261" t="n"/>
      <c r="Q393" s="261" t="n"/>
      <c r="R393" s="261" t="n"/>
      <c r="S393" s="261" t="n"/>
      <c r="T393" s="261" t="n"/>
      <c r="U393" s="261" t="n"/>
      <c r="V393" s="261" t="n"/>
      <c r="W393" s="261" t="n"/>
      <c r="X393" s="261" t="n"/>
      <c r="Y393" s="220" t="n"/>
      <c r="Z393" s="220" t="n"/>
      <c r="AA393" s="261" t="n"/>
      <c r="AB393" s="261" t="n"/>
      <c r="AC393" s="261" t="n"/>
      <c r="AD393" s="261" t="n"/>
      <c r="AE393" s="261" t="n"/>
      <c r="AF393" s="261" t="n"/>
      <c r="AG393" s="261" t="n"/>
      <c r="AH393" s="261" t="n"/>
      <c r="AI393" s="261" t="n"/>
      <c r="AJ393" s="261" t="n"/>
      <c r="AK393" s="220" t="n"/>
      <c r="AL393" s="220" t="n"/>
      <c r="AM393" s="261" t="n"/>
      <c r="AN393" s="261" t="n"/>
      <c r="AO393" s="315" t="n"/>
      <c r="AP393" s="244" t="n">
        <v>40</v>
      </c>
      <c r="AQ393" s="245" t="n">
        <v>144</v>
      </c>
      <c r="AR393" s="243" t="n"/>
      <c r="AS393" s="243" t="n"/>
      <c r="AT393" s="246" t="n"/>
      <c r="AU393" s="246" t="n"/>
      <c r="AV393" s="246" t="n"/>
      <c r="AW393" s="246" t="n"/>
      <c r="AX393" s="246" t="n"/>
      <c r="AY393" s="246" t="n"/>
      <c r="AZ393" s="246" t="n"/>
      <c r="BA393" s="246" t="n"/>
      <c r="BB393" s="246" t="n"/>
      <c r="BC393" s="247" t="n"/>
      <c r="BD393" s="242" t="n"/>
      <c r="BE393" s="248" t="n">
        <v>0.015</v>
      </c>
      <c r="BF393" s="249" t="n"/>
      <c r="BG393" s="221" t="n"/>
      <c r="BH393" s="221" t="n"/>
      <c r="BI393" s="221" t="n"/>
      <c r="BJ393" s="221" t="n"/>
      <c r="BK393" s="221" t="n"/>
      <c r="BL393" s="28" t="inlineStr">
        <is>
          <t>مشتل اسنا</t>
        </is>
      </c>
      <c r="BM393" s="347" t="inlineStr">
        <is>
          <t>مشتل اسنا</t>
        </is>
      </c>
      <c r="BN393" s="347" t="n"/>
      <c r="BO393" s="347" t="n"/>
      <c r="BP393" s="347" t="n">
        <v>51</v>
      </c>
      <c r="BQ393" s="347" t="n"/>
      <c r="BR393" s="347" t="n"/>
      <c r="BS393" s="347" t="n"/>
      <c r="BT393" s="347" t="n"/>
      <c r="BU393" s="347">
        <f>IFERROR(ROUND(STDEV(AN393,L393),1),"")</f>
        <v/>
      </c>
      <c r="BV393" s="347" t="n"/>
      <c r="BW393" s="347" t="n"/>
      <c r="BX393" s="347" t="n"/>
      <c r="BY393" s="347" t="n"/>
      <c r="BZ393" s="347" t="n"/>
      <c r="CA393" s="347" t="n"/>
      <c r="CB393" s="347" t="n"/>
      <c r="CC393" s="347" t="n"/>
      <c r="CD393" s="347" t="n"/>
      <c r="CE393" s="347" t="n"/>
      <c r="CF393" s="347" t="n"/>
      <c r="CG393" s="347" t="n"/>
      <c r="CH393" s="347" t="n"/>
      <c r="CI393" s="347" t="n"/>
      <c r="CJ393" s="347" t="n"/>
      <c r="CK393" s="347" t="n"/>
      <c r="CL393" s="347" t="n"/>
      <c r="CM393" s="347" t="n"/>
      <c r="CN393" s="347" t="n"/>
      <c r="CO393" s="347" t="n"/>
      <c r="CP393" s="347" t="n"/>
      <c r="CQ393" s="347" t="n"/>
      <c r="CR393" s="347" t="n"/>
      <c r="CS393" s="347" t="n"/>
      <c r="CT393" s="347" t="n"/>
      <c r="CU393" s="347" t="n"/>
      <c r="CV393" s="347" t="n"/>
      <c r="CW393" s="347" t="n"/>
      <c r="CX393" s="347" t="n"/>
      <c r="CY393" s="347" t="n"/>
      <c r="CZ393" s="347" t="n"/>
      <c r="DA393" s="347" t="n"/>
      <c r="DB393" s="347" t="n"/>
    </row>
    <row r="394" ht="31.5" customFormat="1" customHeight="1" s="268">
      <c r="A394" s="262" t="n">
        <v>2021</v>
      </c>
      <c r="B394" s="217" t="n">
        <v>12</v>
      </c>
      <c r="C394" s="456" t="n">
        <v>44550</v>
      </c>
      <c r="D394" s="217" t="n">
        <v>236</v>
      </c>
      <c r="E394" s="217" t="n">
        <v>160</v>
      </c>
      <c r="F394" s="217" t="n">
        <v>8</v>
      </c>
      <c r="G394" s="267" t="inlineStr">
        <is>
          <t>فوم طقم رويال جاز المعدل</t>
        </is>
      </c>
      <c r="H394" t="inlineStr">
        <is>
          <t>FMROGI20000000</t>
        </is>
      </c>
      <c r="I394" t="inlineStr">
        <is>
          <t>1400*1700</t>
        </is>
      </c>
      <c r="J394" t="n">
        <v>2</v>
      </c>
      <c r="K394" t="n">
        <v>1</v>
      </c>
      <c r="L394" s="457" t="n">
        <v>200</v>
      </c>
      <c r="M394" s="458" t="n">
        <v>186</v>
      </c>
      <c r="N394" s="459" t="n">
        <v>214</v>
      </c>
      <c r="O394" s="261" t="n"/>
      <c r="P394" s="261" t="n"/>
      <c r="Q394" s="261" t="n"/>
      <c r="R394" s="261" t="n"/>
      <c r="S394" s="261" t="n"/>
      <c r="T394" s="261" t="n"/>
      <c r="U394" s="261" t="n"/>
      <c r="V394" s="261" t="n"/>
      <c r="W394" s="261" t="n"/>
      <c r="X394" s="261" t="n"/>
      <c r="Y394" s="220" t="n"/>
      <c r="Z394" s="220" t="n"/>
      <c r="AA394" s="261" t="n"/>
      <c r="AB394" s="261" t="n">
        <v>260</v>
      </c>
      <c r="AC394" s="261" t="n"/>
      <c r="AD394" s="261" t="n">
        <v>283</v>
      </c>
      <c r="AE394" s="261" t="n">
        <v>270</v>
      </c>
      <c r="AF394" s="261" t="n"/>
      <c r="AG394" s="261" t="n">
        <v>206</v>
      </c>
      <c r="AH394" s="261" t="n"/>
      <c r="AI394" s="261" t="n">
        <v>210</v>
      </c>
      <c r="AJ394" s="261" t="n">
        <v>209</v>
      </c>
      <c r="AK394" s="220" t="n">
        <v>117</v>
      </c>
      <c r="AL394" s="220" t="n">
        <v>99</v>
      </c>
      <c r="AM394" s="261" t="n"/>
      <c r="AN394" s="261" t="n"/>
      <c r="AO394" s="315" t="n"/>
      <c r="AP394" s="244" t="n">
        <v>76</v>
      </c>
      <c r="AQ394" s="245" t="n">
        <v>95</v>
      </c>
      <c r="AR394" s="243" t="n"/>
      <c r="AS394" s="243" t="n"/>
      <c r="AT394" s="246" t="n"/>
      <c r="AU394" s="246" t="n"/>
      <c r="AV394" s="246" t="n"/>
      <c r="AW394" s="246" t="n"/>
      <c r="AX394" s="246" t="n"/>
      <c r="AY394" s="246" t="n"/>
      <c r="AZ394" s="246" t="n"/>
      <c r="BA394" s="246" t="n"/>
      <c r="BB394" s="246" t="n"/>
      <c r="BC394" s="247" t="n"/>
      <c r="BD394" s="242" t="n"/>
      <c r="BE394" s="248" t="n">
        <v>0.015</v>
      </c>
      <c r="BF394" s="249" t="n"/>
      <c r="BG394" s="221" t="n"/>
      <c r="BH394" s="221" t="n"/>
      <c r="BI394" s="221" t="n"/>
      <c r="BJ394" s="221" t="n"/>
      <c r="BK394" s="221" t="n"/>
      <c r="BL394" s="28" t="inlineStr">
        <is>
          <t>رويال جاز</t>
        </is>
      </c>
      <c r="BM394" s="347" t="inlineStr">
        <is>
          <t xml:space="preserve">الهندسية لانتاج الاجهزة المنزلية </t>
        </is>
      </c>
      <c r="BN394" s="347" t="n"/>
      <c r="BO394" s="347" t="n"/>
      <c r="BP394" s="347" t="n">
        <v>51</v>
      </c>
      <c r="BQ394" s="347" t="n"/>
      <c r="BR394" s="347" t="n"/>
      <c r="BS394" s="347" t="n"/>
      <c r="BT394" s="347" t="n"/>
      <c r="BU394" s="347">
        <f>IFERROR(ROUND(STDEV(AN394,L394),1),"")</f>
        <v/>
      </c>
      <c r="BV394" s="347" t="n"/>
      <c r="BW394" s="347" t="n"/>
      <c r="BX394" s="347" t="n"/>
      <c r="BY394" s="347" t="n"/>
      <c r="BZ394" s="347" t="n"/>
      <c r="CA394" s="347" t="n"/>
      <c r="CB394" s="347" t="n"/>
      <c r="CC394" s="347" t="n"/>
      <c r="CD394" s="347" t="n"/>
      <c r="CE394" s="347" t="n"/>
      <c r="CF394" s="347" t="n"/>
      <c r="CG394" s="347" t="n"/>
      <c r="CH394" s="347" t="n"/>
      <c r="CI394" s="347" t="n"/>
      <c r="CJ394" s="347" t="n"/>
      <c r="CK394" s="347" t="n"/>
      <c r="CL394" s="347" t="n"/>
      <c r="CM394" s="347" t="n"/>
      <c r="CN394" s="347" t="n"/>
      <c r="CO394" s="347" t="n"/>
      <c r="CP394" s="347" t="n"/>
      <c r="CQ394" s="347" t="n"/>
      <c r="CR394" s="347" t="n"/>
      <c r="CS394" s="347" t="n"/>
      <c r="CT394" s="347" t="n"/>
      <c r="CU394" s="347" t="n"/>
      <c r="CV394" s="347" t="n"/>
      <c r="CW394" s="347" t="n"/>
      <c r="CX394" s="347" t="n"/>
      <c r="CY394" s="347" t="n"/>
      <c r="CZ394" s="347" t="n"/>
      <c r="DA394" s="347" t="n"/>
      <c r="DB394" s="347" t="n"/>
    </row>
    <row r="395" ht="31.5" customFormat="1" customHeight="1" s="268">
      <c r="A395" s="262" t="n">
        <v>2021</v>
      </c>
      <c r="B395" s="217" t="n">
        <v>12</v>
      </c>
      <c r="C395" s="456" t="n">
        <v>44550</v>
      </c>
      <c r="D395" s="217" t="n">
        <v>372</v>
      </c>
      <c r="E395" s="217" t="n">
        <v>647</v>
      </c>
      <c r="F395" s="217" t="n">
        <v>46</v>
      </c>
      <c r="G395" s="267" t="inlineStr">
        <is>
          <t>فوم جانب حمايه شمال</t>
        </is>
      </c>
      <c r="H395" t="inlineStr">
        <is>
          <t>FMDACI40000000</t>
        </is>
      </c>
      <c r="I395" t="inlineStr">
        <is>
          <t>1600*1800</t>
        </is>
      </c>
      <c r="J395" t="n">
        <v>2</v>
      </c>
      <c r="K395" t="n">
        <v>2</v>
      </c>
      <c r="L395" s="457" t="n">
        <v>212</v>
      </c>
      <c r="M395" s="458" t="n">
        <v>197.16</v>
      </c>
      <c r="N395" s="459" t="n">
        <v>226.84</v>
      </c>
      <c r="O395" s="261" t="n"/>
      <c r="P395" s="261" t="n"/>
      <c r="Q395" s="261" t="n"/>
      <c r="R395" s="261" t="n"/>
      <c r="S395" s="261" t="n"/>
      <c r="T395" s="261" t="n"/>
      <c r="U395" s="261" t="n"/>
      <c r="V395" s="261" t="n"/>
      <c r="W395" s="261" t="n"/>
      <c r="X395" s="261" t="n"/>
      <c r="Y395" s="220" t="n">
        <v>128</v>
      </c>
      <c r="Z395" s="220" t="n">
        <v>128</v>
      </c>
      <c r="AA395" s="261" t="n"/>
      <c r="AB395" s="261" t="n"/>
      <c r="AC395" s="261" t="n"/>
      <c r="AD395" s="261" t="n"/>
      <c r="AE395" s="261" t="n"/>
      <c r="AF395" s="261" t="n"/>
      <c r="AG395" s="261" t="n"/>
      <c r="AH395" s="261" t="n"/>
      <c r="AI395" s="261" t="n"/>
      <c r="AJ395" s="261" t="n"/>
      <c r="AK395" s="220" t="n">
        <v>124</v>
      </c>
      <c r="AL395" s="220" t="n">
        <v>116</v>
      </c>
      <c r="AM395" s="261" t="n"/>
      <c r="AN395" s="261" t="n"/>
      <c r="AO395" s="315" t="n"/>
      <c r="AP395" s="244" t="n">
        <v>37</v>
      </c>
      <c r="AQ395" s="245" t="n">
        <v>195</v>
      </c>
      <c r="AR395" s="243" t="n"/>
      <c r="AS395" s="243" t="n"/>
      <c r="AT395" s="246" t="n"/>
      <c r="AU395" s="246" t="n"/>
      <c r="AV395" s="246" t="n"/>
      <c r="AW395" s="246" t="n"/>
      <c r="AX395" s="246" t="n"/>
      <c r="AY395" s="246" t="n"/>
      <c r="AZ395" s="246" t="n"/>
      <c r="BA395" s="246" t="n"/>
      <c r="BB395" s="246" t="n"/>
      <c r="BC395" s="247" t="n"/>
      <c r="BD395" s="242" t="n"/>
      <c r="BE395" s="248" t="n">
        <v>0.02</v>
      </c>
      <c r="BF395" s="249" t="n"/>
      <c r="BG395" s="221" t="n"/>
      <c r="BH395" s="221" t="n"/>
      <c r="BI395" s="221" t="n"/>
      <c r="BJ395" s="221" t="n"/>
      <c r="BK395" s="221" t="n"/>
      <c r="BL395" s="28" t="inlineStr">
        <is>
          <t>الكترولوكس</t>
        </is>
      </c>
      <c r="BM395" s="347" t="inlineStr">
        <is>
          <t>القاهرة للصناعات المغذية بوتاجازات</t>
        </is>
      </c>
      <c r="BN395" s="347" t="inlineStr">
        <is>
          <t>808901901</t>
        </is>
      </c>
      <c r="BO395" s="347" t="n"/>
      <c r="BP395" s="347" t="n">
        <v>51</v>
      </c>
      <c r="BQ395" s="347" t="n"/>
      <c r="BR395" s="347" t="n"/>
      <c r="BS395" s="347" t="n"/>
      <c r="BT395" s="347" t="n"/>
      <c r="BU395" s="347">
        <f>IFERROR(ROUND(STDEV(AN395,L395),1),"")</f>
        <v/>
      </c>
      <c r="BV395" s="347" t="n"/>
      <c r="BW395" s="347" t="n"/>
      <c r="BX395" s="347" t="n"/>
      <c r="BY395" s="347" t="n"/>
      <c r="BZ395" s="347" t="n"/>
      <c r="CA395" s="347" t="n"/>
      <c r="CB395" s="347" t="n"/>
      <c r="CC395" s="347" t="n"/>
      <c r="CD395" s="347" t="n"/>
      <c r="CE395" s="347" t="n"/>
      <c r="CF395" s="347" t="n"/>
      <c r="CG395" s="347" t="n"/>
      <c r="CH395" s="347" t="n"/>
      <c r="CI395" s="347" t="n"/>
      <c r="CJ395" s="347" t="n"/>
      <c r="CK395" s="347" t="n"/>
      <c r="CL395" s="347" t="n"/>
      <c r="CM395" s="347" t="n"/>
      <c r="CN395" s="347" t="n"/>
      <c r="CO395" s="347" t="n"/>
      <c r="CP395" s="347" t="n"/>
      <c r="CQ395" s="347" t="n"/>
      <c r="CR395" s="347" t="n"/>
      <c r="CS395" s="347" t="n"/>
      <c r="CT395" s="347" t="n"/>
      <c r="CU395" s="347" t="n"/>
      <c r="CV395" s="347" t="n"/>
      <c r="CW395" s="347" t="n"/>
      <c r="CX395" s="347" t="n"/>
      <c r="CY395" s="347" t="n"/>
      <c r="CZ395" s="347" t="n"/>
      <c r="DA395" s="347" t="n"/>
      <c r="DB395" s="347" t="n"/>
    </row>
    <row r="396" ht="31.5" customFormat="1" customHeight="1" s="268">
      <c r="A396" s="262" t="n">
        <v>2021</v>
      </c>
      <c r="B396" s="217" t="n">
        <v>12</v>
      </c>
      <c r="C396" s="456" t="n">
        <v>44550</v>
      </c>
      <c r="D396" s="217" t="n">
        <v>4</v>
      </c>
      <c r="E396" s="217" t="n">
        <v>11</v>
      </c>
      <c r="F396" s="217" t="n">
        <v>48</v>
      </c>
      <c r="G396" s="267" t="inlineStr">
        <is>
          <t>فوم جانب حمايه يمين</t>
        </is>
      </c>
      <c r="H396" t="inlineStr">
        <is>
          <t>FMDACI30000000</t>
        </is>
      </c>
      <c r="I396" t="inlineStr">
        <is>
          <t>1600*1800</t>
        </is>
      </c>
      <c r="J396" t="n">
        <v>2</v>
      </c>
      <c r="K396" t="n">
        <v>2</v>
      </c>
      <c r="L396" s="457" t="n">
        <v>212</v>
      </c>
      <c r="M396" s="458" t="n">
        <v>197.16</v>
      </c>
      <c r="N396" s="459" t="n">
        <v>226.84</v>
      </c>
      <c r="O396" s="261" t="n"/>
      <c r="P396" s="261" t="n"/>
      <c r="Q396" s="261" t="n">
        <v>241</v>
      </c>
      <c r="R396" s="261" t="n">
        <v>251</v>
      </c>
      <c r="S396" s="261" t="n">
        <v>243</v>
      </c>
      <c r="T396" s="261" t="n"/>
      <c r="U396" s="261" t="n"/>
      <c r="V396" s="261" t="n">
        <v>204</v>
      </c>
      <c r="W396" s="261" t="n">
        <v>214</v>
      </c>
      <c r="X396" s="261" t="n">
        <v>212</v>
      </c>
      <c r="Y396" s="220" t="n"/>
      <c r="Z396" s="220" t="n"/>
      <c r="AA396" s="261" t="n">
        <v>288</v>
      </c>
      <c r="AB396" s="261" t="n">
        <v>259</v>
      </c>
      <c r="AC396" s="261" t="n">
        <v>258</v>
      </c>
      <c r="AD396" s="261" t="n">
        <v>264</v>
      </c>
      <c r="AE396" s="261" t="n">
        <v>240</v>
      </c>
      <c r="AF396" s="261" t="n">
        <v>222</v>
      </c>
      <c r="AG396" s="261" t="n">
        <v>213</v>
      </c>
      <c r="AH396" s="261" t="n">
        <v>210</v>
      </c>
      <c r="AI396" s="261" t="n">
        <v>203</v>
      </c>
      <c r="AJ396" s="261" t="n">
        <v>206</v>
      </c>
      <c r="AK396" s="220" t="n"/>
      <c r="AL396" s="220" t="n"/>
      <c r="AM396" s="261" t="n"/>
      <c r="AN396" s="261" t="n"/>
      <c r="AO396" s="315" t="n"/>
      <c r="AP396" s="244" t="n">
        <v>37</v>
      </c>
      <c r="AQ396" s="245" t="n">
        <v>195</v>
      </c>
      <c r="AR396" s="243" t="n"/>
      <c r="AS396" s="243" t="n"/>
      <c r="AT396" s="246" t="n">
        <v>4</v>
      </c>
      <c r="AU396" s="246" t="n">
        <v>6</v>
      </c>
      <c r="AV396" s="246" t="n"/>
      <c r="AW396" s="246" t="n"/>
      <c r="AX396" s="246" t="n"/>
      <c r="AY396" s="246" t="n"/>
      <c r="AZ396" s="246" t="n"/>
      <c r="BA396" s="246" t="n"/>
      <c r="BB396" s="246" t="n"/>
      <c r="BC396" s="247" t="n"/>
      <c r="BD396" s="242" t="n"/>
      <c r="BE396" s="248" t="n">
        <v>0.02</v>
      </c>
      <c r="BF396" s="249" t="n"/>
      <c r="BG396" s="221" t="n"/>
      <c r="BH396" s="221" t="n"/>
      <c r="BI396" s="221" t="n"/>
      <c r="BJ396" s="221" t="n"/>
      <c r="BK396" s="221" t="n"/>
      <c r="BL396" s="28" t="inlineStr">
        <is>
          <t>الكترولوكس</t>
        </is>
      </c>
      <c r="BM396" s="347" t="inlineStr">
        <is>
          <t>القاهرة للصناعات المغذية بوتاجازات</t>
        </is>
      </c>
      <c r="BN396" s="347" t="inlineStr">
        <is>
          <t>808902001</t>
        </is>
      </c>
      <c r="BO396" s="347" t="n"/>
      <c r="BP396" s="347" t="n">
        <v>51</v>
      </c>
      <c r="BQ396" s="347" t="n"/>
      <c r="BR396" s="347" t="n"/>
      <c r="BS396" s="347" t="n"/>
      <c r="BT396" s="347" t="n"/>
      <c r="BU396" s="347">
        <f>IFERROR(ROUND(STDEV(AN396,L396),1),"")</f>
        <v/>
      </c>
      <c r="BV396" s="347" t="n"/>
      <c r="BW396" s="347" t="n"/>
      <c r="BX396" s="347" t="n"/>
      <c r="BY396" s="347" t="n"/>
      <c r="BZ396" s="347" t="n"/>
      <c r="CA396" s="347" t="n"/>
      <c r="CB396" s="347" t="n"/>
      <c r="CC396" s="347" t="n"/>
      <c r="CD396" s="347" t="n"/>
      <c r="CE396" s="347" t="n"/>
      <c r="CF396" s="347" t="n"/>
      <c r="CG396" s="347" t="n"/>
      <c r="CH396" s="347" t="n"/>
      <c r="CI396" s="347" t="n"/>
      <c r="CJ396" s="347" t="n"/>
      <c r="CK396" s="347" t="n"/>
      <c r="CL396" s="347" t="n"/>
      <c r="CM396" s="347" t="n"/>
      <c r="CN396" s="347" t="n"/>
      <c r="CO396" s="347" t="n"/>
      <c r="CP396" s="347" t="n"/>
      <c r="CQ396" s="347" t="n"/>
      <c r="CR396" s="347" t="n"/>
      <c r="CS396" s="347" t="n"/>
      <c r="CT396" s="347" t="n"/>
      <c r="CU396" s="347" t="n"/>
      <c r="CV396" s="347" t="n"/>
      <c r="CW396" s="347" t="n"/>
      <c r="CX396" s="347" t="n"/>
      <c r="CY396" s="347" t="n"/>
      <c r="CZ396" s="347" t="n"/>
      <c r="DA396" s="347" t="n"/>
      <c r="DB396" s="347" t="n"/>
    </row>
    <row r="397" ht="31.5" customFormat="1" customHeight="1" s="268">
      <c r="A397" s="262" t="n">
        <v>2021</v>
      </c>
      <c r="B397" s="217" t="n">
        <v>12</v>
      </c>
      <c r="C397" s="456" t="n">
        <v>44550</v>
      </c>
      <c r="D397" s="217" t="n">
        <v>4</v>
      </c>
      <c r="E397" s="217" t="n">
        <v>12</v>
      </c>
      <c r="F397" s="217" t="n">
        <v>48</v>
      </c>
      <c r="G397" s="267" t="inlineStr">
        <is>
          <t>فوم جانب حمايه شمال</t>
        </is>
      </c>
      <c r="H397" t="inlineStr">
        <is>
          <t>FMDACI40000000</t>
        </is>
      </c>
      <c r="I397" t="inlineStr">
        <is>
          <t>1600*1800</t>
        </is>
      </c>
      <c r="J397" t="n">
        <v>2</v>
      </c>
      <c r="K397" t="n">
        <v>2</v>
      </c>
      <c r="L397" s="457" t="n">
        <v>212</v>
      </c>
      <c r="M397" s="458" t="n">
        <v>197.16</v>
      </c>
      <c r="N397" s="459" t="n">
        <v>226.84</v>
      </c>
      <c r="O397" s="261" t="n"/>
      <c r="P397" s="261" t="n"/>
      <c r="Q397" s="261" t="n">
        <v>250</v>
      </c>
      <c r="R397" s="261" t="n">
        <v>247</v>
      </c>
      <c r="S397" s="261" t="n">
        <v>250</v>
      </c>
      <c r="T397" s="261" t="n"/>
      <c r="U397" s="261" t="n"/>
      <c r="V397" s="261" t="n">
        <v>204</v>
      </c>
      <c r="W397" s="261" t="n">
        <v>214</v>
      </c>
      <c r="X397" s="261" t="n">
        <v>212</v>
      </c>
      <c r="Y397" s="220" t="n">
        <v>128</v>
      </c>
      <c r="Z397" s="220" t="n">
        <v>128</v>
      </c>
      <c r="AA397" s="261" t="n">
        <v>255</v>
      </c>
      <c r="AB397" s="261" t="n">
        <v>250</v>
      </c>
      <c r="AC397" s="261" t="n">
        <v>254</v>
      </c>
      <c r="AD397" s="261" t="n">
        <v>263</v>
      </c>
      <c r="AE397" s="261" t="n">
        <v>253</v>
      </c>
      <c r="AF397" s="261" t="n">
        <v>210</v>
      </c>
      <c r="AG397" s="261" t="n">
        <v>209</v>
      </c>
      <c r="AH397" s="261" t="n">
        <v>208</v>
      </c>
      <c r="AI397" s="261" t="n">
        <v>204</v>
      </c>
      <c r="AJ397" s="261" t="n">
        <v>207</v>
      </c>
      <c r="AK397" s="220" t="n">
        <v>124</v>
      </c>
      <c r="AL397" s="220" t="n">
        <v>116</v>
      </c>
      <c r="AM397" s="261" t="n"/>
      <c r="AN397" s="261" t="n"/>
      <c r="AO397" s="315" t="n"/>
      <c r="AP397" s="244" t="n">
        <v>37</v>
      </c>
      <c r="AQ397" s="245" t="n">
        <v>195</v>
      </c>
      <c r="AR397" s="243" t="n"/>
      <c r="AS397" s="243" t="n"/>
      <c r="AT397" s="246" t="n">
        <v>6</v>
      </c>
      <c r="AU397" s="246" t="n">
        <v>4</v>
      </c>
      <c r="AV397" s="246" t="n"/>
      <c r="AW397" s="246" t="n"/>
      <c r="AX397" s="246" t="n"/>
      <c r="AY397" s="246" t="n"/>
      <c r="AZ397" s="246" t="n"/>
      <c r="BA397" s="246" t="n"/>
      <c r="BB397" s="246" t="n"/>
      <c r="BC397" s="247" t="n"/>
      <c r="BD397" s="242" t="n"/>
      <c r="BE397" s="248" t="n">
        <v>0.02</v>
      </c>
      <c r="BF397" s="249" t="n"/>
      <c r="BG397" s="221" t="n"/>
      <c r="BH397" s="221" t="n"/>
      <c r="BI397" s="221" t="n"/>
      <c r="BJ397" s="221" t="n"/>
      <c r="BK397" s="221" t="n"/>
      <c r="BL397" s="28" t="inlineStr">
        <is>
          <t>الكترولوكس</t>
        </is>
      </c>
      <c r="BM397" s="347" t="inlineStr">
        <is>
          <t>القاهرة للصناعات المغذية بوتاجازات</t>
        </is>
      </c>
      <c r="BN397" s="347" t="inlineStr">
        <is>
          <t>808901901</t>
        </is>
      </c>
      <c r="BO397" s="347" t="n"/>
      <c r="BP397" s="347" t="n">
        <v>51</v>
      </c>
      <c r="BQ397" s="347" t="n"/>
      <c r="BR397" s="347" t="n"/>
      <c r="BS397" s="347" t="n"/>
      <c r="BT397" s="347" t="n"/>
      <c r="BU397" s="347">
        <f>IFERROR(ROUND(STDEV(AN397,L397),1),"")</f>
        <v/>
      </c>
      <c r="BV397" s="347" t="n"/>
      <c r="BW397" s="347" t="n"/>
      <c r="BX397" s="347" t="n"/>
      <c r="BY397" s="347" t="n"/>
      <c r="BZ397" s="347" t="n"/>
      <c r="CA397" s="347" t="n"/>
      <c r="CB397" s="347" t="n"/>
      <c r="CC397" s="347" t="n"/>
      <c r="CD397" s="347" t="n"/>
      <c r="CE397" s="347" t="n"/>
      <c r="CF397" s="347" t="n"/>
      <c r="CG397" s="347" t="n"/>
      <c r="CH397" s="347" t="n"/>
      <c r="CI397" s="347" t="n"/>
      <c r="CJ397" s="347" t="n"/>
      <c r="CK397" s="347" t="n"/>
      <c r="CL397" s="347" t="n"/>
      <c r="CM397" s="347" t="n"/>
      <c r="CN397" s="347" t="n"/>
      <c r="CO397" s="347" t="n"/>
      <c r="CP397" s="347" t="n"/>
      <c r="CQ397" s="347" t="n"/>
      <c r="CR397" s="347" t="n"/>
      <c r="CS397" s="347" t="n"/>
      <c r="CT397" s="347" t="n"/>
      <c r="CU397" s="347" t="n"/>
      <c r="CV397" s="347" t="n"/>
      <c r="CW397" s="347" t="n"/>
      <c r="CX397" s="347" t="n"/>
      <c r="CY397" s="347" t="n"/>
      <c r="CZ397" s="347" t="n"/>
      <c r="DA397" s="347" t="n"/>
      <c r="DB397" s="347" t="n"/>
    </row>
    <row r="398" ht="31.5" customFormat="1" customHeight="1" s="268">
      <c r="A398" s="262" t="n">
        <v>2021</v>
      </c>
      <c r="B398" s="217" t="n">
        <v>12</v>
      </c>
      <c r="C398" s="456" t="n">
        <v>44550</v>
      </c>
      <c r="D398" s="217" t="n">
        <v>334</v>
      </c>
      <c r="E398" s="217" t="n">
        <v>254</v>
      </c>
      <c r="F398" s="217" t="n">
        <v>49</v>
      </c>
      <c r="G398" s="267" t="inlineStr">
        <is>
          <t>طقم سخان بلونايل ذو 4 اطقم</t>
        </is>
      </c>
      <c r="H398" t="inlineStr">
        <is>
          <t>FMDAHI40000000</t>
        </is>
      </c>
      <c r="I398" t="inlineStr">
        <is>
          <t>1600*1800</t>
        </is>
      </c>
      <c r="J398" t="n">
        <v>4</v>
      </c>
      <c r="K398" t="n">
        <v>2</v>
      </c>
      <c r="L398" s="457" t="n">
        <v>203</v>
      </c>
      <c r="M398" s="458" t="n">
        <v>188.79</v>
      </c>
      <c r="N398" s="459" t="n">
        <v>217.21</v>
      </c>
      <c r="O398" s="261" t="n">
        <v>266</v>
      </c>
      <c r="P398" s="261" t="n">
        <v>340</v>
      </c>
      <c r="Q398" s="261" t="n">
        <v>335</v>
      </c>
      <c r="R398" s="261" t="n">
        <v>331</v>
      </c>
      <c r="S398" s="261" t="n">
        <v>329</v>
      </c>
      <c r="T398" s="261" t="n">
        <v>195</v>
      </c>
      <c r="U398" s="261" t="n">
        <v>209</v>
      </c>
      <c r="V398" s="261" t="n">
        <v>200</v>
      </c>
      <c r="W398" s="261" t="n">
        <v>204</v>
      </c>
      <c r="X398" s="261" t="n">
        <v>196</v>
      </c>
      <c r="Y398" s="220" t="n">
        <v>155</v>
      </c>
      <c r="Z398" s="220" t="n">
        <v>153</v>
      </c>
      <c r="AA398" s="261" t="n">
        <v>259</v>
      </c>
      <c r="AB398" s="261" t="n">
        <v>253</v>
      </c>
      <c r="AC398" s="261" t="n">
        <v>270</v>
      </c>
      <c r="AD398" s="261" t="n">
        <v>271</v>
      </c>
      <c r="AE398" s="261" t="n">
        <v>250</v>
      </c>
      <c r="AF398" s="261" t="n">
        <v>197</v>
      </c>
      <c r="AG398" s="261" t="n">
        <v>193</v>
      </c>
      <c r="AH398" s="261" t="n">
        <v>204</v>
      </c>
      <c r="AI398" s="261" t="n">
        <v>205</v>
      </c>
      <c r="AJ398" s="261" t="n">
        <v>212</v>
      </c>
      <c r="AK398" s="220" t="n">
        <v>153</v>
      </c>
      <c r="AL398" s="220" t="n">
        <v>155</v>
      </c>
      <c r="AM398" s="261" t="n"/>
      <c r="AN398" s="261" t="n"/>
      <c r="AO398" s="315" t="n"/>
      <c r="AP398" s="244" t="n">
        <v>88</v>
      </c>
      <c r="AQ398" s="245" t="n">
        <v>164</v>
      </c>
      <c r="AR398" s="243" t="n"/>
      <c r="AS398" s="243" t="n"/>
      <c r="AT398" s="246" t="n">
        <v>3</v>
      </c>
      <c r="AU398" s="246" t="n">
        <v>4</v>
      </c>
      <c r="AV398" s="246" t="n">
        <v>9</v>
      </c>
      <c r="AW398" s="246" t="n"/>
      <c r="AX398" s="246" t="n"/>
      <c r="AY398" s="246" t="n"/>
      <c r="AZ398" s="246" t="n"/>
      <c r="BA398" s="246" t="n"/>
      <c r="BB398" s="246" t="n"/>
      <c r="BC398" s="247" t="n"/>
      <c r="BD398" s="242" t="n"/>
      <c r="BE398" s="248" t="n">
        <v>0.02</v>
      </c>
      <c r="BF398" s="249" t="n"/>
      <c r="BG398" s="221" t="n"/>
      <c r="BH398" s="221" t="n"/>
      <c r="BI398" s="221" t="n"/>
      <c r="BJ398" s="221" t="n"/>
      <c r="BK398" s="221" t="n"/>
      <c r="BL398" s="28" t="inlineStr">
        <is>
          <t>الكترولوكس</t>
        </is>
      </c>
      <c r="BM398" s="347" t="inlineStr">
        <is>
          <t>القاهرة للصناعات المغذية سخانات</t>
        </is>
      </c>
      <c r="BN398" s="347" t="inlineStr">
        <is>
          <t>PHEWP0112</t>
        </is>
      </c>
      <c r="BO398" s="347" t="n"/>
      <c r="BP398" s="347" t="n">
        <v>51</v>
      </c>
      <c r="BQ398" s="347" t="n"/>
      <c r="BR398" s="347" t="n"/>
      <c r="BS398" s="347" t="n"/>
      <c r="BT398" s="347" t="n"/>
      <c r="BU398" s="347">
        <f>IFERROR(ROUND(STDEV(AN398,L398),1),"")</f>
        <v/>
      </c>
      <c r="BV398" s="347" t="n"/>
      <c r="BW398" s="347" t="n"/>
      <c r="BX398" s="347" t="n"/>
      <c r="BY398" s="347" t="n"/>
      <c r="BZ398" s="347" t="n"/>
      <c r="CA398" s="347" t="n"/>
      <c r="CB398" s="347" t="n"/>
      <c r="CC398" s="347" t="n"/>
      <c r="CD398" s="347" t="n"/>
      <c r="CE398" s="347" t="n"/>
      <c r="CF398" s="347" t="n"/>
      <c r="CG398" s="347" t="n"/>
      <c r="CH398" s="347" t="n"/>
      <c r="CI398" s="347" t="n"/>
      <c r="CJ398" s="347" t="n"/>
      <c r="CK398" s="347" t="n"/>
      <c r="CL398" s="347" t="n"/>
      <c r="CM398" s="347" t="n"/>
      <c r="CN398" s="347" t="n"/>
      <c r="CO398" s="347" t="n"/>
      <c r="CP398" s="347" t="n"/>
      <c r="CQ398" s="347" t="n"/>
      <c r="CR398" s="347" t="n"/>
      <c r="CS398" s="347" t="n"/>
      <c r="CT398" s="347" t="n"/>
      <c r="CU398" s="347" t="n"/>
      <c r="CV398" s="347" t="n"/>
      <c r="CW398" s="347" t="n"/>
      <c r="CX398" s="347" t="n"/>
      <c r="CY398" s="347" t="n"/>
      <c r="CZ398" s="347" t="n"/>
      <c r="DA398" s="347" t="n"/>
      <c r="DB398" s="347" t="n"/>
    </row>
    <row r="399" ht="31.5" customFormat="1" customHeight="1" s="268">
      <c r="A399" s="262" t="n">
        <v>2021</v>
      </c>
      <c r="B399" s="217" t="n">
        <v>12</v>
      </c>
      <c r="C399" s="456" t="n">
        <v>44550</v>
      </c>
      <c r="D399" s="217" t="n">
        <v>148</v>
      </c>
      <c r="E399" s="217" t="n">
        <v>288</v>
      </c>
      <c r="F399" s="217" t="n"/>
      <c r="G399" s="267" t="inlineStr">
        <is>
          <t>شتلات  سيكم واسنا</t>
        </is>
      </c>
      <c r="H399" t="inlineStr">
        <is>
          <t>FMSEKB150N0000</t>
        </is>
      </c>
      <c r="I399" t="inlineStr">
        <is>
          <t>1100*1200</t>
        </is>
      </c>
      <c r="J399" t="n">
        <v>1</v>
      </c>
      <c r="K399" t="n">
        <v>1</v>
      </c>
      <c r="L399" s="457" t="n">
        <v>537.7796703</v>
      </c>
      <c r="M399" s="458" t="n">
        <v>500.1350934</v>
      </c>
      <c r="N399" s="459" t="n">
        <v>575.4242473</v>
      </c>
      <c r="O399" s="261" t="n"/>
      <c r="P399" s="261" t="n"/>
      <c r="Q399" s="261" t="n"/>
      <c r="R399" s="261" t="n"/>
      <c r="S399" s="261" t="n"/>
      <c r="T399" s="261" t="n"/>
      <c r="U399" s="261" t="n"/>
      <c r="V399" s="261" t="n"/>
      <c r="W399" s="261" t="n"/>
      <c r="X399" s="261" t="n"/>
      <c r="Y399" s="220" t="n"/>
      <c r="Z399" s="220" t="n"/>
      <c r="AA399" s="261" t="n"/>
      <c r="AB399" s="261" t="n"/>
      <c r="AC399" s="261" t="n"/>
      <c r="AD399" s="261" t="n"/>
      <c r="AE399" s="261" t="n"/>
      <c r="AF399" s="261" t="n"/>
      <c r="AG399" s="261" t="n"/>
      <c r="AH399" s="261" t="n"/>
      <c r="AI399" s="261" t="n"/>
      <c r="AJ399" s="261" t="n"/>
      <c r="AK399" s="220" t="n"/>
      <c r="AL399" s="220" t="n"/>
      <c r="AM399" s="261" t="n"/>
      <c r="AN399" s="261" t="n"/>
      <c r="AO399" s="315" t="n"/>
      <c r="AP399" s="244" t="n">
        <v>34</v>
      </c>
      <c r="AQ399" s="245" t="n">
        <v>144</v>
      </c>
      <c r="AR399" s="243" t="n"/>
      <c r="AS399" s="243" t="n"/>
      <c r="AT399" s="246" t="n"/>
      <c r="AU399" s="246" t="n"/>
      <c r="AV399" s="246" t="n"/>
      <c r="AW399" s="246" t="n"/>
      <c r="AX399" s="246" t="n"/>
      <c r="AY399" s="246" t="n"/>
      <c r="AZ399" s="246" t="n"/>
      <c r="BA399" s="246" t="n"/>
      <c r="BB399" s="246" t="n"/>
      <c r="BC399" s="247" t="n"/>
      <c r="BD399" s="242" t="n"/>
      <c r="BE399" s="248" t="n"/>
      <c r="BF399" s="249" t="n"/>
      <c r="BG399" s="221" t="n"/>
      <c r="BH399" s="221" t="n"/>
      <c r="BI399" s="221" t="n"/>
      <c r="BJ399" s="221" t="n"/>
      <c r="BK399" s="221" t="n"/>
      <c r="BL399" s="28" t="inlineStr">
        <is>
          <t>مشتل اسنا</t>
        </is>
      </c>
      <c r="BM399" s="347" t="inlineStr">
        <is>
          <t>مشتل اسنا</t>
        </is>
      </c>
      <c r="BN399" s="347" t="n"/>
      <c r="BO399" s="347" t="n"/>
      <c r="BP399" s="347" t="n">
        <v>51</v>
      </c>
      <c r="BQ399" s="347" t="n"/>
      <c r="BR399" s="347" t="n"/>
      <c r="BS399" s="347" t="n"/>
      <c r="BT399" s="347" t="n"/>
      <c r="BU399" s="347">
        <f>IFERROR(ROUND(STDEV(AN399,L399),1),"")</f>
        <v/>
      </c>
      <c r="BV399" s="347" t="n"/>
      <c r="BW399" s="347" t="n"/>
      <c r="BX399" s="347" t="n"/>
      <c r="BY399" s="347" t="n"/>
      <c r="BZ399" s="347" t="n"/>
      <c r="CA399" s="347" t="n"/>
      <c r="CB399" s="347" t="n"/>
      <c r="CC399" s="347" t="n"/>
      <c r="CD399" s="347" t="n"/>
      <c r="CE399" s="347" t="n"/>
      <c r="CF399" s="347" t="n"/>
      <c r="CG399" s="347" t="n"/>
      <c r="CH399" s="347" t="n"/>
      <c r="CI399" s="347" t="n"/>
      <c r="CJ399" s="347" t="n"/>
      <c r="CK399" s="347" t="n"/>
      <c r="CL399" s="347" t="n"/>
      <c r="CM399" s="347" t="n"/>
      <c r="CN399" s="347" t="n"/>
      <c r="CO399" s="347" t="n"/>
      <c r="CP399" s="347" t="n"/>
      <c r="CQ399" s="347" t="n"/>
      <c r="CR399" s="347" t="n"/>
      <c r="CS399" s="347" t="n"/>
      <c r="CT399" s="347" t="n"/>
      <c r="CU399" s="347" t="n"/>
      <c r="CV399" s="347" t="n"/>
      <c r="CW399" s="347" t="n"/>
      <c r="CX399" s="347" t="n"/>
      <c r="CY399" s="347" t="n"/>
      <c r="CZ399" s="347" t="n"/>
      <c r="DA399" s="347" t="n"/>
      <c r="DB399" s="347" t="n"/>
    </row>
    <row r="400" ht="31.5" customFormat="1" customHeight="1" s="268">
      <c r="A400" s="262" t="n">
        <v>2021</v>
      </c>
      <c r="B400" s="217" t="n">
        <v>12</v>
      </c>
      <c r="C400" s="456" t="n">
        <v>44551</v>
      </c>
      <c r="D400" s="217" t="n">
        <v>124</v>
      </c>
      <c r="E400" s="217" t="n">
        <v>688</v>
      </c>
      <c r="F400" s="217" t="n">
        <v>2</v>
      </c>
      <c r="G400" s="267" t="inlineStr">
        <is>
          <t>قاعدة غسالة كيلوباترا</t>
        </is>
      </c>
      <c r="H400" t="inlineStr">
        <is>
          <t>FMDAII10CP0000</t>
        </is>
      </c>
      <c r="I400" t="inlineStr">
        <is>
          <t>1400*1700</t>
        </is>
      </c>
      <c r="J400" t="n">
        <v>2</v>
      </c>
      <c r="K400" t="n">
        <v>2</v>
      </c>
      <c r="L400" s="457" t="n">
        <v>200</v>
      </c>
      <c r="M400" s="458" t="n">
        <v>180</v>
      </c>
      <c r="N400" s="459" t="n">
        <v>220</v>
      </c>
      <c r="O400" s="261" t="n">
        <v>261</v>
      </c>
      <c r="P400" s="261" t="n">
        <v>250</v>
      </c>
      <c r="Q400" s="261" t="n">
        <v>276</v>
      </c>
      <c r="R400" s="261" t="n">
        <v>236</v>
      </c>
      <c r="S400" s="261" t="n">
        <v>271</v>
      </c>
      <c r="T400" s="261" t="n">
        <v>208</v>
      </c>
      <c r="U400" s="261" t="n">
        <v>189</v>
      </c>
      <c r="V400" s="261" t="n">
        <v>197</v>
      </c>
      <c r="W400" s="261" t="n">
        <v>192</v>
      </c>
      <c r="X400" s="261" t="n">
        <v>210</v>
      </c>
      <c r="Y400" s="220" t="n"/>
      <c r="Z400" s="220" t="n"/>
      <c r="AA400" s="261" t="n">
        <v>261</v>
      </c>
      <c r="AB400" s="261" t="n">
        <v>250</v>
      </c>
      <c r="AC400" s="261" t="n">
        <v>276</v>
      </c>
      <c r="AD400" s="261" t="n">
        <v>236</v>
      </c>
      <c r="AE400" s="261" t="n">
        <v>271</v>
      </c>
      <c r="AF400" s="261" t="n">
        <v>208</v>
      </c>
      <c r="AG400" s="261" t="n">
        <v>189</v>
      </c>
      <c r="AH400" s="261" t="n">
        <v>197</v>
      </c>
      <c r="AI400" s="261" t="n">
        <v>192</v>
      </c>
      <c r="AJ400" s="261" t="n">
        <v>215</v>
      </c>
      <c r="AK400" s="220" t="n"/>
      <c r="AL400" s="220" t="n"/>
      <c r="AM400" s="261" t="n"/>
      <c r="AN400" s="261" t="n"/>
      <c r="AO400" s="315" t="n"/>
      <c r="AP400" s="244" t="n">
        <v>60</v>
      </c>
      <c r="AQ400" s="245" t="n">
        <v>120</v>
      </c>
      <c r="AR400" s="243" t="n"/>
      <c r="AS400" s="243" t="n"/>
      <c r="AT400" s="246" t="n">
        <v>2</v>
      </c>
      <c r="AU400" s="246" t="n">
        <v>4</v>
      </c>
      <c r="AV400" s="246" t="n">
        <v>6</v>
      </c>
      <c r="AW400" s="246" t="n"/>
      <c r="AX400" s="246" t="n"/>
      <c r="AY400" s="246" t="n"/>
      <c r="AZ400" s="246" t="n"/>
      <c r="BA400" s="246" t="n"/>
      <c r="BB400" s="246" t="n"/>
      <c r="BC400" s="247" t="n"/>
      <c r="BD400" s="242" t="n"/>
      <c r="BE400" s="248" t="n">
        <v>0.015</v>
      </c>
      <c r="BF400" s="249" t="n"/>
      <c r="BG400" s="221" t="n"/>
      <c r="BH400" s="221" t="n"/>
      <c r="BI400" s="221" t="n"/>
      <c r="BJ400" s="221" t="n"/>
      <c r="BK400" s="221" t="n"/>
      <c r="BL400" s="28" t="inlineStr">
        <is>
          <t>Media</t>
        </is>
      </c>
      <c r="BM400" s="347" t="inlineStr">
        <is>
          <t>Media</t>
        </is>
      </c>
      <c r="BN400" s="347" t="n"/>
      <c r="BO400" s="347" t="n"/>
      <c r="BP400" s="347" t="n">
        <v>51</v>
      </c>
      <c r="BQ400" s="347" t="n"/>
      <c r="BR400" s="347" t="n"/>
      <c r="BS400" s="347" t="n"/>
      <c r="BT400" s="347" t="n"/>
      <c r="BU400" s="347">
        <f>IFERROR(ROUND(STDEV(AN400,L400),1),"")</f>
        <v/>
      </c>
      <c r="BV400" s="347" t="n"/>
      <c r="BW400" s="347" t="n"/>
      <c r="BX400" s="347" t="n"/>
      <c r="BY400" s="347" t="n"/>
      <c r="BZ400" s="347" t="n"/>
      <c r="CA400" s="347" t="n"/>
      <c r="CB400" s="347" t="n"/>
      <c r="CC400" s="347" t="n"/>
      <c r="CD400" s="347" t="n"/>
      <c r="CE400" s="347" t="n"/>
      <c r="CF400" s="347" t="n"/>
      <c r="CG400" s="347" t="n"/>
      <c r="CH400" s="347" t="n"/>
      <c r="CI400" s="347" t="n"/>
      <c r="CJ400" s="347" t="n"/>
      <c r="CK400" s="347" t="n"/>
      <c r="CL400" s="347" t="n"/>
      <c r="CM400" s="347" t="n"/>
      <c r="CN400" s="347" t="n"/>
      <c r="CO400" s="347" t="n"/>
      <c r="CP400" s="347" t="n"/>
      <c r="CQ400" s="347" t="n"/>
      <c r="CR400" s="347" t="n"/>
      <c r="CS400" s="347" t="n"/>
      <c r="CT400" s="347" t="n"/>
      <c r="CU400" s="347" t="n"/>
      <c r="CV400" s="347" t="n"/>
      <c r="CW400" s="347" t="n"/>
      <c r="CX400" s="347" t="n"/>
      <c r="CY400" s="347" t="n"/>
      <c r="CZ400" s="347" t="n"/>
      <c r="DA400" s="347" t="n"/>
      <c r="DB400" s="347" t="n"/>
    </row>
    <row r="401" ht="31.5" customFormat="1" customHeight="1" s="268">
      <c r="A401" s="262" t="n">
        <v>2021</v>
      </c>
      <c r="B401" s="217" t="n">
        <v>12</v>
      </c>
      <c r="C401" s="456" t="n">
        <v>44551</v>
      </c>
      <c r="D401" s="217" t="n">
        <v>124</v>
      </c>
      <c r="E401" s="217" t="n">
        <v>689</v>
      </c>
      <c r="F401" s="217" t="n">
        <v>2</v>
      </c>
      <c r="G401" s="267" t="inlineStr">
        <is>
          <t>لوحه غساله كيلوباترا</t>
        </is>
      </c>
      <c r="H401" t="inlineStr">
        <is>
          <t>FMDAII70CP0000</t>
        </is>
      </c>
      <c r="I401" t="inlineStr">
        <is>
          <t>1400*1700</t>
        </is>
      </c>
      <c r="J401" t="n">
        <v>2</v>
      </c>
      <c r="K401" t="n">
        <v>2</v>
      </c>
      <c r="L401" s="457" t="n">
        <v>75</v>
      </c>
      <c r="M401" s="458" t="n">
        <v>67.5</v>
      </c>
      <c r="N401" s="459" t="n">
        <v>82.5</v>
      </c>
      <c r="O401" s="261" t="n">
        <v>90</v>
      </c>
      <c r="P401" s="261" t="n">
        <v>86</v>
      </c>
      <c r="Q401" s="261" t="n">
        <v>95</v>
      </c>
      <c r="R401" s="261" t="n">
        <v>82</v>
      </c>
      <c r="S401" s="261" t="n">
        <v>97</v>
      </c>
      <c r="T401" s="261" t="n">
        <v>79</v>
      </c>
      <c r="U401" s="261" t="n">
        <v>74</v>
      </c>
      <c r="V401" s="261" t="n">
        <v>77</v>
      </c>
      <c r="W401" s="261" t="n">
        <v>74</v>
      </c>
      <c r="X401" s="261" t="n">
        <v>80</v>
      </c>
      <c r="Y401" s="220" t="n">
        <v>120</v>
      </c>
      <c r="Z401" s="220" t="n">
        <v>120</v>
      </c>
      <c r="AA401" s="261" t="n">
        <v>90</v>
      </c>
      <c r="AB401" s="261" t="n">
        <v>86</v>
      </c>
      <c r="AC401" s="261" t="n">
        <v>95</v>
      </c>
      <c r="AD401" s="261" t="n">
        <v>82</v>
      </c>
      <c r="AE401" s="261" t="n">
        <v>97</v>
      </c>
      <c r="AF401" s="261" t="n">
        <v>79</v>
      </c>
      <c r="AG401" s="261" t="n">
        <v>74</v>
      </c>
      <c r="AH401" s="261" t="n">
        <v>77</v>
      </c>
      <c r="AI401" s="261" t="n">
        <v>74</v>
      </c>
      <c r="AJ401" s="261" t="n">
        <v>79</v>
      </c>
      <c r="AK401" s="220" t="n">
        <v>120</v>
      </c>
      <c r="AL401" s="220" t="n">
        <v>120</v>
      </c>
      <c r="AM401" s="261" t="n"/>
      <c r="AN401" s="261" t="n"/>
      <c r="AO401" s="315" t="n"/>
      <c r="AP401" s="244" t="n">
        <v>60</v>
      </c>
      <c r="AQ401" s="245" t="n">
        <v>120</v>
      </c>
      <c r="AR401" s="243" t="n"/>
      <c r="AS401" s="243" t="n"/>
      <c r="AT401" s="246" t="n">
        <v>3</v>
      </c>
      <c r="AU401" s="246" t="n">
        <v>4</v>
      </c>
      <c r="AV401" s="246" t="n">
        <v>6</v>
      </c>
      <c r="AW401" s="246" t="n"/>
      <c r="AX401" s="246" t="n"/>
      <c r="AY401" s="246" t="n"/>
      <c r="AZ401" s="246" t="n"/>
      <c r="BA401" s="246" t="n"/>
      <c r="BB401" s="246" t="n"/>
      <c r="BC401" s="247" t="n"/>
      <c r="BD401" s="242" t="n"/>
      <c r="BE401" s="248" t="n">
        <v>0.015</v>
      </c>
      <c r="BF401" s="249" t="n"/>
      <c r="BG401" s="221" t="n"/>
      <c r="BH401" s="221" t="n"/>
      <c r="BI401" s="221" t="n"/>
      <c r="BJ401" s="221" t="n"/>
      <c r="BK401" s="221" t="n"/>
      <c r="BL401" s="28" t="inlineStr">
        <is>
          <t>Media</t>
        </is>
      </c>
      <c r="BM401" s="347" t="inlineStr">
        <is>
          <t>Media</t>
        </is>
      </c>
      <c r="BN401" s="347" t="n"/>
      <c r="BO401" s="347" t="n"/>
      <c r="BP401" s="347" t="n">
        <v>51</v>
      </c>
      <c r="BQ401" s="347" t="n"/>
      <c r="BR401" s="347" t="n"/>
      <c r="BS401" s="347" t="n"/>
      <c r="BT401" s="347" t="n"/>
      <c r="BU401" s="347">
        <f>IFERROR(ROUND(STDEV(AN401,L401),1),"")</f>
        <v/>
      </c>
      <c r="BV401" s="347" t="n"/>
      <c r="BW401" s="347" t="n"/>
      <c r="BX401" s="347" t="n"/>
      <c r="BY401" s="347" t="n"/>
      <c r="BZ401" s="347" t="n"/>
      <c r="CA401" s="347" t="n"/>
      <c r="CB401" s="347" t="n"/>
      <c r="CC401" s="347" t="n"/>
      <c r="CD401" s="347" t="n"/>
      <c r="CE401" s="347" t="n"/>
      <c r="CF401" s="347" t="n"/>
      <c r="CG401" s="347" t="n"/>
      <c r="CH401" s="347" t="n"/>
      <c r="CI401" s="347" t="n"/>
      <c r="CJ401" s="347" t="n"/>
      <c r="CK401" s="347" t="n"/>
      <c r="CL401" s="347" t="n"/>
      <c r="CM401" s="347" t="n"/>
      <c r="CN401" s="347" t="n"/>
      <c r="CO401" s="347" t="n"/>
      <c r="CP401" s="347" t="n"/>
      <c r="CQ401" s="347" t="n"/>
      <c r="CR401" s="347" t="n"/>
      <c r="CS401" s="347" t="n"/>
      <c r="CT401" s="347" t="n"/>
      <c r="CU401" s="347" t="n"/>
      <c r="CV401" s="347" t="n"/>
      <c r="CW401" s="347" t="n"/>
      <c r="CX401" s="347" t="n"/>
      <c r="CY401" s="347" t="n"/>
      <c r="CZ401" s="347" t="n"/>
      <c r="DA401" s="347" t="n"/>
      <c r="DB401" s="347" t="n"/>
    </row>
    <row r="402" ht="31.5" customFormat="1" customHeight="1" s="268">
      <c r="A402" s="262" t="n">
        <v>2021</v>
      </c>
      <c r="B402" s="217" t="n">
        <v>12</v>
      </c>
      <c r="C402" s="456" t="n">
        <v>44551</v>
      </c>
      <c r="D402" s="217" t="n">
        <v>137</v>
      </c>
      <c r="E402" s="217" t="n">
        <v>273</v>
      </c>
      <c r="F402" s="217" t="n">
        <v>3</v>
      </c>
      <c r="G402" s="267" t="inlineStr">
        <is>
          <t>صندوق سمك 25 ك بني سويف</t>
        </is>
      </c>
      <c r="H402" t="inlineStr">
        <is>
          <t>FM000B25000000</t>
        </is>
      </c>
      <c r="I402" t="inlineStr">
        <is>
          <t>1400*1700</t>
        </is>
      </c>
      <c r="J402" t="n">
        <v>3</v>
      </c>
      <c r="K402" t="n">
        <v>2</v>
      </c>
      <c r="L402" s="457" t="n">
        <v>564</v>
      </c>
      <c r="M402" s="458" t="n">
        <v>524.52</v>
      </c>
      <c r="N402" s="459" t="n">
        <v>603.48</v>
      </c>
      <c r="O402" s="261" t="n"/>
      <c r="P402" s="261" t="n"/>
      <c r="Q402" s="261" t="n"/>
      <c r="R402" s="261" t="n"/>
      <c r="S402" s="261" t="n"/>
      <c r="T402" s="261" t="n"/>
      <c r="U402" s="261" t="n"/>
      <c r="V402" s="261" t="n"/>
      <c r="W402" s="261" t="n"/>
      <c r="X402" s="261" t="n"/>
      <c r="Y402" s="220" t="n"/>
      <c r="Z402" s="220" t="n"/>
      <c r="AA402" s="261" t="n"/>
      <c r="AB402" s="261" t="n"/>
      <c r="AC402" s="261" t="n"/>
      <c r="AD402" s="261" t="n"/>
      <c r="AE402" s="261" t="n"/>
      <c r="AF402" s="261" t="n"/>
      <c r="AG402" s="261" t="n"/>
      <c r="AH402" s="261" t="n"/>
      <c r="AI402" s="261" t="n"/>
      <c r="AJ402" s="261" t="n"/>
      <c r="AK402" s="220" t="n"/>
      <c r="AL402" s="220" t="n"/>
      <c r="AM402" s="261" t="n"/>
      <c r="AN402" s="261" t="n"/>
      <c r="AO402" s="315" t="n"/>
      <c r="AP402" s="244" t="n">
        <v>93</v>
      </c>
      <c r="AQ402" s="245" t="n">
        <v>116</v>
      </c>
      <c r="AR402" s="243" t="n"/>
      <c r="AS402" s="243" t="n"/>
      <c r="AT402" s="246" t="n"/>
      <c r="AU402" s="246" t="n"/>
      <c r="AV402" s="246" t="n"/>
      <c r="AW402" s="246" t="n"/>
      <c r="AX402" s="246" t="n"/>
      <c r="AY402" s="246" t="n"/>
      <c r="AZ402" s="246" t="n"/>
      <c r="BA402" s="246" t="n"/>
      <c r="BB402" s="246" t="n"/>
      <c r="BC402" s="247" t="n"/>
      <c r="BD402" s="242" t="n"/>
      <c r="BE402" s="248" t="n">
        <v>0.015</v>
      </c>
      <c r="BF402" s="249" t="n"/>
      <c r="BG402" s="221" t="n"/>
      <c r="BH402" s="221" t="n"/>
      <c r="BI402" s="221" t="n"/>
      <c r="BJ402" s="221" t="n"/>
      <c r="BK402" s="221" t="n"/>
      <c r="BL402" s="28" t="inlineStr">
        <is>
          <t>عملاء متنوعون</t>
        </is>
      </c>
      <c r="BM402" s="347" t="n"/>
      <c r="BN402" s="347" t="n"/>
      <c r="BO402" s="347" t="n"/>
      <c r="BP402" s="347" t="n">
        <v>51</v>
      </c>
      <c r="BQ402" s="347" t="n"/>
      <c r="BR402" s="347" t="n"/>
      <c r="BS402" s="347" t="n"/>
      <c r="BT402" s="347" t="n"/>
      <c r="BU402" s="347">
        <f>IFERROR(ROUND(STDEV(AN402,L402),1),"")</f>
        <v/>
      </c>
      <c r="BV402" s="347" t="n"/>
      <c r="BW402" s="347" t="n"/>
      <c r="BX402" s="347" t="n"/>
      <c r="BY402" s="347" t="n"/>
      <c r="BZ402" s="347" t="n"/>
      <c r="CA402" s="347" t="n"/>
      <c r="CB402" s="347" t="n"/>
      <c r="CC402" s="347" t="n"/>
      <c r="CD402" s="347" t="n"/>
      <c r="CE402" s="347" t="n"/>
      <c r="CF402" s="347" t="n"/>
      <c r="CG402" s="347" t="n"/>
      <c r="CH402" s="347" t="n"/>
      <c r="CI402" s="347" t="n"/>
      <c r="CJ402" s="347" t="n"/>
      <c r="CK402" s="347" t="n"/>
      <c r="CL402" s="347" t="n"/>
      <c r="CM402" s="347" t="n"/>
      <c r="CN402" s="347" t="n"/>
      <c r="CO402" s="347" t="n"/>
      <c r="CP402" s="347" t="n"/>
      <c r="CQ402" s="347" t="n"/>
      <c r="CR402" s="347" t="n"/>
      <c r="CS402" s="347" t="n"/>
      <c r="CT402" s="347" t="n"/>
      <c r="CU402" s="347" t="n"/>
      <c r="CV402" s="347" t="n"/>
      <c r="CW402" s="347" t="n"/>
      <c r="CX402" s="347" t="n"/>
      <c r="CY402" s="347" t="n"/>
      <c r="CZ402" s="347" t="n"/>
      <c r="DA402" s="347" t="n"/>
      <c r="DB402" s="347" t="n"/>
    </row>
    <row r="403" ht="31.5" customFormat="1" customHeight="1" s="268">
      <c r="A403" s="262" t="n">
        <v>2021</v>
      </c>
      <c r="B403" s="217" t="n">
        <v>12</v>
      </c>
      <c r="C403" s="456" t="n">
        <v>44551</v>
      </c>
      <c r="D403" s="217" t="n">
        <v>212</v>
      </c>
      <c r="E403" s="217" t="n">
        <v>178</v>
      </c>
      <c r="F403" s="217" t="n">
        <v>3</v>
      </c>
      <c r="G403" s="267" t="inlineStr">
        <is>
          <t>فوم دعامه 60*90 (مجمعه)</t>
        </is>
      </c>
      <c r="H403" t="inlineStr">
        <is>
          <t>FMDACI66090000</t>
        </is>
      </c>
      <c r="I403" t="inlineStr">
        <is>
          <t>1400*1700</t>
        </is>
      </c>
      <c r="J403" t="n">
        <v>2</v>
      </c>
      <c r="K403" t="n">
        <v>2</v>
      </c>
      <c r="L403" s="457" t="n">
        <v>50</v>
      </c>
      <c r="M403" s="458" t="n">
        <v>46.5</v>
      </c>
      <c r="N403" s="459" t="n">
        <v>53.5</v>
      </c>
      <c r="O403" s="261" t="n"/>
      <c r="P403" s="261" t="n"/>
      <c r="Q403" s="261" t="n"/>
      <c r="R403" s="261" t="n"/>
      <c r="S403" s="261" t="n"/>
      <c r="T403" s="261" t="n"/>
      <c r="U403" s="261" t="n"/>
      <c r="V403" s="261" t="n"/>
      <c r="W403" s="261" t="n"/>
      <c r="X403" s="261" t="n"/>
      <c r="Y403" s="220" t="n"/>
      <c r="Z403" s="220" t="n"/>
      <c r="AA403" s="261" t="n"/>
      <c r="AB403" s="261" t="n"/>
      <c r="AC403" s="261" t="n"/>
      <c r="AD403" s="261" t="n"/>
      <c r="AE403" s="261" t="n"/>
      <c r="AF403" s="261" t="n"/>
      <c r="AG403" s="261" t="n"/>
      <c r="AH403" s="261" t="n"/>
      <c r="AI403" s="261" t="n"/>
      <c r="AJ403" s="261" t="n"/>
      <c r="AK403" s="220" t="n">
        <v>114</v>
      </c>
      <c r="AL403" s="220" t="n">
        <v>118</v>
      </c>
      <c r="AM403" s="261" t="n"/>
      <c r="AN403" s="261" t="n"/>
      <c r="AO403" s="315" t="n"/>
      <c r="AP403" s="244" t="n">
        <v>60</v>
      </c>
      <c r="AQ403" s="245" t="n">
        <v>120</v>
      </c>
      <c r="AR403" s="243" t="n"/>
      <c r="AS403" s="243" t="n"/>
      <c r="AT403" s="246" t="n"/>
      <c r="AU403" s="246" t="n"/>
      <c r="AV403" s="246" t="n"/>
      <c r="AW403" s="246" t="n"/>
      <c r="AX403" s="246" t="n"/>
      <c r="AY403" s="246" t="n"/>
      <c r="AZ403" s="246" t="n"/>
      <c r="BA403" s="246" t="n"/>
      <c r="BB403" s="246" t="n"/>
      <c r="BC403" s="247" t="n"/>
      <c r="BD403" s="242" t="n"/>
      <c r="BE403" s="248" t="n">
        <v>0.015</v>
      </c>
      <c r="BF403" s="249" t="n"/>
      <c r="BG403" s="221" t="n"/>
      <c r="BH403" s="221" t="n"/>
      <c r="BI403" s="221" t="n"/>
      <c r="BJ403" s="221" t="n"/>
      <c r="BK403" s="221" t="n"/>
      <c r="BL403" s="28" t="inlineStr">
        <is>
          <t>الكترولوكس</t>
        </is>
      </c>
      <c r="BM403" s="347" t="inlineStr">
        <is>
          <t>القاهرة للصناعات المغذية بوتاجازات</t>
        </is>
      </c>
      <c r="BN403" s="347" t="inlineStr">
        <is>
          <t>808902102</t>
        </is>
      </c>
      <c r="BO403" s="347" t="n"/>
      <c r="BP403" s="347" t="n">
        <v>51</v>
      </c>
      <c r="BQ403" s="347" t="n"/>
      <c r="BR403" s="347" t="n"/>
      <c r="BS403" s="347" t="n"/>
      <c r="BT403" s="347" t="n"/>
      <c r="BU403" s="347">
        <f>IFERROR(ROUND(STDEV(AN403,L403),1),"")</f>
        <v/>
      </c>
      <c r="BV403" s="347" t="n"/>
      <c r="BW403" s="347" t="n"/>
      <c r="BX403" s="347" t="n"/>
      <c r="BY403" s="347" t="n"/>
      <c r="BZ403" s="347" t="n"/>
      <c r="CA403" s="347" t="n"/>
      <c r="CB403" s="347" t="n"/>
      <c r="CC403" s="347" t="n"/>
      <c r="CD403" s="347" t="n"/>
      <c r="CE403" s="347" t="n"/>
      <c r="CF403" s="347" t="n"/>
      <c r="CG403" s="347" t="n"/>
      <c r="CH403" s="347" t="n"/>
      <c r="CI403" s="347" t="n"/>
      <c r="CJ403" s="347" t="n"/>
      <c r="CK403" s="347" t="n"/>
      <c r="CL403" s="347" t="n"/>
      <c r="CM403" s="347" t="n"/>
      <c r="CN403" s="347" t="n"/>
      <c r="CO403" s="347" t="n"/>
      <c r="CP403" s="347" t="n"/>
      <c r="CQ403" s="347" t="n"/>
      <c r="CR403" s="347" t="n"/>
      <c r="CS403" s="347" t="n"/>
      <c r="CT403" s="347" t="n"/>
      <c r="CU403" s="347" t="n"/>
      <c r="CV403" s="347" t="n"/>
      <c r="CW403" s="347" t="n"/>
      <c r="CX403" s="347" t="n"/>
      <c r="CY403" s="347" t="n"/>
      <c r="CZ403" s="347" t="n"/>
      <c r="DA403" s="347" t="n"/>
      <c r="DB403" s="347" t="n"/>
    </row>
    <row r="404" ht="31.5" customFormat="1" customHeight="1" s="268">
      <c r="A404" s="262" t="n">
        <v>2021</v>
      </c>
      <c r="B404" s="217" t="n">
        <v>12</v>
      </c>
      <c r="C404" s="456" t="n">
        <v>44551</v>
      </c>
      <c r="D404" s="217" t="n">
        <v>301</v>
      </c>
      <c r="E404" s="217" t="n">
        <v>225</v>
      </c>
      <c r="F404" s="217" t="n">
        <v>3</v>
      </c>
      <c r="G404" s="267" t="inlineStr">
        <is>
          <t>علبة صندوق سمك 20 ك فلات الجديدة</t>
        </is>
      </c>
      <c r="H404" t="inlineStr">
        <is>
          <t>FMBOXI20FB0000</t>
        </is>
      </c>
      <c r="I404" t="inlineStr">
        <is>
          <t>1400*1700</t>
        </is>
      </c>
      <c r="J404" t="n">
        <v>6</v>
      </c>
      <c r="K404" t="n">
        <v>1</v>
      </c>
      <c r="L404" s="457" t="n">
        <v>372</v>
      </c>
      <c r="M404" s="458" t="n">
        <v>345.96</v>
      </c>
      <c r="N404" s="459" t="n">
        <v>398.04</v>
      </c>
      <c r="O404" s="261" t="n">
        <v>407</v>
      </c>
      <c r="P404" s="261" t="n">
        <v>441</v>
      </c>
      <c r="Q404" s="261" t="n">
        <v>449</v>
      </c>
      <c r="R404" s="261" t="n">
        <v>467</v>
      </c>
      <c r="S404" s="261" t="n">
        <v>464</v>
      </c>
      <c r="T404" s="261" t="n">
        <v>353</v>
      </c>
      <c r="U404" s="261" t="n">
        <v>350</v>
      </c>
      <c r="V404" s="261" t="n">
        <v>351</v>
      </c>
      <c r="W404" s="261" t="n">
        <v>361</v>
      </c>
      <c r="X404" s="261" t="n">
        <v>355</v>
      </c>
      <c r="Y404" s="220" t="n"/>
      <c r="Z404" s="220" t="n"/>
      <c r="AA404" s="261" t="n"/>
      <c r="AB404" s="261" t="n"/>
      <c r="AC404" s="261" t="n"/>
      <c r="AD404" s="261" t="n"/>
      <c r="AE404" s="261" t="n"/>
      <c r="AF404" s="261" t="n"/>
      <c r="AG404" s="261" t="n"/>
      <c r="AH404" s="261" t="n"/>
      <c r="AI404" s="261" t="n"/>
      <c r="AJ404" s="261" t="n"/>
      <c r="AK404" s="220" t="n"/>
      <c r="AL404" s="220" t="n"/>
      <c r="AM404" s="261" t="n"/>
      <c r="AN404" s="261" t="n"/>
      <c r="AO404" s="315" t="n"/>
      <c r="AP404" s="244" t="n">
        <v>169</v>
      </c>
      <c r="AQ404" s="245" t="n">
        <v>128</v>
      </c>
      <c r="AR404" s="243" t="n"/>
      <c r="AS404" s="243" t="n"/>
      <c r="AT404" s="246" t="n"/>
      <c r="AU404" s="246" t="n"/>
      <c r="AV404" s="246" t="n"/>
      <c r="AW404" s="246" t="n"/>
      <c r="AX404" s="246" t="n"/>
      <c r="AY404" s="246" t="n"/>
      <c r="AZ404" s="246" t="n"/>
      <c r="BA404" s="246" t="n"/>
      <c r="BB404" s="246" t="n"/>
      <c r="BC404" s="247" t="n"/>
      <c r="BD404" s="242" t="n"/>
      <c r="BE404" s="248" t="n">
        <v>0.015</v>
      </c>
      <c r="BF404" s="249" t="n"/>
      <c r="BG404" s="221" t="n"/>
      <c r="BH404" s="221" t="n"/>
      <c r="BI404" s="221" t="n"/>
      <c r="BJ404" s="221" t="n"/>
      <c r="BK404" s="221" t="n"/>
      <c r="BL404" s="28" t="inlineStr">
        <is>
          <t>عملاء متنوعون</t>
        </is>
      </c>
      <c r="BM404" s="347" t="inlineStr">
        <is>
          <t>عملاء متنوعون</t>
        </is>
      </c>
      <c r="BN404" s="347" t="n"/>
      <c r="BO404" s="347" t="n"/>
      <c r="BP404" s="347" t="n">
        <v>51</v>
      </c>
      <c r="BQ404" s="347" t="n"/>
      <c r="BR404" s="347" t="n"/>
      <c r="BS404" s="347" t="n"/>
      <c r="BT404" s="347" t="n"/>
      <c r="BU404" s="347">
        <f>IFERROR(ROUND(STDEV(AN404,L404),1),"")</f>
        <v/>
      </c>
      <c r="BV404" s="347" t="n"/>
      <c r="BW404" s="347" t="n"/>
      <c r="BX404" s="347" t="n"/>
      <c r="BY404" s="347" t="n"/>
      <c r="BZ404" s="347" t="n"/>
      <c r="CA404" s="347" t="n"/>
      <c r="CB404" s="347" t="n"/>
      <c r="CC404" s="347" t="n"/>
      <c r="CD404" s="347" t="n"/>
      <c r="CE404" s="347" t="n"/>
      <c r="CF404" s="347" t="n"/>
      <c r="CG404" s="347" t="n"/>
      <c r="CH404" s="347" t="n"/>
      <c r="CI404" s="347" t="n"/>
      <c r="CJ404" s="347" t="n"/>
      <c r="CK404" s="347" t="n"/>
      <c r="CL404" s="347" t="n"/>
      <c r="CM404" s="347" t="n"/>
      <c r="CN404" s="347" t="n"/>
      <c r="CO404" s="347" t="n"/>
      <c r="CP404" s="347" t="n"/>
      <c r="CQ404" s="347" t="n"/>
      <c r="CR404" s="347" t="n"/>
      <c r="CS404" s="347" t="n"/>
      <c r="CT404" s="347" t="n"/>
      <c r="CU404" s="347" t="n"/>
      <c r="CV404" s="347" t="n"/>
      <c r="CW404" s="347" t="n"/>
      <c r="CX404" s="347" t="n"/>
      <c r="CY404" s="347" t="n"/>
      <c r="CZ404" s="347" t="n"/>
      <c r="DA404" s="347" t="n"/>
      <c r="DB404" s="347" t="n"/>
    </row>
    <row r="405" ht="31.5" customFormat="1" customHeight="1" s="268">
      <c r="A405" s="262" t="n">
        <v>2021</v>
      </c>
      <c r="B405" s="217" t="n">
        <v>12</v>
      </c>
      <c r="C405" s="456" t="n">
        <v>44551</v>
      </c>
      <c r="D405" s="217" t="n">
        <v>148</v>
      </c>
      <c r="E405" s="217" t="n">
        <v>289</v>
      </c>
      <c r="F405" s="217" t="n">
        <v>4</v>
      </c>
      <c r="G405" s="267" t="inlineStr">
        <is>
          <t>شتلات  سيكم واسنا</t>
        </is>
      </c>
      <c r="H405" t="inlineStr">
        <is>
          <t>FMESNB150N0000</t>
        </is>
      </c>
      <c r="I405" t="inlineStr">
        <is>
          <t>1100*1200</t>
        </is>
      </c>
      <c r="J405" t="n">
        <v>1</v>
      </c>
      <c r="K405" t="n">
        <v>1</v>
      </c>
      <c r="L405" s="457" t="n">
        <v>450</v>
      </c>
      <c r="M405" s="458" t="n">
        <v>418.5</v>
      </c>
      <c r="N405" s="459" t="n">
        <v>481.5</v>
      </c>
      <c r="O405" s="261" t="n"/>
      <c r="P405" s="261" t="n"/>
      <c r="Q405" s="261" t="n"/>
      <c r="R405" s="261" t="n"/>
      <c r="S405" s="261" t="n"/>
      <c r="T405" s="261" t="n"/>
      <c r="U405" s="261" t="n"/>
      <c r="V405" s="261" t="n"/>
      <c r="W405" s="261" t="n"/>
      <c r="X405" s="261" t="n"/>
      <c r="Y405" s="220" t="n"/>
      <c r="Z405" s="220" t="n"/>
      <c r="AA405" s="261" t="n"/>
      <c r="AB405" s="261" t="n"/>
      <c r="AC405" s="261" t="n"/>
      <c r="AD405" s="261" t="n"/>
      <c r="AE405" s="261" t="n"/>
      <c r="AF405" s="261" t="n"/>
      <c r="AG405" s="261" t="n"/>
      <c r="AH405" s="261" t="n"/>
      <c r="AI405" s="261" t="n"/>
      <c r="AJ405" s="261" t="n"/>
      <c r="AK405" s="220" t="n"/>
      <c r="AL405" s="220" t="n"/>
      <c r="AM405" s="261" t="n"/>
      <c r="AN405" s="261" t="n"/>
      <c r="AO405" s="315" t="n"/>
      <c r="AP405" s="244" t="n">
        <v>25</v>
      </c>
      <c r="AQ405" s="245" t="n">
        <v>144</v>
      </c>
      <c r="AR405" s="243" t="n"/>
      <c r="AS405" s="243" t="n"/>
      <c r="AT405" s="246" t="n"/>
      <c r="AU405" s="246" t="n"/>
      <c r="AV405" s="246" t="n"/>
      <c r="AW405" s="246" t="n"/>
      <c r="AX405" s="246" t="n"/>
      <c r="AY405" s="246" t="n"/>
      <c r="AZ405" s="246" t="n"/>
      <c r="BA405" s="246" t="n"/>
      <c r="BB405" s="246" t="n"/>
      <c r="BC405" s="247" t="n"/>
      <c r="BD405" s="242" t="n"/>
      <c r="BE405" s="248" t="n">
        <v>0.015</v>
      </c>
      <c r="BF405" s="249" t="n"/>
      <c r="BG405" s="221" t="n"/>
      <c r="BH405" s="221" t="n"/>
      <c r="BI405" s="221" t="n"/>
      <c r="BJ405" s="221" t="n"/>
      <c r="BK405" s="221" t="n"/>
      <c r="BL405" s="28" t="inlineStr">
        <is>
          <t>مشتل اسنا</t>
        </is>
      </c>
      <c r="BM405" s="347" t="inlineStr">
        <is>
          <t>مشتل اسنا</t>
        </is>
      </c>
      <c r="BN405" s="347" t="n"/>
      <c r="BO405" s="347" t="n"/>
      <c r="BP405" s="347" t="n">
        <v>51</v>
      </c>
      <c r="BQ405" s="347" t="n"/>
      <c r="BR405" s="347" t="n"/>
      <c r="BS405" s="347" t="n"/>
      <c r="BT405" s="347" t="n"/>
      <c r="BU405" s="347">
        <f>IFERROR(ROUND(STDEV(AN405,L405),1),"")</f>
        <v/>
      </c>
      <c r="BV405" s="347" t="n"/>
      <c r="BW405" s="347" t="n"/>
      <c r="BX405" s="347" t="n"/>
      <c r="BY405" s="347" t="n"/>
      <c r="BZ405" s="347" t="n"/>
      <c r="CA405" s="347" t="n"/>
      <c r="CB405" s="347" t="n"/>
      <c r="CC405" s="347" t="n"/>
      <c r="CD405" s="347" t="n"/>
      <c r="CE405" s="347" t="n"/>
      <c r="CF405" s="347" t="n"/>
      <c r="CG405" s="347" t="n"/>
      <c r="CH405" s="347" t="n"/>
      <c r="CI405" s="347" t="n"/>
      <c r="CJ405" s="347" t="n"/>
      <c r="CK405" s="347" t="n"/>
      <c r="CL405" s="347" t="n"/>
      <c r="CM405" s="347" t="n"/>
      <c r="CN405" s="347" t="n"/>
      <c r="CO405" s="347" t="n"/>
      <c r="CP405" s="347" t="n"/>
      <c r="CQ405" s="347" t="n"/>
      <c r="CR405" s="347" t="n"/>
      <c r="CS405" s="347" t="n"/>
      <c r="CT405" s="347" t="n"/>
      <c r="CU405" s="347" t="n"/>
      <c r="CV405" s="347" t="n"/>
      <c r="CW405" s="347" t="n"/>
      <c r="CX405" s="347" t="n"/>
      <c r="CY405" s="347" t="n"/>
      <c r="CZ405" s="347" t="n"/>
      <c r="DA405" s="347" t="n"/>
      <c r="DB405" s="347" t="n"/>
    </row>
    <row r="406" ht="31.5" customFormat="1" customHeight="1" s="268">
      <c r="A406" s="262" t="n">
        <v>2021</v>
      </c>
      <c r="B406" s="217" t="n">
        <v>12</v>
      </c>
      <c r="C406" s="456" t="n">
        <v>44551</v>
      </c>
      <c r="D406" s="217" t="n">
        <v>419</v>
      </c>
      <c r="E406" s="217" t="n">
        <v>670</v>
      </c>
      <c r="F406" s="217" t="n">
        <v>4</v>
      </c>
      <c r="G406" s="267" t="inlineStr">
        <is>
          <t>LG43UP77</t>
        </is>
      </c>
      <c r="H406" t="inlineStr">
        <is>
          <t>FMLGEI043UP770</t>
        </is>
      </c>
      <c r="I406" t="inlineStr">
        <is>
          <t>1400*1700</t>
        </is>
      </c>
      <c r="J406" t="n">
        <v>4</v>
      </c>
      <c r="K406" t="n">
        <v>2</v>
      </c>
      <c r="L406" s="457" t="n">
        <v>298</v>
      </c>
      <c r="M406" s="458" t="n">
        <v>280.418</v>
      </c>
      <c r="N406" s="459" t="n">
        <v>319.158</v>
      </c>
      <c r="O406" s="261" t="n"/>
      <c r="P406" s="261" t="n"/>
      <c r="Q406" s="261" t="n"/>
      <c r="R406" s="261" t="n"/>
      <c r="S406" s="261" t="n"/>
      <c r="T406" s="261" t="n"/>
      <c r="U406" s="261" t="n"/>
      <c r="V406" s="261" t="n"/>
      <c r="W406" s="261" t="n"/>
      <c r="X406" s="261" t="n"/>
      <c r="Y406" s="220" t="n"/>
      <c r="Z406" s="220" t="n"/>
      <c r="AA406" s="261" t="n"/>
      <c r="AB406" s="261" t="n">
        <v>198</v>
      </c>
      <c r="AC406" s="261" t="n">
        <v>254</v>
      </c>
      <c r="AD406" s="261" t="n">
        <v>233</v>
      </c>
      <c r="AE406" s="261" t="n">
        <v>219</v>
      </c>
      <c r="AF406" s="261" t="n"/>
      <c r="AG406" s="261" t="n">
        <v>159</v>
      </c>
      <c r="AH406" s="261" t="n">
        <v>159</v>
      </c>
      <c r="AI406" s="261" t="n">
        <v>157</v>
      </c>
      <c r="AJ406" s="261" t="n">
        <v>159</v>
      </c>
      <c r="AK406" s="220" t="n">
        <v>143</v>
      </c>
      <c r="AL406" s="220" t="n">
        <v>158</v>
      </c>
      <c r="AM406" s="261" t="n"/>
      <c r="AN406" s="261" t="n"/>
      <c r="AO406" s="315" t="n"/>
      <c r="AP406" s="244" t="n">
        <v>96</v>
      </c>
      <c r="AQ406" s="245" t="n">
        <v>150</v>
      </c>
      <c r="AR406" s="243" t="n"/>
      <c r="AS406" s="243" t="n"/>
      <c r="AT406" s="246" t="n"/>
      <c r="AU406" s="246" t="n"/>
      <c r="AV406" s="246" t="n"/>
      <c r="AW406" s="246" t="n"/>
      <c r="AX406" s="246" t="n"/>
      <c r="AY406" s="246" t="n"/>
      <c r="AZ406" s="246" t="n"/>
      <c r="BA406" s="246" t="n"/>
      <c r="BB406" s="246" t="n"/>
      <c r="BC406" s="247" t="n"/>
      <c r="BD406" s="242" t="n"/>
      <c r="BE406" s="248" t="n">
        <v>0.015</v>
      </c>
      <c r="BF406" s="249" t="n"/>
      <c r="BG406" s="221" t="n"/>
      <c r="BH406" s="221" t="n"/>
      <c r="BI406" s="221" t="n"/>
      <c r="BJ406" s="221" t="n"/>
      <c r="BK406" s="221" t="n"/>
      <c r="BL406" s="28" t="inlineStr">
        <is>
          <t>LG</t>
        </is>
      </c>
      <c r="BM406" s="347" t="inlineStr">
        <is>
          <t>HE</t>
        </is>
      </c>
      <c r="BN406" s="347" t="inlineStr">
        <is>
          <t>MFZ67209801</t>
        </is>
      </c>
      <c r="BO406" s="347" t="inlineStr">
        <is>
          <t>mma</t>
        </is>
      </c>
      <c r="BP406" s="347" t="n">
        <v>51</v>
      </c>
      <c r="BQ406" s="347" t="n"/>
      <c r="BR406" s="347" t="n"/>
      <c r="BS406" s="347" t="n"/>
      <c r="BT406" s="347" t="n"/>
      <c r="BU406" s="347">
        <f>IFERROR(ROUND(STDEV(AN406,L406),1),"")</f>
        <v/>
      </c>
      <c r="BV406" s="347" t="n"/>
      <c r="BW406" s="347" t="n"/>
      <c r="BX406" s="347" t="n"/>
      <c r="BY406" s="347" t="n"/>
      <c r="BZ406" s="347" t="n"/>
      <c r="CA406" s="347" t="n"/>
      <c r="CB406" s="347" t="n"/>
      <c r="CC406" s="347" t="n"/>
      <c r="CD406" s="347" t="n"/>
      <c r="CE406" s="347" t="n"/>
      <c r="CF406" s="347" t="n"/>
      <c r="CG406" s="347" t="n"/>
      <c r="CH406" s="347" t="n"/>
      <c r="CI406" s="347" t="n"/>
      <c r="CJ406" s="347" t="n"/>
      <c r="CK406" s="347" t="n"/>
      <c r="CL406" s="347" t="n"/>
      <c r="CM406" s="347" t="n"/>
      <c r="CN406" s="347" t="n"/>
      <c r="CO406" s="347" t="n"/>
      <c r="CP406" s="347" t="n"/>
      <c r="CQ406" s="347" t="n"/>
      <c r="CR406" s="347" t="n"/>
      <c r="CS406" s="347" t="n"/>
      <c r="CT406" s="347" t="n"/>
      <c r="CU406" s="347" t="n"/>
      <c r="CV406" s="347" t="n"/>
      <c r="CW406" s="347" t="n"/>
      <c r="CX406" s="347" t="n"/>
      <c r="CY406" s="347" t="n"/>
      <c r="CZ406" s="347" t="n"/>
      <c r="DA406" s="347" t="n"/>
      <c r="DB406" s="347" t="n"/>
    </row>
    <row r="407" ht="31.5" customFormat="1" customHeight="1" s="268">
      <c r="A407" s="262" t="n">
        <v>2021</v>
      </c>
      <c r="B407" s="217" t="n">
        <v>12</v>
      </c>
      <c r="C407" s="456" t="n">
        <v>44551</v>
      </c>
      <c r="D407" s="217" t="n">
        <v>423</v>
      </c>
      <c r="E407" s="217" t="n">
        <v>669</v>
      </c>
      <c r="F407" s="217" t="n">
        <v>4</v>
      </c>
      <c r="G407" s="267" t="inlineStr">
        <is>
          <t>LG65UP77_TB</t>
        </is>
      </c>
      <c r="H407" t="inlineStr">
        <is>
          <t>FMLGEI065UP770</t>
        </is>
      </c>
      <c r="I407" t="inlineStr">
        <is>
          <t>1400*1700</t>
        </is>
      </c>
      <c r="J407" t="n">
        <v>2</v>
      </c>
      <c r="K407" t="n">
        <v>2</v>
      </c>
      <c r="L407" s="457" t="n">
        <v>954</v>
      </c>
      <c r="M407" s="458" t="n">
        <v>897.7140000000001</v>
      </c>
      <c r="N407" s="459" t="n">
        <v>1021.734</v>
      </c>
      <c r="O407" s="261" t="n">
        <v>769</v>
      </c>
      <c r="P407" s="261" t="n">
        <v>808</v>
      </c>
      <c r="Q407" s="261" t="n">
        <v>701</v>
      </c>
      <c r="R407" s="261" t="n">
        <v>815</v>
      </c>
      <c r="S407" s="261" t="n">
        <v>829</v>
      </c>
      <c r="T407" s="261" t="n">
        <v>507</v>
      </c>
      <c r="U407" s="261" t="n">
        <v>507</v>
      </c>
      <c r="V407" s="261" t="n">
        <v>507</v>
      </c>
      <c r="W407" s="261" t="n">
        <v>510</v>
      </c>
      <c r="X407" s="261" t="n">
        <v>510</v>
      </c>
      <c r="Y407" s="220" t="n">
        <v>179</v>
      </c>
      <c r="Z407" s="220" t="n">
        <v>176</v>
      </c>
      <c r="AA407" s="261" t="n">
        <v>769</v>
      </c>
      <c r="AB407" s="261" t="n">
        <v>808</v>
      </c>
      <c r="AC407" s="261" t="n">
        <v>701</v>
      </c>
      <c r="AD407" s="261" t="n">
        <v>815</v>
      </c>
      <c r="AE407" s="261" t="n">
        <v>829</v>
      </c>
      <c r="AF407" s="261" t="n">
        <v>511</v>
      </c>
      <c r="AG407" s="261" t="n">
        <v>511</v>
      </c>
      <c r="AH407" s="261" t="n">
        <v>507</v>
      </c>
      <c r="AI407" s="261" t="n">
        <v>507</v>
      </c>
      <c r="AJ407" s="261" t="n">
        <v>511</v>
      </c>
      <c r="AK407" s="220" t="n">
        <v>175</v>
      </c>
      <c r="AL407" s="220" t="n">
        <v>179</v>
      </c>
      <c r="AM407" s="261" t="n"/>
      <c r="AN407" s="261" t="n"/>
      <c r="AO407" s="315" t="n"/>
      <c r="AP407" s="244" t="n">
        <v>40</v>
      </c>
      <c r="AQ407" s="245" t="n">
        <v>180</v>
      </c>
      <c r="AR407" s="243" t="n"/>
      <c r="AS407" s="243" t="n"/>
      <c r="AT407" s="246" t="n">
        <v>7</v>
      </c>
      <c r="AU407" s="246" t="n">
        <v>4</v>
      </c>
      <c r="AV407" s="246" t="n">
        <v>7</v>
      </c>
      <c r="AW407" s="246" t="n"/>
      <c r="AX407" s="246" t="n"/>
      <c r="AY407" s="246" t="n"/>
      <c r="AZ407" s="246" t="n"/>
      <c r="BA407" s="246" t="n"/>
      <c r="BB407" s="246" t="n"/>
      <c r="BC407" s="247" t="n"/>
      <c r="BD407" s="242" t="n"/>
      <c r="BE407" s="248" t="n">
        <v>0.015</v>
      </c>
      <c r="BF407" s="249" t="n"/>
      <c r="BG407" s="221" t="n"/>
      <c r="BH407" s="221" t="n"/>
      <c r="BI407" s="221" t="n"/>
      <c r="BJ407" s="221" t="n"/>
      <c r="BK407" s="221" t="n"/>
      <c r="BL407" s="28" t="inlineStr">
        <is>
          <t>LG</t>
        </is>
      </c>
      <c r="BM407" s="347" t="inlineStr">
        <is>
          <t>HE</t>
        </is>
      </c>
      <c r="BN407" s="347" t="inlineStr">
        <is>
          <t>MFZ67207701</t>
        </is>
      </c>
      <c r="BO407" s="347" t="inlineStr">
        <is>
          <t>mma</t>
        </is>
      </c>
      <c r="BP407" s="347" t="n">
        <v>51</v>
      </c>
      <c r="BQ407" s="347" t="n"/>
      <c r="BR407" s="347" t="n"/>
      <c r="BS407" s="347" t="n"/>
      <c r="BT407" s="347" t="n"/>
      <c r="BU407" s="347">
        <f>IFERROR(ROUND(STDEV(AN407,L407),1),"")</f>
        <v/>
      </c>
      <c r="BV407" s="347" t="n"/>
      <c r="BW407" s="347" t="n"/>
      <c r="BX407" s="347" t="n"/>
      <c r="BY407" s="347" t="n"/>
      <c r="BZ407" s="347" t="n"/>
      <c r="CA407" s="347" t="n"/>
      <c r="CB407" s="347" t="n"/>
      <c r="CC407" s="347" t="n"/>
      <c r="CD407" s="347" t="n"/>
      <c r="CE407" s="347" t="n"/>
      <c r="CF407" s="347" t="n"/>
      <c r="CG407" s="347" t="n"/>
      <c r="CH407" s="347" t="n"/>
      <c r="CI407" s="347" t="n"/>
      <c r="CJ407" s="347" t="n"/>
      <c r="CK407" s="347" t="n"/>
      <c r="CL407" s="347" t="n"/>
      <c r="CM407" s="347" t="n"/>
      <c r="CN407" s="347" t="n"/>
      <c r="CO407" s="347" t="n"/>
      <c r="CP407" s="347" t="n"/>
      <c r="CQ407" s="347" t="n"/>
      <c r="CR407" s="347" t="n"/>
      <c r="CS407" s="347" t="n"/>
      <c r="CT407" s="347" t="n"/>
      <c r="CU407" s="347" t="n"/>
      <c r="CV407" s="347" t="n"/>
      <c r="CW407" s="347" t="n"/>
      <c r="CX407" s="347" t="n"/>
      <c r="CY407" s="347" t="n"/>
      <c r="CZ407" s="347" t="n"/>
      <c r="DA407" s="347" t="n"/>
      <c r="DB407" s="347" t="n"/>
    </row>
    <row r="408" ht="31.5" customFormat="1" customHeight="1" s="268">
      <c r="A408" s="262" t="n">
        <v>2021</v>
      </c>
      <c r="B408" s="217" t="n">
        <v>12</v>
      </c>
      <c r="C408" s="456" t="n">
        <v>44551</v>
      </c>
      <c r="D408" s="217" t="n">
        <v>148</v>
      </c>
      <c r="E408" s="217" t="n">
        <v>289</v>
      </c>
      <c r="F408" s="217" t="n">
        <v>5</v>
      </c>
      <c r="G408" s="267" t="inlineStr">
        <is>
          <t>شتلات  سيكم واسنا</t>
        </is>
      </c>
      <c r="H408" t="inlineStr">
        <is>
          <t>FMESNB150N0000</t>
        </is>
      </c>
      <c r="I408" t="inlineStr">
        <is>
          <t>1100*1200</t>
        </is>
      </c>
      <c r="J408" t="n">
        <v>1</v>
      </c>
      <c r="K408" t="n">
        <v>1</v>
      </c>
      <c r="L408" s="457" t="n">
        <v>450</v>
      </c>
      <c r="M408" s="458" t="n">
        <v>418.5</v>
      </c>
      <c r="N408" s="459" t="n">
        <v>481.5</v>
      </c>
      <c r="O408" s="261" t="n"/>
      <c r="P408" s="261" t="n"/>
      <c r="Q408" s="261" t="n"/>
      <c r="R408" s="261" t="n"/>
      <c r="S408" s="261" t="n"/>
      <c r="T408" s="261" t="n"/>
      <c r="U408" s="261" t="n"/>
      <c r="V408" s="261" t="n"/>
      <c r="W408" s="261" t="n"/>
      <c r="X408" s="261" t="n"/>
      <c r="Y408" s="220" t="n"/>
      <c r="Z408" s="220" t="n"/>
      <c r="AA408" s="261" t="n"/>
      <c r="AB408" s="261" t="n"/>
      <c r="AC408" s="261" t="n"/>
      <c r="AD408" s="261" t="n"/>
      <c r="AE408" s="261" t="n"/>
      <c r="AF408" s="261" t="n"/>
      <c r="AG408" s="261" t="n"/>
      <c r="AH408" s="261" t="n"/>
      <c r="AI408" s="261" t="n"/>
      <c r="AJ408" s="261" t="n"/>
      <c r="AK408" s="220" t="n"/>
      <c r="AL408" s="220" t="n"/>
      <c r="AM408" s="261" t="n"/>
      <c r="AN408" s="261" t="n"/>
      <c r="AO408" s="315" t="n"/>
      <c r="AP408" s="244" t="n">
        <v>25</v>
      </c>
      <c r="AQ408" s="245" t="n">
        <v>144</v>
      </c>
      <c r="AR408" s="243" t="n"/>
      <c r="AS408" s="243" t="n"/>
      <c r="AT408" s="246" t="n"/>
      <c r="AU408" s="246" t="n"/>
      <c r="AV408" s="246" t="n"/>
      <c r="AW408" s="246" t="n"/>
      <c r="AX408" s="246" t="n"/>
      <c r="AY408" s="246" t="n"/>
      <c r="AZ408" s="246" t="n"/>
      <c r="BA408" s="246" t="n"/>
      <c r="BB408" s="246" t="n"/>
      <c r="BC408" s="247" t="n"/>
      <c r="BD408" s="242" t="n"/>
      <c r="BE408" s="248" t="n">
        <v>0.015</v>
      </c>
      <c r="BF408" s="249" t="n"/>
      <c r="BG408" s="221" t="n"/>
      <c r="BH408" s="221" t="n"/>
      <c r="BI408" s="221" t="n"/>
      <c r="BJ408" s="221" t="n"/>
      <c r="BK408" s="221" t="n"/>
      <c r="BL408" s="28" t="inlineStr">
        <is>
          <t>مشتل اسنا</t>
        </is>
      </c>
      <c r="BM408" s="347" t="inlineStr">
        <is>
          <t>مشتل اسنا</t>
        </is>
      </c>
      <c r="BN408" s="347" t="n"/>
      <c r="BO408" s="347" t="n"/>
      <c r="BP408" s="347" t="n">
        <v>51</v>
      </c>
      <c r="BQ408" s="347" t="n"/>
      <c r="BR408" s="347" t="n"/>
      <c r="BS408" s="347" t="n"/>
      <c r="BT408" s="347" t="n"/>
      <c r="BU408" s="347">
        <f>IFERROR(ROUND(STDEV(AN408,L408),1),"")</f>
        <v/>
      </c>
      <c r="BV408" s="347" t="n"/>
      <c r="BW408" s="347" t="n"/>
      <c r="BX408" s="347" t="n"/>
      <c r="BY408" s="347" t="n"/>
      <c r="BZ408" s="347" t="n"/>
      <c r="CA408" s="347" t="n"/>
      <c r="CB408" s="347" t="n"/>
      <c r="CC408" s="347" t="n"/>
      <c r="CD408" s="347" t="n"/>
      <c r="CE408" s="347" t="n"/>
      <c r="CF408" s="347" t="n"/>
      <c r="CG408" s="347" t="n"/>
      <c r="CH408" s="347" t="n"/>
      <c r="CI408" s="347" t="n"/>
      <c r="CJ408" s="347" t="n"/>
      <c r="CK408" s="347" t="n"/>
      <c r="CL408" s="347" t="n"/>
      <c r="CM408" s="347" t="n"/>
      <c r="CN408" s="347" t="n"/>
      <c r="CO408" s="347" t="n"/>
      <c r="CP408" s="347" t="n"/>
      <c r="CQ408" s="347" t="n"/>
      <c r="CR408" s="347" t="n"/>
      <c r="CS408" s="347" t="n"/>
      <c r="CT408" s="347" t="n"/>
      <c r="CU408" s="347" t="n"/>
      <c r="CV408" s="347" t="n"/>
      <c r="CW408" s="347" t="n"/>
      <c r="CX408" s="347" t="n"/>
      <c r="CY408" s="347" t="n"/>
      <c r="CZ408" s="347" t="n"/>
      <c r="DA408" s="347" t="n"/>
      <c r="DB408" s="347" t="n"/>
    </row>
    <row r="409" ht="31.5" customFormat="1" customHeight="1" s="268">
      <c r="A409" s="262" t="n">
        <v>2021</v>
      </c>
      <c r="B409" s="217" t="n">
        <v>12</v>
      </c>
      <c r="C409" s="456" t="n">
        <v>44551</v>
      </c>
      <c r="D409" s="217" t="n">
        <v>148</v>
      </c>
      <c r="E409" s="217" t="n">
        <v>348</v>
      </c>
      <c r="F409" s="217" t="n">
        <v>5</v>
      </c>
      <c r="G409" s="267" t="inlineStr">
        <is>
          <t>شتلات 150 سيكم / اسنا</t>
        </is>
      </c>
      <c r="H409" t="inlineStr">
        <is>
          <t>FMSEKB150N0000</t>
        </is>
      </c>
      <c r="I409" t="inlineStr">
        <is>
          <t>1100*1200</t>
        </is>
      </c>
      <c r="J409" t="n">
        <v>1</v>
      </c>
      <c r="K409" t="n">
        <v>1</v>
      </c>
      <c r="L409" s="457" t="n">
        <v>500</v>
      </c>
      <c r="M409" s="458" t="n">
        <v>465</v>
      </c>
      <c r="N409" s="459" t="n">
        <v>535</v>
      </c>
      <c r="O409" s="261" t="n">
        <v>730</v>
      </c>
      <c r="P409" s="261" t="n">
        <v>711</v>
      </c>
      <c r="Q409" s="261" t="n">
        <v>716</v>
      </c>
      <c r="R409" s="261" t="n">
        <v>721</v>
      </c>
      <c r="S409" s="261" t="n">
        <v>734</v>
      </c>
      <c r="T409" s="261" t="n">
        <v>535</v>
      </c>
      <c r="U409" s="261" t="n">
        <v>500</v>
      </c>
      <c r="V409" s="261" t="n">
        <v>530</v>
      </c>
      <c r="W409" s="261" t="n">
        <v>529</v>
      </c>
      <c r="X409" s="261" t="n">
        <v>532</v>
      </c>
      <c r="Y409" s="220" t="n"/>
      <c r="Z409" s="220" t="n"/>
      <c r="AA409" s="261" t="n"/>
      <c r="AB409" s="261" t="n">
        <v>868</v>
      </c>
      <c r="AC409" s="261" t="n"/>
      <c r="AD409" s="261" t="n"/>
      <c r="AE409" s="261" t="n"/>
      <c r="AF409" s="261" t="n"/>
      <c r="AG409" s="261" t="n">
        <v>525</v>
      </c>
      <c r="AH409" s="261" t="n"/>
      <c r="AI409" s="261" t="n"/>
      <c r="AJ409" s="261" t="n"/>
      <c r="AK409" s="220" t="n">
        <v>164</v>
      </c>
      <c r="AL409" s="220" t="n"/>
      <c r="AM409" s="261" t="n"/>
      <c r="AN409" s="261" t="n"/>
      <c r="AO409" s="315" t="n"/>
      <c r="AP409" s="244" t="n">
        <v>40</v>
      </c>
      <c r="AQ409" s="245" t="n">
        <v>144</v>
      </c>
      <c r="AR409" s="243" t="n">
        <v>44</v>
      </c>
      <c r="AS409" s="243" t="n"/>
      <c r="AT409" s="246" t="n"/>
      <c r="AU409" s="246" t="n"/>
      <c r="AV409" s="246" t="n"/>
      <c r="AW409" s="246" t="n"/>
      <c r="AX409" s="246" t="n"/>
      <c r="AY409" s="246" t="n"/>
      <c r="AZ409" s="246" t="n"/>
      <c r="BA409" s="246" t="n"/>
      <c r="BB409" s="246" t="n"/>
      <c r="BC409" s="247" t="n"/>
      <c r="BD409" s="242" t="n"/>
      <c r="BE409" s="248" t="n">
        <v>0.015</v>
      </c>
      <c r="BF409" s="249" t="n"/>
      <c r="BG409" s="221" t="n"/>
      <c r="BH409" s="221" t="n"/>
      <c r="BI409" s="221" t="n"/>
      <c r="BJ409" s="221" t="n"/>
      <c r="BK409" s="221" t="n"/>
      <c r="BL409" s="28" t="inlineStr">
        <is>
          <t>مشتل اسنا</t>
        </is>
      </c>
      <c r="BM409" s="347" t="inlineStr">
        <is>
          <t>مشتل اسنا</t>
        </is>
      </c>
      <c r="BN409" s="347" t="n"/>
      <c r="BO409" s="347" t="n"/>
      <c r="BP409" s="347" t="n">
        <v>51</v>
      </c>
      <c r="BQ409" s="347" t="n"/>
      <c r="BR409" s="347" t="n"/>
      <c r="BS409" s="347" t="n"/>
      <c r="BT409" s="347" t="n"/>
      <c r="BU409" s="347">
        <f>IFERROR(ROUND(STDEV(AN409,L409),1),"")</f>
        <v/>
      </c>
      <c r="BV409" s="347" t="n"/>
      <c r="BW409" s="347" t="n"/>
      <c r="BX409" s="347" t="n"/>
      <c r="BY409" s="347" t="n"/>
      <c r="BZ409" s="347" t="n"/>
      <c r="CA409" s="347" t="n"/>
      <c r="CB409" s="347" t="n"/>
      <c r="CC409" s="347" t="n"/>
      <c r="CD409" s="347" t="n"/>
      <c r="CE409" s="347" t="n"/>
      <c r="CF409" s="347" t="n"/>
      <c r="CG409" s="347" t="n"/>
      <c r="CH409" s="347" t="n"/>
      <c r="CI409" s="347" t="n"/>
      <c r="CJ409" s="347" t="n"/>
      <c r="CK409" s="347" t="n"/>
      <c r="CL409" s="347" t="n"/>
      <c r="CM409" s="347" t="n"/>
      <c r="CN409" s="347" t="n"/>
      <c r="CO409" s="347" t="n"/>
      <c r="CP409" s="347" t="n"/>
      <c r="CQ409" s="347" t="n"/>
      <c r="CR409" s="347" t="n"/>
      <c r="CS409" s="347" t="n"/>
      <c r="CT409" s="347" t="n"/>
      <c r="CU409" s="347" t="n"/>
      <c r="CV409" s="347" t="n"/>
      <c r="CW409" s="347" t="n"/>
      <c r="CX409" s="347" t="n"/>
      <c r="CY409" s="347" t="n"/>
      <c r="CZ409" s="347" t="n"/>
      <c r="DA409" s="347" t="n"/>
      <c r="DB409" s="347" t="n"/>
    </row>
    <row r="410" ht="31.5" customFormat="1" customHeight="1" s="268">
      <c r="A410" s="262" t="n">
        <v>2021</v>
      </c>
      <c r="B410" s="217" t="n">
        <v>12</v>
      </c>
      <c r="C410" s="456" t="n">
        <v>44551</v>
      </c>
      <c r="D410" s="217" t="n">
        <v>295</v>
      </c>
      <c r="E410" s="217" t="n">
        <v>219</v>
      </c>
      <c r="F410" s="217" t="n">
        <v>5</v>
      </c>
      <c r="G410" s="267" t="inlineStr">
        <is>
          <t>غطاء صندوق سمك 20 ك فلات الجديدة</t>
        </is>
      </c>
      <c r="H410" t="inlineStr">
        <is>
          <t>FMBOXI20FC0000</t>
        </is>
      </c>
      <c r="I410" t="inlineStr">
        <is>
          <t>1400*1700</t>
        </is>
      </c>
      <c r="J410" t="n">
        <v>6</v>
      </c>
      <c r="K410" t="n">
        <v>1</v>
      </c>
      <c r="L410" s="457" t="n">
        <v>114</v>
      </c>
      <c r="M410" s="458" t="n">
        <v>106.02</v>
      </c>
      <c r="N410" s="459" t="n">
        <v>121.98</v>
      </c>
      <c r="O410" s="261" t="n"/>
      <c r="P410" s="261" t="n"/>
      <c r="Q410" s="261" t="n"/>
      <c r="R410" s="261" t="n"/>
      <c r="S410" s="261" t="n"/>
      <c r="T410" s="261" t="n"/>
      <c r="U410" s="261" t="n"/>
      <c r="V410" s="261" t="n"/>
      <c r="W410" s="261" t="n"/>
      <c r="X410" s="261" t="n"/>
      <c r="Y410" s="220" t="n"/>
      <c r="Z410" s="220" t="n"/>
      <c r="AA410" s="261" t="n"/>
      <c r="AB410" s="261" t="n"/>
      <c r="AC410" s="261" t="n"/>
      <c r="AD410" s="261" t="n"/>
      <c r="AE410" s="261" t="n">
        <v>145</v>
      </c>
      <c r="AF410" s="261" t="n"/>
      <c r="AG410" s="261" t="n"/>
      <c r="AH410" s="261" t="n"/>
      <c r="AI410" s="261" t="n"/>
      <c r="AJ410" s="261" t="n">
        <v>120</v>
      </c>
      <c r="AK410" s="220" t="n"/>
      <c r="AL410" s="220" t="n">
        <v>95</v>
      </c>
      <c r="AM410" s="261" t="n"/>
      <c r="AN410" s="261" t="n"/>
      <c r="AO410" s="315" t="n"/>
      <c r="AP410" s="244" t="n">
        <v>238</v>
      </c>
      <c r="AQ410" s="245" t="n">
        <v>91</v>
      </c>
      <c r="AR410" s="243" t="n"/>
      <c r="AS410" s="243" t="n"/>
      <c r="AT410" s="246" t="n"/>
      <c r="AU410" s="246" t="n"/>
      <c r="AV410" s="246" t="n"/>
      <c r="AW410" s="246" t="n"/>
      <c r="AX410" s="246" t="n"/>
      <c r="AY410" s="246" t="n"/>
      <c r="AZ410" s="246" t="n"/>
      <c r="BA410" s="246" t="n"/>
      <c r="BB410" s="246" t="n"/>
      <c r="BC410" s="247" t="n"/>
      <c r="BD410" s="242" t="n"/>
      <c r="BE410" s="248" t="n">
        <v>0.015</v>
      </c>
      <c r="BF410" s="249" t="n"/>
      <c r="BG410" s="221" t="n"/>
      <c r="BH410" s="221" t="n"/>
      <c r="BI410" s="221" t="n"/>
      <c r="BJ410" s="221" t="n"/>
      <c r="BK410" s="221" t="n"/>
      <c r="BL410" s="28" t="inlineStr">
        <is>
          <t>عملاء متنوعون</t>
        </is>
      </c>
      <c r="BM410" s="347" t="inlineStr">
        <is>
          <t>عملاء متنوعون</t>
        </is>
      </c>
      <c r="BN410" s="347" t="n"/>
      <c r="BO410" s="347" t="n"/>
      <c r="BP410" s="347" t="n">
        <v>51</v>
      </c>
      <c r="BQ410" s="347" t="n"/>
      <c r="BR410" s="347" t="n"/>
      <c r="BS410" s="347" t="n"/>
      <c r="BT410" s="347" t="n"/>
      <c r="BU410" s="347">
        <f>IFERROR(ROUND(STDEV(AN410,L410),1),"")</f>
        <v/>
      </c>
      <c r="BV410" s="347" t="n"/>
      <c r="BW410" s="347" t="n"/>
      <c r="BX410" s="347" t="n"/>
      <c r="BY410" s="347" t="n"/>
      <c r="BZ410" s="347" t="n"/>
      <c r="CA410" s="347" t="n"/>
      <c r="CB410" s="347" t="n"/>
      <c r="CC410" s="347" t="n"/>
      <c r="CD410" s="347" t="n"/>
      <c r="CE410" s="347" t="n"/>
      <c r="CF410" s="347" t="n"/>
      <c r="CG410" s="347" t="n"/>
      <c r="CH410" s="347" t="n"/>
      <c r="CI410" s="347" t="n"/>
      <c r="CJ410" s="347" t="n"/>
      <c r="CK410" s="347" t="n"/>
      <c r="CL410" s="347" t="n"/>
      <c r="CM410" s="347" t="n"/>
      <c r="CN410" s="347" t="n"/>
      <c r="CO410" s="347" t="n"/>
      <c r="CP410" s="347" t="n"/>
      <c r="CQ410" s="347" t="n"/>
      <c r="CR410" s="347" t="n"/>
      <c r="CS410" s="347" t="n"/>
      <c r="CT410" s="347" t="n"/>
      <c r="CU410" s="347" t="n"/>
      <c r="CV410" s="347" t="n"/>
      <c r="CW410" s="347" t="n"/>
      <c r="CX410" s="347" t="n"/>
      <c r="CY410" s="347" t="n"/>
      <c r="CZ410" s="347" t="n"/>
      <c r="DA410" s="347" t="n"/>
      <c r="DB410" s="347" t="n"/>
    </row>
    <row r="411" ht="31.5" customFormat="1" customHeight="1" s="268">
      <c r="A411" s="262" t="n">
        <v>2021</v>
      </c>
      <c r="B411" s="217" t="n">
        <v>12</v>
      </c>
      <c r="C411" s="456" t="n">
        <v>44551</v>
      </c>
      <c r="D411" s="217" t="n">
        <v>384</v>
      </c>
      <c r="E411" s="217" t="n">
        <v>556</v>
      </c>
      <c r="F411" s="217" t="n">
        <v>5</v>
      </c>
      <c r="G411" s="267" t="inlineStr">
        <is>
          <t>LG 65 UM 73 top&amp;bottom</t>
        </is>
      </c>
      <c r="H411" t="inlineStr">
        <is>
          <t>FMLGEI65UM7301</t>
        </is>
      </c>
      <c r="I411" t="inlineStr">
        <is>
          <t>1400*1700</t>
        </is>
      </c>
      <c r="J411" t="n">
        <v>1</v>
      </c>
      <c r="K411" t="n">
        <v>6</v>
      </c>
      <c r="L411" s="457" t="n">
        <v>1066</v>
      </c>
      <c r="M411" s="458" t="n">
        <v>1003.106</v>
      </c>
      <c r="N411" s="459" t="n">
        <v>1141.686</v>
      </c>
      <c r="O411" s="261" t="n"/>
      <c r="P411" s="261" t="n"/>
      <c r="Q411" s="261" t="n"/>
      <c r="R411" s="261" t="n"/>
      <c r="S411" s="261" t="n"/>
      <c r="T411" s="261" t="n"/>
      <c r="U411" s="261" t="n"/>
      <c r="V411" s="261" t="n"/>
      <c r="W411" s="261" t="n"/>
      <c r="X411" s="261" t="n"/>
      <c r="Y411" s="220" t="n"/>
      <c r="Z411" s="220" t="n"/>
      <c r="AA411" s="261" t="n"/>
      <c r="AB411" s="261" t="n"/>
      <c r="AC411" s="261" t="n"/>
      <c r="AD411" s="261" t="n"/>
      <c r="AE411" s="261" t="n"/>
      <c r="AF411" s="261" t="n"/>
      <c r="AG411" s="261" t="n"/>
      <c r="AH411" s="261" t="n"/>
      <c r="AI411" s="261" t="n"/>
      <c r="AJ411" s="261" t="n"/>
      <c r="AK411" s="220" t="n"/>
      <c r="AL411" s="220" t="n"/>
      <c r="AM411" s="261" t="n"/>
      <c r="AN411" s="261" t="n"/>
      <c r="AO411" s="315" t="n"/>
      <c r="AP411" s="244" t="n">
        <v>20</v>
      </c>
      <c r="AQ411" s="245" t="n">
        <v>180</v>
      </c>
      <c r="AR411" s="243" t="n"/>
      <c r="AS411" s="243" t="n"/>
      <c r="AT411" s="246" t="n"/>
      <c r="AU411" s="246" t="n"/>
      <c r="AV411" s="246" t="n"/>
      <c r="AW411" s="246" t="n"/>
      <c r="AX411" s="246" t="n"/>
      <c r="AY411" s="246" t="n"/>
      <c r="AZ411" s="246" t="n"/>
      <c r="BA411" s="246" t="n"/>
      <c r="BB411" s="246" t="n"/>
      <c r="BC411" s="247" t="n"/>
      <c r="BD411" s="242" t="n"/>
      <c r="BE411" s="248" t="n">
        <v>0.015</v>
      </c>
      <c r="BF411" s="249" t="n"/>
      <c r="BG411" s="221" t="n"/>
      <c r="BH411" s="221" t="n"/>
      <c r="BI411" s="221" t="n"/>
      <c r="BJ411" s="221" t="n"/>
      <c r="BK411" s="221" t="n"/>
      <c r="BL411" s="28" t="inlineStr">
        <is>
          <t>LG</t>
        </is>
      </c>
      <c r="BM411" s="347" t="inlineStr">
        <is>
          <t>HE</t>
        </is>
      </c>
      <c r="BN411" s="347" t="inlineStr">
        <is>
          <t>MFZ66236701</t>
        </is>
      </c>
      <c r="BO411" s="347" t="n"/>
      <c r="BP411" s="347" t="n">
        <v>51</v>
      </c>
      <c r="BQ411" s="347" t="n"/>
      <c r="BR411" s="347" t="n"/>
      <c r="BS411" s="347" t="n"/>
      <c r="BT411" s="347" t="n"/>
      <c r="BU411" s="347">
        <f>IFERROR(ROUND(STDEV(AN411,L411),1),"")</f>
        <v/>
      </c>
      <c r="BV411" s="347" t="n"/>
      <c r="BW411" s="347" t="n"/>
      <c r="BX411" s="347" t="n"/>
      <c r="BY411" s="347" t="n"/>
      <c r="BZ411" s="347" t="n"/>
      <c r="CA411" s="347" t="n"/>
      <c r="CB411" s="347" t="n"/>
      <c r="CC411" s="347" t="n"/>
      <c r="CD411" s="347" t="n"/>
      <c r="CE411" s="347" t="n"/>
      <c r="CF411" s="347" t="n"/>
      <c r="CG411" s="347" t="n"/>
      <c r="CH411" s="347" t="n"/>
      <c r="CI411" s="347" t="n"/>
      <c r="CJ411" s="347" t="n"/>
      <c r="CK411" s="347" t="n"/>
      <c r="CL411" s="347" t="n"/>
      <c r="CM411" s="347" t="n"/>
      <c r="CN411" s="347" t="n"/>
      <c r="CO411" s="347" t="n"/>
      <c r="CP411" s="347" t="n"/>
      <c r="CQ411" s="347" t="n"/>
      <c r="CR411" s="347" t="n"/>
      <c r="CS411" s="347" t="n"/>
      <c r="CT411" s="347" t="n"/>
      <c r="CU411" s="347" t="n"/>
      <c r="CV411" s="347" t="n"/>
      <c r="CW411" s="347" t="n"/>
      <c r="CX411" s="347" t="n"/>
      <c r="CY411" s="347" t="n"/>
      <c r="CZ411" s="347" t="n"/>
      <c r="DA411" s="347" t="n"/>
      <c r="DB411" s="347" t="n"/>
    </row>
    <row r="412" ht="31.5" customFormat="1" customHeight="1" s="268">
      <c r="A412" s="262" t="n">
        <v>2021</v>
      </c>
      <c r="B412" s="217" t="n">
        <v>12</v>
      </c>
      <c r="C412" s="456" t="n">
        <v>44551</v>
      </c>
      <c r="D412" s="217" t="n">
        <v>18</v>
      </c>
      <c r="E412" s="217" t="n">
        <v>49</v>
      </c>
      <c r="F412" s="217" t="n">
        <v>6</v>
      </c>
      <c r="G412" s="267" t="inlineStr">
        <is>
          <t xml:space="preserve"> LgWashing machine (Cover)</t>
        </is>
      </c>
      <c r="H412" t="inlineStr">
        <is>
          <t>FMLGEI20000000</t>
        </is>
      </c>
      <c r="I412" t="inlineStr">
        <is>
          <t>1700*1400</t>
        </is>
      </c>
      <c r="J412" t="n">
        <v>2</v>
      </c>
      <c r="K412" t="n">
        <v>3</v>
      </c>
      <c r="L412" s="457" t="n">
        <v>100</v>
      </c>
      <c r="M412" s="458" t="n">
        <v>95.5</v>
      </c>
      <c r="N412" s="459" t="n">
        <v>104.5</v>
      </c>
      <c r="O412" s="261" t="n">
        <v>137</v>
      </c>
      <c r="P412" s="261" t="n">
        <v>137</v>
      </c>
      <c r="Q412" s="261" t="n">
        <v>138</v>
      </c>
      <c r="R412" s="261" t="n">
        <v>132</v>
      </c>
      <c r="S412" s="261" t="n">
        <v>143</v>
      </c>
      <c r="T412" s="261" t="n">
        <v>104</v>
      </c>
      <c r="U412" s="261" t="n">
        <v>104</v>
      </c>
      <c r="V412" s="261" t="n">
        <v>103</v>
      </c>
      <c r="W412" s="261" t="n">
        <v>102</v>
      </c>
      <c r="X412" s="261" t="n">
        <v>104</v>
      </c>
      <c r="Y412" s="220" t="n"/>
      <c r="Z412" s="220" t="n"/>
      <c r="AA412" s="261" t="n">
        <v>137</v>
      </c>
      <c r="AB412" s="261" t="n">
        <v>137</v>
      </c>
      <c r="AC412" s="261" t="n">
        <v>137</v>
      </c>
      <c r="AD412" s="261" t="n">
        <v>132</v>
      </c>
      <c r="AE412" s="261" t="n">
        <v>143</v>
      </c>
      <c r="AF412" s="261" t="n">
        <v>104</v>
      </c>
      <c r="AG412" s="261" t="n">
        <v>102</v>
      </c>
      <c r="AH412" s="261" t="n">
        <v>103</v>
      </c>
      <c r="AI412" s="261" t="n">
        <v>104</v>
      </c>
      <c r="AJ412" s="261" t="n">
        <v>104</v>
      </c>
      <c r="AK412" s="220" t="n"/>
      <c r="AL412" s="220" t="n"/>
      <c r="AM412" s="261" t="n"/>
      <c r="AN412" s="261" t="n"/>
      <c r="AO412" s="315" t="n"/>
      <c r="AP412" s="244" t="n">
        <v>101</v>
      </c>
      <c r="AQ412" s="245" t="n">
        <v>107</v>
      </c>
      <c r="AR412" s="243" t="n"/>
      <c r="AS412" s="243" t="n"/>
      <c r="AT412" s="246" t="n">
        <v>2</v>
      </c>
      <c r="AU412" s="246" t="n">
        <v>3</v>
      </c>
      <c r="AV412" s="246" t="n">
        <v>5</v>
      </c>
      <c r="AW412" s="246" t="n"/>
      <c r="AX412" s="246" t="n"/>
      <c r="AY412" s="246" t="n"/>
      <c r="AZ412" s="246" t="n"/>
      <c r="BA412" s="246" t="n"/>
      <c r="BB412" s="246" t="n"/>
      <c r="BC412" s="247" t="n"/>
      <c r="BD412" s="242" t="n"/>
      <c r="BE412" s="248" t="n">
        <v>0.015</v>
      </c>
      <c r="BF412" s="249" t="n"/>
      <c r="BG412" s="221" t="n"/>
      <c r="BH412" s="221" t="n"/>
      <c r="BI412" s="221" t="n"/>
      <c r="BJ412" s="221" t="n"/>
      <c r="BK412" s="221" t="n"/>
      <c r="BL412" s="28" t="inlineStr">
        <is>
          <t>LG</t>
        </is>
      </c>
      <c r="BM412" s="347" t="inlineStr">
        <is>
          <t>HE</t>
        </is>
      </c>
      <c r="BN412" s="347" t="inlineStr">
        <is>
          <t>3920EZ2058A</t>
        </is>
      </c>
      <c r="BO412" s="347" t="inlineStr">
        <is>
          <t>mmf</t>
        </is>
      </c>
      <c r="BP412" s="347" t="n">
        <v>51</v>
      </c>
      <c r="BQ412" s="347" t="n"/>
      <c r="BR412" s="347" t="n"/>
      <c r="BS412" s="347" t="n"/>
      <c r="BT412" s="347" t="n"/>
      <c r="BU412" s="347">
        <f>IFERROR(ROUND(STDEV(AN412,L412),1),"")</f>
        <v/>
      </c>
      <c r="BV412" s="347" t="n"/>
      <c r="BW412" s="347" t="n"/>
      <c r="BX412" s="347" t="n"/>
      <c r="BY412" s="347" t="n"/>
      <c r="BZ412" s="347" t="n"/>
      <c r="CA412" s="347" t="n"/>
      <c r="CB412" s="347" t="n"/>
      <c r="CC412" s="347" t="n"/>
      <c r="CD412" s="347" t="n"/>
      <c r="CE412" s="347" t="n"/>
      <c r="CF412" s="347" t="n"/>
      <c r="CG412" s="347" t="n"/>
      <c r="CH412" s="347" t="n"/>
      <c r="CI412" s="347" t="n"/>
      <c r="CJ412" s="347" t="n"/>
      <c r="CK412" s="347" t="n"/>
      <c r="CL412" s="347" t="n"/>
      <c r="CM412" s="347" t="n"/>
      <c r="CN412" s="347" t="n"/>
      <c r="CO412" s="347" t="n"/>
      <c r="CP412" s="347" t="n"/>
      <c r="CQ412" s="347" t="n"/>
      <c r="CR412" s="347" t="n"/>
      <c r="CS412" s="347" t="n"/>
      <c r="CT412" s="347" t="n"/>
      <c r="CU412" s="347" t="n"/>
      <c r="CV412" s="347" t="n"/>
      <c r="CW412" s="347" t="n"/>
      <c r="CX412" s="347" t="n"/>
      <c r="CY412" s="347" t="n"/>
      <c r="CZ412" s="347" t="n"/>
      <c r="DA412" s="347" t="n"/>
      <c r="DB412" s="347" t="n"/>
    </row>
    <row r="413" ht="31.5" customFormat="1" customHeight="1" s="268">
      <c r="A413" s="262" t="n">
        <v>2021</v>
      </c>
      <c r="B413" s="217" t="n">
        <v>12</v>
      </c>
      <c r="C413" s="456" t="n">
        <v>44551</v>
      </c>
      <c r="D413" s="217" t="n">
        <v>18</v>
      </c>
      <c r="E413" s="217" t="n">
        <v>50</v>
      </c>
      <c r="F413" s="217" t="n">
        <v>6</v>
      </c>
      <c r="G413" s="267" t="inlineStr">
        <is>
          <t>LgWashing machine (Angels)</t>
        </is>
      </c>
      <c r="H413" t="inlineStr">
        <is>
          <t>FMLGEI40000000</t>
        </is>
      </c>
      <c r="I413" t="inlineStr">
        <is>
          <t>1700*1400</t>
        </is>
      </c>
      <c r="J413" t="n">
        <v>2</v>
      </c>
      <c r="K413" t="n">
        <v>3</v>
      </c>
      <c r="L413" s="457" t="n">
        <v>54</v>
      </c>
      <c r="M413" s="458" t="n">
        <v>51.57</v>
      </c>
      <c r="N413" s="459" t="n">
        <v>56.43</v>
      </c>
      <c r="O413" s="261" t="n">
        <v>79</v>
      </c>
      <c r="P413" s="261" t="n">
        <v>72</v>
      </c>
      <c r="Q413" s="261" t="n">
        <v>77</v>
      </c>
      <c r="R413" s="261" t="n">
        <v>70</v>
      </c>
      <c r="S413" s="261" t="n">
        <v>72</v>
      </c>
      <c r="T413" s="261" t="n">
        <v>56</v>
      </c>
      <c r="U413" s="261" t="n">
        <v>55</v>
      </c>
      <c r="V413" s="261" t="n">
        <v>56</v>
      </c>
      <c r="W413" s="261" t="n">
        <v>55</v>
      </c>
      <c r="X413" s="261" t="n">
        <v>56</v>
      </c>
      <c r="Y413" s="220" t="n">
        <v>110</v>
      </c>
      <c r="Z413" s="220" t="n">
        <v>110</v>
      </c>
      <c r="AA413" s="261" t="n">
        <v>79</v>
      </c>
      <c r="AB413" s="261" t="n">
        <v>72</v>
      </c>
      <c r="AC413" s="261" t="n">
        <v>77</v>
      </c>
      <c r="AD413" s="261" t="n">
        <v>70</v>
      </c>
      <c r="AE413" s="261" t="n">
        <v>72</v>
      </c>
      <c r="AF413" s="261" t="n">
        <v>56</v>
      </c>
      <c r="AG413" s="261" t="n">
        <v>56</v>
      </c>
      <c r="AH413" s="261" t="n">
        <v>54</v>
      </c>
      <c r="AI413" s="261" t="n">
        <v>55</v>
      </c>
      <c r="AJ413" s="261" t="n">
        <v>56</v>
      </c>
      <c r="AK413" s="220" t="n">
        <v>102</v>
      </c>
      <c r="AL413" s="220" t="n">
        <v>102</v>
      </c>
      <c r="AM413" s="261" t="n"/>
      <c r="AN413" s="261" t="n"/>
      <c r="AO413" s="315" t="n"/>
      <c r="AP413" s="244" t="n">
        <v>101</v>
      </c>
      <c r="AQ413" s="245" t="n">
        <v>107</v>
      </c>
      <c r="AR413" s="243" t="n"/>
      <c r="AS413" s="243" t="n"/>
      <c r="AT413" s="246" t="n">
        <v>3</v>
      </c>
      <c r="AU413" s="246" t="n">
        <v>2</v>
      </c>
      <c r="AV413" s="246" t="n">
        <v>4</v>
      </c>
      <c r="AW413" s="246" t="n"/>
      <c r="AX413" s="246" t="n"/>
      <c r="AY413" s="246" t="n"/>
      <c r="AZ413" s="246" t="n"/>
      <c r="BA413" s="246" t="n"/>
      <c r="BB413" s="246" t="n"/>
      <c r="BC413" s="247" t="n"/>
      <c r="BD413" s="242" t="n"/>
      <c r="BE413" s="248" t="n">
        <v>0.015</v>
      </c>
      <c r="BF413" s="249" t="n"/>
      <c r="BG413" s="221" t="n"/>
      <c r="BH413" s="221" t="n"/>
      <c r="BI413" s="221" t="n"/>
      <c r="BJ413" s="221" t="n"/>
      <c r="BK413" s="221" t="n"/>
      <c r="BL413" s="28" t="inlineStr">
        <is>
          <t>LG</t>
        </is>
      </c>
      <c r="BM413" s="347" t="inlineStr">
        <is>
          <t>HE</t>
        </is>
      </c>
      <c r="BN413" s="347" t="inlineStr">
        <is>
          <t>3920FZ3114C</t>
        </is>
      </c>
      <c r="BO413" s="347" t="inlineStr">
        <is>
          <t>mmf</t>
        </is>
      </c>
      <c r="BP413" s="347" t="n">
        <v>51</v>
      </c>
      <c r="BQ413" s="347" t="n"/>
      <c r="BR413" s="347" t="n"/>
      <c r="BS413" s="347" t="n"/>
      <c r="BT413" s="347" t="n"/>
      <c r="BU413" s="347">
        <f>IFERROR(ROUND(STDEV(AN413,L413),1),"")</f>
        <v/>
      </c>
      <c r="BV413" s="347" t="n"/>
      <c r="BW413" s="347" t="n"/>
      <c r="BX413" s="347" t="n"/>
      <c r="BY413" s="347" t="n"/>
      <c r="BZ413" s="347" t="n"/>
      <c r="CA413" s="347" t="n"/>
      <c r="CB413" s="347" t="n"/>
      <c r="CC413" s="347" t="n"/>
      <c r="CD413" s="347" t="n"/>
      <c r="CE413" s="347" t="n"/>
      <c r="CF413" s="347" t="n"/>
      <c r="CG413" s="347" t="n"/>
      <c r="CH413" s="347" t="n"/>
      <c r="CI413" s="347" t="n"/>
      <c r="CJ413" s="347" t="n"/>
      <c r="CK413" s="347" t="n"/>
      <c r="CL413" s="347" t="n"/>
      <c r="CM413" s="347" t="n"/>
      <c r="CN413" s="347" t="n"/>
      <c r="CO413" s="347" t="n"/>
      <c r="CP413" s="347" t="n"/>
      <c r="CQ413" s="347" t="n"/>
      <c r="CR413" s="347" t="n"/>
      <c r="CS413" s="347" t="n"/>
      <c r="CT413" s="347" t="n"/>
      <c r="CU413" s="347" t="n"/>
      <c r="CV413" s="347" t="n"/>
      <c r="CW413" s="347" t="n"/>
      <c r="CX413" s="347" t="n"/>
      <c r="CY413" s="347" t="n"/>
      <c r="CZ413" s="347" t="n"/>
      <c r="DA413" s="347" t="n"/>
      <c r="DB413" s="347" t="n"/>
    </row>
    <row r="414" ht="31.5" customFormat="1" customHeight="1" s="268">
      <c r="A414" s="262" t="n">
        <v>2021</v>
      </c>
      <c r="B414" s="217" t="n">
        <v>12</v>
      </c>
      <c r="C414" s="456" t="n">
        <v>44551</v>
      </c>
      <c r="D414" s="217" t="n">
        <v>125</v>
      </c>
      <c r="E414" s="217" t="n">
        <v>691</v>
      </c>
      <c r="F414" s="217" t="n">
        <v>7</v>
      </c>
      <c r="G414" s="267" t="inlineStr">
        <is>
          <t>زوايا خلفيه كيلوباترا</t>
        </is>
      </c>
      <c r="H414" t="inlineStr">
        <is>
          <t>FMDAII2RCP0000</t>
        </is>
      </c>
      <c r="I414" t="inlineStr">
        <is>
          <t>1400*1700</t>
        </is>
      </c>
      <c r="J414" t="n">
        <v>4</v>
      </c>
      <c r="K414" t="n">
        <v>4</v>
      </c>
      <c r="L414" s="457" t="n">
        <v>194</v>
      </c>
      <c r="M414" s="458" t="n">
        <v>174.6</v>
      </c>
      <c r="N414" s="459" t="n">
        <v>213.4</v>
      </c>
      <c r="O414" s="261" t="n">
        <v>180</v>
      </c>
      <c r="P414" s="261" t="n"/>
      <c r="Q414" s="261" t="n"/>
      <c r="R414" s="261" t="n"/>
      <c r="S414" s="261" t="n"/>
      <c r="T414" s="261" t="n">
        <v>174</v>
      </c>
      <c r="U414" s="261" t="n"/>
      <c r="V414" s="261" t="n"/>
      <c r="W414" s="261" t="n"/>
      <c r="X414" s="261" t="n"/>
      <c r="Y414" s="220" t="n">
        <v>120</v>
      </c>
      <c r="Z414" s="220" t="n"/>
      <c r="AA414" s="261" t="n"/>
      <c r="AB414" s="261" t="n"/>
      <c r="AC414" s="261" t="n"/>
      <c r="AD414" s="261" t="n"/>
      <c r="AE414" s="261" t="n"/>
      <c r="AF414" s="261" t="n"/>
      <c r="AG414" s="261" t="n"/>
      <c r="AH414" s="261" t="n"/>
      <c r="AI414" s="261" t="n"/>
      <c r="AJ414" s="261" t="n"/>
      <c r="AK414" s="220" t="n"/>
      <c r="AL414" s="220" t="n"/>
      <c r="AM414" s="261" t="n"/>
      <c r="AN414" s="261" t="n"/>
      <c r="AO414" s="315" t="n"/>
      <c r="AP414" s="244" t="n">
        <v>120</v>
      </c>
      <c r="AQ414" s="245" t="n">
        <v>120</v>
      </c>
      <c r="AR414" s="243" t="n"/>
      <c r="AS414" s="243" t="n"/>
      <c r="AT414" s="246" t="n"/>
      <c r="AU414" s="246" t="n"/>
      <c r="AV414" s="246" t="n"/>
      <c r="AW414" s="246" t="n"/>
      <c r="AX414" s="246" t="n"/>
      <c r="AY414" s="246" t="n"/>
      <c r="AZ414" s="246" t="n"/>
      <c r="BA414" s="246" t="n"/>
      <c r="BB414" s="246" t="n"/>
      <c r="BC414" s="247" t="n"/>
      <c r="BD414" s="242" t="n"/>
      <c r="BE414" s="248" t="n">
        <v>0.015</v>
      </c>
      <c r="BF414" s="249" t="n"/>
      <c r="BG414" s="221" t="n"/>
      <c r="BH414" s="221" t="n"/>
      <c r="BI414" s="221" t="n"/>
      <c r="BJ414" s="221" t="n"/>
      <c r="BK414" s="221" t="n"/>
      <c r="BL414" s="28" t="inlineStr">
        <is>
          <t>Media</t>
        </is>
      </c>
      <c r="BM414" s="347" t="inlineStr">
        <is>
          <t>Media</t>
        </is>
      </c>
      <c r="BN414" s="347" t="n"/>
      <c r="BO414" s="347" t="n"/>
      <c r="BP414" s="347" t="n">
        <v>51</v>
      </c>
      <c r="BQ414" s="347" t="n"/>
      <c r="BR414" s="347" t="n"/>
      <c r="BS414" s="347" t="n"/>
      <c r="BT414" s="347" t="n"/>
      <c r="BU414" s="347">
        <f>IFERROR(ROUND(STDEV(AN414,L414),1),"")</f>
        <v/>
      </c>
      <c r="BV414" s="347" t="n"/>
      <c r="BW414" s="347" t="n"/>
      <c r="BX414" s="347" t="n"/>
      <c r="BY414" s="347" t="n"/>
      <c r="BZ414" s="347" t="n"/>
      <c r="CA414" s="347" t="n"/>
      <c r="CB414" s="347" t="n"/>
      <c r="CC414" s="347" t="n"/>
      <c r="CD414" s="347" t="n"/>
      <c r="CE414" s="347" t="n"/>
      <c r="CF414" s="347" t="n"/>
      <c r="CG414" s="347" t="n"/>
      <c r="CH414" s="347" t="n"/>
      <c r="CI414" s="347" t="n"/>
      <c r="CJ414" s="347" t="n"/>
      <c r="CK414" s="347" t="n"/>
      <c r="CL414" s="347" t="n"/>
      <c r="CM414" s="347" t="n"/>
      <c r="CN414" s="347" t="n"/>
      <c r="CO414" s="347" t="n"/>
      <c r="CP414" s="347" t="n"/>
      <c r="CQ414" s="347" t="n"/>
      <c r="CR414" s="347" t="n"/>
      <c r="CS414" s="347" t="n"/>
      <c r="CT414" s="347" t="n"/>
      <c r="CU414" s="347" t="n"/>
      <c r="CV414" s="347" t="n"/>
      <c r="CW414" s="347" t="n"/>
      <c r="CX414" s="347" t="n"/>
      <c r="CY414" s="347" t="n"/>
      <c r="CZ414" s="347" t="n"/>
      <c r="DA414" s="347" t="n"/>
      <c r="DB414" s="347" t="n"/>
    </row>
    <row r="415" ht="31.5" customFormat="1" customHeight="1" s="268">
      <c r="A415" s="262" t="n">
        <v>2021</v>
      </c>
      <c r="B415" s="217" t="n">
        <v>12</v>
      </c>
      <c r="C415" s="456" t="n">
        <v>44551</v>
      </c>
      <c r="D415" s="217" t="n">
        <v>29</v>
      </c>
      <c r="E415" s="217" t="n">
        <v>81</v>
      </c>
      <c r="F415" s="217" t="n">
        <v>8</v>
      </c>
      <c r="G415" s="267" t="inlineStr">
        <is>
          <t>قاعدة بوتجاز 90 تصدير</t>
        </is>
      </c>
      <c r="H415" t="inlineStr">
        <is>
          <t>FMDACI49000001</t>
        </is>
      </c>
      <c r="I415" t="inlineStr">
        <is>
          <t>1400*1700</t>
        </is>
      </c>
      <c r="J415" t="n">
        <v>2</v>
      </c>
      <c r="K415" t="n">
        <v>3</v>
      </c>
      <c r="L415" s="457" t="n">
        <v>388</v>
      </c>
      <c r="M415" s="458" t="n">
        <v>360.84</v>
      </c>
      <c r="N415" s="459" t="n">
        <v>415.16</v>
      </c>
      <c r="O415" s="261" t="n"/>
      <c r="P415" s="261" t="n"/>
      <c r="Q415" s="261" t="n"/>
      <c r="R415" s="261" t="n"/>
      <c r="S415" s="261" t="n"/>
      <c r="T415" s="261" t="n"/>
      <c r="U415" s="261" t="n"/>
      <c r="V415" s="261" t="n"/>
      <c r="W415" s="261" t="n"/>
      <c r="X415" s="261" t="n"/>
      <c r="Y415" s="220" t="n"/>
      <c r="Z415" s="220" t="n"/>
      <c r="AA415" s="261" t="n"/>
      <c r="AB415" s="261" t="n"/>
      <c r="AC415" s="261" t="n"/>
      <c r="AD415" s="261" t="n"/>
      <c r="AE415" s="261" t="n"/>
      <c r="AF415" s="261" t="n"/>
      <c r="AG415" s="261" t="n"/>
      <c r="AH415" s="261" t="n"/>
      <c r="AI415" s="261" t="n"/>
      <c r="AJ415" s="261" t="n"/>
      <c r="AK415" s="220" t="n"/>
      <c r="AL415" s="220" t="n"/>
      <c r="AM415" s="261" t="n"/>
      <c r="AN415" s="261" t="n"/>
      <c r="AO415" s="315" t="n"/>
      <c r="AP415" s="244" t="n">
        <v>60</v>
      </c>
      <c r="AQ415" s="245" t="n">
        <v>120</v>
      </c>
      <c r="AR415" s="243" t="n"/>
      <c r="AS415" s="243" t="n"/>
      <c r="AT415" s="246" t="n"/>
      <c r="AU415" s="246" t="n"/>
      <c r="AV415" s="246" t="n"/>
      <c r="AW415" s="246" t="n"/>
      <c r="AX415" s="246" t="n"/>
      <c r="AY415" s="246" t="n"/>
      <c r="AZ415" s="246" t="n"/>
      <c r="BA415" s="246" t="n"/>
      <c r="BB415" s="246" t="n"/>
      <c r="BC415" s="247" t="n"/>
      <c r="BD415" s="242" t="n"/>
      <c r="BE415" s="248" t="n">
        <v>0.015</v>
      </c>
      <c r="BF415" s="249" t="n"/>
      <c r="BG415" s="221" t="n"/>
      <c r="BH415" s="221" t="n"/>
      <c r="BI415" s="221" t="n"/>
      <c r="BJ415" s="221" t="n"/>
      <c r="BK415" s="221" t="n"/>
      <c r="BL415" s="28" t="inlineStr">
        <is>
          <t>الكترولوكس</t>
        </is>
      </c>
      <c r="BM415" s="347" t="inlineStr">
        <is>
          <t>القاهرة للصناعات المغذية بوتاجازات</t>
        </is>
      </c>
      <c r="BN415" s="347" t="inlineStr">
        <is>
          <t>A07465002</t>
        </is>
      </c>
      <c r="BO415" s="347" t="n"/>
      <c r="BP415" s="347" t="n">
        <v>51</v>
      </c>
      <c r="BQ415" s="347" t="n"/>
      <c r="BR415" s="347" t="n"/>
      <c r="BS415" s="347" t="n"/>
      <c r="BT415" s="347" t="n"/>
      <c r="BU415" s="347">
        <f>IFERROR(ROUND(STDEV(AN415,L415),1),"")</f>
        <v/>
      </c>
      <c r="BV415" s="347" t="n"/>
      <c r="BW415" s="347" t="n"/>
      <c r="BX415" s="347" t="n"/>
      <c r="BY415" s="347" t="n"/>
      <c r="BZ415" s="347" t="n"/>
      <c r="CA415" s="347" t="n"/>
      <c r="CB415" s="347" t="n"/>
      <c r="CC415" s="347" t="n"/>
      <c r="CD415" s="347" t="n"/>
      <c r="CE415" s="347" t="n"/>
      <c r="CF415" s="347" t="n"/>
      <c r="CG415" s="347" t="n"/>
      <c r="CH415" s="347" t="n"/>
      <c r="CI415" s="347" t="n"/>
      <c r="CJ415" s="347" t="n"/>
      <c r="CK415" s="347" t="n"/>
      <c r="CL415" s="347" t="n"/>
      <c r="CM415" s="347" t="n"/>
      <c r="CN415" s="347" t="n"/>
      <c r="CO415" s="347" t="n"/>
      <c r="CP415" s="347" t="n"/>
      <c r="CQ415" s="347" t="n"/>
      <c r="CR415" s="347" t="n"/>
      <c r="CS415" s="347" t="n"/>
      <c r="CT415" s="347" t="n"/>
      <c r="CU415" s="347" t="n"/>
      <c r="CV415" s="347" t="n"/>
      <c r="CW415" s="347" t="n"/>
      <c r="CX415" s="347" t="n"/>
      <c r="CY415" s="347" t="n"/>
      <c r="CZ415" s="347" t="n"/>
      <c r="DA415" s="347" t="n"/>
      <c r="DB415" s="347" t="n"/>
    </row>
    <row r="416" ht="31.5" customFormat="1" customHeight="1" s="268">
      <c r="A416" s="262" t="n">
        <v>2021</v>
      </c>
      <c r="B416" s="217" t="n">
        <v>12</v>
      </c>
      <c r="C416" s="456" t="n">
        <v>44551</v>
      </c>
      <c r="D416" s="217" t="n">
        <v>125</v>
      </c>
      <c r="E416" s="217" t="n">
        <v>690</v>
      </c>
      <c r="F416" s="217" t="n">
        <v>8</v>
      </c>
      <c r="G416" s="267" t="inlineStr">
        <is>
          <t>زوايا اماميه كيلوباترا</t>
        </is>
      </c>
      <c r="H416" t="inlineStr">
        <is>
          <t>FMDAII2FCP0000</t>
        </is>
      </c>
      <c r="I416" t="inlineStr">
        <is>
          <t>1400*1700</t>
        </is>
      </c>
      <c r="J416" t="n">
        <v>4</v>
      </c>
      <c r="K416" t="n">
        <v>4</v>
      </c>
      <c r="L416" s="457" t="n">
        <v>170</v>
      </c>
      <c r="M416" s="458" t="n">
        <v>153</v>
      </c>
      <c r="N416" s="459" t="n">
        <v>187</v>
      </c>
      <c r="O416" s="261" t="n">
        <v>218</v>
      </c>
      <c r="P416" s="261" t="n"/>
      <c r="Q416" s="261" t="n"/>
      <c r="R416" s="261" t="n"/>
      <c r="S416" s="261" t="n"/>
      <c r="T416" s="261" t="n">
        <v>187</v>
      </c>
      <c r="U416" s="261" t="n"/>
      <c r="V416" s="261" t="n"/>
      <c r="W416" s="261" t="n"/>
      <c r="X416" s="261" t="n"/>
      <c r="Y416" s="220" t="n"/>
      <c r="Z416" s="220" t="n"/>
      <c r="AA416" s="261" t="n"/>
      <c r="AB416" s="261" t="n"/>
      <c r="AC416" s="261" t="n"/>
      <c r="AD416" s="261" t="n"/>
      <c r="AE416" s="261" t="n"/>
      <c r="AF416" s="261" t="n"/>
      <c r="AG416" s="261" t="n"/>
      <c r="AH416" s="261" t="n"/>
      <c r="AI416" s="261" t="n"/>
      <c r="AJ416" s="261" t="n"/>
      <c r="AK416" s="220" t="n"/>
      <c r="AL416" s="220" t="n"/>
      <c r="AM416" s="261" t="n"/>
      <c r="AN416" s="261" t="n"/>
      <c r="AO416" s="315" t="n"/>
      <c r="AP416" s="244" t="n">
        <v>120</v>
      </c>
      <c r="AQ416" s="245" t="n">
        <v>120</v>
      </c>
      <c r="AR416" s="243" t="n"/>
      <c r="AS416" s="243" t="n"/>
      <c r="AT416" s="246" t="n"/>
      <c r="AU416" s="246" t="n"/>
      <c r="AV416" s="246" t="n"/>
      <c r="AW416" s="246" t="n"/>
      <c r="AX416" s="246" t="n"/>
      <c r="AY416" s="246" t="n"/>
      <c r="AZ416" s="246" t="n"/>
      <c r="BA416" s="246" t="n"/>
      <c r="BB416" s="246" t="n"/>
      <c r="BC416" s="247" t="n"/>
      <c r="BD416" s="242" t="n"/>
      <c r="BE416" s="248" t="n">
        <v>0.015</v>
      </c>
      <c r="BF416" s="249" t="n"/>
      <c r="BG416" s="221" t="n"/>
      <c r="BH416" s="221" t="n"/>
      <c r="BI416" s="221" t="n"/>
      <c r="BJ416" s="221" t="n"/>
      <c r="BK416" s="221" t="n"/>
      <c r="BL416" s="28" t="inlineStr">
        <is>
          <t>Media</t>
        </is>
      </c>
      <c r="BM416" s="347" t="inlineStr">
        <is>
          <t>Media</t>
        </is>
      </c>
      <c r="BN416" s="347" t="n"/>
      <c r="BO416" s="347" t="n"/>
      <c r="BP416" s="347" t="n">
        <v>51</v>
      </c>
      <c r="BQ416" s="347" t="n"/>
      <c r="BR416" s="347" t="n"/>
      <c r="BS416" s="347" t="n"/>
      <c r="BT416" s="347" t="n"/>
      <c r="BU416" s="347">
        <f>IFERROR(ROUND(STDEV(AN416,L416),1),"")</f>
        <v/>
      </c>
      <c r="BV416" s="347" t="n"/>
      <c r="BW416" s="347" t="n"/>
      <c r="BX416" s="347" t="n"/>
      <c r="BY416" s="347" t="n"/>
      <c r="BZ416" s="347" t="n"/>
      <c r="CA416" s="347" t="n"/>
      <c r="CB416" s="347" t="n"/>
      <c r="CC416" s="347" t="n"/>
      <c r="CD416" s="347" t="n"/>
      <c r="CE416" s="347" t="n"/>
      <c r="CF416" s="347" t="n"/>
      <c r="CG416" s="347" t="n"/>
      <c r="CH416" s="347" t="n"/>
      <c r="CI416" s="347" t="n"/>
      <c r="CJ416" s="347" t="n"/>
      <c r="CK416" s="347" t="n"/>
      <c r="CL416" s="347" t="n"/>
      <c r="CM416" s="347" t="n"/>
      <c r="CN416" s="347" t="n"/>
      <c r="CO416" s="347" t="n"/>
      <c r="CP416" s="347" t="n"/>
      <c r="CQ416" s="347" t="n"/>
      <c r="CR416" s="347" t="n"/>
      <c r="CS416" s="347" t="n"/>
      <c r="CT416" s="347" t="n"/>
      <c r="CU416" s="347" t="n"/>
      <c r="CV416" s="347" t="n"/>
      <c r="CW416" s="347" t="n"/>
      <c r="CX416" s="347" t="n"/>
      <c r="CY416" s="347" t="n"/>
      <c r="CZ416" s="347" t="n"/>
      <c r="DA416" s="347" t="n"/>
      <c r="DB416" s="347" t="n"/>
    </row>
    <row r="417" ht="31.5" customFormat="1" customHeight="1" s="268">
      <c r="A417" s="262" t="n">
        <v>2021</v>
      </c>
      <c r="B417" s="217" t="n">
        <v>12</v>
      </c>
      <c r="C417" s="456" t="n">
        <v>44551</v>
      </c>
      <c r="D417" s="217" t="n">
        <v>148</v>
      </c>
      <c r="E417" s="217" t="n">
        <v>347</v>
      </c>
      <c r="F417" s="217" t="n">
        <v>8</v>
      </c>
      <c r="G417" s="267" t="inlineStr">
        <is>
          <t>شتلات 216 سيكم بني سويف</t>
        </is>
      </c>
      <c r="H417" t="inlineStr">
        <is>
          <t>FMNABB00000000</t>
        </is>
      </c>
      <c r="I417" t="inlineStr">
        <is>
          <t>1100*1200</t>
        </is>
      </c>
      <c r="J417" t="n">
        <v>1</v>
      </c>
      <c r="K417" t="n">
        <v>1</v>
      </c>
      <c r="L417" s="457" t="n">
        <v>500</v>
      </c>
      <c r="M417" s="458" t="n">
        <v>465</v>
      </c>
      <c r="N417" s="459" t="n">
        <v>535</v>
      </c>
      <c r="O417" s="261" t="n"/>
      <c r="P417" s="261" t="n"/>
      <c r="Q417" s="261" t="n"/>
      <c r="R417" s="261" t="n"/>
      <c r="S417" s="261" t="n"/>
      <c r="T417" s="261" t="n"/>
      <c r="U417" s="261" t="n"/>
      <c r="V417" s="261" t="n"/>
      <c r="W417" s="261" t="n"/>
      <c r="X417" s="261" t="n"/>
      <c r="Y417" s="220" t="n"/>
      <c r="Z417" s="220" t="n"/>
      <c r="AA417" s="261" t="n"/>
      <c r="AB417" s="261" t="n"/>
      <c r="AC417" s="261" t="n"/>
      <c r="AD417" s="261" t="n"/>
      <c r="AE417" s="261" t="n"/>
      <c r="AF417" s="261" t="n"/>
      <c r="AG417" s="261" t="n"/>
      <c r="AH417" s="261" t="n"/>
      <c r="AI417" s="261" t="n"/>
      <c r="AJ417" s="261" t="n"/>
      <c r="AK417" s="220" t="n"/>
      <c r="AL417" s="220" t="n"/>
      <c r="AM417" s="261" t="n"/>
      <c r="AN417" s="261" t="n"/>
      <c r="AO417" s="315" t="n"/>
      <c r="AP417" s="244" t="n">
        <v>40</v>
      </c>
      <c r="AQ417" s="245" t="n">
        <v>144</v>
      </c>
      <c r="AR417" s="243" t="n"/>
      <c r="AS417" s="243" t="n"/>
      <c r="AT417" s="246" t="n"/>
      <c r="AU417" s="246" t="n"/>
      <c r="AV417" s="246" t="n"/>
      <c r="AW417" s="246" t="n"/>
      <c r="AX417" s="246" t="n"/>
      <c r="AY417" s="246" t="n"/>
      <c r="AZ417" s="246" t="n"/>
      <c r="BA417" s="246" t="n"/>
      <c r="BB417" s="246" t="n"/>
      <c r="BC417" s="247" t="n"/>
      <c r="BD417" s="242" t="n"/>
      <c r="BE417" s="248" t="n">
        <v>0.015</v>
      </c>
      <c r="BF417" s="249" t="n"/>
      <c r="BG417" s="221" t="n"/>
      <c r="BH417" s="221" t="n"/>
      <c r="BI417" s="221" t="n"/>
      <c r="BJ417" s="221" t="n"/>
      <c r="BK417" s="221" t="n"/>
      <c r="BL417" s="28" t="inlineStr">
        <is>
          <t>مشتل اسنا</t>
        </is>
      </c>
      <c r="BM417" s="347" t="inlineStr">
        <is>
          <t>مشتل اسنا</t>
        </is>
      </c>
      <c r="BN417" s="347" t="n"/>
      <c r="BO417" s="347" t="n"/>
      <c r="BP417" s="347" t="n">
        <v>51</v>
      </c>
      <c r="BQ417" s="347" t="n"/>
      <c r="BR417" s="347" t="n"/>
      <c r="BS417" s="347" t="n"/>
      <c r="BT417" s="347" t="n"/>
      <c r="BU417" s="347">
        <f>IFERROR(ROUND(STDEV(AN417,L417),1),"")</f>
        <v/>
      </c>
      <c r="BV417" s="347" t="n"/>
      <c r="BW417" s="347" t="n"/>
      <c r="BX417" s="347" t="n"/>
      <c r="BY417" s="347" t="n"/>
      <c r="BZ417" s="347" t="n"/>
      <c r="CA417" s="347" t="n"/>
      <c r="CB417" s="347" t="n"/>
      <c r="CC417" s="347" t="n"/>
      <c r="CD417" s="347" t="n"/>
      <c r="CE417" s="347" t="n"/>
      <c r="CF417" s="347" t="n"/>
      <c r="CG417" s="347" t="n"/>
      <c r="CH417" s="347" t="n"/>
      <c r="CI417" s="347" t="n"/>
      <c r="CJ417" s="347" t="n"/>
      <c r="CK417" s="347" t="n"/>
      <c r="CL417" s="347" t="n"/>
      <c r="CM417" s="347" t="n"/>
      <c r="CN417" s="347" t="n"/>
      <c r="CO417" s="347" t="n"/>
      <c r="CP417" s="347" t="n"/>
      <c r="CQ417" s="347" t="n"/>
      <c r="CR417" s="347" t="n"/>
      <c r="CS417" s="347" t="n"/>
      <c r="CT417" s="347" t="n"/>
      <c r="CU417" s="347" t="n"/>
      <c r="CV417" s="347" t="n"/>
      <c r="CW417" s="347" t="n"/>
      <c r="CX417" s="347" t="n"/>
      <c r="CY417" s="347" t="n"/>
      <c r="CZ417" s="347" t="n"/>
      <c r="DA417" s="347" t="n"/>
      <c r="DB417" s="347" t="n"/>
    </row>
    <row r="418" ht="31.5" customFormat="1" customHeight="1" s="268">
      <c r="A418" s="262" t="n">
        <v>2021</v>
      </c>
      <c r="B418" s="217" t="n">
        <v>12</v>
      </c>
      <c r="C418" s="456" t="n">
        <v>44551</v>
      </c>
      <c r="D418" s="217" t="n">
        <v>236</v>
      </c>
      <c r="E418" s="217" t="n">
        <v>160</v>
      </c>
      <c r="F418" s="217" t="n">
        <v>8</v>
      </c>
      <c r="G418" s="267" t="inlineStr">
        <is>
          <t>فوم طقم رويال جاز المعدل</t>
        </is>
      </c>
      <c r="H418" t="inlineStr">
        <is>
          <t>FMROGI20000000</t>
        </is>
      </c>
      <c r="I418" t="inlineStr">
        <is>
          <t>1400*1700</t>
        </is>
      </c>
      <c r="J418" t="n">
        <v>2</v>
      </c>
      <c r="K418" t="n">
        <v>1</v>
      </c>
      <c r="L418" s="457" t="n">
        <v>200</v>
      </c>
      <c r="M418" s="458" t="n">
        <v>186</v>
      </c>
      <c r="N418" s="459" t="n">
        <v>214</v>
      </c>
      <c r="O418" s="261" t="n">
        <v>280</v>
      </c>
      <c r="P418" s="261" t="n">
        <v>277</v>
      </c>
      <c r="Q418" s="261" t="n">
        <v>283</v>
      </c>
      <c r="R418" s="261" t="n">
        <v>284</v>
      </c>
      <c r="S418" s="261" t="n">
        <v>264</v>
      </c>
      <c r="T418" s="261" t="n">
        <v>204</v>
      </c>
      <c r="U418" s="261" t="n">
        <v>209</v>
      </c>
      <c r="V418" s="261" t="n">
        <v>191</v>
      </c>
      <c r="W418" s="261" t="n">
        <v>186</v>
      </c>
      <c r="X418" s="261" t="n">
        <v>188</v>
      </c>
      <c r="Y418" s="220" t="n">
        <v>99</v>
      </c>
      <c r="Z418" s="220" t="n">
        <v>99</v>
      </c>
      <c r="AA418" s="261" t="n">
        <v>261</v>
      </c>
      <c r="AB418" s="261" t="n">
        <v>283</v>
      </c>
      <c r="AC418" s="261" t="n">
        <v>276</v>
      </c>
      <c r="AD418" s="261" t="n">
        <v>259</v>
      </c>
      <c r="AE418" s="261" t="n">
        <v>270</v>
      </c>
      <c r="AF418" s="261" t="n">
        <v>186</v>
      </c>
      <c r="AG418" s="261" t="n">
        <v>187</v>
      </c>
      <c r="AH418" s="261" t="n">
        <v>198</v>
      </c>
      <c r="AI418" s="261" t="n">
        <v>191</v>
      </c>
      <c r="AJ418" s="261" t="n">
        <v>207</v>
      </c>
      <c r="AK418" s="220" t="n">
        <v>99</v>
      </c>
      <c r="AL418" s="220" t="n">
        <v>90</v>
      </c>
      <c r="AM418" s="261" t="n"/>
      <c r="AN418" s="261" t="n"/>
      <c r="AO418" s="315" t="n"/>
      <c r="AP418" s="244" t="n">
        <v>76</v>
      </c>
      <c r="AQ418" s="245" t="n">
        <v>95</v>
      </c>
      <c r="AR418" s="243" t="n"/>
      <c r="AS418" s="243" t="n"/>
      <c r="AT418" s="246" t="n">
        <v>6</v>
      </c>
      <c r="AU418" s="246" t="n">
        <v>5</v>
      </c>
      <c r="AV418" s="246" t="n">
        <v>11</v>
      </c>
      <c r="AW418" s="246" t="n"/>
      <c r="AX418" s="246" t="n"/>
      <c r="AY418" s="246" t="n"/>
      <c r="AZ418" s="246" t="n"/>
      <c r="BA418" s="246" t="n"/>
      <c r="BB418" s="246" t="n"/>
      <c r="BC418" s="247" t="n"/>
      <c r="BD418" s="242" t="n"/>
      <c r="BE418" s="248" t="n">
        <v>0.015</v>
      </c>
      <c r="BF418" s="249" t="n"/>
      <c r="BG418" s="221" t="n"/>
      <c r="BH418" s="221" t="n"/>
      <c r="BI418" s="221" t="n"/>
      <c r="BJ418" s="221" t="n"/>
      <c r="BK418" s="221" t="n"/>
      <c r="BL418" s="28" t="inlineStr">
        <is>
          <t>رويال جاز</t>
        </is>
      </c>
      <c r="BM418" s="347" t="inlineStr">
        <is>
          <t xml:space="preserve">الهندسية لانتاج الاجهزة المنزلية </t>
        </is>
      </c>
      <c r="BN418" s="347" t="n"/>
      <c r="BO418" s="347" t="n"/>
      <c r="BP418" s="347" t="n">
        <v>51</v>
      </c>
      <c r="BQ418" s="347" t="n"/>
      <c r="BR418" s="347" t="n"/>
      <c r="BS418" s="347" t="n"/>
      <c r="BT418" s="347" t="n"/>
      <c r="BU418" s="347">
        <f>IFERROR(ROUND(STDEV(AN418,L418),1),"")</f>
        <v/>
      </c>
      <c r="BV418" s="347" t="n"/>
      <c r="BW418" s="347" t="n"/>
      <c r="BX418" s="347" t="n"/>
      <c r="BY418" s="347" t="n"/>
      <c r="BZ418" s="347" t="n"/>
      <c r="CA418" s="347" t="n"/>
      <c r="CB418" s="347" t="n"/>
      <c r="CC418" s="347" t="n"/>
      <c r="CD418" s="347" t="n"/>
      <c r="CE418" s="347" t="n"/>
      <c r="CF418" s="347" t="n"/>
      <c r="CG418" s="347" t="n"/>
      <c r="CH418" s="347" t="n"/>
      <c r="CI418" s="347" t="n"/>
      <c r="CJ418" s="347" t="n"/>
      <c r="CK418" s="347" t="n"/>
      <c r="CL418" s="347" t="n"/>
      <c r="CM418" s="347" t="n"/>
      <c r="CN418" s="347" t="n"/>
      <c r="CO418" s="347" t="n"/>
      <c r="CP418" s="347" t="n"/>
      <c r="CQ418" s="347" t="n"/>
      <c r="CR418" s="347" t="n"/>
      <c r="CS418" s="347" t="n"/>
      <c r="CT418" s="347" t="n"/>
      <c r="CU418" s="347" t="n"/>
      <c r="CV418" s="347" t="n"/>
      <c r="CW418" s="347" t="n"/>
      <c r="CX418" s="347" t="n"/>
      <c r="CY418" s="347" t="n"/>
      <c r="CZ418" s="347" t="n"/>
      <c r="DA418" s="347" t="n"/>
      <c r="DB418" s="347" t="n"/>
    </row>
    <row r="419" ht="31.5" customFormat="1" customHeight="1" s="268">
      <c r="A419" s="262" t="n">
        <v>2021</v>
      </c>
      <c r="B419" s="217" t="n">
        <v>12</v>
      </c>
      <c r="C419" s="456" t="n">
        <v>44551</v>
      </c>
      <c r="D419" s="217" t="n">
        <v>52</v>
      </c>
      <c r="E419" s="217" t="n">
        <v>130</v>
      </c>
      <c r="F419" s="217" t="n">
        <v>25</v>
      </c>
      <c r="G419" s="267" t="inlineStr">
        <is>
          <t>فوم كوش 152</t>
        </is>
      </c>
      <c r="H419" t="inlineStr">
        <is>
          <t>FMDACI51520000</t>
        </is>
      </c>
      <c r="I419" t="inlineStr">
        <is>
          <t>850*650</t>
        </is>
      </c>
      <c r="J419" t="n">
        <v>9</v>
      </c>
      <c r="K419" t="n">
        <v>1</v>
      </c>
      <c r="L419" s="457" t="n">
        <v>12</v>
      </c>
      <c r="M419" s="458" t="n">
        <v>11.16</v>
      </c>
      <c r="N419" s="459" t="n">
        <v>12.84</v>
      </c>
      <c r="O419" s="261" t="n"/>
      <c r="P419" s="261" t="n"/>
      <c r="Q419" s="261" t="n"/>
      <c r="R419" s="261" t="n"/>
      <c r="S419" s="261" t="n">
        <v>20</v>
      </c>
      <c r="T419" s="261" t="n"/>
      <c r="U419" s="261" t="n"/>
      <c r="V419" s="261" t="n"/>
      <c r="W419" s="261" t="n"/>
      <c r="X419" s="261" t="n">
        <v>12</v>
      </c>
      <c r="Y419" s="220" t="n"/>
      <c r="Z419" s="220" t="n"/>
      <c r="AA419" s="261" t="n">
        <v>16</v>
      </c>
      <c r="AB419" s="261" t="n">
        <v>18</v>
      </c>
      <c r="AC419" s="261" t="n">
        <v>25</v>
      </c>
      <c r="AD419" s="261" t="n">
        <v>25</v>
      </c>
      <c r="AE419" s="261" t="n">
        <v>19</v>
      </c>
      <c r="AF419" s="261" t="n">
        <v>12</v>
      </c>
      <c r="AG419" s="261" t="n">
        <v>11</v>
      </c>
      <c r="AH419" s="261" t="n">
        <v>13</v>
      </c>
      <c r="AI419" s="261" t="n">
        <v>13</v>
      </c>
      <c r="AJ419" s="261" t="n">
        <v>12</v>
      </c>
      <c r="AK419" s="220" t="n">
        <v>91</v>
      </c>
      <c r="AL419" s="220" t="n">
        <v>91</v>
      </c>
      <c r="AM419" s="261" t="n"/>
      <c r="AN419" s="261" t="n"/>
      <c r="AO419" s="315" t="n"/>
      <c r="AP419" s="244" t="n">
        <v>336</v>
      </c>
      <c r="AQ419" s="245" t="n">
        <v>96</v>
      </c>
      <c r="AR419" s="243" t="n"/>
      <c r="AS419" s="243" t="n"/>
      <c r="AT419" s="246" t="n"/>
      <c r="AU419" s="246" t="n"/>
      <c r="AV419" s="246" t="n"/>
      <c r="AW419" s="246" t="n"/>
      <c r="AX419" s="246" t="n"/>
      <c r="AY419" s="246" t="n"/>
      <c r="AZ419" s="246" t="n"/>
      <c r="BA419" s="246" t="n"/>
      <c r="BB419" s="246" t="n"/>
      <c r="BC419" s="247" t="n"/>
      <c r="BD419" s="242" t="n"/>
      <c r="BE419" s="248" t="n">
        <v>0.02</v>
      </c>
      <c r="BF419" s="249" t="n"/>
      <c r="BG419" s="221" t="n"/>
      <c r="BH419" s="221" t="n"/>
      <c r="BI419" s="221" t="n"/>
      <c r="BJ419" s="221" t="n"/>
      <c r="BK419" s="221" t="n"/>
      <c r="BL419" s="28" t="inlineStr">
        <is>
          <t>الكترولوكس</t>
        </is>
      </c>
      <c r="BM419" s="347" t="inlineStr">
        <is>
          <t>القاهرة للصناعات المغذية بوتاجازات</t>
        </is>
      </c>
      <c r="BN419" s="347" t="inlineStr">
        <is>
          <t>809040701</t>
        </is>
      </c>
      <c r="BO419" s="347" t="n"/>
      <c r="BP419" s="347" t="n">
        <v>51</v>
      </c>
      <c r="BQ419" s="347" t="n"/>
      <c r="BR419" s="347" t="n"/>
      <c r="BS419" s="347" t="n"/>
      <c r="BT419" s="347" t="n"/>
      <c r="BU419" s="347">
        <f>IFERROR(ROUND(STDEV(AN419,L419),1),"")</f>
        <v/>
      </c>
      <c r="BV419" s="347" t="n"/>
      <c r="BW419" s="347" t="n"/>
      <c r="BX419" s="347" t="n"/>
      <c r="BY419" s="347" t="n"/>
      <c r="BZ419" s="347" t="n"/>
      <c r="CA419" s="347" t="n"/>
      <c r="CB419" s="347" t="n"/>
      <c r="CC419" s="347" t="n"/>
      <c r="CD419" s="347" t="n"/>
      <c r="CE419" s="347" t="n"/>
      <c r="CF419" s="347" t="n"/>
      <c r="CG419" s="347" t="n"/>
      <c r="CH419" s="347" t="n"/>
      <c r="CI419" s="347" t="n"/>
      <c r="CJ419" s="347" t="n"/>
      <c r="CK419" s="347" t="n"/>
      <c r="CL419" s="347" t="n"/>
      <c r="CM419" s="347" t="n"/>
      <c r="CN419" s="347" t="n"/>
      <c r="CO419" s="347" t="n"/>
      <c r="CP419" s="347" t="n"/>
      <c r="CQ419" s="347" t="n"/>
      <c r="CR419" s="347" t="n"/>
      <c r="CS419" s="347" t="n"/>
      <c r="CT419" s="347" t="n"/>
      <c r="CU419" s="347" t="n"/>
      <c r="CV419" s="347" t="n"/>
      <c r="CW419" s="347" t="n"/>
      <c r="CX419" s="347" t="n"/>
      <c r="CY419" s="347" t="n"/>
      <c r="CZ419" s="347" t="n"/>
      <c r="DA419" s="347" t="n"/>
      <c r="DB419" s="347" t="n"/>
    </row>
    <row r="420" ht="31.5" customFormat="1" customHeight="1" s="268">
      <c r="A420" s="262" t="n">
        <v>2021</v>
      </c>
      <c r="B420" s="217" t="n">
        <v>12</v>
      </c>
      <c r="C420" s="456" t="n">
        <v>44551</v>
      </c>
      <c r="D420" s="217" t="n">
        <v>53</v>
      </c>
      <c r="E420" s="217" t="n">
        <v>131</v>
      </c>
      <c r="F420" s="217" t="n">
        <v>28</v>
      </c>
      <c r="G420" s="267" t="inlineStr">
        <is>
          <t>فوم كوش 130</t>
        </is>
      </c>
      <c r="H420" t="inlineStr">
        <is>
          <t>FMDACI51300000</t>
        </is>
      </c>
      <c r="I420" t="inlineStr">
        <is>
          <t>1100*1200</t>
        </is>
      </c>
      <c r="J420" t="n">
        <v>25</v>
      </c>
      <c r="K420" t="n">
        <v>1</v>
      </c>
      <c r="L420" s="457" t="n">
        <v>10</v>
      </c>
      <c r="M420" s="458" t="n">
        <v>9.300000000000001</v>
      </c>
      <c r="N420" s="459" t="n">
        <v>10.7</v>
      </c>
      <c r="O420" s="261" t="n"/>
      <c r="P420" s="261" t="n"/>
      <c r="Q420" s="261" t="n"/>
      <c r="R420" s="261" t="n">
        <v>12</v>
      </c>
      <c r="S420" s="261" t="n">
        <v>13</v>
      </c>
      <c r="T420" s="261" t="n"/>
      <c r="U420" s="261" t="n"/>
      <c r="V420" s="261" t="n"/>
      <c r="W420" s="261" t="n">
        <v>9</v>
      </c>
      <c r="X420" s="261" t="n">
        <v>10</v>
      </c>
      <c r="Y420" s="220" t="n"/>
      <c r="Z420" s="220" t="n">
        <v>135</v>
      </c>
      <c r="AA420" s="261" t="n"/>
      <c r="AB420" s="261" t="n">
        <v>20</v>
      </c>
      <c r="AC420" s="261" t="n">
        <v>14</v>
      </c>
      <c r="AD420" s="261" t="n">
        <v>12</v>
      </c>
      <c r="AE420" s="261" t="n">
        <v>13</v>
      </c>
      <c r="AF420" s="261" t="n"/>
      <c r="AG420" s="261" t="n">
        <v>11</v>
      </c>
      <c r="AH420" s="261" t="n">
        <v>10</v>
      </c>
      <c r="AI420" s="261" t="n">
        <v>10</v>
      </c>
      <c r="AJ420" s="261" t="n">
        <v>10</v>
      </c>
      <c r="AK420" s="220" t="n">
        <v>111</v>
      </c>
      <c r="AL420" s="220" t="n">
        <v>112</v>
      </c>
      <c r="AM420" s="261" t="n"/>
      <c r="AN420" s="261" t="n"/>
      <c r="AO420" s="315" t="n"/>
      <c r="AP420" s="244" t="n">
        <v>772</v>
      </c>
      <c r="AQ420" s="245" t="n">
        <v>117</v>
      </c>
      <c r="AR420" s="243" t="n"/>
      <c r="AS420" s="243" t="n"/>
      <c r="AT420" s="246" t="n"/>
      <c r="AU420" s="246" t="n"/>
      <c r="AV420" s="246" t="n"/>
      <c r="AW420" s="246" t="n"/>
      <c r="AX420" s="246" t="n"/>
      <c r="AY420" s="246" t="n"/>
      <c r="AZ420" s="246" t="n"/>
      <c r="BA420" s="246" t="n"/>
      <c r="BB420" s="246" t="n"/>
      <c r="BC420" s="247" t="n"/>
      <c r="BD420" s="242" t="n"/>
      <c r="BE420" s="248" t="n">
        <v>0.02</v>
      </c>
      <c r="BF420" s="249" t="n"/>
      <c r="BG420" s="221" t="n"/>
      <c r="BH420" s="221" t="n"/>
      <c r="BI420" s="221" t="n"/>
      <c r="BJ420" s="221" t="n"/>
      <c r="BK420" s="221" t="n"/>
      <c r="BL420" s="28" t="inlineStr">
        <is>
          <t>الكترولوكس</t>
        </is>
      </c>
      <c r="BM420" s="347" t="inlineStr">
        <is>
          <t>القاهرة للصناعات المغذية بوتاجازات</t>
        </is>
      </c>
      <c r="BN420" s="347" t="inlineStr">
        <is>
          <t>A00467101</t>
        </is>
      </c>
      <c r="BO420" s="347" t="n"/>
      <c r="BP420" s="347" t="n">
        <v>51</v>
      </c>
      <c r="BQ420" s="347" t="n"/>
      <c r="BR420" s="347" t="n"/>
      <c r="BS420" s="347" t="n"/>
      <c r="BT420" s="347" t="n"/>
      <c r="BU420" s="347">
        <f>IFERROR(ROUND(STDEV(AN420,L420),1),"")</f>
        <v/>
      </c>
      <c r="BV420" s="347" t="n"/>
      <c r="BW420" s="347" t="n"/>
      <c r="BX420" s="347" t="n"/>
      <c r="BY420" s="347" t="n"/>
      <c r="BZ420" s="347" t="n"/>
      <c r="CA420" s="347" t="n"/>
      <c r="CB420" s="347" t="n"/>
      <c r="CC420" s="347" t="n"/>
      <c r="CD420" s="347" t="n"/>
      <c r="CE420" s="347" t="n"/>
      <c r="CF420" s="347" t="n"/>
      <c r="CG420" s="347" t="n"/>
      <c r="CH420" s="347" t="n"/>
      <c r="CI420" s="347" t="n"/>
      <c r="CJ420" s="347" t="n"/>
      <c r="CK420" s="347" t="n"/>
      <c r="CL420" s="347" t="n"/>
      <c r="CM420" s="347" t="n"/>
      <c r="CN420" s="347" t="n"/>
      <c r="CO420" s="347" t="n"/>
      <c r="CP420" s="347" t="n"/>
      <c r="CQ420" s="347" t="n"/>
      <c r="CR420" s="347" t="n"/>
      <c r="CS420" s="347" t="n"/>
      <c r="CT420" s="347" t="n"/>
      <c r="CU420" s="347" t="n"/>
      <c r="CV420" s="347" t="n"/>
      <c r="CW420" s="347" t="n"/>
      <c r="CX420" s="347" t="n"/>
      <c r="CY420" s="347" t="n"/>
      <c r="CZ420" s="347" t="n"/>
      <c r="DA420" s="347" t="n"/>
      <c r="DB420" s="347" t="n"/>
    </row>
    <row r="421" ht="31.5" customFormat="1" customHeight="1" s="268">
      <c r="A421" s="262" t="n">
        <v>2021</v>
      </c>
      <c r="B421" s="217" t="n">
        <v>12</v>
      </c>
      <c r="C421" s="456" t="n">
        <v>44551</v>
      </c>
      <c r="D421" s="217" t="n">
        <v>372</v>
      </c>
      <c r="E421" s="217" t="n">
        <v>647</v>
      </c>
      <c r="F421" s="217" t="n">
        <v>46</v>
      </c>
      <c r="G421" s="267" t="inlineStr">
        <is>
          <t>فوم جانب حمايه شمال</t>
        </is>
      </c>
      <c r="H421" t="inlineStr">
        <is>
          <t>FMDACI40000000</t>
        </is>
      </c>
      <c r="I421" t="inlineStr">
        <is>
          <t>1600*1800</t>
        </is>
      </c>
      <c r="J421" t="n">
        <v>2</v>
      </c>
      <c r="K421" t="n">
        <v>2</v>
      </c>
      <c r="L421" s="457" t="n">
        <v>212</v>
      </c>
      <c r="M421" s="458" t="n">
        <v>197.16</v>
      </c>
      <c r="N421" s="459" t="n">
        <v>226.84</v>
      </c>
      <c r="O421" s="261" t="n"/>
      <c r="P421" s="261" t="n"/>
      <c r="Q421" s="261" t="n"/>
      <c r="R421" s="261" t="n"/>
      <c r="S421" s="261" t="n"/>
      <c r="T421" s="261" t="n"/>
      <c r="U421" s="261" t="n"/>
      <c r="V421" s="261" t="n"/>
      <c r="W421" s="261" t="n"/>
      <c r="X421" s="261" t="n"/>
      <c r="Y421" s="220" t="n"/>
      <c r="Z421" s="220" t="n"/>
      <c r="AA421" s="261" t="n"/>
      <c r="AB421" s="261" t="n"/>
      <c r="AC421" s="261" t="n"/>
      <c r="AD421" s="261" t="n"/>
      <c r="AE421" s="261" t="n"/>
      <c r="AF421" s="261" t="n"/>
      <c r="AG421" s="261" t="n"/>
      <c r="AH421" s="261" t="n"/>
      <c r="AI421" s="261" t="n"/>
      <c r="AJ421" s="261" t="n"/>
      <c r="AK421" s="220" t="n"/>
      <c r="AL421" s="220" t="n"/>
      <c r="AM421" s="261" t="n"/>
      <c r="AN421" s="261" t="n"/>
      <c r="AO421" s="315" t="n"/>
      <c r="AP421" s="244" t="n">
        <v>37</v>
      </c>
      <c r="AQ421" s="245" t="n">
        <v>195</v>
      </c>
      <c r="AR421" s="243" t="n"/>
      <c r="AS421" s="243" t="n"/>
      <c r="AT421" s="246" t="n"/>
      <c r="AU421" s="246" t="n"/>
      <c r="AV421" s="246" t="n"/>
      <c r="AW421" s="246" t="n"/>
      <c r="AX421" s="246" t="n"/>
      <c r="AY421" s="246" t="n"/>
      <c r="AZ421" s="246" t="n"/>
      <c r="BA421" s="246" t="n"/>
      <c r="BB421" s="246" t="n"/>
      <c r="BC421" s="247" t="n"/>
      <c r="BD421" s="242" t="n"/>
      <c r="BE421" s="248" t="n">
        <v>0.02</v>
      </c>
      <c r="BF421" s="249" t="n"/>
      <c r="BG421" s="221" t="n"/>
      <c r="BH421" s="221" t="n"/>
      <c r="BI421" s="221" t="n"/>
      <c r="BJ421" s="221" t="n"/>
      <c r="BK421" s="221" t="n"/>
      <c r="BL421" s="28" t="inlineStr">
        <is>
          <t>الكترولوكس</t>
        </is>
      </c>
      <c r="BM421" s="347" t="inlineStr">
        <is>
          <t>القاهرة للصناعات المغذية بوتاجازات</t>
        </is>
      </c>
      <c r="BN421" s="347" t="inlineStr">
        <is>
          <t>808901901</t>
        </is>
      </c>
      <c r="BO421" s="347" t="n"/>
      <c r="BP421" s="347" t="n">
        <v>51</v>
      </c>
      <c r="BQ421" s="347" t="n"/>
      <c r="BR421" s="347" t="n"/>
      <c r="BS421" s="347" t="n"/>
      <c r="BT421" s="347" t="n"/>
      <c r="BU421" s="347">
        <f>IFERROR(ROUND(STDEV(AN421,L421),1),"")</f>
        <v/>
      </c>
      <c r="BV421" s="347" t="n"/>
      <c r="BW421" s="347" t="n"/>
      <c r="BX421" s="347" t="n"/>
      <c r="BY421" s="347" t="n"/>
      <c r="BZ421" s="347" t="n"/>
      <c r="CA421" s="347" t="n"/>
      <c r="CB421" s="347" t="n"/>
      <c r="CC421" s="347" t="n"/>
      <c r="CD421" s="347" t="n"/>
      <c r="CE421" s="347" t="n"/>
      <c r="CF421" s="347" t="n"/>
      <c r="CG421" s="347" t="n"/>
      <c r="CH421" s="347" t="n"/>
      <c r="CI421" s="347" t="n"/>
      <c r="CJ421" s="347" t="n"/>
      <c r="CK421" s="347" t="n"/>
      <c r="CL421" s="347" t="n"/>
      <c r="CM421" s="347" t="n"/>
      <c r="CN421" s="347" t="n"/>
      <c r="CO421" s="347" t="n"/>
      <c r="CP421" s="347" t="n"/>
      <c r="CQ421" s="347" t="n"/>
      <c r="CR421" s="347" t="n"/>
      <c r="CS421" s="347" t="n"/>
      <c r="CT421" s="347" t="n"/>
      <c r="CU421" s="347" t="n"/>
      <c r="CV421" s="347" t="n"/>
      <c r="CW421" s="347" t="n"/>
      <c r="CX421" s="347" t="n"/>
      <c r="CY421" s="347" t="n"/>
      <c r="CZ421" s="347" t="n"/>
      <c r="DA421" s="347" t="n"/>
      <c r="DB421" s="347" t="n"/>
    </row>
    <row r="422" ht="31.5" customFormat="1" customHeight="1" s="268">
      <c r="A422" s="262" t="n">
        <v>2021</v>
      </c>
      <c r="B422" s="217" t="n">
        <v>12</v>
      </c>
      <c r="C422" s="456" t="n">
        <v>44551</v>
      </c>
      <c r="D422" s="217" t="n">
        <v>4</v>
      </c>
      <c r="E422" s="217" t="n">
        <v>11</v>
      </c>
      <c r="F422" s="217" t="n">
        <v>48</v>
      </c>
      <c r="G422" s="267" t="inlineStr">
        <is>
          <t>فوم جانب حمايه يمين</t>
        </is>
      </c>
      <c r="H422" t="inlineStr">
        <is>
          <t>FMDACI30000000</t>
        </is>
      </c>
      <c r="I422" t="inlineStr">
        <is>
          <t>1600*1800</t>
        </is>
      </c>
      <c r="J422" t="n">
        <v>2</v>
      </c>
      <c r="K422" t="n">
        <v>2</v>
      </c>
      <c r="L422" s="457" t="n">
        <v>212</v>
      </c>
      <c r="M422" s="458" t="n">
        <v>197.16</v>
      </c>
      <c r="N422" s="459" t="n">
        <v>226.84</v>
      </c>
      <c r="O422" s="261" t="n">
        <v>231</v>
      </c>
      <c r="P422" s="261" t="n"/>
      <c r="Q422" s="261" t="n"/>
      <c r="R422" s="261" t="n"/>
      <c r="S422" s="261" t="n"/>
      <c r="T422" s="261" t="n">
        <v>198</v>
      </c>
      <c r="U422" s="261" t="n"/>
      <c r="V422" s="261" t="n"/>
      <c r="W422" s="261" t="n"/>
      <c r="X422" s="261" t="n"/>
      <c r="Y422" s="220" t="n"/>
      <c r="Z422" s="220" t="n"/>
      <c r="AA422" s="261" t="n"/>
      <c r="AB422" s="261" t="n"/>
      <c r="AC422" s="261" t="n"/>
      <c r="AD422" s="261" t="n"/>
      <c r="AE422" s="261" t="n"/>
      <c r="AF422" s="261" t="n"/>
      <c r="AG422" s="261" t="n"/>
      <c r="AH422" s="261" t="n"/>
      <c r="AI422" s="261" t="n"/>
      <c r="AJ422" s="261" t="n"/>
      <c r="AK422" s="220" t="n"/>
      <c r="AL422" s="220" t="n"/>
      <c r="AM422" s="261" t="n"/>
      <c r="AN422" s="261" t="n"/>
      <c r="AO422" s="315" t="n"/>
      <c r="AP422" s="244" t="n">
        <v>37</v>
      </c>
      <c r="AQ422" s="245" t="n">
        <v>195</v>
      </c>
      <c r="AR422" s="243" t="n"/>
      <c r="AS422" s="243" t="n"/>
      <c r="AT422" s="246" t="n"/>
      <c r="AU422" s="246" t="n"/>
      <c r="AV422" s="246" t="n"/>
      <c r="AW422" s="246" t="n"/>
      <c r="AX422" s="246" t="n"/>
      <c r="AY422" s="246" t="n"/>
      <c r="AZ422" s="246" t="n"/>
      <c r="BA422" s="246" t="n"/>
      <c r="BB422" s="246" t="n"/>
      <c r="BC422" s="247" t="n"/>
      <c r="BD422" s="242" t="n"/>
      <c r="BE422" s="248" t="n">
        <v>0.02</v>
      </c>
      <c r="BF422" s="249" t="n"/>
      <c r="BG422" s="221" t="n"/>
      <c r="BH422" s="221" t="n"/>
      <c r="BI422" s="221" t="n"/>
      <c r="BJ422" s="221" t="n"/>
      <c r="BK422" s="221" t="n"/>
      <c r="BL422" s="28" t="inlineStr">
        <is>
          <t>الكترولوكس</t>
        </is>
      </c>
      <c r="BM422" s="347" t="inlineStr">
        <is>
          <t>القاهرة للصناعات المغذية بوتاجازات</t>
        </is>
      </c>
      <c r="BN422" s="347" t="inlineStr">
        <is>
          <t>808902001</t>
        </is>
      </c>
      <c r="BO422" s="347" t="n"/>
      <c r="BP422" s="347" t="n">
        <v>51</v>
      </c>
      <c r="BQ422" s="347" t="n"/>
      <c r="BR422" s="347" t="n"/>
      <c r="BS422" s="347" t="n"/>
      <c r="BT422" s="347" t="n"/>
      <c r="BU422" s="347">
        <f>IFERROR(ROUND(STDEV(AN422,L422),1),"")</f>
        <v/>
      </c>
      <c r="BV422" s="347" t="n"/>
      <c r="BW422" s="347" t="n"/>
      <c r="BX422" s="347" t="n"/>
      <c r="BY422" s="347" t="n"/>
      <c r="BZ422" s="347" t="n"/>
      <c r="CA422" s="347" t="n"/>
      <c r="CB422" s="347" t="n"/>
      <c r="CC422" s="347" t="n"/>
      <c r="CD422" s="347" t="n"/>
      <c r="CE422" s="347" t="n"/>
      <c r="CF422" s="347" t="n"/>
      <c r="CG422" s="347" t="n"/>
      <c r="CH422" s="347" t="n"/>
      <c r="CI422" s="347" t="n"/>
      <c r="CJ422" s="347" t="n"/>
      <c r="CK422" s="347" t="n"/>
      <c r="CL422" s="347" t="n"/>
      <c r="CM422" s="347" t="n"/>
      <c r="CN422" s="347" t="n"/>
      <c r="CO422" s="347" t="n"/>
      <c r="CP422" s="347" t="n"/>
      <c r="CQ422" s="347" t="n"/>
      <c r="CR422" s="347" t="n"/>
      <c r="CS422" s="347" t="n"/>
      <c r="CT422" s="347" t="n"/>
      <c r="CU422" s="347" t="n"/>
      <c r="CV422" s="347" t="n"/>
      <c r="CW422" s="347" t="n"/>
      <c r="CX422" s="347" t="n"/>
      <c r="CY422" s="347" t="n"/>
      <c r="CZ422" s="347" t="n"/>
      <c r="DA422" s="347" t="n"/>
      <c r="DB422" s="347" t="n"/>
    </row>
    <row r="423" ht="31.5" customFormat="1" customHeight="1" s="268">
      <c r="A423" s="262" t="n">
        <v>2021</v>
      </c>
      <c r="B423" s="217" t="n">
        <v>12</v>
      </c>
      <c r="C423" s="456" t="n">
        <v>44551</v>
      </c>
      <c r="D423" s="217" t="n">
        <v>4</v>
      </c>
      <c r="E423" s="217" t="n">
        <v>12</v>
      </c>
      <c r="F423" s="217" t="n">
        <v>48</v>
      </c>
      <c r="G423" s="267" t="inlineStr">
        <is>
          <t>فوم جانب حمايه شمال</t>
        </is>
      </c>
      <c r="H423" t="inlineStr">
        <is>
          <t>FMDACI40000000</t>
        </is>
      </c>
      <c r="I423" t="inlineStr">
        <is>
          <t>1600*1800</t>
        </is>
      </c>
      <c r="J423" t="n">
        <v>2</v>
      </c>
      <c r="K423" t="n">
        <v>2</v>
      </c>
      <c r="L423" s="457" t="n">
        <v>212</v>
      </c>
      <c r="M423" s="458" t="n">
        <v>197.16</v>
      </c>
      <c r="N423" s="459" t="n">
        <v>226.84</v>
      </c>
      <c r="O423" s="261" t="n">
        <v>236</v>
      </c>
      <c r="P423" s="261" t="n"/>
      <c r="Q423" s="261" t="n"/>
      <c r="R423" s="261" t="n"/>
      <c r="S423" s="261" t="n"/>
      <c r="T423" s="261" t="n">
        <v>203</v>
      </c>
      <c r="U423" s="261" t="n"/>
      <c r="V423" s="261" t="n"/>
      <c r="W423" s="261" t="n"/>
      <c r="X423" s="261" t="n"/>
      <c r="Y423" s="220" t="n"/>
      <c r="Z423" s="220" t="n"/>
      <c r="AA423" s="261" t="n"/>
      <c r="AB423" s="261" t="n"/>
      <c r="AC423" s="261" t="n"/>
      <c r="AD423" s="261" t="n"/>
      <c r="AE423" s="261" t="n"/>
      <c r="AF423" s="261" t="n"/>
      <c r="AG423" s="261" t="n"/>
      <c r="AH423" s="261" t="n"/>
      <c r="AI423" s="261" t="n"/>
      <c r="AJ423" s="261" t="n"/>
      <c r="AK423" s="220" t="n"/>
      <c r="AL423" s="220" t="n"/>
      <c r="AM423" s="261" t="n"/>
      <c r="AN423" s="261" t="n"/>
      <c r="AO423" s="315" t="n"/>
      <c r="AP423" s="244" t="n">
        <v>37</v>
      </c>
      <c r="AQ423" s="245" t="n">
        <v>195</v>
      </c>
      <c r="AR423" s="243" t="n"/>
      <c r="AS423" s="243" t="n"/>
      <c r="AT423" s="246" t="n"/>
      <c r="AU423" s="246" t="n"/>
      <c r="AV423" s="246" t="n"/>
      <c r="AW423" s="246" t="n"/>
      <c r="AX423" s="246" t="n"/>
      <c r="AY423" s="246" t="n"/>
      <c r="AZ423" s="246" t="n"/>
      <c r="BA423" s="246" t="n"/>
      <c r="BB423" s="246" t="n"/>
      <c r="BC423" s="247" t="n"/>
      <c r="BD423" s="242" t="n"/>
      <c r="BE423" s="248" t="n">
        <v>0.02</v>
      </c>
      <c r="BF423" s="249" t="n"/>
      <c r="BG423" s="221" t="n"/>
      <c r="BH423" s="221" t="n"/>
      <c r="BI423" s="221" t="n"/>
      <c r="BJ423" s="221" t="n"/>
      <c r="BK423" s="221" t="n"/>
      <c r="BL423" s="28" t="inlineStr">
        <is>
          <t>الكترولوكس</t>
        </is>
      </c>
      <c r="BM423" s="347" t="inlineStr">
        <is>
          <t>القاهرة للصناعات المغذية بوتاجازات</t>
        </is>
      </c>
      <c r="BN423" s="347" t="inlineStr">
        <is>
          <t>808901901</t>
        </is>
      </c>
      <c r="BO423" s="347" t="n"/>
      <c r="BP423" s="347" t="n">
        <v>51</v>
      </c>
      <c r="BQ423" s="347" t="n"/>
      <c r="BR423" s="347" t="n"/>
      <c r="BS423" s="347" t="n"/>
      <c r="BT423" s="347" t="n"/>
      <c r="BU423" s="347">
        <f>IFERROR(ROUND(STDEV(AN423,L423),1),"")</f>
        <v/>
      </c>
      <c r="BV423" s="347" t="n"/>
      <c r="BW423" s="347" t="n"/>
      <c r="BX423" s="347" t="n"/>
      <c r="BY423" s="347" t="n"/>
      <c r="BZ423" s="347" t="n"/>
      <c r="CA423" s="347" t="n"/>
      <c r="CB423" s="347" t="n"/>
      <c r="CC423" s="347" t="n"/>
      <c r="CD423" s="347" t="n"/>
      <c r="CE423" s="347" t="n"/>
      <c r="CF423" s="347" t="n"/>
      <c r="CG423" s="347" t="n"/>
      <c r="CH423" s="347" t="n"/>
      <c r="CI423" s="347" t="n"/>
      <c r="CJ423" s="347" t="n"/>
      <c r="CK423" s="347" t="n"/>
      <c r="CL423" s="347" t="n"/>
      <c r="CM423" s="347" t="n"/>
      <c r="CN423" s="347" t="n"/>
      <c r="CO423" s="347" t="n"/>
      <c r="CP423" s="347" t="n"/>
      <c r="CQ423" s="347" t="n"/>
      <c r="CR423" s="347" t="n"/>
      <c r="CS423" s="347" t="n"/>
      <c r="CT423" s="347" t="n"/>
      <c r="CU423" s="347" t="n"/>
      <c r="CV423" s="347" t="n"/>
      <c r="CW423" s="347" t="n"/>
      <c r="CX423" s="347" t="n"/>
      <c r="CY423" s="347" t="n"/>
      <c r="CZ423" s="347" t="n"/>
      <c r="DA423" s="347" t="n"/>
      <c r="DB423" s="347" t="n"/>
    </row>
    <row r="424" ht="31.5" customFormat="1" customHeight="1" s="268">
      <c r="A424" s="262" t="n">
        <v>2021</v>
      </c>
      <c r="B424" s="217" t="n">
        <v>12</v>
      </c>
      <c r="C424" s="456" t="n">
        <v>44551</v>
      </c>
      <c r="D424" s="217" t="n">
        <v>334</v>
      </c>
      <c r="E424" s="217" t="n">
        <v>254</v>
      </c>
      <c r="F424" s="217" t="n">
        <v>49</v>
      </c>
      <c r="G424" s="267" t="inlineStr">
        <is>
          <t>طقم سخان بلونايل ذو 4 اطقم</t>
        </is>
      </c>
      <c r="H424" t="inlineStr">
        <is>
          <t>FMDAHI40000000</t>
        </is>
      </c>
      <c r="I424" t="inlineStr">
        <is>
          <t>1600*1800</t>
        </is>
      </c>
      <c r="J424" t="n">
        <v>4</v>
      </c>
      <c r="K424" t="n">
        <v>2</v>
      </c>
      <c r="L424" s="457" t="n">
        <v>203</v>
      </c>
      <c r="M424" s="458" t="n">
        <v>188.79</v>
      </c>
      <c r="N424" s="459" t="n">
        <v>217.21</v>
      </c>
      <c r="O424" s="261" t="n">
        <v>232</v>
      </c>
      <c r="P424" s="261" t="n">
        <v>251</v>
      </c>
      <c r="Q424" s="261" t="n">
        <v>256</v>
      </c>
      <c r="R424" s="261" t="n">
        <v>260</v>
      </c>
      <c r="S424" s="261" t="n">
        <v>264</v>
      </c>
      <c r="T424" s="261" t="n">
        <v>189</v>
      </c>
      <c r="U424" s="261" t="n">
        <v>194</v>
      </c>
      <c r="V424" s="261" t="n">
        <v>189</v>
      </c>
      <c r="W424" s="261" t="n">
        <v>196</v>
      </c>
      <c r="X424" s="261" t="n">
        <v>189</v>
      </c>
      <c r="Y424" s="220" t="n">
        <v>160</v>
      </c>
      <c r="Z424" s="220" t="n">
        <v>160</v>
      </c>
      <c r="AA424" s="261" t="n">
        <v>245</v>
      </c>
      <c r="AB424" s="261" t="n">
        <v>255</v>
      </c>
      <c r="AC424" s="261" t="n">
        <v>250</v>
      </c>
      <c r="AD424" s="261" t="n">
        <v>283</v>
      </c>
      <c r="AE424" s="261" t="n">
        <v>244</v>
      </c>
      <c r="AF424" s="261" t="n">
        <v>188</v>
      </c>
      <c r="AG424" s="261" t="n">
        <v>190</v>
      </c>
      <c r="AH424" s="261" t="n">
        <v>200</v>
      </c>
      <c r="AI424" s="261" t="n">
        <v>197</v>
      </c>
      <c r="AJ424" s="261" t="n">
        <v>202</v>
      </c>
      <c r="AK424" s="220" t="n">
        <v>159</v>
      </c>
      <c r="AL424" s="220" t="n">
        <v>159</v>
      </c>
      <c r="AM424" s="261" t="n"/>
      <c r="AN424" s="261" t="n"/>
      <c r="AO424" s="315" t="n"/>
      <c r="AP424" s="244" t="n">
        <v>88</v>
      </c>
      <c r="AQ424" s="245" t="n">
        <v>164</v>
      </c>
      <c r="AR424" s="243" t="n"/>
      <c r="AS424" s="243" t="n"/>
      <c r="AT424" s="246" t="n">
        <v>4</v>
      </c>
      <c r="AU424" s="246" t="n">
        <v>8</v>
      </c>
      <c r="AV424" s="246" t="n">
        <v>11</v>
      </c>
      <c r="AW424" s="246" t="n"/>
      <c r="AX424" s="246" t="n"/>
      <c r="AY424" s="246" t="n"/>
      <c r="AZ424" s="246" t="n"/>
      <c r="BA424" s="246" t="n"/>
      <c r="BB424" s="246" t="n"/>
      <c r="BC424" s="247" t="n"/>
      <c r="BD424" s="242" t="n"/>
      <c r="BE424" s="248" t="n">
        <v>0.02</v>
      </c>
      <c r="BF424" s="249" t="n"/>
      <c r="BG424" s="221" t="n"/>
      <c r="BH424" s="221" t="n"/>
      <c r="BI424" s="221" t="n"/>
      <c r="BJ424" s="221" t="n"/>
      <c r="BK424" s="221" t="n"/>
      <c r="BL424" s="28" t="inlineStr">
        <is>
          <t>الكترولوكس</t>
        </is>
      </c>
      <c r="BM424" s="347" t="inlineStr">
        <is>
          <t>القاهرة للصناعات المغذية سخانات</t>
        </is>
      </c>
      <c r="BN424" s="347" t="inlineStr">
        <is>
          <t>PHEWP0112</t>
        </is>
      </c>
      <c r="BO424" s="347" t="n"/>
      <c r="BP424" s="347" t="n">
        <v>51</v>
      </c>
      <c r="BQ424" s="347" t="n"/>
      <c r="BR424" s="347" t="n"/>
      <c r="BS424" s="347" t="n"/>
      <c r="BT424" s="347" t="n"/>
      <c r="BU424" s="347">
        <f>IFERROR(ROUND(STDEV(AN424,L424),1),"")</f>
        <v/>
      </c>
      <c r="BV424" s="347" t="n"/>
      <c r="BW424" s="347" t="n"/>
      <c r="BX424" s="347" t="n"/>
      <c r="BY424" s="347" t="n"/>
      <c r="BZ424" s="347" t="n"/>
      <c r="CA424" s="347" t="n"/>
      <c r="CB424" s="347" t="n"/>
      <c r="CC424" s="347" t="n"/>
      <c r="CD424" s="347" t="n"/>
      <c r="CE424" s="347" t="n"/>
      <c r="CF424" s="347" t="n"/>
      <c r="CG424" s="347" t="n"/>
      <c r="CH424" s="347" t="n"/>
      <c r="CI424" s="347" t="n"/>
      <c r="CJ424" s="347" t="n"/>
      <c r="CK424" s="347" t="n"/>
      <c r="CL424" s="347" t="n"/>
      <c r="CM424" s="347" t="n"/>
      <c r="CN424" s="347" t="n"/>
      <c r="CO424" s="347" t="n"/>
      <c r="CP424" s="347" t="n"/>
      <c r="CQ424" s="347" t="n"/>
      <c r="CR424" s="347" t="n"/>
      <c r="CS424" s="347" t="n"/>
      <c r="CT424" s="347" t="n"/>
      <c r="CU424" s="347" t="n"/>
      <c r="CV424" s="347" t="n"/>
      <c r="CW424" s="347" t="n"/>
      <c r="CX424" s="347" t="n"/>
      <c r="CY424" s="347" t="n"/>
      <c r="CZ424" s="347" t="n"/>
      <c r="DA424" s="347" t="n"/>
      <c r="DB424" s="347" t="n"/>
    </row>
    <row r="425" ht="31.5" customFormat="1" customHeight="1" s="268">
      <c r="A425" s="262" t="n">
        <v>2021</v>
      </c>
      <c r="B425" s="217" t="n">
        <v>12</v>
      </c>
      <c r="C425" s="456" t="n">
        <v>44551</v>
      </c>
      <c r="D425" s="217" t="n">
        <v>148</v>
      </c>
      <c r="E425" s="217" t="n">
        <v>288</v>
      </c>
      <c r="F425" s="217" t="n"/>
      <c r="G425" s="267" t="inlineStr">
        <is>
          <t>شتلات  سيكم واسنا</t>
        </is>
      </c>
      <c r="H425" t="inlineStr">
        <is>
          <t>FMSEKB150N0000</t>
        </is>
      </c>
      <c r="I425" t="inlineStr">
        <is>
          <t>1100*1200</t>
        </is>
      </c>
      <c r="J425" t="n">
        <v>1</v>
      </c>
      <c r="K425" t="n">
        <v>1</v>
      </c>
      <c r="L425" s="457" t="n">
        <v>537.7796703</v>
      </c>
      <c r="M425" s="458" t="n">
        <v>500.1350934</v>
      </c>
      <c r="N425" s="459" t="n">
        <v>575.4242473</v>
      </c>
      <c r="O425" s="261" t="n"/>
      <c r="P425" s="261" t="n"/>
      <c r="Q425" s="261" t="n"/>
      <c r="R425" s="261" t="n"/>
      <c r="S425" s="261" t="n"/>
      <c r="T425" s="261" t="n"/>
      <c r="U425" s="261" t="n"/>
      <c r="V425" s="261" t="n"/>
      <c r="W425" s="261" t="n"/>
      <c r="X425" s="261" t="n"/>
      <c r="Y425" s="220" t="n"/>
      <c r="Z425" s="220" t="n"/>
      <c r="AA425" s="261" t="n"/>
      <c r="AB425" s="261" t="n"/>
      <c r="AC425" s="261" t="n"/>
      <c r="AD425" s="261" t="n"/>
      <c r="AE425" s="261" t="n"/>
      <c r="AF425" s="261" t="n"/>
      <c r="AG425" s="261" t="n"/>
      <c r="AH425" s="261" t="n"/>
      <c r="AI425" s="261" t="n"/>
      <c r="AJ425" s="261" t="n"/>
      <c r="AK425" s="220" t="n"/>
      <c r="AL425" s="220" t="n"/>
      <c r="AM425" s="261" t="n"/>
      <c r="AN425" s="261" t="n"/>
      <c r="AO425" s="315" t="n"/>
      <c r="AP425" s="244" t="n">
        <v>34</v>
      </c>
      <c r="AQ425" s="245" t="n">
        <v>144</v>
      </c>
      <c r="AR425" s="243" t="n"/>
      <c r="AS425" s="243" t="n"/>
      <c r="AT425" s="246" t="n"/>
      <c r="AU425" s="246" t="n"/>
      <c r="AV425" s="246" t="n"/>
      <c r="AW425" s="246" t="n"/>
      <c r="AX425" s="246" t="n"/>
      <c r="AY425" s="246" t="n"/>
      <c r="AZ425" s="246" t="n"/>
      <c r="BA425" s="246" t="n"/>
      <c r="BB425" s="246" t="n"/>
      <c r="BC425" s="247" t="n"/>
      <c r="BD425" s="242" t="n"/>
      <c r="BE425" s="248" t="n"/>
      <c r="BF425" s="249" t="n"/>
      <c r="BG425" s="221" t="n"/>
      <c r="BH425" s="221" t="n"/>
      <c r="BI425" s="221" t="n"/>
      <c r="BJ425" s="221" t="n"/>
      <c r="BK425" s="221" t="n"/>
      <c r="BL425" s="28" t="inlineStr">
        <is>
          <t>مشتل اسنا</t>
        </is>
      </c>
      <c r="BM425" s="347" t="inlineStr">
        <is>
          <t>مشتل اسنا</t>
        </is>
      </c>
      <c r="BN425" s="347" t="n"/>
      <c r="BO425" s="347" t="n"/>
      <c r="BP425" s="347" t="n">
        <v>51</v>
      </c>
      <c r="BQ425" s="347" t="n"/>
      <c r="BR425" s="347" t="n"/>
      <c r="BS425" s="347" t="n"/>
      <c r="BT425" s="347" t="n"/>
      <c r="BU425" s="347">
        <f>IFERROR(ROUND(STDEV(AN425,L425),1),"")</f>
        <v/>
      </c>
      <c r="BV425" s="347" t="n"/>
      <c r="BW425" s="347" t="n"/>
      <c r="BX425" s="347" t="n"/>
      <c r="BY425" s="347" t="n"/>
      <c r="BZ425" s="347" t="n"/>
      <c r="CA425" s="347" t="n"/>
      <c r="CB425" s="347" t="n"/>
      <c r="CC425" s="347" t="n"/>
      <c r="CD425" s="347" t="n"/>
      <c r="CE425" s="347" t="n"/>
      <c r="CF425" s="347" t="n"/>
      <c r="CG425" s="347" t="n"/>
      <c r="CH425" s="347" t="n"/>
      <c r="CI425" s="347" t="n"/>
      <c r="CJ425" s="347" t="n"/>
      <c r="CK425" s="347" t="n"/>
      <c r="CL425" s="347" t="n"/>
      <c r="CM425" s="347" t="n"/>
      <c r="CN425" s="347" t="n"/>
      <c r="CO425" s="347" t="n"/>
      <c r="CP425" s="347" t="n"/>
      <c r="CQ425" s="347" t="n"/>
      <c r="CR425" s="347" t="n"/>
      <c r="CS425" s="347" t="n"/>
      <c r="CT425" s="347" t="n"/>
      <c r="CU425" s="347" t="n"/>
      <c r="CV425" s="347" t="n"/>
      <c r="CW425" s="347" t="n"/>
      <c r="CX425" s="347" t="n"/>
      <c r="CY425" s="347" t="n"/>
      <c r="CZ425" s="347" t="n"/>
      <c r="DA425" s="347" t="n"/>
      <c r="DB425" s="347" t="n"/>
    </row>
    <row r="426" ht="31.5" customFormat="1" customHeight="1" s="268">
      <c r="A426" s="262" t="n">
        <v>2021</v>
      </c>
      <c r="B426" s="217" t="n">
        <v>12</v>
      </c>
      <c r="C426" s="456" t="n">
        <v>44552</v>
      </c>
      <c r="D426" s="217" t="n">
        <v>124</v>
      </c>
      <c r="E426" s="217" t="n">
        <v>688</v>
      </c>
      <c r="F426" s="217" t="n">
        <v>2</v>
      </c>
      <c r="G426" s="267" t="inlineStr">
        <is>
          <t>قاعدة غسالة كيلوباترا</t>
        </is>
      </c>
      <c r="H426" t="inlineStr">
        <is>
          <t>FMDAII10CP0000</t>
        </is>
      </c>
      <c r="I426" t="inlineStr">
        <is>
          <t>1400*1700</t>
        </is>
      </c>
      <c r="J426" t="n">
        <v>2</v>
      </c>
      <c r="K426" t="n">
        <v>2</v>
      </c>
      <c r="L426" s="457" t="n">
        <v>200</v>
      </c>
      <c r="M426" s="458" t="n">
        <v>180</v>
      </c>
      <c r="N426" s="459" t="n">
        <v>220</v>
      </c>
      <c r="O426" s="261" t="n">
        <v>278</v>
      </c>
      <c r="P426" s="261" t="n">
        <v>281</v>
      </c>
      <c r="Q426" s="261" t="n">
        <v>290</v>
      </c>
      <c r="R426" s="261" t="n">
        <v>271</v>
      </c>
      <c r="S426" s="261" t="n">
        <v>283</v>
      </c>
      <c r="T426" s="261" t="n">
        <v>206</v>
      </c>
      <c r="U426" s="261" t="n">
        <v>214</v>
      </c>
      <c r="V426" s="261" t="n">
        <v>208</v>
      </c>
      <c r="W426" s="261" t="n">
        <v>212</v>
      </c>
      <c r="X426" s="261" t="n">
        <v>215</v>
      </c>
      <c r="Y426" s="220" t="n"/>
      <c r="Z426" s="220" t="n"/>
      <c r="AA426" s="261" t="n">
        <v>319</v>
      </c>
      <c r="AB426" s="261" t="n">
        <v>316</v>
      </c>
      <c r="AC426" s="261" t="n">
        <v>300</v>
      </c>
      <c r="AD426" s="261" t="n">
        <v>294</v>
      </c>
      <c r="AE426" s="261" t="n">
        <v>315</v>
      </c>
      <c r="AF426" s="261" t="n">
        <v>216</v>
      </c>
      <c r="AG426" s="261" t="n">
        <v>225</v>
      </c>
      <c r="AH426" s="261" t="n">
        <v>235</v>
      </c>
      <c r="AI426" s="261" t="n">
        <v>215</v>
      </c>
      <c r="AJ426" s="261" t="n">
        <v>221</v>
      </c>
      <c r="AK426" s="220" t="n"/>
      <c r="AL426" s="220" t="n"/>
      <c r="AM426" s="261" t="n"/>
      <c r="AN426" s="261" t="n"/>
      <c r="AO426" s="315" t="n"/>
      <c r="AP426" s="244" t="n">
        <v>60</v>
      </c>
      <c r="AQ426" s="245" t="n">
        <v>120</v>
      </c>
      <c r="AR426" s="243" t="n"/>
      <c r="AS426" s="243" t="n"/>
      <c r="AT426" s="246" t="n">
        <v>3</v>
      </c>
      <c r="AU426" s="246" t="n">
        <v>4</v>
      </c>
      <c r="AV426" s="246" t="n">
        <v>7</v>
      </c>
      <c r="AW426" s="246" t="n"/>
      <c r="AX426" s="246" t="n"/>
      <c r="AY426" s="246" t="n"/>
      <c r="AZ426" s="246" t="n"/>
      <c r="BA426" s="246" t="n"/>
      <c r="BB426" s="246" t="n"/>
      <c r="BC426" s="247" t="n"/>
      <c r="BD426" s="242" t="n"/>
      <c r="BE426" s="248" t="n">
        <v>0.015</v>
      </c>
      <c r="BF426" s="249" t="n"/>
      <c r="BG426" s="221" t="n"/>
      <c r="BH426" s="221" t="n"/>
      <c r="BI426" s="221" t="n"/>
      <c r="BJ426" s="221" t="n"/>
      <c r="BK426" s="221" t="n"/>
      <c r="BL426" s="28" t="inlineStr">
        <is>
          <t>Media</t>
        </is>
      </c>
      <c r="BM426" s="347" t="inlineStr">
        <is>
          <t>Media</t>
        </is>
      </c>
      <c r="BN426" s="347" t="n"/>
      <c r="BO426" s="347" t="n"/>
      <c r="BP426" s="347" t="n">
        <v>51</v>
      </c>
      <c r="BQ426" s="347" t="n"/>
      <c r="BR426" s="347" t="n"/>
      <c r="BS426" s="347" t="n"/>
      <c r="BT426" s="347" t="n"/>
      <c r="BU426" s="347">
        <f>IFERROR(ROUND(STDEV(AN426,L426),1),"")</f>
        <v/>
      </c>
      <c r="BV426" s="347" t="n"/>
      <c r="BW426" s="347" t="n"/>
      <c r="BX426" s="347" t="n"/>
      <c r="BY426" s="347" t="n"/>
      <c r="BZ426" s="347" t="n"/>
      <c r="CA426" s="347" t="n"/>
      <c r="CB426" s="347" t="n"/>
      <c r="CC426" s="347" t="n"/>
      <c r="CD426" s="347" t="n"/>
      <c r="CE426" s="347" t="n"/>
      <c r="CF426" s="347" t="n"/>
      <c r="CG426" s="347" t="n"/>
      <c r="CH426" s="347" t="n"/>
      <c r="CI426" s="347" t="n"/>
      <c r="CJ426" s="347" t="n"/>
      <c r="CK426" s="347" t="n"/>
      <c r="CL426" s="347" t="n"/>
      <c r="CM426" s="347" t="n"/>
      <c r="CN426" s="347" t="n"/>
      <c r="CO426" s="347" t="n"/>
      <c r="CP426" s="347" t="n"/>
      <c r="CQ426" s="347" t="n"/>
      <c r="CR426" s="347" t="n"/>
      <c r="CS426" s="347" t="n"/>
      <c r="CT426" s="347" t="n"/>
      <c r="CU426" s="347" t="n"/>
      <c r="CV426" s="347" t="n"/>
      <c r="CW426" s="347" t="n"/>
      <c r="CX426" s="347" t="n"/>
      <c r="CY426" s="347" t="n"/>
      <c r="CZ426" s="347" t="n"/>
      <c r="DA426" s="347" t="n"/>
      <c r="DB426" s="347" t="n"/>
    </row>
    <row r="427" ht="31.5" customFormat="1" customHeight="1" s="268">
      <c r="A427" s="262" t="n">
        <v>2021</v>
      </c>
      <c r="B427" s="217" t="n">
        <v>12</v>
      </c>
      <c r="C427" s="456" t="n">
        <v>44552</v>
      </c>
      <c r="D427" s="217" t="n">
        <v>124</v>
      </c>
      <c r="E427" s="217" t="n">
        <v>689</v>
      </c>
      <c r="F427" s="217" t="n">
        <v>2</v>
      </c>
      <c r="G427" s="267" t="inlineStr">
        <is>
          <t>لوحه غساله كيلوباترا</t>
        </is>
      </c>
      <c r="H427" t="inlineStr">
        <is>
          <t>FMDAII70CP0000</t>
        </is>
      </c>
      <c r="I427" t="inlineStr">
        <is>
          <t>1400*1700</t>
        </is>
      </c>
      <c r="J427" t="n">
        <v>2</v>
      </c>
      <c r="K427" t="n">
        <v>2</v>
      </c>
      <c r="L427" s="457" t="n">
        <v>75</v>
      </c>
      <c r="M427" s="458" t="n">
        <v>67.5</v>
      </c>
      <c r="N427" s="459" t="n">
        <v>82.5</v>
      </c>
      <c r="O427" s="261" t="n">
        <v>93</v>
      </c>
      <c r="P427" s="261" t="n">
        <v>99</v>
      </c>
      <c r="Q427" s="261" t="n">
        <v>103</v>
      </c>
      <c r="R427" s="261" t="n">
        <v>100</v>
      </c>
      <c r="S427" s="261" t="n">
        <v>104</v>
      </c>
      <c r="T427" s="261" t="n">
        <v>75</v>
      </c>
      <c r="U427" s="261" t="n">
        <v>68</v>
      </c>
      <c r="V427" s="261" t="n">
        <v>77</v>
      </c>
      <c r="W427" s="261" t="n">
        <v>78</v>
      </c>
      <c r="X427" s="261" t="n">
        <v>81</v>
      </c>
      <c r="Y427" s="220" t="n">
        <v>120</v>
      </c>
      <c r="Z427" s="220" t="n">
        <v>120</v>
      </c>
      <c r="AA427" s="261" t="n">
        <v>105</v>
      </c>
      <c r="AB427" s="261" t="n">
        <v>107</v>
      </c>
      <c r="AC427" s="261" t="n">
        <v>96</v>
      </c>
      <c r="AD427" s="261" t="n">
        <v>107</v>
      </c>
      <c r="AE427" s="261" t="n">
        <v>101</v>
      </c>
      <c r="AF427" s="261" t="n">
        <v>81</v>
      </c>
      <c r="AG427" s="261" t="n">
        <v>85</v>
      </c>
      <c r="AH427" s="261" t="n">
        <v>84</v>
      </c>
      <c r="AI427" s="261" t="n">
        <v>80</v>
      </c>
      <c r="AJ427" s="261" t="n">
        <v>85</v>
      </c>
      <c r="AK427" s="220" t="n">
        <v>120</v>
      </c>
      <c r="AL427" s="220" t="n">
        <v>120</v>
      </c>
      <c r="AM427" s="261" t="n"/>
      <c r="AN427" s="261" t="n"/>
      <c r="AO427" s="315" t="n"/>
      <c r="AP427" s="244" t="n">
        <v>60</v>
      </c>
      <c r="AQ427" s="245" t="n">
        <v>120</v>
      </c>
      <c r="AR427" s="243" t="n"/>
      <c r="AS427" s="243" t="n"/>
      <c r="AT427" s="246" t="n">
        <v>4</v>
      </c>
      <c r="AU427" s="246" t="n">
        <v>4</v>
      </c>
      <c r="AV427" s="246" t="n">
        <v>8</v>
      </c>
      <c r="AW427" s="246" t="n"/>
      <c r="AX427" s="246" t="n"/>
      <c r="AY427" s="246" t="n"/>
      <c r="AZ427" s="246" t="n"/>
      <c r="BA427" s="246" t="n"/>
      <c r="BB427" s="246" t="n"/>
      <c r="BC427" s="247" t="n"/>
      <c r="BD427" s="242" t="n"/>
      <c r="BE427" s="248" t="n">
        <v>0.015</v>
      </c>
      <c r="BF427" s="249" t="n"/>
      <c r="BG427" s="221" t="n"/>
      <c r="BH427" s="221" t="n"/>
      <c r="BI427" s="221" t="n"/>
      <c r="BJ427" s="221" t="n"/>
      <c r="BK427" s="221" t="n"/>
      <c r="BL427" s="28" t="inlineStr">
        <is>
          <t>Media</t>
        </is>
      </c>
      <c r="BM427" s="347" t="inlineStr">
        <is>
          <t>Media</t>
        </is>
      </c>
      <c r="BN427" s="347" t="n"/>
      <c r="BO427" s="347" t="n"/>
      <c r="BP427" s="347" t="n">
        <v>51</v>
      </c>
      <c r="BQ427" s="347" t="n"/>
      <c r="BR427" s="347" t="n"/>
      <c r="BS427" s="347" t="n"/>
      <c r="BT427" s="347" t="n"/>
      <c r="BU427" s="347">
        <f>IFERROR(ROUND(STDEV(AN427,L427),1),"")</f>
        <v/>
      </c>
      <c r="BV427" s="347" t="n"/>
      <c r="BW427" s="347" t="n"/>
      <c r="BX427" s="347" t="n"/>
      <c r="BY427" s="347" t="n"/>
      <c r="BZ427" s="347" t="n"/>
      <c r="CA427" s="347" t="n"/>
      <c r="CB427" s="347" t="n"/>
      <c r="CC427" s="347" t="n"/>
      <c r="CD427" s="347" t="n"/>
      <c r="CE427" s="347" t="n"/>
      <c r="CF427" s="347" t="n"/>
      <c r="CG427" s="347" t="n"/>
      <c r="CH427" s="347" t="n"/>
      <c r="CI427" s="347" t="n"/>
      <c r="CJ427" s="347" t="n"/>
      <c r="CK427" s="347" t="n"/>
      <c r="CL427" s="347" t="n"/>
      <c r="CM427" s="347" t="n"/>
      <c r="CN427" s="347" t="n"/>
      <c r="CO427" s="347" t="n"/>
      <c r="CP427" s="347" t="n"/>
      <c r="CQ427" s="347" t="n"/>
      <c r="CR427" s="347" t="n"/>
      <c r="CS427" s="347" t="n"/>
      <c r="CT427" s="347" t="n"/>
      <c r="CU427" s="347" t="n"/>
      <c r="CV427" s="347" t="n"/>
      <c r="CW427" s="347" t="n"/>
      <c r="CX427" s="347" t="n"/>
      <c r="CY427" s="347" t="n"/>
      <c r="CZ427" s="347" t="n"/>
      <c r="DA427" s="347" t="n"/>
      <c r="DB427" s="347" t="n"/>
    </row>
    <row r="428" ht="31.5" customFormat="1" customHeight="1" s="268">
      <c r="A428" s="262" t="n">
        <v>2021</v>
      </c>
      <c r="B428" s="217" t="n">
        <v>12</v>
      </c>
      <c r="C428" s="456" t="n">
        <v>44552</v>
      </c>
      <c r="D428" s="217" t="n">
        <v>182</v>
      </c>
      <c r="E428" s="217" t="n">
        <v>331</v>
      </c>
      <c r="F428" s="217" t="n">
        <v>3</v>
      </c>
      <c r="G428" s="267" t="inlineStr">
        <is>
          <t>LG 43UJ63</t>
        </is>
      </c>
      <c r="H428" t="inlineStr">
        <is>
          <t>FMLGEI43630000</t>
        </is>
      </c>
      <c r="I428" t="inlineStr">
        <is>
          <t>1400*1700</t>
        </is>
      </c>
      <c r="J428" t="n">
        <v>4</v>
      </c>
      <c r="K428" t="n">
        <v>2</v>
      </c>
      <c r="L428" s="457" t="n">
        <v>332</v>
      </c>
      <c r="M428" s="458" t="n">
        <v>312.412</v>
      </c>
      <c r="N428" s="459" t="n">
        <v>355.572</v>
      </c>
      <c r="O428" s="261" t="n"/>
      <c r="P428" s="261" t="n"/>
      <c r="Q428" s="261" t="n"/>
      <c r="R428" s="261" t="n"/>
      <c r="S428" s="261" t="n"/>
      <c r="T428" s="261" t="n"/>
      <c r="U428" s="261" t="n"/>
      <c r="V428" s="261" t="n"/>
      <c r="W428" s="261" t="n"/>
      <c r="X428" s="261" t="n"/>
      <c r="Y428" s="220" t="n"/>
      <c r="Z428" s="220" t="n"/>
      <c r="AA428" s="261" t="n"/>
      <c r="AB428" s="261" t="n"/>
      <c r="AC428" s="261" t="n"/>
      <c r="AD428" s="261" t="n">
        <v>196</v>
      </c>
      <c r="AE428" s="261" t="n">
        <v>219</v>
      </c>
      <c r="AF428" s="261" t="n"/>
      <c r="AG428" s="261" t="n"/>
      <c r="AH428" s="261" t="n"/>
      <c r="AI428" s="261" t="n">
        <v>169</v>
      </c>
      <c r="AJ428" s="261" t="n">
        <v>171</v>
      </c>
      <c r="AK428" s="220" t="n"/>
      <c r="AL428" s="220" t="n">
        <v>117</v>
      </c>
      <c r="AM428" s="261" t="n"/>
      <c r="AN428" s="261" t="n"/>
      <c r="AO428" s="315" t="n"/>
      <c r="AP428" s="244" t="n">
        <v>110</v>
      </c>
      <c r="AQ428" s="245" t="n">
        <v>131</v>
      </c>
      <c r="AR428" s="243" t="n"/>
      <c r="AS428" s="243" t="n"/>
      <c r="AT428" s="246" t="n"/>
      <c r="AU428" s="246" t="n"/>
      <c r="AV428" s="246" t="n"/>
      <c r="AW428" s="246" t="n"/>
      <c r="AX428" s="246" t="n"/>
      <c r="AY428" s="246" t="n"/>
      <c r="AZ428" s="246" t="n"/>
      <c r="BA428" s="246" t="n"/>
      <c r="BB428" s="246" t="n"/>
      <c r="BC428" s="247" t="n"/>
      <c r="BD428" s="242" t="n"/>
      <c r="BE428" s="248" t="n">
        <v>0.015</v>
      </c>
      <c r="BF428" s="249" t="n"/>
      <c r="BG428" s="221" t="n"/>
      <c r="BH428" s="221" t="n"/>
      <c r="BI428" s="221" t="n"/>
      <c r="BJ428" s="221" t="n"/>
      <c r="BK428" s="221" t="n"/>
      <c r="BL428" s="28" t="inlineStr">
        <is>
          <t>LG</t>
        </is>
      </c>
      <c r="BM428" s="347" t="inlineStr">
        <is>
          <t>HE</t>
        </is>
      </c>
      <c r="BN428" s="347" t="inlineStr">
        <is>
          <t>MFZ65333701</t>
        </is>
      </c>
      <c r="BO428" s="347" t="inlineStr">
        <is>
          <t>mma</t>
        </is>
      </c>
      <c r="BP428" s="347" t="n">
        <v>51</v>
      </c>
      <c r="BQ428" s="347" t="n"/>
      <c r="BR428" s="347" t="n"/>
      <c r="BS428" s="347" t="n"/>
      <c r="BT428" s="347" t="n"/>
      <c r="BU428" s="347">
        <f>IFERROR(ROUND(STDEV(AN428,L428),1),"")</f>
        <v/>
      </c>
      <c r="BV428" s="347" t="n"/>
      <c r="BW428" s="347" t="n"/>
      <c r="BX428" s="347" t="n"/>
      <c r="BY428" s="347" t="n"/>
      <c r="BZ428" s="347" t="n"/>
      <c r="CA428" s="347" t="n"/>
      <c r="CB428" s="347" t="n"/>
      <c r="CC428" s="347" t="n"/>
      <c r="CD428" s="347" t="n"/>
      <c r="CE428" s="347" t="n"/>
      <c r="CF428" s="347" t="n"/>
      <c r="CG428" s="347" t="n"/>
      <c r="CH428" s="347" t="n"/>
      <c r="CI428" s="347" t="n"/>
      <c r="CJ428" s="347" t="n"/>
      <c r="CK428" s="347" t="n"/>
      <c r="CL428" s="347" t="n"/>
      <c r="CM428" s="347" t="n"/>
      <c r="CN428" s="347" t="n"/>
      <c r="CO428" s="347" t="n"/>
      <c r="CP428" s="347" t="n"/>
      <c r="CQ428" s="347" t="n"/>
      <c r="CR428" s="347" t="n"/>
      <c r="CS428" s="347" t="n"/>
      <c r="CT428" s="347" t="n"/>
      <c r="CU428" s="347" t="n"/>
      <c r="CV428" s="347" t="n"/>
      <c r="CW428" s="347" t="n"/>
      <c r="CX428" s="347" t="n"/>
      <c r="CY428" s="347" t="n"/>
      <c r="CZ428" s="347" t="n"/>
      <c r="DA428" s="347" t="n"/>
      <c r="DB428" s="347" t="n"/>
    </row>
    <row r="429" ht="31.5" customFormat="1" customHeight="1" s="268">
      <c r="A429" s="262" t="n">
        <v>2021</v>
      </c>
      <c r="B429" s="217" t="n">
        <v>12</v>
      </c>
      <c r="C429" s="456" t="n">
        <v>44552</v>
      </c>
      <c r="D429" s="217" t="n">
        <v>212</v>
      </c>
      <c r="E429" s="217" t="n">
        <v>140</v>
      </c>
      <c r="F429" s="217" t="n">
        <v>3</v>
      </c>
      <c r="G429" s="267" t="inlineStr">
        <is>
          <t>فوم قاعده 60*90 (مجمعه)</t>
        </is>
      </c>
      <c r="H429" t="inlineStr">
        <is>
          <t>FMDACI16090000</t>
        </is>
      </c>
      <c r="I429" t="inlineStr">
        <is>
          <t>1400*1700</t>
        </is>
      </c>
      <c r="J429" t="n">
        <v>2</v>
      </c>
      <c r="K429" t="n">
        <v>2</v>
      </c>
      <c r="L429" s="457" t="n">
        <v>485</v>
      </c>
      <c r="M429" s="458" t="n">
        <v>451.05</v>
      </c>
      <c r="N429" s="459" t="n">
        <v>518.95</v>
      </c>
      <c r="O429" s="261" t="n">
        <v>615</v>
      </c>
      <c r="P429" s="261" t="n">
        <v>624</v>
      </c>
      <c r="Q429" s="261" t="n">
        <v>625</v>
      </c>
      <c r="R429" s="261" t="n">
        <v>601</v>
      </c>
      <c r="S429" s="261" t="n">
        <v>594</v>
      </c>
      <c r="T429" s="261" t="n">
        <v>478</v>
      </c>
      <c r="U429" s="261" t="n">
        <v>471</v>
      </c>
      <c r="V429" s="261" t="n">
        <v>439</v>
      </c>
      <c r="W429" s="261" t="n">
        <v>430</v>
      </c>
      <c r="X429" s="261" t="n">
        <v>452</v>
      </c>
      <c r="Y429" s="220" t="n"/>
      <c r="Z429" s="220" t="n"/>
      <c r="AA429" s="261" t="n">
        <v>644</v>
      </c>
      <c r="AB429" s="261" t="n">
        <v>596</v>
      </c>
      <c r="AC429" s="261" t="n">
        <v>582</v>
      </c>
      <c r="AD429" s="261" t="n">
        <v>644</v>
      </c>
      <c r="AE429" s="261" t="n">
        <v>574</v>
      </c>
      <c r="AF429" s="261" t="n">
        <v>509</v>
      </c>
      <c r="AG429" s="261" t="n">
        <v>468</v>
      </c>
      <c r="AH429" s="261" t="n">
        <v>468</v>
      </c>
      <c r="AI429" s="261" t="n">
        <v>503</v>
      </c>
      <c r="AJ429" s="261" t="n">
        <v>480</v>
      </c>
      <c r="AK429" s="220" t="n"/>
      <c r="AL429" s="220" t="n"/>
      <c r="AM429" s="261" t="n"/>
      <c r="AN429" s="261" t="n"/>
      <c r="AO429" s="315" t="n"/>
      <c r="AP429" s="244" t="n">
        <v>60</v>
      </c>
      <c r="AQ429" s="245" t="n">
        <v>120</v>
      </c>
      <c r="AR429" s="243" t="n"/>
      <c r="AS429" s="243" t="n"/>
      <c r="AT429" s="246" t="n">
        <v>5</v>
      </c>
      <c r="AU429" s="246" t="n">
        <v>6</v>
      </c>
      <c r="AV429" s="246" t="n">
        <v>8</v>
      </c>
      <c r="AW429" s="246" t="n"/>
      <c r="AX429" s="246" t="n"/>
      <c r="AY429" s="246" t="n"/>
      <c r="AZ429" s="246" t="n"/>
      <c r="BA429" s="246" t="n"/>
      <c r="BB429" s="246" t="n"/>
      <c r="BC429" s="247" t="n"/>
      <c r="BD429" s="242" t="n"/>
      <c r="BE429" s="248" t="n">
        <v>0.015</v>
      </c>
      <c r="BF429" s="249" t="n"/>
      <c r="BG429" s="221" t="n"/>
      <c r="BH429" s="221" t="n"/>
      <c r="BI429" s="221" t="n"/>
      <c r="BJ429" s="221" t="n"/>
      <c r="BK429" s="221" t="n"/>
      <c r="BL429" s="28" t="inlineStr">
        <is>
          <t>الكترولوكس</t>
        </is>
      </c>
      <c r="BM429" s="347" t="inlineStr">
        <is>
          <t>القاهرة للصناعات المغذية بوتاجازات</t>
        </is>
      </c>
      <c r="BN429" s="347" t="inlineStr">
        <is>
          <t>808901801</t>
        </is>
      </c>
      <c r="BO429" s="347" t="n"/>
      <c r="BP429" s="347" t="n">
        <v>51</v>
      </c>
      <c r="BQ429" s="347" t="n"/>
      <c r="BR429" s="347" t="n"/>
      <c r="BS429" s="347" t="n"/>
      <c r="BT429" s="347" t="n"/>
      <c r="BU429" s="347">
        <f>IFERROR(ROUND(STDEV(AN429,L429),1),"")</f>
        <v/>
      </c>
      <c r="BV429" s="347" t="n"/>
      <c r="BW429" s="347" t="n"/>
      <c r="BX429" s="347" t="n"/>
      <c r="BY429" s="347" t="n"/>
      <c r="BZ429" s="347" t="n"/>
      <c r="CA429" s="347" t="n"/>
      <c r="CB429" s="347" t="n"/>
      <c r="CC429" s="347" t="n"/>
      <c r="CD429" s="347" t="n"/>
      <c r="CE429" s="347" t="n"/>
      <c r="CF429" s="347" t="n"/>
      <c r="CG429" s="347" t="n"/>
      <c r="CH429" s="347" t="n"/>
      <c r="CI429" s="347" t="n"/>
      <c r="CJ429" s="347" t="n"/>
      <c r="CK429" s="347" t="n"/>
      <c r="CL429" s="347" t="n"/>
      <c r="CM429" s="347" t="n"/>
      <c r="CN429" s="347" t="n"/>
      <c r="CO429" s="347" t="n"/>
      <c r="CP429" s="347" t="n"/>
      <c r="CQ429" s="347" t="n"/>
      <c r="CR429" s="347" t="n"/>
      <c r="CS429" s="347" t="n"/>
      <c r="CT429" s="347" t="n"/>
      <c r="CU429" s="347" t="n"/>
      <c r="CV429" s="347" t="n"/>
      <c r="CW429" s="347" t="n"/>
      <c r="CX429" s="347" t="n"/>
      <c r="CY429" s="347" t="n"/>
      <c r="CZ429" s="347" t="n"/>
      <c r="DA429" s="347" t="n"/>
      <c r="DB429" s="347" t="n"/>
    </row>
    <row r="430" ht="31.5" customFormat="1" customHeight="1" s="268">
      <c r="A430" s="262" t="n">
        <v>2021</v>
      </c>
      <c r="B430" s="217" t="n">
        <v>12</v>
      </c>
      <c r="C430" s="456" t="n">
        <v>44552</v>
      </c>
      <c r="D430" s="217" t="n">
        <v>212</v>
      </c>
      <c r="E430" s="217" t="n">
        <v>178</v>
      </c>
      <c r="F430" s="217" t="n">
        <v>3</v>
      </c>
      <c r="G430" s="267" t="inlineStr">
        <is>
          <t>فوم دعامه 60*90 (مجمعه)</t>
        </is>
      </c>
      <c r="H430" t="inlineStr">
        <is>
          <t>FMDACI66090000</t>
        </is>
      </c>
      <c r="I430" t="inlineStr">
        <is>
          <t>1400*1700</t>
        </is>
      </c>
      <c r="J430" t="n">
        <v>2</v>
      </c>
      <c r="K430" t="n">
        <v>2</v>
      </c>
      <c r="L430" s="457" t="n">
        <v>50</v>
      </c>
      <c r="M430" s="458" t="n">
        <v>46.5</v>
      </c>
      <c r="N430" s="459" t="n">
        <v>53.5</v>
      </c>
      <c r="O430" s="261" t="n">
        <v>71</v>
      </c>
      <c r="P430" s="261" t="n">
        <v>73</v>
      </c>
      <c r="Q430" s="261" t="n">
        <v>70</v>
      </c>
      <c r="R430" s="261" t="n">
        <v>71</v>
      </c>
      <c r="S430" s="261" t="n">
        <v>69</v>
      </c>
      <c r="T430" s="261" t="n">
        <v>52</v>
      </c>
      <c r="U430" s="261" t="n">
        <v>50</v>
      </c>
      <c r="V430" s="261" t="n">
        <v>49</v>
      </c>
      <c r="W430" s="261" t="n">
        <v>53</v>
      </c>
      <c r="X430" s="261" t="n">
        <v>47</v>
      </c>
      <c r="Y430" s="220" t="n">
        <v>120</v>
      </c>
      <c r="Z430" s="220" t="n">
        <v>120</v>
      </c>
      <c r="AA430" s="261" t="n">
        <v>73</v>
      </c>
      <c r="AB430" s="261" t="n">
        <v>70</v>
      </c>
      <c r="AC430" s="261" t="n">
        <v>85</v>
      </c>
      <c r="AD430" s="261" t="n">
        <v>99</v>
      </c>
      <c r="AE430" s="261" t="n">
        <v>69</v>
      </c>
      <c r="AF430" s="261" t="n">
        <v>53</v>
      </c>
      <c r="AG430" s="261" t="n">
        <v>55</v>
      </c>
      <c r="AH430" s="261" t="n">
        <v>53</v>
      </c>
      <c r="AI430" s="261" t="n">
        <v>53</v>
      </c>
      <c r="AJ430" s="261" t="n">
        <v>50</v>
      </c>
      <c r="AK430" s="220" t="n">
        <v>120</v>
      </c>
      <c r="AL430" s="220" t="n">
        <v>120</v>
      </c>
      <c r="AM430" s="261" t="n"/>
      <c r="AN430" s="261" t="n"/>
      <c r="AO430" s="315" t="n"/>
      <c r="AP430" s="244" t="n">
        <v>60</v>
      </c>
      <c r="AQ430" s="245" t="n">
        <v>120</v>
      </c>
      <c r="AR430" s="243" t="n"/>
      <c r="AS430" s="243" t="n"/>
      <c r="AT430" s="246" t="n"/>
      <c r="AU430" s="246" t="n">
        <v>4</v>
      </c>
      <c r="AV430" s="246" t="n">
        <v>8</v>
      </c>
      <c r="AW430" s="246" t="n"/>
      <c r="AX430" s="246" t="n"/>
      <c r="AY430" s="246" t="n"/>
      <c r="AZ430" s="246" t="n"/>
      <c r="BA430" s="246" t="n"/>
      <c r="BB430" s="246" t="n"/>
      <c r="BC430" s="247" t="n"/>
      <c r="BD430" s="242" t="n"/>
      <c r="BE430" s="248" t="n">
        <v>0.015</v>
      </c>
      <c r="BF430" s="249" t="n"/>
      <c r="BG430" s="221" t="n"/>
      <c r="BH430" s="221" t="n"/>
      <c r="BI430" s="221" t="n"/>
      <c r="BJ430" s="221" t="n"/>
      <c r="BK430" s="221" t="n"/>
      <c r="BL430" s="28" t="inlineStr">
        <is>
          <t>الكترولوكس</t>
        </is>
      </c>
      <c r="BM430" s="347" t="inlineStr">
        <is>
          <t>القاهرة للصناعات المغذية بوتاجازات</t>
        </is>
      </c>
      <c r="BN430" s="347" t="inlineStr">
        <is>
          <t>808902102</t>
        </is>
      </c>
      <c r="BO430" s="347" t="n"/>
      <c r="BP430" s="347" t="n">
        <v>51</v>
      </c>
      <c r="BQ430" s="347" t="n"/>
      <c r="BR430" s="347" t="n"/>
      <c r="BS430" s="347" t="n"/>
      <c r="BT430" s="347" t="n"/>
      <c r="BU430" s="347">
        <f>IFERROR(ROUND(STDEV(AN430,L430),1),"")</f>
        <v/>
      </c>
      <c r="BV430" s="347" t="n"/>
      <c r="BW430" s="347" t="n"/>
      <c r="BX430" s="347" t="n"/>
      <c r="BY430" s="347" t="n"/>
      <c r="BZ430" s="347" t="n"/>
      <c r="CA430" s="347" t="n"/>
      <c r="CB430" s="347" t="n"/>
      <c r="CC430" s="347" t="n"/>
      <c r="CD430" s="347" t="n"/>
      <c r="CE430" s="347" t="n"/>
      <c r="CF430" s="347" t="n"/>
      <c r="CG430" s="347" t="n"/>
      <c r="CH430" s="347" t="n"/>
      <c r="CI430" s="347" t="n"/>
      <c r="CJ430" s="347" t="n"/>
      <c r="CK430" s="347" t="n"/>
      <c r="CL430" s="347" t="n"/>
      <c r="CM430" s="347" t="n"/>
      <c r="CN430" s="347" t="n"/>
      <c r="CO430" s="347" t="n"/>
      <c r="CP430" s="347" t="n"/>
      <c r="CQ430" s="347" t="n"/>
      <c r="CR430" s="347" t="n"/>
      <c r="CS430" s="347" t="n"/>
      <c r="CT430" s="347" t="n"/>
      <c r="CU430" s="347" t="n"/>
      <c r="CV430" s="347" t="n"/>
      <c r="CW430" s="347" t="n"/>
      <c r="CX430" s="347" t="n"/>
      <c r="CY430" s="347" t="n"/>
      <c r="CZ430" s="347" t="n"/>
      <c r="DA430" s="347" t="n"/>
      <c r="DB430" s="347" t="n"/>
    </row>
    <row r="431" ht="31.5" customFormat="1" customHeight="1" s="268">
      <c r="A431" s="262" t="n">
        <v>2021</v>
      </c>
      <c r="B431" s="217" t="n">
        <v>12</v>
      </c>
      <c r="C431" s="456" t="n">
        <v>44552</v>
      </c>
      <c r="D431" s="217" t="n">
        <v>301</v>
      </c>
      <c r="E431" s="217" t="n">
        <v>225</v>
      </c>
      <c r="F431" s="217" t="n">
        <v>3</v>
      </c>
      <c r="G431" s="267" t="inlineStr">
        <is>
          <t>علبة صندوق سمك 20 ك فلات الجديدة</t>
        </is>
      </c>
      <c r="H431" t="inlineStr">
        <is>
          <t>FMBOXI20FB0000</t>
        </is>
      </c>
      <c r="I431" t="inlineStr">
        <is>
          <t>1400*1700</t>
        </is>
      </c>
      <c r="J431" t="n">
        <v>6</v>
      </c>
      <c r="K431" t="n">
        <v>1</v>
      </c>
      <c r="L431" s="457" t="n">
        <v>372</v>
      </c>
      <c r="M431" s="458" t="n">
        <v>345.96</v>
      </c>
      <c r="N431" s="459" t="n">
        <v>398.04</v>
      </c>
      <c r="O431" s="261" t="n"/>
      <c r="P431" s="261" t="n"/>
      <c r="Q431" s="261" t="n"/>
      <c r="R431" s="261" t="n"/>
      <c r="S431" s="261" t="n"/>
      <c r="T431" s="261" t="n"/>
      <c r="U431" s="261" t="n"/>
      <c r="V431" s="261" t="n"/>
      <c r="W431" s="261" t="n"/>
      <c r="X431" s="261" t="n"/>
      <c r="Y431" s="220" t="n"/>
      <c r="Z431" s="220" t="n"/>
      <c r="AA431" s="261" t="n"/>
      <c r="AB431" s="261" t="n"/>
      <c r="AC431" s="261" t="n"/>
      <c r="AD431" s="261" t="n"/>
      <c r="AE431" s="261" t="n"/>
      <c r="AF431" s="261" t="n"/>
      <c r="AG431" s="261" t="n"/>
      <c r="AH431" s="261" t="n"/>
      <c r="AI431" s="261" t="n"/>
      <c r="AJ431" s="261" t="n"/>
      <c r="AK431" s="220" t="n"/>
      <c r="AL431" s="220" t="n"/>
      <c r="AM431" s="261" t="n"/>
      <c r="AN431" s="261" t="n"/>
      <c r="AO431" s="315" t="n"/>
      <c r="AP431" s="244" t="n">
        <v>169</v>
      </c>
      <c r="AQ431" s="245" t="n">
        <v>128</v>
      </c>
      <c r="AR431" s="243" t="n"/>
      <c r="AS431" s="243" t="n"/>
      <c r="AT431" s="246" t="n"/>
      <c r="AU431" s="246" t="n"/>
      <c r="AV431" s="246" t="n"/>
      <c r="AW431" s="246" t="n"/>
      <c r="AX431" s="246" t="n"/>
      <c r="AY431" s="246" t="n"/>
      <c r="AZ431" s="246" t="n"/>
      <c r="BA431" s="246" t="n"/>
      <c r="BB431" s="246" t="n"/>
      <c r="BC431" s="247" t="n"/>
      <c r="BD431" s="242" t="n"/>
      <c r="BE431" s="248" t="n">
        <v>0.015</v>
      </c>
      <c r="BF431" s="249" t="n"/>
      <c r="BG431" s="221" t="n"/>
      <c r="BH431" s="221" t="n"/>
      <c r="BI431" s="221" t="n"/>
      <c r="BJ431" s="221" t="n"/>
      <c r="BK431" s="221" t="n"/>
      <c r="BL431" s="28" t="inlineStr">
        <is>
          <t>عملاء متنوعون</t>
        </is>
      </c>
      <c r="BM431" s="347" t="inlineStr">
        <is>
          <t>عملاء متنوعون</t>
        </is>
      </c>
      <c r="BN431" s="347" t="n"/>
      <c r="BO431" s="347" t="n"/>
      <c r="BP431" s="347" t="n">
        <v>51</v>
      </c>
      <c r="BQ431" s="347" t="n"/>
      <c r="BR431" s="347" t="n"/>
      <c r="BS431" s="347" t="n"/>
      <c r="BT431" s="347" t="n"/>
      <c r="BU431" s="347">
        <f>IFERROR(ROUND(STDEV(AN431,L431),1),"")</f>
        <v/>
      </c>
      <c r="BV431" s="347" t="n"/>
      <c r="BW431" s="347" t="n"/>
      <c r="BX431" s="347" t="n"/>
      <c r="BY431" s="347" t="n"/>
      <c r="BZ431" s="347" t="n"/>
      <c r="CA431" s="347" t="n"/>
      <c r="CB431" s="347" t="n"/>
      <c r="CC431" s="347" t="n"/>
      <c r="CD431" s="347" t="n"/>
      <c r="CE431" s="347" t="n"/>
      <c r="CF431" s="347" t="n"/>
      <c r="CG431" s="347" t="n"/>
      <c r="CH431" s="347" t="n"/>
      <c r="CI431" s="347" t="n"/>
      <c r="CJ431" s="347" t="n"/>
      <c r="CK431" s="347" t="n"/>
      <c r="CL431" s="347" t="n"/>
      <c r="CM431" s="347" t="n"/>
      <c r="CN431" s="347" t="n"/>
      <c r="CO431" s="347" t="n"/>
      <c r="CP431" s="347" t="n"/>
      <c r="CQ431" s="347" t="n"/>
      <c r="CR431" s="347" t="n"/>
      <c r="CS431" s="347" t="n"/>
      <c r="CT431" s="347" t="n"/>
      <c r="CU431" s="347" t="n"/>
      <c r="CV431" s="347" t="n"/>
      <c r="CW431" s="347" t="n"/>
      <c r="CX431" s="347" t="n"/>
      <c r="CY431" s="347" t="n"/>
      <c r="CZ431" s="347" t="n"/>
      <c r="DA431" s="347" t="n"/>
      <c r="DB431" s="347" t="n"/>
    </row>
    <row r="432" ht="31.5" customFormat="1" customHeight="1" s="268">
      <c r="A432" s="262" t="n">
        <v>2021</v>
      </c>
      <c r="B432" s="217" t="n">
        <v>12</v>
      </c>
      <c r="C432" s="456" t="n">
        <v>44552</v>
      </c>
      <c r="D432" s="217" t="n">
        <v>148</v>
      </c>
      <c r="E432" s="217" t="n">
        <v>289</v>
      </c>
      <c r="F432" s="217" t="n">
        <v>4</v>
      </c>
      <c r="G432" s="267" t="inlineStr">
        <is>
          <t>شتلات  سيكم واسنا</t>
        </is>
      </c>
      <c r="H432" t="inlineStr">
        <is>
          <t>FMESNB150N0000</t>
        </is>
      </c>
      <c r="I432" t="inlineStr">
        <is>
          <t>1100*1200</t>
        </is>
      </c>
      <c r="J432" t="n">
        <v>1</v>
      </c>
      <c r="K432" t="n">
        <v>1</v>
      </c>
      <c r="L432" s="457" t="n">
        <v>450</v>
      </c>
      <c r="M432" s="458" t="n">
        <v>418.5</v>
      </c>
      <c r="N432" s="459" t="n">
        <v>481.5</v>
      </c>
      <c r="O432" s="261" t="n"/>
      <c r="P432" s="261" t="n"/>
      <c r="Q432" s="261" t="n"/>
      <c r="R432" s="261" t="n"/>
      <c r="S432" s="261" t="n"/>
      <c r="T432" s="261" t="n"/>
      <c r="U432" s="261" t="n"/>
      <c r="V432" s="261" t="n"/>
      <c r="W432" s="261" t="n"/>
      <c r="X432" s="261" t="n"/>
      <c r="Y432" s="220" t="n"/>
      <c r="Z432" s="220" t="n"/>
      <c r="AA432" s="261" t="n"/>
      <c r="AB432" s="261" t="n"/>
      <c r="AC432" s="261" t="n"/>
      <c r="AD432" s="261" t="n"/>
      <c r="AE432" s="261" t="n"/>
      <c r="AF432" s="261" t="n"/>
      <c r="AG432" s="261" t="n"/>
      <c r="AH432" s="261" t="n"/>
      <c r="AI432" s="261" t="n"/>
      <c r="AJ432" s="261" t="n"/>
      <c r="AK432" s="220" t="n"/>
      <c r="AL432" s="220" t="n"/>
      <c r="AM432" s="261" t="n"/>
      <c r="AN432" s="261" t="n"/>
      <c r="AO432" s="315" t="n"/>
      <c r="AP432" s="244" t="n">
        <v>25</v>
      </c>
      <c r="AQ432" s="245" t="n">
        <v>144</v>
      </c>
      <c r="AR432" s="243" t="n"/>
      <c r="AS432" s="243" t="n"/>
      <c r="AT432" s="246" t="n"/>
      <c r="AU432" s="246" t="n"/>
      <c r="AV432" s="246" t="n"/>
      <c r="AW432" s="246" t="n"/>
      <c r="AX432" s="246" t="n"/>
      <c r="AY432" s="246" t="n"/>
      <c r="AZ432" s="246" t="n"/>
      <c r="BA432" s="246" t="n"/>
      <c r="BB432" s="246" t="n"/>
      <c r="BC432" s="247" t="n"/>
      <c r="BD432" s="242" t="n"/>
      <c r="BE432" s="248" t="n">
        <v>0.015</v>
      </c>
      <c r="BF432" s="249" t="n"/>
      <c r="BG432" s="221" t="n"/>
      <c r="BH432" s="221" t="n"/>
      <c r="BI432" s="221" t="n"/>
      <c r="BJ432" s="221" t="n"/>
      <c r="BK432" s="221" t="n"/>
      <c r="BL432" s="28" t="inlineStr">
        <is>
          <t>مشتل اسنا</t>
        </is>
      </c>
      <c r="BM432" s="347" t="inlineStr">
        <is>
          <t>مشتل اسنا</t>
        </is>
      </c>
      <c r="BN432" s="347" t="n"/>
      <c r="BO432" s="347" t="n"/>
      <c r="BP432" s="347" t="n">
        <v>51</v>
      </c>
      <c r="BQ432" s="347" t="n"/>
      <c r="BR432" s="347" t="n"/>
      <c r="BS432" s="347" t="n"/>
      <c r="BT432" s="347" t="n"/>
      <c r="BU432" s="347">
        <f>IFERROR(ROUND(STDEV(AN432,L432),1),"")</f>
        <v/>
      </c>
      <c r="BV432" s="347" t="n"/>
      <c r="BW432" s="347" t="n"/>
      <c r="BX432" s="347" t="n"/>
      <c r="BY432" s="347" t="n"/>
      <c r="BZ432" s="347" t="n"/>
      <c r="CA432" s="347" t="n"/>
      <c r="CB432" s="347" t="n"/>
      <c r="CC432" s="347" t="n"/>
      <c r="CD432" s="347" t="n"/>
      <c r="CE432" s="347" t="n"/>
      <c r="CF432" s="347" t="n"/>
      <c r="CG432" s="347" t="n"/>
      <c r="CH432" s="347" t="n"/>
      <c r="CI432" s="347" t="n"/>
      <c r="CJ432" s="347" t="n"/>
      <c r="CK432" s="347" t="n"/>
      <c r="CL432" s="347" t="n"/>
      <c r="CM432" s="347" t="n"/>
      <c r="CN432" s="347" t="n"/>
      <c r="CO432" s="347" t="n"/>
      <c r="CP432" s="347" t="n"/>
      <c r="CQ432" s="347" t="n"/>
      <c r="CR432" s="347" t="n"/>
      <c r="CS432" s="347" t="n"/>
      <c r="CT432" s="347" t="n"/>
      <c r="CU432" s="347" t="n"/>
      <c r="CV432" s="347" t="n"/>
      <c r="CW432" s="347" t="n"/>
      <c r="CX432" s="347" t="n"/>
      <c r="CY432" s="347" t="n"/>
      <c r="CZ432" s="347" t="n"/>
      <c r="DA432" s="347" t="n"/>
      <c r="DB432" s="347" t="n"/>
    </row>
    <row r="433" ht="31.5" customFormat="1" customHeight="1" s="268">
      <c r="A433" s="262" t="n">
        <v>2021</v>
      </c>
      <c r="B433" s="217" t="n">
        <v>12</v>
      </c>
      <c r="C433" s="456" t="n">
        <v>44552</v>
      </c>
      <c r="D433" s="217" t="n">
        <v>419</v>
      </c>
      <c r="E433" s="217" t="n">
        <v>670</v>
      </c>
      <c r="F433" s="217" t="n">
        <v>4</v>
      </c>
      <c r="G433" s="267" t="inlineStr">
        <is>
          <t>LG43UP77</t>
        </is>
      </c>
      <c r="H433" t="inlineStr">
        <is>
          <t>FMLGEI043UP770</t>
        </is>
      </c>
      <c r="I433" t="inlineStr">
        <is>
          <t>1400*1700</t>
        </is>
      </c>
      <c r="J433" t="n">
        <v>4</v>
      </c>
      <c r="K433" t="n">
        <v>2</v>
      </c>
      <c r="L433" s="457" t="n">
        <v>298</v>
      </c>
      <c r="M433" s="458" t="n">
        <v>280.418</v>
      </c>
      <c r="N433" s="459" t="n">
        <v>319.158</v>
      </c>
      <c r="O433" s="261" t="n">
        <v>173</v>
      </c>
      <c r="P433" s="261" t="n"/>
      <c r="Q433" s="261" t="n"/>
      <c r="R433" s="261" t="n"/>
      <c r="S433" s="261" t="n"/>
      <c r="T433" s="261" t="n">
        <v>139</v>
      </c>
      <c r="U433" s="261" t="n"/>
      <c r="V433" s="261" t="n"/>
      <c r="W433" s="261" t="n"/>
      <c r="X433" s="261" t="n"/>
      <c r="Y433" s="220" t="n"/>
      <c r="Z433" s="220" t="n"/>
      <c r="AA433" s="261" t="n"/>
      <c r="AB433" s="261" t="n"/>
      <c r="AC433" s="261" t="n">
        <v>200</v>
      </c>
      <c r="AD433" s="261" t="n">
        <v>207</v>
      </c>
      <c r="AE433" s="261" t="n">
        <v>191</v>
      </c>
      <c r="AF433" s="261" t="n"/>
      <c r="AG433" s="261" t="n"/>
      <c r="AH433" s="261" t="n">
        <v>150</v>
      </c>
      <c r="AI433" s="261" t="n">
        <v>135</v>
      </c>
      <c r="AJ433" s="261" t="n">
        <v>140</v>
      </c>
      <c r="AK433" s="220" t="n"/>
      <c r="AL433" s="220" t="n"/>
      <c r="AM433" s="261" t="n"/>
      <c r="AN433" s="261" t="n"/>
      <c r="AO433" s="315" t="n"/>
      <c r="AP433" s="244" t="n">
        <v>96</v>
      </c>
      <c r="AQ433" s="245" t="n">
        <v>150</v>
      </c>
      <c r="AR433" s="243" t="n"/>
      <c r="AS433" s="243" t="n"/>
      <c r="AT433" s="246" t="n"/>
      <c r="AU433" s="246" t="n"/>
      <c r="AV433" s="246" t="n"/>
      <c r="AW433" s="246" t="n"/>
      <c r="AX433" s="246" t="n"/>
      <c r="AY433" s="246" t="n"/>
      <c r="AZ433" s="246" t="n"/>
      <c r="BA433" s="246" t="n"/>
      <c r="BB433" s="246" t="n"/>
      <c r="BC433" s="247" t="n"/>
      <c r="BD433" s="242" t="n"/>
      <c r="BE433" s="248" t="n">
        <v>0.015</v>
      </c>
      <c r="BF433" s="249" t="n"/>
      <c r="BG433" s="221" t="n"/>
      <c r="BH433" s="221" t="n"/>
      <c r="BI433" s="221" t="n"/>
      <c r="BJ433" s="221" t="n"/>
      <c r="BK433" s="221" t="n"/>
      <c r="BL433" s="28" t="inlineStr">
        <is>
          <t>LG</t>
        </is>
      </c>
      <c r="BM433" s="347" t="inlineStr">
        <is>
          <t>HE</t>
        </is>
      </c>
      <c r="BN433" s="347" t="inlineStr">
        <is>
          <t>MFZ67209801</t>
        </is>
      </c>
      <c r="BO433" s="347" t="inlineStr">
        <is>
          <t>mma</t>
        </is>
      </c>
      <c r="BP433" s="347" t="n">
        <v>51</v>
      </c>
      <c r="BQ433" s="347" t="n"/>
      <c r="BR433" s="347" t="n"/>
      <c r="BS433" s="347" t="n"/>
      <c r="BT433" s="347" t="n"/>
      <c r="BU433" s="347">
        <f>IFERROR(ROUND(STDEV(AN433,L433),1),"")</f>
        <v/>
      </c>
      <c r="BV433" s="347" t="n"/>
      <c r="BW433" s="347" t="n"/>
      <c r="BX433" s="347" t="n"/>
      <c r="BY433" s="347" t="n"/>
      <c r="BZ433" s="347" t="n"/>
      <c r="CA433" s="347" t="n"/>
      <c r="CB433" s="347" t="n"/>
      <c r="CC433" s="347" t="n"/>
      <c r="CD433" s="347" t="n"/>
      <c r="CE433" s="347" t="n"/>
      <c r="CF433" s="347" t="n"/>
      <c r="CG433" s="347" t="n"/>
      <c r="CH433" s="347" t="n"/>
      <c r="CI433" s="347" t="n"/>
      <c r="CJ433" s="347" t="n"/>
      <c r="CK433" s="347" t="n"/>
      <c r="CL433" s="347" t="n"/>
      <c r="CM433" s="347" t="n"/>
      <c r="CN433" s="347" t="n"/>
      <c r="CO433" s="347" t="n"/>
      <c r="CP433" s="347" t="n"/>
      <c r="CQ433" s="347" t="n"/>
      <c r="CR433" s="347" t="n"/>
      <c r="CS433" s="347" t="n"/>
      <c r="CT433" s="347" t="n"/>
      <c r="CU433" s="347" t="n"/>
      <c r="CV433" s="347" t="n"/>
      <c r="CW433" s="347" t="n"/>
      <c r="CX433" s="347" t="n"/>
      <c r="CY433" s="347" t="n"/>
      <c r="CZ433" s="347" t="n"/>
      <c r="DA433" s="347" t="n"/>
      <c r="DB433" s="347" t="n"/>
    </row>
    <row r="434" ht="31.5" customFormat="1" customHeight="1" s="268">
      <c r="A434" s="262" t="n">
        <v>2021</v>
      </c>
      <c r="B434" s="217" t="n">
        <v>12</v>
      </c>
      <c r="C434" s="456" t="n">
        <v>44552</v>
      </c>
      <c r="D434" s="217" t="n">
        <v>423</v>
      </c>
      <c r="E434" s="217" t="n">
        <v>669</v>
      </c>
      <c r="F434" s="217" t="n">
        <v>4</v>
      </c>
      <c r="G434" s="267" t="inlineStr">
        <is>
          <t>LG65UP77_TB</t>
        </is>
      </c>
      <c r="H434" t="inlineStr">
        <is>
          <t>FMLGEI065UP770</t>
        </is>
      </c>
      <c r="I434" t="inlineStr">
        <is>
          <t>1400*1700</t>
        </is>
      </c>
      <c r="J434" t="n">
        <v>2</v>
      </c>
      <c r="K434" t="n">
        <v>2</v>
      </c>
      <c r="L434" s="457" t="n">
        <v>954</v>
      </c>
      <c r="M434" s="458" t="n">
        <v>897.7140000000001</v>
      </c>
      <c r="N434" s="459" t="n">
        <v>1021.734</v>
      </c>
      <c r="O434" s="261" t="n">
        <v>678</v>
      </c>
      <c r="P434" s="261" t="n">
        <v>671</v>
      </c>
      <c r="Q434" s="261" t="n">
        <v>668</v>
      </c>
      <c r="R434" s="261" t="n">
        <v>671</v>
      </c>
      <c r="S434" s="261" t="n">
        <v>665</v>
      </c>
      <c r="T434" s="261" t="n">
        <v>518</v>
      </c>
      <c r="U434" s="261" t="n">
        <v>515</v>
      </c>
      <c r="V434" s="261" t="n">
        <v>474</v>
      </c>
      <c r="W434" s="261" t="n">
        <v>500</v>
      </c>
      <c r="X434" s="261" t="n">
        <v>535</v>
      </c>
      <c r="Y434" s="220" t="n"/>
      <c r="Z434" s="220" t="n"/>
      <c r="AA434" s="261" t="n">
        <v>753</v>
      </c>
      <c r="AB434" s="261" t="n">
        <v>780</v>
      </c>
      <c r="AC434" s="261" t="n">
        <v>816</v>
      </c>
      <c r="AD434" s="261" t="n"/>
      <c r="AE434" s="261" t="n">
        <v>749</v>
      </c>
      <c r="AF434" s="261" t="n">
        <v>510</v>
      </c>
      <c r="AG434" s="261" t="n">
        <v>538</v>
      </c>
      <c r="AH434" s="261" t="n">
        <v>530</v>
      </c>
      <c r="AI434" s="261" t="n"/>
      <c r="AJ434" s="261" t="n">
        <v>530</v>
      </c>
      <c r="AK434" s="220" t="n"/>
      <c r="AL434" s="220" t="n"/>
      <c r="AM434" s="261" t="n"/>
      <c r="AN434" s="261" t="n"/>
      <c r="AO434" s="315" t="n"/>
      <c r="AP434" s="244" t="n">
        <v>40</v>
      </c>
      <c r="AQ434" s="245" t="n">
        <v>180</v>
      </c>
      <c r="AR434" s="243" t="n"/>
      <c r="AS434" s="243" t="n"/>
      <c r="AT434" s="246" t="n"/>
      <c r="AU434" s="246" t="n"/>
      <c r="AV434" s="246" t="n"/>
      <c r="AW434" s="246" t="n"/>
      <c r="AX434" s="246" t="n"/>
      <c r="AY434" s="246" t="n"/>
      <c r="AZ434" s="246" t="n"/>
      <c r="BA434" s="246" t="n"/>
      <c r="BB434" s="246" t="n"/>
      <c r="BC434" s="247" t="n"/>
      <c r="BD434" s="242" t="n"/>
      <c r="BE434" s="248" t="n">
        <v>0.015</v>
      </c>
      <c r="BF434" s="249" t="n"/>
      <c r="BG434" s="221" t="n"/>
      <c r="BH434" s="221" t="n"/>
      <c r="BI434" s="221" t="n"/>
      <c r="BJ434" s="221" t="n"/>
      <c r="BK434" s="221" t="n"/>
      <c r="BL434" s="28" t="inlineStr">
        <is>
          <t>LG</t>
        </is>
      </c>
      <c r="BM434" s="347" t="inlineStr">
        <is>
          <t>HE</t>
        </is>
      </c>
      <c r="BN434" s="347" t="inlineStr">
        <is>
          <t>MFZ67207701</t>
        </is>
      </c>
      <c r="BO434" s="347" t="inlineStr">
        <is>
          <t>mma</t>
        </is>
      </c>
      <c r="BP434" s="347" t="n">
        <v>51</v>
      </c>
      <c r="BQ434" s="347" t="n"/>
      <c r="BR434" s="347" t="n"/>
      <c r="BS434" s="347" t="n"/>
      <c r="BT434" s="347" t="n"/>
      <c r="BU434" s="347">
        <f>IFERROR(ROUND(STDEV(AN434,L434),1),"")</f>
        <v/>
      </c>
      <c r="BV434" s="347" t="n"/>
      <c r="BW434" s="347" t="n"/>
      <c r="BX434" s="347" t="n"/>
      <c r="BY434" s="347" t="n"/>
      <c r="BZ434" s="347" t="n"/>
      <c r="CA434" s="347" t="n"/>
      <c r="CB434" s="347" t="n"/>
      <c r="CC434" s="347" t="n"/>
      <c r="CD434" s="347" t="n"/>
      <c r="CE434" s="347" t="n"/>
      <c r="CF434" s="347" t="n"/>
      <c r="CG434" s="347" t="n"/>
      <c r="CH434" s="347" t="n"/>
      <c r="CI434" s="347" t="n"/>
      <c r="CJ434" s="347" t="n"/>
      <c r="CK434" s="347" t="n"/>
      <c r="CL434" s="347" t="n"/>
      <c r="CM434" s="347" t="n"/>
      <c r="CN434" s="347" t="n"/>
      <c r="CO434" s="347" t="n"/>
      <c r="CP434" s="347" t="n"/>
      <c r="CQ434" s="347" t="n"/>
      <c r="CR434" s="347" t="n"/>
      <c r="CS434" s="347" t="n"/>
      <c r="CT434" s="347" t="n"/>
      <c r="CU434" s="347" t="n"/>
      <c r="CV434" s="347" t="n"/>
      <c r="CW434" s="347" t="n"/>
      <c r="CX434" s="347" t="n"/>
      <c r="CY434" s="347" t="n"/>
      <c r="CZ434" s="347" t="n"/>
      <c r="DA434" s="347" t="n"/>
      <c r="DB434" s="347" t="n"/>
    </row>
    <row r="435" ht="31.5" customFormat="1" customHeight="1" s="268">
      <c r="A435" s="262" t="n">
        <v>2021</v>
      </c>
      <c r="B435" s="217" t="n">
        <v>12</v>
      </c>
      <c r="C435" s="456" t="n">
        <v>44552</v>
      </c>
      <c r="D435" s="217" t="n">
        <v>295</v>
      </c>
      <c r="E435" s="217" t="n">
        <v>219</v>
      </c>
      <c r="F435" s="217" t="n">
        <v>5</v>
      </c>
      <c r="G435" s="267" t="inlineStr">
        <is>
          <t>غطاء صندوق سمك 20 ك فلات الجديدة</t>
        </is>
      </c>
      <c r="H435" t="inlineStr">
        <is>
          <t>FMBOXI20FC0000</t>
        </is>
      </c>
      <c r="I435" t="inlineStr">
        <is>
          <t>1400*1700</t>
        </is>
      </c>
      <c r="J435" t="n">
        <v>6</v>
      </c>
      <c r="K435" t="n">
        <v>1</v>
      </c>
      <c r="L435" s="457" t="n">
        <v>114</v>
      </c>
      <c r="M435" s="458" t="n">
        <v>106.02</v>
      </c>
      <c r="N435" s="459" t="n">
        <v>121.98</v>
      </c>
      <c r="O435" s="261" t="n">
        <v>134</v>
      </c>
      <c r="P435" s="261" t="n">
        <v>143</v>
      </c>
      <c r="Q435" s="261" t="n">
        <v>150</v>
      </c>
      <c r="R435" s="261" t="n">
        <v>135</v>
      </c>
      <c r="S435" s="261" t="n">
        <v>134</v>
      </c>
      <c r="T435" s="261" t="n">
        <v>110</v>
      </c>
      <c r="U435" s="261" t="n">
        <v>119</v>
      </c>
      <c r="V435" s="261" t="n">
        <v>108</v>
      </c>
      <c r="W435" s="261" t="n">
        <v>106</v>
      </c>
      <c r="X435" s="261" t="n">
        <v>136</v>
      </c>
      <c r="Y435" s="220" t="n">
        <v>94</v>
      </c>
      <c r="Z435" s="220" t="n">
        <v>88</v>
      </c>
      <c r="AA435" s="261" t="n"/>
      <c r="AB435" s="261" t="n"/>
      <c r="AC435" s="261" t="n"/>
      <c r="AD435" s="261" t="n"/>
      <c r="AE435" s="261" t="n"/>
      <c r="AF435" s="261" t="n"/>
      <c r="AG435" s="261" t="n"/>
      <c r="AH435" s="261" t="n"/>
      <c r="AI435" s="261" t="n"/>
      <c r="AJ435" s="261" t="n"/>
      <c r="AK435" s="220" t="n"/>
      <c r="AL435" s="220" t="n"/>
      <c r="AM435" s="261" t="n"/>
      <c r="AN435" s="261" t="n"/>
      <c r="AO435" s="315" t="n"/>
      <c r="AP435" s="244" t="n">
        <v>238</v>
      </c>
      <c r="AQ435" s="245" t="n">
        <v>91</v>
      </c>
      <c r="AR435" s="243" t="n"/>
      <c r="AS435" s="243" t="n"/>
      <c r="AT435" s="246" t="n"/>
      <c r="AU435" s="246" t="n"/>
      <c r="AV435" s="246" t="n"/>
      <c r="AW435" s="246" t="n"/>
      <c r="AX435" s="246" t="n"/>
      <c r="AY435" s="246" t="n"/>
      <c r="AZ435" s="246" t="n"/>
      <c r="BA435" s="246" t="n"/>
      <c r="BB435" s="246" t="n"/>
      <c r="BC435" s="247" t="n"/>
      <c r="BD435" s="242" t="n"/>
      <c r="BE435" s="248" t="n">
        <v>0.015</v>
      </c>
      <c r="BF435" s="249" t="n"/>
      <c r="BG435" s="221" t="n"/>
      <c r="BH435" s="221" t="n"/>
      <c r="BI435" s="221" t="n"/>
      <c r="BJ435" s="221" t="n"/>
      <c r="BK435" s="221" t="n"/>
      <c r="BL435" s="28" t="inlineStr">
        <is>
          <t>عملاء متنوعون</t>
        </is>
      </c>
      <c r="BM435" s="347" t="inlineStr">
        <is>
          <t>عملاء متنوعون</t>
        </is>
      </c>
      <c r="BN435" s="347" t="n"/>
      <c r="BO435" s="347" t="n"/>
      <c r="BP435" s="347" t="n">
        <v>51</v>
      </c>
      <c r="BQ435" s="347" t="n"/>
      <c r="BR435" s="347" t="n"/>
      <c r="BS435" s="347" t="n"/>
      <c r="BT435" s="347" t="n"/>
      <c r="BU435" s="347">
        <f>IFERROR(ROUND(STDEV(AN435,L435),1),"")</f>
        <v/>
      </c>
      <c r="BV435" s="347" t="n"/>
      <c r="BW435" s="347" t="n"/>
      <c r="BX435" s="347" t="n"/>
      <c r="BY435" s="347" t="n"/>
      <c r="BZ435" s="347" t="n"/>
      <c r="CA435" s="347" t="n"/>
      <c r="CB435" s="347" t="n"/>
      <c r="CC435" s="347" t="n"/>
      <c r="CD435" s="347" t="n"/>
      <c r="CE435" s="347" t="n"/>
      <c r="CF435" s="347" t="n"/>
      <c r="CG435" s="347" t="n"/>
      <c r="CH435" s="347" t="n"/>
      <c r="CI435" s="347" t="n"/>
      <c r="CJ435" s="347" t="n"/>
      <c r="CK435" s="347" t="n"/>
      <c r="CL435" s="347" t="n"/>
      <c r="CM435" s="347" t="n"/>
      <c r="CN435" s="347" t="n"/>
      <c r="CO435" s="347" t="n"/>
      <c r="CP435" s="347" t="n"/>
      <c r="CQ435" s="347" t="n"/>
      <c r="CR435" s="347" t="n"/>
      <c r="CS435" s="347" t="n"/>
      <c r="CT435" s="347" t="n"/>
      <c r="CU435" s="347" t="n"/>
      <c r="CV435" s="347" t="n"/>
      <c r="CW435" s="347" t="n"/>
      <c r="CX435" s="347" t="n"/>
      <c r="CY435" s="347" t="n"/>
      <c r="CZ435" s="347" t="n"/>
      <c r="DA435" s="347" t="n"/>
      <c r="DB435" s="347" t="n"/>
    </row>
    <row r="436" ht="31.5" customFormat="1" customHeight="1" s="268">
      <c r="A436" s="262" t="n">
        <v>2021</v>
      </c>
      <c r="B436" s="217" t="n">
        <v>12</v>
      </c>
      <c r="C436" s="456" t="n">
        <v>44552</v>
      </c>
      <c r="D436" s="217" t="n">
        <v>384</v>
      </c>
      <c r="E436" s="217" t="n">
        <v>556</v>
      </c>
      <c r="F436" s="217" t="n">
        <v>5</v>
      </c>
      <c r="G436" s="267" t="inlineStr">
        <is>
          <t>LG 65 UM 73 top&amp;bottom</t>
        </is>
      </c>
      <c r="H436" t="inlineStr">
        <is>
          <t>FMLGEI65UM7301</t>
        </is>
      </c>
      <c r="I436" t="inlineStr">
        <is>
          <t>1400*1700</t>
        </is>
      </c>
      <c r="J436" t="n">
        <v>1</v>
      </c>
      <c r="K436" t="n">
        <v>6</v>
      </c>
      <c r="L436" s="457" t="n">
        <v>1066</v>
      </c>
      <c r="M436" s="458" t="n">
        <v>1003.106</v>
      </c>
      <c r="N436" s="459" t="n">
        <v>1141.686</v>
      </c>
      <c r="O436" s="261" t="n"/>
      <c r="P436" s="261" t="n"/>
      <c r="Q436" s="261" t="n"/>
      <c r="R436" s="261" t="n"/>
      <c r="S436" s="261" t="n"/>
      <c r="T436" s="261" t="n"/>
      <c r="U436" s="261" t="n"/>
      <c r="V436" s="261" t="n"/>
      <c r="W436" s="261" t="n"/>
      <c r="X436" s="261" t="n"/>
      <c r="Y436" s="220" t="n"/>
      <c r="Z436" s="220" t="n"/>
      <c r="AA436" s="261" t="n"/>
      <c r="AB436" s="261" t="n"/>
      <c r="AC436" s="261" t="n"/>
      <c r="AD436" s="261" t="n"/>
      <c r="AE436" s="261" t="n"/>
      <c r="AF436" s="261" t="n"/>
      <c r="AG436" s="261" t="n"/>
      <c r="AH436" s="261" t="n"/>
      <c r="AI436" s="261" t="n"/>
      <c r="AJ436" s="261" t="n"/>
      <c r="AK436" s="220" t="n"/>
      <c r="AL436" s="220" t="n"/>
      <c r="AM436" s="261" t="n"/>
      <c r="AN436" s="261" t="n"/>
      <c r="AO436" s="315" t="n"/>
      <c r="AP436" s="244" t="n">
        <v>20</v>
      </c>
      <c r="AQ436" s="245" t="n">
        <v>180</v>
      </c>
      <c r="AR436" s="243" t="n"/>
      <c r="AS436" s="243" t="n"/>
      <c r="AT436" s="246" t="n"/>
      <c r="AU436" s="246" t="n"/>
      <c r="AV436" s="246" t="n"/>
      <c r="AW436" s="246" t="n"/>
      <c r="AX436" s="246" t="n"/>
      <c r="AY436" s="246" t="n"/>
      <c r="AZ436" s="246" t="n"/>
      <c r="BA436" s="246" t="n"/>
      <c r="BB436" s="246" t="n"/>
      <c r="BC436" s="247" t="n"/>
      <c r="BD436" s="242" t="n"/>
      <c r="BE436" s="248" t="n">
        <v>0.015</v>
      </c>
      <c r="BF436" s="249" t="n"/>
      <c r="BG436" s="221" t="n"/>
      <c r="BH436" s="221" t="n"/>
      <c r="BI436" s="221" t="n"/>
      <c r="BJ436" s="221" t="n"/>
      <c r="BK436" s="221" t="n"/>
      <c r="BL436" s="28" t="inlineStr">
        <is>
          <t>LG</t>
        </is>
      </c>
      <c r="BM436" s="347" t="inlineStr">
        <is>
          <t>HE</t>
        </is>
      </c>
      <c r="BN436" s="347" t="inlineStr">
        <is>
          <t>MFZ66236701</t>
        </is>
      </c>
      <c r="BO436" s="347" t="n"/>
      <c r="BP436" s="347" t="n">
        <v>51</v>
      </c>
      <c r="BQ436" s="347" t="n"/>
      <c r="BR436" s="347" t="n"/>
      <c r="BS436" s="347" t="n"/>
      <c r="BT436" s="347" t="n"/>
      <c r="BU436" s="347">
        <f>IFERROR(ROUND(STDEV(AN436,L436),1),"")</f>
        <v/>
      </c>
      <c r="BV436" s="347" t="n"/>
      <c r="BW436" s="347" t="n"/>
      <c r="BX436" s="347" t="n"/>
      <c r="BY436" s="347" t="n"/>
      <c r="BZ436" s="347" t="n"/>
      <c r="CA436" s="347" t="n"/>
      <c r="CB436" s="347" t="n"/>
      <c r="CC436" s="347" t="n"/>
      <c r="CD436" s="347" t="n"/>
      <c r="CE436" s="347" t="n"/>
      <c r="CF436" s="347" t="n"/>
      <c r="CG436" s="347" t="n"/>
      <c r="CH436" s="347" t="n"/>
      <c r="CI436" s="347" t="n"/>
      <c r="CJ436" s="347" t="n"/>
      <c r="CK436" s="347" t="n"/>
      <c r="CL436" s="347" t="n"/>
      <c r="CM436" s="347" t="n"/>
      <c r="CN436" s="347" t="n"/>
      <c r="CO436" s="347" t="n"/>
      <c r="CP436" s="347" t="n"/>
      <c r="CQ436" s="347" t="n"/>
      <c r="CR436" s="347" t="n"/>
      <c r="CS436" s="347" t="n"/>
      <c r="CT436" s="347" t="n"/>
      <c r="CU436" s="347" t="n"/>
      <c r="CV436" s="347" t="n"/>
      <c r="CW436" s="347" t="n"/>
      <c r="CX436" s="347" t="n"/>
      <c r="CY436" s="347" t="n"/>
      <c r="CZ436" s="347" t="n"/>
      <c r="DA436" s="347" t="n"/>
      <c r="DB436" s="347" t="n"/>
    </row>
    <row r="437" ht="31.5" customFormat="1" customHeight="1" s="268">
      <c r="A437" s="262" t="n">
        <v>2021</v>
      </c>
      <c r="B437" s="217" t="n">
        <v>12</v>
      </c>
      <c r="C437" s="456" t="n">
        <v>44552</v>
      </c>
      <c r="D437" s="217" t="n">
        <v>18</v>
      </c>
      <c r="E437" s="217" t="n">
        <v>49</v>
      </c>
      <c r="F437" s="217" t="n">
        <v>6</v>
      </c>
      <c r="G437" s="267" t="inlineStr">
        <is>
          <t xml:space="preserve"> LgWashing machine (Cover)</t>
        </is>
      </c>
      <c r="H437" t="inlineStr">
        <is>
          <t>FMLGEI20000000</t>
        </is>
      </c>
      <c r="I437" t="inlineStr">
        <is>
          <t>1700*1400</t>
        </is>
      </c>
      <c r="J437" t="n">
        <v>2</v>
      </c>
      <c r="K437" t="n">
        <v>3</v>
      </c>
      <c r="L437" s="457" t="n">
        <v>100</v>
      </c>
      <c r="M437" s="458" t="n">
        <v>95.5</v>
      </c>
      <c r="N437" s="459" t="n">
        <v>104.5</v>
      </c>
      <c r="O437" s="261" t="n">
        <v>145</v>
      </c>
      <c r="P437" s="261" t="n">
        <v>151</v>
      </c>
      <c r="Q437" s="261" t="n">
        <v>143</v>
      </c>
      <c r="R437" s="261" t="n">
        <v>141</v>
      </c>
      <c r="S437" s="261" t="n">
        <v>144</v>
      </c>
      <c r="T437" s="261" t="n">
        <v>118</v>
      </c>
      <c r="U437" s="261" t="n">
        <v>109</v>
      </c>
      <c r="V437" s="261" t="n">
        <v>119</v>
      </c>
      <c r="W437" s="261" t="n">
        <v>98</v>
      </c>
      <c r="X437" s="261" t="n">
        <v>103</v>
      </c>
      <c r="Y437" s="220" t="n"/>
      <c r="Z437" s="220" t="n"/>
      <c r="AA437" s="261" t="n">
        <v>130</v>
      </c>
      <c r="AB437" s="261" t="n">
        <v>155</v>
      </c>
      <c r="AC437" s="261" t="n">
        <v>138</v>
      </c>
      <c r="AD437" s="261" t="n">
        <v>140</v>
      </c>
      <c r="AE437" s="261" t="n">
        <v>154</v>
      </c>
      <c r="AF437" s="261" t="n">
        <v>102</v>
      </c>
      <c r="AG437" s="261" t="n">
        <v>112</v>
      </c>
      <c r="AH437" s="261" t="n">
        <v>109</v>
      </c>
      <c r="AI437" s="261" t="n">
        <v>108</v>
      </c>
      <c r="AJ437" s="261" t="n">
        <v>110</v>
      </c>
      <c r="AK437" s="220" t="n"/>
      <c r="AL437" s="220" t="n"/>
      <c r="AM437" s="261" t="n"/>
      <c r="AN437" s="261" t="n"/>
      <c r="AO437" s="315" t="n"/>
      <c r="AP437" s="244" t="n">
        <v>101</v>
      </c>
      <c r="AQ437" s="245" t="n">
        <v>107</v>
      </c>
      <c r="AR437" s="243" t="n"/>
      <c r="AS437" s="243" t="n"/>
      <c r="AT437" s="246" t="n"/>
      <c r="AU437" s="246" t="n"/>
      <c r="AV437" s="246" t="n"/>
      <c r="AW437" s="246" t="n"/>
      <c r="AX437" s="246" t="n"/>
      <c r="AY437" s="246" t="n"/>
      <c r="AZ437" s="246" t="n"/>
      <c r="BA437" s="246" t="n"/>
      <c r="BB437" s="246" t="n"/>
      <c r="BC437" s="247" t="n"/>
      <c r="BD437" s="242" t="n"/>
      <c r="BE437" s="248" t="n">
        <v>0.015</v>
      </c>
      <c r="BF437" s="249" t="n"/>
      <c r="BG437" s="221" t="n"/>
      <c r="BH437" s="221" t="n"/>
      <c r="BI437" s="221" t="n"/>
      <c r="BJ437" s="221" t="n"/>
      <c r="BK437" s="221" t="n"/>
      <c r="BL437" s="28" t="inlineStr">
        <is>
          <t>LG</t>
        </is>
      </c>
      <c r="BM437" s="347" t="inlineStr">
        <is>
          <t>HE</t>
        </is>
      </c>
      <c r="BN437" s="347" t="inlineStr">
        <is>
          <t>3920EZ2058A</t>
        </is>
      </c>
      <c r="BO437" s="347" t="inlineStr">
        <is>
          <t>mmf</t>
        </is>
      </c>
      <c r="BP437" s="347" t="n">
        <v>51</v>
      </c>
      <c r="BQ437" s="347" t="n"/>
      <c r="BR437" s="347" t="n"/>
      <c r="BS437" s="347" t="n"/>
      <c r="BT437" s="347" t="n"/>
      <c r="BU437" s="347">
        <f>IFERROR(ROUND(STDEV(AN437,L437),1),"")</f>
        <v/>
      </c>
      <c r="BV437" s="347" t="n"/>
      <c r="BW437" s="347" t="n"/>
      <c r="BX437" s="347" t="n"/>
      <c r="BY437" s="347" t="n"/>
      <c r="BZ437" s="347" t="n"/>
      <c r="CA437" s="347" t="n"/>
      <c r="CB437" s="347" t="n"/>
      <c r="CC437" s="347" t="n"/>
      <c r="CD437" s="347" t="n"/>
      <c r="CE437" s="347" t="n"/>
      <c r="CF437" s="347" t="n"/>
      <c r="CG437" s="347" t="n"/>
      <c r="CH437" s="347" t="n"/>
      <c r="CI437" s="347" t="n"/>
      <c r="CJ437" s="347" t="n"/>
      <c r="CK437" s="347" t="n"/>
      <c r="CL437" s="347" t="n"/>
      <c r="CM437" s="347" t="n"/>
      <c r="CN437" s="347" t="n"/>
      <c r="CO437" s="347" t="n"/>
      <c r="CP437" s="347" t="n"/>
      <c r="CQ437" s="347" t="n"/>
      <c r="CR437" s="347" t="n"/>
      <c r="CS437" s="347" t="n"/>
      <c r="CT437" s="347" t="n"/>
      <c r="CU437" s="347" t="n"/>
      <c r="CV437" s="347" t="n"/>
      <c r="CW437" s="347" t="n"/>
      <c r="CX437" s="347" t="n"/>
      <c r="CY437" s="347" t="n"/>
      <c r="CZ437" s="347" t="n"/>
      <c r="DA437" s="347" t="n"/>
      <c r="DB437" s="347" t="n"/>
    </row>
    <row r="438" ht="31.5" customFormat="1" customHeight="1" s="268">
      <c r="A438" s="262" t="n">
        <v>2021</v>
      </c>
      <c r="B438" s="217" t="n">
        <v>12</v>
      </c>
      <c r="C438" s="456" t="n">
        <v>44552</v>
      </c>
      <c r="D438" s="217" t="n">
        <v>18</v>
      </c>
      <c r="E438" s="217" t="n">
        <v>50</v>
      </c>
      <c r="F438" s="217" t="n">
        <v>6</v>
      </c>
      <c r="G438" s="267" t="inlineStr">
        <is>
          <t>LgWashing machine (Angels)</t>
        </is>
      </c>
      <c r="H438" t="inlineStr">
        <is>
          <t>FMLGEI40000000</t>
        </is>
      </c>
      <c r="I438" t="inlineStr">
        <is>
          <t>1700*1400</t>
        </is>
      </c>
      <c r="J438" t="n">
        <v>2</v>
      </c>
      <c r="K438" t="n">
        <v>3</v>
      </c>
      <c r="L438" s="457" t="n">
        <v>54</v>
      </c>
      <c r="M438" s="458" t="n">
        <v>51.57</v>
      </c>
      <c r="N438" s="459" t="n">
        <v>56.43</v>
      </c>
      <c r="O438" s="261" t="n">
        <v>81</v>
      </c>
      <c r="P438" s="261" t="n">
        <v>89</v>
      </c>
      <c r="Q438" s="261" t="n">
        <v>84</v>
      </c>
      <c r="R438" s="261" t="n">
        <v>77</v>
      </c>
      <c r="S438" s="261" t="n">
        <v>81</v>
      </c>
      <c r="T438" s="261" t="n">
        <v>70</v>
      </c>
      <c r="U438" s="261" t="n">
        <v>66</v>
      </c>
      <c r="V438" s="261" t="n">
        <v>71</v>
      </c>
      <c r="W438" s="261" t="n">
        <v>53</v>
      </c>
      <c r="X438" s="261" t="n">
        <v>53</v>
      </c>
      <c r="Y438" s="220" t="n">
        <v>107</v>
      </c>
      <c r="Z438" s="220" t="n">
        <v>107</v>
      </c>
      <c r="AA438" s="261" t="n">
        <v>65</v>
      </c>
      <c r="AB438" s="261" t="n">
        <v>77</v>
      </c>
      <c r="AC438" s="261" t="n">
        <v>72</v>
      </c>
      <c r="AD438" s="261" t="n">
        <v>73</v>
      </c>
      <c r="AE438" s="261" t="n">
        <v>75</v>
      </c>
      <c r="AF438" s="261" t="n">
        <v>55</v>
      </c>
      <c r="AG438" s="261" t="n">
        <v>58</v>
      </c>
      <c r="AH438" s="261" t="n">
        <v>54</v>
      </c>
      <c r="AI438" s="261" t="n">
        <v>54</v>
      </c>
      <c r="AJ438" s="261" t="n">
        <v>55</v>
      </c>
      <c r="AK438" s="220" t="n">
        <v>107</v>
      </c>
      <c r="AL438" s="220" t="n">
        <v>107</v>
      </c>
      <c r="AM438" s="261" t="n"/>
      <c r="AN438" s="261" t="n"/>
      <c r="AO438" s="315" t="n"/>
      <c r="AP438" s="244" t="n">
        <v>101</v>
      </c>
      <c r="AQ438" s="245" t="n">
        <v>107</v>
      </c>
      <c r="AR438" s="243" t="n"/>
      <c r="AS438" s="243" t="n"/>
      <c r="AT438" s="246" t="n"/>
      <c r="AU438" s="246" t="n"/>
      <c r="AV438" s="246" t="n"/>
      <c r="AW438" s="246" t="n"/>
      <c r="AX438" s="246" t="n"/>
      <c r="AY438" s="246" t="n"/>
      <c r="AZ438" s="246" t="n"/>
      <c r="BA438" s="246" t="n"/>
      <c r="BB438" s="246" t="n"/>
      <c r="BC438" s="247" t="n"/>
      <c r="BD438" s="242" t="n"/>
      <c r="BE438" s="248" t="n">
        <v>0.015</v>
      </c>
      <c r="BF438" s="249" t="n"/>
      <c r="BG438" s="221" t="n"/>
      <c r="BH438" s="221" t="n"/>
      <c r="BI438" s="221" t="n"/>
      <c r="BJ438" s="221" t="n"/>
      <c r="BK438" s="221" t="n"/>
      <c r="BL438" s="28" t="inlineStr">
        <is>
          <t>LG</t>
        </is>
      </c>
      <c r="BM438" s="347" t="inlineStr">
        <is>
          <t>HE</t>
        </is>
      </c>
      <c r="BN438" s="347" t="inlineStr">
        <is>
          <t>3920FZ3114C</t>
        </is>
      </c>
      <c r="BO438" s="347" t="inlineStr">
        <is>
          <t>mmf</t>
        </is>
      </c>
      <c r="BP438" s="347" t="n">
        <v>51</v>
      </c>
      <c r="BQ438" s="347" t="n"/>
      <c r="BR438" s="347" t="n"/>
      <c r="BS438" s="347" t="n"/>
      <c r="BT438" s="347" t="n"/>
      <c r="BU438" s="347">
        <f>IFERROR(ROUND(STDEV(AN438,L438),1),"")</f>
        <v/>
      </c>
      <c r="BV438" s="347" t="n"/>
      <c r="BW438" s="347" t="n"/>
      <c r="BX438" s="347" t="n"/>
      <c r="BY438" s="347" t="n"/>
      <c r="BZ438" s="347" t="n"/>
      <c r="CA438" s="347" t="n"/>
      <c r="CB438" s="347" t="n"/>
      <c r="CC438" s="347" t="n"/>
      <c r="CD438" s="347" t="n"/>
      <c r="CE438" s="347" t="n"/>
      <c r="CF438" s="347" t="n"/>
      <c r="CG438" s="347" t="n"/>
      <c r="CH438" s="347" t="n"/>
      <c r="CI438" s="347" t="n"/>
      <c r="CJ438" s="347" t="n"/>
      <c r="CK438" s="347" t="n"/>
      <c r="CL438" s="347" t="n"/>
      <c r="CM438" s="347" t="n"/>
      <c r="CN438" s="347" t="n"/>
      <c r="CO438" s="347" t="n"/>
      <c r="CP438" s="347" t="n"/>
      <c r="CQ438" s="347" t="n"/>
      <c r="CR438" s="347" t="n"/>
      <c r="CS438" s="347" t="n"/>
      <c r="CT438" s="347" t="n"/>
      <c r="CU438" s="347" t="n"/>
      <c r="CV438" s="347" t="n"/>
      <c r="CW438" s="347" t="n"/>
      <c r="CX438" s="347" t="n"/>
      <c r="CY438" s="347" t="n"/>
      <c r="CZ438" s="347" t="n"/>
      <c r="DA438" s="347" t="n"/>
      <c r="DB438" s="347" t="n"/>
    </row>
    <row r="439" ht="31.5" customFormat="1" customHeight="1" s="268">
      <c r="A439" s="262" t="n">
        <v>2021</v>
      </c>
      <c r="B439" s="217" t="n">
        <v>12</v>
      </c>
      <c r="C439" s="456" t="n">
        <v>44552</v>
      </c>
      <c r="D439" s="217" t="n">
        <v>383</v>
      </c>
      <c r="E439" s="217" t="n">
        <v>550</v>
      </c>
      <c r="F439" s="217" t="n">
        <v>6</v>
      </c>
      <c r="G439" s="267" t="inlineStr">
        <is>
          <t>FRONT 43LM55</t>
        </is>
      </c>
      <c r="H439" t="inlineStr">
        <is>
          <t>FMLGEI43LM55FR</t>
        </is>
      </c>
      <c r="I439" t="inlineStr">
        <is>
          <t>1400*1700</t>
        </is>
      </c>
      <c r="J439" t="n">
        <v>3</v>
      </c>
      <c r="K439" t="n">
        <v>1</v>
      </c>
      <c r="L439" s="457" t="n">
        <v>35</v>
      </c>
      <c r="M439" s="458" t="n">
        <v>32.025</v>
      </c>
      <c r="N439" s="459" t="n">
        <v>38.045</v>
      </c>
      <c r="O439" s="261" t="n"/>
      <c r="P439" s="261" t="n"/>
      <c r="Q439" s="261" t="n"/>
      <c r="R439" s="261" t="n"/>
      <c r="S439" s="261" t="n"/>
      <c r="T439" s="261" t="n"/>
      <c r="U439" s="261" t="n"/>
      <c r="V439" s="261" t="n"/>
      <c r="W439" s="261" t="n"/>
      <c r="X439" s="261" t="n"/>
      <c r="Y439" s="220" t="n"/>
      <c r="Z439" s="220" t="n"/>
      <c r="AA439" s="261" t="n">
        <v>46</v>
      </c>
      <c r="AB439" s="261" t="n">
        <v>48</v>
      </c>
      <c r="AC439" s="261" t="n">
        <v>47</v>
      </c>
      <c r="AD439" s="261" t="n">
        <v>47</v>
      </c>
      <c r="AE439" s="261" t="n">
        <v>45</v>
      </c>
      <c r="AF439" s="261" t="n">
        <v>34</v>
      </c>
      <c r="AG439" s="261" t="n">
        <v>34</v>
      </c>
      <c r="AH439" s="261" t="n">
        <v>36</v>
      </c>
      <c r="AI439" s="261" t="n">
        <v>36</v>
      </c>
      <c r="AJ439" s="261" t="n">
        <v>35</v>
      </c>
      <c r="AK439" s="220" t="n">
        <v>95</v>
      </c>
      <c r="AL439" s="220" t="n">
        <v>95</v>
      </c>
      <c r="AM439" s="261" t="n"/>
      <c r="AN439" s="261" t="n"/>
      <c r="AO439" s="315" t="n"/>
      <c r="AP439" s="244" t="n">
        <v>108</v>
      </c>
      <c r="AQ439" s="245" t="n">
        <v>100</v>
      </c>
      <c r="AR439" s="243" t="n"/>
      <c r="AS439" s="243" t="n"/>
      <c r="AT439" s="246" t="n"/>
      <c r="AU439" s="246" t="n"/>
      <c r="AV439" s="246" t="n"/>
      <c r="AW439" s="246" t="n"/>
      <c r="AX439" s="246" t="n"/>
      <c r="AY439" s="246" t="n"/>
      <c r="AZ439" s="246" t="n"/>
      <c r="BA439" s="246" t="n"/>
      <c r="BB439" s="246" t="n"/>
      <c r="BC439" s="247" t="n"/>
      <c r="BD439" s="242" t="n"/>
      <c r="BE439" s="248" t="n">
        <v>0.015</v>
      </c>
      <c r="BF439" s="249" t="n"/>
      <c r="BG439" s="221" t="n"/>
      <c r="BH439" s="221" t="n"/>
      <c r="BI439" s="221" t="n"/>
      <c r="BJ439" s="221" t="n"/>
      <c r="BK439" s="221" t="n"/>
      <c r="BL439" s="28" t="inlineStr">
        <is>
          <t>LG</t>
        </is>
      </c>
      <c r="BM439" s="347" t="inlineStr">
        <is>
          <t>HE</t>
        </is>
      </c>
      <c r="BN439" s="347" t="inlineStr">
        <is>
          <t>MFZ65262201</t>
        </is>
      </c>
      <c r="BO439" s="347" t="inlineStr">
        <is>
          <t>mma</t>
        </is>
      </c>
      <c r="BP439" s="347" t="n">
        <v>51</v>
      </c>
      <c r="BQ439" s="347" t="n"/>
      <c r="BR439" s="347" t="n"/>
      <c r="BS439" s="347" t="n"/>
      <c r="BT439" s="347" t="n"/>
      <c r="BU439" s="347">
        <f>IFERROR(ROUND(STDEV(AN439,L439),1),"")</f>
        <v/>
      </c>
      <c r="BV439" s="347" t="n"/>
      <c r="BW439" s="347" t="n"/>
      <c r="BX439" s="347" t="n"/>
      <c r="BY439" s="347" t="n"/>
      <c r="BZ439" s="347" t="n"/>
      <c r="CA439" s="347" t="n"/>
      <c r="CB439" s="347" t="n"/>
      <c r="CC439" s="347" t="n"/>
      <c r="CD439" s="347" t="n"/>
      <c r="CE439" s="347" t="n"/>
      <c r="CF439" s="347" t="n"/>
      <c r="CG439" s="347" t="n"/>
      <c r="CH439" s="347" t="n"/>
      <c r="CI439" s="347" t="n"/>
      <c r="CJ439" s="347" t="n"/>
      <c r="CK439" s="347" t="n"/>
      <c r="CL439" s="347" t="n"/>
      <c r="CM439" s="347" t="n"/>
      <c r="CN439" s="347" t="n"/>
      <c r="CO439" s="347" t="n"/>
      <c r="CP439" s="347" t="n"/>
      <c r="CQ439" s="347" t="n"/>
      <c r="CR439" s="347" t="n"/>
      <c r="CS439" s="347" t="n"/>
      <c r="CT439" s="347" t="n"/>
      <c r="CU439" s="347" t="n"/>
      <c r="CV439" s="347" t="n"/>
      <c r="CW439" s="347" t="n"/>
      <c r="CX439" s="347" t="n"/>
      <c r="CY439" s="347" t="n"/>
      <c r="CZ439" s="347" t="n"/>
      <c r="DA439" s="347" t="n"/>
      <c r="DB439" s="347" t="n"/>
    </row>
    <row r="440" ht="31.5" customFormat="1" customHeight="1" s="268">
      <c r="A440" s="262" t="n">
        <v>2021</v>
      </c>
      <c r="B440" s="217" t="n">
        <v>12</v>
      </c>
      <c r="C440" s="456" t="n">
        <v>44552</v>
      </c>
      <c r="D440" s="217" t="n">
        <v>125</v>
      </c>
      <c r="E440" s="217" t="n">
        <v>691</v>
      </c>
      <c r="F440" s="217" t="n">
        <v>7</v>
      </c>
      <c r="G440" s="267" t="inlineStr">
        <is>
          <t>زوايا خلفيه كيلوباترا</t>
        </is>
      </c>
      <c r="H440" t="inlineStr">
        <is>
          <t>FMDAII2RCP0000</t>
        </is>
      </c>
      <c r="I440" t="inlineStr">
        <is>
          <t>1400*1700</t>
        </is>
      </c>
      <c r="J440" t="n">
        <v>4</v>
      </c>
      <c r="K440" t="n">
        <v>4</v>
      </c>
      <c r="L440" s="457" t="n">
        <v>194</v>
      </c>
      <c r="M440" s="458" t="n">
        <v>174.6</v>
      </c>
      <c r="N440" s="459" t="n">
        <v>213.4</v>
      </c>
      <c r="O440" s="261" t="n"/>
      <c r="P440" s="261" t="n"/>
      <c r="Q440" s="261" t="n"/>
      <c r="R440" s="261" t="n"/>
      <c r="S440" s="261" t="n"/>
      <c r="T440" s="261" t="n"/>
      <c r="U440" s="261" t="n"/>
      <c r="V440" s="261" t="n"/>
      <c r="W440" s="261" t="n"/>
      <c r="X440" s="261" t="n"/>
      <c r="Y440" s="220" t="n"/>
      <c r="Z440" s="220" t="n"/>
      <c r="AA440" s="261" t="n"/>
      <c r="AB440" s="261" t="n"/>
      <c r="AC440" s="261" t="n"/>
      <c r="AD440" s="261" t="n"/>
      <c r="AE440" s="261" t="n"/>
      <c r="AF440" s="261" t="n"/>
      <c r="AG440" s="261" t="n"/>
      <c r="AH440" s="261" t="n"/>
      <c r="AI440" s="261" t="n"/>
      <c r="AJ440" s="261" t="n"/>
      <c r="AK440" s="220" t="n"/>
      <c r="AL440" s="220" t="n"/>
      <c r="AM440" s="261" t="n"/>
      <c r="AN440" s="261" t="n"/>
      <c r="AO440" s="315" t="n"/>
      <c r="AP440" s="244" t="n">
        <v>120</v>
      </c>
      <c r="AQ440" s="245" t="n">
        <v>120</v>
      </c>
      <c r="AR440" s="243" t="n"/>
      <c r="AS440" s="243" t="n"/>
      <c r="AT440" s="246" t="n"/>
      <c r="AU440" s="246" t="n"/>
      <c r="AV440" s="246" t="n"/>
      <c r="AW440" s="246" t="n"/>
      <c r="AX440" s="246" t="n"/>
      <c r="AY440" s="246" t="n"/>
      <c r="AZ440" s="246" t="n"/>
      <c r="BA440" s="246" t="n"/>
      <c r="BB440" s="246" t="n"/>
      <c r="BC440" s="247" t="n"/>
      <c r="BD440" s="242" t="n"/>
      <c r="BE440" s="248" t="n">
        <v>0.015</v>
      </c>
      <c r="BF440" s="249" t="n"/>
      <c r="BG440" s="221" t="n"/>
      <c r="BH440" s="221" t="n"/>
      <c r="BI440" s="221" t="n"/>
      <c r="BJ440" s="221" t="n"/>
      <c r="BK440" s="221" t="n"/>
      <c r="BL440" s="28" t="inlineStr">
        <is>
          <t>Media</t>
        </is>
      </c>
      <c r="BM440" s="347" t="inlineStr">
        <is>
          <t>Media</t>
        </is>
      </c>
      <c r="BN440" s="347" t="n"/>
      <c r="BO440" s="347" t="n"/>
      <c r="BP440" s="347" t="n">
        <v>51</v>
      </c>
      <c r="BQ440" s="347" t="n"/>
      <c r="BR440" s="347" t="n"/>
      <c r="BS440" s="347" t="n"/>
      <c r="BT440" s="347" t="n"/>
      <c r="BU440" s="347">
        <f>IFERROR(ROUND(STDEV(AN440,L440),1),"")</f>
        <v/>
      </c>
      <c r="BV440" s="347" t="n"/>
      <c r="BW440" s="347" t="n"/>
      <c r="BX440" s="347" t="n"/>
      <c r="BY440" s="347" t="n"/>
      <c r="BZ440" s="347" t="n"/>
      <c r="CA440" s="347" t="n"/>
      <c r="CB440" s="347" t="n"/>
      <c r="CC440" s="347" t="n"/>
      <c r="CD440" s="347" t="n"/>
      <c r="CE440" s="347" t="n"/>
      <c r="CF440" s="347" t="n"/>
      <c r="CG440" s="347" t="n"/>
      <c r="CH440" s="347" t="n"/>
      <c r="CI440" s="347" t="n"/>
      <c r="CJ440" s="347" t="n"/>
      <c r="CK440" s="347" t="n"/>
      <c r="CL440" s="347" t="n"/>
      <c r="CM440" s="347" t="n"/>
      <c r="CN440" s="347" t="n"/>
      <c r="CO440" s="347" t="n"/>
      <c r="CP440" s="347" t="n"/>
      <c r="CQ440" s="347" t="n"/>
      <c r="CR440" s="347" t="n"/>
      <c r="CS440" s="347" t="n"/>
      <c r="CT440" s="347" t="n"/>
      <c r="CU440" s="347" t="n"/>
      <c r="CV440" s="347" t="n"/>
      <c r="CW440" s="347" t="n"/>
      <c r="CX440" s="347" t="n"/>
      <c r="CY440" s="347" t="n"/>
      <c r="CZ440" s="347" t="n"/>
      <c r="DA440" s="347" t="n"/>
      <c r="DB440" s="347" t="n"/>
    </row>
    <row r="441" ht="31.5" customFormat="1" customHeight="1" s="268">
      <c r="A441" s="262" t="n">
        <v>2021</v>
      </c>
      <c r="B441" s="217" t="n">
        <v>12</v>
      </c>
      <c r="C441" s="456" t="n">
        <v>44552</v>
      </c>
      <c r="D441" s="217" t="n">
        <v>419</v>
      </c>
      <c r="E441" s="217" t="n">
        <v>670</v>
      </c>
      <c r="F441" s="217" t="n">
        <v>7</v>
      </c>
      <c r="G441" s="267" t="inlineStr">
        <is>
          <t>LG43UP77</t>
        </is>
      </c>
      <c r="H441" t="inlineStr">
        <is>
          <t>FMLGEI043UP770</t>
        </is>
      </c>
      <c r="I441" t="inlineStr">
        <is>
          <t>1400*1700</t>
        </is>
      </c>
      <c r="J441" t="n">
        <v>4</v>
      </c>
      <c r="K441" t="n">
        <v>2</v>
      </c>
      <c r="L441" s="457" t="n">
        <v>298</v>
      </c>
      <c r="M441" s="458" t="n">
        <v>280.418</v>
      </c>
      <c r="N441" s="459" t="n">
        <v>319.158</v>
      </c>
      <c r="O441" s="261" t="n">
        <v>247</v>
      </c>
      <c r="P441" s="261" t="n"/>
      <c r="Q441" s="261" t="n"/>
      <c r="R441" s="261" t="n"/>
      <c r="S441" s="261" t="n"/>
      <c r="T441" s="261" t="n">
        <v>192</v>
      </c>
      <c r="U441" s="261" t="n"/>
      <c r="V441" s="261" t="n"/>
      <c r="W441" s="261" t="n"/>
      <c r="X441" s="261" t="n"/>
      <c r="Y441" s="220" t="n"/>
      <c r="Z441" s="220" t="n"/>
      <c r="AA441" s="261" t="n"/>
      <c r="AB441" s="261" t="n"/>
      <c r="AC441" s="261" t="n">
        <v>251</v>
      </c>
      <c r="AD441" s="261" t="n">
        <v>261</v>
      </c>
      <c r="AE441" s="261" t="n">
        <v>246</v>
      </c>
      <c r="AF441" s="261" t="n"/>
      <c r="AG441" s="261" t="n"/>
      <c r="AH441" s="261" t="n">
        <v>196</v>
      </c>
      <c r="AI441" s="261" t="n">
        <v>178</v>
      </c>
      <c r="AJ441" s="261" t="n">
        <v>190</v>
      </c>
      <c r="AK441" s="220" t="n"/>
      <c r="AL441" s="220" t="n"/>
      <c r="AM441" s="261" t="n"/>
      <c r="AN441" s="261" t="n"/>
      <c r="AO441" s="315" t="n"/>
      <c r="AP441" s="244" t="n">
        <v>96</v>
      </c>
      <c r="AQ441" s="245" t="n">
        <v>150</v>
      </c>
      <c r="AR441" s="243" t="n"/>
      <c r="AS441" s="243" t="n"/>
      <c r="AT441" s="246" t="n"/>
      <c r="AU441" s="246" t="n"/>
      <c r="AV441" s="246" t="n"/>
      <c r="AW441" s="246" t="n"/>
      <c r="AX441" s="246" t="n"/>
      <c r="AY441" s="246" t="n"/>
      <c r="AZ441" s="246" t="n"/>
      <c r="BA441" s="246" t="n"/>
      <c r="BB441" s="246" t="n"/>
      <c r="BC441" s="247" t="n"/>
      <c r="BD441" s="242" t="n"/>
      <c r="BE441" s="248" t="n">
        <v>0.015</v>
      </c>
      <c r="BF441" s="249" t="n"/>
      <c r="BG441" s="221" t="n"/>
      <c r="BH441" s="221" t="n"/>
      <c r="BI441" s="221" t="n"/>
      <c r="BJ441" s="221" t="n"/>
      <c r="BK441" s="221" t="n"/>
      <c r="BL441" s="28" t="inlineStr">
        <is>
          <t>LG</t>
        </is>
      </c>
      <c r="BM441" s="347" t="inlineStr">
        <is>
          <t>HE</t>
        </is>
      </c>
      <c r="BN441" s="347" t="inlineStr">
        <is>
          <t>MFZ67209801</t>
        </is>
      </c>
      <c r="BO441" s="347" t="inlineStr">
        <is>
          <t>mma</t>
        </is>
      </c>
      <c r="BP441" s="347" t="n">
        <v>51</v>
      </c>
      <c r="BQ441" s="347" t="n"/>
      <c r="BR441" s="347" t="n"/>
      <c r="BS441" s="347" t="n"/>
      <c r="BT441" s="347" t="n"/>
      <c r="BU441" s="347">
        <f>IFERROR(ROUND(STDEV(AN441,L441),1),"")</f>
        <v/>
      </c>
      <c r="BV441" s="347" t="n"/>
      <c r="BW441" s="347" t="n"/>
      <c r="BX441" s="347" t="n"/>
      <c r="BY441" s="347" t="n"/>
      <c r="BZ441" s="347" t="n"/>
      <c r="CA441" s="347" t="n"/>
      <c r="CB441" s="347" t="n"/>
      <c r="CC441" s="347" t="n"/>
      <c r="CD441" s="347" t="n"/>
      <c r="CE441" s="347" t="n"/>
      <c r="CF441" s="347" t="n"/>
      <c r="CG441" s="347" t="n"/>
      <c r="CH441" s="347" t="n"/>
      <c r="CI441" s="347" t="n"/>
      <c r="CJ441" s="347" t="n"/>
      <c r="CK441" s="347" t="n"/>
      <c r="CL441" s="347" t="n"/>
      <c r="CM441" s="347" t="n"/>
      <c r="CN441" s="347" t="n"/>
      <c r="CO441" s="347" t="n"/>
      <c r="CP441" s="347" t="n"/>
      <c r="CQ441" s="347" t="n"/>
      <c r="CR441" s="347" t="n"/>
      <c r="CS441" s="347" t="n"/>
      <c r="CT441" s="347" t="n"/>
      <c r="CU441" s="347" t="n"/>
      <c r="CV441" s="347" t="n"/>
      <c r="CW441" s="347" t="n"/>
      <c r="CX441" s="347" t="n"/>
      <c r="CY441" s="347" t="n"/>
      <c r="CZ441" s="347" t="n"/>
      <c r="DA441" s="347" t="n"/>
      <c r="DB441" s="347" t="n"/>
    </row>
    <row r="442" ht="31.5" customFormat="1" customHeight="1" s="268">
      <c r="A442" s="262" t="n">
        <v>2021</v>
      </c>
      <c r="B442" s="217" t="n">
        <v>12</v>
      </c>
      <c r="C442" s="456" t="n">
        <v>44552</v>
      </c>
      <c r="D442" s="217" t="n">
        <v>423</v>
      </c>
      <c r="E442" s="217" t="n">
        <v>669</v>
      </c>
      <c r="F442" s="217" t="n">
        <v>7</v>
      </c>
      <c r="G442" s="267" t="inlineStr">
        <is>
          <t>LG65UP77_TB</t>
        </is>
      </c>
      <c r="H442" t="inlineStr">
        <is>
          <t>FMLGEI065UP770</t>
        </is>
      </c>
      <c r="I442" t="inlineStr">
        <is>
          <t>1400*1700</t>
        </is>
      </c>
      <c r="J442" t="n">
        <v>2</v>
      </c>
      <c r="K442" t="n">
        <v>2</v>
      </c>
      <c r="L442" s="457" t="n">
        <v>954</v>
      </c>
      <c r="M442" s="458" t="n">
        <v>897.7140000000001</v>
      </c>
      <c r="N442" s="459" t="n">
        <v>1021.734</v>
      </c>
      <c r="O442" s="261" t="n"/>
      <c r="P442" s="261" t="n"/>
      <c r="Q442" s="261" t="n"/>
      <c r="R442" s="261" t="n"/>
      <c r="S442" s="261" t="n"/>
      <c r="T442" s="261" t="n"/>
      <c r="U442" s="261" t="n"/>
      <c r="V442" s="261" t="n"/>
      <c r="W442" s="261" t="n"/>
      <c r="X442" s="261" t="n"/>
      <c r="Y442" s="220" t="n">
        <v>171</v>
      </c>
      <c r="Z442" s="220" t="n">
        <v>174</v>
      </c>
      <c r="AA442" s="261" t="n"/>
      <c r="AB442" s="261" t="n"/>
      <c r="AC442" s="261" t="n"/>
      <c r="AD442" s="261" t="n"/>
      <c r="AE442" s="261" t="n"/>
      <c r="AF442" s="261" t="n"/>
      <c r="AG442" s="261" t="n"/>
      <c r="AH442" s="261" t="n"/>
      <c r="AI442" s="261" t="n"/>
      <c r="AJ442" s="261" t="n"/>
      <c r="AK442" s="220" t="n">
        <v>178</v>
      </c>
      <c r="AL442" s="220" t="n">
        <v>185</v>
      </c>
      <c r="AM442" s="261" t="n"/>
      <c r="AN442" s="261" t="n"/>
      <c r="AO442" s="315" t="n"/>
      <c r="AP442" s="244" t="n">
        <v>40</v>
      </c>
      <c r="AQ442" s="245" t="n">
        <v>180</v>
      </c>
      <c r="AR442" s="243" t="n"/>
      <c r="AS442" s="243" t="n"/>
      <c r="AT442" s="246" t="n"/>
      <c r="AU442" s="246" t="n"/>
      <c r="AV442" s="246" t="n"/>
      <c r="AW442" s="246" t="n"/>
      <c r="AX442" s="246" t="n"/>
      <c r="AY442" s="246" t="n"/>
      <c r="AZ442" s="246" t="n"/>
      <c r="BA442" s="246" t="n"/>
      <c r="BB442" s="246" t="n"/>
      <c r="BC442" s="247" t="n"/>
      <c r="BD442" s="242" t="n"/>
      <c r="BE442" s="248" t="n">
        <v>0.015</v>
      </c>
      <c r="BF442" s="249" t="n"/>
      <c r="BG442" s="221" t="n"/>
      <c r="BH442" s="221" t="n"/>
      <c r="BI442" s="221" t="n"/>
      <c r="BJ442" s="221" t="n"/>
      <c r="BK442" s="221" t="n"/>
      <c r="BL442" s="28" t="inlineStr">
        <is>
          <t>LG</t>
        </is>
      </c>
      <c r="BM442" s="347" t="inlineStr">
        <is>
          <t>HE</t>
        </is>
      </c>
      <c r="BN442" s="347" t="inlineStr">
        <is>
          <t>MFZ67207701</t>
        </is>
      </c>
      <c r="BO442" s="347" t="inlineStr">
        <is>
          <t>mma</t>
        </is>
      </c>
      <c r="BP442" s="347" t="n">
        <v>51</v>
      </c>
      <c r="BQ442" s="347" t="n"/>
      <c r="BR442" s="347" t="n"/>
      <c r="BS442" s="347" t="n"/>
      <c r="BT442" s="347" t="n"/>
      <c r="BU442" s="347">
        <f>IFERROR(ROUND(STDEV(AN442,L442),1),"")</f>
        <v/>
      </c>
      <c r="BV442" s="347" t="n"/>
      <c r="BW442" s="347" t="n"/>
      <c r="BX442" s="347" t="n"/>
      <c r="BY442" s="347" t="n"/>
      <c r="BZ442" s="347" t="n"/>
      <c r="CA442" s="347" t="n"/>
      <c r="CB442" s="347" t="n"/>
      <c r="CC442" s="347" t="n"/>
      <c r="CD442" s="347" t="n"/>
      <c r="CE442" s="347" t="n"/>
      <c r="CF442" s="347" t="n"/>
      <c r="CG442" s="347" t="n"/>
      <c r="CH442" s="347" t="n"/>
      <c r="CI442" s="347" t="n"/>
      <c r="CJ442" s="347" t="n"/>
      <c r="CK442" s="347" t="n"/>
      <c r="CL442" s="347" t="n"/>
      <c r="CM442" s="347" t="n"/>
      <c r="CN442" s="347" t="n"/>
      <c r="CO442" s="347" t="n"/>
      <c r="CP442" s="347" t="n"/>
      <c r="CQ442" s="347" t="n"/>
      <c r="CR442" s="347" t="n"/>
      <c r="CS442" s="347" t="n"/>
      <c r="CT442" s="347" t="n"/>
      <c r="CU442" s="347" t="n"/>
      <c r="CV442" s="347" t="n"/>
      <c r="CW442" s="347" t="n"/>
      <c r="CX442" s="347" t="n"/>
      <c r="CY442" s="347" t="n"/>
      <c r="CZ442" s="347" t="n"/>
      <c r="DA442" s="347" t="n"/>
      <c r="DB442" s="347" t="n"/>
    </row>
    <row r="443" ht="31.5" customFormat="1" customHeight="1" s="268">
      <c r="A443" s="262" t="n">
        <v>2021</v>
      </c>
      <c r="B443" s="217" t="n">
        <v>12</v>
      </c>
      <c r="C443" s="456" t="n">
        <v>44552</v>
      </c>
      <c r="D443" s="217" t="n">
        <v>29</v>
      </c>
      <c r="E443" s="217" t="n">
        <v>81</v>
      </c>
      <c r="F443" s="217" t="n">
        <v>8</v>
      </c>
      <c r="G443" s="267" t="inlineStr">
        <is>
          <t>قاعدة بوتجاز 90 تصدير</t>
        </is>
      </c>
      <c r="H443" t="inlineStr">
        <is>
          <t>FMDACI49000001</t>
        </is>
      </c>
      <c r="I443" t="inlineStr">
        <is>
          <t>1400*1700</t>
        </is>
      </c>
      <c r="J443" t="n">
        <v>2</v>
      </c>
      <c r="K443" t="n">
        <v>3</v>
      </c>
      <c r="L443" s="457" t="n">
        <v>388</v>
      </c>
      <c r="M443" s="458" t="n">
        <v>360.84</v>
      </c>
      <c r="N443" s="459" t="n">
        <v>415.16</v>
      </c>
      <c r="O443" s="261" t="n"/>
      <c r="P443" s="261" t="n"/>
      <c r="Q443" s="261" t="n"/>
      <c r="R443" s="261" t="n"/>
      <c r="S443" s="261" t="n"/>
      <c r="T443" s="261" t="n"/>
      <c r="U443" s="261" t="n"/>
      <c r="V443" s="261" t="n"/>
      <c r="W443" s="261" t="n"/>
      <c r="X443" s="261" t="n"/>
      <c r="Y443" s="220" t="n"/>
      <c r="Z443" s="220" t="n"/>
      <c r="AA443" s="261" t="n"/>
      <c r="AB443" s="261" t="n"/>
      <c r="AC443" s="261" t="n"/>
      <c r="AD443" s="261" t="n"/>
      <c r="AE443" s="261" t="n"/>
      <c r="AF443" s="261" t="n"/>
      <c r="AG443" s="261" t="n"/>
      <c r="AH443" s="261" t="n"/>
      <c r="AI443" s="261" t="n"/>
      <c r="AJ443" s="261" t="n"/>
      <c r="AK443" s="220" t="n"/>
      <c r="AL443" s="220" t="n"/>
      <c r="AM443" s="261" t="n"/>
      <c r="AN443" s="261" t="n"/>
      <c r="AO443" s="315" t="n"/>
      <c r="AP443" s="244" t="n">
        <v>60</v>
      </c>
      <c r="AQ443" s="245" t="n">
        <v>120</v>
      </c>
      <c r="AR443" s="243" t="n"/>
      <c r="AS443" s="243" t="n"/>
      <c r="AT443" s="246" t="n"/>
      <c r="AU443" s="246" t="n"/>
      <c r="AV443" s="246" t="n"/>
      <c r="AW443" s="246" t="n"/>
      <c r="AX443" s="246" t="n"/>
      <c r="AY443" s="246" t="n"/>
      <c r="AZ443" s="246" t="n"/>
      <c r="BA443" s="246" t="n"/>
      <c r="BB443" s="246" t="n"/>
      <c r="BC443" s="247" t="n"/>
      <c r="BD443" s="242" t="n"/>
      <c r="BE443" s="248" t="n">
        <v>0.015</v>
      </c>
      <c r="BF443" s="249" t="n"/>
      <c r="BG443" s="221" t="n"/>
      <c r="BH443" s="221" t="n"/>
      <c r="BI443" s="221" t="n"/>
      <c r="BJ443" s="221" t="n"/>
      <c r="BK443" s="221" t="n"/>
      <c r="BL443" s="28" t="inlineStr">
        <is>
          <t>الكترولوكس</t>
        </is>
      </c>
      <c r="BM443" s="347" t="inlineStr">
        <is>
          <t>القاهرة للصناعات المغذية بوتاجازات</t>
        </is>
      </c>
      <c r="BN443" s="347" t="inlineStr">
        <is>
          <t>A07465002</t>
        </is>
      </c>
      <c r="BO443" s="347" t="n"/>
      <c r="BP443" s="347" t="n">
        <v>51</v>
      </c>
      <c r="BQ443" s="347" t="n"/>
      <c r="BR443" s="347" t="n"/>
      <c r="BS443" s="347" t="n"/>
      <c r="BT443" s="347" t="n"/>
      <c r="BU443" s="347">
        <f>IFERROR(ROUND(STDEV(AN443,L443),1),"")</f>
        <v/>
      </c>
      <c r="BV443" s="347" t="n"/>
      <c r="BW443" s="347" t="n"/>
      <c r="BX443" s="347" t="n"/>
      <c r="BY443" s="347" t="n"/>
      <c r="BZ443" s="347" t="n"/>
      <c r="CA443" s="347" t="n"/>
      <c r="CB443" s="347" t="n"/>
      <c r="CC443" s="347" t="n"/>
      <c r="CD443" s="347" t="n"/>
      <c r="CE443" s="347" t="n"/>
      <c r="CF443" s="347" t="n"/>
      <c r="CG443" s="347" t="n"/>
      <c r="CH443" s="347" t="n"/>
      <c r="CI443" s="347" t="n"/>
      <c r="CJ443" s="347" t="n"/>
      <c r="CK443" s="347" t="n"/>
      <c r="CL443" s="347" t="n"/>
      <c r="CM443" s="347" t="n"/>
      <c r="CN443" s="347" t="n"/>
      <c r="CO443" s="347" t="n"/>
      <c r="CP443" s="347" t="n"/>
      <c r="CQ443" s="347" t="n"/>
      <c r="CR443" s="347" t="n"/>
      <c r="CS443" s="347" t="n"/>
      <c r="CT443" s="347" t="n"/>
      <c r="CU443" s="347" t="n"/>
      <c r="CV443" s="347" t="n"/>
      <c r="CW443" s="347" t="n"/>
      <c r="CX443" s="347" t="n"/>
      <c r="CY443" s="347" t="n"/>
      <c r="CZ443" s="347" t="n"/>
      <c r="DA443" s="347" t="n"/>
      <c r="DB443" s="347" t="n"/>
    </row>
    <row r="444" ht="31.5" customFormat="1" customHeight="1" s="268">
      <c r="A444" s="262" t="n">
        <v>2021</v>
      </c>
      <c r="B444" s="217" t="n">
        <v>12</v>
      </c>
      <c r="C444" s="456" t="n">
        <v>44552</v>
      </c>
      <c r="D444" s="217" t="n">
        <v>125</v>
      </c>
      <c r="E444" s="217" t="n">
        <v>690</v>
      </c>
      <c r="F444" s="217" t="n">
        <v>8</v>
      </c>
      <c r="G444" s="267" t="inlineStr">
        <is>
          <t>زوايا اماميه كيلوباترا</t>
        </is>
      </c>
      <c r="H444" t="inlineStr">
        <is>
          <t>FMDAII2FCP0000</t>
        </is>
      </c>
      <c r="I444" t="inlineStr">
        <is>
          <t>1400*1700</t>
        </is>
      </c>
      <c r="J444" t="n">
        <v>4</v>
      </c>
      <c r="K444" t="n">
        <v>4</v>
      </c>
      <c r="L444" s="457" t="n">
        <v>170</v>
      </c>
      <c r="M444" s="458" t="n">
        <v>153</v>
      </c>
      <c r="N444" s="459" t="n">
        <v>187</v>
      </c>
      <c r="O444" s="261" t="n"/>
      <c r="P444" s="261" t="n"/>
      <c r="Q444" s="261" t="n"/>
      <c r="R444" s="261" t="n"/>
      <c r="S444" s="261" t="n"/>
      <c r="T444" s="261" t="n"/>
      <c r="U444" s="261" t="n"/>
      <c r="V444" s="261" t="n"/>
      <c r="W444" s="261" t="n"/>
      <c r="X444" s="261" t="n"/>
      <c r="Y444" s="220" t="n"/>
      <c r="Z444" s="220" t="n"/>
      <c r="AA444" s="261" t="n"/>
      <c r="AB444" s="261" t="n"/>
      <c r="AC444" s="261" t="n"/>
      <c r="AD444" s="261" t="n"/>
      <c r="AE444" s="261" t="n"/>
      <c r="AF444" s="261" t="n"/>
      <c r="AG444" s="261" t="n"/>
      <c r="AH444" s="261" t="n"/>
      <c r="AI444" s="261" t="n"/>
      <c r="AJ444" s="261" t="n"/>
      <c r="AK444" s="220" t="n"/>
      <c r="AL444" s="220" t="n"/>
      <c r="AM444" s="261" t="n"/>
      <c r="AN444" s="261" t="n"/>
      <c r="AO444" s="315" t="n"/>
      <c r="AP444" s="244" t="n">
        <v>120</v>
      </c>
      <c r="AQ444" s="245" t="n">
        <v>120</v>
      </c>
      <c r="AR444" s="243" t="n"/>
      <c r="AS444" s="243" t="n"/>
      <c r="AT444" s="246" t="n"/>
      <c r="AU444" s="246" t="n"/>
      <c r="AV444" s="246" t="n"/>
      <c r="AW444" s="246" t="n"/>
      <c r="AX444" s="246" t="n"/>
      <c r="AY444" s="246" t="n"/>
      <c r="AZ444" s="246" t="n"/>
      <c r="BA444" s="246" t="n"/>
      <c r="BB444" s="246" t="n"/>
      <c r="BC444" s="247" t="n"/>
      <c r="BD444" s="242" t="n"/>
      <c r="BE444" s="248" t="n">
        <v>0.015</v>
      </c>
      <c r="BF444" s="249" t="n"/>
      <c r="BG444" s="221" t="n"/>
      <c r="BH444" s="221" t="n"/>
      <c r="BI444" s="221" t="n"/>
      <c r="BJ444" s="221" t="n"/>
      <c r="BK444" s="221" t="n"/>
      <c r="BL444" s="28" t="inlineStr">
        <is>
          <t>Media</t>
        </is>
      </c>
      <c r="BM444" s="347" t="inlineStr">
        <is>
          <t>Media</t>
        </is>
      </c>
      <c r="BN444" s="347" t="n"/>
      <c r="BO444" s="347" t="n"/>
      <c r="BP444" s="347" t="n">
        <v>51</v>
      </c>
      <c r="BQ444" s="347" t="n"/>
      <c r="BR444" s="347" t="n"/>
      <c r="BS444" s="347" t="n"/>
      <c r="BT444" s="347" t="n"/>
      <c r="BU444" s="347">
        <f>IFERROR(ROUND(STDEV(AN444,L444),1),"")</f>
        <v/>
      </c>
      <c r="BV444" s="347" t="n"/>
      <c r="BW444" s="347" t="n"/>
      <c r="BX444" s="347" t="n"/>
      <c r="BY444" s="347" t="n"/>
      <c r="BZ444" s="347" t="n"/>
      <c r="CA444" s="347" t="n"/>
      <c r="CB444" s="347" t="n"/>
      <c r="CC444" s="347" t="n"/>
      <c r="CD444" s="347" t="n"/>
      <c r="CE444" s="347" t="n"/>
      <c r="CF444" s="347" t="n"/>
      <c r="CG444" s="347" t="n"/>
      <c r="CH444" s="347" t="n"/>
      <c r="CI444" s="347" t="n"/>
      <c r="CJ444" s="347" t="n"/>
      <c r="CK444" s="347" t="n"/>
      <c r="CL444" s="347" t="n"/>
      <c r="CM444" s="347" t="n"/>
      <c r="CN444" s="347" t="n"/>
      <c r="CO444" s="347" t="n"/>
      <c r="CP444" s="347" t="n"/>
      <c r="CQ444" s="347" t="n"/>
      <c r="CR444" s="347" t="n"/>
      <c r="CS444" s="347" t="n"/>
      <c r="CT444" s="347" t="n"/>
      <c r="CU444" s="347" t="n"/>
      <c r="CV444" s="347" t="n"/>
      <c r="CW444" s="347" t="n"/>
      <c r="CX444" s="347" t="n"/>
      <c r="CY444" s="347" t="n"/>
      <c r="CZ444" s="347" t="n"/>
      <c r="DA444" s="347" t="n"/>
      <c r="DB444" s="347" t="n"/>
    </row>
    <row r="445" ht="31.5" customFormat="1" customHeight="1" s="268">
      <c r="A445" s="262" t="n">
        <v>2021</v>
      </c>
      <c r="B445" s="217" t="n">
        <v>12</v>
      </c>
      <c r="C445" s="456" t="n">
        <v>44552</v>
      </c>
      <c r="D445" s="217" t="n">
        <v>236</v>
      </c>
      <c r="E445" s="217" t="n">
        <v>160</v>
      </c>
      <c r="F445" s="217" t="n">
        <v>8</v>
      </c>
      <c r="G445" s="267" t="inlineStr">
        <is>
          <t>فوم طقم رويال جاز المعدل</t>
        </is>
      </c>
      <c r="H445" t="inlineStr">
        <is>
          <t>FMROGI20000000</t>
        </is>
      </c>
      <c r="I445" t="inlineStr">
        <is>
          <t>1400*1700</t>
        </is>
      </c>
      <c r="J445" t="n">
        <v>2</v>
      </c>
      <c r="K445" t="n">
        <v>1</v>
      </c>
      <c r="L445" s="457" t="n">
        <v>200</v>
      </c>
      <c r="M445" s="458" t="n">
        <v>186</v>
      </c>
      <c r="N445" s="459" t="n">
        <v>214</v>
      </c>
      <c r="O445" s="261" t="n">
        <v>275</v>
      </c>
      <c r="P445" s="261" t="n">
        <v>281</v>
      </c>
      <c r="Q445" s="261" t="n">
        <v>284</v>
      </c>
      <c r="R445" s="261" t="n">
        <v>287</v>
      </c>
      <c r="S445" s="261" t="n"/>
      <c r="T445" s="261" t="n">
        <v>188</v>
      </c>
      <c r="U445" s="261" t="n">
        <v>191</v>
      </c>
      <c r="V445" s="261" t="n">
        <v>185</v>
      </c>
      <c r="W445" s="261" t="n">
        <v>183</v>
      </c>
      <c r="X445" s="261" t="n"/>
      <c r="Y445" s="220" t="n">
        <v>95</v>
      </c>
      <c r="Z445" s="220" t="n">
        <v>95</v>
      </c>
      <c r="AA445" s="261" t="n"/>
      <c r="AB445" s="261" t="n"/>
      <c r="AC445" s="261" t="n"/>
      <c r="AD445" s="261" t="n"/>
      <c r="AE445" s="261" t="n"/>
      <c r="AF445" s="261" t="n"/>
      <c r="AG445" s="261" t="n"/>
      <c r="AH445" s="261" t="n"/>
      <c r="AI445" s="261" t="n"/>
      <c r="AJ445" s="261" t="n"/>
      <c r="AK445" s="220" t="n"/>
      <c r="AL445" s="220" t="n"/>
      <c r="AM445" s="261" t="n"/>
      <c r="AN445" s="261" t="n"/>
      <c r="AO445" s="315" t="n"/>
      <c r="AP445" s="244" t="n">
        <v>76</v>
      </c>
      <c r="AQ445" s="245" t="n">
        <v>95</v>
      </c>
      <c r="AR445" s="243" t="n"/>
      <c r="AS445" s="243" t="n"/>
      <c r="AT445" s="246" t="n"/>
      <c r="AU445" s="246" t="n"/>
      <c r="AV445" s="246" t="n"/>
      <c r="AW445" s="246" t="n"/>
      <c r="AX445" s="246" t="n"/>
      <c r="AY445" s="246" t="n"/>
      <c r="AZ445" s="246" t="n"/>
      <c r="BA445" s="246" t="n"/>
      <c r="BB445" s="246" t="n"/>
      <c r="BC445" s="247" t="n"/>
      <c r="BD445" s="242" t="n"/>
      <c r="BE445" s="248" t="n">
        <v>0.015</v>
      </c>
      <c r="BF445" s="249" t="n"/>
      <c r="BG445" s="221" t="n"/>
      <c r="BH445" s="221" t="n"/>
      <c r="BI445" s="221" t="n"/>
      <c r="BJ445" s="221" t="n"/>
      <c r="BK445" s="221" t="n"/>
      <c r="BL445" s="28" t="inlineStr">
        <is>
          <t>رويال جاز</t>
        </is>
      </c>
      <c r="BM445" s="347" t="inlineStr">
        <is>
          <t xml:space="preserve">الهندسية لانتاج الاجهزة المنزلية </t>
        </is>
      </c>
      <c r="BN445" s="347" t="n"/>
      <c r="BO445" s="347" t="n"/>
      <c r="BP445" s="347" t="n">
        <v>51</v>
      </c>
      <c r="BQ445" s="347" t="n"/>
      <c r="BR445" s="347" t="n"/>
      <c r="BS445" s="347" t="n"/>
      <c r="BT445" s="347" t="n"/>
      <c r="BU445" s="347">
        <f>IFERROR(ROUND(STDEV(AN445,L445),1),"")</f>
        <v/>
      </c>
      <c r="BV445" s="347" t="n"/>
      <c r="BW445" s="347" t="n"/>
      <c r="BX445" s="347" t="n"/>
      <c r="BY445" s="347" t="n"/>
      <c r="BZ445" s="347" t="n"/>
      <c r="CA445" s="347" t="n"/>
      <c r="CB445" s="347" t="n"/>
      <c r="CC445" s="347" t="n"/>
      <c r="CD445" s="347" t="n"/>
      <c r="CE445" s="347" t="n"/>
      <c r="CF445" s="347" t="n"/>
      <c r="CG445" s="347" t="n"/>
      <c r="CH445" s="347" t="n"/>
      <c r="CI445" s="347" t="n"/>
      <c r="CJ445" s="347" t="n"/>
      <c r="CK445" s="347" t="n"/>
      <c r="CL445" s="347" t="n"/>
      <c r="CM445" s="347" t="n"/>
      <c r="CN445" s="347" t="n"/>
      <c r="CO445" s="347" t="n"/>
      <c r="CP445" s="347" t="n"/>
      <c r="CQ445" s="347" t="n"/>
      <c r="CR445" s="347" t="n"/>
      <c r="CS445" s="347" t="n"/>
      <c r="CT445" s="347" t="n"/>
      <c r="CU445" s="347" t="n"/>
      <c r="CV445" s="347" t="n"/>
      <c r="CW445" s="347" t="n"/>
      <c r="CX445" s="347" t="n"/>
      <c r="CY445" s="347" t="n"/>
      <c r="CZ445" s="347" t="n"/>
      <c r="DA445" s="347" t="n"/>
      <c r="DB445" s="347" t="n"/>
    </row>
    <row r="446" ht="31.5" customFormat="1" customHeight="1" s="268">
      <c r="A446" s="262" t="n">
        <v>2021</v>
      </c>
      <c r="B446" s="217" t="n">
        <v>12</v>
      </c>
      <c r="C446" s="456" t="n">
        <v>44552</v>
      </c>
      <c r="D446" s="217" t="n">
        <v>52</v>
      </c>
      <c r="E446" s="217" t="n">
        <v>130</v>
      </c>
      <c r="F446" s="217" t="n">
        <v>25</v>
      </c>
      <c r="G446" s="267" t="inlineStr">
        <is>
          <t>فوم كوش 152</t>
        </is>
      </c>
      <c r="H446" t="inlineStr">
        <is>
          <t>FMDACI51520000</t>
        </is>
      </c>
      <c r="I446" t="inlineStr">
        <is>
          <t>850*650</t>
        </is>
      </c>
      <c r="J446" t="n">
        <v>9</v>
      </c>
      <c r="K446" t="n">
        <v>1</v>
      </c>
      <c r="L446" s="457" t="n">
        <v>12</v>
      </c>
      <c r="M446" s="458" t="n">
        <v>11.16</v>
      </c>
      <c r="N446" s="459" t="n">
        <v>12.84</v>
      </c>
      <c r="O446" s="261" t="n">
        <v>20</v>
      </c>
      <c r="P446" s="261" t="n">
        <v>21</v>
      </c>
      <c r="Q446" s="261" t="n">
        <v>18</v>
      </c>
      <c r="R446" s="261" t="n"/>
      <c r="S446" s="261" t="n">
        <v>20</v>
      </c>
      <c r="T446" s="261" t="n">
        <v>14</v>
      </c>
      <c r="U446" s="261" t="n">
        <v>14</v>
      </c>
      <c r="V446" s="261" t="n">
        <v>13</v>
      </c>
      <c r="W446" s="261" t="n">
        <v>12</v>
      </c>
      <c r="X446" s="261" t="n">
        <v>14</v>
      </c>
      <c r="Y446" s="220" t="n"/>
      <c r="Z446" s="220" t="n"/>
      <c r="AA446" s="261" t="n"/>
      <c r="AB446" s="261" t="n"/>
      <c r="AC446" s="261" t="n"/>
      <c r="AD446" s="261" t="n"/>
      <c r="AE446" s="261" t="n"/>
      <c r="AF446" s="261" t="n"/>
      <c r="AG446" s="261" t="n"/>
      <c r="AH446" s="261" t="n"/>
      <c r="AI446" s="261" t="n"/>
      <c r="AJ446" s="261" t="n"/>
      <c r="AK446" s="220" t="n"/>
      <c r="AL446" s="220" t="n"/>
      <c r="AM446" s="261" t="n"/>
      <c r="AN446" s="261" t="n"/>
      <c r="AO446" s="315" t="n"/>
      <c r="AP446" s="244" t="n">
        <v>336</v>
      </c>
      <c r="AQ446" s="245" t="n">
        <v>96</v>
      </c>
      <c r="AR446" s="243" t="n"/>
      <c r="AS446" s="243" t="n"/>
      <c r="AT446" s="246" t="n"/>
      <c r="AU446" s="246" t="n"/>
      <c r="AV446" s="246" t="n"/>
      <c r="AW446" s="246" t="n"/>
      <c r="AX446" s="246" t="n"/>
      <c r="AY446" s="246" t="n"/>
      <c r="AZ446" s="246" t="n"/>
      <c r="BA446" s="246" t="n"/>
      <c r="BB446" s="246" t="n"/>
      <c r="BC446" s="247" t="n"/>
      <c r="BD446" s="242" t="n"/>
      <c r="BE446" s="248" t="n">
        <v>0.02</v>
      </c>
      <c r="BF446" s="249" t="n"/>
      <c r="BG446" s="221" t="n"/>
      <c r="BH446" s="221" t="n"/>
      <c r="BI446" s="221" t="n"/>
      <c r="BJ446" s="221" t="n"/>
      <c r="BK446" s="221" t="n"/>
      <c r="BL446" s="28" t="inlineStr">
        <is>
          <t>الكترولوكس</t>
        </is>
      </c>
      <c r="BM446" s="347" t="inlineStr">
        <is>
          <t>القاهرة للصناعات المغذية بوتاجازات</t>
        </is>
      </c>
      <c r="BN446" s="347" t="inlineStr">
        <is>
          <t>809040701</t>
        </is>
      </c>
      <c r="BO446" s="347" t="n"/>
      <c r="BP446" s="347" t="n">
        <v>51</v>
      </c>
      <c r="BQ446" s="347" t="n"/>
      <c r="BR446" s="347" t="n"/>
      <c r="BS446" s="347" t="n"/>
      <c r="BT446" s="347" t="n"/>
      <c r="BU446" s="347">
        <f>IFERROR(ROUND(STDEV(AN446,L446),1),"")</f>
        <v/>
      </c>
      <c r="BV446" s="347" t="n"/>
      <c r="BW446" s="347" t="n"/>
      <c r="BX446" s="347" t="n"/>
      <c r="BY446" s="347" t="n"/>
      <c r="BZ446" s="347" t="n"/>
      <c r="CA446" s="347" t="n"/>
      <c r="CB446" s="347" t="n"/>
      <c r="CC446" s="347" t="n"/>
      <c r="CD446" s="347" t="n"/>
      <c r="CE446" s="347" t="n"/>
      <c r="CF446" s="347" t="n"/>
      <c r="CG446" s="347" t="n"/>
      <c r="CH446" s="347" t="n"/>
      <c r="CI446" s="347" t="n"/>
      <c r="CJ446" s="347" t="n"/>
      <c r="CK446" s="347" t="n"/>
      <c r="CL446" s="347" t="n"/>
      <c r="CM446" s="347" t="n"/>
      <c r="CN446" s="347" t="n"/>
      <c r="CO446" s="347" t="n"/>
      <c r="CP446" s="347" t="n"/>
      <c r="CQ446" s="347" t="n"/>
      <c r="CR446" s="347" t="n"/>
      <c r="CS446" s="347" t="n"/>
      <c r="CT446" s="347" t="n"/>
      <c r="CU446" s="347" t="n"/>
      <c r="CV446" s="347" t="n"/>
      <c r="CW446" s="347" t="n"/>
      <c r="CX446" s="347" t="n"/>
      <c r="CY446" s="347" t="n"/>
      <c r="CZ446" s="347" t="n"/>
      <c r="DA446" s="347" t="n"/>
      <c r="DB446" s="347" t="n"/>
    </row>
    <row r="447" ht="31.5" customFormat="1" customHeight="1" s="268">
      <c r="A447" s="262" t="n">
        <v>2021</v>
      </c>
      <c r="B447" s="217" t="n">
        <v>12</v>
      </c>
      <c r="C447" s="456" t="n">
        <v>44552</v>
      </c>
      <c r="D447" s="217" t="n">
        <v>53</v>
      </c>
      <c r="E447" s="217" t="n">
        <v>131</v>
      </c>
      <c r="F447" s="217" t="n">
        <v>28</v>
      </c>
      <c r="G447" s="267" t="inlineStr">
        <is>
          <t>فوم كوش 130</t>
        </is>
      </c>
      <c r="H447" t="inlineStr">
        <is>
          <t>FMDACI51300000</t>
        </is>
      </c>
      <c r="I447" t="inlineStr">
        <is>
          <t>1100*1200</t>
        </is>
      </c>
      <c r="J447" t="n">
        <v>25</v>
      </c>
      <c r="K447" t="n">
        <v>1</v>
      </c>
      <c r="L447" s="457" t="n">
        <v>10</v>
      </c>
      <c r="M447" s="458" t="n">
        <v>9.300000000000001</v>
      </c>
      <c r="N447" s="459" t="n">
        <v>10.7</v>
      </c>
      <c r="O447" s="261" t="n">
        <v>16</v>
      </c>
      <c r="P447" s="261" t="n">
        <v>12</v>
      </c>
      <c r="Q447" s="261" t="n">
        <v>13</v>
      </c>
      <c r="R447" s="261" t="n">
        <v>14</v>
      </c>
      <c r="S447" s="261" t="n">
        <v>14</v>
      </c>
      <c r="T447" s="261" t="n">
        <v>8</v>
      </c>
      <c r="U447" s="261" t="n">
        <v>9</v>
      </c>
      <c r="V447" s="261" t="n">
        <v>8</v>
      </c>
      <c r="W447" s="261" t="n">
        <v>8</v>
      </c>
      <c r="X447" s="261" t="n">
        <v>8</v>
      </c>
      <c r="Y447" s="220" t="n">
        <v>81</v>
      </c>
      <c r="Z447" s="220" t="n">
        <v>85</v>
      </c>
      <c r="AA447" s="261" t="n">
        <v>11</v>
      </c>
      <c r="AB447" s="261" t="n">
        <v>12</v>
      </c>
      <c r="AC447" s="261" t="n">
        <v>12</v>
      </c>
      <c r="AD447" s="261" t="n">
        <v>13</v>
      </c>
      <c r="AE447" s="261" t="n">
        <v>12</v>
      </c>
      <c r="AF447" s="261" t="n">
        <v>10</v>
      </c>
      <c r="AG447" s="261" t="n">
        <v>10</v>
      </c>
      <c r="AH447" s="261" t="n">
        <v>10</v>
      </c>
      <c r="AI447" s="261" t="n">
        <v>10</v>
      </c>
      <c r="AJ447" s="261" t="n">
        <v>10</v>
      </c>
      <c r="AK447" s="220" t="n">
        <v>88</v>
      </c>
      <c r="AL447" s="220" t="n">
        <v>87</v>
      </c>
      <c r="AM447" s="261" t="n"/>
      <c r="AN447" s="261" t="n"/>
      <c r="AO447" s="315" t="n"/>
      <c r="AP447" s="244" t="n">
        <v>772</v>
      </c>
      <c r="AQ447" s="245" t="n">
        <v>117</v>
      </c>
      <c r="AR447" s="243" t="n"/>
      <c r="AS447" s="243" t="n"/>
      <c r="AT447" s="246" t="n"/>
      <c r="AU447" s="246" t="n"/>
      <c r="AV447" s="246" t="n"/>
      <c r="AW447" s="246" t="n"/>
      <c r="AX447" s="246" t="n"/>
      <c r="AY447" s="246" t="n"/>
      <c r="AZ447" s="246" t="n"/>
      <c r="BA447" s="246" t="n"/>
      <c r="BB447" s="246" t="n"/>
      <c r="BC447" s="247" t="n"/>
      <c r="BD447" s="242" t="n"/>
      <c r="BE447" s="248" t="n">
        <v>0.02</v>
      </c>
      <c r="BF447" s="249" t="n"/>
      <c r="BG447" s="221" t="n"/>
      <c r="BH447" s="221" t="n"/>
      <c r="BI447" s="221" t="n"/>
      <c r="BJ447" s="221" t="n"/>
      <c r="BK447" s="221" t="n"/>
      <c r="BL447" s="28" t="inlineStr">
        <is>
          <t>الكترولوكس</t>
        </is>
      </c>
      <c r="BM447" s="347" t="inlineStr">
        <is>
          <t>القاهرة للصناعات المغذية بوتاجازات</t>
        </is>
      </c>
      <c r="BN447" s="347" t="inlineStr">
        <is>
          <t>A00467101</t>
        </is>
      </c>
      <c r="BO447" s="347" t="n"/>
      <c r="BP447" s="347" t="n">
        <v>51</v>
      </c>
      <c r="BQ447" s="347" t="n"/>
      <c r="BR447" s="347" t="n"/>
      <c r="BS447" s="347" t="n"/>
      <c r="BT447" s="347" t="n"/>
      <c r="BU447" s="347">
        <f>IFERROR(ROUND(STDEV(AN447,L447),1),"")</f>
        <v/>
      </c>
      <c r="BV447" s="347" t="n"/>
      <c r="BW447" s="347" t="n"/>
      <c r="BX447" s="347" t="n"/>
      <c r="BY447" s="347" t="n"/>
      <c r="BZ447" s="347" t="n"/>
      <c r="CA447" s="347" t="n"/>
      <c r="CB447" s="347" t="n"/>
      <c r="CC447" s="347" t="n"/>
      <c r="CD447" s="347" t="n"/>
      <c r="CE447" s="347" t="n"/>
      <c r="CF447" s="347" t="n"/>
      <c r="CG447" s="347" t="n"/>
      <c r="CH447" s="347" t="n"/>
      <c r="CI447" s="347" t="n"/>
      <c r="CJ447" s="347" t="n"/>
      <c r="CK447" s="347" t="n"/>
      <c r="CL447" s="347" t="n"/>
      <c r="CM447" s="347" t="n"/>
      <c r="CN447" s="347" t="n"/>
      <c r="CO447" s="347" t="n"/>
      <c r="CP447" s="347" t="n"/>
      <c r="CQ447" s="347" t="n"/>
      <c r="CR447" s="347" t="n"/>
      <c r="CS447" s="347" t="n"/>
      <c r="CT447" s="347" t="n"/>
      <c r="CU447" s="347" t="n"/>
      <c r="CV447" s="347" t="n"/>
      <c r="CW447" s="347" t="n"/>
      <c r="CX447" s="347" t="n"/>
      <c r="CY447" s="347" t="n"/>
      <c r="CZ447" s="347" t="n"/>
      <c r="DA447" s="347" t="n"/>
      <c r="DB447" s="347" t="n"/>
    </row>
    <row r="448" ht="31.5" customFormat="1" customHeight="1" s="268">
      <c r="A448" s="262" t="n">
        <v>2021</v>
      </c>
      <c r="B448" s="217" t="n">
        <v>12</v>
      </c>
      <c r="C448" s="456" t="n">
        <v>44552</v>
      </c>
      <c r="D448" s="217" t="n">
        <v>372</v>
      </c>
      <c r="E448" s="217" t="n">
        <v>647</v>
      </c>
      <c r="F448" s="217" t="n">
        <v>46</v>
      </c>
      <c r="G448" s="267" t="inlineStr">
        <is>
          <t>فوم جانب حمايه شمال</t>
        </is>
      </c>
      <c r="H448" t="inlineStr">
        <is>
          <t>FMDACI40000000</t>
        </is>
      </c>
      <c r="I448" t="inlineStr">
        <is>
          <t>1600*1800</t>
        </is>
      </c>
      <c r="J448" t="n">
        <v>2</v>
      </c>
      <c r="K448" t="n">
        <v>2</v>
      </c>
      <c r="L448" s="457" t="n">
        <v>212</v>
      </c>
      <c r="M448" s="458" t="n">
        <v>197.16</v>
      </c>
      <c r="N448" s="459" t="n">
        <v>226.84</v>
      </c>
      <c r="O448" s="261" t="n"/>
      <c r="P448" s="261" t="n"/>
      <c r="Q448" s="261" t="n"/>
      <c r="R448" s="261" t="n"/>
      <c r="S448" s="261" t="n"/>
      <c r="T448" s="261" t="n"/>
      <c r="U448" s="261" t="n"/>
      <c r="V448" s="261" t="n"/>
      <c r="W448" s="261" t="n"/>
      <c r="X448" s="261" t="n"/>
      <c r="Y448" s="220" t="n"/>
      <c r="Z448" s="220" t="n"/>
      <c r="AA448" s="261" t="n"/>
      <c r="AB448" s="261" t="n"/>
      <c r="AC448" s="261" t="n"/>
      <c r="AD448" s="261" t="n"/>
      <c r="AE448" s="261" t="n"/>
      <c r="AF448" s="261" t="n"/>
      <c r="AG448" s="261" t="n"/>
      <c r="AH448" s="261" t="n"/>
      <c r="AI448" s="261" t="n"/>
      <c r="AJ448" s="261" t="n"/>
      <c r="AK448" s="220" t="n"/>
      <c r="AL448" s="220" t="n"/>
      <c r="AM448" s="261" t="n"/>
      <c r="AN448" s="261" t="n"/>
      <c r="AO448" s="315" t="n"/>
      <c r="AP448" s="244" t="n">
        <v>37</v>
      </c>
      <c r="AQ448" s="245" t="n">
        <v>195</v>
      </c>
      <c r="AR448" s="243" t="n"/>
      <c r="AS448" s="243" t="n"/>
      <c r="AT448" s="246" t="n"/>
      <c r="AU448" s="246" t="n"/>
      <c r="AV448" s="246" t="n"/>
      <c r="AW448" s="246" t="n"/>
      <c r="AX448" s="246" t="n"/>
      <c r="AY448" s="246" t="n"/>
      <c r="AZ448" s="246" t="n"/>
      <c r="BA448" s="246" t="n"/>
      <c r="BB448" s="246" t="n"/>
      <c r="BC448" s="247" t="n"/>
      <c r="BD448" s="242" t="n"/>
      <c r="BE448" s="248" t="n">
        <v>0.02</v>
      </c>
      <c r="BF448" s="249" t="n"/>
      <c r="BG448" s="221" t="n"/>
      <c r="BH448" s="221" t="n"/>
      <c r="BI448" s="221" t="n"/>
      <c r="BJ448" s="221" t="n"/>
      <c r="BK448" s="221" t="n"/>
      <c r="BL448" s="28" t="inlineStr">
        <is>
          <t>الكترولوكس</t>
        </is>
      </c>
      <c r="BM448" s="347" t="inlineStr">
        <is>
          <t>القاهرة للصناعات المغذية بوتاجازات</t>
        </is>
      </c>
      <c r="BN448" s="347" t="inlineStr">
        <is>
          <t>808901901</t>
        </is>
      </c>
      <c r="BO448" s="347" t="n"/>
      <c r="BP448" s="347" t="n">
        <v>51</v>
      </c>
      <c r="BQ448" s="347" t="n"/>
      <c r="BR448" s="347" t="n"/>
      <c r="BS448" s="347" t="n"/>
      <c r="BT448" s="347" t="n"/>
      <c r="BU448" s="347">
        <f>IFERROR(ROUND(STDEV(AN448,L448),1),"")</f>
        <v/>
      </c>
      <c r="BV448" s="347" t="n"/>
      <c r="BW448" s="347" t="n"/>
      <c r="BX448" s="347" t="n"/>
      <c r="BY448" s="347" t="n"/>
      <c r="BZ448" s="347" t="n"/>
      <c r="CA448" s="347" t="n"/>
      <c r="CB448" s="347" t="n"/>
      <c r="CC448" s="347" t="n"/>
      <c r="CD448" s="347" t="n"/>
      <c r="CE448" s="347" t="n"/>
      <c r="CF448" s="347" t="n"/>
      <c r="CG448" s="347" t="n"/>
      <c r="CH448" s="347" t="n"/>
      <c r="CI448" s="347" t="n"/>
      <c r="CJ448" s="347" t="n"/>
      <c r="CK448" s="347" t="n"/>
      <c r="CL448" s="347" t="n"/>
      <c r="CM448" s="347" t="n"/>
      <c r="CN448" s="347" t="n"/>
      <c r="CO448" s="347" t="n"/>
      <c r="CP448" s="347" t="n"/>
      <c r="CQ448" s="347" t="n"/>
      <c r="CR448" s="347" t="n"/>
      <c r="CS448" s="347" t="n"/>
      <c r="CT448" s="347" t="n"/>
      <c r="CU448" s="347" t="n"/>
      <c r="CV448" s="347" t="n"/>
      <c r="CW448" s="347" t="n"/>
      <c r="CX448" s="347" t="n"/>
      <c r="CY448" s="347" t="n"/>
      <c r="CZ448" s="347" t="n"/>
      <c r="DA448" s="347" t="n"/>
      <c r="DB448" s="347" t="n"/>
    </row>
    <row r="449" ht="31.5" customFormat="1" customHeight="1" s="268">
      <c r="A449" s="262" t="n">
        <v>2021</v>
      </c>
      <c r="B449" s="217" t="n">
        <v>12</v>
      </c>
      <c r="C449" s="456" t="n">
        <v>44552</v>
      </c>
      <c r="D449" s="217" t="n">
        <v>4</v>
      </c>
      <c r="E449" s="217" t="n">
        <v>11</v>
      </c>
      <c r="F449" s="217" t="n">
        <v>48</v>
      </c>
      <c r="G449" s="267" t="inlineStr">
        <is>
          <t>فوم جانب حمايه يمين</t>
        </is>
      </c>
      <c r="H449" t="inlineStr">
        <is>
          <t>FMDACI30000000</t>
        </is>
      </c>
      <c r="I449" t="inlineStr">
        <is>
          <t>1600*1800</t>
        </is>
      </c>
      <c r="J449" t="n">
        <v>2</v>
      </c>
      <c r="K449" t="n">
        <v>2</v>
      </c>
      <c r="L449" s="457" t="n">
        <v>212</v>
      </c>
      <c r="M449" s="458" t="n">
        <v>197.16</v>
      </c>
      <c r="N449" s="459" t="n">
        <v>226.84</v>
      </c>
      <c r="O449" s="261" t="n"/>
      <c r="P449" s="261" t="n"/>
      <c r="Q449" s="261" t="n"/>
      <c r="R449" s="261" t="n"/>
      <c r="S449" s="261" t="n"/>
      <c r="T449" s="261" t="n"/>
      <c r="U449" s="261" t="n"/>
      <c r="V449" s="261" t="n"/>
      <c r="W449" s="261" t="n"/>
      <c r="X449" s="261" t="n"/>
      <c r="Y449" s="220" t="n"/>
      <c r="Z449" s="220" t="n"/>
      <c r="AA449" s="261" t="n"/>
      <c r="AB449" s="261" t="n"/>
      <c r="AC449" s="261" t="n"/>
      <c r="AD449" s="261" t="n"/>
      <c r="AE449" s="261" t="n"/>
      <c r="AF449" s="261" t="n"/>
      <c r="AG449" s="261" t="n"/>
      <c r="AH449" s="261" t="n"/>
      <c r="AI449" s="261" t="n"/>
      <c r="AJ449" s="261" t="n"/>
      <c r="AK449" s="220" t="n"/>
      <c r="AL449" s="220" t="n"/>
      <c r="AM449" s="261" t="n"/>
      <c r="AN449" s="261" t="n"/>
      <c r="AO449" s="315" t="n"/>
      <c r="AP449" s="244" t="n">
        <v>37</v>
      </c>
      <c r="AQ449" s="245" t="n">
        <v>195</v>
      </c>
      <c r="AR449" s="243" t="n"/>
      <c r="AS449" s="243" t="n"/>
      <c r="AT449" s="246" t="n"/>
      <c r="AU449" s="246" t="n"/>
      <c r="AV449" s="246" t="n"/>
      <c r="AW449" s="246" t="n"/>
      <c r="AX449" s="246" t="n"/>
      <c r="AY449" s="246" t="n"/>
      <c r="AZ449" s="246" t="n"/>
      <c r="BA449" s="246" t="n"/>
      <c r="BB449" s="246" t="n"/>
      <c r="BC449" s="247" t="n"/>
      <c r="BD449" s="242" t="n"/>
      <c r="BE449" s="248" t="n">
        <v>0.02</v>
      </c>
      <c r="BF449" s="249" t="n"/>
      <c r="BG449" s="221" t="n"/>
      <c r="BH449" s="221" t="n"/>
      <c r="BI449" s="221" t="n"/>
      <c r="BJ449" s="221" t="n"/>
      <c r="BK449" s="221" t="n"/>
      <c r="BL449" s="28" t="inlineStr">
        <is>
          <t>الكترولوكس</t>
        </is>
      </c>
      <c r="BM449" s="347" t="inlineStr">
        <is>
          <t>القاهرة للصناعات المغذية بوتاجازات</t>
        </is>
      </c>
      <c r="BN449" s="347" t="inlineStr">
        <is>
          <t>808902001</t>
        </is>
      </c>
      <c r="BO449" s="347" t="n"/>
      <c r="BP449" s="347" t="n">
        <v>51</v>
      </c>
      <c r="BQ449" s="347" t="n"/>
      <c r="BR449" s="347" t="n"/>
      <c r="BS449" s="347" t="n"/>
      <c r="BT449" s="347" t="n"/>
      <c r="BU449" s="347">
        <f>IFERROR(ROUND(STDEV(AN449,L449),1),"")</f>
        <v/>
      </c>
      <c r="BV449" s="347" t="n"/>
      <c r="BW449" s="347" t="n"/>
      <c r="BX449" s="347" t="n"/>
      <c r="BY449" s="347" t="n"/>
      <c r="BZ449" s="347" t="n"/>
      <c r="CA449" s="347" t="n"/>
      <c r="CB449" s="347" t="n"/>
      <c r="CC449" s="347" t="n"/>
      <c r="CD449" s="347" t="n"/>
      <c r="CE449" s="347" t="n"/>
      <c r="CF449" s="347" t="n"/>
      <c r="CG449" s="347" t="n"/>
      <c r="CH449" s="347" t="n"/>
      <c r="CI449" s="347" t="n"/>
      <c r="CJ449" s="347" t="n"/>
      <c r="CK449" s="347" t="n"/>
      <c r="CL449" s="347" t="n"/>
      <c r="CM449" s="347" t="n"/>
      <c r="CN449" s="347" t="n"/>
      <c r="CO449" s="347" t="n"/>
      <c r="CP449" s="347" t="n"/>
      <c r="CQ449" s="347" t="n"/>
      <c r="CR449" s="347" t="n"/>
      <c r="CS449" s="347" t="n"/>
      <c r="CT449" s="347" t="n"/>
      <c r="CU449" s="347" t="n"/>
      <c r="CV449" s="347" t="n"/>
      <c r="CW449" s="347" t="n"/>
      <c r="CX449" s="347" t="n"/>
      <c r="CY449" s="347" t="n"/>
      <c r="CZ449" s="347" t="n"/>
      <c r="DA449" s="347" t="n"/>
      <c r="DB449" s="347" t="n"/>
    </row>
    <row r="450" ht="31.5" customFormat="1" customHeight="1" s="268">
      <c r="A450" s="262" t="n">
        <v>2021</v>
      </c>
      <c r="B450" s="217" t="n">
        <v>12</v>
      </c>
      <c r="C450" s="456" t="n">
        <v>44552</v>
      </c>
      <c r="D450" s="217" t="n">
        <v>334</v>
      </c>
      <c r="E450" s="217" t="n">
        <v>254</v>
      </c>
      <c r="F450" s="217" t="n">
        <v>49</v>
      </c>
      <c r="G450" s="267" t="inlineStr">
        <is>
          <t>طقم سخان بلونايل ذو 4 اطقم</t>
        </is>
      </c>
      <c r="H450" t="inlineStr">
        <is>
          <t>FMDAHI40000000</t>
        </is>
      </c>
      <c r="I450" t="inlineStr">
        <is>
          <t>1600*1800</t>
        </is>
      </c>
      <c r="J450" t="n">
        <v>4</v>
      </c>
      <c r="K450" t="n">
        <v>2</v>
      </c>
      <c r="L450" s="457" t="n">
        <v>203</v>
      </c>
      <c r="M450" s="458" t="n">
        <v>188.79</v>
      </c>
      <c r="N450" s="459" t="n">
        <v>217.21</v>
      </c>
      <c r="O450" s="261" t="n">
        <v>284</v>
      </c>
      <c r="P450" s="261" t="n">
        <v>289</v>
      </c>
      <c r="Q450" s="261" t="n">
        <v>292</v>
      </c>
      <c r="R450" s="261" t="n">
        <v>295</v>
      </c>
      <c r="S450" s="261" t="n">
        <v>283</v>
      </c>
      <c r="T450" s="261" t="n">
        <v>182</v>
      </c>
      <c r="U450" s="261" t="n">
        <v>190</v>
      </c>
      <c r="V450" s="261" t="n">
        <v>185</v>
      </c>
      <c r="W450" s="261" t="n">
        <v>192</v>
      </c>
      <c r="X450" s="261" t="n">
        <v>191</v>
      </c>
      <c r="Y450" s="220" t="n">
        <v>144</v>
      </c>
      <c r="Z450" s="220" t="n">
        <v>155</v>
      </c>
      <c r="AA450" s="261" t="n">
        <v>340</v>
      </c>
      <c r="AB450" s="261" t="n">
        <v>285</v>
      </c>
      <c r="AC450" s="261" t="n">
        <v>289</v>
      </c>
      <c r="AD450" s="261" t="n">
        <v>283</v>
      </c>
      <c r="AE450" s="261" t="n">
        <v>269</v>
      </c>
      <c r="AF450" s="261" t="n">
        <v>213</v>
      </c>
      <c r="AG450" s="261" t="n">
        <v>204</v>
      </c>
      <c r="AH450" s="261" t="n">
        <v>203</v>
      </c>
      <c r="AI450" s="261" t="n">
        <v>200</v>
      </c>
      <c r="AJ450" s="261" t="n">
        <v>213</v>
      </c>
      <c r="AK450" s="220" t="n">
        <v>144</v>
      </c>
      <c r="AL450" s="220" t="n">
        <v>150</v>
      </c>
      <c r="AM450" s="261" t="n"/>
      <c r="AN450" s="261" t="n"/>
      <c r="AO450" s="315" t="n"/>
      <c r="AP450" s="244" t="n">
        <v>88</v>
      </c>
      <c r="AQ450" s="245" t="n">
        <v>164</v>
      </c>
      <c r="AR450" s="243" t="n"/>
      <c r="AS450" s="243" t="n"/>
      <c r="AT450" s="246" t="n"/>
      <c r="AU450" s="246" t="n"/>
      <c r="AV450" s="246" t="n"/>
      <c r="AW450" s="246" t="n"/>
      <c r="AX450" s="246" t="n"/>
      <c r="AY450" s="246" t="n"/>
      <c r="AZ450" s="246" t="n"/>
      <c r="BA450" s="246" t="n"/>
      <c r="BB450" s="246" t="n"/>
      <c r="BC450" s="247" t="n"/>
      <c r="BD450" s="242" t="n"/>
      <c r="BE450" s="248" t="n">
        <v>0.02</v>
      </c>
      <c r="BF450" s="249" t="n"/>
      <c r="BG450" s="221" t="n"/>
      <c r="BH450" s="221" t="n"/>
      <c r="BI450" s="221" t="n"/>
      <c r="BJ450" s="221" t="n"/>
      <c r="BK450" s="221" t="n"/>
      <c r="BL450" s="28" t="inlineStr">
        <is>
          <t>الكترولوكس</t>
        </is>
      </c>
      <c r="BM450" s="347" t="inlineStr">
        <is>
          <t>القاهرة للصناعات المغذية سخانات</t>
        </is>
      </c>
      <c r="BN450" s="347" t="inlineStr">
        <is>
          <t>PHEWP0112</t>
        </is>
      </c>
      <c r="BO450" s="347" t="n"/>
      <c r="BP450" s="347" t="n">
        <v>51</v>
      </c>
      <c r="BQ450" s="347" t="n"/>
      <c r="BR450" s="347" t="n"/>
      <c r="BS450" s="347" t="n"/>
      <c r="BT450" s="347" t="n"/>
      <c r="BU450" s="347">
        <f>IFERROR(ROUND(STDEV(AN450,L450),1),"")</f>
        <v/>
      </c>
      <c r="BV450" s="347" t="n"/>
      <c r="BW450" s="347" t="n"/>
      <c r="BX450" s="347" t="n"/>
      <c r="BY450" s="347" t="n"/>
      <c r="BZ450" s="347" t="n"/>
      <c r="CA450" s="347" t="n"/>
      <c r="CB450" s="347" t="n"/>
      <c r="CC450" s="347" t="n"/>
      <c r="CD450" s="347" t="n"/>
      <c r="CE450" s="347" t="n"/>
      <c r="CF450" s="347" t="n"/>
      <c r="CG450" s="347" t="n"/>
      <c r="CH450" s="347" t="n"/>
      <c r="CI450" s="347" t="n"/>
      <c r="CJ450" s="347" t="n"/>
      <c r="CK450" s="347" t="n"/>
      <c r="CL450" s="347" t="n"/>
      <c r="CM450" s="347" t="n"/>
      <c r="CN450" s="347" t="n"/>
      <c r="CO450" s="347" t="n"/>
      <c r="CP450" s="347" t="n"/>
      <c r="CQ450" s="347" t="n"/>
      <c r="CR450" s="347" t="n"/>
      <c r="CS450" s="347" t="n"/>
      <c r="CT450" s="347" t="n"/>
      <c r="CU450" s="347" t="n"/>
      <c r="CV450" s="347" t="n"/>
      <c r="CW450" s="347" t="n"/>
      <c r="CX450" s="347" t="n"/>
      <c r="CY450" s="347" t="n"/>
      <c r="CZ450" s="347" t="n"/>
      <c r="DA450" s="347" t="n"/>
      <c r="DB450" s="347" t="n"/>
    </row>
    <row r="451" ht="31.5" customFormat="1" customHeight="1" s="268">
      <c r="A451" s="262" t="n">
        <v>2021</v>
      </c>
      <c r="B451" s="217" t="n">
        <v>12</v>
      </c>
      <c r="C451" s="456" t="n">
        <v>44552</v>
      </c>
      <c r="D451" s="217" t="n">
        <v>148</v>
      </c>
      <c r="E451" s="217" t="n">
        <v>288</v>
      </c>
      <c r="F451" s="217" t="n"/>
      <c r="G451" s="267" t="inlineStr">
        <is>
          <t>شتلات  سيكم واسنا</t>
        </is>
      </c>
      <c r="H451" t="inlineStr">
        <is>
          <t>FMSEKB150N0000</t>
        </is>
      </c>
      <c r="I451" t="inlineStr">
        <is>
          <t>1100*1200</t>
        </is>
      </c>
      <c r="J451" t="n">
        <v>1</v>
      </c>
      <c r="K451" t="n">
        <v>1</v>
      </c>
      <c r="L451" s="457" t="n">
        <v>537.7796703</v>
      </c>
      <c r="M451" s="458" t="n">
        <v>500.1350934</v>
      </c>
      <c r="N451" s="459" t="n">
        <v>575.4242473</v>
      </c>
      <c r="O451" s="261" t="n"/>
      <c r="P451" s="261" t="n"/>
      <c r="Q451" s="261" t="n"/>
      <c r="R451" s="261" t="n"/>
      <c r="S451" s="261" t="n"/>
      <c r="T451" s="261" t="n"/>
      <c r="U451" s="261" t="n"/>
      <c r="V451" s="261" t="n"/>
      <c r="W451" s="261" t="n"/>
      <c r="X451" s="261" t="n"/>
      <c r="Y451" s="220" t="n"/>
      <c r="Z451" s="220" t="n"/>
      <c r="AA451" s="261" t="n"/>
      <c r="AB451" s="261" t="n"/>
      <c r="AC451" s="261" t="n"/>
      <c r="AD451" s="261" t="n"/>
      <c r="AE451" s="261" t="n"/>
      <c r="AF451" s="261" t="n"/>
      <c r="AG451" s="261" t="n"/>
      <c r="AH451" s="261" t="n"/>
      <c r="AI451" s="261" t="n"/>
      <c r="AJ451" s="261" t="n"/>
      <c r="AK451" s="220" t="n"/>
      <c r="AL451" s="220" t="n"/>
      <c r="AM451" s="261" t="n"/>
      <c r="AN451" s="261" t="n"/>
      <c r="AO451" s="315" t="n"/>
      <c r="AP451" s="244" t="n">
        <v>34</v>
      </c>
      <c r="AQ451" s="245" t="n">
        <v>144</v>
      </c>
      <c r="AR451" s="243" t="n"/>
      <c r="AS451" s="243" t="n"/>
      <c r="AT451" s="246" t="n"/>
      <c r="AU451" s="246" t="n"/>
      <c r="AV451" s="246" t="n"/>
      <c r="AW451" s="246" t="n"/>
      <c r="AX451" s="246" t="n"/>
      <c r="AY451" s="246" t="n"/>
      <c r="AZ451" s="246" t="n"/>
      <c r="BA451" s="246" t="n"/>
      <c r="BB451" s="246" t="n"/>
      <c r="BC451" s="247" t="n"/>
      <c r="BD451" s="242" t="n"/>
      <c r="BE451" s="248" t="n"/>
      <c r="BF451" s="249" t="n"/>
      <c r="BG451" s="221" t="n"/>
      <c r="BH451" s="221" t="n"/>
      <c r="BI451" s="221" t="n"/>
      <c r="BJ451" s="221" t="n"/>
      <c r="BK451" s="221" t="n"/>
      <c r="BL451" s="28" t="inlineStr">
        <is>
          <t>مشتل اسنا</t>
        </is>
      </c>
      <c r="BM451" s="347" t="inlineStr">
        <is>
          <t>مشتل اسنا</t>
        </is>
      </c>
      <c r="BN451" s="347" t="n"/>
      <c r="BO451" s="347" t="n"/>
      <c r="BP451" s="347" t="n">
        <v>51</v>
      </c>
      <c r="BQ451" s="347" t="n"/>
      <c r="BR451" s="347" t="n"/>
      <c r="BS451" s="347" t="n"/>
      <c r="BT451" s="347" t="n"/>
      <c r="BU451" s="347">
        <f>IFERROR(ROUND(STDEV(AN451,L451),1),"")</f>
        <v/>
      </c>
      <c r="BV451" s="347" t="n"/>
      <c r="BW451" s="347" t="n"/>
      <c r="BX451" s="347" t="n"/>
      <c r="BY451" s="347" t="n"/>
      <c r="BZ451" s="347" t="n"/>
      <c r="CA451" s="347" t="n"/>
      <c r="CB451" s="347" t="n"/>
      <c r="CC451" s="347" t="n"/>
      <c r="CD451" s="347" t="n"/>
      <c r="CE451" s="347" t="n"/>
      <c r="CF451" s="347" t="n"/>
      <c r="CG451" s="347" t="n"/>
      <c r="CH451" s="347" t="n"/>
      <c r="CI451" s="347" t="n"/>
      <c r="CJ451" s="347" t="n"/>
      <c r="CK451" s="347" t="n"/>
      <c r="CL451" s="347" t="n"/>
      <c r="CM451" s="347" t="n"/>
      <c r="CN451" s="347" t="n"/>
      <c r="CO451" s="347" t="n"/>
      <c r="CP451" s="347" t="n"/>
      <c r="CQ451" s="347" t="n"/>
      <c r="CR451" s="347" t="n"/>
      <c r="CS451" s="347" t="n"/>
      <c r="CT451" s="347" t="n"/>
      <c r="CU451" s="347" t="n"/>
      <c r="CV451" s="347" t="n"/>
      <c r="CW451" s="347" t="n"/>
      <c r="CX451" s="347" t="n"/>
      <c r="CY451" s="347" t="n"/>
      <c r="CZ451" s="347" t="n"/>
      <c r="DA451" s="347" t="n"/>
      <c r="DB451" s="347" t="n"/>
    </row>
    <row r="452" ht="31.5" customFormat="1" customHeight="1" s="268">
      <c r="A452" s="262" t="n">
        <v>2021</v>
      </c>
      <c r="B452" s="217" t="n">
        <v>12</v>
      </c>
      <c r="C452" s="456" t="n">
        <v>44553</v>
      </c>
      <c r="D452" s="217" t="n">
        <v>124</v>
      </c>
      <c r="E452" s="217" t="n">
        <v>688</v>
      </c>
      <c r="F452" s="217" t="n">
        <v>2</v>
      </c>
      <c r="G452" s="267" t="inlineStr">
        <is>
          <t>قاعدة غسالة كيلوباترا</t>
        </is>
      </c>
      <c r="H452" t="inlineStr">
        <is>
          <t>FMDAII10CP0000</t>
        </is>
      </c>
      <c r="I452" t="inlineStr">
        <is>
          <t>1400*1700</t>
        </is>
      </c>
      <c r="J452" t="n">
        <v>2</v>
      </c>
      <c r="K452" t="n">
        <v>2</v>
      </c>
      <c r="L452" s="457" t="n">
        <v>200</v>
      </c>
      <c r="M452" s="458" t="n">
        <v>180</v>
      </c>
      <c r="N452" s="459" t="n">
        <v>220</v>
      </c>
      <c r="O452" s="261" t="n">
        <v>293</v>
      </c>
      <c r="P452" s="261" t="n">
        <v>289</v>
      </c>
      <c r="Q452" s="261" t="n">
        <v>281</v>
      </c>
      <c r="R452" s="261" t="n">
        <v>289</v>
      </c>
      <c r="S452" s="261" t="n">
        <v>287</v>
      </c>
      <c r="T452" s="261" t="n">
        <v>216</v>
      </c>
      <c r="U452" s="261" t="n">
        <v>216</v>
      </c>
      <c r="V452" s="261" t="n">
        <v>213</v>
      </c>
      <c r="W452" s="261" t="n">
        <v>214</v>
      </c>
      <c r="X452" s="261" t="n">
        <v>215</v>
      </c>
      <c r="Y452" s="220" t="n"/>
      <c r="Z452" s="220" t="n"/>
      <c r="AA452" s="261" t="n"/>
      <c r="AB452" s="261" t="n">
        <v>288</v>
      </c>
      <c r="AC452" s="261" t="n">
        <v>285</v>
      </c>
      <c r="AD452" s="261" t="n">
        <v>255</v>
      </c>
      <c r="AE452" s="261" t="n">
        <v>260</v>
      </c>
      <c r="AF452" s="261" t="n"/>
      <c r="AG452" s="261" t="n">
        <v>216</v>
      </c>
      <c r="AH452" s="261" t="n">
        <v>220</v>
      </c>
      <c r="AI452" s="261" t="n">
        <v>216</v>
      </c>
      <c r="AJ452" s="261" t="n">
        <v>215</v>
      </c>
      <c r="AK452" s="220" t="n"/>
      <c r="AL452" s="220" t="n"/>
      <c r="AM452" s="261" t="n"/>
      <c r="AN452" s="261" t="n"/>
      <c r="AO452" s="315" t="n"/>
      <c r="AP452" s="244" t="n">
        <v>60</v>
      </c>
      <c r="AQ452" s="245" t="n">
        <v>120</v>
      </c>
      <c r="AR452" s="243" t="n"/>
      <c r="AS452" s="243" t="n"/>
      <c r="AT452" s="246" t="n">
        <v>3</v>
      </c>
      <c r="AU452" s="246" t="n">
        <v>4</v>
      </c>
      <c r="AV452" s="246" t="n">
        <v>5</v>
      </c>
      <c r="AW452" s="246" t="n"/>
      <c r="AX452" s="246" t="n"/>
      <c r="AY452" s="246" t="n"/>
      <c r="AZ452" s="246" t="n"/>
      <c r="BA452" s="246" t="n"/>
      <c r="BB452" s="246" t="n"/>
      <c r="BC452" s="247" t="n"/>
      <c r="BD452" s="242" t="n"/>
      <c r="BE452" s="248" t="n">
        <v>0.015</v>
      </c>
      <c r="BF452" s="249" t="n"/>
      <c r="BG452" s="221" t="n"/>
      <c r="BH452" s="221" t="n"/>
      <c r="BI452" s="221" t="n"/>
      <c r="BJ452" s="221" t="n"/>
      <c r="BK452" s="221" t="n"/>
      <c r="BL452" s="28" t="inlineStr">
        <is>
          <t>Media</t>
        </is>
      </c>
      <c r="BM452" s="347" t="inlineStr">
        <is>
          <t>Media</t>
        </is>
      </c>
      <c r="BN452" s="347" t="n"/>
      <c r="BO452" s="347" t="n"/>
      <c r="BP452" s="347" t="n">
        <v>51</v>
      </c>
      <c r="BQ452" s="347" t="n"/>
      <c r="BR452" s="347" t="n"/>
      <c r="BS452" s="347" t="n"/>
      <c r="BT452" s="347" t="n"/>
      <c r="BU452" s="347">
        <f>IFERROR(ROUND(STDEV(AN452,L452),1),"")</f>
        <v/>
      </c>
      <c r="BV452" s="347" t="n"/>
      <c r="BW452" s="347" t="n"/>
      <c r="BX452" s="347" t="n"/>
      <c r="BY452" s="347" t="n"/>
      <c r="BZ452" s="347" t="n"/>
      <c r="CA452" s="347" t="n"/>
      <c r="CB452" s="347" t="n"/>
      <c r="CC452" s="347" t="n"/>
      <c r="CD452" s="347" t="n"/>
      <c r="CE452" s="347" t="n"/>
      <c r="CF452" s="347" t="n"/>
      <c r="CG452" s="347" t="n"/>
      <c r="CH452" s="347" t="n"/>
      <c r="CI452" s="347" t="n"/>
      <c r="CJ452" s="347" t="n"/>
      <c r="CK452" s="347" t="n"/>
      <c r="CL452" s="347" t="n"/>
      <c r="CM452" s="347" t="n"/>
      <c r="CN452" s="347" t="n"/>
      <c r="CO452" s="347" t="n"/>
      <c r="CP452" s="347" t="n"/>
      <c r="CQ452" s="347" t="n"/>
      <c r="CR452" s="347" t="n"/>
      <c r="CS452" s="347" t="n"/>
      <c r="CT452" s="347" t="n"/>
      <c r="CU452" s="347" t="n"/>
      <c r="CV452" s="347" t="n"/>
      <c r="CW452" s="347" t="n"/>
      <c r="CX452" s="347" t="n"/>
      <c r="CY452" s="347" t="n"/>
      <c r="CZ452" s="347" t="n"/>
      <c r="DA452" s="347" t="n"/>
      <c r="DB452" s="347" t="n"/>
    </row>
    <row r="453" ht="31.5" customFormat="1" customHeight="1" s="268">
      <c r="A453" s="262" t="n">
        <v>2021</v>
      </c>
      <c r="B453" s="217" t="n">
        <v>12</v>
      </c>
      <c r="C453" s="456" t="n">
        <v>44553</v>
      </c>
      <c r="D453" s="217" t="n">
        <v>124</v>
      </c>
      <c r="E453" s="217" t="n">
        <v>689</v>
      </c>
      <c r="F453" s="217" t="n">
        <v>2</v>
      </c>
      <c r="G453" s="267" t="inlineStr">
        <is>
          <t>لوحه غساله كيلوباترا</t>
        </is>
      </c>
      <c r="H453" t="inlineStr">
        <is>
          <t>FMDAII70CP0000</t>
        </is>
      </c>
      <c r="I453" t="inlineStr">
        <is>
          <t>1400*1700</t>
        </is>
      </c>
      <c r="J453" t="n">
        <v>2</v>
      </c>
      <c r="K453" t="n">
        <v>2</v>
      </c>
      <c r="L453" s="457" t="n">
        <v>75</v>
      </c>
      <c r="M453" s="458" t="n">
        <v>67.5</v>
      </c>
      <c r="N453" s="459" t="n">
        <v>82.5</v>
      </c>
      <c r="O453" s="261" t="n">
        <v>103</v>
      </c>
      <c r="P453" s="261" t="n">
        <v>99</v>
      </c>
      <c r="Q453" s="261" t="n">
        <v>104</v>
      </c>
      <c r="R453" s="261" t="n">
        <v>97</v>
      </c>
      <c r="S453" s="261" t="n">
        <v>100</v>
      </c>
      <c r="T453" s="261" t="n">
        <v>81</v>
      </c>
      <c r="U453" s="261" t="n">
        <v>82</v>
      </c>
      <c r="V453" s="261" t="n">
        <v>83</v>
      </c>
      <c r="W453" s="261" t="n">
        <v>82</v>
      </c>
      <c r="X453" s="261" t="n">
        <v>82</v>
      </c>
      <c r="Y453" s="220" t="n">
        <v>120</v>
      </c>
      <c r="Z453" s="220" t="n">
        <v>120</v>
      </c>
      <c r="AA453" s="261" t="n"/>
      <c r="AB453" s="261" t="n">
        <v>103</v>
      </c>
      <c r="AC453" s="261" t="n">
        <v>100</v>
      </c>
      <c r="AD453" s="261" t="n">
        <v>92</v>
      </c>
      <c r="AE453" s="261" t="n">
        <v>90</v>
      </c>
      <c r="AF453" s="261" t="n"/>
      <c r="AG453" s="261" t="n">
        <v>81</v>
      </c>
      <c r="AH453" s="261" t="n">
        <v>82</v>
      </c>
      <c r="AI453" s="261" t="n">
        <v>80</v>
      </c>
      <c r="AJ453" s="261" t="n">
        <v>81</v>
      </c>
      <c r="AK453" s="220" t="n">
        <v>120</v>
      </c>
      <c r="AL453" s="220" t="n">
        <v>120</v>
      </c>
      <c r="AM453" s="261" t="n"/>
      <c r="AN453" s="261" t="n"/>
      <c r="AO453" s="315" t="n"/>
      <c r="AP453" s="244" t="n">
        <v>60</v>
      </c>
      <c r="AQ453" s="245" t="n">
        <v>120</v>
      </c>
      <c r="AR453" s="243" t="n"/>
      <c r="AS453" s="243" t="n"/>
      <c r="AT453" s="246" t="n"/>
      <c r="AU453" s="246" t="n">
        <v>3</v>
      </c>
      <c r="AV453" s="246" t="n">
        <v>6</v>
      </c>
      <c r="AW453" s="246" t="n"/>
      <c r="AX453" s="246" t="n"/>
      <c r="AY453" s="246" t="n"/>
      <c r="AZ453" s="246" t="n"/>
      <c r="BA453" s="246" t="n"/>
      <c r="BB453" s="246" t="n"/>
      <c r="BC453" s="247" t="n"/>
      <c r="BD453" s="242" t="n"/>
      <c r="BE453" s="248" t="n">
        <v>0.015</v>
      </c>
      <c r="BF453" s="249" t="n"/>
      <c r="BG453" s="221" t="n"/>
      <c r="BH453" s="221" t="n"/>
      <c r="BI453" s="221" t="n"/>
      <c r="BJ453" s="221" t="n"/>
      <c r="BK453" s="221" t="n"/>
      <c r="BL453" s="28" t="inlineStr">
        <is>
          <t>Media</t>
        </is>
      </c>
      <c r="BM453" s="347" t="inlineStr">
        <is>
          <t>Media</t>
        </is>
      </c>
      <c r="BN453" s="347" t="n"/>
      <c r="BO453" s="347" t="n"/>
      <c r="BP453" s="347" t="n">
        <v>51</v>
      </c>
      <c r="BQ453" s="347" t="n"/>
      <c r="BR453" s="347" t="n"/>
      <c r="BS453" s="347" t="n"/>
      <c r="BT453" s="347" t="n"/>
      <c r="BU453" s="347">
        <f>IFERROR(ROUND(STDEV(AN453,L453),1),"")</f>
        <v/>
      </c>
      <c r="BV453" s="347" t="n"/>
      <c r="BW453" s="347" t="n"/>
      <c r="BX453" s="347" t="n"/>
      <c r="BY453" s="347" t="n"/>
      <c r="BZ453" s="347" t="n"/>
      <c r="CA453" s="347" t="n"/>
      <c r="CB453" s="347" t="n"/>
      <c r="CC453" s="347" t="n"/>
      <c r="CD453" s="347" t="n"/>
      <c r="CE453" s="347" t="n"/>
      <c r="CF453" s="347" t="n"/>
      <c r="CG453" s="347" t="n"/>
      <c r="CH453" s="347" t="n"/>
      <c r="CI453" s="347" t="n"/>
      <c r="CJ453" s="347" t="n"/>
      <c r="CK453" s="347" t="n"/>
      <c r="CL453" s="347" t="n"/>
      <c r="CM453" s="347" t="n"/>
      <c r="CN453" s="347" t="n"/>
      <c r="CO453" s="347" t="n"/>
      <c r="CP453" s="347" t="n"/>
      <c r="CQ453" s="347" t="n"/>
      <c r="CR453" s="347" t="n"/>
      <c r="CS453" s="347" t="n"/>
      <c r="CT453" s="347" t="n"/>
      <c r="CU453" s="347" t="n"/>
      <c r="CV453" s="347" t="n"/>
      <c r="CW453" s="347" t="n"/>
      <c r="CX453" s="347" t="n"/>
      <c r="CY453" s="347" t="n"/>
      <c r="CZ453" s="347" t="n"/>
      <c r="DA453" s="347" t="n"/>
      <c r="DB453" s="347" t="n"/>
    </row>
    <row r="454" ht="31.5" customFormat="1" customHeight="1" s="268">
      <c r="A454" s="262" t="n">
        <v>2021</v>
      </c>
      <c r="B454" s="217" t="n">
        <v>12</v>
      </c>
      <c r="C454" s="456" t="n">
        <v>44553</v>
      </c>
      <c r="D454" s="217" t="n">
        <v>182</v>
      </c>
      <c r="E454" s="217" t="n">
        <v>331</v>
      </c>
      <c r="F454" s="217" t="n">
        <v>3</v>
      </c>
      <c r="G454" s="267" t="inlineStr">
        <is>
          <t>LG 43UJ63</t>
        </is>
      </c>
      <c r="H454" t="inlineStr">
        <is>
          <t>FMLGEI43630000</t>
        </is>
      </c>
      <c r="I454" t="inlineStr">
        <is>
          <t>1400*1700</t>
        </is>
      </c>
      <c r="J454" t="n">
        <v>4</v>
      </c>
      <c r="K454" t="n">
        <v>2</v>
      </c>
      <c r="L454" s="457" t="n">
        <v>332</v>
      </c>
      <c r="M454" s="458" t="n">
        <v>312.412</v>
      </c>
      <c r="N454" s="459" t="n">
        <v>355.572</v>
      </c>
      <c r="O454" s="261" t="n">
        <v>209</v>
      </c>
      <c r="P454" s="261" t="n">
        <v>239</v>
      </c>
      <c r="Q454" s="261" t="n">
        <v>210</v>
      </c>
      <c r="R454" s="261" t="n">
        <v>220</v>
      </c>
      <c r="S454" s="261" t="n"/>
      <c r="T454" s="261" t="n">
        <v>169</v>
      </c>
      <c r="U454" s="261" t="n">
        <v>165</v>
      </c>
      <c r="V454" s="261" t="n">
        <v>165</v>
      </c>
      <c r="W454" s="261" t="n">
        <v>169</v>
      </c>
      <c r="X454" s="261" t="n"/>
      <c r="Y454" s="220" t="n">
        <v>124</v>
      </c>
      <c r="Z454" s="220" t="n"/>
      <c r="AA454" s="261" t="n"/>
      <c r="AB454" s="261" t="n"/>
      <c r="AC454" s="261" t="n"/>
      <c r="AD454" s="261" t="n"/>
      <c r="AE454" s="261" t="n"/>
      <c r="AF454" s="261" t="n"/>
      <c r="AG454" s="261" t="n"/>
      <c r="AH454" s="261" t="n"/>
      <c r="AI454" s="261" t="n"/>
      <c r="AJ454" s="261" t="n"/>
      <c r="AK454" s="220" t="n"/>
      <c r="AL454" s="220" t="n"/>
      <c r="AM454" s="261" t="n"/>
      <c r="AN454" s="261" t="n"/>
      <c r="AO454" s="315" t="n"/>
      <c r="AP454" s="244" t="n">
        <v>110</v>
      </c>
      <c r="AQ454" s="245" t="n">
        <v>131</v>
      </c>
      <c r="AR454" s="243" t="n"/>
      <c r="AS454" s="243" t="n"/>
      <c r="AT454" s="246" t="n"/>
      <c r="AU454" s="246" t="n"/>
      <c r="AV454" s="246" t="n"/>
      <c r="AW454" s="246" t="n"/>
      <c r="AX454" s="246" t="n"/>
      <c r="AY454" s="246" t="n"/>
      <c r="AZ454" s="246" t="n"/>
      <c r="BA454" s="246" t="n"/>
      <c r="BB454" s="246" t="n"/>
      <c r="BC454" s="247" t="n"/>
      <c r="BD454" s="242" t="n"/>
      <c r="BE454" s="248" t="n">
        <v>0.015</v>
      </c>
      <c r="BF454" s="249" t="n"/>
      <c r="BG454" s="221" t="n"/>
      <c r="BH454" s="221" t="n"/>
      <c r="BI454" s="221" t="n"/>
      <c r="BJ454" s="221" t="n"/>
      <c r="BK454" s="221" t="n"/>
      <c r="BL454" s="28" t="inlineStr">
        <is>
          <t>LG</t>
        </is>
      </c>
      <c r="BM454" s="347" t="inlineStr">
        <is>
          <t>HE</t>
        </is>
      </c>
      <c r="BN454" s="347" t="inlineStr">
        <is>
          <t>MFZ65333701</t>
        </is>
      </c>
      <c r="BO454" s="347" t="inlineStr">
        <is>
          <t>mma</t>
        </is>
      </c>
      <c r="BP454" s="347" t="n">
        <v>51</v>
      </c>
      <c r="BQ454" s="347" t="n"/>
      <c r="BR454" s="347" t="n"/>
      <c r="BS454" s="347" t="n"/>
      <c r="BT454" s="347" t="n"/>
      <c r="BU454" s="347">
        <f>IFERROR(ROUND(STDEV(AN454,L454),1),"")</f>
        <v/>
      </c>
      <c r="BV454" s="347" t="n"/>
      <c r="BW454" s="347" t="n"/>
      <c r="BX454" s="347" t="n"/>
      <c r="BY454" s="347" t="n"/>
      <c r="BZ454" s="347" t="n"/>
      <c r="CA454" s="347" t="n"/>
      <c r="CB454" s="347" t="n"/>
      <c r="CC454" s="347" t="n"/>
      <c r="CD454" s="347" t="n"/>
      <c r="CE454" s="347" t="n"/>
      <c r="CF454" s="347" t="n"/>
      <c r="CG454" s="347" t="n"/>
      <c r="CH454" s="347" t="n"/>
      <c r="CI454" s="347" t="n"/>
      <c r="CJ454" s="347" t="n"/>
      <c r="CK454" s="347" t="n"/>
      <c r="CL454" s="347" t="n"/>
      <c r="CM454" s="347" t="n"/>
      <c r="CN454" s="347" t="n"/>
      <c r="CO454" s="347" t="n"/>
      <c r="CP454" s="347" t="n"/>
      <c r="CQ454" s="347" t="n"/>
      <c r="CR454" s="347" t="n"/>
      <c r="CS454" s="347" t="n"/>
      <c r="CT454" s="347" t="n"/>
      <c r="CU454" s="347" t="n"/>
      <c r="CV454" s="347" t="n"/>
      <c r="CW454" s="347" t="n"/>
      <c r="CX454" s="347" t="n"/>
      <c r="CY454" s="347" t="n"/>
      <c r="CZ454" s="347" t="n"/>
      <c r="DA454" s="347" t="n"/>
      <c r="DB454" s="347" t="n"/>
    </row>
    <row r="455" ht="31.5" customFormat="1" customHeight="1" s="268">
      <c r="A455" s="262" t="n">
        <v>2021</v>
      </c>
      <c r="B455" s="217" t="n">
        <v>12</v>
      </c>
      <c r="C455" s="456" t="n">
        <v>44553</v>
      </c>
      <c r="D455" s="217" t="n">
        <v>212</v>
      </c>
      <c r="E455" s="217" t="n">
        <v>140</v>
      </c>
      <c r="F455" s="217" t="n">
        <v>3</v>
      </c>
      <c r="G455" s="267" t="inlineStr">
        <is>
          <t>فوم قاعده 60*90 (مجمعه)</t>
        </is>
      </c>
      <c r="H455" t="inlineStr">
        <is>
          <t>FMDACI16090000</t>
        </is>
      </c>
      <c r="I455" t="inlineStr">
        <is>
          <t>1400*1700</t>
        </is>
      </c>
      <c r="J455" t="n">
        <v>2</v>
      </c>
      <c r="K455" t="n">
        <v>2</v>
      </c>
      <c r="L455" s="457" t="n">
        <v>485</v>
      </c>
      <c r="M455" s="458" t="n">
        <v>451.05</v>
      </c>
      <c r="N455" s="459" t="n">
        <v>518.95</v>
      </c>
      <c r="O455" s="261" t="n">
        <v>565</v>
      </c>
      <c r="P455" s="261" t="n">
        <v>551</v>
      </c>
      <c r="Q455" s="261" t="n">
        <v>558</v>
      </c>
      <c r="R455" s="261" t="n">
        <v>551</v>
      </c>
      <c r="S455" s="261" t="n">
        <v>557</v>
      </c>
      <c r="T455" s="261" t="n">
        <v>461</v>
      </c>
      <c r="U455" s="261" t="n">
        <v>462</v>
      </c>
      <c r="V455" s="261" t="n">
        <v>486</v>
      </c>
      <c r="W455" s="261" t="n">
        <v>507</v>
      </c>
      <c r="X455" s="261" t="n">
        <v>509</v>
      </c>
      <c r="Y455" s="220" t="n"/>
      <c r="Z455" s="220" t="n"/>
      <c r="AA455" s="261" t="n">
        <v>550</v>
      </c>
      <c r="AB455" s="261" t="n">
        <v>600</v>
      </c>
      <c r="AC455" s="261" t="n">
        <v>620</v>
      </c>
      <c r="AD455" s="261" t="n">
        <v>632</v>
      </c>
      <c r="AE455" s="261" t="n">
        <v>620</v>
      </c>
      <c r="AF455" s="261" t="n">
        <v>462</v>
      </c>
      <c r="AG455" s="261" t="n">
        <v>508</v>
      </c>
      <c r="AH455" s="261" t="n">
        <v>515</v>
      </c>
      <c r="AI455" s="261" t="n">
        <v>508</v>
      </c>
      <c r="AJ455" s="261" t="n">
        <v>500</v>
      </c>
      <c r="AK455" s="220" t="n"/>
      <c r="AL455" s="220" t="n"/>
      <c r="AM455" s="261" t="n"/>
      <c r="AN455" s="261" t="n"/>
      <c r="AO455" s="315" t="n"/>
      <c r="AP455" s="244" t="n">
        <v>60</v>
      </c>
      <c r="AQ455" s="245" t="n">
        <v>120</v>
      </c>
      <c r="AR455" s="243" t="n"/>
      <c r="AS455" s="243" t="n"/>
      <c r="AT455" s="246" t="n"/>
      <c r="AU455" s="246" t="n">
        <v>3</v>
      </c>
      <c r="AV455" s="246" t="n">
        <v>4</v>
      </c>
      <c r="AW455" s="246" t="n"/>
      <c r="AX455" s="246" t="n"/>
      <c r="AY455" s="246" t="n"/>
      <c r="AZ455" s="246" t="n"/>
      <c r="BA455" s="246" t="n"/>
      <c r="BB455" s="246" t="n"/>
      <c r="BC455" s="247" t="n"/>
      <c r="BD455" s="242" t="n"/>
      <c r="BE455" s="248" t="n">
        <v>0.015</v>
      </c>
      <c r="BF455" s="249" t="n"/>
      <c r="BG455" s="221" t="n"/>
      <c r="BH455" s="221" t="n"/>
      <c r="BI455" s="221" t="n"/>
      <c r="BJ455" s="221" t="n"/>
      <c r="BK455" s="221" t="n"/>
      <c r="BL455" s="28" t="inlineStr">
        <is>
          <t>الكترولوكس</t>
        </is>
      </c>
      <c r="BM455" s="347" t="inlineStr">
        <is>
          <t>القاهرة للصناعات المغذية بوتاجازات</t>
        </is>
      </c>
      <c r="BN455" s="347" t="inlineStr">
        <is>
          <t>808901801</t>
        </is>
      </c>
      <c r="BO455" s="347" t="n"/>
      <c r="BP455" s="347" t="n">
        <v>51</v>
      </c>
      <c r="BQ455" s="347" t="n"/>
      <c r="BR455" s="347" t="n"/>
      <c r="BS455" s="347" t="n"/>
      <c r="BT455" s="347" t="n"/>
      <c r="BU455" s="347">
        <f>IFERROR(ROUND(STDEV(AN455,L455),1),"")</f>
        <v/>
      </c>
      <c r="BV455" s="347" t="n"/>
      <c r="BW455" s="347" t="n"/>
      <c r="BX455" s="347" t="n"/>
      <c r="BY455" s="347" t="n"/>
      <c r="BZ455" s="347" t="n"/>
      <c r="CA455" s="347" t="n"/>
      <c r="CB455" s="347" t="n"/>
      <c r="CC455" s="347" t="n"/>
      <c r="CD455" s="347" t="n"/>
      <c r="CE455" s="347" t="n"/>
      <c r="CF455" s="347" t="n"/>
      <c r="CG455" s="347" t="n"/>
      <c r="CH455" s="347" t="n"/>
      <c r="CI455" s="347" t="n"/>
      <c r="CJ455" s="347" t="n"/>
      <c r="CK455" s="347" t="n"/>
      <c r="CL455" s="347" t="n"/>
      <c r="CM455" s="347" t="n"/>
      <c r="CN455" s="347" t="n"/>
      <c r="CO455" s="347" t="n"/>
      <c r="CP455" s="347" t="n"/>
      <c r="CQ455" s="347" t="n"/>
      <c r="CR455" s="347" t="n"/>
      <c r="CS455" s="347" t="n"/>
      <c r="CT455" s="347" t="n"/>
      <c r="CU455" s="347" t="n"/>
      <c r="CV455" s="347" t="n"/>
      <c r="CW455" s="347" t="n"/>
      <c r="CX455" s="347" t="n"/>
      <c r="CY455" s="347" t="n"/>
      <c r="CZ455" s="347" t="n"/>
      <c r="DA455" s="347" t="n"/>
      <c r="DB455" s="347" t="n"/>
    </row>
    <row r="456" ht="31.5" customFormat="1" customHeight="1" s="268">
      <c r="A456" s="262" t="n">
        <v>2021</v>
      </c>
      <c r="B456" s="217" t="n">
        <v>12</v>
      </c>
      <c r="C456" s="456" t="n">
        <v>44553</v>
      </c>
      <c r="D456" s="217" t="n">
        <v>212</v>
      </c>
      <c r="E456" s="217" t="n">
        <v>178</v>
      </c>
      <c r="F456" s="217" t="n">
        <v>3</v>
      </c>
      <c r="G456" s="267" t="inlineStr">
        <is>
          <t>فوم دعامه 60*90 (مجمعه)</t>
        </is>
      </c>
      <c r="H456" t="inlineStr">
        <is>
          <t>FMDACI66090000</t>
        </is>
      </c>
      <c r="I456" t="inlineStr">
        <is>
          <t>1400*1700</t>
        </is>
      </c>
      <c r="J456" t="n">
        <v>2</v>
      </c>
      <c r="K456" t="n">
        <v>2</v>
      </c>
      <c r="L456" s="457" t="n">
        <v>50</v>
      </c>
      <c r="M456" s="458" t="n">
        <v>46.5</v>
      </c>
      <c r="N456" s="459" t="n">
        <v>53.5</v>
      </c>
      <c r="O456" s="261" t="n">
        <v>67</v>
      </c>
      <c r="P456" s="261" t="n">
        <v>63</v>
      </c>
      <c r="Q456" s="261" t="n">
        <v>66</v>
      </c>
      <c r="R456" s="261" t="n">
        <v>70</v>
      </c>
      <c r="S456" s="261" t="n">
        <v>67</v>
      </c>
      <c r="T456" s="261" t="n">
        <v>49</v>
      </c>
      <c r="U456" s="261" t="n">
        <v>50</v>
      </c>
      <c r="V456" s="261" t="n">
        <v>53</v>
      </c>
      <c r="W456" s="261" t="n">
        <v>52</v>
      </c>
      <c r="X456" s="261" t="n">
        <v>50</v>
      </c>
      <c r="Y456" s="220" t="n">
        <v>120</v>
      </c>
      <c r="Z456" s="220" t="n">
        <v>120</v>
      </c>
      <c r="AA456" s="261" t="n">
        <v>62</v>
      </c>
      <c r="AB456" s="261" t="n">
        <v>66</v>
      </c>
      <c r="AC456" s="261" t="n">
        <v>74</v>
      </c>
      <c r="AD456" s="261" t="n">
        <v>65</v>
      </c>
      <c r="AE456" s="261" t="n">
        <v>60</v>
      </c>
      <c r="AF456" s="261" t="n">
        <v>51</v>
      </c>
      <c r="AG456" s="261" t="n">
        <v>53</v>
      </c>
      <c r="AH456" s="261" t="n">
        <v>53</v>
      </c>
      <c r="AI456" s="261" t="n">
        <v>53</v>
      </c>
      <c r="AJ456" s="261" t="n">
        <v>51</v>
      </c>
      <c r="AK456" s="220" t="n">
        <v>120</v>
      </c>
      <c r="AL456" s="220" t="n">
        <v>115</v>
      </c>
      <c r="AM456" s="261" t="n"/>
      <c r="AN456" s="261" t="n"/>
      <c r="AO456" s="315" t="n"/>
      <c r="AP456" s="244" t="n">
        <v>60</v>
      </c>
      <c r="AQ456" s="245" t="n">
        <v>120</v>
      </c>
      <c r="AR456" s="243" t="n"/>
      <c r="AS456" s="243" t="n"/>
      <c r="AT456" s="246" t="n"/>
      <c r="AU456" s="246" t="n">
        <v>2</v>
      </c>
      <c r="AV456" s="246" t="n">
        <v>5</v>
      </c>
      <c r="AW456" s="246" t="n"/>
      <c r="AX456" s="246" t="n"/>
      <c r="AY456" s="246" t="n"/>
      <c r="AZ456" s="246" t="n"/>
      <c r="BA456" s="246" t="n"/>
      <c r="BB456" s="246" t="n"/>
      <c r="BC456" s="247" t="n"/>
      <c r="BD456" s="242" t="n"/>
      <c r="BE456" s="248" t="n">
        <v>0.015</v>
      </c>
      <c r="BF456" s="249" t="n"/>
      <c r="BG456" s="221" t="n"/>
      <c r="BH456" s="221" t="n"/>
      <c r="BI456" s="221" t="n"/>
      <c r="BJ456" s="221" t="n"/>
      <c r="BK456" s="221" t="n"/>
      <c r="BL456" s="28" t="inlineStr">
        <is>
          <t>الكترولوكس</t>
        </is>
      </c>
      <c r="BM456" s="347" t="inlineStr">
        <is>
          <t>القاهرة للصناعات المغذية بوتاجازات</t>
        </is>
      </c>
      <c r="BN456" s="347" t="inlineStr">
        <is>
          <t>808902102</t>
        </is>
      </c>
      <c r="BO456" s="347" t="n"/>
      <c r="BP456" s="347" t="n">
        <v>51</v>
      </c>
      <c r="BQ456" s="347" t="n"/>
      <c r="BR456" s="347" t="n"/>
      <c r="BS456" s="347" t="n"/>
      <c r="BT456" s="347" t="n"/>
      <c r="BU456" s="347">
        <f>IFERROR(ROUND(STDEV(AN456,L456),1),"")</f>
        <v/>
      </c>
      <c r="BV456" s="347" t="n"/>
      <c r="BW456" s="347" t="n"/>
      <c r="BX456" s="347" t="n"/>
      <c r="BY456" s="347" t="n"/>
      <c r="BZ456" s="347" t="n"/>
      <c r="CA456" s="347" t="n"/>
      <c r="CB456" s="347" t="n"/>
      <c r="CC456" s="347" t="n"/>
      <c r="CD456" s="347" t="n"/>
      <c r="CE456" s="347" t="n"/>
      <c r="CF456" s="347" t="n"/>
      <c r="CG456" s="347" t="n"/>
      <c r="CH456" s="347" t="n"/>
      <c r="CI456" s="347" t="n"/>
      <c r="CJ456" s="347" t="n"/>
      <c r="CK456" s="347" t="n"/>
      <c r="CL456" s="347" t="n"/>
      <c r="CM456" s="347" t="n"/>
      <c r="CN456" s="347" t="n"/>
      <c r="CO456" s="347" t="n"/>
      <c r="CP456" s="347" t="n"/>
      <c r="CQ456" s="347" t="n"/>
      <c r="CR456" s="347" t="n"/>
      <c r="CS456" s="347" t="n"/>
      <c r="CT456" s="347" t="n"/>
      <c r="CU456" s="347" t="n"/>
      <c r="CV456" s="347" t="n"/>
      <c r="CW456" s="347" t="n"/>
      <c r="CX456" s="347" t="n"/>
      <c r="CY456" s="347" t="n"/>
      <c r="CZ456" s="347" t="n"/>
      <c r="DA456" s="347" t="n"/>
      <c r="DB456" s="347" t="n"/>
    </row>
    <row r="457" ht="31.5" customFormat="1" customHeight="1" s="268">
      <c r="A457" s="262" t="n">
        <v>2021</v>
      </c>
      <c r="B457" s="217" t="n">
        <v>12</v>
      </c>
      <c r="C457" s="456" t="n">
        <v>44553</v>
      </c>
      <c r="D457" s="217" t="n">
        <v>301</v>
      </c>
      <c r="E457" s="217" t="n">
        <v>225</v>
      </c>
      <c r="F457" s="217" t="n">
        <v>3</v>
      </c>
      <c r="G457" s="267" t="inlineStr">
        <is>
          <t>علبة صندوق سمك 20 ك فلات الجديدة</t>
        </is>
      </c>
      <c r="H457" t="inlineStr">
        <is>
          <t>FMBOXI20FB0000</t>
        </is>
      </c>
      <c r="I457" t="inlineStr">
        <is>
          <t>1400*1700</t>
        </is>
      </c>
      <c r="J457" t="n">
        <v>6</v>
      </c>
      <c r="K457" t="n">
        <v>1</v>
      </c>
      <c r="L457" s="457" t="n">
        <v>372</v>
      </c>
      <c r="M457" s="458" t="n">
        <v>345.96</v>
      </c>
      <c r="N457" s="459" t="n">
        <v>398.04</v>
      </c>
      <c r="O457" s="261" t="n"/>
      <c r="P457" s="261" t="n"/>
      <c r="Q457" s="261" t="n"/>
      <c r="R457" s="261" t="n"/>
      <c r="S457" s="261" t="n"/>
      <c r="T457" s="261" t="n"/>
      <c r="U457" s="261" t="n"/>
      <c r="V457" s="261" t="n"/>
      <c r="W457" s="261" t="n"/>
      <c r="X457" s="261" t="n"/>
      <c r="Y457" s="220" t="n"/>
      <c r="Z457" s="220" t="n"/>
      <c r="AA457" s="261" t="n"/>
      <c r="AB457" s="261" t="n"/>
      <c r="AC457" s="261" t="n"/>
      <c r="AD457" s="261" t="n"/>
      <c r="AE457" s="261" t="n"/>
      <c r="AF457" s="261" t="n"/>
      <c r="AG457" s="261" t="n"/>
      <c r="AH457" s="261" t="n"/>
      <c r="AI457" s="261" t="n"/>
      <c r="AJ457" s="261" t="n"/>
      <c r="AK457" s="220" t="n"/>
      <c r="AL457" s="220" t="n"/>
      <c r="AM457" s="261" t="n"/>
      <c r="AN457" s="261" t="n"/>
      <c r="AO457" s="315" t="n"/>
      <c r="AP457" s="244" t="n">
        <v>169</v>
      </c>
      <c r="AQ457" s="245" t="n">
        <v>128</v>
      </c>
      <c r="AR457" s="243" t="n"/>
      <c r="AS457" s="243" t="n"/>
      <c r="AT457" s="246" t="n"/>
      <c r="AU457" s="246" t="n"/>
      <c r="AV457" s="246" t="n"/>
      <c r="AW457" s="246" t="n"/>
      <c r="AX457" s="246" t="n"/>
      <c r="AY457" s="246" t="n"/>
      <c r="AZ457" s="246" t="n"/>
      <c r="BA457" s="246" t="n"/>
      <c r="BB457" s="246" t="n"/>
      <c r="BC457" s="247" t="n"/>
      <c r="BD457" s="242" t="n"/>
      <c r="BE457" s="248" t="n">
        <v>0.015</v>
      </c>
      <c r="BF457" s="249" t="n"/>
      <c r="BG457" s="221" t="n"/>
      <c r="BH457" s="221" t="n"/>
      <c r="BI457" s="221" t="n"/>
      <c r="BJ457" s="221" t="n"/>
      <c r="BK457" s="221" t="n"/>
      <c r="BL457" s="28" t="inlineStr">
        <is>
          <t>عملاء متنوعون</t>
        </is>
      </c>
      <c r="BM457" s="347" t="inlineStr">
        <is>
          <t>عملاء متنوعون</t>
        </is>
      </c>
      <c r="BN457" s="347" t="n"/>
      <c r="BO457" s="347" t="n"/>
      <c r="BP457" s="347" t="n">
        <v>51</v>
      </c>
      <c r="BQ457" s="347" t="n"/>
      <c r="BR457" s="347" t="n"/>
      <c r="BS457" s="347" t="n"/>
      <c r="BT457" s="347" t="n"/>
      <c r="BU457" s="347">
        <f>IFERROR(ROUND(STDEV(AN457,L457),1),"")</f>
        <v/>
      </c>
      <c r="BV457" s="347" t="n"/>
      <c r="BW457" s="347" t="n"/>
      <c r="BX457" s="347" t="n"/>
      <c r="BY457" s="347" t="n"/>
      <c r="BZ457" s="347" t="n"/>
      <c r="CA457" s="347" t="n"/>
      <c r="CB457" s="347" t="n"/>
      <c r="CC457" s="347" t="n"/>
      <c r="CD457" s="347" t="n"/>
      <c r="CE457" s="347" t="n"/>
      <c r="CF457" s="347" t="n"/>
      <c r="CG457" s="347" t="n"/>
      <c r="CH457" s="347" t="n"/>
      <c r="CI457" s="347" t="n"/>
      <c r="CJ457" s="347" t="n"/>
      <c r="CK457" s="347" t="n"/>
      <c r="CL457" s="347" t="n"/>
      <c r="CM457" s="347" t="n"/>
      <c r="CN457" s="347" t="n"/>
      <c r="CO457" s="347" t="n"/>
      <c r="CP457" s="347" t="n"/>
      <c r="CQ457" s="347" t="n"/>
      <c r="CR457" s="347" t="n"/>
      <c r="CS457" s="347" t="n"/>
      <c r="CT457" s="347" t="n"/>
      <c r="CU457" s="347" t="n"/>
      <c r="CV457" s="347" t="n"/>
      <c r="CW457" s="347" t="n"/>
      <c r="CX457" s="347" t="n"/>
      <c r="CY457" s="347" t="n"/>
      <c r="CZ457" s="347" t="n"/>
      <c r="DA457" s="347" t="n"/>
      <c r="DB457" s="347" t="n"/>
    </row>
    <row r="458" ht="31.5" customFormat="1" customHeight="1" s="268">
      <c r="A458" s="262" t="n">
        <v>2021</v>
      </c>
      <c r="B458" s="217" t="n">
        <v>12</v>
      </c>
      <c r="C458" s="456" t="n">
        <v>44553</v>
      </c>
      <c r="D458" s="217" t="n">
        <v>148</v>
      </c>
      <c r="E458" s="217" t="n">
        <v>289</v>
      </c>
      <c r="F458" s="217" t="n">
        <v>4</v>
      </c>
      <c r="G458" s="267" t="inlineStr">
        <is>
          <t>شتلات  سيكم واسنا</t>
        </is>
      </c>
      <c r="H458" t="inlineStr">
        <is>
          <t>FMESNB150N0000</t>
        </is>
      </c>
      <c r="I458" t="inlineStr">
        <is>
          <t>1100*1200</t>
        </is>
      </c>
      <c r="J458" t="n">
        <v>1</v>
      </c>
      <c r="K458" t="n">
        <v>1</v>
      </c>
      <c r="L458" s="457" t="n">
        <v>450</v>
      </c>
      <c r="M458" s="458" t="n">
        <v>418.5</v>
      </c>
      <c r="N458" s="459" t="n">
        <v>481.5</v>
      </c>
      <c r="O458" s="261" t="n"/>
      <c r="P458" s="261" t="n"/>
      <c r="Q458" s="261" t="n"/>
      <c r="R458" s="261" t="n"/>
      <c r="S458" s="261" t="n"/>
      <c r="T458" s="261" t="n"/>
      <c r="U458" s="261" t="n"/>
      <c r="V458" s="261" t="n"/>
      <c r="W458" s="261" t="n"/>
      <c r="X458" s="261" t="n"/>
      <c r="Y458" s="220" t="n"/>
      <c r="Z458" s="220" t="n"/>
      <c r="AA458" s="261" t="n"/>
      <c r="AB458" s="261" t="n"/>
      <c r="AC458" s="261" t="n"/>
      <c r="AD458" s="261" t="n"/>
      <c r="AE458" s="261" t="n"/>
      <c r="AF458" s="261" t="n"/>
      <c r="AG458" s="261" t="n"/>
      <c r="AH458" s="261" t="n"/>
      <c r="AI458" s="261" t="n"/>
      <c r="AJ458" s="261" t="n"/>
      <c r="AK458" s="220" t="n"/>
      <c r="AL458" s="220" t="n"/>
      <c r="AM458" s="261" t="n"/>
      <c r="AN458" s="261" t="n"/>
      <c r="AO458" s="315" t="n"/>
      <c r="AP458" s="244" t="n">
        <v>25</v>
      </c>
      <c r="AQ458" s="245" t="n">
        <v>144</v>
      </c>
      <c r="AR458" s="243" t="n"/>
      <c r="AS458" s="243" t="n"/>
      <c r="AT458" s="246" t="n"/>
      <c r="AU458" s="246" t="n"/>
      <c r="AV458" s="246" t="n"/>
      <c r="AW458" s="246" t="n"/>
      <c r="AX458" s="246" t="n"/>
      <c r="AY458" s="246" t="n"/>
      <c r="AZ458" s="246" t="n"/>
      <c r="BA458" s="246" t="n"/>
      <c r="BB458" s="246" t="n"/>
      <c r="BC458" s="247" t="n"/>
      <c r="BD458" s="242" t="n"/>
      <c r="BE458" s="248" t="n">
        <v>0.015</v>
      </c>
      <c r="BF458" s="249" t="n"/>
      <c r="BG458" s="221" t="n"/>
      <c r="BH458" s="221" t="n"/>
      <c r="BI458" s="221" t="n"/>
      <c r="BJ458" s="221" t="n"/>
      <c r="BK458" s="221" t="n"/>
      <c r="BL458" s="28" t="inlineStr">
        <is>
          <t>مشتل اسنا</t>
        </is>
      </c>
      <c r="BM458" s="347" t="inlineStr">
        <is>
          <t>مشتل اسنا</t>
        </is>
      </c>
      <c r="BN458" s="347" t="n"/>
      <c r="BO458" s="347" t="n"/>
      <c r="BP458" s="347" t="n">
        <v>51</v>
      </c>
      <c r="BQ458" s="347" t="n"/>
      <c r="BR458" s="347" t="n"/>
      <c r="BS458" s="347" t="n"/>
      <c r="BT458" s="347" t="n"/>
      <c r="BU458" s="347">
        <f>IFERROR(ROUND(STDEV(AN458,L458),1),"")</f>
        <v/>
      </c>
      <c r="BV458" s="347" t="n"/>
      <c r="BW458" s="347" t="n"/>
      <c r="BX458" s="347" t="n"/>
      <c r="BY458" s="347" t="n"/>
      <c r="BZ458" s="347" t="n"/>
      <c r="CA458" s="347" t="n"/>
      <c r="CB458" s="347" t="n"/>
      <c r="CC458" s="347" t="n"/>
      <c r="CD458" s="347" t="n"/>
      <c r="CE458" s="347" t="n"/>
      <c r="CF458" s="347" t="n"/>
      <c r="CG458" s="347" t="n"/>
      <c r="CH458" s="347" t="n"/>
      <c r="CI458" s="347" t="n"/>
      <c r="CJ458" s="347" t="n"/>
      <c r="CK458" s="347" t="n"/>
      <c r="CL458" s="347" t="n"/>
      <c r="CM458" s="347" t="n"/>
      <c r="CN458" s="347" t="n"/>
      <c r="CO458" s="347" t="n"/>
      <c r="CP458" s="347" t="n"/>
      <c r="CQ458" s="347" t="n"/>
      <c r="CR458" s="347" t="n"/>
      <c r="CS458" s="347" t="n"/>
      <c r="CT458" s="347" t="n"/>
      <c r="CU458" s="347" t="n"/>
      <c r="CV458" s="347" t="n"/>
      <c r="CW458" s="347" t="n"/>
      <c r="CX458" s="347" t="n"/>
      <c r="CY458" s="347" t="n"/>
      <c r="CZ458" s="347" t="n"/>
      <c r="DA458" s="347" t="n"/>
      <c r="DB458" s="347" t="n"/>
    </row>
    <row r="459" ht="31.5" customFormat="1" customHeight="1" s="268">
      <c r="A459" s="262" t="n">
        <v>2021</v>
      </c>
      <c r="B459" s="217" t="n">
        <v>12</v>
      </c>
      <c r="C459" s="456" t="n">
        <v>44553</v>
      </c>
      <c r="D459" s="217" t="n">
        <v>419</v>
      </c>
      <c r="E459" s="217" t="n">
        <v>670</v>
      </c>
      <c r="F459" s="217" t="n">
        <v>4</v>
      </c>
      <c r="G459" s="267" t="inlineStr">
        <is>
          <t>LG43UP77</t>
        </is>
      </c>
      <c r="H459" t="inlineStr">
        <is>
          <t>FMLGEI043UP770</t>
        </is>
      </c>
      <c r="I459" t="inlineStr">
        <is>
          <t>1400*1700</t>
        </is>
      </c>
      <c r="J459" t="n">
        <v>4</v>
      </c>
      <c r="K459" t="n">
        <v>2</v>
      </c>
      <c r="L459" s="457" t="n">
        <v>298</v>
      </c>
      <c r="M459" s="458" t="n">
        <v>280.418</v>
      </c>
      <c r="N459" s="459" t="n">
        <v>319.158</v>
      </c>
      <c r="O459" s="261" t="n">
        <v>189</v>
      </c>
      <c r="P459" s="261" t="n">
        <v>200</v>
      </c>
      <c r="Q459" s="261" t="n"/>
      <c r="R459" s="261" t="n"/>
      <c r="S459" s="261" t="n"/>
      <c r="T459" s="261" t="n">
        <v>138</v>
      </c>
      <c r="U459" s="261" t="n">
        <v>138</v>
      </c>
      <c r="V459" s="261" t="n"/>
      <c r="W459" s="261" t="n"/>
      <c r="X459" s="261" t="n"/>
      <c r="Y459" s="220" t="n">
        <v>143</v>
      </c>
      <c r="Z459" s="220" t="n"/>
      <c r="AA459" s="261" t="n"/>
      <c r="AB459" s="261" t="n"/>
      <c r="AC459" s="261" t="n"/>
      <c r="AD459" s="261" t="n"/>
      <c r="AE459" s="261" t="n"/>
      <c r="AF459" s="261" t="n"/>
      <c r="AG459" s="261" t="n"/>
      <c r="AH459" s="261" t="n"/>
      <c r="AI459" s="261" t="n"/>
      <c r="AJ459" s="261" t="n"/>
      <c r="AK459" s="220" t="n"/>
      <c r="AL459" s="220" t="n"/>
      <c r="AM459" s="261" t="n"/>
      <c r="AN459" s="261" t="n"/>
      <c r="AO459" s="315" t="n"/>
      <c r="AP459" s="244" t="n">
        <v>96</v>
      </c>
      <c r="AQ459" s="245" t="n">
        <v>150</v>
      </c>
      <c r="AR459" s="243" t="n"/>
      <c r="AS459" s="243" t="n"/>
      <c r="AT459" s="246" t="n"/>
      <c r="AU459" s="246" t="n"/>
      <c r="AV459" s="246" t="n"/>
      <c r="AW459" s="246" t="n"/>
      <c r="AX459" s="246" t="n"/>
      <c r="AY459" s="246" t="n"/>
      <c r="AZ459" s="246" t="n"/>
      <c r="BA459" s="246" t="n"/>
      <c r="BB459" s="246" t="n"/>
      <c r="BC459" s="247" t="n"/>
      <c r="BD459" s="242" t="n"/>
      <c r="BE459" s="248" t="n">
        <v>0.015</v>
      </c>
      <c r="BF459" s="249" t="n"/>
      <c r="BG459" s="221" t="n"/>
      <c r="BH459" s="221" t="n"/>
      <c r="BI459" s="221" t="n"/>
      <c r="BJ459" s="221" t="n"/>
      <c r="BK459" s="221" t="n"/>
      <c r="BL459" s="28" t="inlineStr">
        <is>
          <t>LG</t>
        </is>
      </c>
      <c r="BM459" s="347" t="inlineStr">
        <is>
          <t>HE</t>
        </is>
      </c>
      <c r="BN459" s="347" t="inlineStr">
        <is>
          <t>MFZ67209801</t>
        </is>
      </c>
      <c r="BO459" s="347" t="inlineStr">
        <is>
          <t>mma</t>
        </is>
      </c>
      <c r="BP459" s="347" t="n">
        <v>51</v>
      </c>
      <c r="BQ459" s="347" t="n"/>
      <c r="BR459" s="347" t="n"/>
      <c r="BS459" s="347" t="n"/>
      <c r="BT459" s="347" t="n"/>
      <c r="BU459" s="347">
        <f>IFERROR(ROUND(STDEV(AN459,L459),1),"")</f>
        <v/>
      </c>
      <c r="BV459" s="347" t="n"/>
      <c r="BW459" s="347" t="n"/>
      <c r="BX459" s="347" t="n"/>
      <c r="BY459" s="347" t="n"/>
      <c r="BZ459" s="347" t="n"/>
      <c r="CA459" s="347" t="n"/>
      <c r="CB459" s="347" t="n"/>
      <c r="CC459" s="347" t="n"/>
      <c r="CD459" s="347" t="n"/>
      <c r="CE459" s="347" t="n"/>
      <c r="CF459" s="347" t="n"/>
      <c r="CG459" s="347" t="n"/>
      <c r="CH459" s="347" t="n"/>
      <c r="CI459" s="347" t="n"/>
      <c r="CJ459" s="347" t="n"/>
      <c r="CK459" s="347" t="n"/>
      <c r="CL459" s="347" t="n"/>
      <c r="CM459" s="347" t="n"/>
      <c r="CN459" s="347" t="n"/>
      <c r="CO459" s="347" t="n"/>
      <c r="CP459" s="347" t="n"/>
      <c r="CQ459" s="347" t="n"/>
      <c r="CR459" s="347" t="n"/>
      <c r="CS459" s="347" t="n"/>
      <c r="CT459" s="347" t="n"/>
      <c r="CU459" s="347" t="n"/>
      <c r="CV459" s="347" t="n"/>
      <c r="CW459" s="347" t="n"/>
      <c r="CX459" s="347" t="n"/>
      <c r="CY459" s="347" t="n"/>
      <c r="CZ459" s="347" t="n"/>
      <c r="DA459" s="347" t="n"/>
      <c r="DB459" s="347" t="n"/>
    </row>
    <row r="460" ht="31.5" customFormat="1" customHeight="1" s="268">
      <c r="A460" s="262" t="n">
        <v>2021</v>
      </c>
      <c r="B460" s="217" t="n">
        <v>12</v>
      </c>
      <c r="C460" s="456" t="n">
        <v>44553</v>
      </c>
      <c r="D460" s="217" t="n">
        <v>423</v>
      </c>
      <c r="E460" s="217" t="n">
        <v>669</v>
      </c>
      <c r="F460" s="217" t="n">
        <v>4</v>
      </c>
      <c r="G460" s="267" t="inlineStr">
        <is>
          <t>LG65UP77_TB</t>
        </is>
      </c>
      <c r="H460" t="inlineStr">
        <is>
          <t>FMLGEI065UP770</t>
        </is>
      </c>
      <c r="I460" t="inlineStr">
        <is>
          <t>1400*1700</t>
        </is>
      </c>
      <c r="J460" t="n">
        <v>2</v>
      </c>
      <c r="K460" t="n">
        <v>2</v>
      </c>
      <c r="L460" s="457" t="n">
        <v>954</v>
      </c>
      <c r="M460" s="458" t="n">
        <v>897.7140000000001</v>
      </c>
      <c r="N460" s="459" t="n">
        <v>1021.734</v>
      </c>
      <c r="O460" s="261" t="n">
        <v>729</v>
      </c>
      <c r="P460" s="261" t="n">
        <v>730</v>
      </c>
      <c r="Q460" s="261" t="n">
        <v>721</v>
      </c>
      <c r="R460" s="261" t="n">
        <v>714</v>
      </c>
      <c r="S460" s="261" t="n">
        <v>716</v>
      </c>
      <c r="T460" s="261" t="n">
        <v>511</v>
      </c>
      <c r="U460" s="261" t="n">
        <v>509</v>
      </c>
      <c r="V460" s="261" t="n">
        <v>501</v>
      </c>
      <c r="W460" s="261" t="n">
        <v>506</v>
      </c>
      <c r="X460" s="261" t="n">
        <v>508</v>
      </c>
      <c r="Y460" s="220" t="n"/>
      <c r="Z460" s="220" t="n"/>
      <c r="AA460" s="261" t="n"/>
      <c r="AB460" s="261" t="n">
        <v>647</v>
      </c>
      <c r="AC460" s="261" t="n">
        <v>726</v>
      </c>
      <c r="AD460" s="261" t="n">
        <v>702</v>
      </c>
      <c r="AE460" s="261" t="n">
        <v>736</v>
      </c>
      <c r="AF460" s="261" t="n"/>
      <c r="AG460" s="261" t="n">
        <v>498</v>
      </c>
      <c r="AH460" s="261" t="n">
        <v>508</v>
      </c>
      <c r="AI460" s="261" t="n">
        <v>510</v>
      </c>
      <c r="AJ460" s="261" t="n">
        <v>509</v>
      </c>
      <c r="AK460" s="220" t="n"/>
      <c r="AL460" s="220" t="n"/>
      <c r="AM460" s="261" t="n"/>
      <c r="AN460" s="261" t="n"/>
      <c r="AO460" s="315" t="n"/>
      <c r="AP460" s="244" t="n">
        <v>40</v>
      </c>
      <c r="AQ460" s="245" t="n">
        <v>180</v>
      </c>
      <c r="AR460" s="243" t="n"/>
      <c r="AS460" s="243" t="n"/>
      <c r="AT460" s="246" t="n"/>
      <c r="AU460" s="246" t="n"/>
      <c r="AV460" s="246" t="n"/>
      <c r="AW460" s="246" t="n"/>
      <c r="AX460" s="246" t="n"/>
      <c r="AY460" s="246" t="n"/>
      <c r="AZ460" s="246" t="n"/>
      <c r="BA460" s="246" t="n"/>
      <c r="BB460" s="246" t="n"/>
      <c r="BC460" s="247" t="n"/>
      <c r="BD460" s="242" t="n"/>
      <c r="BE460" s="248" t="n">
        <v>0.015</v>
      </c>
      <c r="BF460" s="249" t="n"/>
      <c r="BG460" s="221" t="n"/>
      <c r="BH460" s="221" t="n"/>
      <c r="BI460" s="221" t="n"/>
      <c r="BJ460" s="221" t="n"/>
      <c r="BK460" s="221" t="n"/>
      <c r="BL460" s="28" t="inlineStr">
        <is>
          <t>LG</t>
        </is>
      </c>
      <c r="BM460" s="347" t="inlineStr">
        <is>
          <t>HE</t>
        </is>
      </c>
      <c r="BN460" s="347" t="inlineStr">
        <is>
          <t>MFZ67207701</t>
        </is>
      </c>
      <c r="BO460" s="347" t="inlineStr">
        <is>
          <t>mma</t>
        </is>
      </c>
      <c r="BP460" s="347" t="n">
        <v>51</v>
      </c>
      <c r="BQ460" s="347" t="n"/>
      <c r="BR460" s="347" t="n"/>
      <c r="BS460" s="347" t="n"/>
      <c r="BT460" s="347" t="n"/>
      <c r="BU460" s="347">
        <f>IFERROR(ROUND(STDEV(AN460,L460),1),"")</f>
        <v/>
      </c>
      <c r="BV460" s="347" t="n"/>
      <c r="BW460" s="347" t="n"/>
      <c r="BX460" s="347" t="n"/>
      <c r="BY460" s="347" t="n"/>
      <c r="BZ460" s="347" t="n"/>
      <c r="CA460" s="347" t="n"/>
      <c r="CB460" s="347" t="n"/>
      <c r="CC460" s="347" t="n"/>
      <c r="CD460" s="347" t="n"/>
      <c r="CE460" s="347" t="n"/>
      <c r="CF460" s="347" t="n"/>
      <c r="CG460" s="347" t="n"/>
      <c r="CH460" s="347" t="n"/>
      <c r="CI460" s="347" t="n"/>
      <c r="CJ460" s="347" t="n"/>
      <c r="CK460" s="347" t="n"/>
      <c r="CL460" s="347" t="n"/>
      <c r="CM460" s="347" t="n"/>
      <c r="CN460" s="347" t="n"/>
      <c r="CO460" s="347" t="n"/>
      <c r="CP460" s="347" t="n"/>
      <c r="CQ460" s="347" t="n"/>
      <c r="CR460" s="347" t="n"/>
      <c r="CS460" s="347" t="n"/>
      <c r="CT460" s="347" t="n"/>
      <c r="CU460" s="347" t="n"/>
      <c r="CV460" s="347" t="n"/>
      <c r="CW460" s="347" t="n"/>
      <c r="CX460" s="347" t="n"/>
      <c r="CY460" s="347" t="n"/>
      <c r="CZ460" s="347" t="n"/>
      <c r="DA460" s="347" t="n"/>
      <c r="DB460" s="347" t="n"/>
    </row>
    <row r="461" ht="31.5" customFormat="1" customHeight="1" s="268">
      <c r="A461" s="262" t="n">
        <v>2021</v>
      </c>
      <c r="B461" s="217" t="n">
        <v>12</v>
      </c>
      <c r="C461" s="456" t="n">
        <v>44553</v>
      </c>
      <c r="D461" s="217" t="n">
        <v>295</v>
      </c>
      <c r="E461" s="217" t="n">
        <v>219</v>
      </c>
      <c r="F461" s="217" t="n">
        <v>5</v>
      </c>
      <c r="G461" s="267" t="inlineStr">
        <is>
          <t>غطاء صندوق سمك 20 ك فلات الجديدة</t>
        </is>
      </c>
      <c r="H461" t="inlineStr">
        <is>
          <t>FMBOXI20FC0000</t>
        </is>
      </c>
      <c r="I461" t="inlineStr">
        <is>
          <t>1400*1700</t>
        </is>
      </c>
      <c r="J461" t="n">
        <v>6</v>
      </c>
      <c r="K461" t="n">
        <v>1</v>
      </c>
      <c r="L461" s="457" t="n">
        <v>114</v>
      </c>
      <c r="M461" s="458" t="n">
        <v>106.02</v>
      </c>
      <c r="N461" s="459" t="n">
        <v>121.98</v>
      </c>
      <c r="O461" s="261" t="n"/>
      <c r="P461" s="261" t="n"/>
      <c r="Q461" s="261" t="n"/>
      <c r="R461" s="261" t="n"/>
      <c r="S461" s="261" t="n"/>
      <c r="T461" s="261" t="n"/>
      <c r="U461" s="261" t="n"/>
      <c r="V461" s="261" t="n"/>
      <c r="W461" s="261" t="n"/>
      <c r="X461" s="261" t="n"/>
      <c r="Y461" s="220" t="n"/>
      <c r="Z461" s="220" t="n"/>
      <c r="AA461" s="261" t="n"/>
      <c r="AB461" s="261" t="n"/>
      <c r="AC461" s="261" t="n"/>
      <c r="AD461" s="261" t="n"/>
      <c r="AE461" s="261" t="n"/>
      <c r="AF461" s="261" t="n"/>
      <c r="AG461" s="261" t="n"/>
      <c r="AH461" s="261" t="n"/>
      <c r="AI461" s="261" t="n"/>
      <c r="AJ461" s="261" t="n"/>
      <c r="AK461" s="220" t="n"/>
      <c r="AL461" s="220" t="n"/>
      <c r="AM461" s="261" t="n"/>
      <c r="AN461" s="261" t="n"/>
      <c r="AO461" s="315" t="n"/>
      <c r="AP461" s="244" t="n">
        <v>238</v>
      </c>
      <c r="AQ461" s="245" t="n">
        <v>91</v>
      </c>
      <c r="AR461" s="243" t="n"/>
      <c r="AS461" s="243" t="n"/>
      <c r="AT461" s="246" t="n"/>
      <c r="AU461" s="246" t="n"/>
      <c r="AV461" s="246" t="n"/>
      <c r="AW461" s="246" t="n"/>
      <c r="AX461" s="246" t="n"/>
      <c r="AY461" s="246" t="n"/>
      <c r="AZ461" s="246" t="n"/>
      <c r="BA461" s="246" t="n"/>
      <c r="BB461" s="246" t="n"/>
      <c r="BC461" s="247" t="n"/>
      <c r="BD461" s="242" t="n"/>
      <c r="BE461" s="248" t="n">
        <v>0.015</v>
      </c>
      <c r="BF461" s="249" t="n"/>
      <c r="BG461" s="221" t="n"/>
      <c r="BH461" s="221" t="n"/>
      <c r="BI461" s="221" t="n"/>
      <c r="BJ461" s="221" t="n"/>
      <c r="BK461" s="221" t="n"/>
      <c r="BL461" s="28" t="inlineStr">
        <is>
          <t>عملاء متنوعون</t>
        </is>
      </c>
      <c r="BM461" s="347" t="inlineStr">
        <is>
          <t>عملاء متنوعون</t>
        </is>
      </c>
      <c r="BN461" s="347" t="n"/>
      <c r="BO461" s="347" t="n"/>
      <c r="BP461" s="347" t="n">
        <v>51</v>
      </c>
      <c r="BQ461" s="347" t="n"/>
      <c r="BR461" s="347" t="n"/>
      <c r="BS461" s="347" t="n"/>
      <c r="BT461" s="347" t="n"/>
      <c r="BU461" s="347">
        <f>IFERROR(ROUND(STDEV(AN461,L461),1),"")</f>
        <v/>
      </c>
      <c r="BV461" s="347" t="n"/>
      <c r="BW461" s="347" t="n"/>
      <c r="BX461" s="347" t="n"/>
      <c r="BY461" s="347" t="n"/>
      <c r="BZ461" s="347" t="n"/>
      <c r="CA461" s="347" t="n"/>
      <c r="CB461" s="347" t="n"/>
      <c r="CC461" s="347" t="n"/>
      <c r="CD461" s="347" t="n"/>
      <c r="CE461" s="347" t="n"/>
      <c r="CF461" s="347" t="n"/>
      <c r="CG461" s="347" t="n"/>
      <c r="CH461" s="347" t="n"/>
      <c r="CI461" s="347" t="n"/>
      <c r="CJ461" s="347" t="n"/>
      <c r="CK461" s="347" t="n"/>
      <c r="CL461" s="347" t="n"/>
      <c r="CM461" s="347" t="n"/>
      <c r="CN461" s="347" t="n"/>
      <c r="CO461" s="347" t="n"/>
      <c r="CP461" s="347" t="n"/>
      <c r="CQ461" s="347" t="n"/>
      <c r="CR461" s="347" t="n"/>
      <c r="CS461" s="347" t="n"/>
      <c r="CT461" s="347" t="n"/>
      <c r="CU461" s="347" t="n"/>
      <c r="CV461" s="347" t="n"/>
      <c r="CW461" s="347" t="n"/>
      <c r="CX461" s="347" t="n"/>
      <c r="CY461" s="347" t="n"/>
      <c r="CZ461" s="347" t="n"/>
      <c r="DA461" s="347" t="n"/>
      <c r="DB461" s="347" t="n"/>
    </row>
    <row r="462" ht="31.5" customFormat="1" customHeight="1" s="268">
      <c r="A462" s="262" t="n">
        <v>2021</v>
      </c>
      <c r="B462" s="217" t="n">
        <v>12</v>
      </c>
      <c r="C462" s="456" t="n">
        <v>44553</v>
      </c>
      <c r="D462" s="217" t="n">
        <v>382</v>
      </c>
      <c r="E462" s="217" t="n">
        <v>449</v>
      </c>
      <c r="F462" s="217" t="n">
        <v>5</v>
      </c>
      <c r="G462" s="267" t="inlineStr">
        <is>
          <t>FRONT 43LM63</t>
        </is>
      </c>
      <c r="H462" t="inlineStr">
        <is>
          <t>FMLGEI43LM63FR</t>
        </is>
      </c>
      <c r="I462" t="inlineStr">
        <is>
          <t>1400*1700</t>
        </is>
      </c>
      <c r="J462" t="n">
        <v>3</v>
      </c>
      <c r="K462" t="n">
        <v>1</v>
      </c>
      <c r="L462" s="457" t="n">
        <v>46</v>
      </c>
      <c r="M462" s="458" t="n">
        <v>40.986</v>
      </c>
      <c r="N462" s="459" t="n">
        <v>50.048</v>
      </c>
      <c r="O462" s="261" t="n"/>
      <c r="P462" s="261" t="n"/>
      <c r="Q462" s="261" t="n"/>
      <c r="R462" s="261" t="n"/>
      <c r="S462" s="261" t="n">
        <v>60</v>
      </c>
      <c r="T462" s="261" t="n"/>
      <c r="U462" s="261" t="n"/>
      <c r="V462" s="261" t="n"/>
      <c r="W462" s="261" t="n"/>
      <c r="X462" s="261" t="n">
        <v>49</v>
      </c>
      <c r="Y462" s="220" t="n">
        <v>123</v>
      </c>
      <c r="Z462" s="220" t="n"/>
      <c r="AA462" s="261" t="n">
        <v>62</v>
      </c>
      <c r="AB462" s="261" t="n">
        <v>55</v>
      </c>
      <c r="AC462" s="261" t="n">
        <v>60</v>
      </c>
      <c r="AD462" s="261" t="n">
        <v>61</v>
      </c>
      <c r="AE462" s="261" t="n">
        <v>60</v>
      </c>
      <c r="AF462" s="261" t="n">
        <v>49</v>
      </c>
      <c r="AG462" s="261" t="n">
        <v>48</v>
      </c>
      <c r="AH462" s="261" t="n">
        <v>48</v>
      </c>
      <c r="AI462" s="261" t="n">
        <v>49</v>
      </c>
      <c r="AJ462" s="261" t="n">
        <v>48</v>
      </c>
      <c r="AK462" s="220" t="n">
        <v>95</v>
      </c>
      <c r="AL462" s="220" t="n">
        <v>95</v>
      </c>
      <c r="AM462" s="261" t="n"/>
      <c r="AN462" s="261" t="n"/>
      <c r="AO462" s="315" t="n"/>
      <c r="AP462" s="244" t="n">
        <v>108</v>
      </c>
      <c r="AQ462" s="245" t="n">
        <v>100</v>
      </c>
      <c r="AR462" s="243" t="n"/>
      <c r="AS462" s="243" t="n"/>
      <c r="AT462" s="246" t="n"/>
      <c r="AU462" s="246" t="n"/>
      <c r="AV462" s="246" t="n"/>
      <c r="AW462" s="246" t="n"/>
      <c r="AX462" s="246" t="n"/>
      <c r="AY462" s="246" t="n"/>
      <c r="AZ462" s="246" t="n"/>
      <c r="BA462" s="246" t="n"/>
      <c r="BB462" s="246" t="n"/>
      <c r="BC462" s="247" t="n"/>
      <c r="BD462" s="242" t="n"/>
      <c r="BE462" s="248" t="n">
        <v>0.015</v>
      </c>
      <c r="BF462" s="249" t="n"/>
      <c r="BG462" s="221" t="n"/>
      <c r="BH462" s="221" t="n"/>
      <c r="BI462" s="221" t="n"/>
      <c r="BJ462" s="221" t="n"/>
      <c r="BK462" s="221" t="n"/>
      <c r="BL462" s="28" t="inlineStr">
        <is>
          <t>LG</t>
        </is>
      </c>
      <c r="BM462" s="347" t="inlineStr">
        <is>
          <t>HE</t>
        </is>
      </c>
      <c r="BN462" s="347" t="inlineStr">
        <is>
          <t>MFZ65262201</t>
        </is>
      </c>
      <c r="BO462" s="347" t="inlineStr">
        <is>
          <t>mma</t>
        </is>
      </c>
      <c r="BP462" s="347" t="n">
        <v>51</v>
      </c>
      <c r="BQ462" s="347" t="n"/>
      <c r="BR462" s="347" t="n"/>
      <c r="BS462" s="347" t="n"/>
      <c r="BT462" s="347" t="n"/>
      <c r="BU462" s="347">
        <f>IFERROR(ROUND(STDEV(AN462,L462),1),"")</f>
        <v/>
      </c>
      <c r="BV462" s="347" t="n"/>
      <c r="BW462" s="347" t="n"/>
      <c r="BX462" s="347" t="n"/>
      <c r="BY462" s="347" t="n"/>
      <c r="BZ462" s="347" t="n"/>
      <c r="CA462" s="347" t="n"/>
      <c r="CB462" s="347" t="n"/>
      <c r="CC462" s="347" t="n"/>
      <c r="CD462" s="347" t="n"/>
      <c r="CE462" s="347" t="n"/>
      <c r="CF462" s="347" t="n"/>
      <c r="CG462" s="347" t="n"/>
      <c r="CH462" s="347" t="n"/>
      <c r="CI462" s="347" t="n"/>
      <c r="CJ462" s="347" t="n"/>
      <c r="CK462" s="347" t="n"/>
      <c r="CL462" s="347" t="n"/>
      <c r="CM462" s="347" t="n"/>
      <c r="CN462" s="347" t="n"/>
      <c r="CO462" s="347" t="n"/>
      <c r="CP462" s="347" t="n"/>
      <c r="CQ462" s="347" t="n"/>
      <c r="CR462" s="347" t="n"/>
      <c r="CS462" s="347" t="n"/>
      <c r="CT462" s="347" t="n"/>
      <c r="CU462" s="347" t="n"/>
      <c r="CV462" s="347" t="n"/>
      <c r="CW462" s="347" t="n"/>
      <c r="CX462" s="347" t="n"/>
      <c r="CY462" s="347" t="n"/>
      <c r="CZ462" s="347" t="n"/>
      <c r="DA462" s="347" t="n"/>
      <c r="DB462" s="347" t="n"/>
    </row>
    <row r="463" ht="31.5" customFormat="1" customHeight="1" s="268">
      <c r="A463" s="262" t="n">
        <v>2021</v>
      </c>
      <c r="B463" s="217" t="n">
        <v>12</v>
      </c>
      <c r="C463" s="456" t="n">
        <v>44553</v>
      </c>
      <c r="D463" s="217" t="n">
        <v>384</v>
      </c>
      <c r="E463" s="217" t="n">
        <v>556</v>
      </c>
      <c r="F463" s="217" t="n">
        <v>5</v>
      </c>
      <c r="G463" s="267" t="inlineStr">
        <is>
          <t>LG 65 UM 73 top&amp;bottom</t>
        </is>
      </c>
      <c r="H463" t="inlineStr">
        <is>
          <t>FMLGEI65UM7301</t>
        </is>
      </c>
      <c r="I463" t="inlineStr">
        <is>
          <t>1400*1700</t>
        </is>
      </c>
      <c r="J463" t="n">
        <v>1</v>
      </c>
      <c r="K463" t="n">
        <v>6</v>
      </c>
      <c r="L463" s="457" t="n">
        <v>1066</v>
      </c>
      <c r="M463" s="458" t="n">
        <v>1003.106</v>
      </c>
      <c r="N463" s="459" t="n">
        <v>1141.686</v>
      </c>
      <c r="O463" s="261" t="n"/>
      <c r="P463" s="261" t="n"/>
      <c r="Q463" s="261" t="n"/>
      <c r="R463" s="261" t="n"/>
      <c r="S463" s="261" t="n"/>
      <c r="T463" s="261" t="n"/>
      <c r="U463" s="261" t="n"/>
      <c r="V463" s="261" t="n"/>
      <c r="W463" s="261" t="n"/>
      <c r="X463" s="261" t="n"/>
      <c r="Y463" s="220" t="n"/>
      <c r="Z463" s="220" t="n"/>
      <c r="AA463" s="261" t="n"/>
      <c r="AB463" s="261" t="n"/>
      <c r="AC463" s="261" t="n"/>
      <c r="AD463" s="261" t="n"/>
      <c r="AE463" s="261" t="n"/>
      <c r="AF463" s="261" t="n"/>
      <c r="AG463" s="261" t="n"/>
      <c r="AH463" s="261" t="n"/>
      <c r="AI463" s="261" t="n"/>
      <c r="AJ463" s="261" t="n"/>
      <c r="AK463" s="220" t="n"/>
      <c r="AL463" s="220" t="n"/>
      <c r="AM463" s="261" t="n"/>
      <c r="AN463" s="261" t="n"/>
      <c r="AO463" s="315" t="n"/>
      <c r="AP463" s="244" t="n">
        <v>20</v>
      </c>
      <c r="AQ463" s="245" t="n">
        <v>180</v>
      </c>
      <c r="AR463" s="243" t="n"/>
      <c r="AS463" s="243" t="n"/>
      <c r="AT463" s="246" t="n"/>
      <c r="AU463" s="246" t="n"/>
      <c r="AV463" s="246" t="n"/>
      <c r="AW463" s="246" t="n"/>
      <c r="AX463" s="246" t="n"/>
      <c r="AY463" s="246" t="n"/>
      <c r="AZ463" s="246" t="n"/>
      <c r="BA463" s="246" t="n"/>
      <c r="BB463" s="246" t="n"/>
      <c r="BC463" s="247" t="n"/>
      <c r="BD463" s="242" t="n"/>
      <c r="BE463" s="248" t="n">
        <v>0.015</v>
      </c>
      <c r="BF463" s="249" t="n"/>
      <c r="BG463" s="221" t="n"/>
      <c r="BH463" s="221" t="n"/>
      <c r="BI463" s="221" t="n"/>
      <c r="BJ463" s="221" t="n"/>
      <c r="BK463" s="221" t="n"/>
      <c r="BL463" s="28" t="inlineStr">
        <is>
          <t>LG</t>
        </is>
      </c>
      <c r="BM463" s="347" t="inlineStr">
        <is>
          <t>HE</t>
        </is>
      </c>
      <c r="BN463" s="347" t="inlineStr">
        <is>
          <t>MFZ66236701</t>
        </is>
      </c>
      <c r="BO463" s="347" t="n"/>
      <c r="BP463" s="347" t="n">
        <v>51</v>
      </c>
      <c r="BQ463" s="347" t="n"/>
      <c r="BR463" s="347" t="n"/>
      <c r="BS463" s="347" t="n"/>
      <c r="BT463" s="347" t="n"/>
      <c r="BU463" s="347">
        <f>IFERROR(ROUND(STDEV(AN463,L463),1),"")</f>
        <v/>
      </c>
      <c r="BV463" s="347" t="n"/>
      <c r="BW463" s="347" t="n"/>
      <c r="BX463" s="347" t="n"/>
      <c r="BY463" s="347" t="n"/>
      <c r="BZ463" s="347" t="n"/>
      <c r="CA463" s="347" t="n"/>
      <c r="CB463" s="347" t="n"/>
      <c r="CC463" s="347" t="n"/>
      <c r="CD463" s="347" t="n"/>
      <c r="CE463" s="347" t="n"/>
      <c r="CF463" s="347" t="n"/>
      <c r="CG463" s="347" t="n"/>
      <c r="CH463" s="347" t="n"/>
      <c r="CI463" s="347" t="n"/>
      <c r="CJ463" s="347" t="n"/>
      <c r="CK463" s="347" t="n"/>
      <c r="CL463" s="347" t="n"/>
      <c r="CM463" s="347" t="n"/>
      <c r="CN463" s="347" t="n"/>
      <c r="CO463" s="347" t="n"/>
      <c r="CP463" s="347" t="n"/>
      <c r="CQ463" s="347" t="n"/>
      <c r="CR463" s="347" t="n"/>
      <c r="CS463" s="347" t="n"/>
      <c r="CT463" s="347" t="n"/>
      <c r="CU463" s="347" t="n"/>
      <c r="CV463" s="347" t="n"/>
      <c r="CW463" s="347" t="n"/>
      <c r="CX463" s="347" t="n"/>
      <c r="CY463" s="347" t="n"/>
      <c r="CZ463" s="347" t="n"/>
      <c r="DA463" s="347" t="n"/>
      <c r="DB463" s="347" t="n"/>
    </row>
    <row r="464" ht="31.5" customFormat="1" customHeight="1" s="268">
      <c r="A464" s="262" t="n">
        <v>2021</v>
      </c>
      <c r="B464" s="217" t="n">
        <v>12</v>
      </c>
      <c r="C464" s="456" t="n">
        <v>44553</v>
      </c>
      <c r="D464" s="217" t="n">
        <v>18</v>
      </c>
      <c r="E464" s="217" t="n">
        <v>49</v>
      </c>
      <c r="F464" s="217" t="n">
        <v>6</v>
      </c>
      <c r="G464" s="267" t="inlineStr">
        <is>
          <t xml:space="preserve"> LgWashing machine (Cover)</t>
        </is>
      </c>
      <c r="H464" t="inlineStr">
        <is>
          <t>FMLGEI20000000</t>
        </is>
      </c>
      <c r="I464" t="inlineStr">
        <is>
          <t>1700*1400</t>
        </is>
      </c>
      <c r="J464" t="n">
        <v>2</v>
      </c>
      <c r="K464" t="n">
        <v>3</v>
      </c>
      <c r="L464" s="457" t="n">
        <v>100</v>
      </c>
      <c r="M464" s="458" t="n">
        <v>95.5</v>
      </c>
      <c r="N464" s="459" t="n">
        <v>104.5</v>
      </c>
      <c r="O464" s="261" t="n">
        <v>191</v>
      </c>
      <c r="P464" s="261" t="n">
        <v>189</v>
      </c>
      <c r="Q464" s="261" t="n">
        <v>194</v>
      </c>
      <c r="R464" s="261" t="n">
        <v>189</v>
      </c>
      <c r="S464" s="261" t="n">
        <v>188</v>
      </c>
      <c r="T464" s="261" t="n">
        <v>104</v>
      </c>
      <c r="U464" s="261" t="n">
        <v>102</v>
      </c>
      <c r="V464" s="261" t="n">
        <v>105</v>
      </c>
      <c r="W464" s="261" t="n">
        <v>101</v>
      </c>
      <c r="X464" s="261" t="n">
        <v>103</v>
      </c>
      <c r="Y464" s="220" t="n"/>
      <c r="Z464" s="220" t="n"/>
      <c r="AA464" s="261" t="n">
        <v>150</v>
      </c>
      <c r="AB464" s="261" t="n">
        <v>155</v>
      </c>
      <c r="AC464" s="261" t="n">
        <v>124</v>
      </c>
      <c r="AD464" s="261" t="n">
        <v>124</v>
      </c>
      <c r="AE464" s="261" t="n">
        <v>131</v>
      </c>
      <c r="AF464" s="261" t="n">
        <v>103</v>
      </c>
      <c r="AG464" s="261" t="n">
        <v>105</v>
      </c>
      <c r="AH464" s="261" t="n">
        <v>102</v>
      </c>
      <c r="AI464" s="261" t="n">
        <v>100</v>
      </c>
      <c r="AJ464" s="261" t="n">
        <v>101</v>
      </c>
      <c r="AK464" s="220" t="n"/>
      <c r="AL464" s="220" t="n"/>
      <c r="AM464" s="261" t="n"/>
      <c r="AN464" s="261" t="n"/>
      <c r="AO464" s="315" t="n"/>
      <c r="AP464" s="244" t="n">
        <v>101</v>
      </c>
      <c r="AQ464" s="245" t="n">
        <v>107</v>
      </c>
      <c r="AR464" s="243" t="n"/>
      <c r="AS464" s="243" t="n"/>
      <c r="AT464" s="246" t="n"/>
      <c r="AU464" s="246" t="n"/>
      <c r="AV464" s="246" t="n"/>
      <c r="AW464" s="246" t="n"/>
      <c r="AX464" s="246" t="n"/>
      <c r="AY464" s="246" t="n"/>
      <c r="AZ464" s="246" t="n"/>
      <c r="BA464" s="246" t="n"/>
      <c r="BB464" s="246" t="n"/>
      <c r="BC464" s="247" t="n"/>
      <c r="BD464" s="242" t="n"/>
      <c r="BE464" s="248" t="n">
        <v>0.015</v>
      </c>
      <c r="BF464" s="249" t="n"/>
      <c r="BG464" s="221" t="n"/>
      <c r="BH464" s="221" t="n"/>
      <c r="BI464" s="221" t="n"/>
      <c r="BJ464" s="221" t="n"/>
      <c r="BK464" s="221" t="n"/>
      <c r="BL464" s="28" t="inlineStr">
        <is>
          <t>LG</t>
        </is>
      </c>
      <c r="BM464" s="347" t="inlineStr">
        <is>
          <t>HE</t>
        </is>
      </c>
      <c r="BN464" s="347" t="inlineStr">
        <is>
          <t>3920EZ2058A</t>
        </is>
      </c>
      <c r="BO464" s="347" t="inlineStr">
        <is>
          <t>mmf</t>
        </is>
      </c>
      <c r="BP464" s="347" t="n">
        <v>51</v>
      </c>
      <c r="BQ464" s="347" t="n"/>
      <c r="BR464" s="347" t="n"/>
      <c r="BS464" s="347" t="n"/>
      <c r="BT464" s="347" t="n"/>
      <c r="BU464" s="347">
        <f>IFERROR(ROUND(STDEV(AN464,L464),1),"")</f>
        <v/>
      </c>
      <c r="BV464" s="347" t="n"/>
      <c r="BW464" s="347" t="n"/>
      <c r="BX464" s="347" t="n"/>
      <c r="BY464" s="347" t="n"/>
      <c r="BZ464" s="347" t="n"/>
      <c r="CA464" s="347" t="n"/>
      <c r="CB464" s="347" t="n"/>
      <c r="CC464" s="347" t="n"/>
      <c r="CD464" s="347" t="n"/>
      <c r="CE464" s="347" t="n"/>
      <c r="CF464" s="347" t="n"/>
      <c r="CG464" s="347" t="n"/>
      <c r="CH464" s="347" t="n"/>
      <c r="CI464" s="347" t="n"/>
      <c r="CJ464" s="347" t="n"/>
      <c r="CK464" s="347" t="n"/>
      <c r="CL464" s="347" t="n"/>
      <c r="CM464" s="347" t="n"/>
      <c r="CN464" s="347" t="n"/>
      <c r="CO464" s="347" t="n"/>
      <c r="CP464" s="347" t="n"/>
      <c r="CQ464" s="347" t="n"/>
      <c r="CR464" s="347" t="n"/>
      <c r="CS464" s="347" t="n"/>
      <c r="CT464" s="347" t="n"/>
      <c r="CU464" s="347" t="n"/>
      <c r="CV464" s="347" t="n"/>
      <c r="CW464" s="347" t="n"/>
      <c r="CX464" s="347" t="n"/>
      <c r="CY464" s="347" t="n"/>
      <c r="CZ464" s="347" t="n"/>
      <c r="DA464" s="347" t="n"/>
      <c r="DB464" s="347" t="n"/>
    </row>
    <row r="465" ht="31.5" customFormat="1" customHeight="1" s="268">
      <c r="A465" s="262" t="n">
        <v>2021</v>
      </c>
      <c r="B465" s="217" t="n">
        <v>12</v>
      </c>
      <c r="C465" s="456" t="n">
        <v>44553</v>
      </c>
      <c r="D465" s="217" t="n">
        <v>18</v>
      </c>
      <c r="E465" s="217" t="n">
        <v>50</v>
      </c>
      <c r="F465" s="217" t="n">
        <v>6</v>
      </c>
      <c r="G465" s="267" t="inlineStr">
        <is>
          <t>LgWashing machine (Angels)</t>
        </is>
      </c>
      <c r="H465" t="inlineStr">
        <is>
          <t>FMLGEI40000000</t>
        </is>
      </c>
      <c r="I465" t="inlineStr">
        <is>
          <t>1700*1400</t>
        </is>
      </c>
      <c r="J465" t="n">
        <v>2</v>
      </c>
      <c r="K465" t="n">
        <v>3</v>
      </c>
      <c r="L465" s="457" t="n">
        <v>54</v>
      </c>
      <c r="M465" s="458" t="n">
        <v>51.57</v>
      </c>
      <c r="N465" s="459" t="n">
        <v>56.43</v>
      </c>
      <c r="O465" s="261" t="n">
        <v>99</v>
      </c>
      <c r="P465" s="261" t="n">
        <v>86</v>
      </c>
      <c r="Q465" s="261" t="n">
        <v>99</v>
      </c>
      <c r="R465" s="261" t="n">
        <v>100</v>
      </c>
      <c r="S465" s="261" t="n">
        <v>101</v>
      </c>
      <c r="T465" s="261" t="n">
        <v>56</v>
      </c>
      <c r="U465" s="261" t="n">
        <v>51</v>
      </c>
      <c r="V465" s="261" t="n">
        <v>55</v>
      </c>
      <c r="W465" s="261" t="n">
        <v>56</v>
      </c>
      <c r="X465" s="261" t="n">
        <v>56</v>
      </c>
      <c r="Y465" s="220" t="n">
        <v>107</v>
      </c>
      <c r="Z465" s="220" t="n">
        <v>107</v>
      </c>
      <c r="AA465" s="261" t="n">
        <v>83</v>
      </c>
      <c r="AB465" s="261" t="n">
        <v>82</v>
      </c>
      <c r="AC465" s="261" t="n">
        <v>65</v>
      </c>
      <c r="AD465" s="261" t="n">
        <v>68</v>
      </c>
      <c r="AE465" s="261" t="n">
        <v>64</v>
      </c>
      <c r="AF465" s="261" t="n">
        <v>56</v>
      </c>
      <c r="AG465" s="261" t="n">
        <v>55</v>
      </c>
      <c r="AH465" s="261" t="n">
        <v>52</v>
      </c>
      <c r="AI465" s="261" t="n">
        <v>55</v>
      </c>
      <c r="AJ465" s="261" t="n">
        <v>53</v>
      </c>
      <c r="AK465" s="220" t="n">
        <v>107</v>
      </c>
      <c r="AL465" s="220" t="n">
        <v>107</v>
      </c>
      <c r="AM465" s="261" t="n"/>
      <c r="AN465" s="261" t="n"/>
      <c r="AO465" s="315" t="n"/>
      <c r="AP465" s="244" t="n">
        <v>101</v>
      </c>
      <c r="AQ465" s="245" t="n">
        <v>107</v>
      </c>
      <c r="AR465" s="243" t="n"/>
      <c r="AS465" s="243" t="n"/>
      <c r="AT465" s="246" t="n"/>
      <c r="AU465" s="246" t="n"/>
      <c r="AV465" s="246" t="n"/>
      <c r="AW465" s="246" t="n"/>
      <c r="AX465" s="246" t="n"/>
      <c r="AY465" s="246" t="n"/>
      <c r="AZ465" s="246" t="n"/>
      <c r="BA465" s="246" t="n"/>
      <c r="BB465" s="246" t="n"/>
      <c r="BC465" s="247" t="n"/>
      <c r="BD465" s="242" t="n"/>
      <c r="BE465" s="248" t="n">
        <v>0.015</v>
      </c>
      <c r="BF465" s="249" t="n"/>
      <c r="BG465" s="221" t="n"/>
      <c r="BH465" s="221" t="n"/>
      <c r="BI465" s="221" t="n"/>
      <c r="BJ465" s="221" t="n"/>
      <c r="BK465" s="221" t="n"/>
      <c r="BL465" s="28" t="inlineStr">
        <is>
          <t>LG</t>
        </is>
      </c>
      <c r="BM465" s="347" t="inlineStr">
        <is>
          <t>HE</t>
        </is>
      </c>
      <c r="BN465" s="347" t="inlineStr">
        <is>
          <t>3920FZ3114C</t>
        </is>
      </c>
      <c r="BO465" s="347" t="inlineStr">
        <is>
          <t>mmf</t>
        </is>
      </c>
      <c r="BP465" s="347" t="n">
        <v>51</v>
      </c>
      <c r="BQ465" s="347" t="n"/>
      <c r="BR465" s="347" t="n"/>
      <c r="BS465" s="347" t="n"/>
      <c r="BT465" s="347" t="n"/>
      <c r="BU465" s="347">
        <f>IFERROR(ROUND(STDEV(AN465,L465),1),"")</f>
        <v/>
      </c>
      <c r="BV465" s="347" t="n"/>
      <c r="BW465" s="347" t="n"/>
      <c r="BX465" s="347" t="n"/>
      <c r="BY465" s="347" t="n"/>
      <c r="BZ465" s="347" t="n"/>
      <c r="CA465" s="347" t="n"/>
      <c r="CB465" s="347" t="n"/>
      <c r="CC465" s="347" t="n"/>
      <c r="CD465" s="347" t="n"/>
      <c r="CE465" s="347" t="n"/>
      <c r="CF465" s="347" t="n"/>
      <c r="CG465" s="347" t="n"/>
      <c r="CH465" s="347" t="n"/>
      <c r="CI465" s="347" t="n"/>
      <c r="CJ465" s="347" t="n"/>
      <c r="CK465" s="347" t="n"/>
      <c r="CL465" s="347" t="n"/>
      <c r="CM465" s="347" t="n"/>
      <c r="CN465" s="347" t="n"/>
      <c r="CO465" s="347" t="n"/>
      <c r="CP465" s="347" t="n"/>
      <c r="CQ465" s="347" t="n"/>
      <c r="CR465" s="347" t="n"/>
      <c r="CS465" s="347" t="n"/>
      <c r="CT465" s="347" t="n"/>
      <c r="CU465" s="347" t="n"/>
      <c r="CV465" s="347" t="n"/>
      <c r="CW465" s="347" t="n"/>
      <c r="CX465" s="347" t="n"/>
      <c r="CY465" s="347" t="n"/>
      <c r="CZ465" s="347" t="n"/>
      <c r="DA465" s="347" t="n"/>
      <c r="DB465" s="347" t="n"/>
    </row>
    <row r="466" ht="31.5" customFormat="1" customHeight="1" s="268">
      <c r="A466" s="262" t="n">
        <v>2021</v>
      </c>
      <c r="B466" s="217" t="n">
        <v>12</v>
      </c>
      <c r="C466" s="456" t="n">
        <v>44553</v>
      </c>
      <c r="D466" s="217" t="n">
        <v>383</v>
      </c>
      <c r="E466" s="217" t="n">
        <v>550</v>
      </c>
      <c r="F466" s="217" t="n">
        <v>6</v>
      </c>
      <c r="G466" s="267" t="inlineStr">
        <is>
          <t>FRONT 43LM55</t>
        </is>
      </c>
      <c r="H466" t="inlineStr">
        <is>
          <t>FMLGEI43LM55FR</t>
        </is>
      </c>
      <c r="I466" t="inlineStr">
        <is>
          <t>1400*1700</t>
        </is>
      </c>
      <c r="J466" t="n">
        <v>3</v>
      </c>
      <c r="K466" t="n">
        <v>1</v>
      </c>
      <c r="L466" s="457" t="n">
        <v>35</v>
      </c>
      <c r="M466" s="458" t="n">
        <v>32.025</v>
      </c>
      <c r="N466" s="459" t="n">
        <v>38.045</v>
      </c>
      <c r="O466" s="261" t="n">
        <v>45</v>
      </c>
      <c r="P466" s="261" t="n">
        <v>51</v>
      </c>
      <c r="Q466" s="261" t="n">
        <v>49</v>
      </c>
      <c r="R466" s="261" t="n">
        <v>51</v>
      </c>
      <c r="S466" s="261" t="n">
        <v>53</v>
      </c>
      <c r="T466" s="261" t="n">
        <v>36</v>
      </c>
      <c r="U466" s="261" t="n">
        <v>35</v>
      </c>
      <c r="V466" s="261" t="n">
        <v>36</v>
      </c>
      <c r="W466" s="261" t="n">
        <v>37</v>
      </c>
      <c r="X466" s="261" t="n">
        <v>37</v>
      </c>
      <c r="Y466" s="220" t="n">
        <v>95</v>
      </c>
      <c r="Z466" s="220" t="n">
        <v>95</v>
      </c>
      <c r="AA466" s="261" t="n">
        <v>50</v>
      </c>
      <c r="AB466" s="261" t="n">
        <v>40</v>
      </c>
      <c r="AC466" s="261" t="n">
        <v>57</v>
      </c>
      <c r="AD466" s="261" t="n">
        <v>50</v>
      </c>
      <c r="AE466" s="261" t="n">
        <v>52</v>
      </c>
      <c r="AF466" s="261" t="n">
        <v>33</v>
      </c>
      <c r="AG466" s="261" t="n">
        <v>34</v>
      </c>
      <c r="AH466" s="261" t="n">
        <v>37</v>
      </c>
      <c r="AI466" s="261" t="n">
        <v>37</v>
      </c>
      <c r="AJ466" s="261" t="n">
        <v>36</v>
      </c>
      <c r="AK466" s="220" t="n">
        <v>95</v>
      </c>
      <c r="AL466" s="220" t="n">
        <v>95</v>
      </c>
      <c r="AM466" s="261" t="n"/>
      <c r="AN466" s="261" t="n"/>
      <c r="AO466" s="315" t="n"/>
      <c r="AP466" s="244" t="n">
        <v>108</v>
      </c>
      <c r="AQ466" s="245" t="n">
        <v>100</v>
      </c>
      <c r="AR466" s="243" t="n"/>
      <c r="AS466" s="243" t="n"/>
      <c r="AT466" s="246" t="n">
        <v>9</v>
      </c>
      <c r="AU466" s="246" t="n">
        <v>7</v>
      </c>
      <c r="AV466" s="246" t="n">
        <v>12</v>
      </c>
      <c r="AW466" s="246" t="n"/>
      <c r="AX466" s="246" t="n"/>
      <c r="AY466" s="246" t="n"/>
      <c r="AZ466" s="246" t="n"/>
      <c r="BA466" s="246" t="n"/>
      <c r="BB466" s="246" t="n"/>
      <c r="BC466" s="247" t="n"/>
      <c r="BD466" s="242" t="n"/>
      <c r="BE466" s="248" t="n">
        <v>0.015</v>
      </c>
      <c r="BF466" s="249" t="n"/>
      <c r="BG466" s="221" t="n"/>
      <c r="BH466" s="221" t="n"/>
      <c r="BI466" s="221" t="n"/>
      <c r="BJ466" s="221" t="n"/>
      <c r="BK466" s="221" t="n"/>
      <c r="BL466" s="28" t="inlineStr">
        <is>
          <t>LG</t>
        </is>
      </c>
      <c r="BM466" s="347" t="inlineStr">
        <is>
          <t>HE</t>
        </is>
      </c>
      <c r="BN466" s="347" t="inlineStr">
        <is>
          <t>MFZ65262201</t>
        </is>
      </c>
      <c r="BO466" s="347" t="inlineStr">
        <is>
          <t>mma</t>
        </is>
      </c>
      <c r="BP466" s="347" t="n">
        <v>51</v>
      </c>
      <c r="BQ466" s="347" t="n"/>
      <c r="BR466" s="347" t="n"/>
      <c r="BS466" s="347" t="n"/>
      <c r="BT466" s="347" t="n"/>
      <c r="BU466" s="347">
        <f>IFERROR(ROUND(STDEV(AN466,L466),1),"")</f>
        <v/>
      </c>
      <c r="BV466" s="347" t="n"/>
      <c r="BW466" s="347" t="n"/>
      <c r="BX466" s="347" t="n"/>
      <c r="BY466" s="347" t="n"/>
      <c r="BZ466" s="347" t="n"/>
      <c r="CA466" s="347" t="n"/>
      <c r="CB466" s="347" t="n"/>
      <c r="CC466" s="347" t="n"/>
      <c r="CD466" s="347" t="n"/>
      <c r="CE466" s="347" t="n"/>
      <c r="CF466" s="347" t="n"/>
      <c r="CG466" s="347" t="n"/>
      <c r="CH466" s="347" t="n"/>
      <c r="CI466" s="347" t="n"/>
      <c r="CJ466" s="347" t="n"/>
      <c r="CK466" s="347" t="n"/>
      <c r="CL466" s="347" t="n"/>
      <c r="CM466" s="347" t="n"/>
      <c r="CN466" s="347" t="n"/>
      <c r="CO466" s="347" t="n"/>
      <c r="CP466" s="347" t="n"/>
      <c r="CQ466" s="347" t="n"/>
      <c r="CR466" s="347" t="n"/>
      <c r="CS466" s="347" t="n"/>
      <c r="CT466" s="347" t="n"/>
      <c r="CU466" s="347" t="n"/>
      <c r="CV466" s="347" t="n"/>
      <c r="CW466" s="347" t="n"/>
      <c r="CX466" s="347" t="n"/>
      <c r="CY466" s="347" t="n"/>
      <c r="CZ466" s="347" t="n"/>
      <c r="DA466" s="347" t="n"/>
      <c r="DB466" s="347" t="n"/>
    </row>
    <row r="467" ht="31.5" customFormat="1" customHeight="1" s="268">
      <c r="A467" s="262" t="n">
        <v>2021</v>
      </c>
      <c r="B467" s="217" t="n">
        <v>12</v>
      </c>
      <c r="C467" s="456" t="n">
        <v>44553</v>
      </c>
      <c r="D467" s="217" t="n">
        <v>47</v>
      </c>
      <c r="E467" s="217" t="n">
        <v>122</v>
      </c>
      <c r="F467" s="217" t="n">
        <v>7</v>
      </c>
      <c r="G467" s="267" t="inlineStr">
        <is>
          <t>LgWashing Mashine Base</t>
        </is>
      </c>
      <c r="H467" t="inlineStr">
        <is>
          <t>FMLGEI1000000</t>
        </is>
      </c>
      <c r="I467" t="inlineStr">
        <is>
          <t>1700*1400</t>
        </is>
      </c>
      <c r="J467" t="n">
        <v>2</v>
      </c>
      <c r="K467" t="n">
        <v>1</v>
      </c>
      <c r="L467" s="457" t="n">
        <v>280</v>
      </c>
      <c r="M467" s="458" t="n">
        <v>267.4</v>
      </c>
      <c r="N467" s="459" t="n">
        <v>292.6</v>
      </c>
      <c r="O467" s="261" t="n"/>
      <c r="P467" s="261" t="n"/>
      <c r="Q467" s="261" t="n">
        <v>345</v>
      </c>
      <c r="R467" s="261" t="n">
        <v>341</v>
      </c>
      <c r="S467" s="261" t="n">
        <v>351</v>
      </c>
      <c r="T467" s="261" t="n"/>
      <c r="U467" s="261" t="n"/>
      <c r="V467" s="261" t="n">
        <v>291</v>
      </c>
      <c r="W467" s="261" t="n">
        <v>289</v>
      </c>
      <c r="X467" s="261" t="n">
        <v>290</v>
      </c>
      <c r="Y467" s="220" t="n"/>
      <c r="Z467" s="220" t="n">
        <v>113</v>
      </c>
      <c r="AA467" s="261" t="n">
        <v>339</v>
      </c>
      <c r="AB467" s="261" t="n">
        <v>355</v>
      </c>
      <c r="AC467" s="261" t="n">
        <v>341</v>
      </c>
      <c r="AD467" s="261" t="n">
        <v>355</v>
      </c>
      <c r="AE467" s="261" t="n">
        <v>340</v>
      </c>
      <c r="AF467" s="261" t="n">
        <v>287</v>
      </c>
      <c r="AG467" s="261" t="n">
        <v>286</v>
      </c>
      <c r="AH467" s="261" t="n">
        <v>285</v>
      </c>
      <c r="AI467" s="261" t="n">
        <v>290</v>
      </c>
      <c r="AJ467" s="261" t="n">
        <v>286</v>
      </c>
      <c r="AK467" s="220" t="n">
        <v>113</v>
      </c>
      <c r="AL467" s="220" t="n">
        <v>114</v>
      </c>
      <c r="AM467" s="261" t="n"/>
      <c r="AN467" s="261" t="n"/>
      <c r="AO467" s="315" t="n"/>
      <c r="AP467" s="244" t="n">
        <v>63</v>
      </c>
      <c r="AQ467" s="245" t="n">
        <v>115</v>
      </c>
      <c r="AR467" s="243" t="n"/>
      <c r="AS467" s="243" t="n"/>
      <c r="AT467" s="246" t="n"/>
      <c r="AU467" s="246" t="n"/>
      <c r="AV467" s="246" t="n"/>
      <c r="AW467" s="246" t="n"/>
      <c r="AX467" s="246" t="n"/>
      <c r="AY467" s="246" t="n"/>
      <c r="AZ467" s="246" t="n"/>
      <c r="BA467" s="246" t="n"/>
      <c r="BB467" s="246" t="n"/>
      <c r="BC467" s="247" t="n"/>
      <c r="BD467" s="242" t="n"/>
      <c r="BE467" s="248" t="n">
        <v>0.015</v>
      </c>
      <c r="BF467" s="249" t="n"/>
      <c r="BG467" s="221" t="n"/>
      <c r="BH467" s="221" t="n"/>
      <c r="BI467" s="221" t="n"/>
      <c r="BJ467" s="221" t="n"/>
      <c r="BK467" s="221" t="n"/>
      <c r="BL467" s="28" t="inlineStr">
        <is>
          <t>LG</t>
        </is>
      </c>
      <c r="BM467" s="347" t="inlineStr">
        <is>
          <t>HE</t>
        </is>
      </c>
      <c r="BN467" s="347" t="inlineStr">
        <is>
          <t>AGG76599801</t>
        </is>
      </c>
      <c r="BO467" s="347" t="inlineStr">
        <is>
          <t>mmf</t>
        </is>
      </c>
      <c r="BP467" s="347" t="n">
        <v>51</v>
      </c>
      <c r="BQ467" s="347" t="n"/>
      <c r="BR467" s="347" t="n"/>
      <c r="BS467" s="347" t="n"/>
      <c r="BT467" s="347" t="n"/>
      <c r="BU467" s="347">
        <f>IFERROR(ROUND(STDEV(AN467,L467),1),"")</f>
        <v/>
      </c>
      <c r="BV467" s="347" t="n"/>
      <c r="BW467" s="347" t="n"/>
      <c r="BX467" s="347" t="n"/>
      <c r="BY467" s="347" t="n"/>
      <c r="BZ467" s="347" t="n"/>
      <c r="CA467" s="347" t="n"/>
      <c r="CB467" s="347" t="n"/>
      <c r="CC467" s="347" t="n"/>
      <c r="CD467" s="347" t="n"/>
      <c r="CE467" s="347" t="n"/>
      <c r="CF467" s="347" t="n"/>
      <c r="CG467" s="347" t="n"/>
      <c r="CH467" s="347" t="n"/>
      <c r="CI467" s="347" t="n"/>
      <c r="CJ467" s="347" t="n"/>
      <c r="CK467" s="347" t="n"/>
      <c r="CL467" s="347" t="n"/>
      <c r="CM467" s="347" t="n"/>
      <c r="CN467" s="347" t="n"/>
      <c r="CO467" s="347" t="n"/>
      <c r="CP467" s="347" t="n"/>
      <c r="CQ467" s="347" t="n"/>
      <c r="CR467" s="347" t="n"/>
      <c r="CS467" s="347" t="n"/>
      <c r="CT467" s="347" t="n"/>
      <c r="CU467" s="347" t="n"/>
      <c r="CV467" s="347" t="n"/>
      <c r="CW467" s="347" t="n"/>
      <c r="CX467" s="347" t="n"/>
      <c r="CY467" s="347" t="n"/>
      <c r="CZ467" s="347" t="n"/>
      <c r="DA467" s="347" t="n"/>
      <c r="DB467" s="347" t="n"/>
    </row>
    <row r="468" ht="31.5" customFormat="1" customHeight="1" s="268">
      <c r="A468" s="262" t="n">
        <v>2021</v>
      </c>
      <c r="B468" s="217" t="n">
        <v>12</v>
      </c>
      <c r="C468" s="456" t="n">
        <v>44553</v>
      </c>
      <c r="D468" s="217" t="n">
        <v>125</v>
      </c>
      <c r="E468" s="217" t="n">
        <v>691</v>
      </c>
      <c r="F468" s="217" t="n">
        <v>7</v>
      </c>
      <c r="G468" s="267" t="inlineStr">
        <is>
          <t>زوايا خلفيه كيلوباترا</t>
        </is>
      </c>
      <c r="H468" t="inlineStr">
        <is>
          <t>FMDAII2RCP0000</t>
        </is>
      </c>
      <c r="I468" t="inlineStr">
        <is>
          <t>1400*1700</t>
        </is>
      </c>
      <c r="J468" t="n">
        <v>4</v>
      </c>
      <c r="K468" t="n">
        <v>4</v>
      </c>
      <c r="L468" s="457" t="n">
        <v>194</v>
      </c>
      <c r="M468" s="458" t="n">
        <v>174.6</v>
      </c>
      <c r="N468" s="459" t="n">
        <v>213.4</v>
      </c>
      <c r="O468" s="261" t="n"/>
      <c r="P468" s="261" t="n"/>
      <c r="Q468" s="261" t="n"/>
      <c r="R468" s="261" t="n"/>
      <c r="S468" s="261" t="n"/>
      <c r="T468" s="261" t="n"/>
      <c r="U468" s="261" t="n"/>
      <c r="V468" s="261" t="n"/>
      <c r="W468" s="261" t="n"/>
      <c r="X468" s="261" t="n"/>
      <c r="Y468" s="220" t="n"/>
      <c r="Z468" s="220" t="n"/>
      <c r="AA468" s="261" t="n"/>
      <c r="AB468" s="261" t="n"/>
      <c r="AC468" s="261" t="n"/>
      <c r="AD468" s="261" t="n"/>
      <c r="AE468" s="261" t="n"/>
      <c r="AF468" s="261" t="n"/>
      <c r="AG468" s="261" t="n"/>
      <c r="AH468" s="261" t="n"/>
      <c r="AI468" s="261" t="n"/>
      <c r="AJ468" s="261" t="n"/>
      <c r="AK468" s="220" t="n"/>
      <c r="AL468" s="220" t="n"/>
      <c r="AM468" s="261" t="n"/>
      <c r="AN468" s="261" t="n"/>
      <c r="AO468" s="315" t="n"/>
      <c r="AP468" s="244" t="n">
        <v>120</v>
      </c>
      <c r="AQ468" s="245" t="n">
        <v>120</v>
      </c>
      <c r="AR468" s="243" t="n"/>
      <c r="AS468" s="243" t="n"/>
      <c r="AT468" s="246" t="n"/>
      <c r="AU468" s="246" t="n"/>
      <c r="AV468" s="246" t="n"/>
      <c r="AW468" s="246" t="n"/>
      <c r="AX468" s="246" t="n"/>
      <c r="AY468" s="246" t="n"/>
      <c r="AZ468" s="246" t="n"/>
      <c r="BA468" s="246" t="n"/>
      <c r="BB468" s="246" t="n"/>
      <c r="BC468" s="247" t="n"/>
      <c r="BD468" s="242" t="n"/>
      <c r="BE468" s="248" t="n">
        <v>0.015</v>
      </c>
      <c r="BF468" s="249" t="n"/>
      <c r="BG468" s="221" t="n"/>
      <c r="BH468" s="221" t="n"/>
      <c r="BI468" s="221" t="n"/>
      <c r="BJ468" s="221" t="n"/>
      <c r="BK468" s="221" t="n"/>
      <c r="BL468" s="28" t="inlineStr">
        <is>
          <t>Media</t>
        </is>
      </c>
      <c r="BM468" s="347" t="inlineStr">
        <is>
          <t>Media</t>
        </is>
      </c>
      <c r="BN468" s="347" t="n"/>
      <c r="BO468" s="347" t="n"/>
      <c r="BP468" s="347" t="n">
        <v>51</v>
      </c>
      <c r="BQ468" s="347" t="n"/>
      <c r="BR468" s="347" t="n"/>
      <c r="BS468" s="347" t="n"/>
      <c r="BT468" s="347" t="n"/>
      <c r="BU468" s="347">
        <f>IFERROR(ROUND(STDEV(AN468,L468),1),"")</f>
        <v/>
      </c>
      <c r="BV468" s="347" t="n"/>
      <c r="BW468" s="347" t="n"/>
      <c r="BX468" s="347" t="n"/>
      <c r="BY468" s="347" t="n"/>
      <c r="BZ468" s="347" t="n"/>
      <c r="CA468" s="347" t="n"/>
      <c r="CB468" s="347" t="n"/>
      <c r="CC468" s="347" t="n"/>
      <c r="CD468" s="347" t="n"/>
      <c r="CE468" s="347" t="n"/>
      <c r="CF468" s="347" t="n"/>
      <c r="CG468" s="347" t="n"/>
      <c r="CH468" s="347" t="n"/>
      <c r="CI468" s="347" t="n"/>
      <c r="CJ468" s="347" t="n"/>
      <c r="CK468" s="347" t="n"/>
      <c r="CL468" s="347" t="n"/>
      <c r="CM468" s="347" t="n"/>
      <c r="CN468" s="347" t="n"/>
      <c r="CO468" s="347" t="n"/>
      <c r="CP468" s="347" t="n"/>
      <c r="CQ468" s="347" t="n"/>
      <c r="CR468" s="347" t="n"/>
      <c r="CS468" s="347" t="n"/>
      <c r="CT468" s="347" t="n"/>
      <c r="CU468" s="347" t="n"/>
      <c r="CV468" s="347" t="n"/>
      <c r="CW468" s="347" t="n"/>
      <c r="CX468" s="347" t="n"/>
      <c r="CY468" s="347" t="n"/>
      <c r="CZ468" s="347" t="n"/>
      <c r="DA468" s="347" t="n"/>
      <c r="DB468" s="347" t="n"/>
    </row>
    <row r="469" ht="31.5" customFormat="1" customHeight="1" s="268">
      <c r="A469" s="262" t="n">
        <v>2021</v>
      </c>
      <c r="B469" s="217" t="n">
        <v>12</v>
      </c>
      <c r="C469" s="456" t="n">
        <v>44553</v>
      </c>
      <c r="D469" s="217" t="n">
        <v>419</v>
      </c>
      <c r="E469" s="217" t="n">
        <v>670</v>
      </c>
      <c r="F469" s="217" t="n">
        <v>7</v>
      </c>
      <c r="G469" s="267" t="inlineStr">
        <is>
          <t>LG43UP77</t>
        </is>
      </c>
      <c r="H469" t="inlineStr">
        <is>
          <t>FMLGEI043UP770</t>
        </is>
      </c>
      <c r="I469" t="inlineStr">
        <is>
          <t>1400*1700</t>
        </is>
      </c>
      <c r="J469" t="n">
        <v>4</v>
      </c>
      <c r="K469" t="n">
        <v>2</v>
      </c>
      <c r="L469" s="457" t="n">
        <v>298</v>
      </c>
      <c r="M469" s="458" t="n">
        <v>280.418</v>
      </c>
      <c r="N469" s="459" t="n">
        <v>319.158</v>
      </c>
      <c r="O469" s="261" t="n">
        <v>255</v>
      </c>
      <c r="P469" s="261" t="n">
        <v>251</v>
      </c>
      <c r="Q469" s="261" t="n"/>
      <c r="R469" s="261" t="n"/>
      <c r="S469" s="261" t="n"/>
      <c r="T469" s="261" t="n">
        <v>180</v>
      </c>
      <c r="U469" s="261" t="n">
        <v>181</v>
      </c>
      <c r="V469" s="261" t="n"/>
      <c r="W469" s="261" t="n"/>
      <c r="X469" s="261" t="n"/>
      <c r="Y469" s="220" t="n"/>
      <c r="Z469" s="220" t="n"/>
      <c r="AA469" s="261" t="n"/>
      <c r="AB469" s="261" t="n"/>
      <c r="AC469" s="261" t="n"/>
      <c r="AD469" s="261" t="n"/>
      <c r="AE469" s="261" t="n"/>
      <c r="AF469" s="261" t="n"/>
      <c r="AG469" s="261" t="n"/>
      <c r="AH469" s="261" t="n"/>
      <c r="AI469" s="261" t="n"/>
      <c r="AJ469" s="261" t="n"/>
      <c r="AK469" s="220" t="n"/>
      <c r="AL469" s="220" t="n"/>
      <c r="AM469" s="261" t="n"/>
      <c r="AN469" s="261" t="n"/>
      <c r="AO469" s="315" t="n"/>
      <c r="AP469" s="244" t="n">
        <v>96</v>
      </c>
      <c r="AQ469" s="245" t="n">
        <v>150</v>
      </c>
      <c r="AR469" s="243" t="n"/>
      <c r="AS469" s="243" t="n"/>
      <c r="AT469" s="246" t="n"/>
      <c r="AU469" s="246" t="n"/>
      <c r="AV469" s="246" t="n"/>
      <c r="AW469" s="246" t="n"/>
      <c r="AX469" s="246" t="n"/>
      <c r="AY469" s="246" t="n"/>
      <c r="AZ469" s="246" t="n"/>
      <c r="BA469" s="246" t="n"/>
      <c r="BB469" s="246" t="n"/>
      <c r="BC469" s="247" t="n"/>
      <c r="BD469" s="242" t="n"/>
      <c r="BE469" s="248" t="n">
        <v>0.015</v>
      </c>
      <c r="BF469" s="249" t="n"/>
      <c r="BG469" s="221" t="n"/>
      <c r="BH469" s="221" t="n"/>
      <c r="BI469" s="221" t="n"/>
      <c r="BJ469" s="221" t="n"/>
      <c r="BK469" s="221" t="n"/>
      <c r="BL469" s="28" t="inlineStr">
        <is>
          <t>LG</t>
        </is>
      </c>
      <c r="BM469" s="347" t="inlineStr">
        <is>
          <t>HE</t>
        </is>
      </c>
      <c r="BN469" s="347" t="inlineStr">
        <is>
          <t>MFZ67209801</t>
        </is>
      </c>
      <c r="BO469" s="347" t="inlineStr">
        <is>
          <t>mma</t>
        </is>
      </c>
      <c r="BP469" s="347" t="n">
        <v>51</v>
      </c>
      <c r="BQ469" s="347" t="n"/>
      <c r="BR469" s="347" t="n"/>
      <c r="BS469" s="347" t="n"/>
      <c r="BT469" s="347" t="n"/>
      <c r="BU469" s="347">
        <f>IFERROR(ROUND(STDEV(AN469,L469),1),"")</f>
        <v/>
      </c>
      <c r="BV469" s="347" t="n"/>
      <c r="BW469" s="347" t="n"/>
      <c r="BX469" s="347" t="n"/>
      <c r="BY469" s="347" t="n"/>
      <c r="BZ469" s="347" t="n"/>
      <c r="CA469" s="347" t="n"/>
      <c r="CB469" s="347" t="n"/>
      <c r="CC469" s="347" t="n"/>
      <c r="CD469" s="347" t="n"/>
      <c r="CE469" s="347" t="n"/>
      <c r="CF469" s="347" t="n"/>
      <c r="CG469" s="347" t="n"/>
      <c r="CH469" s="347" t="n"/>
      <c r="CI469" s="347" t="n"/>
      <c r="CJ469" s="347" t="n"/>
      <c r="CK469" s="347" t="n"/>
      <c r="CL469" s="347" t="n"/>
      <c r="CM469" s="347" t="n"/>
      <c r="CN469" s="347" t="n"/>
      <c r="CO469" s="347" t="n"/>
      <c r="CP469" s="347" t="n"/>
      <c r="CQ469" s="347" t="n"/>
      <c r="CR469" s="347" t="n"/>
      <c r="CS469" s="347" t="n"/>
      <c r="CT469" s="347" t="n"/>
      <c r="CU469" s="347" t="n"/>
      <c r="CV469" s="347" t="n"/>
      <c r="CW469" s="347" t="n"/>
      <c r="CX469" s="347" t="n"/>
      <c r="CY469" s="347" t="n"/>
      <c r="CZ469" s="347" t="n"/>
      <c r="DA469" s="347" t="n"/>
      <c r="DB469" s="347" t="n"/>
    </row>
    <row r="470" ht="31.5" customFormat="1" customHeight="1" s="268">
      <c r="A470" s="262" t="n">
        <v>2021</v>
      </c>
      <c r="B470" s="217" t="n">
        <v>12</v>
      </c>
      <c r="C470" s="456" t="n">
        <v>44553</v>
      </c>
      <c r="D470" s="217" t="n">
        <v>423</v>
      </c>
      <c r="E470" s="217" t="n">
        <v>669</v>
      </c>
      <c r="F470" s="217" t="n">
        <v>7</v>
      </c>
      <c r="G470" s="267" t="inlineStr">
        <is>
          <t>LG65UP77_TB</t>
        </is>
      </c>
      <c r="H470" t="inlineStr">
        <is>
          <t>FMLGEI065UP770</t>
        </is>
      </c>
      <c r="I470" t="inlineStr">
        <is>
          <t>1400*1700</t>
        </is>
      </c>
      <c r="J470" t="n">
        <v>2</v>
      </c>
      <c r="K470" t="n">
        <v>2</v>
      </c>
      <c r="L470" s="457" t="n">
        <v>954</v>
      </c>
      <c r="M470" s="458" t="n">
        <v>897.7140000000001</v>
      </c>
      <c r="N470" s="459" t="n">
        <v>1021.734</v>
      </c>
      <c r="O470" s="261" t="n"/>
      <c r="P470" s="261" t="n"/>
      <c r="Q470" s="261" t="n"/>
      <c r="R470" s="261" t="n"/>
      <c r="S470" s="261" t="n"/>
      <c r="T470" s="261" t="n"/>
      <c r="U470" s="261" t="n"/>
      <c r="V470" s="261" t="n"/>
      <c r="W470" s="261" t="n"/>
      <c r="X470" s="261" t="n"/>
      <c r="Y470" s="220" t="n">
        <v>171</v>
      </c>
      <c r="Z470" s="220" t="n">
        <v>184</v>
      </c>
      <c r="AA470" s="261" t="n"/>
      <c r="AB470" s="261" t="n"/>
      <c r="AC470" s="261" t="n"/>
      <c r="AD470" s="261" t="n"/>
      <c r="AE470" s="261" t="n"/>
      <c r="AF470" s="261" t="n"/>
      <c r="AG470" s="261" t="n"/>
      <c r="AH470" s="261" t="n"/>
      <c r="AI470" s="261" t="n"/>
      <c r="AJ470" s="261" t="n"/>
      <c r="AK470" s="220" t="n">
        <v>181</v>
      </c>
      <c r="AL470" s="220" t="n">
        <v>196</v>
      </c>
      <c r="AM470" s="261" t="n"/>
      <c r="AN470" s="261" t="n"/>
      <c r="AO470" s="315" t="n"/>
      <c r="AP470" s="244" t="n">
        <v>40</v>
      </c>
      <c r="AQ470" s="245" t="n">
        <v>180</v>
      </c>
      <c r="AR470" s="243" t="n"/>
      <c r="AS470" s="243" t="n"/>
      <c r="AT470" s="246" t="n"/>
      <c r="AU470" s="246" t="n"/>
      <c r="AV470" s="246" t="n"/>
      <c r="AW470" s="246" t="n"/>
      <c r="AX470" s="246" t="n"/>
      <c r="AY470" s="246" t="n"/>
      <c r="AZ470" s="246" t="n"/>
      <c r="BA470" s="246" t="n"/>
      <c r="BB470" s="246" t="n"/>
      <c r="BC470" s="247" t="n"/>
      <c r="BD470" s="242" t="n"/>
      <c r="BE470" s="248" t="n">
        <v>0.015</v>
      </c>
      <c r="BF470" s="249" t="n"/>
      <c r="BG470" s="221" t="n"/>
      <c r="BH470" s="221" t="n"/>
      <c r="BI470" s="221" t="n"/>
      <c r="BJ470" s="221" t="n"/>
      <c r="BK470" s="221" t="n"/>
      <c r="BL470" s="28" t="inlineStr">
        <is>
          <t>LG</t>
        </is>
      </c>
      <c r="BM470" s="347" t="inlineStr">
        <is>
          <t>HE</t>
        </is>
      </c>
      <c r="BN470" s="347" t="inlineStr">
        <is>
          <t>MFZ67207701</t>
        </is>
      </c>
      <c r="BO470" s="347" t="inlineStr">
        <is>
          <t>mma</t>
        </is>
      </c>
      <c r="BP470" s="347" t="n">
        <v>51</v>
      </c>
      <c r="BQ470" s="347" t="n"/>
      <c r="BR470" s="347" t="n"/>
      <c r="BS470" s="347" t="n"/>
      <c r="BT470" s="347" t="n"/>
      <c r="BU470" s="347">
        <f>IFERROR(ROUND(STDEV(AN470,L470),1),"")</f>
        <v/>
      </c>
      <c r="BV470" s="347" t="n"/>
      <c r="BW470" s="347" t="n"/>
      <c r="BX470" s="347" t="n"/>
      <c r="BY470" s="347" t="n"/>
      <c r="BZ470" s="347" t="n"/>
      <c r="CA470" s="347" t="n"/>
      <c r="CB470" s="347" t="n"/>
      <c r="CC470" s="347" t="n"/>
      <c r="CD470" s="347" t="n"/>
      <c r="CE470" s="347" t="n"/>
      <c r="CF470" s="347" t="n"/>
      <c r="CG470" s="347" t="n"/>
      <c r="CH470" s="347" t="n"/>
      <c r="CI470" s="347" t="n"/>
      <c r="CJ470" s="347" t="n"/>
      <c r="CK470" s="347" t="n"/>
      <c r="CL470" s="347" t="n"/>
      <c r="CM470" s="347" t="n"/>
      <c r="CN470" s="347" t="n"/>
      <c r="CO470" s="347" t="n"/>
      <c r="CP470" s="347" t="n"/>
      <c r="CQ470" s="347" t="n"/>
      <c r="CR470" s="347" t="n"/>
      <c r="CS470" s="347" t="n"/>
      <c r="CT470" s="347" t="n"/>
      <c r="CU470" s="347" t="n"/>
      <c r="CV470" s="347" t="n"/>
      <c r="CW470" s="347" t="n"/>
      <c r="CX470" s="347" t="n"/>
      <c r="CY470" s="347" t="n"/>
      <c r="CZ470" s="347" t="n"/>
      <c r="DA470" s="347" t="n"/>
      <c r="DB470" s="347" t="n"/>
    </row>
    <row r="471" ht="31.5" customFormat="1" customHeight="1" s="268">
      <c r="A471" s="262" t="n">
        <v>2021</v>
      </c>
      <c r="B471" s="217" t="n">
        <v>12</v>
      </c>
      <c r="C471" s="456" t="n">
        <v>44553</v>
      </c>
      <c r="D471" s="217" t="n">
        <v>1</v>
      </c>
      <c r="E471" s="217" t="n">
        <v>1</v>
      </c>
      <c r="F471" s="217" t="n">
        <v>8</v>
      </c>
      <c r="G471" s="267" t="inlineStr">
        <is>
          <t>كفر سخان فرنساوى 085</t>
        </is>
      </c>
      <c r="H471" t="inlineStr">
        <is>
          <t>FMENCI20000000</t>
        </is>
      </c>
      <c r="I471" t="inlineStr">
        <is>
          <t>1400*1700</t>
        </is>
      </c>
      <c r="J471" t="n">
        <v>3</v>
      </c>
      <c r="K471" t="n">
        <v>2</v>
      </c>
      <c r="L471" s="457" t="n">
        <v>111</v>
      </c>
      <c r="M471" s="458" t="n">
        <v>103.23</v>
      </c>
      <c r="N471" s="459" t="n">
        <v>118.77</v>
      </c>
      <c r="O471" s="261" t="n"/>
      <c r="P471" s="261" t="n"/>
      <c r="Q471" s="261" t="n"/>
      <c r="R471" s="261" t="n"/>
      <c r="S471" s="261" t="n"/>
      <c r="T471" s="261" t="n"/>
      <c r="U471" s="261" t="n"/>
      <c r="V471" s="261" t="n"/>
      <c r="W471" s="261" t="n"/>
      <c r="X471" s="261" t="n"/>
      <c r="Y471" s="220" t="n"/>
      <c r="Z471" s="220" t="n"/>
      <c r="AA471" s="261" t="n"/>
      <c r="AB471" s="261" t="n"/>
      <c r="AC471" s="261" t="n"/>
      <c r="AD471" s="261" t="n"/>
      <c r="AE471" s="261" t="n"/>
      <c r="AF471" s="261" t="n"/>
      <c r="AG471" s="261" t="n"/>
      <c r="AH471" s="261" t="n"/>
      <c r="AI471" s="261" t="n"/>
      <c r="AJ471" s="261" t="n"/>
      <c r="AK471" s="220" t="n"/>
      <c r="AL471" s="220" t="n"/>
      <c r="AM471" s="261" t="n"/>
      <c r="AN471" s="261" t="n"/>
      <c r="AO471" s="315" t="n"/>
      <c r="AP471" s="244" t="n">
        <v>108</v>
      </c>
      <c r="AQ471" s="245" t="n">
        <v>100</v>
      </c>
      <c r="AR471" s="243" t="n"/>
      <c r="AS471" s="243" t="n"/>
      <c r="AT471" s="246" t="n"/>
      <c r="AU471" s="246" t="n"/>
      <c r="AV471" s="246" t="n"/>
      <c r="AW471" s="246" t="n"/>
      <c r="AX471" s="246" t="n"/>
      <c r="AY471" s="246" t="n"/>
      <c r="AZ471" s="246" t="n"/>
      <c r="BA471" s="246" t="n"/>
      <c r="BB471" s="246" t="n"/>
      <c r="BC471" s="247" t="n"/>
      <c r="BD471" s="242" t="n"/>
      <c r="BE471" s="248" t="n">
        <v>0.015</v>
      </c>
      <c r="BF471" s="249" t="n"/>
      <c r="BG471" s="221" t="n"/>
      <c r="BH471" s="221" t="n"/>
      <c r="BI471" s="221" t="n"/>
      <c r="BJ471" s="221" t="n"/>
      <c r="BK471" s="221" t="n"/>
      <c r="BL471" s="28" t="inlineStr">
        <is>
          <t>اطلانتيك</t>
        </is>
      </c>
      <c r="BM471" s="347" t="inlineStr">
        <is>
          <t>اطلانتيك</t>
        </is>
      </c>
      <c r="BN471" s="347" t="n"/>
      <c r="BO471" s="347" t="n"/>
      <c r="BP471" s="347" t="n">
        <v>51</v>
      </c>
      <c r="BQ471" s="347" t="n"/>
      <c r="BR471" s="347" t="n"/>
      <c r="BS471" s="347" t="n"/>
      <c r="BT471" s="347" t="n"/>
      <c r="BU471" s="347">
        <f>IFERROR(ROUND(STDEV(AN471,L471),1),"")</f>
        <v/>
      </c>
      <c r="BV471" s="347" t="n"/>
      <c r="BW471" s="347" t="n"/>
      <c r="BX471" s="347" t="n"/>
      <c r="BY471" s="347" t="n"/>
      <c r="BZ471" s="347" t="n"/>
      <c r="CA471" s="347" t="n"/>
      <c r="CB471" s="347" t="n"/>
      <c r="CC471" s="347" t="n"/>
      <c r="CD471" s="347" t="n"/>
      <c r="CE471" s="347" t="n"/>
      <c r="CF471" s="347" t="n"/>
      <c r="CG471" s="347" t="n"/>
      <c r="CH471" s="347" t="n"/>
      <c r="CI471" s="347" t="n"/>
      <c r="CJ471" s="347" t="n"/>
      <c r="CK471" s="347" t="n"/>
      <c r="CL471" s="347" t="n"/>
      <c r="CM471" s="347" t="n"/>
      <c r="CN471" s="347" t="n"/>
      <c r="CO471" s="347" t="n"/>
      <c r="CP471" s="347" t="n"/>
      <c r="CQ471" s="347" t="n"/>
      <c r="CR471" s="347" t="n"/>
      <c r="CS471" s="347" t="n"/>
      <c r="CT471" s="347" t="n"/>
      <c r="CU471" s="347" t="n"/>
      <c r="CV471" s="347" t="n"/>
      <c r="CW471" s="347" t="n"/>
      <c r="CX471" s="347" t="n"/>
      <c r="CY471" s="347" t="n"/>
      <c r="CZ471" s="347" t="n"/>
      <c r="DA471" s="347" t="n"/>
      <c r="DB471" s="347" t="n"/>
    </row>
    <row r="472" ht="31.5" customFormat="1" customHeight="1" s="268">
      <c r="A472" s="262" t="n">
        <v>2021</v>
      </c>
      <c r="B472" s="217" t="n">
        <v>12</v>
      </c>
      <c r="C472" s="456" t="n">
        <v>44553</v>
      </c>
      <c r="D472" s="217" t="n">
        <v>29</v>
      </c>
      <c r="E472" s="217" t="n">
        <v>81</v>
      </c>
      <c r="F472" s="217" t="n">
        <v>8</v>
      </c>
      <c r="G472" s="267" t="inlineStr">
        <is>
          <t>قاعدة بوتجاز 90 تصدير</t>
        </is>
      </c>
      <c r="H472" t="inlineStr">
        <is>
          <t>FMDACI49000001</t>
        </is>
      </c>
      <c r="I472" t="inlineStr">
        <is>
          <t>1400*1700</t>
        </is>
      </c>
      <c r="J472" t="n">
        <v>2</v>
      </c>
      <c r="K472" t="n">
        <v>3</v>
      </c>
      <c r="L472" s="457" t="n">
        <v>388</v>
      </c>
      <c r="M472" s="458" t="n">
        <v>360.84</v>
      </c>
      <c r="N472" s="459" t="n">
        <v>415.16</v>
      </c>
      <c r="O472" s="261" t="n"/>
      <c r="P472" s="261" t="n"/>
      <c r="Q472" s="261" t="n"/>
      <c r="R472" s="261" t="n"/>
      <c r="S472" s="261" t="n"/>
      <c r="T472" s="261" t="n"/>
      <c r="U472" s="261" t="n"/>
      <c r="V472" s="261" t="n"/>
      <c r="W472" s="261" t="n"/>
      <c r="X472" s="261" t="n"/>
      <c r="Y472" s="220" t="n"/>
      <c r="Z472" s="220" t="n"/>
      <c r="AA472" s="261" t="n"/>
      <c r="AB472" s="261" t="n"/>
      <c r="AC472" s="261" t="n"/>
      <c r="AD472" s="261" t="n"/>
      <c r="AE472" s="261" t="n"/>
      <c r="AF472" s="261" t="n"/>
      <c r="AG472" s="261" t="n"/>
      <c r="AH472" s="261" t="n"/>
      <c r="AI472" s="261" t="n"/>
      <c r="AJ472" s="261" t="n"/>
      <c r="AK472" s="220" t="n"/>
      <c r="AL472" s="220" t="n"/>
      <c r="AM472" s="261" t="n"/>
      <c r="AN472" s="261" t="n"/>
      <c r="AO472" s="315" t="n"/>
      <c r="AP472" s="244" t="n">
        <v>60</v>
      </c>
      <c r="AQ472" s="245" t="n">
        <v>120</v>
      </c>
      <c r="AR472" s="243" t="n"/>
      <c r="AS472" s="243" t="n"/>
      <c r="AT472" s="246" t="n"/>
      <c r="AU472" s="246" t="n"/>
      <c r="AV472" s="246" t="n"/>
      <c r="AW472" s="246" t="n"/>
      <c r="AX472" s="246" t="n"/>
      <c r="AY472" s="246" t="n"/>
      <c r="AZ472" s="246" t="n"/>
      <c r="BA472" s="246" t="n"/>
      <c r="BB472" s="246" t="n"/>
      <c r="BC472" s="247" t="n"/>
      <c r="BD472" s="242" t="n"/>
      <c r="BE472" s="248" t="n">
        <v>0.015</v>
      </c>
      <c r="BF472" s="249" t="n"/>
      <c r="BG472" s="221" t="n"/>
      <c r="BH472" s="221" t="n"/>
      <c r="BI472" s="221" t="n"/>
      <c r="BJ472" s="221" t="n"/>
      <c r="BK472" s="221" t="n"/>
      <c r="BL472" s="28" t="inlineStr">
        <is>
          <t>الكترولوكس</t>
        </is>
      </c>
      <c r="BM472" s="347" t="inlineStr">
        <is>
          <t>القاهرة للصناعات المغذية بوتاجازات</t>
        </is>
      </c>
      <c r="BN472" s="347" t="inlineStr">
        <is>
          <t>A07465002</t>
        </is>
      </c>
      <c r="BO472" s="347" t="n"/>
      <c r="BP472" s="347" t="n">
        <v>51</v>
      </c>
      <c r="BQ472" s="347" t="n"/>
      <c r="BR472" s="347" t="n"/>
      <c r="BS472" s="347" t="n"/>
      <c r="BT472" s="347" t="n"/>
      <c r="BU472" s="347">
        <f>IFERROR(ROUND(STDEV(AN472,L472),1),"")</f>
        <v/>
      </c>
      <c r="BV472" s="347" t="n"/>
      <c r="BW472" s="347" t="n"/>
      <c r="BX472" s="347" t="n"/>
      <c r="BY472" s="347" t="n"/>
      <c r="BZ472" s="347" t="n"/>
      <c r="CA472" s="347" t="n"/>
      <c r="CB472" s="347" t="n"/>
      <c r="CC472" s="347" t="n"/>
      <c r="CD472" s="347" t="n"/>
      <c r="CE472" s="347" t="n"/>
      <c r="CF472" s="347" t="n"/>
      <c r="CG472" s="347" t="n"/>
      <c r="CH472" s="347" t="n"/>
      <c r="CI472" s="347" t="n"/>
      <c r="CJ472" s="347" t="n"/>
      <c r="CK472" s="347" t="n"/>
      <c r="CL472" s="347" t="n"/>
      <c r="CM472" s="347" t="n"/>
      <c r="CN472" s="347" t="n"/>
      <c r="CO472" s="347" t="n"/>
      <c r="CP472" s="347" t="n"/>
      <c r="CQ472" s="347" t="n"/>
      <c r="CR472" s="347" t="n"/>
      <c r="CS472" s="347" t="n"/>
      <c r="CT472" s="347" t="n"/>
      <c r="CU472" s="347" t="n"/>
      <c r="CV472" s="347" t="n"/>
      <c r="CW472" s="347" t="n"/>
      <c r="CX472" s="347" t="n"/>
      <c r="CY472" s="347" t="n"/>
      <c r="CZ472" s="347" t="n"/>
      <c r="DA472" s="347" t="n"/>
      <c r="DB472" s="347" t="n"/>
    </row>
    <row r="473" ht="31.5" customFormat="1" customHeight="1" s="268">
      <c r="A473" s="262" t="n">
        <v>2021</v>
      </c>
      <c r="B473" s="217" t="n">
        <v>12</v>
      </c>
      <c r="C473" s="456" t="n">
        <v>44553</v>
      </c>
      <c r="D473" s="217" t="n">
        <v>125</v>
      </c>
      <c r="E473" s="217" t="n">
        <v>690</v>
      </c>
      <c r="F473" s="217" t="n">
        <v>8</v>
      </c>
      <c r="G473" s="267" t="inlineStr">
        <is>
          <t>زوايا اماميه كيلوباترا</t>
        </is>
      </c>
      <c r="H473" t="inlineStr">
        <is>
          <t>FMDAII2FCP0000</t>
        </is>
      </c>
      <c r="I473" t="inlineStr">
        <is>
          <t>1400*1700</t>
        </is>
      </c>
      <c r="J473" t="n">
        <v>4</v>
      </c>
      <c r="K473" t="n">
        <v>4</v>
      </c>
      <c r="L473" s="457" t="n">
        <v>170</v>
      </c>
      <c r="M473" s="458" t="n">
        <v>153</v>
      </c>
      <c r="N473" s="459" t="n">
        <v>187</v>
      </c>
      <c r="O473" s="261" t="n"/>
      <c r="P473" s="261" t="n"/>
      <c r="Q473" s="261" t="n"/>
      <c r="R473" s="261" t="n"/>
      <c r="S473" s="261" t="n"/>
      <c r="T473" s="261" t="n"/>
      <c r="U473" s="261" t="n"/>
      <c r="V473" s="261" t="n"/>
      <c r="W473" s="261" t="n"/>
      <c r="X473" s="261" t="n"/>
      <c r="Y473" s="220" t="n"/>
      <c r="Z473" s="220" t="n"/>
      <c r="AA473" s="261" t="n"/>
      <c r="AB473" s="261" t="n"/>
      <c r="AC473" s="261" t="n"/>
      <c r="AD473" s="261" t="n"/>
      <c r="AE473" s="261" t="n"/>
      <c r="AF473" s="261" t="n"/>
      <c r="AG473" s="261" t="n"/>
      <c r="AH473" s="261" t="n"/>
      <c r="AI473" s="261" t="n"/>
      <c r="AJ473" s="261" t="n"/>
      <c r="AK473" s="220" t="n"/>
      <c r="AL473" s="220" t="n"/>
      <c r="AM473" s="261" t="n"/>
      <c r="AN473" s="261" t="n"/>
      <c r="AO473" s="315" t="n"/>
      <c r="AP473" s="244" t="n">
        <v>120</v>
      </c>
      <c r="AQ473" s="245" t="n">
        <v>120</v>
      </c>
      <c r="AR473" s="243" t="n"/>
      <c r="AS473" s="243" t="n"/>
      <c r="AT473" s="246" t="n"/>
      <c r="AU473" s="246" t="n"/>
      <c r="AV473" s="246" t="n"/>
      <c r="AW473" s="246" t="n"/>
      <c r="AX473" s="246" t="n"/>
      <c r="AY473" s="246" t="n"/>
      <c r="AZ473" s="246" t="n"/>
      <c r="BA473" s="246" t="n"/>
      <c r="BB473" s="246" t="n"/>
      <c r="BC473" s="247" t="n"/>
      <c r="BD473" s="242" t="n"/>
      <c r="BE473" s="248" t="n">
        <v>0.015</v>
      </c>
      <c r="BF473" s="249" t="n"/>
      <c r="BG473" s="221" t="n"/>
      <c r="BH473" s="221" t="n"/>
      <c r="BI473" s="221" t="n"/>
      <c r="BJ473" s="221" t="n"/>
      <c r="BK473" s="221" t="n"/>
      <c r="BL473" s="28" t="inlineStr">
        <is>
          <t>Media</t>
        </is>
      </c>
      <c r="BM473" s="347" t="inlineStr">
        <is>
          <t>Media</t>
        </is>
      </c>
      <c r="BN473" s="347" t="n"/>
      <c r="BO473" s="347" t="n"/>
      <c r="BP473" s="347" t="n">
        <v>51</v>
      </c>
      <c r="BQ473" s="347" t="n"/>
      <c r="BR473" s="347" t="n"/>
      <c r="BS473" s="347" t="n"/>
      <c r="BT473" s="347" t="n"/>
      <c r="BU473" s="347">
        <f>IFERROR(ROUND(STDEV(AN473,L473),1),"")</f>
        <v/>
      </c>
      <c r="BV473" s="347" t="n"/>
      <c r="BW473" s="347" t="n"/>
      <c r="BX473" s="347" t="n"/>
      <c r="BY473" s="347" t="n"/>
      <c r="BZ473" s="347" t="n"/>
      <c r="CA473" s="347" t="n"/>
      <c r="CB473" s="347" t="n"/>
      <c r="CC473" s="347" t="n"/>
      <c r="CD473" s="347" t="n"/>
      <c r="CE473" s="347" t="n"/>
      <c r="CF473" s="347" t="n"/>
      <c r="CG473" s="347" t="n"/>
      <c r="CH473" s="347" t="n"/>
      <c r="CI473" s="347" t="n"/>
      <c r="CJ473" s="347" t="n"/>
      <c r="CK473" s="347" t="n"/>
      <c r="CL473" s="347" t="n"/>
      <c r="CM473" s="347" t="n"/>
      <c r="CN473" s="347" t="n"/>
      <c r="CO473" s="347" t="n"/>
      <c r="CP473" s="347" t="n"/>
      <c r="CQ473" s="347" t="n"/>
      <c r="CR473" s="347" t="n"/>
      <c r="CS473" s="347" t="n"/>
      <c r="CT473" s="347" t="n"/>
      <c r="CU473" s="347" t="n"/>
      <c r="CV473" s="347" t="n"/>
      <c r="CW473" s="347" t="n"/>
      <c r="CX473" s="347" t="n"/>
      <c r="CY473" s="347" t="n"/>
      <c r="CZ473" s="347" t="n"/>
      <c r="DA473" s="347" t="n"/>
      <c r="DB473" s="347" t="n"/>
    </row>
    <row r="474" ht="31.5" customFormat="1" customHeight="1" s="268">
      <c r="A474" s="262" t="n">
        <v>2021</v>
      </c>
      <c r="B474" s="217" t="n">
        <v>12</v>
      </c>
      <c r="C474" s="456" t="n">
        <v>44553</v>
      </c>
      <c r="D474" s="217" t="n">
        <v>236</v>
      </c>
      <c r="E474" s="217" t="n">
        <v>160</v>
      </c>
      <c r="F474" s="217" t="n">
        <v>8</v>
      </c>
      <c r="G474" s="267" t="inlineStr">
        <is>
          <t>فوم طقم رويال جاز المعدل</t>
        </is>
      </c>
      <c r="H474" t="inlineStr">
        <is>
          <t>FMROGI20000000</t>
        </is>
      </c>
      <c r="I474" t="inlineStr">
        <is>
          <t>1400*1700</t>
        </is>
      </c>
      <c r="J474" t="n">
        <v>2</v>
      </c>
      <c r="K474" t="n">
        <v>1</v>
      </c>
      <c r="L474" s="457" t="n">
        <v>200</v>
      </c>
      <c r="M474" s="458" t="n">
        <v>186</v>
      </c>
      <c r="N474" s="459" t="n">
        <v>214</v>
      </c>
      <c r="O474" s="261" t="n"/>
      <c r="P474" s="261" t="n"/>
      <c r="Q474" s="261" t="n"/>
      <c r="R474" s="261" t="n"/>
      <c r="S474" s="261" t="n"/>
      <c r="T474" s="261" t="n"/>
      <c r="U474" s="261" t="n"/>
      <c r="V474" s="261" t="n"/>
      <c r="W474" s="261" t="n"/>
      <c r="X474" s="261" t="n"/>
      <c r="Y474" s="220" t="n"/>
      <c r="Z474" s="220" t="n"/>
      <c r="AA474" s="261" t="n"/>
      <c r="AB474" s="261" t="n"/>
      <c r="AC474" s="261" t="n"/>
      <c r="AD474" s="261" t="n"/>
      <c r="AE474" s="261" t="n"/>
      <c r="AF474" s="261" t="n"/>
      <c r="AG474" s="261" t="n"/>
      <c r="AH474" s="261" t="n"/>
      <c r="AI474" s="261" t="n"/>
      <c r="AJ474" s="261" t="n"/>
      <c r="AK474" s="220" t="n"/>
      <c r="AL474" s="220" t="n"/>
      <c r="AM474" s="261" t="n"/>
      <c r="AN474" s="261" t="n"/>
      <c r="AO474" s="315" t="n"/>
      <c r="AP474" s="244" t="n">
        <v>76</v>
      </c>
      <c r="AQ474" s="245" t="n">
        <v>95</v>
      </c>
      <c r="AR474" s="243" t="n"/>
      <c r="AS474" s="243" t="n"/>
      <c r="AT474" s="246" t="n"/>
      <c r="AU474" s="246" t="n"/>
      <c r="AV474" s="246" t="n"/>
      <c r="AW474" s="246" t="n"/>
      <c r="AX474" s="246" t="n"/>
      <c r="AY474" s="246" t="n"/>
      <c r="AZ474" s="246" t="n"/>
      <c r="BA474" s="246" t="n"/>
      <c r="BB474" s="246" t="n"/>
      <c r="BC474" s="247" t="n"/>
      <c r="BD474" s="242" t="n"/>
      <c r="BE474" s="248" t="n">
        <v>0.015</v>
      </c>
      <c r="BF474" s="249" t="n"/>
      <c r="BG474" s="221" t="n"/>
      <c r="BH474" s="221" t="n"/>
      <c r="BI474" s="221" t="n"/>
      <c r="BJ474" s="221" t="n"/>
      <c r="BK474" s="221" t="n"/>
      <c r="BL474" s="28" t="inlineStr">
        <is>
          <t>رويال جاز</t>
        </is>
      </c>
      <c r="BM474" s="347" t="inlineStr">
        <is>
          <t xml:space="preserve">الهندسية لانتاج الاجهزة المنزلية </t>
        </is>
      </c>
      <c r="BN474" s="347" t="n"/>
      <c r="BO474" s="347" t="n"/>
      <c r="BP474" s="347" t="n">
        <v>51</v>
      </c>
      <c r="BQ474" s="347" t="n"/>
      <c r="BR474" s="347" t="n"/>
      <c r="BS474" s="347" t="n"/>
      <c r="BT474" s="347" t="n"/>
      <c r="BU474" s="347">
        <f>IFERROR(ROUND(STDEV(AN474,L474),1),"")</f>
        <v/>
      </c>
      <c r="BV474" s="347" t="n"/>
      <c r="BW474" s="347" t="n"/>
      <c r="BX474" s="347" t="n"/>
      <c r="BY474" s="347" t="n"/>
      <c r="BZ474" s="347" t="n"/>
      <c r="CA474" s="347" t="n"/>
      <c r="CB474" s="347" t="n"/>
      <c r="CC474" s="347" t="n"/>
      <c r="CD474" s="347" t="n"/>
      <c r="CE474" s="347" t="n"/>
      <c r="CF474" s="347" t="n"/>
      <c r="CG474" s="347" t="n"/>
      <c r="CH474" s="347" t="n"/>
      <c r="CI474" s="347" t="n"/>
      <c r="CJ474" s="347" t="n"/>
      <c r="CK474" s="347" t="n"/>
      <c r="CL474" s="347" t="n"/>
      <c r="CM474" s="347" t="n"/>
      <c r="CN474" s="347" t="n"/>
      <c r="CO474" s="347" t="n"/>
      <c r="CP474" s="347" t="n"/>
      <c r="CQ474" s="347" t="n"/>
      <c r="CR474" s="347" t="n"/>
      <c r="CS474" s="347" t="n"/>
      <c r="CT474" s="347" t="n"/>
      <c r="CU474" s="347" t="n"/>
      <c r="CV474" s="347" t="n"/>
      <c r="CW474" s="347" t="n"/>
      <c r="CX474" s="347" t="n"/>
      <c r="CY474" s="347" t="n"/>
      <c r="CZ474" s="347" t="n"/>
      <c r="DA474" s="347" t="n"/>
      <c r="DB474" s="347" t="n"/>
    </row>
    <row r="475" ht="31.5" customFormat="1" customHeight="1" s="268">
      <c r="A475" s="262" t="n">
        <v>2021</v>
      </c>
      <c r="B475" s="217" t="n">
        <v>12</v>
      </c>
      <c r="C475" s="456" t="n">
        <v>44553</v>
      </c>
      <c r="D475" s="217" t="n">
        <v>52</v>
      </c>
      <c r="E475" s="217" t="n">
        <v>130</v>
      </c>
      <c r="F475" s="217" t="n">
        <v>25</v>
      </c>
      <c r="G475" s="267" t="inlineStr">
        <is>
          <t>فوم كوش 152</t>
        </is>
      </c>
      <c r="H475" t="inlineStr">
        <is>
          <t>FMDACI51520000</t>
        </is>
      </c>
      <c r="I475" t="inlineStr">
        <is>
          <t>850*650</t>
        </is>
      </c>
      <c r="J475" t="n">
        <v>9</v>
      </c>
      <c r="K475" t="n">
        <v>1</v>
      </c>
      <c r="L475" s="457" t="n">
        <v>12</v>
      </c>
      <c r="M475" s="458" t="n">
        <v>11.16</v>
      </c>
      <c r="N475" s="459" t="n">
        <v>12.84</v>
      </c>
      <c r="O475" s="261" t="n"/>
      <c r="P475" s="261" t="n"/>
      <c r="Q475" s="261" t="n"/>
      <c r="R475" s="261" t="n"/>
      <c r="S475" s="261" t="n"/>
      <c r="T475" s="261" t="n"/>
      <c r="U475" s="261" t="n"/>
      <c r="V475" s="261" t="n"/>
      <c r="W475" s="261" t="n"/>
      <c r="X475" s="261" t="n"/>
      <c r="Y475" s="220" t="n"/>
      <c r="Z475" s="220" t="n"/>
      <c r="AA475" s="261" t="n"/>
      <c r="AB475" s="261" t="n"/>
      <c r="AC475" s="261" t="n"/>
      <c r="AD475" s="261" t="n"/>
      <c r="AE475" s="261" t="n"/>
      <c r="AF475" s="261" t="n"/>
      <c r="AG475" s="261" t="n"/>
      <c r="AH475" s="261" t="n"/>
      <c r="AI475" s="261" t="n"/>
      <c r="AJ475" s="261" t="n"/>
      <c r="AK475" s="220" t="n"/>
      <c r="AL475" s="220" t="n"/>
      <c r="AM475" s="261" t="n"/>
      <c r="AN475" s="261" t="n"/>
      <c r="AO475" s="315" t="n"/>
      <c r="AP475" s="244" t="n">
        <v>336</v>
      </c>
      <c r="AQ475" s="245" t="n">
        <v>96</v>
      </c>
      <c r="AR475" s="243" t="n"/>
      <c r="AS475" s="243" t="n"/>
      <c r="AT475" s="246" t="n"/>
      <c r="AU475" s="246" t="n"/>
      <c r="AV475" s="246" t="n"/>
      <c r="AW475" s="246" t="n"/>
      <c r="AX475" s="246" t="n"/>
      <c r="AY475" s="246" t="n"/>
      <c r="AZ475" s="246" t="n"/>
      <c r="BA475" s="246" t="n"/>
      <c r="BB475" s="246" t="n"/>
      <c r="BC475" s="247" t="n"/>
      <c r="BD475" s="242" t="n"/>
      <c r="BE475" s="248" t="n">
        <v>0.02</v>
      </c>
      <c r="BF475" s="249" t="n"/>
      <c r="BG475" s="221" t="n"/>
      <c r="BH475" s="221" t="n"/>
      <c r="BI475" s="221" t="n"/>
      <c r="BJ475" s="221" t="n"/>
      <c r="BK475" s="221" t="n"/>
      <c r="BL475" s="28" t="inlineStr">
        <is>
          <t>الكترولوكس</t>
        </is>
      </c>
      <c r="BM475" s="347" t="inlineStr">
        <is>
          <t>القاهرة للصناعات المغذية بوتاجازات</t>
        </is>
      </c>
      <c r="BN475" s="347" t="inlineStr">
        <is>
          <t>809040701</t>
        </is>
      </c>
      <c r="BO475" s="347" t="n"/>
      <c r="BP475" s="347" t="n">
        <v>51</v>
      </c>
      <c r="BQ475" s="347" t="n"/>
      <c r="BR475" s="347" t="n"/>
      <c r="BS475" s="347" t="n"/>
      <c r="BT475" s="347" t="n"/>
      <c r="BU475" s="347">
        <f>IFERROR(ROUND(STDEV(AN475,L475),1),"")</f>
        <v/>
      </c>
      <c r="BV475" s="347" t="n"/>
      <c r="BW475" s="347" t="n"/>
      <c r="BX475" s="347" t="n"/>
      <c r="BY475" s="347" t="n"/>
      <c r="BZ475" s="347" t="n"/>
      <c r="CA475" s="347" t="n"/>
      <c r="CB475" s="347" t="n"/>
      <c r="CC475" s="347" t="n"/>
      <c r="CD475" s="347" t="n"/>
      <c r="CE475" s="347" t="n"/>
      <c r="CF475" s="347" t="n"/>
      <c r="CG475" s="347" t="n"/>
      <c r="CH475" s="347" t="n"/>
      <c r="CI475" s="347" t="n"/>
      <c r="CJ475" s="347" t="n"/>
      <c r="CK475" s="347" t="n"/>
      <c r="CL475" s="347" t="n"/>
      <c r="CM475" s="347" t="n"/>
      <c r="CN475" s="347" t="n"/>
      <c r="CO475" s="347" t="n"/>
      <c r="CP475" s="347" t="n"/>
      <c r="CQ475" s="347" t="n"/>
      <c r="CR475" s="347" t="n"/>
      <c r="CS475" s="347" t="n"/>
      <c r="CT475" s="347" t="n"/>
      <c r="CU475" s="347" t="n"/>
      <c r="CV475" s="347" t="n"/>
      <c r="CW475" s="347" t="n"/>
      <c r="CX475" s="347" t="n"/>
      <c r="CY475" s="347" t="n"/>
      <c r="CZ475" s="347" t="n"/>
      <c r="DA475" s="347" t="n"/>
      <c r="DB475" s="347" t="n"/>
    </row>
    <row r="476" ht="31.5" customFormat="1" customHeight="1" s="268">
      <c r="A476" s="262" t="n">
        <v>2021</v>
      </c>
      <c r="B476" s="217" t="n">
        <v>12</v>
      </c>
      <c r="C476" s="456" t="n">
        <v>44553</v>
      </c>
      <c r="D476" s="217" t="n">
        <v>53</v>
      </c>
      <c r="E476" s="217" t="n">
        <v>131</v>
      </c>
      <c r="F476" s="217" t="n">
        <v>28</v>
      </c>
      <c r="G476" s="267" t="inlineStr">
        <is>
          <t>فوم كوش 130</t>
        </is>
      </c>
      <c r="H476" t="inlineStr">
        <is>
          <t>FMDACI51300000</t>
        </is>
      </c>
      <c r="I476" t="inlineStr">
        <is>
          <t>1100*1200</t>
        </is>
      </c>
      <c r="J476" t="n">
        <v>25</v>
      </c>
      <c r="K476" t="n">
        <v>1</v>
      </c>
      <c r="L476" s="457" t="n">
        <v>10</v>
      </c>
      <c r="M476" s="458" t="n">
        <v>9.300000000000001</v>
      </c>
      <c r="N476" s="459" t="n">
        <v>10.7</v>
      </c>
      <c r="O476" s="261" t="n"/>
      <c r="P476" s="261" t="n"/>
      <c r="Q476" s="261" t="n"/>
      <c r="R476" s="261" t="n"/>
      <c r="S476" s="261" t="n"/>
      <c r="T476" s="261" t="n"/>
      <c r="U476" s="261" t="n"/>
      <c r="V476" s="261" t="n"/>
      <c r="W476" s="261" t="n"/>
      <c r="X476" s="261" t="n"/>
      <c r="Y476" s="220" t="n"/>
      <c r="Z476" s="220" t="n"/>
      <c r="AA476" s="261" t="n"/>
      <c r="AB476" s="261" t="n"/>
      <c r="AC476" s="261" t="n"/>
      <c r="AD476" s="261" t="n"/>
      <c r="AE476" s="261" t="n"/>
      <c r="AF476" s="261" t="n"/>
      <c r="AG476" s="261" t="n"/>
      <c r="AH476" s="261" t="n"/>
      <c r="AI476" s="261" t="n"/>
      <c r="AJ476" s="261" t="n"/>
      <c r="AK476" s="220" t="n"/>
      <c r="AL476" s="220" t="n"/>
      <c r="AM476" s="261" t="n"/>
      <c r="AN476" s="261" t="n"/>
      <c r="AO476" s="315" t="n"/>
      <c r="AP476" s="244" t="n">
        <v>772</v>
      </c>
      <c r="AQ476" s="245" t="n">
        <v>117</v>
      </c>
      <c r="AR476" s="243" t="n"/>
      <c r="AS476" s="243" t="n"/>
      <c r="AT476" s="246" t="n"/>
      <c r="AU476" s="246" t="n"/>
      <c r="AV476" s="246" t="n"/>
      <c r="AW476" s="246" t="n"/>
      <c r="AX476" s="246" t="n"/>
      <c r="AY476" s="246" t="n"/>
      <c r="AZ476" s="246" t="n"/>
      <c r="BA476" s="246" t="n"/>
      <c r="BB476" s="246" t="n"/>
      <c r="BC476" s="247" t="n"/>
      <c r="BD476" s="242" t="n"/>
      <c r="BE476" s="248" t="n">
        <v>0.02</v>
      </c>
      <c r="BF476" s="249" t="n"/>
      <c r="BG476" s="221" t="n"/>
      <c r="BH476" s="221" t="n"/>
      <c r="BI476" s="221" t="n"/>
      <c r="BJ476" s="221" t="n"/>
      <c r="BK476" s="221" t="n"/>
      <c r="BL476" s="28" t="inlineStr">
        <is>
          <t>الكترولوكس</t>
        </is>
      </c>
      <c r="BM476" s="347" t="inlineStr">
        <is>
          <t>القاهرة للصناعات المغذية بوتاجازات</t>
        </is>
      </c>
      <c r="BN476" s="347" t="inlineStr">
        <is>
          <t>A00467101</t>
        </is>
      </c>
      <c r="BO476" s="347" t="n"/>
      <c r="BP476" s="347" t="n">
        <v>51</v>
      </c>
      <c r="BQ476" s="347" t="n"/>
      <c r="BR476" s="347" t="n"/>
      <c r="BS476" s="347" t="n"/>
      <c r="BT476" s="347" t="n"/>
      <c r="BU476" s="347">
        <f>IFERROR(ROUND(STDEV(AN476,L476),1),"")</f>
        <v/>
      </c>
      <c r="BV476" s="347" t="n"/>
      <c r="BW476" s="347" t="n"/>
      <c r="BX476" s="347" t="n"/>
      <c r="BY476" s="347" t="n"/>
      <c r="BZ476" s="347" t="n"/>
      <c r="CA476" s="347" t="n"/>
      <c r="CB476" s="347" t="n"/>
      <c r="CC476" s="347" t="n"/>
      <c r="CD476" s="347" t="n"/>
      <c r="CE476" s="347" t="n"/>
      <c r="CF476" s="347" t="n"/>
      <c r="CG476" s="347" t="n"/>
      <c r="CH476" s="347" t="n"/>
      <c r="CI476" s="347" t="n"/>
      <c r="CJ476" s="347" t="n"/>
      <c r="CK476" s="347" t="n"/>
      <c r="CL476" s="347" t="n"/>
      <c r="CM476" s="347" t="n"/>
      <c r="CN476" s="347" t="n"/>
      <c r="CO476" s="347" t="n"/>
      <c r="CP476" s="347" t="n"/>
      <c r="CQ476" s="347" t="n"/>
      <c r="CR476" s="347" t="n"/>
      <c r="CS476" s="347" t="n"/>
      <c r="CT476" s="347" t="n"/>
      <c r="CU476" s="347" t="n"/>
      <c r="CV476" s="347" t="n"/>
      <c r="CW476" s="347" t="n"/>
      <c r="CX476" s="347" t="n"/>
      <c r="CY476" s="347" t="n"/>
      <c r="CZ476" s="347" t="n"/>
      <c r="DA476" s="347" t="n"/>
      <c r="DB476" s="347" t="n"/>
    </row>
    <row r="477" ht="31.5" customFormat="1" customHeight="1" s="268">
      <c r="A477" s="262" t="n">
        <v>2021</v>
      </c>
      <c r="B477" s="217" t="n">
        <v>12</v>
      </c>
      <c r="C477" s="456" t="n">
        <v>44553</v>
      </c>
      <c r="D477" s="217" t="n">
        <v>214</v>
      </c>
      <c r="E477" s="217" t="n">
        <v>142</v>
      </c>
      <c r="F477" s="217" t="n">
        <v>46</v>
      </c>
      <c r="G477" s="267" t="inlineStr">
        <is>
          <t>فوم قاعده 60*60</t>
        </is>
      </c>
      <c r="H477" t="inlineStr">
        <is>
          <t>FMDACI16060000</t>
        </is>
      </c>
      <c r="I477" t="inlineStr">
        <is>
          <t>1600*1800</t>
        </is>
      </c>
      <c r="J477" t="n">
        <v>4</v>
      </c>
      <c r="K477" t="n">
        <v>1</v>
      </c>
      <c r="L477" s="457" t="n">
        <v>351</v>
      </c>
      <c r="M477" s="458" t="n">
        <v>326.43</v>
      </c>
      <c r="N477" s="459" t="n">
        <v>375.57</v>
      </c>
      <c r="O477" s="261" t="n"/>
      <c r="P477" s="261" t="n"/>
      <c r="Q477" s="261" t="n">
        <v>504</v>
      </c>
      <c r="R477" s="261" t="n">
        <v>429</v>
      </c>
      <c r="S477" s="261" t="n">
        <v>481</v>
      </c>
      <c r="T477" s="261" t="n"/>
      <c r="U477" s="261" t="n"/>
      <c r="V477" s="261" t="n">
        <v>358</v>
      </c>
      <c r="W477" s="261" t="n">
        <v>330</v>
      </c>
      <c r="X477" s="261" t="n">
        <v>340</v>
      </c>
      <c r="Y477" s="220" t="n"/>
      <c r="Z477" s="220" t="n">
        <v>192</v>
      </c>
      <c r="AA477" s="261" t="n">
        <v>390</v>
      </c>
      <c r="AB477" s="261" t="n">
        <v>400</v>
      </c>
      <c r="AC477" s="261" t="n">
        <v>392</v>
      </c>
      <c r="AD477" s="261" t="n">
        <v>382</v>
      </c>
      <c r="AE477" s="261" t="n">
        <v>390</v>
      </c>
      <c r="AF477" s="261" t="n">
        <v>339</v>
      </c>
      <c r="AG477" s="261" t="n">
        <v>350</v>
      </c>
      <c r="AH477" s="261" t="n">
        <v>340</v>
      </c>
      <c r="AI477" s="261" t="n">
        <v>338</v>
      </c>
      <c r="AJ477" s="261" t="n">
        <v>342</v>
      </c>
      <c r="AK477" s="220" t="n">
        <v>193</v>
      </c>
      <c r="AL477" s="220" t="n">
        <v>184</v>
      </c>
      <c r="AM477" s="261" t="n"/>
      <c r="AN477" s="261" t="n"/>
      <c r="AO477" s="315" t="n"/>
      <c r="AP477" s="244" t="n">
        <v>68</v>
      </c>
      <c r="AQ477" s="245" t="n">
        <v>212</v>
      </c>
      <c r="AR477" s="243" t="n"/>
      <c r="AS477" s="243" t="n"/>
      <c r="AT477" s="246" t="n">
        <v>7</v>
      </c>
      <c r="AU477" s="246" t="n">
        <v>8</v>
      </c>
      <c r="AV477" s="246" t="n"/>
      <c r="AW477" s="246" t="n"/>
      <c r="AX477" s="246" t="n"/>
      <c r="AY477" s="246" t="n"/>
      <c r="AZ477" s="246" t="n"/>
      <c r="BA477" s="246" t="n"/>
      <c r="BB477" s="246" t="n"/>
      <c r="BC477" s="247" t="n"/>
      <c r="BD477" s="242" t="n"/>
      <c r="BE477" s="248" t="n">
        <v>0.02</v>
      </c>
      <c r="BF477" s="249" t="n"/>
      <c r="BG477" s="221" t="n"/>
      <c r="BH477" s="221" t="n"/>
      <c r="BI477" s="221" t="n"/>
      <c r="BJ477" s="221" t="n"/>
      <c r="BK477" s="221" t="n"/>
      <c r="BL477" s="28" t="inlineStr">
        <is>
          <t>الكترولوكس</t>
        </is>
      </c>
      <c r="BM477" s="347" t="inlineStr">
        <is>
          <t>القاهرة للصناعات المغذية بوتاجازات</t>
        </is>
      </c>
      <c r="BN477" s="347" t="inlineStr">
        <is>
          <t>808901701</t>
        </is>
      </c>
      <c r="BO477" s="347" t="n"/>
      <c r="BP477" s="347" t="n">
        <v>51</v>
      </c>
      <c r="BQ477" s="347" t="n"/>
      <c r="BR477" s="347" t="n"/>
      <c r="BS477" s="347" t="n"/>
      <c r="BT477" s="347" t="n"/>
      <c r="BU477" s="347">
        <f>IFERROR(ROUND(STDEV(AN477,L477),1),"")</f>
        <v/>
      </c>
      <c r="BV477" s="347" t="n"/>
      <c r="BW477" s="347" t="n"/>
      <c r="BX477" s="347" t="n"/>
      <c r="BY477" s="347" t="n"/>
      <c r="BZ477" s="347" t="n"/>
      <c r="CA477" s="347" t="n"/>
      <c r="CB477" s="347" t="n"/>
      <c r="CC477" s="347" t="n"/>
      <c r="CD477" s="347" t="n"/>
      <c r="CE477" s="347" t="n"/>
      <c r="CF477" s="347" t="n"/>
      <c r="CG477" s="347" t="n"/>
      <c r="CH477" s="347" t="n"/>
      <c r="CI477" s="347" t="n"/>
      <c r="CJ477" s="347" t="n"/>
      <c r="CK477" s="347" t="n"/>
      <c r="CL477" s="347" t="n"/>
      <c r="CM477" s="347" t="n"/>
      <c r="CN477" s="347" t="n"/>
      <c r="CO477" s="347" t="n"/>
      <c r="CP477" s="347" t="n"/>
      <c r="CQ477" s="347" t="n"/>
      <c r="CR477" s="347" t="n"/>
      <c r="CS477" s="347" t="n"/>
      <c r="CT477" s="347" t="n"/>
      <c r="CU477" s="347" t="n"/>
      <c r="CV477" s="347" t="n"/>
      <c r="CW477" s="347" t="n"/>
      <c r="CX477" s="347" t="n"/>
      <c r="CY477" s="347" t="n"/>
      <c r="CZ477" s="347" t="n"/>
      <c r="DA477" s="347" t="n"/>
      <c r="DB477" s="347" t="n"/>
    </row>
    <row r="478" ht="31.5" customFormat="1" customHeight="1" s="268">
      <c r="A478" s="262" t="n">
        <v>2021</v>
      </c>
      <c r="B478" s="217" t="n">
        <v>12</v>
      </c>
      <c r="C478" s="456" t="n">
        <v>44553</v>
      </c>
      <c r="D478" s="217" t="n">
        <v>4</v>
      </c>
      <c r="E478" s="217" t="n">
        <v>11</v>
      </c>
      <c r="F478" s="217" t="n">
        <v>48</v>
      </c>
      <c r="G478" s="267" t="inlineStr">
        <is>
          <t>فوم جانب حمايه يمين</t>
        </is>
      </c>
      <c r="H478" t="inlineStr">
        <is>
          <t>FMDACI30000000</t>
        </is>
      </c>
      <c r="I478" t="inlineStr">
        <is>
          <t>1600*1800</t>
        </is>
      </c>
      <c r="J478" t="n">
        <v>2</v>
      </c>
      <c r="K478" t="n">
        <v>2</v>
      </c>
      <c r="L478" s="457" t="n">
        <v>212</v>
      </c>
      <c r="M478" s="458" t="n">
        <v>197.16</v>
      </c>
      <c r="N478" s="459" t="n">
        <v>226.84</v>
      </c>
      <c r="O478" s="261" t="n"/>
      <c r="P478" s="261" t="n"/>
      <c r="Q478" s="261" t="n"/>
      <c r="R478" s="261" t="n"/>
      <c r="S478" s="261" t="n"/>
      <c r="T478" s="261" t="n"/>
      <c r="U478" s="261" t="n"/>
      <c r="V478" s="261" t="n"/>
      <c r="W478" s="261" t="n"/>
      <c r="X478" s="261" t="n"/>
      <c r="Y478" s="220" t="n"/>
      <c r="Z478" s="220" t="n"/>
      <c r="AA478" s="261" t="n"/>
      <c r="AB478" s="261" t="n"/>
      <c r="AC478" s="261" t="n"/>
      <c r="AD478" s="261" t="n"/>
      <c r="AE478" s="261" t="n"/>
      <c r="AF478" s="261" t="n"/>
      <c r="AG478" s="261" t="n"/>
      <c r="AH478" s="261" t="n"/>
      <c r="AI478" s="261" t="n"/>
      <c r="AJ478" s="261" t="n"/>
      <c r="AK478" s="220" t="n"/>
      <c r="AL478" s="220" t="n"/>
      <c r="AM478" s="261" t="n"/>
      <c r="AN478" s="261" t="n"/>
      <c r="AO478" s="315" t="n"/>
      <c r="AP478" s="244" t="n">
        <v>37</v>
      </c>
      <c r="AQ478" s="245" t="n">
        <v>195</v>
      </c>
      <c r="AR478" s="243" t="n"/>
      <c r="AS478" s="243" t="n"/>
      <c r="AT478" s="246" t="n"/>
      <c r="AU478" s="246" t="n"/>
      <c r="AV478" s="246" t="n"/>
      <c r="AW478" s="246" t="n"/>
      <c r="AX478" s="246" t="n"/>
      <c r="AY478" s="246" t="n"/>
      <c r="AZ478" s="246" t="n"/>
      <c r="BA478" s="246" t="n"/>
      <c r="BB478" s="246" t="n"/>
      <c r="BC478" s="247" t="n"/>
      <c r="BD478" s="242" t="n"/>
      <c r="BE478" s="248" t="n">
        <v>0.02</v>
      </c>
      <c r="BF478" s="249" t="n"/>
      <c r="BG478" s="221" t="n"/>
      <c r="BH478" s="221" t="n"/>
      <c r="BI478" s="221" t="n"/>
      <c r="BJ478" s="221" t="n"/>
      <c r="BK478" s="221" t="n"/>
      <c r="BL478" s="28" t="inlineStr">
        <is>
          <t>الكترولوكس</t>
        </is>
      </c>
      <c r="BM478" s="347" t="inlineStr">
        <is>
          <t>القاهرة للصناعات المغذية بوتاجازات</t>
        </is>
      </c>
      <c r="BN478" s="347" t="inlineStr">
        <is>
          <t>808902001</t>
        </is>
      </c>
      <c r="BO478" s="347" t="n"/>
      <c r="BP478" s="347" t="n">
        <v>51</v>
      </c>
      <c r="BQ478" s="347" t="n"/>
      <c r="BR478" s="347" t="n"/>
      <c r="BS478" s="347" t="n"/>
      <c r="BT478" s="347" t="n"/>
      <c r="BU478" s="347">
        <f>IFERROR(ROUND(STDEV(AN478,L478),1),"")</f>
        <v/>
      </c>
      <c r="BV478" s="347" t="n"/>
      <c r="BW478" s="347" t="n"/>
      <c r="BX478" s="347" t="n"/>
      <c r="BY478" s="347" t="n"/>
      <c r="BZ478" s="347" t="n"/>
      <c r="CA478" s="347" t="n"/>
      <c r="CB478" s="347" t="n"/>
      <c r="CC478" s="347" t="n"/>
      <c r="CD478" s="347" t="n"/>
      <c r="CE478" s="347" t="n"/>
      <c r="CF478" s="347" t="n"/>
      <c r="CG478" s="347" t="n"/>
      <c r="CH478" s="347" t="n"/>
      <c r="CI478" s="347" t="n"/>
      <c r="CJ478" s="347" t="n"/>
      <c r="CK478" s="347" t="n"/>
      <c r="CL478" s="347" t="n"/>
      <c r="CM478" s="347" t="n"/>
      <c r="CN478" s="347" t="n"/>
      <c r="CO478" s="347" t="n"/>
      <c r="CP478" s="347" t="n"/>
      <c r="CQ478" s="347" t="n"/>
      <c r="CR478" s="347" t="n"/>
      <c r="CS478" s="347" t="n"/>
      <c r="CT478" s="347" t="n"/>
      <c r="CU478" s="347" t="n"/>
      <c r="CV478" s="347" t="n"/>
      <c r="CW478" s="347" t="n"/>
      <c r="CX478" s="347" t="n"/>
      <c r="CY478" s="347" t="n"/>
      <c r="CZ478" s="347" t="n"/>
      <c r="DA478" s="347" t="n"/>
      <c r="DB478" s="347" t="n"/>
    </row>
    <row r="479" ht="31.5" customFormat="1" customHeight="1" s="268">
      <c r="A479" s="262" t="n">
        <v>2021</v>
      </c>
      <c r="B479" s="217" t="n">
        <v>12</v>
      </c>
      <c r="C479" s="456" t="n">
        <v>44553</v>
      </c>
      <c r="D479" s="217" t="n">
        <v>372</v>
      </c>
      <c r="E479" s="217" t="n">
        <v>647</v>
      </c>
      <c r="F479" s="217" t="n">
        <v>48</v>
      </c>
      <c r="G479" s="267" t="inlineStr">
        <is>
          <t>فوم جانب حمايه شمال</t>
        </is>
      </c>
      <c r="H479" t="inlineStr">
        <is>
          <t>FMDACI40000000</t>
        </is>
      </c>
      <c r="I479" t="inlineStr">
        <is>
          <t>1600*1800</t>
        </is>
      </c>
      <c r="J479" t="n">
        <v>2</v>
      </c>
      <c r="K479" t="n">
        <v>2</v>
      </c>
      <c r="L479" s="457" t="n">
        <v>212</v>
      </c>
      <c r="M479" s="458" t="n">
        <v>197.16</v>
      </c>
      <c r="N479" s="459" t="n">
        <v>226.84</v>
      </c>
      <c r="O479" s="261" t="n"/>
      <c r="P479" s="261" t="n"/>
      <c r="Q479" s="261" t="n"/>
      <c r="R479" s="261" t="n"/>
      <c r="S479" s="261" t="n"/>
      <c r="T479" s="261" t="n"/>
      <c r="U479" s="261" t="n"/>
      <c r="V479" s="261" t="n"/>
      <c r="W479" s="261" t="n"/>
      <c r="X479" s="261" t="n"/>
      <c r="Y479" s="220" t="n"/>
      <c r="Z479" s="220" t="n"/>
      <c r="AA479" s="261" t="n"/>
      <c r="AB479" s="261" t="n"/>
      <c r="AC479" s="261" t="n"/>
      <c r="AD479" s="261" t="n"/>
      <c r="AE479" s="261" t="n"/>
      <c r="AF479" s="261" t="n"/>
      <c r="AG479" s="261" t="n"/>
      <c r="AH479" s="261" t="n"/>
      <c r="AI479" s="261" t="n"/>
      <c r="AJ479" s="261" t="n"/>
      <c r="AK479" s="220" t="n"/>
      <c r="AL479" s="220" t="n"/>
      <c r="AM479" s="261" t="n"/>
      <c r="AN479" s="261" t="n"/>
      <c r="AO479" s="315" t="n"/>
      <c r="AP479" s="244" t="n">
        <v>37</v>
      </c>
      <c r="AQ479" s="245" t="n">
        <v>195</v>
      </c>
      <c r="AR479" s="243" t="n"/>
      <c r="AS479" s="243" t="n"/>
      <c r="AT479" s="246" t="n"/>
      <c r="AU479" s="246" t="n"/>
      <c r="AV479" s="246" t="n"/>
      <c r="AW479" s="246" t="n"/>
      <c r="AX479" s="246" t="n"/>
      <c r="AY479" s="246" t="n"/>
      <c r="AZ479" s="246" t="n"/>
      <c r="BA479" s="246" t="n"/>
      <c r="BB479" s="246" t="n"/>
      <c r="BC479" s="247" t="n"/>
      <c r="BD479" s="242" t="n"/>
      <c r="BE479" s="248" t="n">
        <v>0.02</v>
      </c>
      <c r="BF479" s="249" t="n"/>
      <c r="BG479" s="221" t="n"/>
      <c r="BH479" s="221" t="n"/>
      <c r="BI479" s="221" t="n"/>
      <c r="BJ479" s="221" t="n"/>
      <c r="BK479" s="221" t="n"/>
      <c r="BL479" s="28" t="inlineStr">
        <is>
          <t>الكترولوكس</t>
        </is>
      </c>
      <c r="BM479" s="347" t="inlineStr">
        <is>
          <t>القاهرة للصناعات المغذية بوتاجازات</t>
        </is>
      </c>
      <c r="BN479" s="347" t="inlineStr">
        <is>
          <t>808901901</t>
        </is>
      </c>
      <c r="BO479" s="347" t="n"/>
      <c r="BP479" s="347" t="n">
        <v>51</v>
      </c>
      <c r="BQ479" s="347" t="n"/>
      <c r="BR479" s="347" t="n"/>
      <c r="BS479" s="347" t="n"/>
      <c r="BT479" s="347" t="n"/>
      <c r="BU479" s="347">
        <f>IFERROR(ROUND(STDEV(AN479,L479),1),"")</f>
        <v/>
      </c>
      <c r="BV479" s="347" t="n"/>
      <c r="BW479" s="347" t="n"/>
      <c r="BX479" s="347" t="n"/>
      <c r="BY479" s="347" t="n"/>
      <c r="BZ479" s="347" t="n"/>
      <c r="CA479" s="347" t="n"/>
      <c r="CB479" s="347" t="n"/>
      <c r="CC479" s="347" t="n"/>
      <c r="CD479" s="347" t="n"/>
      <c r="CE479" s="347" t="n"/>
      <c r="CF479" s="347" t="n"/>
      <c r="CG479" s="347" t="n"/>
      <c r="CH479" s="347" t="n"/>
      <c r="CI479" s="347" t="n"/>
      <c r="CJ479" s="347" t="n"/>
      <c r="CK479" s="347" t="n"/>
      <c r="CL479" s="347" t="n"/>
      <c r="CM479" s="347" t="n"/>
      <c r="CN479" s="347" t="n"/>
      <c r="CO479" s="347" t="n"/>
      <c r="CP479" s="347" t="n"/>
      <c r="CQ479" s="347" t="n"/>
      <c r="CR479" s="347" t="n"/>
      <c r="CS479" s="347" t="n"/>
      <c r="CT479" s="347" t="n"/>
      <c r="CU479" s="347" t="n"/>
      <c r="CV479" s="347" t="n"/>
      <c r="CW479" s="347" t="n"/>
      <c r="CX479" s="347" t="n"/>
      <c r="CY479" s="347" t="n"/>
      <c r="CZ479" s="347" t="n"/>
      <c r="DA479" s="347" t="n"/>
      <c r="DB479" s="347" t="n"/>
    </row>
    <row r="480" ht="31.5" customFormat="1" customHeight="1" s="268">
      <c r="A480" s="262" t="n">
        <v>2021</v>
      </c>
      <c r="B480" s="217" t="n">
        <v>12</v>
      </c>
      <c r="C480" s="456" t="n">
        <v>44553</v>
      </c>
      <c r="D480" s="217" t="n">
        <v>334</v>
      </c>
      <c r="E480" s="217" t="n">
        <v>254</v>
      </c>
      <c r="F480" s="217" t="n">
        <v>49</v>
      </c>
      <c r="G480" s="267" t="inlineStr">
        <is>
          <t>طقم سخان بلونايل ذو 4 اطقم</t>
        </is>
      </c>
      <c r="H480" t="inlineStr">
        <is>
          <t>FMDAHI40000000</t>
        </is>
      </c>
      <c r="I480" t="inlineStr">
        <is>
          <t>1600*1800</t>
        </is>
      </c>
      <c r="J480" t="n">
        <v>4</v>
      </c>
      <c r="K480" t="n">
        <v>2</v>
      </c>
      <c r="L480" s="457" t="n">
        <v>203</v>
      </c>
      <c r="M480" s="458" t="n">
        <v>188.79</v>
      </c>
      <c r="N480" s="459" t="n">
        <v>217.21</v>
      </c>
      <c r="O480" s="261" t="n">
        <v>310</v>
      </c>
      <c r="P480" s="261" t="n">
        <v>313</v>
      </c>
      <c r="Q480" s="261" t="n">
        <v>316</v>
      </c>
      <c r="R480" s="261" t="n">
        <v>311</v>
      </c>
      <c r="S480" s="261" t="n">
        <v>323</v>
      </c>
      <c r="T480" s="261" t="n">
        <v>208</v>
      </c>
      <c r="U480" s="261" t="n">
        <v>204</v>
      </c>
      <c r="V480" s="261" t="n">
        <v>206</v>
      </c>
      <c r="W480" s="261" t="n">
        <v>209</v>
      </c>
      <c r="X480" s="261" t="n">
        <v>193</v>
      </c>
      <c r="Y480" s="220" t="n"/>
      <c r="Z480" s="220" t="n">
        <v>170</v>
      </c>
      <c r="AA480" s="261" t="n">
        <v>261</v>
      </c>
      <c r="AB480" s="261" t="n">
        <v>300</v>
      </c>
      <c r="AC480" s="261" t="n">
        <v>326</v>
      </c>
      <c r="AD480" s="261" t="n">
        <v>264</v>
      </c>
      <c r="AE480" s="261" t="n">
        <v>257</v>
      </c>
      <c r="AF480" s="261" t="n">
        <v>204</v>
      </c>
      <c r="AG480" s="261" t="n">
        <v>206</v>
      </c>
      <c r="AH480" s="261" t="n">
        <v>212</v>
      </c>
      <c r="AI480" s="261" t="n">
        <v>210</v>
      </c>
      <c r="AJ480" s="261" t="n">
        <v>206</v>
      </c>
      <c r="AK480" s="220" t="n">
        <v>169</v>
      </c>
      <c r="AL480" s="220" t="n">
        <v>156</v>
      </c>
      <c r="AM480" s="261" t="n"/>
      <c r="AN480" s="261" t="n"/>
      <c r="AO480" s="315" t="n"/>
      <c r="AP480" s="244" t="n">
        <v>88</v>
      </c>
      <c r="AQ480" s="245" t="n">
        <v>164</v>
      </c>
      <c r="AR480" s="243" t="n"/>
      <c r="AS480" s="243" t="n"/>
      <c r="AT480" s="246" t="n"/>
      <c r="AU480" s="246" t="n"/>
      <c r="AV480" s="246" t="n"/>
      <c r="AW480" s="246" t="n"/>
      <c r="AX480" s="246" t="n"/>
      <c r="AY480" s="246" t="n"/>
      <c r="AZ480" s="246" t="n"/>
      <c r="BA480" s="246" t="n"/>
      <c r="BB480" s="246" t="n"/>
      <c r="BC480" s="247" t="n"/>
      <c r="BD480" s="242" t="n"/>
      <c r="BE480" s="248" t="n">
        <v>0.02</v>
      </c>
      <c r="BF480" s="249" t="n"/>
      <c r="BG480" s="221" t="n"/>
      <c r="BH480" s="221" t="n"/>
      <c r="BI480" s="221" t="n"/>
      <c r="BJ480" s="221" t="n"/>
      <c r="BK480" s="221" t="n"/>
      <c r="BL480" s="28" t="inlineStr">
        <is>
          <t>الكترولوكس</t>
        </is>
      </c>
      <c r="BM480" s="347" t="inlineStr">
        <is>
          <t>القاهرة للصناعات المغذية سخانات</t>
        </is>
      </c>
      <c r="BN480" s="347" t="inlineStr">
        <is>
          <t>PHEWP0112</t>
        </is>
      </c>
      <c r="BO480" s="347" t="n"/>
      <c r="BP480" s="347" t="n">
        <v>51</v>
      </c>
      <c r="BQ480" s="347" t="n"/>
      <c r="BR480" s="347" t="n"/>
      <c r="BS480" s="347" t="n"/>
      <c r="BT480" s="347" t="n"/>
      <c r="BU480" s="347">
        <f>IFERROR(ROUND(STDEV(AN480,L480),1),"")</f>
        <v/>
      </c>
      <c r="BV480" s="347" t="n"/>
      <c r="BW480" s="347" t="n"/>
      <c r="BX480" s="347" t="n"/>
      <c r="BY480" s="347" t="n"/>
      <c r="BZ480" s="347" t="n"/>
      <c r="CA480" s="347" t="n"/>
      <c r="CB480" s="347" t="n"/>
      <c r="CC480" s="347" t="n"/>
      <c r="CD480" s="347" t="n"/>
      <c r="CE480" s="347" t="n"/>
      <c r="CF480" s="347" t="n"/>
      <c r="CG480" s="347" t="n"/>
      <c r="CH480" s="347" t="n"/>
      <c r="CI480" s="347" t="n"/>
      <c r="CJ480" s="347" t="n"/>
      <c r="CK480" s="347" t="n"/>
      <c r="CL480" s="347" t="n"/>
      <c r="CM480" s="347" t="n"/>
      <c r="CN480" s="347" t="n"/>
      <c r="CO480" s="347" t="n"/>
      <c r="CP480" s="347" t="n"/>
      <c r="CQ480" s="347" t="n"/>
      <c r="CR480" s="347" t="n"/>
      <c r="CS480" s="347" t="n"/>
      <c r="CT480" s="347" t="n"/>
      <c r="CU480" s="347" t="n"/>
      <c r="CV480" s="347" t="n"/>
      <c r="CW480" s="347" t="n"/>
      <c r="CX480" s="347" t="n"/>
      <c r="CY480" s="347" t="n"/>
      <c r="CZ480" s="347" t="n"/>
      <c r="DA480" s="347" t="n"/>
      <c r="DB480" s="347" t="n"/>
    </row>
    <row r="481" ht="31.5" customFormat="1" customHeight="1" s="268">
      <c r="A481" s="262" t="n">
        <v>2021</v>
      </c>
      <c r="B481" s="217" t="n">
        <v>12</v>
      </c>
      <c r="C481" s="456" t="n">
        <v>44553</v>
      </c>
      <c r="D481" s="217" t="n">
        <v>148</v>
      </c>
      <c r="E481" s="217" t="n">
        <v>288</v>
      </c>
      <c r="F481" s="217" t="n"/>
      <c r="G481" s="267" t="inlineStr">
        <is>
          <t>شتلات  سيكم واسنا</t>
        </is>
      </c>
      <c r="H481" t="inlineStr">
        <is>
          <t>FMSEKB150N0000</t>
        </is>
      </c>
      <c r="I481" t="inlineStr">
        <is>
          <t>1100*1200</t>
        </is>
      </c>
      <c r="J481" t="n">
        <v>1</v>
      </c>
      <c r="K481" t="n">
        <v>1</v>
      </c>
      <c r="L481" s="457" t="n">
        <v>537.7796703</v>
      </c>
      <c r="M481" s="458" t="n">
        <v>500.1350934</v>
      </c>
      <c r="N481" s="459" t="n">
        <v>575.4242473</v>
      </c>
      <c r="O481" s="261" t="n"/>
      <c r="P481" s="261" t="n"/>
      <c r="Q481" s="261" t="n"/>
      <c r="R481" s="261" t="n"/>
      <c r="S481" s="261" t="n"/>
      <c r="T481" s="261" t="n"/>
      <c r="U481" s="261" t="n"/>
      <c r="V481" s="261" t="n"/>
      <c r="W481" s="261" t="n"/>
      <c r="X481" s="261" t="n"/>
      <c r="Y481" s="220" t="n"/>
      <c r="Z481" s="220" t="n"/>
      <c r="AA481" s="261" t="n"/>
      <c r="AB481" s="261" t="n"/>
      <c r="AC481" s="261" t="n"/>
      <c r="AD481" s="261" t="n"/>
      <c r="AE481" s="261" t="n"/>
      <c r="AF481" s="261" t="n"/>
      <c r="AG481" s="261" t="n"/>
      <c r="AH481" s="261" t="n"/>
      <c r="AI481" s="261" t="n"/>
      <c r="AJ481" s="261" t="n"/>
      <c r="AK481" s="220" t="n"/>
      <c r="AL481" s="220" t="n"/>
      <c r="AM481" s="261" t="n"/>
      <c r="AN481" s="261" t="n"/>
      <c r="AO481" s="315" t="n"/>
      <c r="AP481" s="244" t="n">
        <v>34</v>
      </c>
      <c r="AQ481" s="245" t="n">
        <v>144</v>
      </c>
      <c r="AR481" s="243" t="n"/>
      <c r="AS481" s="243" t="n"/>
      <c r="AT481" s="246" t="n"/>
      <c r="AU481" s="246" t="n"/>
      <c r="AV481" s="246" t="n"/>
      <c r="AW481" s="246" t="n"/>
      <c r="AX481" s="246" t="n"/>
      <c r="AY481" s="246" t="n"/>
      <c r="AZ481" s="246" t="n"/>
      <c r="BA481" s="246" t="n"/>
      <c r="BB481" s="246" t="n"/>
      <c r="BC481" s="247" t="n"/>
      <c r="BD481" s="242" t="n"/>
      <c r="BE481" s="248" t="n"/>
      <c r="BF481" s="249" t="n"/>
      <c r="BG481" s="221" t="n"/>
      <c r="BH481" s="221" t="n"/>
      <c r="BI481" s="221" t="n"/>
      <c r="BJ481" s="221" t="n"/>
      <c r="BK481" s="221" t="n"/>
      <c r="BL481" s="28" t="inlineStr">
        <is>
          <t>مشتل اسنا</t>
        </is>
      </c>
      <c r="BM481" s="347" t="inlineStr">
        <is>
          <t>مشتل اسنا</t>
        </is>
      </c>
      <c r="BN481" s="347" t="n"/>
      <c r="BO481" s="347" t="n"/>
      <c r="BP481" s="347" t="n">
        <v>51</v>
      </c>
      <c r="BQ481" s="347" t="n"/>
      <c r="BR481" s="347" t="n"/>
      <c r="BS481" s="347" t="n"/>
      <c r="BT481" s="347" t="n"/>
      <c r="BU481" s="347">
        <f>IFERROR(ROUND(STDEV(AN481,L481),1),"")</f>
        <v/>
      </c>
      <c r="BV481" s="347" t="n"/>
      <c r="BW481" s="347" t="n"/>
      <c r="BX481" s="347" t="n"/>
      <c r="BY481" s="347" t="n"/>
      <c r="BZ481" s="347" t="n"/>
      <c r="CA481" s="347" t="n"/>
      <c r="CB481" s="347" t="n"/>
      <c r="CC481" s="347" t="n"/>
      <c r="CD481" s="347" t="n"/>
      <c r="CE481" s="347" t="n"/>
      <c r="CF481" s="347" t="n"/>
      <c r="CG481" s="347" t="n"/>
      <c r="CH481" s="347" t="n"/>
      <c r="CI481" s="347" t="n"/>
      <c r="CJ481" s="347" t="n"/>
      <c r="CK481" s="347" t="n"/>
      <c r="CL481" s="347" t="n"/>
      <c r="CM481" s="347" t="n"/>
      <c r="CN481" s="347" t="n"/>
      <c r="CO481" s="347" t="n"/>
      <c r="CP481" s="347" t="n"/>
      <c r="CQ481" s="347" t="n"/>
      <c r="CR481" s="347" t="n"/>
      <c r="CS481" s="347" t="n"/>
      <c r="CT481" s="347" t="n"/>
      <c r="CU481" s="347" t="n"/>
      <c r="CV481" s="347" t="n"/>
      <c r="CW481" s="347" t="n"/>
      <c r="CX481" s="347" t="n"/>
      <c r="CY481" s="347" t="n"/>
      <c r="CZ481" s="347" t="n"/>
      <c r="DA481" s="347" t="n"/>
      <c r="DB481" s="347" t="n"/>
    </row>
    <row r="482" ht="31.5" customFormat="1" customHeight="1" s="268">
      <c r="A482" s="262" t="n">
        <v>2021</v>
      </c>
      <c r="B482" s="217" t="n">
        <v>12</v>
      </c>
      <c r="C482" s="456" t="n">
        <v>44555</v>
      </c>
      <c r="D482" s="217" t="n">
        <v>124</v>
      </c>
      <c r="E482" s="217" t="n">
        <v>688</v>
      </c>
      <c r="F482" s="217" t="n">
        <v>2</v>
      </c>
      <c r="G482" s="267" t="inlineStr">
        <is>
          <t>قاعدة غسالة كيلوباترا</t>
        </is>
      </c>
      <c r="H482" t="inlineStr">
        <is>
          <t>FMDAII10CP0000</t>
        </is>
      </c>
      <c r="I482" t="inlineStr">
        <is>
          <t>1400*1700</t>
        </is>
      </c>
      <c r="J482" t="n">
        <v>2</v>
      </c>
      <c r="K482" t="n">
        <v>2</v>
      </c>
      <c r="L482" s="457" t="n">
        <v>200</v>
      </c>
      <c r="M482" s="458" t="n">
        <v>180</v>
      </c>
      <c r="N482" s="459" t="n">
        <v>220</v>
      </c>
      <c r="O482" s="261" t="n"/>
      <c r="P482" s="261" t="n">
        <v>289</v>
      </c>
      <c r="Q482" s="261" t="n">
        <v>281</v>
      </c>
      <c r="R482" s="261" t="n">
        <v>278</v>
      </c>
      <c r="S482" s="261" t="n">
        <v>279</v>
      </c>
      <c r="T482" s="261" t="n"/>
      <c r="U482" s="261" t="n">
        <v>219</v>
      </c>
      <c r="V482" s="261" t="n">
        <v>209</v>
      </c>
      <c r="W482" s="261" t="n">
        <v>215</v>
      </c>
      <c r="X482" s="261" t="n">
        <v>204</v>
      </c>
      <c r="Y482" s="220" t="n"/>
      <c r="Z482" s="220" t="n"/>
      <c r="AA482" s="261" t="n">
        <v>263</v>
      </c>
      <c r="AB482" s="261" t="n">
        <v>271</v>
      </c>
      <c r="AC482" s="261" t="n">
        <v>273</v>
      </c>
      <c r="AD482" s="261" t="n">
        <v>280</v>
      </c>
      <c r="AE482" s="261" t="n">
        <v>283</v>
      </c>
      <c r="AF482" s="261" t="n">
        <v>214</v>
      </c>
      <c r="AG482" s="261" t="n">
        <v>215</v>
      </c>
      <c r="AH482" s="261" t="n">
        <v>196</v>
      </c>
      <c r="AI482" s="261" t="n">
        <v>190</v>
      </c>
      <c r="AJ482" s="261" t="n">
        <v>194</v>
      </c>
      <c r="AK482" s="220" t="n"/>
      <c r="AL482" s="220" t="n"/>
      <c r="AM482" s="261" t="n"/>
      <c r="AN482" s="261" t="n"/>
      <c r="AO482" s="315" t="n"/>
      <c r="AP482" s="244" t="n">
        <v>60</v>
      </c>
      <c r="AQ482" s="245" t="n">
        <v>120</v>
      </c>
      <c r="AR482" s="243" t="n"/>
      <c r="AS482" s="243" t="n"/>
      <c r="AT482" s="246" t="n"/>
      <c r="AU482" s="246" t="n"/>
      <c r="AV482" s="246" t="n"/>
      <c r="AW482" s="246" t="n"/>
      <c r="AX482" s="246" t="n"/>
      <c r="AY482" s="246" t="n"/>
      <c r="AZ482" s="246" t="n"/>
      <c r="BA482" s="246" t="n"/>
      <c r="BB482" s="246" t="n"/>
      <c r="BC482" s="247" t="n"/>
      <c r="BD482" s="242" t="n"/>
      <c r="BE482" s="248" t="n">
        <v>0.015</v>
      </c>
      <c r="BF482" s="249" t="n"/>
      <c r="BG482" s="221" t="n"/>
      <c r="BH482" s="221" t="n"/>
      <c r="BI482" s="221" t="n"/>
      <c r="BJ482" s="221" t="n"/>
      <c r="BK482" s="221" t="n"/>
      <c r="BL482" s="28" t="inlineStr">
        <is>
          <t>Media</t>
        </is>
      </c>
      <c r="BM482" s="347" t="inlineStr">
        <is>
          <t>Media</t>
        </is>
      </c>
      <c r="BN482" s="347" t="n"/>
      <c r="BO482" s="347" t="n"/>
      <c r="BP482" s="347" t="n">
        <v>51</v>
      </c>
      <c r="BQ482" s="347" t="n"/>
      <c r="BR482" s="347" t="n"/>
      <c r="BS482" s="347" t="n"/>
      <c r="BT482" s="347" t="n"/>
      <c r="BU482" s="347">
        <f>IFERROR(ROUND(STDEV(AN482,L482),1),"")</f>
        <v/>
      </c>
      <c r="BV482" s="347" t="n"/>
      <c r="BW482" s="347" t="n"/>
      <c r="BX482" s="347" t="n"/>
      <c r="BY482" s="347" t="n"/>
      <c r="BZ482" s="347" t="n"/>
      <c r="CA482" s="347" t="n"/>
      <c r="CB482" s="347" t="n"/>
      <c r="CC482" s="347" t="n"/>
      <c r="CD482" s="347" t="n"/>
      <c r="CE482" s="347" t="n"/>
      <c r="CF482" s="347" t="n"/>
      <c r="CG482" s="347" t="n"/>
      <c r="CH482" s="347" t="n"/>
      <c r="CI482" s="347" t="n"/>
      <c r="CJ482" s="347" t="n"/>
      <c r="CK482" s="347" t="n"/>
      <c r="CL482" s="347" t="n"/>
      <c r="CM482" s="347" t="n"/>
      <c r="CN482" s="347" t="n"/>
      <c r="CO482" s="347" t="n"/>
      <c r="CP482" s="347" t="n"/>
      <c r="CQ482" s="347" t="n"/>
      <c r="CR482" s="347" t="n"/>
      <c r="CS482" s="347" t="n"/>
      <c r="CT482" s="347" t="n"/>
      <c r="CU482" s="347" t="n"/>
      <c r="CV482" s="347" t="n"/>
      <c r="CW482" s="347" t="n"/>
      <c r="CX482" s="347" t="n"/>
      <c r="CY482" s="347" t="n"/>
      <c r="CZ482" s="347" t="n"/>
      <c r="DA482" s="347" t="n"/>
      <c r="DB482" s="347" t="n"/>
    </row>
    <row r="483" ht="31.5" customFormat="1" customHeight="1" s="268">
      <c r="A483" s="262" t="n">
        <v>2021</v>
      </c>
      <c r="B483" s="217" t="n">
        <v>12</v>
      </c>
      <c r="C483" s="456" t="n">
        <v>44555</v>
      </c>
      <c r="D483" s="217" t="n">
        <v>124</v>
      </c>
      <c r="E483" s="217" t="n">
        <v>689</v>
      </c>
      <c r="F483" s="217" t="n">
        <v>2</v>
      </c>
      <c r="G483" s="267" t="inlineStr">
        <is>
          <t>لوحه غساله كيلوباترا</t>
        </is>
      </c>
      <c r="H483" t="inlineStr">
        <is>
          <t>FMDAII70CP0000</t>
        </is>
      </c>
      <c r="I483" t="inlineStr">
        <is>
          <t>1400*1700</t>
        </is>
      </c>
      <c r="J483" t="n">
        <v>2</v>
      </c>
      <c r="K483" t="n">
        <v>2</v>
      </c>
      <c r="L483" s="457" t="n">
        <v>75</v>
      </c>
      <c r="M483" s="458" t="n">
        <v>67.5</v>
      </c>
      <c r="N483" s="459" t="n">
        <v>82.5</v>
      </c>
      <c r="O483" s="261" t="n"/>
      <c r="P483" s="261" t="n">
        <v>99</v>
      </c>
      <c r="Q483" s="261" t="n">
        <v>103</v>
      </c>
      <c r="R483" s="261" t="n">
        <v>100</v>
      </c>
      <c r="S483" s="261" t="n">
        <v>98</v>
      </c>
      <c r="T483" s="261" t="n"/>
      <c r="U483" s="261" t="n">
        <v>82</v>
      </c>
      <c r="V483" s="261" t="n">
        <v>81</v>
      </c>
      <c r="W483" s="261" t="n">
        <v>80</v>
      </c>
      <c r="X483" s="261" t="n">
        <v>78</v>
      </c>
      <c r="Y483" s="220" t="n">
        <v>120</v>
      </c>
      <c r="Z483" s="220" t="n">
        <v>120</v>
      </c>
      <c r="AA483" s="261" t="n">
        <v>94</v>
      </c>
      <c r="AB483" s="261" t="n">
        <v>102</v>
      </c>
      <c r="AC483" s="261" t="n">
        <v>103</v>
      </c>
      <c r="AD483" s="261" t="n">
        <v>103</v>
      </c>
      <c r="AE483" s="261" t="n">
        <v>102</v>
      </c>
      <c r="AF483" s="261" t="n">
        <v>80</v>
      </c>
      <c r="AG483" s="261" t="n">
        <v>81</v>
      </c>
      <c r="AH483" s="261" t="n">
        <v>78</v>
      </c>
      <c r="AI483" s="261" t="n">
        <v>77</v>
      </c>
      <c r="AJ483" s="261" t="n">
        <v>75</v>
      </c>
      <c r="AK483" s="220" t="n">
        <v>120</v>
      </c>
      <c r="AL483" s="220" t="n">
        <v>120</v>
      </c>
      <c r="AM483" s="261" t="n"/>
      <c r="AN483" s="261" t="n"/>
      <c r="AO483" s="315" t="n"/>
      <c r="AP483" s="244" t="n">
        <v>60</v>
      </c>
      <c r="AQ483" s="245" t="n">
        <v>120</v>
      </c>
      <c r="AR483" s="243" t="n"/>
      <c r="AS483" s="243" t="n"/>
      <c r="AT483" s="246" t="n"/>
      <c r="AU483" s="246" t="n"/>
      <c r="AV483" s="246" t="n"/>
      <c r="AW483" s="246" t="n"/>
      <c r="AX483" s="246" t="n"/>
      <c r="AY483" s="246" t="n"/>
      <c r="AZ483" s="246" t="n"/>
      <c r="BA483" s="246" t="n"/>
      <c r="BB483" s="246" t="n"/>
      <c r="BC483" s="247" t="n"/>
      <c r="BD483" s="242" t="n"/>
      <c r="BE483" s="248" t="n">
        <v>0.015</v>
      </c>
      <c r="BF483" s="249" t="n"/>
      <c r="BG483" s="221" t="n"/>
      <c r="BH483" s="221" t="n"/>
      <c r="BI483" s="221" t="n"/>
      <c r="BJ483" s="221" t="n"/>
      <c r="BK483" s="221" t="n"/>
      <c r="BL483" s="28" t="inlineStr">
        <is>
          <t>Media</t>
        </is>
      </c>
      <c r="BM483" s="347" t="inlineStr">
        <is>
          <t>Media</t>
        </is>
      </c>
      <c r="BN483" s="347" t="n"/>
      <c r="BO483" s="347" t="n"/>
      <c r="BP483" s="347" t="n">
        <v>51</v>
      </c>
      <c r="BQ483" s="347" t="n"/>
      <c r="BR483" s="347" t="n"/>
      <c r="BS483" s="347" t="n"/>
      <c r="BT483" s="347" t="n"/>
      <c r="BU483" s="347">
        <f>IFERROR(ROUND(STDEV(AN483,L483),1),"")</f>
        <v/>
      </c>
      <c r="BV483" s="347" t="n"/>
      <c r="BW483" s="347" t="n"/>
      <c r="BX483" s="347" t="n"/>
      <c r="BY483" s="347" t="n"/>
      <c r="BZ483" s="347" t="n"/>
      <c r="CA483" s="347" t="n"/>
      <c r="CB483" s="347" t="n"/>
      <c r="CC483" s="347" t="n"/>
      <c r="CD483" s="347" t="n"/>
      <c r="CE483" s="347" t="n"/>
      <c r="CF483" s="347" t="n"/>
      <c r="CG483" s="347" t="n"/>
      <c r="CH483" s="347" t="n"/>
      <c r="CI483" s="347" t="n"/>
      <c r="CJ483" s="347" t="n"/>
      <c r="CK483" s="347" t="n"/>
      <c r="CL483" s="347" t="n"/>
      <c r="CM483" s="347" t="n"/>
      <c r="CN483" s="347" t="n"/>
      <c r="CO483" s="347" t="n"/>
      <c r="CP483" s="347" t="n"/>
      <c r="CQ483" s="347" t="n"/>
      <c r="CR483" s="347" t="n"/>
      <c r="CS483" s="347" t="n"/>
      <c r="CT483" s="347" t="n"/>
      <c r="CU483" s="347" t="n"/>
      <c r="CV483" s="347" t="n"/>
      <c r="CW483" s="347" t="n"/>
      <c r="CX483" s="347" t="n"/>
      <c r="CY483" s="347" t="n"/>
      <c r="CZ483" s="347" t="n"/>
      <c r="DA483" s="347" t="n"/>
      <c r="DB483" s="347" t="n"/>
    </row>
    <row r="484" ht="31.5" customFormat="1" customHeight="1" s="268">
      <c r="A484" s="262" t="n">
        <v>2021</v>
      </c>
      <c r="B484" s="217" t="n">
        <v>12</v>
      </c>
      <c r="C484" s="456" t="n">
        <v>44555</v>
      </c>
      <c r="D484" s="217" t="n">
        <v>212</v>
      </c>
      <c r="E484" s="217" t="n">
        <v>140</v>
      </c>
      <c r="F484" s="217" t="n">
        <v>3</v>
      </c>
      <c r="G484" s="267" t="inlineStr">
        <is>
          <t>فوم قاعده 60*90 (مجمعه)</t>
        </is>
      </c>
      <c r="H484" t="inlineStr">
        <is>
          <t>FMDACI16090000</t>
        </is>
      </c>
      <c r="I484" t="inlineStr">
        <is>
          <t>1400*1700</t>
        </is>
      </c>
      <c r="J484" t="n">
        <v>2</v>
      </c>
      <c r="K484" t="n">
        <v>2</v>
      </c>
      <c r="L484" s="457" t="n">
        <v>485</v>
      </c>
      <c r="M484" s="458" t="n">
        <v>451.05</v>
      </c>
      <c r="N484" s="459" t="n">
        <v>518.95</v>
      </c>
      <c r="O484" s="261" t="n"/>
      <c r="P484" s="261" t="n">
        <v>593</v>
      </c>
      <c r="Q484" s="261" t="n">
        <v>584</v>
      </c>
      <c r="R484" s="261" t="n">
        <v>603</v>
      </c>
      <c r="S484" s="261" t="n">
        <v>591</v>
      </c>
      <c r="T484" s="261" t="n"/>
      <c r="U484" s="261" t="n">
        <v>518</v>
      </c>
      <c r="V484" s="261" t="n">
        <v>503</v>
      </c>
      <c r="W484" s="261" t="n">
        <v>509</v>
      </c>
      <c r="X484" s="261" t="n">
        <v>486</v>
      </c>
      <c r="Y484" s="220" t="n"/>
      <c r="Z484" s="220" t="n"/>
      <c r="AA484" s="261" t="n">
        <v>587</v>
      </c>
      <c r="AB484" s="261" t="n">
        <v>567</v>
      </c>
      <c r="AC484" s="261" t="n">
        <v>567</v>
      </c>
      <c r="AD484" s="261" t="n">
        <v>599</v>
      </c>
      <c r="AE484" s="261" t="n">
        <v>589</v>
      </c>
      <c r="AF484" s="261" t="n">
        <v>516</v>
      </c>
      <c r="AG484" s="261" t="n">
        <v>508</v>
      </c>
      <c r="AH484" s="261" t="n">
        <v>456</v>
      </c>
      <c r="AI484" s="261" t="n">
        <v>451</v>
      </c>
      <c r="AJ484" s="261" t="n">
        <v>466</v>
      </c>
      <c r="AK484" s="220" t="n"/>
      <c r="AL484" s="220" t="n"/>
      <c r="AM484" s="261" t="n"/>
      <c r="AN484" s="261" t="n"/>
      <c r="AO484" s="315" t="n"/>
      <c r="AP484" s="244" t="n">
        <v>60</v>
      </c>
      <c r="AQ484" s="245" t="n">
        <v>120</v>
      </c>
      <c r="AR484" s="243" t="n"/>
      <c r="AS484" s="243" t="n"/>
      <c r="AT484" s="246" t="n">
        <v>4</v>
      </c>
      <c r="AU484" s="246" t="n">
        <v>3</v>
      </c>
      <c r="AV484" s="246" t="n">
        <v>3</v>
      </c>
      <c r="AW484" s="246" t="n"/>
      <c r="AX484" s="246" t="n"/>
      <c r="AY484" s="246" t="n"/>
      <c r="AZ484" s="246" t="n"/>
      <c r="BA484" s="246" t="n"/>
      <c r="BB484" s="246" t="n"/>
      <c r="BC484" s="247" t="n"/>
      <c r="BD484" s="242" t="n"/>
      <c r="BE484" s="248" t="n">
        <v>0.015</v>
      </c>
      <c r="BF484" s="249" t="n"/>
      <c r="BG484" s="221" t="n"/>
      <c r="BH484" s="221" t="n"/>
      <c r="BI484" s="221" t="n"/>
      <c r="BJ484" s="221" t="n"/>
      <c r="BK484" s="221" t="n"/>
      <c r="BL484" s="28" t="inlineStr">
        <is>
          <t>الكترولوكس</t>
        </is>
      </c>
      <c r="BM484" s="347" t="inlineStr">
        <is>
          <t>القاهرة للصناعات المغذية بوتاجازات</t>
        </is>
      </c>
      <c r="BN484" s="347" t="inlineStr">
        <is>
          <t>808901801</t>
        </is>
      </c>
      <c r="BO484" s="347" t="n"/>
      <c r="BP484" s="347" t="n">
        <v>51</v>
      </c>
      <c r="BQ484" s="347" t="n"/>
      <c r="BR484" s="347" t="n"/>
      <c r="BS484" s="347" t="n"/>
      <c r="BT484" s="347" t="n"/>
      <c r="BU484" s="347">
        <f>IFERROR(ROUND(STDEV(AN484,L484),1),"")</f>
        <v/>
      </c>
      <c r="BV484" s="347" t="n"/>
      <c r="BW484" s="347" t="n"/>
      <c r="BX484" s="347" t="n"/>
      <c r="BY484" s="347" t="n"/>
      <c r="BZ484" s="347" t="n"/>
      <c r="CA484" s="347" t="n"/>
      <c r="CB484" s="347" t="n"/>
      <c r="CC484" s="347" t="n"/>
      <c r="CD484" s="347" t="n"/>
      <c r="CE484" s="347" t="n"/>
      <c r="CF484" s="347" t="n"/>
      <c r="CG484" s="347" t="n"/>
      <c r="CH484" s="347" t="n"/>
      <c r="CI484" s="347" t="n"/>
      <c r="CJ484" s="347" t="n"/>
      <c r="CK484" s="347" t="n"/>
      <c r="CL484" s="347" t="n"/>
      <c r="CM484" s="347" t="n"/>
      <c r="CN484" s="347" t="n"/>
      <c r="CO484" s="347" t="n"/>
      <c r="CP484" s="347" t="n"/>
      <c r="CQ484" s="347" t="n"/>
      <c r="CR484" s="347" t="n"/>
      <c r="CS484" s="347" t="n"/>
      <c r="CT484" s="347" t="n"/>
      <c r="CU484" s="347" t="n"/>
      <c r="CV484" s="347" t="n"/>
      <c r="CW484" s="347" t="n"/>
      <c r="CX484" s="347" t="n"/>
      <c r="CY484" s="347" t="n"/>
      <c r="CZ484" s="347" t="n"/>
      <c r="DA484" s="347" t="n"/>
      <c r="DB484" s="347" t="n"/>
    </row>
    <row r="485" ht="31.5" customFormat="1" customHeight="1" s="268">
      <c r="A485" s="262" t="n">
        <v>2021</v>
      </c>
      <c r="B485" s="217" t="n">
        <v>12</v>
      </c>
      <c r="C485" s="456" t="n">
        <v>44555</v>
      </c>
      <c r="D485" s="217" t="n">
        <v>212</v>
      </c>
      <c r="E485" s="217" t="n">
        <v>178</v>
      </c>
      <c r="F485" s="217" t="n">
        <v>3</v>
      </c>
      <c r="G485" s="267" t="inlineStr">
        <is>
          <t>فوم دعامه 60*90 (مجمعه)</t>
        </is>
      </c>
      <c r="H485" t="inlineStr">
        <is>
          <t>FMDACI66090000</t>
        </is>
      </c>
      <c r="I485" t="inlineStr">
        <is>
          <t>1400*1700</t>
        </is>
      </c>
      <c r="J485" t="n">
        <v>2</v>
      </c>
      <c r="K485" t="n">
        <v>2</v>
      </c>
      <c r="L485" s="457" t="n">
        <v>50</v>
      </c>
      <c r="M485" s="458" t="n">
        <v>46.5</v>
      </c>
      <c r="N485" s="459" t="n">
        <v>53.5</v>
      </c>
      <c r="O485" s="261" t="n"/>
      <c r="P485" s="261" t="n">
        <v>64</v>
      </c>
      <c r="Q485" s="261" t="n">
        <v>70</v>
      </c>
      <c r="R485" s="261" t="n">
        <v>73</v>
      </c>
      <c r="S485" s="261" t="n">
        <v>63</v>
      </c>
      <c r="T485" s="261" t="n"/>
      <c r="U485" s="261" t="n">
        <v>53</v>
      </c>
      <c r="V485" s="261" t="n">
        <v>53</v>
      </c>
      <c r="W485" s="261" t="n">
        <v>51</v>
      </c>
      <c r="X485" s="261" t="n">
        <v>53</v>
      </c>
      <c r="Y485" s="220" t="n">
        <v>97</v>
      </c>
      <c r="Z485" s="220" t="n">
        <v>96</v>
      </c>
      <c r="AA485" s="261" t="n">
        <v>68</v>
      </c>
      <c r="AB485" s="261" t="n">
        <v>70</v>
      </c>
      <c r="AC485" s="261" t="n">
        <v>71</v>
      </c>
      <c r="AD485" s="261" t="n">
        <v>73</v>
      </c>
      <c r="AE485" s="261" t="n">
        <v>75</v>
      </c>
      <c r="AF485" s="261" t="n">
        <v>53</v>
      </c>
      <c r="AG485" s="261" t="n">
        <v>53</v>
      </c>
      <c r="AH485" s="261" t="n">
        <v>49</v>
      </c>
      <c r="AI485" s="261" t="n">
        <v>48</v>
      </c>
      <c r="AJ485" s="261" t="n">
        <v>49</v>
      </c>
      <c r="AK485" s="220" t="n">
        <v>97</v>
      </c>
      <c r="AL485" s="220" t="n">
        <v>97</v>
      </c>
      <c r="AM485" s="261" t="n"/>
      <c r="AN485" s="261" t="n"/>
      <c r="AO485" s="315" t="n"/>
      <c r="AP485" s="244" t="n">
        <v>60</v>
      </c>
      <c r="AQ485" s="245" t="n">
        <v>120</v>
      </c>
      <c r="AR485" s="243" t="n"/>
      <c r="AS485" s="243" t="n"/>
      <c r="AT485" s="246" t="n">
        <v>5</v>
      </c>
      <c r="AU485" s="246" t="n">
        <v>5</v>
      </c>
      <c r="AV485" s="246" t="n">
        <v>7</v>
      </c>
      <c r="AW485" s="246" t="n"/>
      <c r="AX485" s="246" t="n"/>
      <c r="AY485" s="246" t="n"/>
      <c r="AZ485" s="246" t="n"/>
      <c r="BA485" s="246" t="n"/>
      <c r="BB485" s="246" t="n"/>
      <c r="BC485" s="247" t="n"/>
      <c r="BD485" s="242" t="n"/>
      <c r="BE485" s="248" t="n">
        <v>0.015</v>
      </c>
      <c r="BF485" s="249" t="n"/>
      <c r="BG485" s="221" t="n"/>
      <c r="BH485" s="221" t="n"/>
      <c r="BI485" s="221" t="n"/>
      <c r="BJ485" s="221" t="n"/>
      <c r="BK485" s="221" t="n"/>
      <c r="BL485" s="28" t="inlineStr">
        <is>
          <t>الكترولوكس</t>
        </is>
      </c>
      <c r="BM485" s="347" t="inlineStr">
        <is>
          <t>القاهرة للصناعات المغذية بوتاجازات</t>
        </is>
      </c>
      <c r="BN485" s="347" t="inlineStr">
        <is>
          <t>808902102</t>
        </is>
      </c>
      <c r="BO485" s="347" t="n"/>
      <c r="BP485" s="347" t="n">
        <v>51</v>
      </c>
      <c r="BQ485" s="347" t="n"/>
      <c r="BR485" s="347" t="n"/>
      <c r="BS485" s="347" t="n"/>
      <c r="BT485" s="347" t="n"/>
      <c r="BU485" s="347">
        <f>IFERROR(ROUND(STDEV(AN485,L485),1),"")</f>
        <v/>
      </c>
      <c r="BV485" s="347" t="n"/>
      <c r="BW485" s="347" t="n"/>
      <c r="BX485" s="347" t="n"/>
      <c r="BY485" s="347" t="n"/>
      <c r="BZ485" s="347" t="n"/>
      <c r="CA485" s="347" t="n"/>
      <c r="CB485" s="347" t="n"/>
      <c r="CC485" s="347" t="n"/>
      <c r="CD485" s="347" t="n"/>
      <c r="CE485" s="347" t="n"/>
      <c r="CF485" s="347" t="n"/>
      <c r="CG485" s="347" t="n"/>
      <c r="CH485" s="347" t="n"/>
      <c r="CI485" s="347" t="n"/>
      <c r="CJ485" s="347" t="n"/>
      <c r="CK485" s="347" t="n"/>
      <c r="CL485" s="347" t="n"/>
      <c r="CM485" s="347" t="n"/>
      <c r="CN485" s="347" t="n"/>
      <c r="CO485" s="347" t="n"/>
      <c r="CP485" s="347" t="n"/>
      <c r="CQ485" s="347" t="n"/>
      <c r="CR485" s="347" t="n"/>
      <c r="CS485" s="347" t="n"/>
      <c r="CT485" s="347" t="n"/>
      <c r="CU485" s="347" t="n"/>
      <c r="CV485" s="347" t="n"/>
      <c r="CW485" s="347" t="n"/>
      <c r="CX485" s="347" t="n"/>
      <c r="CY485" s="347" t="n"/>
      <c r="CZ485" s="347" t="n"/>
      <c r="DA485" s="347" t="n"/>
      <c r="DB485" s="347" t="n"/>
    </row>
    <row r="486" ht="31.5" customFormat="1" customHeight="1" s="268">
      <c r="A486" s="262" t="n">
        <v>2021</v>
      </c>
      <c r="B486" s="217" t="n">
        <v>12</v>
      </c>
      <c r="C486" s="456" t="n">
        <v>44555</v>
      </c>
      <c r="D486" s="217" t="n">
        <v>423</v>
      </c>
      <c r="E486" s="217" t="n">
        <v>669</v>
      </c>
      <c r="F486" s="217" t="n">
        <v>4</v>
      </c>
      <c r="G486" s="267" t="inlineStr">
        <is>
          <t>LG65UP77_TB</t>
        </is>
      </c>
      <c r="H486" t="inlineStr">
        <is>
          <t>FMLGEI065UP770</t>
        </is>
      </c>
      <c r="I486" t="inlineStr">
        <is>
          <t>1400*1700</t>
        </is>
      </c>
      <c r="J486" t="n">
        <v>2</v>
      </c>
      <c r="K486" t="n">
        <v>2</v>
      </c>
      <c r="L486" s="457" t="n">
        <v>954</v>
      </c>
      <c r="M486" s="458" t="n">
        <v>897.7140000000001</v>
      </c>
      <c r="N486" s="459" t="n">
        <v>1021.734</v>
      </c>
      <c r="O486" s="261" t="n"/>
      <c r="P486" s="261" t="n">
        <v>729</v>
      </c>
      <c r="Q486" s="261" t="n">
        <v>735</v>
      </c>
      <c r="R486" s="261" t="n">
        <v>735</v>
      </c>
      <c r="S486" s="261" t="n">
        <v>728</v>
      </c>
      <c r="T486" s="261" t="n"/>
      <c r="U486" s="261" t="n">
        <v>511</v>
      </c>
      <c r="V486" s="261" t="n">
        <v>497</v>
      </c>
      <c r="W486" s="261" t="n">
        <v>507</v>
      </c>
      <c r="X486" s="261" t="n">
        <v>493</v>
      </c>
      <c r="Y486" s="220" t="n">
        <v>200</v>
      </c>
      <c r="Z486" s="220" t="n">
        <v>209</v>
      </c>
      <c r="AA486" s="261" t="n"/>
      <c r="AB486" s="261" t="n"/>
      <c r="AC486" s="261" t="n"/>
      <c r="AD486" s="261" t="n">
        <v>759</v>
      </c>
      <c r="AE486" s="261" t="n">
        <v>759</v>
      </c>
      <c r="AF486" s="261" t="n"/>
      <c r="AG486" s="261" t="n"/>
      <c r="AH486" s="261" t="n"/>
      <c r="AI486" s="261" t="n">
        <v>511</v>
      </c>
      <c r="AJ486" s="261" t="n">
        <v>510</v>
      </c>
      <c r="AK486" s="220" t="n"/>
      <c r="AL486" s="220" t="n">
        <v>182</v>
      </c>
      <c r="AM486" s="261" t="n"/>
      <c r="AN486" s="261" t="n"/>
      <c r="AO486" s="315" t="n"/>
      <c r="AP486" s="244" t="n">
        <v>40</v>
      </c>
      <c r="AQ486" s="245" t="n">
        <v>180</v>
      </c>
      <c r="AR486" s="243" t="n"/>
      <c r="AS486" s="243" t="n"/>
      <c r="AT486" s="246" t="n"/>
      <c r="AU486" s="246" t="n"/>
      <c r="AV486" s="246" t="n"/>
      <c r="AW486" s="246" t="n"/>
      <c r="AX486" s="246" t="n"/>
      <c r="AY486" s="246" t="n"/>
      <c r="AZ486" s="246" t="n"/>
      <c r="BA486" s="246" t="n"/>
      <c r="BB486" s="246" t="n"/>
      <c r="BC486" s="247" t="n"/>
      <c r="BD486" s="242" t="n"/>
      <c r="BE486" s="248" t="n">
        <v>0.015</v>
      </c>
      <c r="BF486" s="249" t="n"/>
      <c r="BG486" s="221" t="n"/>
      <c r="BH486" s="221" t="n"/>
      <c r="BI486" s="221" t="n"/>
      <c r="BJ486" s="221" t="n"/>
      <c r="BK486" s="221" t="n"/>
      <c r="BL486" s="28" t="inlineStr">
        <is>
          <t>LG</t>
        </is>
      </c>
      <c r="BM486" s="347" t="inlineStr">
        <is>
          <t>HE</t>
        </is>
      </c>
      <c r="BN486" s="347" t="inlineStr">
        <is>
          <t>MFZ67207701</t>
        </is>
      </c>
      <c r="BO486" s="347" t="inlineStr">
        <is>
          <t>mma</t>
        </is>
      </c>
      <c r="BP486" s="347" t="n">
        <v>51</v>
      </c>
      <c r="BQ486" s="347" t="n"/>
      <c r="BR486" s="347" t="n"/>
      <c r="BS486" s="347" t="n"/>
      <c r="BT486" s="347" t="n"/>
      <c r="BU486" s="347">
        <f>IFERROR(ROUND(STDEV(AN486,L486),1),"")</f>
        <v/>
      </c>
      <c r="BV486" s="347" t="n"/>
      <c r="BW486" s="347" t="n"/>
      <c r="BX486" s="347" t="n"/>
      <c r="BY486" s="347" t="n"/>
      <c r="BZ486" s="347" t="n"/>
      <c r="CA486" s="347" t="n"/>
      <c r="CB486" s="347" t="n"/>
      <c r="CC486" s="347" t="n"/>
      <c r="CD486" s="347" t="n"/>
      <c r="CE486" s="347" t="n"/>
      <c r="CF486" s="347" t="n"/>
      <c r="CG486" s="347" t="n"/>
      <c r="CH486" s="347" t="n"/>
      <c r="CI486" s="347" t="n"/>
      <c r="CJ486" s="347" t="n"/>
      <c r="CK486" s="347" t="n"/>
      <c r="CL486" s="347" t="n"/>
      <c r="CM486" s="347" t="n"/>
      <c r="CN486" s="347" t="n"/>
      <c r="CO486" s="347" t="n"/>
      <c r="CP486" s="347" t="n"/>
      <c r="CQ486" s="347" t="n"/>
      <c r="CR486" s="347" t="n"/>
      <c r="CS486" s="347" t="n"/>
      <c r="CT486" s="347" t="n"/>
      <c r="CU486" s="347" t="n"/>
      <c r="CV486" s="347" t="n"/>
      <c r="CW486" s="347" t="n"/>
      <c r="CX486" s="347" t="n"/>
      <c r="CY486" s="347" t="n"/>
      <c r="CZ486" s="347" t="n"/>
      <c r="DA486" s="347" t="n"/>
      <c r="DB486" s="347" t="n"/>
    </row>
    <row r="487" ht="31.5" customFormat="1" customHeight="1" s="268">
      <c r="A487" s="262" t="n">
        <v>2021</v>
      </c>
      <c r="B487" s="217" t="n">
        <v>12</v>
      </c>
      <c r="C487" s="456" t="n">
        <v>44555</v>
      </c>
      <c r="D487" s="217" t="n">
        <v>382</v>
      </c>
      <c r="E487" s="217" t="n">
        <v>449</v>
      </c>
      <c r="F487" s="217" t="n">
        <v>5</v>
      </c>
      <c r="G487" s="267" t="inlineStr">
        <is>
          <t>FRONT 43LM63</t>
        </is>
      </c>
      <c r="H487" t="inlineStr">
        <is>
          <t>FMLGEI43LM63FR</t>
        </is>
      </c>
      <c r="I487" t="inlineStr">
        <is>
          <t>1400*1700</t>
        </is>
      </c>
      <c r="J487" t="n">
        <v>3</v>
      </c>
      <c r="K487" t="n">
        <v>1</v>
      </c>
      <c r="L487" s="457" t="n">
        <v>46</v>
      </c>
      <c r="M487" s="458" t="n">
        <v>40.986</v>
      </c>
      <c r="N487" s="459" t="n">
        <v>50.048</v>
      </c>
      <c r="O487" s="261" t="n"/>
      <c r="P487" s="261" t="n">
        <v>67</v>
      </c>
      <c r="Q487" s="261" t="n">
        <v>70</v>
      </c>
      <c r="R487" s="261" t="n">
        <v>69</v>
      </c>
      <c r="S487" s="261" t="n">
        <v>66</v>
      </c>
      <c r="T487" s="261" t="n"/>
      <c r="U487" s="261" t="n">
        <v>48</v>
      </c>
      <c r="V487" s="261" t="n">
        <v>45</v>
      </c>
      <c r="W487" s="261" t="n">
        <v>47</v>
      </c>
      <c r="X487" s="261" t="n">
        <v>48</v>
      </c>
      <c r="Y487" s="220" t="n">
        <v>90</v>
      </c>
      <c r="Z487" s="220" t="n">
        <v>89</v>
      </c>
      <c r="AA487" s="261" t="n">
        <v>56</v>
      </c>
      <c r="AB487" s="261" t="n">
        <v>61</v>
      </c>
      <c r="AC487" s="261" t="n">
        <v>59</v>
      </c>
      <c r="AD487" s="261" t="n">
        <v>61</v>
      </c>
      <c r="AE487" s="261" t="n">
        <v>63</v>
      </c>
      <c r="AF487" s="261" t="n">
        <v>45</v>
      </c>
      <c r="AG487" s="261" t="n">
        <v>47</v>
      </c>
      <c r="AH487" s="261" t="n">
        <v>46</v>
      </c>
      <c r="AI487" s="261" t="n">
        <v>44</v>
      </c>
      <c r="AJ487" s="261" t="n">
        <v>46</v>
      </c>
      <c r="AK487" s="220" t="n">
        <v>90</v>
      </c>
      <c r="AL487" s="220" t="n">
        <v>90</v>
      </c>
      <c r="AM487" s="261" t="n"/>
      <c r="AN487" s="261" t="n"/>
      <c r="AO487" s="315" t="n"/>
      <c r="AP487" s="244" t="n">
        <v>108</v>
      </c>
      <c r="AQ487" s="245" t="n">
        <v>100</v>
      </c>
      <c r="AR487" s="243" t="n"/>
      <c r="AS487" s="243" t="n"/>
      <c r="AT487" s="246" t="n">
        <v>9</v>
      </c>
      <c r="AU487" s="246" t="n">
        <v>7</v>
      </c>
      <c r="AV487" s="246" t="n">
        <v>7</v>
      </c>
      <c r="AW487" s="246" t="n"/>
      <c r="AX487" s="246" t="n"/>
      <c r="AY487" s="246" t="n"/>
      <c r="AZ487" s="246" t="n"/>
      <c r="BA487" s="246" t="n"/>
      <c r="BB487" s="246" t="n"/>
      <c r="BC487" s="247" t="n"/>
      <c r="BD487" s="242" t="n"/>
      <c r="BE487" s="248" t="n">
        <v>0.015</v>
      </c>
      <c r="BF487" s="249" t="n"/>
      <c r="BG487" s="221" t="n"/>
      <c r="BH487" s="221" t="n"/>
      <c r="BI487" s="221" t="n"/>
      <c r="BJ487" s="221" t="n"/>
      <c r="BK487" s="221" t="n"/>
      <c r="BL487" s="28" t="inlineStr">
        <is>
          <t>LG</t>
        </is>
      </c>
      <c r="BM487" s="347" t="inlineStr">
        <is>
          <t>HE</t>
        </is>
      </c>
      <c r="BN487" s="347" t="inlineStr">
        <is>
          <t>MFZ65262201</t>
        </is>
      </c>
      <c r="BO487" s="347" t="inlineStr">
        <is>
          <t>mma</t>
        </is>
      </c>
      <c r="BP487" s="347" t="n">
        <v>51</v>
      </c>
      <c r="BQ487" s="347" t="n"/>
      <c r="BR487" s="347" t="n"/>
      <c r="BS487" s="347" t="n"/>
      <c r="BT487" s="347" t="n"/>
      <c r="BU487" s="347">
        <f>IFERROR(ROUND(STDEV(AN487,L487),1),"")</f>
        <v/>
      </c>
      <c r="BV487" s="347" t="n"/>
      <c r="BW487" s="347" t="n"/>
      <c r="BX487" s="347" t="n"/>
      <c r="BY487" s="347" t="n"/>
      <c r="BZ487" s="347" t="n"/>
      <c r="CA487" s="347" t="n"/>
      <c r="CB487" s="347" t="n"/>
      <c r="CC487" s="347" t="n"/>
      <c r="CD487" s="347" t="n"/>
      <c r="CE487" s="347" t="n"/>
      <c r="CF487" s="347" t="n"/>
      <c r="CG487" s="347" t="n"/>
      <c r="CH487" s="347" t="n"/>
      <c r="CI487" s="347" t="n"/>
      <c r="CJ487" s="347" t="n"/>
      <c r="CK487" s="347" t="n"/>
      <c r="CL487" s="347" t="n"/>
      <c r="CM487" s="347" t="n"/>
      <c r="CN487" s="347" t="n"/>
      <c r="CO487" s="347" t="n"/>
      <c r="CP487" s="347" t="n"/>
      <c r="CQ487" s="347" t="n"/>
      <c r="CR487" s="347" t="n"/>
      <c r="CS487" s="347" t="n"/>
      <c r="CT487" s="347" t="n"/>
      <c r="CU487" s="347" t="n"/>
      <c r="CV487" s="347" t="n"/>
      <c r="CW487" s="347" t="n"/>
      <c r="CX487" s="347" t="n"/>
      <c r="CY487" s="347" t="n"/>
      <c r="CZ487" s="347" t="n"/>
      <c r="DA487" s="347" t="n"/>
      <c r="DB487" s="347" t="n"/>
    </row>
    <row r="488" ht="31.5" customFormat="1" customHeight="1" s="268">
      <c r="A488" s="262" t="n">
        <v>2021</v>
      </c>
      <c r="B488" s="217" t="n">
        <v>12</v>
      </c>
      <c r="C488" s="456" t="n">
        <v>44555</v>
      </c>
      <c r="D488" s="217" t="n">
        <v>18</v>
      </c>
      <c r="E488" s="217" t="n">
        <v>49</v>
      </c>
      <c r="F488" s="217" t="n">
        <v>6</v>
      </c>
      <c r="G488" s="267" t="inlineStr">
        <is>
          <t xml:space="preserve"> LgWashing machine (Cover)</t>
        </is>
      </c>
      <c r="H488" t="inlineStr">
        <is>
          <t>FMLGEI20000000</t>
        </is>
      </c>
      <c r="I488" t="inlineStr">
        <is>
          <t>1700*1400</t>
        </is>
      </c>
      <c r="J488" t="n">
        <v>2</v>
      </c>
      <c r="K488" t="n">
        <v>3</v>
      </c>
      <c r="L488" s="457" t="n">
        <v>100</v>
      </c>
      <c r="M488" s="458" t="n">
        <v>95.5</v>
      </c>
      <c r="N488" s="459" t="n">
        <v>104.5</v>
      </c>
      <c r="O488" s="261" t="n"/>
      <c r="P488" s="261" t="n">
        <v>148</v>
      </c>
      <c r="Q488" s="261" t="n">
        <v>140</v>
      </c>
      <c r="R488" s="261" t="n">
        <v>152</v>
      </c>
      <c r="S488" s="261" t="n">
        <v>147</v>
      </c>
      <c r="T488" s="261" t="n"/>
      <c r="U488" s="261" t="n">
        <v>103</v>
      </c>
      <c r="V488" s="261" t="n">
        <v>103</v>
      </c>
      <c r="W488" s="261" t="n">
        <v>101</v>
      </c>
      <c r="X488" s="261" t="n">
        <v>99</v>
      </c>
      <c r="Y488" s="220" t="n"/>
      <c r="Z488" s="220" t="n"/>
      <c r="AA488" s="261" t="n">
        <v>146</v>
      </c>
      <c r="AB488" s="261" t="n">
        <v>134</v>
      </c>
      <c r="AC488" s="261" t="n">
        <v>132</v>
      </c>
      <c r="AD488" s="261" t="n">
        <v>138</v>
      </c>
      <c r="AE488" s="261" t="n">
        <v>132</v>
      </c>
      <c r="AF488" s="261" t="n">
        <v>103</v>
      </c>
      <c r="AG488" s="261" t="n">
        <v>103</v>
      </c>
      <c r="AH488" s="261" t="n">
        <v>102</v>
      </c>
      <c r="AI488" s="261" t="n">
        <v>99</v>
      </c>
      <c r="AJ488" s="261" t="n">
        <v>101</v>
      </c>
      <c r="AK488" s="220" t="n"/>
      <c r="AL488" s="220" t="n"/>
      <c r="AM488" s="261" t="n"/>
      <c r="AN488" s="261" t="n"/>
      <c r="AO488" s="315" t="n"/>
      <c r="AP488" s="244" t="n">
        <v>101</v>
      </c>
      <c r="AQ488" s="245" t="n">
        <v>107</v>
      </c>
      <c r="AR488" s="243" t="n"/>
      <c r="AS488" s="243" t="n"/>
      <c r="AT488" s="246" t="n">
        <v>3</v>
      </c>
      <c r="AU488" s="246" t="n">
        <v>2</v>
      </c>
      <c r="AV488" s="246" t="n">
        <v>6</v>
      </c>
      <c r="AW488" s="246" t="n"/>
      <c r="AX488" s="246" t="n"/>
      <c r="AY488" s="246" t="n"/>
      <c r="AZ488" s="246" t="n"/>
      <c r="BA488" s="246" t="n"/>
      <c r="BB488" s="246" t="n"/>
      <c r="BC488" s="247" t="n"/>
      <c r="BD488" s="242" t="n"/>
      <c r="BE488" s="248" t="n">
        <v>0.015</v>
      </c>
      <c r="BF488" s="249" t="n"/>
      <c r="BG488" s="221" t="n"/>
      <c r="BH488" s="221" t="n"/>
      <c r="BI488" s="221" t="n"/>
      <c r="BJ488" s="221" t="n"/>
      <c r="BK488" s="221" t="n"/>
      <c r="BL488" s="28" t="inlineStr">
        <is>
          <t>LG</t>
        </is>
      </c>
      <c r="BM488" s="347" t="inlineStr">
        <is>
          <t>HE</t>
        </is>
      </c>
      <c r="BN488" s="347" t="inlineStr">
        <is>
          <t>3920EZ2058A</t>
        </is>
      </c>
      <c r="BO488" s="347" t="inlineStr">
        <is>
          <t>mmf</t>
        </is>
      </c>
      <c r="BP488" s="347" t="n">
        <v>51</v>
      </c>
      <c r="BQ488" s="347" t="n"/>
      <c r="BR488" s="347" t="n"/>
      <c r="BS488" s="347" t="n"/>
      <c r="BT488" s="347" t="n"/>
      <c r="BU488" s="347">
        <f>IFERROR(ROUND(STDEV(AN488,L488),1),"")</f>
        <v/>
      </c>
      <c r="BV488" s="347" t="n"/>
      <c r="BW488" s="347" t="n"/>
      <c r="BX488" s="347" t="n"/>
      <c r="BY488" s="347" t="n"/>
      <c r="BZ488" s="347" t="n"/>
      <c r="CA488" s="347" t="n"/>
      <c r="CB488" s="347" t="n"/>
      <c r="CC488" s="347" t="n"/>
      <c r="CD488" s="347" t="n"/>
      <c r="CE488" s="347" t="n"/>
      <c r="CF488" s="347" t="n"/>
      <c r="CG488" s="347" t="n"/>
      <c r="CH488" s="347" t="n"/>
      <c r="CI488" s="347" t="n"/>
      <c r="CJ488" s="347" t="n"/>
      <c r="CK488" s="347" t="n"/>
      <c r="CL488" s="347" t="n"/>
      <c r="CM488" s="347" t="n"/>
      <c r="CN488" s="347" t="n"/>
      <c r="CO488" s="347" t="n"/>
      <c r="CP488" s="347" t="n"/>
      <c r="CQ488" s="347" t="n"/>
      <c r="CR488" s="347" t="n"/>
      <c r="CS488" s="347" t="n"/>
      <c r="CT488" s="347" t="n"/>
      <c r="CU488" s="347" t="n"/>
      <c r="CV488" s="347" t="n"/>
      <c r="CW488" s="347" t="n"/>
      <c r="CX488" s="347" t="n"/>
      <c r="CY488" s="347" t="n"/>
      <c r="CZ488" s="347" t="n"/>
      <c r="DA488" s="347" t="n"/>
      <c r="DB488" s="347" t="n"/>
    </row>
    <row r="489" ht="31.5" customFormat="1" customHeight="1" s="268">
      <c r="A489" s="262" t="n">
        <v>2021</v>
      </c>
      <c r="B489" s="217" t="n">
        <v>12</v>
      </c>
      <c r="C489" s="456" t="n">
        <v>44555</v>
      </c>
      <c r="D489" s="217" t="n">
        <v>18</v>
      </c>
      <c r="E489" s="217" t="n">
        <v>50</v>
      </c>
      <c r="F489" s="217" t="n">
        <v>6</v>
      </c>
      <c r="G489" s="267" t="inlineStr">
        <is>
          <t>LgWashing machine (Angels)</t>
        </is>
      </c>
      <c r="H489" t="inlineStr">
        <is>
          <t>FMLGEI40000000</t>
        </is>
      </c>
      <c r="I489" t="inlineStr">
        <is>
          <t>1700*1400</t>
        </is>
      </c>
      <c r="J489" t="n">
        <v>2</v>
      </c>
      <c r="K489" t="n">
        <v>3</v>
      </c>
      <c r="L489" s="457" t="n">
        <v>54</v>
      </c>
      <c r="M489" s="458" t="n">
        <v>51.57</v>
      </c>
      <c r="N489" s="459" t="n">
        <v>56.43</v>
      </c>
      <c r="O489" s="261" t="n"/>
      <c r="P489" s="261" t="n">
        <v>77</v>
      </c>
      <c r="Q489" s="261" t="n">
        <v>71</v>
      </c>
      <c r="R489" s="261" t="n">
        <v>69</v>
      </c>
      <c r="S489" s="261" t="n">
        <v>73</v>
      </c>
      <c r="T489" s="261" t="n"/>
      <c r="U489" s="261" t="n">
        <v>56</v>
      </c>
      <c r="V489" s="261" t="n">
        <v>55</v>
      </c>
      <c r="W489" s="261" t="n">
        <v>54</v>
      </c>
      <c r="X489" s="261" t="n">
        <v>54</v>
      </c>
      <c r="Y489" s="220" t="n">
        <v>107</v>
      </c>
      <c r="Z489" s="220" t="n">
        <v>107</v>
      </c>
      <c r="AA489" s="261" t="n">
        <v>75</v>
      </c>
      <c r="AB489" s="261" t="n">
        <v>70</v>
      </c>
      <c r="AC489" s="261" t="n">
        <v>70</v>
      </c>
      <c r="AD489" s="261" t="n">
        <v>80</v>
      </c>
      <c r="AE489" s="261" t="n">
        <v>78</v>
      </c>
      <c r="AF489" s="261" t="n">
        <v>55</v>
      </c>
      <c r="AG489" s="261" t="n">
        <v>53</v>
      </c>
      <c r="AH489" s="261" t="n">
        <v>55</v>
      </c>
      <c r="AI489" s="261" t="n">
        <v>56</v>
      </c>
      <c r="AJ489" s="261" t="n">
        <v>55</v>
      </c>
      <c r="AK489" s="220" t="n">
        <v>107</v>
      </c>
      <c r="AL489" s="220" t="n">
        <v>105</v>
      </c>
      <c r="AM489" s="261" t="n"/>
      <c r="AN489" s="261" t="n"/>
      <c r="AO489" s="315" t="n"/>
      <c r="AP489" s="244" t="n">
        <v>101</v>
      </c>
      <c r="AQ489" s="245" t="n">
        <v>107</v>
      </c>
      <c r="AR489" s="243" t="n"/>
      <c r="AS489" s="243" t="n"/>
      <c r="AT489" s="246" t="n">
        <v>3</v>
      </c>
      <c r="AU489" s="246" t="n">
        <v>1</v>
      </c>
      <c r="AV489" s="246" t="n">
        <v>3</v>
      </c>
      <c r="AW489" s="246" t="n"/>
      <c r="AX489" s="246" t="n"/>
      <c r="AY489" s="246" t="n"/>
      <c r="AZ489" s="246" t="n"/>
      <c r="BA489" s="246" t="n"/>
      <c r="BB489" s="246" t="n"/>
      <c r="BC489" s="247" t="n"/>
      <c r="BD489" s="242" t="n"/>
      <c r="BE489" s="248" t="n">
        <v>0.015</v>
      </c>
      <c r="BF489" s="249" t="n"/>
      <c r="BG489" s="221" t="n"/>
      <c r="BH489" s="221" t="n"/>
      <c r="BI489" s="221" t="n"/>
      <c r="BJ489" s="221" t="n"/>
      <c r="BK489" s="221" t="n"/>
      <c r="BL489" s="28" t="inlineStr">
        <is>
          <t>LG</t>
        </is>
      </c>
      <c r="BM489" s="347" t="inlineStr">
        <is>
          <t>HE</t>
        </is>
      </c>
      <c r="BN489" s="347" t="inlineStr">
        <is>
          <t>3920FZ3114C</t>
        </is>
      </c>
      <c r="BO489" s="347" t="inlineStr">
        <is>
          <t>mmf</t>
        </is>
      </c>
      <c r="BP489" s="347" t="n">
        <v>51</v>
      </c>
      <c r="BQ489" s="347" t="n"/>
      <c r="BR489" s="347" t="n"/>
      <c r="BS489" s="347" t="n"/>
      <c r="BT489" s="347" t="n"/>
      <c r="BU489" s="347">
        <f>IFERROR(ROUND(STDEV(AN489,L489),1),"")</f>
        <v/>
      </c>
      <c r="BV489" s="347" t="n"/>
      <c r="BW489" s="347" t="n"/>
      <c r="BX489" s="347" t="n"/>
      <c r="BY489" s="347" t="n"/>
      <c r="BZ489" s="347" t="n"/>
      <c r="CA489" s="347" t="n"/>
      <c r="CB489" s="347" t="n"/>
      <c r="CC489" s="347" t="n"/>
      <c r="CD489" s="347" t="n"/>
      <c r="CE489" s="347" t="n"/>
      <c r="CF489" s="347" t="n"/>
      <c r="CG489" s="347" t="n"/>
      <c r="CH489" s="347" t="n"/>
      <c r="CI489" s="347" t="n"/>
      <c r="CJ489" s="347" t="n"/>
      <c r="CK489" s="347" t="n"/>
      <c r="CL489" s="347" t="n"/>
      <c r="CM489" s="347" t="n"/>
      <c r="CN489" s="347" t="n"/>
      <c r="CO489" s="347" t="n"/>
      <c r="CP489" s="347" t="n"/>
      <c r="CQ489" s="347" t="n"/>
      <c r="CR489" s="347" t="n"/>
      <c r="CS489" s="347" t="n"/>
      <c r="CT489" s="347" t="n"/>
      <c r="CU489" s="347" t="n"/>
      <c r="CV489" s="347" t="n"/>
      <c r="CW489" s="347" t="n"/>
      <c r="CX489" s="347" t="n"/>
      <c r="CY489" s="347" t="n"/>
      <c r="CZ489" s="347" t="n"/>
      <c r="DA489" s="347" t="n"/>
      <c r="DB489" s="347" t="n"/>
    </row>
    <row r="490" ht="31.5" customFormat="1" customHeight="1" s="268">
      <c r="A490" s="262" t="n">
        <v>2021</v>
      </c>
      <c r="B490" s="217" t="n">
        <v>12</v>
      </c>
      <c r="C490" s="456" t="n">
        <v>44555</v>
      </c>
      <c r="D490" s="217" t="n">
        <v>47</v>
      </c>
      <c r="E490" s="217" t="n">
        <v>122</v>
      </c>
      <c r="F490" s="217" t="n">
        <v>7</v>
      </c>
      <c r="G490" s="267" t="inlineStr">
        <is>
          <t>LgWashing Mashine Base</t>
        </is>
      </c>
      <c r="H490" t="inlineStr">
        <is>
          <t>FMLGEI1000000</t>
        </is>
      </c>
      <c r="I490" t="inlineStr">
        <is>
          <t>1700*1400</t>
        </is>
      </c>
      <c r="J490" t="n">
        <v>2</v>
      </c>
      <c r="K490" t="n">
        <v>1</v>
      </c>
      <c r="L490" s="457" t="n">
        <v>280</v>
      </c>
      <c r="M490" s="458" t="n">
        <v>267.4</v>
      </c>
      <c r="N490" s="459" t="n">
        <v>292.6</v>
      </c>
      <c r="O490" s="261" t="n"/>
      <c r="P490" s="261" t="n">
        <v>350</v>
      </c>
      <c r="Q490" s="261" t="n"/>
      <c r="R490" s="261" t="n">
        <v>344</v>
      </c>
      <c r="S490" s="261" t="n">
        <v>339</v>
      </c>
      <c r="T490" s="261" t="n"/>
      <c r="U490" s="261" t="n">
        <v>292</v>
      </c>
      <c r="V490" s="261" t="n"/>
      <c r="W490" s="261" t="n">
        <v>286</v>
      </c>
      <c r="X490" s="261" t="n">
        <v>273</v>
      </c>
      <c r="Y490" s="220" t="n"/>
      <c r="Z490" s="220" t="n">
        <v>114</v>
      </c>
      <c r="AA490" s="261" t="n">
        <v>341</v>
      </c>
      <c r="AB490" s="261" t="n">
        <v>339</v>
      </c>
      <c r="AC490" s="261" t="n">
        <v>341</v>
      </c>
      <c r="AD490" s="261" t="n">
        <v>346</v>
      </c>
      <c r="AE490" s="261" t="n">
        <v>352</v>
      </c>
      <c r="AF490" s="261" t="n">
        <v>292</v>
      </c>
      <c r="AG490" s="261" t="n">
        <v>286</v>
      </c>
      <c r="AH490" s="261" t="n">
        <v>274</v>
      </c>
      <c r="AI490" s="261" t="n">
        <v>268</v>
      </c>
      <c r="AJ490" s="261" t="n">
        <v>274</v>
      </c>
      <c r="AK490" s="220" t="n">
        <v>114</v>
      </c>
      <c r="AL490" s="220" t="n">
        <v>113</v>
      </c>
      <c r="AM490" s="261" t="n"/>
      <c r="AN490" s="261" t="n"/>
      <c r="AO490" s="315" t="n"/>
      <c r="AP490" s="244" t="n">
        <v>63</v>
      </c>
      <c r="AQ490" s="245" t="n">
        <v>115</v>
      </c>
      <c r="AR490" s="243" t="n"/>
      <c r="AS490" s="243" t="n"/>
      <c r="AT490" s="246" t="n">
        <v>5</v>
      </c>
      <c r="AU490" s="246" t="n">
        <v>5</v>
      </c>
      <c r="AV490" s="246" t="n">
        <v>9</v>
      </c>
      <c r="AW490" s="246" t="n"/>
      <c r="AX490" s="246" t="n"/>
      <c r="AY490" s="246" t="n"/>
      <c r="AZ490" s="246" t="n"/>
      <c r="BA490" s="246" t="n"/>
      <c r="BB490" s="246" t="n"/>
      <c r="BC490" s="247" t="n"/>
      <c r="BD490" s="242" t="n"/>
      <c r="BE490" s="248" t="n">
        <v>0.015</v>
      </c>
      <c r="BF490" s="249" t="n"/>
      <c r="BG490" s="221" t="n"/>
      <c r="BH490" s="221" t="n"/>
      <c r="BI490" s="221" t="n"/>
      <c r="BJ490" s="221" t="n"/>
      <c r="BK490" s="221" t="n"/>
      <c r="BL490" s="28" t="inlineStr">
        <is>
          <t>LG</t>
        </is>
      </c>
      <c r="BM490" s="347" t="inlineStr">
        <is>
          <t>HE</t>
        </is>
      </c>
      <c r="BN490" s="347" t="inlineStr">
        <is>
          <t>AGG76599801</t>
        </is>
      </c>
      <c r="BO490" s="347" t="inlineStr">
        <is>
          <t>mmf</t>
        </is>
      </c>
      <c r="BP490" s="347" t="n">
        <v>51</v>
      </c>
      <c r="BQ490" s="347" t="n"/>
      <c r="BR490" s="347" t="n"/>
      <c r="BS490" s="347" t="n"/>
      <c r="BT490" s="347" t="n"/>
      <c r="BU490" s="347">
        <f>IFERROR(ROUND(STDEV(AN490,L490),1),"")</f>
        <v/>
      </c>
      <c r="BV490" s="347" t="n"/>
      <c r="BW490" s="347" t="n"/>
      <c r="BX490" s="347" t="n"/>
      <c r="BY490" s="347" t="n"/>
      <c r="BZ490" s="347" t="n"/>
      <c r="CA490" s="347" t="n"/>
      <c r="CB490" s="347" t="n"/>
      <c r="CC490" s="347" t="n"/>
      <c r="CD490" s="347" t="n"/>
      <c r="CE490" s="347" t="n"/>
      <c r="CF490" s="347" t="n"/>
      <c r="CG490" s="347" t="n"/>
      <c r="CH490" s="347" t="n"/>
      <c r="CI490" s="347" t="n"/>
      <c r="CJ490" s="347" t="n"/>
      <c r="CK490" s="347" t="n"/>
      <c r="CL490" s="347" t="n"/>
      <c r="CM490" s="347" t="n"/>
      <c r="CN490" s="347" t="n"/>
      <c r="CO490" s="347" t="n"/>
      <c r="CP490" s="347" t="n"/>
      <c r="CQ490" s="347" t="n"/>
      <c r="CR490" s="347" t="n"/>
      <c r="CS490" s="347" t="n"/>
      <c r="CT490" s="347" t="n"/>
      <c r="CU490" s="347" t="n"/>
      <c r="CV490" s="347" t="n"/>
      <c r="CW490" s="347" t="n"/>
      <c r="CX490" s="347" t="n"/>
      <c r="CY490" s="347" t="n"/>
      <c r="CZ490" s="347" t="n"/>
      <c r="DA490" s="347" t="n"/>
      <c r="DB490" s="347" t="n"/>
    </row>
    <row r="491" ht="31.5" customFormat="1" customHeight="1" s="268">
      <c r="A491" s="262" t="n">
        <v>2021</v>
      </c>
      <c r="B491" s="217" t="n">
        <v>12</v>
      </c>
      <c r="C491" s="456" t="n">
        <v>44555</v>
      </c>
      <c r="D491" s="217" t="n">
        <v>383</v>
      </c>
      <c r="E491" s="217" t="n">
        <v>550</v>
      </c>
      <c r="F491" s="217" t="n">
        <v>8</v>
      </c>
      <c r="G491" s="267" t="inlineStr">
        <is>
          <t>FRONT 43LM55</t>
        </is>
      </c>
      <c r="H491" t="inlineStr">
        <is>
          <t>FMLGEI43LM55FR</t>
        </is>
      </c>
      <c r="I491" t="inlineStr">
        <is>
          <t>1400*1700</t>
        </is>
      </c>
      <c r="J491" t="n">
        <v>3</v>
      </c>
      <c r="K491" t="n">
        <v>1</v>
      </c>
      <c r="L491" s="457" t="n">
        <v>35</v>
      </c>
      <c r="M491" s="458" t="n">
        <v>32.025</v>
      </c>
      <c r="N491" s="459" t="n">
        <v>38.045</v>
      </c>
      <c r="O491" s="261" t="n"/>
      <c r="P491" s="261" t="n">
        <v>51</v>
      </c>
      <c r="Q491" s="261" t="n">
        <v>55</v>
      </c>
      <c r="R491" s="261" t="n">
        <v>54</v>
      </c>
      <c r="S491" s="261" t="n">
        <v>52</v>
      </c>
      <c r="T491" s="261" t="n"/>
      <c r="U491" s="261" t="n">
        <v>35</v>
      </c>
      <c r="V491" s="261" t="n">
        <v>34</v>
      </c>
      <c r="W491" s="261" t="n">
        <v>33</v>
      </c>
      <c r="X491" s="261" t="n">
        <v>35</v>
      </c>
      <c r="Y491" s="220" t="n">
        <v>95</v>
      </c>
      <c r="Z491" s="220" t="n">
        <v>95</v>
      </c>
      <c r="AA491" s="261" t="n">
        <v>46</v>
      </c>
      <c r="AB491" s="261" t="n">
        <v>49</v>
      </c>
      <c r="AC491" s="261" t="n">
        <v>48</v>
      </c>
      <c r="AD491" s="261" t="n">
        <v>47</v>
      </c>
      <c r="AE491" s="261" t="n">
        <v>48</v>
      </c>
      <c r="AF491" s="261" t="n">
        <v>38</v>
      </c>
      <c r="AG491" s="261" t="n">
        <v>37</v>
      </c>
      <c r="AH491" s="261" t="n">
        <v>32</v>
      </c>
      <c r="AI491" s="261" t="n">
        <v>33</v>
      </c>
      <c r="AJ491" s="261" t="n">
        <v>34</v>
      </c>
      <c r="AK491" s="220" t="n">
        <v>95</v>
      </c>
      <c r="AL491" s="220" t="n">
        <v>94</v>
      </c>
      <c r="AM491" s="261" t="n"/>
      <c r="AN491" s="261" t="n"/>
      <c r="AO491" s="315" t="n"/>
      <c r="AP491" s="244" t="n">
        <v>108</v>
      </c>
      <c r="AQ491" s="245" t="n">
        <v>100</v>
      </c>
      <c r="AR491" s="243" t="n"/>
      <c r="AS491" s="243" t="n"/>
      <c r="AT491" s="246" t="n">
        <v>12</v>
      </c>
      <c r="AU491" s="246" t="n">
        <v>10</v>
      </c>
      <c r="AV491" s="246" t="n">
        <v>4</v>
      </c>
      <c r="AW491" s="246" t="n"/>
      <c r="AX491" s="246" t="n"/>
      <c r="AY491" s="246" t="n"/>
      <c r="AZ491" s="246" t="n"/>
      <c r="BA491" s="246" t="n"/>
      <c r="BB491" s="246" t="n"/>
      <c r="BC491" s="247" t="n"/>
      <c r="BD491" s="242" t="n"/>
      <c r="BE491" s="248" t="n">
        <v>0.015</v>
      </c>
      <c r="BF491" s="249" t="n"/>
      <c r="BG491" s="221" t="n"/>
      <c r="BH491" s="221" t="n"/>
      <c r="BI491" s="221" t="n"/>
      <c r="BJ491" s="221" t="n"/>
      <c r="BK491" s="221" t="n"/>
      <c r="BL491" s="28" t="inlineStr">
        <is>
          <t>LG</t>
        </is>
      </c>
      <c r="BM491" s="347" t="inlineStr">
        <is>
          <t>HE</t>
        </is>
      </c>
      <c r="BN491" s="347" t="inlineStr">
        <is>
          <t>MFZ65262201</t>
        </is>
      </c>
      <c r="BO491" s="347" t="inlineStr">
        <is>
          <t>mma</t>
        </is>
      </c>
      <c r="BP491" s="347" t="n">
        <v>51</v>
      </c>
      <c r="BQ491" s="347" t="n"/>
      <c r="BR491" s="347" t="n"/>
      <c r="BS491" s="347" t="n"/>
      <c r="BT491" s="347" t="n"/>
      <c r="BU491" s="347">
        <f>IFERROR(ROUND(STDEV(AN491,L491),1),"")</f>
        <v/>
      </c>
      <c r="BV491" s="347" t="n"/>
      <c r="BW491" s="347" t="n"/>
      <c r="BX491" s="347" t="n"/>
      <c r="BY491" s="347" t="n"/>
      <c r="BZ491" s="347" t="n"/>
      <c r="CA491" s="347" t="n"/>
      <c r="CB491" s="347" t="n"/>
      <c r="CC491" s="347" t="n"/>
      <c r="CD491" s="347" t="n"/>
      <c r="CE491" s="347" t="n"/>
      <c r="CF491" s="347" t="n"/>
      <c r="CG491" s="347" t="n"/>
      <c r="CH491" s="347" t="n"/>
      <c r="CI491" s="347" t="n"/>
      <c r="CJ491" s="347" t="n"/>
      <c r="CK491" s="347" t="n"/>
      <c r="CL491" s="347" t="n"/>
      <c r="CM491" s="347" t="n"/>
      <c r="CN491" s="347" t="n"/>
      <c r="CO491" s="347" t="n"/>
      <c r="CP491" s="347" t="n"/>
      <c r="CQ491" s="347" t="n"/>
      <c r="CR491" s="347" t="n"/>
      <c r="CS491" s="347" t="n"/>
      <c r="CT491" s="347" t="n"/>
      <c r="CU491" s="347" t="n"/>
      <c r="CV491" s="347" t="n"/>
      <c r="CW491" s="347" t="n"/>
      <c r="CX491" s="347" t="n"/>
      <c r="CY491" s="347" t="n"/>
      <c r="CZ491" s="347" t="n"/>
      <c r="DA491" s="347" t="n"/>
      <c r="DB491" s="347" t="n"/>
    </row>
    <row r="492" ht="31.5" customFormat="1" customHeight="1" s="268">
      <c r="A492" s="262" t="n">
        <v>2021</v>
      </c>
      <c r="B492" s="217" t="n">
        <v>12</v>
      </c>
      <c r="C492" s="456" t="n">
        <v>44555</v>
      </c>
      <c r="D492" s="217" t="n">
        <v>214</v>
      </c>
      <c r="E492" s="217" t="n">
        <v>142</v>
      </c>
      <c r="F492" s="217" t="n">
        <v>46</v>
      </c>
      <c r="G492" s="267" t="inlineStr">
        <is>
          <t>فوم قاعده 60*60</t>
        </is>
      </c>
      <c r="H492" t="inlineStr">
        <is>
          <t>FMDACI16060000</t>
        </is>
      </c>
      <c r="I492" t="inlineStr">
        <is>
          <t>1600*1800</t>
        </is>
      </c>
      <c r="J492" t="n">
        <v>4</v>
      </c>
      <c r="K492" t="n">
        <v>1</v>
      </c>
      <c r="L492" s="457" t="n">
        <v>351</v>
      </c>
      <c r="M492" s="458" t="n">
        <v>326.43</v>
      </c>
      <c r="N492" s="459" t="n">
        <v>375.57</v>
      </c>
      <c r="O492" s="261" t="n"/>
      <c r="P492" s="261" t="n"/>
      <c r="Q492" s="261" t="n"/>
      <c r="R492" s="261" t="n"/>
      <c r="S492" s="261" t="n"/>
      <c r="T492" s="261" t="n"/>
      <c r="U492" s="261" t="n"/>
      <c r="V492" s="261" t="n"/>
      <c r="W492" s="261" t="n"/>
      <c r="X492" s="261" t="n"/>
      <c r="Y492" s="220" t="n"/>
      <c r="Z492" s="220" t="n"/>
      <c r="AA492" s="261" t="n"/>
      <c r="AB492" s="261" t="n"/>
      <c r="AC492" s="261" t="n"/>
      <c r="AD492" s="261" t="n"/>
      <c r="AE492" s="261" t="n"/>
      <c r="AF492" s="261" t="n"/>
      <c r="AG492" s="261" t="n"/>
      <c r="AH492" s="261" t="n"/>
      <c r="AI492" s="261" t="n"/>
      <c r="AJ492" s="261" t="n"/>
      <c r="AK492" s="220" t="n"/>
      <c r="AL492" s="220" t="n"/>
      <c r="AM492" s="261" t="n"/>
      <c r="AN492" s="261" t="n"/>
      <c r="AO492" s="315" t="n"/>
      <c r="AP492" s="244" t="n">
        <v>68</v>
      </c>
      <c r="AQ492" s="245" t="n">
        <v>212</v>
      </c>
      <c r="AR492" s="243" t="n"/>
      <c r="AS492" s="243" t="n"/>
      <c r="AT492" s="246" t="n"/>
      <c r="AU492" s="246" t="n"/>
      <c r="AV492" s="246" t="n"/>
      <c r="AW492" s="246" t="n"/>
      <c r="AX492" s="246" t="n"/>
      <c r="AY492" s="246" t="n"/>
      <c r="AZ492" s="246" t="n"/>
      <c r="BA492" s="246" t="n"/>
      <c r="BB492" s="246" t="n"/>
      <c r="BC492" s="247" t="n"/>
      <c r="BD492" s="242" t="n"/>
      <c r="BE492" s="248" t="n">
        <v>0.02</v>
      </c>
      <c r="BF492" s="249" t="n"/>
      <c r="BG492" s="221" t="n"/>
      <c r="BH492" s="221" t="n"/>
      <c r="BI492" s="221" t="n"/>
      <c r="BJ492" s="221" t="n"/>
      <c r="BK492" s="221" t="n"/>
      <c r="BL492" s="28" t="inlineStr">
        <is>
          <t>الكترولوكس</t>
        </is>
      </c>
      <c r="BM492" s="347" t="inlineStr">
        <is>
          <t>القاهرة للصناعات المغذية بوتاجازات</t>
        </is>
      </c>
      <c r="BN492" s="347" t="inlineStr">
        <is>
          <t>808901701</t>
        </is>
      </c>
      <c r="BO492" s="347" t="n"/>
      <c r="BP492" s="347" t="n">
        <v>51</v>
      </c>
      <c r="BQ492" s="347" t="n"/>
      <c r="BR492" s="347" t="n"/>
      <c r="BS492" s="347" t="n"/>
      <c r="BT492" s="347" t="n"/>
      <c r="BU492" s="347">
        <f>IFERROR(ROUND(STDEV(AN492,L492),1),"")</f>
        <v/>
      </c>
      <c r="BV492" s="347" t="n"/>
      <c r="BW492" s="347" t="n"/>
      <c r="BX492" s="347" t="n"/>
      <c r="BY492" s="347" t="n"/>
      <c r="BZ492" s="347" t="n"/>
      <c r="CA492" s="347" t="n"/>
      <c r="CB492" s="347" t="n"/>
      <c r="CC492" s="347" t="n"/>
      <c r="CD492" s="347" t="n"/>
      <c r="CE492" s="347" t="n"/>
      <c r="CF492" s="347" t="n"/>
      <c r="CG492" s="347" t="n"/>
      <c r="CH492" s="347" t="n"/>
      <c r="CI492" s="347" t="n"/>
      <c r="CJ492" s="347" t="n"/>
      <c r="CK492" s="347" t="n"/>
      <c r="CL492" s="347" t="n"/>
      <c r="CM492" s="347" t="n"/>
      <c r="CN492" s="347" t="n"/>
      <c r="CO492" s="347" t="n"/>
      <c r="CP492" s="347" t="n"/>
      <c r="CQ492" s="347" t="n"/>
      <c r="CR492" s="347" t="n"/>
      <c r="CS492" s="347" t="n"/>
      <c r="CT492" s="347" t="n"/>
      <c r="CU492" s="347" t="n"/>
      <c r="CV492" s="347" t="n"/>
      <c r="CW492" s="347" t="n"/>
      <c r="CX492" s="347" t="n"/>
      <c r="CY492" s="347" t="n"/>
      <c r="CZ492" s="347" t="n"/>
      <c r="DA492" s="347" t="n"/>
      <c r="DB492" s="347" t="n"/>
    </row>
    <row r="493" ht="31.5" customFormat="1" customHeight="1" s="268">
      <c r="A493" s="262" t="n">
        <v>2021</v>
      </c>
      <c r="B493" s="217" t="n">
        <v>12</v>
      </c>
      <c r="C493" s="456" t="n">
        <v>44555</v>
      </c>
      <c r="D493" s="217" t="n">
        <v>334</v>
      </c>
      <c r="E493" s="217" t="n">
        <v>254</v>
      </c>
      <c r="F493" s="217" t="n">
        <v>49</v>
      </c>
      <c r="G493" s="267" t="inlineStr">
        <is>
          <t>طقم سخان بلونايل ذو 4 اطقم</t>
        </is>
      </c>
      <c r="H493" t="inlineStr">
        <is>
          <t>FMDAHI40000000</t>
        </is>
      </c>
      <c r="I493" t="inlineStr">
        <is>
          <t>1600*1800</t>
        </is>
      </c>
      <c r="J493" t="n">
        <v>4</v>
      </c>
      <c r="K493" t="n">
        <v>2</v>
      </c>
      <c r="L493" s="457" t="n">
        <v>203</v>
      </c>
      <c r="M493" s="458" t="n">
        <v>188.79</v>
      </c>
      <c r="N493" s="459" t="n">
        <v>217.21</v>
      </c>
      <c r="O493" s="261" t="n"/>
      <c r="P493" s="261" t="n">
        <v>315</v>
      </c>
      <c r="Q493" s="261" t="n">
        <v>311</v>
      </c>
      <c r="R493" s="261" t="n">
        <v>316</v>
      </c>
      <c r="S493" s="261" t="n">
        <v>319</v>
      </c>
      <c r="T493" s="261" t="n"/>
      <c r="U493" s="261" t="n">
        <v>213</v>
      </c>
      <c r="V493" s="261" t="n">
        <v>193</v>
      </c>
      <c r="W493" s="261" t="n">
        <v>197</v>
      </c>
      <c r="X493" s="261" t="n">
        <v>196</v>
      </c>
      <c r="Y493" s="220" t="n">
        <v>154</v>
      </c>
      <c r="Z493" s="220" t="n">
        <v>155</v>
      </c>
      <c r="AA493" s="261" t="n">
        <v>269</v>
      </c>
      <c r="AB493" s="261" t="n">
        <v>278</v>
      </c>
      <c r="AC493" s="261" t="n">
        <v>274</v>
      </c>
      <c r="AD493" s="261" t="n">
        <v>252</v>
      </c>
      <c r="AE493" s="261" t="n">
        <v>258</v>
      </c>
      <c r="AF493" s="261" t="n">
        <v>203</v>
      </c>
      <c r="AG493" s="261" t="n">
        <v>211</v>
      </c>
      <c r="AH493" s="261" t="n">
        <v>194</v>
      </c>
      <c r="AI493" s="261" t="n">
        <v>194</v>
      </c>
      <c r="AJ493" s="261" t="n">
        <v>196</v>
      </c>
      <c r="AK493" s="220" t="n">
        <v>159</v>
      </c>
      <c r="AL493" s="220" t="n">
        <v>157</v>
      </c>
      <c r="AM493" s="261" t="n"/>
      <c r="AN493" s="261" t="n"/>
      <c r="AO493" s="315" t="n"/>
      <c r="AP493" s="244" t="n">
        <v>88</v>
      </c>
      <c r="AQ493" s="245" t="n">
        <v>164</v>
      </c>
      <c r="AR493" s="243" t="n"/>
      <c r="AS493" s="243" t="n"/>
      <c r="AT493" s="246" t="n">
        <v>7</v>
      </c>
      <c r="AU493" s="246" t="n">
        <v>8</v>
      </c>
      <c r="AV493" s="246" t="n">
        <v>10</v>
      </c>
      <c r="AW493" s="246" t="n"/>
      <c r="AX493" s="246" t="n"/>
      <c r="AY493" s="246" t="n"/>
      <c r="AZ493" s="246" t="n"/>
      <c r="BA493" s="246" t="n"/>
      <c r="BB493" s="246" t="n"/>
      <c r="BC493" s="247" t="n"/>
      <c r="BD493" s="242" t="n"/>
      <c r="BE493" s="248" t="n">
        <v>0.02</v>
      </c>
      <c r="BF493" s="249" t="n"/>
      <c r="BG493" s="221" t="n"/>
      <c r="BH493" s="221" t="n"/>
      <c r="BI493" s="221" t="n"/>
      <c r="BJ493" s="221" t="n"/>
      <c r="BK493" s="221" t="n"/>
      <c r="BL493" s="28" t="inlineStr">
        <is>
          <t>الكترولوكس</t>
        </is>
      </c>
      <c r="BM493" s="347" t="inlineStr">
        <is>
          <t>القاهرة للصناعات المغذية سخانات</t>
        </is>
      </c>
      <c r="BN493" s="347" t="inlineStr">
        <is>
          <t>PHEWP0112</t>
        </is>
      </c>
      <c r="BO493" s="347" t="n"/>
      <c r="BP493" s="347" t="n">
        <v>51</v>
      </c>
      <c r="BQ493" s="347" t="n"/>
      <c r="BR493" s="347" t="n"/>
      <c r="BS493" s="347" t="n"/>
      <c r="BT493" s="347" t="n"/>
      <c r="BU493" s="347">
        <f>IFERROR(ROUND(STDEV(AN493,L493),1),"")</f>
        <v/>
      </c>
      <c r="BV493" s="347" t="n"/>
      <c r="BW493" s="347" t="n"/>
      <c r="BX493" s="347" t="n"/>
      <c r="BY493" s="347" t="n"/>
      <c r="BZ493" s="347" t="n"/>
      <c r="CA493" s="347" t="n"/>
      <c r="CB493" s="347" t="n"/>
      <c r="CC493" s="347" t="n"/>
      <c r="CD493" s="347" t="n"/>
      <c r="CE493" s="347" t="n"/>
      <c r="CF493" s="347" t="n"/>
      <c r="CG493" s="347" t="n"/>
      <c r="CH493" s="347" t="n"/>
      <c r="CI493" s="347" t="n"/>
      <c r="CJ493" s="347" t="n"/>
      <c r="CK493" s="347" t="n"/>
      <c r="CL493" s="347" t="n"/>
      <c r="CM493" s="347" t="n"/>
      <c r="CN493" s="347" t="n"/>
      <c r="CO493" s="347" t="n"/>
      <c r="CP493" s="347" t="n"/>
      <c r="CQ493" s="347" t="n"/>
      <c r="CR493" s="347" t="n"/>
      <c r="CS493" s="347" t="n"/>
      <c r="CT493" s="347" t="n"/>
      <c r="CU493" s="347" t="n"/>
      <c r="CV493" s="347" t="n"/>
      <c r="CW493" s="347" t="n"/>
      <c r="CX493" s="347" t="n"/>
      <c r="CY493" s="347" t="n"/>
      <c r="CZ493" s="347" t="n"/>
      <c r="DA493" s="347" t="n"/>
      <c r="DB493" s="347" t="n"/>
    </row>
    <row r="494" ht="31.5" customFormat="1" customHeight="1" s="268">
      <c r="A494" s="262" t="n">
        <v>2021</v>
      </c>
      <c r="B494" s="217" t="n">
        <v>12</v>
      </c>
      <c r="C494" s="456" t="n">
        <v>44556</v>
      </c>
      <c r="D494" s="217" t="n">
        <v>124</v>
      </c>
      <c r="E494" s="217" t="n">
        <v>688</v>
      </c>
      <c r="F494" s="217" t="n">
        <v>2</v>
      </c>
      <c r="G494" s="267" t="inlineStr">
        <is>
          <t>قاعدة غسالة كيلوباترا</t>
        </is>
      </c>
      <c r="H494" t="inlineStr">
        <is>
          <t>FMDAII10CP0000</t>
        </is>
      </c>
      <c r="I494" t="inlineStr">
        <is>
          <t>1400*1700</t>
        </is>
      </c>
      <c r="J494" t="n">
        <v>2</v>
      </c>
      <c r="K494" t="n">
        <v>2</v>
      </c>
      <c r="L494" s="457" t="n">
        <v>200</v>
      </c>
      <c r="M494" s="458" t="n">
        <v>180</v>
      </c>
      <c r="N494" s="459" t="n">
        <v>220</v>
      </c>
      <c r="O494" s="261" t="n">
        <v>264</v>
      </c>
      <c r="P494" s="261" t="n">
        <v>270</v>
      </c>
      <c r="Q494" s="261" t="n">
        <v>270</v>
      </c>
      <c r="R494" s="261" t="n">
        <v>249</v>
      </c>
      <c r="S494" s="261" t="n"/>
      <c r="T494" s="261" t="n">
        <v>203</v>
      </c>
      <c r="U494" s="261" t="n">
        <v>200</v>
      </c>
      <c r="V494" s="261" t="n">
        <v>197</v>
      </c>
      <c r="W494" s="261" t="n">
        <v>193</v>
      </c>
      <c r="X494" s="261" t="n"/>
      <c r="Y494" s="220" t="n"/>
      <c r="Z494" s="220" t="n"/>
      <c r="AA494" s="261" t="n"/>
      <c r="AB494" s="261" t="n"/>
      <c r="AC494" s="261" t="n"/>
      <c r="AD494" s="261" t="n"/>
      <c r="AE494" s="261" t="n"/>
      <c r="AF494" s="261" t="n"/>
      <c r="AG494" s="261" t="n"/>
      <c r="AH494" s="261" t="n"/>
      <c r="AI494" s="261" t="n"/>
      <c r="AJ494" s="261" t="n"/>
      <c r="AK494" s="220" t="n"/>
      <c r="AL494" s="220" t="n"/>
      <c r="AM494" s="261" t="n"/>
      <c r="AN494" s="261" t="n"/>
      <c r="AO494" s="315" t="n"/>
      <c r="AP494" s="244" t="n">
        <v>60</v>
      </c>
      <c r="AQ494" s="245" t="n">
        <v>120</v>
      </c>
      <c r="AR494" s="243" t="n"/>
      <c r="AS494" s="243" t="n"/>
      <c r="AT494" s="246" t="n"/>
      <c r="AU494" s="246" t="n"/>
      <c r="AV494" s="246" t="n"/>
      <c r="AW494" s="246" t="n"/>
      <c r="AX494" s="246" t="n"/>
      <c r="AY494" s="246" t="n"/>
      <c r="AZ494" s="246" t="n"/>
      <c r="BA494" s="246" t="n"/>
      <c r="BB494" s="246" t="n"/>
      <c r="BC494" s="247" t="n"/>
      <c r="BD494" s="242" t="n"/>
      <c r="BE494" s="248" t="n">
        <v>0.015</v>
      </c>
      <c r="BF494" s="249" t="n"/>
      <c r="BG494" s="221" t="n"/>
      <c r="BH494" s="221" t="n"/>
      <c r="BI494" s="221" t="n"/>
      <c r="BJ494" s="221" t="n"/>
      <c r="BK494" s="221" t="n"/>
      <c r="BL494" s="28" t="inlineStr">
        <is>
          <t>Media</t>
        </is>
      </c>
      <c r="BM494" s="347" t="inlineStr">
        <is>
          <t>Media</t>
        </is>
      </c>
      <c r="BN494" s="347" t="n"/>
      <c r="BO494" s="347" t="n"/>
      <c r="BP494" s="347" t="n">
        <v>51</v>
      </c>
      <c r="BQ494" s="347" t="n"/>
      <c r="BR494" s="347" t="n"/>
      <c r="BS494" s="347" t="n"/>
      <c r="BT494" s="347" t="n"/>
      <c r="BU494" s="347">
        <f>IFERROR(ROUND(STDEV(AN494,L494),1),"")</f>
        <v/>
      </c>
      <c r="BV494" s="347" t="n"/>
      <c r="BW494" s="347" t="n"/>
      <c r="BX494" s="347" t="n"/>
      <c r="BY494" s="347" t="n"/>
      <c r="BZ494" s="347" t="n"/>
      <c r="CA494" s="347" t="n"/>
      <c r="CB494" s="347" t="n"/>
      <c r="CC494" s="347" t="n"/>
      <c r="CD494" s="347" t="n"/>
      <c r="CE494" s="347" t="n"/>
      <c r="CF494" s="347" t="n"/>
      <c r="CG494" s="347" t="n"/>
      <c r="CH494" s="347" t="n"/>
      <c r="CI494" s="347" t="n"/>
      <c r="CJ494" s="347" t="n"/>
      <c r="CK494" s="347" t="n"/>
      <c r="CL494" s="347" t="n"/>
      <c r="CM494" s="347" t="n"/>
      <c r="CN494" s="347" t="n"/>
      <c r="CO494" s="347" t="n"/>
      <c r="CP494" s="347" t="n"/>
      <c r="CQ494" s="347" t="n"/>
      <c r="CR494" s="347" t="n"/>
      <c r="CS494" s="347" t="n"/>
      <c r="CT494" s="347" t="n"/>
      <c r="CU494" s="347" t="n"/>
      <c r="CV494" s="347" t="n"/>
      <c r="CW494" s="347" t="n"/>
      <c r="CX494" s="347" t="n"/>
      <c r="CY494" s="347" t="n"/>
      <c r="CZ494" s="347" t="n"/>
      <c r="DA494" s="347" t="n"/>
      <c r="DB494" s="347" t="n"/>
    </row>
    <row r="495" ht="31.5" customFormat="1" customHeight="1" s="268">
      <c r="A495" s="262" t="n">
        <v>2021</v>
      </c>
      <c r="B495" s="217" t="n">
        <v>12</v>
      </c>
      <c r="C495" s="456" t="n">
        <v>44556</v>
      </c>
      <c r="D495" s="217" t="n">
        <v>124</v>
      </c>
      <c r="E495" s="217" t="n">
        <v>689</v>
      </c>
      <c r="F495" s="217" t="n">
        <v>2</v>
      </c>
      <c r="G495" s="267" t="inlineStr">
        <is>
          <t>لوحه غساله كيلوباترا</t>
        </is>
      </c>
      <c r="H495" t="inlineStr">
        <is>
          <t>FMDAII70CP0000</t>
        </is>
      </c>
      <c r="I495" t="inlineStr">
        <is>
          <t>1400*1700</t>
        </is>
      </c>
      <c r="J495" t="n">
        <v>2</v>
      </c>
      <c r="K495" t="n">
        <v>2</v>
      </c>
      <c r="L495" s="457" t="n">
        <v>75</v>
      </c>
      <c r="M495" s="458" t="n">
        <v>67.5</v>
      </c>
      <c r="N495" s="459" t="n">
        <v>82.5</v>
      </c>
      <c r="O495" s="261" t="n">
        <v>95</v>
      </c>
      <c r="P495" s="261" t="n">
        <v>104</v>
      </c>
      <c r="Q495" s="261" t="n">
        <v>99</v>
      </c>
      <c r="R495" s="261" t="n">
        <v>89</v>
      </c>
      <c r="S495" s="261" t="n"/>
      <c r="T495" s="261" t="n">
        <v>81</v>
      </c>
      <c r="U495" s="261" t="n">
        <v>81</v>
      </c>
      <c r="V495" s="261" t="n">
        <v>80</v>
      </c>
      <c r="W495" s="261" t="n">
        <v>81</v>
      </c>
      <c r="X495" s="261" t="n"/>
      <c r="Y495" s="220" t="n"/>
      <c r="Z495" s="220" t="n"/>
      <c r="AA495" s="261" t="n"/>
      <c r="AB495" s="261" t="n"/>
      <c r="AC495" s="261" t="n"/>
      <c r="AD495" s="261" t="n"/>
      <c r="AE495" s="261" t="n"/>
      <c r="AF495" s="261" t="n"/>
      <c r="AG495" s="261" t="n"/>
      <c r="AH495" s="261" t="n"/>
      <c r="AI495" s="261" t="n"/>
      <c r="AJ495" s="261" t="n"/>
      <c r="AK495" s="220" t="n"/>
      <c r="AL495" s="220" t="n"/>
      <c r="AM495" s="261" t="n"/>
      <c r="AN495" s="261" t="n"/>
      <c r="AO495" s="315" t="n"/>
      <c r="AP495" s="244" t="n">
        <v>60</v>
      </c>
      <c r="AQ495" s="245" t="n">
        <v>120</v>
      </c>
      <c r="AR495" s="243" t="n"/>
      <c r="AS495" s="243" t="n"/>
      <c r="AT495" s="246" t="n"/>
      <c r="AU495" s="246" t="n"/>
      <c r="AV495" s="246" t="n"/>
      <c r="AW495" s="246" t="n"/>
      <c r="AX495" s="246" t="n"/>
      <c r="AY495" s="246" t="n"/>
      <c r="AZ495" s="246" t="n"/>
      <c r="BA495" s="246" t="n"/>
      <c r="BB495" s="246" t="n"/>
      <c r="BC495" s="247" t="n"/>
      <c r="BD495" s="242" t="n"/>
      <c r="BE495" s="248" t="n">
        <v>0.015</v>
      </c>
      <c r="BF495" s="249" t="n"/>
      <c r="BG495" s="221" t="n"/>
      <c r="BH495" s="221" t="n"/>
      <c r="BI495" s="221" t="n"/>
      <c r="BJ495" s="221" t="n"/>
      <c r="BK495" s="221" t="n"/>
      <c r="BL495" s="28" t="inlineStr">
        <is>
          <t>Media</t>
        </is>
      </c>
      <c r="BM495" s="347" t="inlineStr">
        <is>
          <t>Media</t>
        </is>
      </c>
      <c r="BN495" s="347" t="n"/>
      <c r="BO495" s="347" t="n"/>
      <c r="BP495" s="347" t="n">
        <v>51</v>
      </c>
      <c r="BQ495" s="347" t="n"/>
      <c r="BR495" s="347" t="n"/>
      <c r="BS495" s="347" t="n"/>
      <c r="BT495" s="347" t="n"/>
      <c r="BU495" s="347">
        <f>IFERROR(ROUND(STDEV(AN495,L495),1),"")</f>
        <v/>
      </c>
      <c r="BV495" s="347" t="n"/>
      <c r="BW495" s="347" t="n"/>
      <c r="BX495" s="347" t="n"/>
      <c r="BY495" s="347" t="n"/>
      <c r="BZ495" s="347" t="n"/>
      <c r="CA495" s="347" t="n"/>
      <c r="CB495" s="347" t="n"/>
      <c r="CC495" s="347" t="n"/>
      <c r="CD495" s="347" t="n"/>
      <c r="CE495" s="347" t="n"/>
      <c r="CF495" s="347" t="n"/>
      <c r="CG495" s="347" t="n"/>
      <c r="CH495" s="347" t="n"/>
      <c r="CI495" s="347" t="n"/>
      <c r="CJ495" s="347" t="n"/>
      <c r="CK495" s="347" t="n"/>
      <c r="CL495" s="347" t="n"/>
      <c r="CM495" s="347" t="n"/>
      <c r="CN495" s="347" t="n"/>
      <c r="CO495" s="347" t="n"/>
      <c r="CP495" s="347" t="n"/>
      <c r="CQ495" s="347" t="n"/>
      <c r="CR495" s="347" t="n"/>
      <c r="CS495" s="347" t="n"/>
      <c r="CT495" s="347" t="n"/>
      <c r="CU495" s="347" t="n"/>
      <c r="CV495" s="347" t="n"/>
      <c r="CW495" s="347" t="n"/>
      <c r="CX495" s="347" t="n"/>
      <c r="CY495" s="347" t="n"/>
      <c r="CZ495" s="347" t="n"/>
      <c r="DA495" s="347" t="n"/>
      <c r="DB495" s="347" t="n"/>
    </row>
    <row r="496" ht="31.5" customFormat="1" customHeight="1" s="268">
      <c r="A496" s="262" t="n">
        <v>2021</v>
      </c>
      <c r="B496" s="217" t="n">
        <v>12</v>
      </c>
      <c r="C496" s="456" t="n">
        <v>44556</v>
      </c>
      <c r="D496" s="217" t="n">
        <v>395</v>
      </c>
      <c r="E496" s="217" t="n">
        <v>607</v>
      </c>
      <c r="F496" s="217" t="n">
        <v>2</v>
      </c>
      <c r="G496" s="267" t="inlineStr">
        <is>
          <t>مجموعه زوايا اماميه - منلو</t>
        </is>
      </c>
      <c r="H496" t="inlineStr">
        <is>
          <t>FMMINI20000042</t>
        </is>
      </c>
      <c r="I496" t="inlineStr">
        <is>
          <t>1400*1700</t>
        </is>
      </c>
      <c r="J496" t="n">
        <v>3</v>
      </c>
      <c r="K496" t="n">
        <v>3</v>
      </c>
      <c r="L496" s="457" t="n">
        <v>120</v>
      </c>
      <c r="M496" s="458" t="n">
        <v>111.6</v>
      </c>
      <c r="N496" s="459" t="n">
        <v>128.4</v>
      </c>
      <c r="O496" s="261" t="n"/>
      <c r="P496" s="261" t="n"/>
      <c r="Q496" s="261" t="n"/>
      <c r="R496" s="261" t="n"/>
      <c r="S496" s="261" t="n"/>
      <c r="T496" s="261" t="n"/>
      <c r="U496" s="261" t="n"/>
      <c r="V496" s="261" t="n"/>
      <c r="W496" s="261" t="n"/>
      <c r="X496" s="261" t="n"/>
      <c r="Y496" s="220" t="n"/>
      <c r="Z496" s="220" t="n"/>
      <c r="AA496" s="261" t="n"/>
      <c r="AB496" s="261" t="n">
        <v>146</v>
      </c>
      <c r="AC496" s="261" t="n">
        <v>143</v>
      </c>
      <c r="AD496" s="261" t="n">
        <v>148</v>
      </c>
      <c r="AE496" s="261" t="n">
        <v>153</v>
      </c>
      <c r="AF496" s="261" t="n"/>
      <c r="AG496" s="261" t="n">
        <v>123</v>
      </c>
      <c r="AH496" s="261" t="n">
        <v>120</v>
      </c>
      <c r="AI496" s="261" t="n">
        <v>126</v>
      </c>
      <c r="AJ496" s="261" t="n">
        <v>128</v>
      </c>
      <c r="AK496" s="220" t="n">
        <v>131</v>
      </c>
      <c r="AL496" s="220" t="n">
        <v>120</v>
      </c>
      <c r="AM496" s="261" t="n"/>
      <c r="AN496" s="261" t="n"/>
      <c r="AO496" s="315" t="n"/>
      <c r="AP496" s="244" t="n">
        <v>90</v>
      </c>
      <c r="AQ496" s="245" t="n">
        <v>120</v>
      </c>
      <c r="AR496" s="243" t="n"/>
      <c r="AS496" s="243" t="n"/>
      <c r="AT496" s="246" t="n"/>
      <c r="AU496" s="246" t="n"/>
      <c r="AV496" s="246" t="n"/>
      <c r="AW496" s="246" t="n"/>
      <c r="AX496" s="246" t="n"/>
      <c r="AY496" s="246" t="n"/>
      <c r="AZ496" s="246" t="n"/>
      <c r="BA496" s="246" t="n"/>
      <c r="BB496" s="246" t="n"/>
      <c r="BC496" s="247" t="n"/>
      <c r="BD496" s="242" t="n"/>
      <c r="BE496" s="248" t="n">
        <v>0.015</v>
      </c>
      <c r="BF496" s="249" t="n"/>
      <c r="BG496" s="221" t="n"/>
      <c r="BH496" s="221" t="n"/>
      <c r="BI496" s="221" t="n"/>
      <c r="BJ496" s="221" t="n"/>
      <c r="BK496" s="221" t="n"/>
      <c r="BL496" s="28" t="inlineStr">
        <is>
          <t>ميلو</t>
        </is>
      </c>
      <c r="BM496" s="347" t="inlineStr">
        <is>
          <t>ميلو</t>
        </is>
      </c>
      <c r="BN496" s="347" t="n"/>
      <c r="BO496" s="347" t="n"/>
      <c r="BP496" s="347" t="n">
        <v>51</v>
      </c>
      <c r="BQ496" s="347" t="n"/>
      <c r="BR496" s="347" t="n"/>
      <c r="BS496" s="347" t="n"/>
      <c r="BT496" s="347" t="n"/>
      <c r="BU496" s="347">
        <f>IFERROR(ROUND(STDEV(AN496,L496),1),"")</f>
        <v/>
      </c>
      <c r="BV496" s="347" t="n"/>
      <c r="BW496" s="347" t="n"/>
      <c r="BX496" s="347" t="n"/>
      <c r="BY496" s="347" t="n"/>
      <c r="BZ496" s="347" t="n"/>
      <c r="CA496" s="347" t="n"/>
      <c r="CB496" s="347" t="n"/>
      <c r="CC496" s="347" t="n"/>
      <c r="CD496" s="347" t="n"/>
      <c r="CE496" s="347" t="n"/>
      <c r="CF496" s="347" t="n"/>
      <c r="CG496" s="347" t="n"/>
      <c r="CH496" s="347" t="n"/>
      <c r="CI496" s="347" t="n"/>
      <c r="CJ496" s="347" t="n"/>
      <c r="CK496" s="347" t="n"/>
      <c r="CL496" s="347" t="n"/>
      <c r="CM496" s="347" t="n"/>
      <c r="CN496" s="347" t="n"/>
      <c r="CO496" s="347" t="n"/>
      <c r="CP496" s="347" t="n"/>
      <c r="CQ496" s="347" t="n"/>
      <c r="CR496" s="347" t="n"/>
      <c r="CS496" s="347" t="n"/>
      <c r="CT496" s="347" t="n"/>
      <c r="CU496" s="347" t="n"/>
      <c r="CV496" s="347" t="n"/>
      <c r="CW496" s="347" t="n"/>
      <c r="CX496" s="347" t="n"/>
      <c r="CY496" s="347" t="n"/>
      <c r="CZ496" s="347" t="n"/>
      <c r="DA496" s="347" t="n"/>
      <c r="DB496" s="347" t="n"/>
    </row>
    <row r="497" ht="31.5" customFormat="1" customHeight="1" s="268">
      <c r="A497" s="262" t="n">
        <v>2021</v>
      </c>
      <c r="B497" s="217" t="n">
        <v>12</v>
      </c>
      <c r="C497" s="456" t="n">
        <v>44556</v>
      </c>
      <c r="D497" s="217" t="n">
        <v>395</v>
      </c>
      <c r="E497" s="217" t="n">
        <v>608</v>
      </c>
      <c r="F497" s="217" t="n">
        <v>2</v>
      </c>
      <c r="G497" s="267" t="inlineStr">
        <is>
          <t>مجموعه زوايا فوم خلفيه- منلو</t>
        </is>
      </c>
      <c r="H497" t="inlineStr">
        <is>
          <t>FMMINI30000043</t>
        </is>
      </c>
      <c r="I497" t="inlineStr">
        <is>
          <t>1400*1700</t>
        </is>
      </c>
      <c r="J497" t="n">
        <v>3</v>
      </c>
      <c r="K497" t="n">
        <v>3</v>
      </c>
      <c r="L497" s="457" t="n">
        <v>110</v>
      </c>
      <c r="M497" s="458" t="n">
        <v>102.3</v>
      </c>
      <c r="N497" s="459" t="n">
        <v>117.7</v>
      </c>
      <c r="O497" s="261" t="n"/>
      <c r="P497" s="261" t="n"/>
      <c r="Q497" s="261" t="n"/>
      <c r="R497" s="261" t="n"/>
      <c r="S497" s="261" t="n"/>
      <c r="T497" s="261" t="n"/>
      <c r="U497" s="261" t="n"/>
      <c r="V497" s="261" t="n"/>
      <c r="W497" s="261" t="n"/>
      <c r="X497" s="261" t="n"/>
      <c r="Y497" s="220" t="n"/>
      <c r="Z497" s="220" t="n"/>
      <c r="AA497" s="261" t="n"/>
      <c r="AB497" s="261" t="n">
        <v>127</v>
      </c>
      <c r="AC497" s="261" t="n">
        <v>125</v>
      </c>
      <c r="AD497" s="261" t="n">
        <v>126</v>
      </c>
      <c r="AE497" s="261" t="n">
        <v>130</v>
      </c>
      <c r="AF497" s="261" t="n"/>
      <c r="AG497" s="261" t="n">
        <v>113</v>
      </c>
      <c r="AH497" s="261" t="n">
        <v>105</v>
      </c>
      <c r="AI497" s="261" t="n">
        <v>110</v>
      </c>
      <c r="AJ497" s="261" t="n">
        <v>112</v>
      </c>
      <c r="AK497" s="220" t="n">
        <v>131</v>
      </c>
      <c r="AL497" s="220" t="n">
        <v>120</v>
      </c>
      <c r="AM497" s="261" t="n"/>
      <c r="AN497" s="261" t="n"/>
      <c r="AO497" s="315" t="n"/>
      <c r="AP497" s="244" t="n">
        <v>90</v>
      </c>
      <c r="AQ497" s="245" t="n">
        <v>120</v>
      </c>
      <c r="AR497" s="243" t="n"/>
      <c r="AS497" s="243" t="n"/>
      <c r="AT497" s="246" t="n"/>
      <c r="AU497" s="246" t="n"/>
      <c r="AV497" s="246" t="n"/>
      <c r="AW497" s="246" t="n"/>
      <c r="AX497" s="246" t="n"/>
      <c r="AY497" s="246" t="n"/>
      <c r="AZ497" s="246" t="n"/>
      <c r="BA497" s="246" t="n"/>
      <c r="BB497" s="246" t="n"/>
      <c r="BC497" s="247" t="n"/>
      <c r="BD497" s="242" t="n"/>
      <c r="BE497" s="248" t="n">
        <v>0.015</v>
      </c>
      <c r="BF497" s="249" t="n"/>
      <c r="BG497" s="221" t="n"/>
      <c r="BH497" s="221" t="n"/>
      <c r="BI497" s="221" t="n"/>
      <c r="BJ497" s="221" t="n"/>
      <c r="BK497" s="221" t="n"/>
      <c r="BL497" s="28" t="inlineStr">
        <is>
          <t>ميلو</t>
        </is>
      </c>
      <c r="BM497" s="347" t="inlineStr">
        <is>
          <t>ميلو</t>
        </is>
      </c>
      <c r="BN497" s="347" t="n"/>
      <c r="BO497" s="347" t="n"/>
      <c r="BP497" s="347" t="n">
        <v>51</v>
      </c>
      <c r="BQ497" s="347" t="n"/>
      <c r="BR497" s="347" t="n"/>
      <c r="BS497" s="347" t="n"/>
      <c r="BT497" s="347" t="n"/>
      <c r="BU497" s="347">
        <f>IFERROR(ROUND(STDEV(AN497,L497),1),"")</f>
        <v/>
      </c>
      <c r="BV497" s="347" t="n"/>
      <c r="BW497" s="347" t="n"/>
      <c r="BX497" s="347" t="n"/>
      <c r="BY497" s="347" t="n"/>
      <c r="BZ497" s="347" t="n"/>
      <c r="CA497" s="347" t="n"/>
      <c r="CB497" s="347" t="n"/>
      <c r="CC497" s="347" t="n"/>
      <c r="CD497" s="347" t="n"/>
      <c r="CE497" s="347" t="n"/>
      <c r="CF497" s="347" t="n"/>
      <c r="CG497" s="347" t="n"/>
      <c r="CH497" s="347" t="n"/>
      <c r="CI497" s="347" t="n"/>
      <c r="CJ497" s="347" t="n"/>
      <c r="CK497" s="347" t="n"/>
      <c r="CL497" s="347" t="n"/>
      <c r="CM497" s="347" t="n"/>
      <c r="CN497" s="347" t="n"/>
      <c r="CO497" s="347" t="n"/>
      <c r="CP497" s="347" t="n"/>
      <c r="CQ497" s="347" t="n"/>
      <c r="CR497" s="347" t="n"/>
      <c r="CS497" s="347" t="n"/>
      <c r="CT497" s="347" t="n"/>
      <c r="CU497" s="347" t="n"/>
      <c r="CV497" s="347" t="n"/>
      <c r="CW497" s="347" t="n"/>
      <c r="CX497" s="347" t="n"/>
      <c r="CY497" s="347" t="n"/>
      <c r="CZ497" s="347" t="n"/>
      <c r="DA497" s="347" t="n"/>
      <c r="DB497" s="347" t="n"/>
    </row>
    <row r="498" ht="31.5" customFormat="1" customHeight="1" s="268">
      <c r="A498" s="262" t="n">
        <v>2021</v>
      </c>
      <c r="B498" s="217" t="n">
        <v>12</v>
      </c>
      <c r="C498" s="456" t="n">
        <v>44556</v>
      </c>
      <c r="D498" s="217" t="n">
        <v>395</v>
      </c>
      <c r="E498" s="217" t="n">
        <v>609</v>
      </c>
      <c r="F498" s="217" t="n">
        <v>2</v>
      </c>
      <c r="G498" s="267" t="inlineStr">
        <is>
          <t>قاعده فوم جديده- منلو</t>
        </is>
      </c>
      <c r="H498" t="inlineStr">
        <is>
          <t>FMMINI10000044</t>
        </is>
      </c>
      <c r="I498" t="inlineStr">
        <is>
          <t>1400*1700</t>
        </is>
      </c>
      <c r="J498" t="n">
        <v>3</v>
      </c>
      <c r="K498" t="n">
        <v>3</v>
      </c>
      <c r="L498" s="457" t="n">
        <v>50</v>
      </c>
      <c r="M498" s="458" t="n">
        <v>46.5</v>
      </c>
      <c r="N498" s="459" t="n">
        <v>53.5</v>
      </c>
      <c r="O498" s="261" t="n"/>
      <c r="P498" s="261" t="n"/>
      <c r="Q498" s="261" t="n"/>
      <c r="R498" s="261" t="n"/>
      <c r="S498" s="261" t="n"/>
      <c r="T498" s="261" t="n"/>
      <c r="U498" s="261" t="n"/>
      <c r="V498" s="261" t="n"/>
      <c r="W498" s="261" t="n"/>
      <c r="X498" s="261" t="n"/>
      <c r="Y498" s="220" t="n"/>
      <c r="Z498" s="220" t="n"/>
      <c r="AA498" s="261" t="n"/>
      <c r="AB498" s="261" t="n">
        <v>66</v>
      </c>
      <c r="AC498" s="261" t="n">
        <v>64</v>
      </c>
      <c r="AD498" s="261" t="n">
        <v>62</v>
      </c>
      <c r="AE498" s="261" t="n">
        <v>60</v>
      </c>
      <c r="AF498" s="261" t="n"/>
      <c r="AG498" s="261" t="n">
        <v>52</v>
      </c>
      <c r="AH498" s="261" t="n">
        <v>52</v>
      </c>
      <c r="AI498" s="261" t="n">
        <v>52</v>
      </c>
      <c r="AJ498" s="261" t="n">
        <v>50</v>
      </c>
      <c r="AK498" s="220" t="n">
        <v>131</v>
      </c>
      <c r="AL498" s="220" t="n">
        <v>120</v>
      </c>
      <c r="AM498" s="261" t="n"/>
      <c r="AN498" s="261" t="n"/>
      <c r="AO498" s="315" t="n"/>
      <c r="AP498" s="244" t="n">
        <v>90</v>
      </c>
      <c r="AQ498" s="245" t="n">
        <v>120</v>
      </c>
      <c r="AR498" s="243" t="n"/>
      <c r="AS498" s="243" t="n"/>
      <c r="AT498" s="246" t="n"/>
      <c r="AU498" s="246" t="n"/>
      <c r="AV498" s="246" t="n"/>
      <c r="AW498" s="246" t="n"/>
      <c r="AX498" s="246" t="n"/>
      <c r="AY498" s="246" t="n"/>
      <c r="AZ498" s="246" t="n"/>
      <c r="BA498" s="246" t="n"/>
      <c r="BB498" s="246" t="n"/>
      <c r="BC498" s="247" t="n"/>
      <c r="BD498" s="242" t="n"/>
      <c r="BE498" s="248" t="n">
        <v>0.015</v>
      </c>
      <c r="BF498" s="249" t="n"/>
      <c r="BG498" s="221" t="n"/>
      <c r="BH498" s="221" t="n"/>
      <c r="BI498" s="221" t="n"/>
      <c r="BJ498" s="221" t="n"/>
      <c r="BK498" s="221" t="n"/>
      <c r="BL498" s="28" t="inlineStr">
        <is>
          <t>ميلو</t>
        </is>
      </c>
      <c r="BM498" s="347" t="inlineStr">
        <is>
          <t>ميلو</t>
        </is>
      </c>
      <c r="BN498" s="347" t="n"/>
      <c r="BO498" s="347" t="n"/>
      <c r="BP498" s="347" t="n">
        <v>51</v>
      </c>
      <c r="BQ498" s="347" t="n"/>
      <c r="BR498" s="347" t="n"/>
      <c r="BS498" s="347" t="n"/>
      <c r="BT498" s="347" t="n"/>
      <c r="BU498" s="347">
        <f>IFERROR(ROUND(STDEV(AN498,L498),1),"")</f>
        <v/>
      </c>
      <c r="BV498" s="347" t="n"/>
      <c r="BW498" s="347" t="n"/>
      <c r="BX498" s="347" t="n"/>
      <c r="BY498" s="347" t="n"/>
      <c r="BZ498" s="347" t="n"/>
      <c r="CA498" s="347" t="n"/>
      <c r="CB498" s="347" t="n"/>
      <c r="CC498" s="347" t="n"/>
      <c r="CD498" s="347" t="n"/>
      <c r="CE498" s="347" t="n"/>
      <c r="CF498" s="347" t="n"/>
      <c r="CG498" s="347" t="n"/>
      <c r="CH498" s="347" t="n"/>
      <c r="CI498" s="347" t="n"/>
      <c r="CJ498" s="347" t="n"/>
      <c r="CK498" s="347" t="n"/>
      <c r="CL498" s="347" t="n"/>
      <c r="CM498" s="347" t="n"/>
      <c r="CN498" s="347" t="n"/>
      <c r="CO498" s="347" t="n"/>
      <c r="CP498" s="347" t="n"/>
      <c r="CQ498" s="347" t="n"/>
      <c r="CR498" s="347" t="n"/>
      <c r="CS498" s="347" t="n"/>
      <c r="CT498" s="347" t="n"/>
      <c r="CU498" s="347" t="n"/>
      <c r="CV498" s="347" t="n"/>
      <c r="CW498" s="347" t="n"/>
      <c r="CX498" s="347" t="n"/>
      <c r="CY498" s="347" t="n"/>
      <c r="CZ498" s="347" t="n"/>
      <c r="DA498" s="347" t="n"/>
      <c r="DB498" s="347" t="n"/>
    </row>
    <row r="499" ht="31.5" customFormat="1" customHeight="1" s="268">
      <c r="A499" s="262" t="n">
        <v>2021</v>
      </c>
      <c r="B499" s="217" t="n">
        <v>12</v>
      </c>
      <c r="C499" s="456" t="n">
        <v>44556</v>
      </c>
      <c r="D499" s="217" t="n">
        <v>212</v>
      </c>
      <c r="E499" s="217" t="n">
        <v>140</v>
      </c>
      <c r="F499" s="217" t="n">
        <v>3</v>
      </c>
      <c r="G499" s="267" t="inlineStr">
        <is>
          <t>فوم قاعده 60*90 (مجمعه)</t>
        </is>
      </c>
      <c r="H499" t="inlineStr">
        <is>
          <t>FMDACI16090000</t>
        </is>
      </c>
      <c r="I499" t="inlineStr">
        <is>
          <t>1400*1700</t>
        </is>
      </c>
      <c r="J499" t="n">
        <v>2</v>
      </c>
      <c r="K499" t="n">
        <v>2</v>
      </c>
      <c r="L499" s="457" t="n">
        <v>485</v>
      </c>
      <c r="M499" s="458" t="n">
        <v>451.05</v>
      </c>
      <c r="N499" s="459" t="n">
        <v>518.95</v>
      </c>
      <c r="O499" s="261" t="n">
        <v>587</v>
      </c>
      <c r="P499" s="261" t="n"/>
      <c r="Q499" s="261" t="n"/>
      <c r="R499" s="261" t="n"/>
      <c r="S499" s="261" t="n"/>
      <c r="T499" s="261" t="n">
        <v>475</v>
      </c>
      <c r="U499" s="261" t="n"/>
      <c r="V499" s="261" t="n"/>
      <c r="W499" s="261" t="n"/>
      <c r="X499" s="261" t="n"/>
      <c r="Y499" s="220" t="n"/>
      <c r="Z499" s="220" t="n"/>
      <c r="AA499" s="261" t="n"/>
      <c r="AB499" s="261" t="n"/>
      <c r="AC499" s="261" t="n"/>
      <c r="AD499" s="261" t="n"/>
      <c r="AE499" s="261" t="n"/>
      <c r="AF499" s="261" t="n"/>
      <c r="AG499" s="261" t="n"/>
      <c r="AH499" s="261" t="n"/>
      <c r="AI499" s="261" t="n"/>
      <c r="AJ499" s="261" t="n"/>
      <c r="AK499" s="220" t="n"/>
      <c r="AL499" s="220" t="n"/>
      <c r="AM499" s="261" t="n"/>
      <c r="AN499" s="261" t="n"/>
      <c r="AO499" s="315" t="n"/>
      <c r="AP499" s="244" t="n">
        <v>60</v>
      </c>
      <c r="AQ499" s="245" t="n">
        <v>120</v>
      </c>
      <c r="AR499" s="243" t="n"/>
      <c r="AS499" s="243" t="n"/>
      <c r="AT499" s="246" t="n"/>
      <c r="AU499" s="246" t="n"/>
      <c r="AV499" s="246" t="n"/>
      <c r="AW499" s="246" t="n"/>
      <c r="AX499" s="246" t="n"/>
      <c r="AY499" s="246" t="n"/>
      <c r="AZ499" s="246" t="n"/>
      <c r="BA499" s="246" t="n"/>
      <c r="BB499" s="246" t="n"/>
      <c r="BC499" s="247" t="n"/>
      <c r="BD499" s="242" t="n"/>
      <c r="BE499" s="248" t="n">
        <v>0.015</v>
      </c>
      <c r="BF499" s="249" t="n"/>
      <c r="BG499" s="221" t="n"/>
      <c r="BH499" s="221" t="n"/>
      <c r="BI499" s="221" t="n"/>
      <c r="BJ499" s="221" t="n"/>
      <c r="BK499" s="221" t="n"/>
      <c r="BL499" s="28" t="inlineStr">
        <is>
          <t>الكترولوكس</t>
        </is>
      </c>
      <c r="BM499" s="347" t="inlineStr">
        <is>
          <t>القاهرة للصناعات المغذية بوتاجازات</t>
        </is>
      </c>
      <c r="BN499" s="347" t="inlineStr">
        <is>
          <t>808901801</t>
        </is>
      </c>
      <c r="BO499" s="347" t="n"/>
      <c r="BP499" s="347" t="n">
        <v>51</v>
      </c>
      <c r="BQ499" s="347" t="n"/>
      <c r="BR499" s="347" t="n"/>
      <c r="BS499" s="347" t="n"/>
      <c r="BT499" s="347" t="n"/>
      <c r="BU499" s="347">
        <f>IFERROR(ROUND(STDEV(AN499,L499),1),"")</f>
        <v/>
      </c>
      <c r="BV499" s="347" t="n"/>
      <c r="BW499" s="347" t="n"/>
      <c r="BX499" s="347" t="n"/>
      <c r="BY499" s="347" t="n"/>
      <c r="BZ499" s="347" t="n"/>
      <c r="CA499" s="347" t="n"/>
      <c r="CB499" s="347" t="n"/>
      <c r="CC499" s="347" t="n"/>
      <c r="CD499" s="347" t="n"/>
      <c r="CE499" s="347" t="n"/>
      <c r="CF499" s="347" t="n"/>
      <c r="CG499" s="347" t="n"/>
      <c r="CH499" s="347" t="n"/>
      <c r="CI499" s="347" t="n"/>
      <c r="CJ499" s="347" t="n"/>
      <c r="CK499" s="347" t="n"/>
      <c r="CL499" s="347" t="n"/>
      <c r="CM499" s="347" t="n"/>
      <c r="CN499" s="347" t="n"/>
      <c r="CO499" s="347" t="n"/>
      <c r="CP499" s="347" t="n"/>
      <c r="CQ499" s="347" t="n"/>
      <c r="CR499" s="347" t="n"/>
      <c r="CS499" s="347" t="n"/>
      <c r="CT499" s="347" t="n"/>
      <c r="CU499" s="347" t="n"/>
      <c r="CV499" s="347" t="n"/>
      <c r="CW499" s="347" t="n"/>
      <c r="CX499" s="347" t="n"/>
      <c r="CY499" s="347" t="n"/>
      <c r="CZ499" s="347" t="n"/>
      <c r="DA499" s="347" t="n"/>
      <c r="DB499" s="347" t="n"/>
    </row>
    <row r="500" ht="31.5" customFormat="1" customHeight="1" s="268">
      <c r="A500" s="262" t="n">
        <v>2021</v>
      </c>
      <c r="B500" s="217" t="n">
        <v>12</v>
      </c>
      <c r="C500" s="456" t="n">
        <v>44556</v>
      </c>
      <c r="D500" s="217" t="n">
        <v>212</v>
      </c>
      <c r="E500" s="217" t="n">
        <v>178</v>
      </c>
      <c r="F500" s="217" t="n">
        <v>3</v>
      </c>
      <c r="G500" s="267" t="inlineStr">
        <is>
          <t>فوم دعامه 60*90 (مجمعه)</t>
        </is>
      </c>
      <c r="H500" t="inlineStr">
        <is>
          <t>FMDACI66090000</t>
        </is>
      </c>
      <c r="I500" t="inlineStr">
        <is>
          <t>1400*1700</t>
        </is>
      </c>
      <c r="J500" t="n">
        <v>2</v>
      </c>
      <c r="K500" t="n">
        <v>2</v>
      </c>
      <c r="L500" s="457" t="n">
        <v>50</v>
      </c>
      <c r="M500" s="458" t="n">
        <v>46.5</v>
      </c>
      <c r="N500" s="459" t="n">
        <v>53.5</v>
      </c>
      <c r="O500" s="261" t="n">
        <v>65</v>
      </c>
      <c r="P500" s="261" t="n"/>
      <c r="Q500" s="261" t="n"/>
      <c r="R500" s="261" t="n"/>
      <c r="S500" s="261" t="n"/>
      <c r="T500" s="261" t="n">
        <v>50</v>
      </c>
      <c r="U500" s="261" t="n"/>
      <c r="V500" s="261" t="n"/>
      <c r="W500" s="261" t="n"/>
      <c r="X500" s="261" t="n"/>
      <c r="Y500" s="220" t="n"/>
      <c r="Z500" s="220" t="n"/>
      <c r="AA500" s="261" t="n"/>
      <c r="AB500" s="261" t="n"/>
      <c r="AC500" s="261" t="n"/>
      <c r="AD500" s="261" t="n"/>
      <c r="AE500" s="261" t="n"/>
      <c r="AF500" s="261" t="n"/>
      <c r="AG500" s="261" t="n"/>
      <c r="AH500" s="261" t="n"/>
      <c r="AI500" s="261" t="n"/>
      <c r="AJ500" s="261" t="n"/>
      <c r="AK500" s="220" t="n"/>
      <c r="AL500" s="220" t="n"/>
      <c r="AM500" s="261" t="n"/>
      <c r="AN500" s="261" t="n"/>
      <c r="AO500" s="315" t="n"/>
      <c r="AP500" s="244" t="n">
        <v>60</v>
      </c>
      <c r="AQ500" s="245" t="n">
        <v>120</v>
      </c>
      <c r="AR500" s="243" t="n"/>
      <c r="AS500" s="243" t="n"/>
      <c r="AT500" s="246" t="n"/>
      <c r="AU500" s="246" t="n"/>
      <c r="AV500" s="246" t="n"/>
      <c r="AW500" s="246" t="n"/>
      <c r="AX500" s="246" t="n"/>
      <c r="AY500" s="246" t="n"/>
      <c r="AZ500" s="246" t="n"/>
      <c r="BA500" s="246" t="n"/>
      <c r="BB500" s="246" t="n"/>
      <c r="BC500" s="247" t="n"/>
      <c r="BD500" s="242" t="n"/>
      <c r="BE500" s="248" t="n">
        <v>0.015</v>
      </c>
      <c r="BF500" s="249" t="n"/>
      <c r="BG500" s="221" t="n"/>
      <c r="BH500" s="221" t="n"/>
      <c r="BI500" s="221" t="n"/>
      <c r="BJ500" s="221" t="n"/>
      <c r="BK500" s="221" t="n"/>
      <c r="BL500" s="28" t="inlineStr">
        <is>
          <t>الكترولوكس</t>
        </is>
      </c>
      <c r="BM500" s="347" t="inlineStr">
        <is>
          <t>القاهرة للصناعات المغذية بوتاجازات</t>
        </is>
      </c>
      <c r="BN500" s="347" t="inlineStr">
        <is>
          <t>808902102</t>
        </is>
      </c>
      <c r="BO500" s="347" t="n"/>
      <c r="BP500" s="347" t="n">
        <v>51</v>
      </c>
      <c r="BQ500" s="347" t="n"/>
      <c r="BR500" s="347" t="n"/>
      <c r="BS500" s="347" t="n"/>
      <c r="BT500" s="347" t="n"/>
      <c r="BU500" s="347">
        <f>IFERROR(ROUND(STDEV(AN500,L500),1),"")</f>
        <v/>
      </c>
      <c r="BV500" s="347" t="n"/>
      <c r="BW500" s="347" t="n"/>
      <c r="BX500" s="347" t="n"/>
      <c r="BY500" s="347" t="n"/>
      <c r="BZ500" s="347" t="n"/>
      <c r="CA500" s="347" t="n"/>
      <c r="CB500" s="347" t="n"/>
      <c r="CC500" s="347" t="n"/>
      <c r="CD500" s="347" t="n"/>
      <c r="CE500" s="347" t="n"/>
      <c r="CF500" s="347" t="n"/>
      <c r="CG500" s="347" t="n"/>
      <c r="CH500" s="347" t="n"/>
      <c r="CI500" s="347" t="n"/>
      <c r="CJ500" s="347" t="n"/>
      <c r="CK500" s="347" t="n"/>
      <c r="CL500" s="347" t="n"/>
      <c r="CM500" s="347" t="n"/>
      <c r="CN500" s="347" t="n"/>
      <c r="CO500" s="347" t="n"/>
      <c r="CP500" s="347" t="n"/>
      <c r="CQ500" s="347" t="n"/>
      <c r="CR500" s="347" t="n"/>
      <c r="CS500" s="347" t="n"/>
      <c r="CT500" s="347" t="n"/>
      <c r="CU500" s="347" t="n"/>
      <c r="CV500" s="347" t="n"/>
      <c r="CW500" s="347" t="n"/>
      <c r="CX500" s="347" t="n"/>
      <c r="CY500" s="347" t="n"/>
      <c r="CZ500" s="347" t="n"/>
      <c r="DA500" s="347" t="n"/>
      <c r="DB500" s="347" t="n"/>
    </row>
    <row r="501" ht="31.5" customFormat="1" customHeight="1" s="268">
      <c r="A501" s="262" t="n">
        <v>2021</v>
      </c>
      <c r="B501" s="217" t="n">
        <v>12</v>
      </c>
      <c r="C501" s="456" t="n">
        <v>44556</v>
      </c>
      <c r="D501" s="217" t="n">
        <v>423</v>
      </c>
      <c r="E501" s="217" t="n">
        <v>669</v>
      </c>
      <c r="F501" s="217" t="n">
        <v>4</v>
      </c>
      <c r="G501" s="267" t="inlineStr">
        <is>
          <t>LG65UP77_TB</t>
        </is>
      </c>
      <c r="H501" t="inlineStr">
        <is>
          <t>FMLGEI065UP770</t>
        </is>
      </c>
      <c r="I501" t="inlineStr">
        <is>
          <t>1400*1700</t>
        </is>
      </c>
      <c r="J501" t="n">
        <v>2</v>
      </c>
      <c r="K501" t="n">
        <v>2</v>
      </c>
      <c r="L501" s="457" t="n">
        <v>954</v>
      </c>
      <c r="M501" s="458" t="n">
        <v>897.7140000000001</v>
      </c>
      <c r="N501" s="459" t="n">
        <v>1021.734</v>
      </c>
      <c r="O501" s="261" t="n">
        <v>724</v>
      </c>
      <c r="P501" s="261" t="n"/>
      <c r="Q501" s="261" t="n">
        <v>696</v>
      </c>
      <c r="R501" s="261" t="n">
        <v>686</v>
      </c>
      <c r="S501" s="261" t="n">
        <v>635</v>
      </c>
      <c r="T501" s="261" t="n">
        <v>505</v>
      </c>
      <c r="U501" s="261" t="n"/>
      <c r="V501" s="261" t="n">
        <v>498</v>
      </c>
      <c r="W501" s="261" t="n">
        <v>501</v>
      </c>
      <c r="X501" s="261" t="n">
        <v>515</v>
      </c>
      <c r="Y501" s="220" t="n">
        <v>192</v>
      </c>
      <c r="Z501" s="220" t="n">
        <v>183</v>
      </c>
      <c r="AA501" s="261" t="n">
        <v>668</v>
      </c>
      <c r="AB501" s="261" t="n">
        <v>675</v>
      </c>
      <c r="AC501" s="261" t="n">
        <v>830</v>
      </c>
      <c r="AD501" s="261" t="n">
        <v>671</v>
      </c>
      <c r="AE501" s="261" t="n">
        <v>668</v>
      </c>
      <c r="AF501" s="261" t="n">
        <v>508</v>
      </c>
      <c r="AG501" s="261" t="n">
        <v>511</v>
      </c>
      <c r="AH501" s="261" t="n">
        <v>511</v>
      </c>
      <c r="AI501" s="261" t="n">
        <v>505</v>
      </c>
      <c r="AJ501" s="261" t="n">
        <v>510</v>
      </c>
      <c r="AK501" s="220" t="n">
        <v>184</v>
      </c>
      <c r="AL501" s="220" t="n">
        <v>213</v>
      </c>
      <c r="AM501" s="261" t="n"/>
      <c r="AN501" s="261" t="n"/>
      <c r="AO501" s="315" t="n"/>
      <c r="AP501" s="244" t="n">
        <v>40</v>
      </c>
      <c r="AQ501" s="245" t="n">
        <v>180</v>
      </c>
      <c r="AR501" s="243" t="n"/>
      <c r="AS501" s="243" t="n"/>
      <c r="AT501" s="246" t="n"/>
      <c r="AU501" s="246" t="n"/>
      <c r="AV501" s="246" t="n"/>
      <c r="AW501" s="246" t="n"/>
      <c r="AX501" s="246" t="n"/>
      <c r="AY501" s="246" t="n"/>
      <c r="AZ501" s="246" t="n"/>
      <c r="BA501" s="246" t="n"/>
      <c r="BB501" s="246" t="n"/>
      <c r="BC501" s="247" t="n"/>
      <c r="BD501" s="242" t="n"/>
      <c r="BE501" s="248" t="n">
        <v>0.015</v>
      </c>
      <c r="BF501" s="249" t="n"/>
      <c r="BG501" s="221" t="n"/>
      <c r="BH501" s="221" t="n"/>
      <c r="BI501" s="221" t="n"/>
      <c r="BJ501" s="221" t="n"/>
      <c r="BK501" s="221" t="n"/>
      <c r="BL501" s="28" t="inlineStr">
        <is>
          <t>LG</t>
        </is>
      </c>
      <c r="BM501" s="347" t="inlineStr">
        <is>
          <t>HE</t>
        </is>
      </c>
      <c r="BN501" s="347" t="inlineStr">
        <is>
          <t>MFZ67207701</t>
        </is>
      </c>
      <c r="BO501" s="347" t="inlineStr">
        <is>
          <t>mma</t>
        </is>
      </c>
      <c r="BP501" s="347" t="n">
        <v>51</v>
      </c>
      <c r="BQ501" s="347" t="n"/>
      <c r="BR501" s="347" t="n"/>
      <c r="BS501" s="347" t="n"/>
      <c r="BT501" s="347" t="n"/>
      <c r="BU501" s="347">
        <f>IFERROR(ROUND(STDEV(AN501,L501),1),"")</f>
        <v/>
      </c>
      <c r="BV501" s="347" t="n"/>
      <c r="BW501" s="347" t="n"/>
      <c r="BX501" s="347" t="n"/>
      <c r="BY501" s="347" t="n"/>
      <c r="BZ501" s="347" t="n"/>
      <c r="CA501" s="347" t="n"/>
      <c r="CB501" s="347" t="n"/>
      <c r="CC501" s="347" t="n"/>
      <c r="CD501" s="347" t="n"/>
      <c r="CE501" s="347" t="n"/>
      <c r="CF501" s="347" t="n"/>
      <c r="CG501" s="347" t="n"/>
      <c r="CH501" s="347" t="n"/>
      <c r="CI501" s="347" t="n"/>
      <c r="CJ501" s="347" t="n"/>
      <c r="CK501" s="347" t="n"/>
      <c r="CL501" s="347" t="n"/>
      <c r="CM501" s="347" t="n"/>
      <c r="CN501" s="347" t="n"/>
      <c r="CO501" s="347" t="n"/>
      <c r="CP501" s="347" t="n"/>
      <c r="CQ501" s="347" t="n"/>
      <c r="CR501" s="347" t="n"/>
      <c r="CS501" s="347" t="n"/>
      <c r="CT501" s="347" t="n"/>
      <c r="CU501" s="347" t="n"/>
      <c r="CV501" s="347" t="n"/>
      <c r="CW501" s="347" t="n"/>
      <c r="CX501" s="347" t="n"/>
      <c r="CY501" s="347" t="n"/>
      <c r="CZ501" s="347" t="n"/>
      <c r="DA501" s="347" t="n"/>
      <c r="DB501" s="347" t="n"/>
    </row>
    <row r="502" ht="31.5" customFormat="1" customHeight="1" s="268">
      <c r="A502" s="262" t="n">
        <v>2021</v>
      </c>
      <c r="B502" s="217" t="n">
        <v>12</v>
      </c>
      <c r="C502" s="456" t="n">
        <v>44556</v>
      </c>
      <c r="D502" s="217" t="n">
        <v>382</v>
      </c>
      <c r="E502" s="217" t="n">
        <v>449</v>
      </c>
      <c r="F502" s="217" t="n">
        <v>5</v>
      </c>
      <c r="G502" s="267" t="inlineStr">
        <is>
          <t>FRONT 43LM63</t>
        </is>
      </c>
      <c r="H502" t="inlineStr">
        <is>
          <t>FMLGEI43LM63FR</t>
        </is>
      </c>
      <c r="I502" t="inlineStr">
        <is>
          <t>1400*1700</t>
        </is>
      </c>
      <c r="J502" t="n">
        <v>3</v>
      </c>
      <c r="K502" t="n">
        <v>1</v>
      </c>
      <c r="L502" s="457" t="n">
        <v>46</v>
      </c>
      <c r="M502" s="458" t="n">
        <v>40.986</v>
      </c>
      <c r="N502" s="459" t="n">
        <v>50.048</v>
      </c>
      <c r="O502" s="261" t="n">
        <v>71</v>
      </c>
      <c r="P502" s="261" t="n">
        <v>55</v>
      </c>
      <c r="Q502" s="261" t="n">
        <v>57</v>
      </c>
      <c r="R502" s="261" t="n">
        <v>55</v>
      </c>
      <c r="S502" s="261" t="n">
        <v>68</v>
      </c>
      <c r="T502" s="261" t="n">
        <v>47</v>
      </c>
      <c r="U502" s="261" t="n">
        <v>45</v>
      </c>
      <c r="V502" s="261" t="n">
        <v>45</v>
      </c>
      <c r="W502" s="261" t="n">
        <v>46</v>
      </c>
      <c r="X502" s="261" t="n">
        <v>46</v>
      </c>
      <c r="Y502" s="220" t="n">
        <v>95</v>
      </c>
      <c r="Z502" s="220" t="n">
        <v>95</v>
      </c>
      <c r="AA502" s="261" t="n"/>
      <c r="AB502" s="261" t="n">
        <v>65</v>
      </c>
      <c r="AC502" s="261" t="n">
        <v>62</v>
      </c>
      <c r="AD502" s="261" t="n">
        <v>70</v>
      </c>
      <c r="AE502" s="261" t="n">
        <v>62</v>
      </c>
      <c r="AF502" s="261" t="n"/>
      <c r="AG502" s="261" t="n">
        <v>48</v>
      </c>
      <c r="AH502" s="261" t="n">
        <v>49</v>
      </c>
      <c r="AI502" s="261" t="n">
        <v>49</v>
      </c>
      <c r="AJ502" s="261" t="n">
        <v>48</v>
      </c>
      <c r="AK502" s="220" t="n">
        <v>95</v>
      </c>
      <c r="AL502" s="220" t="n">
        <v>95</v>
      </c>
      <c r="AM502" s="261" t="n"/>
      <c r="AN502" s="261" t="n"/>
      <c r="AO502" s="315" t="n"/>
      <c r="AP502" s="244" t="n">
        <v>108</v>
      </c>
      <c r="AQ502" s="245" t="n">
        <v>100</v>
      </c>
      <c r="AR502" s="243" t="n"/>
      <c r="AS502" s="243" t="n"/>
      <c r="AT502" s="246" t="n"/>
      <c r="AU502" s="246" t="n">
        <v>10</v>
      </c>
      <c r="AV502" s="246" t="n">
        <v>10</v>
      </c>
      <c r="AW502" s="246" t="n"/>
      <c r="AX502" s="246" t="n"/>
      <c r="AY502" s="246" t="n"/>
      <c r="AZ502" s="246" t="n"/>
      <c r="BA502" s="246" t="n"/>
      <c r="BB502" s="246" t="n"/>
      <c r="BC502" s="247" t="n"/>
      <c r="BD502" s="242" t="n"/>
      <c r="BE502" s="248" t="n">
        <v>0.015</v>
      </c>
      <c r="BF502" s="249" t="n"/>
      <c r="BG502" s="221" t="n"/>
      <c r="BH502" s="221" t="n"/>
      <c r="BI502" s="221" t="n"/>
      <c r="BJ502" s="221" t="n"/>
      <c r="BK502" s="221" t="n"/>
      <c r="BL502" s="28" t="inlineStr">
        <is>
          <t>LG</t>
        </is>
      </c>
      <c r="BM502" s="347" t="inlineStr">
        <is>
          <t>HE</t>
        </is>
      </c>
      <c r="BN502" s="347" t="inlineStr">
        <is>
          <t>MFZ65262201</t>
        </is>
      </c>
      <c r="BO502" s="347" t="inlineStr">
        <is>
          <t>mma</t>
        </is>
      </c>
      <c r="BP502" s="347" t="n">
        <v>51</v>
      </c>
      <c r="BQ502" s="347" t="n"/>
      <c r="BR502" s="347" t="n"/>
      <c r="BS502" s="347" t="n"/>
      <c r="BT502" s="347" t="n"/>
      <c r="BU502" s="347">
        <f>IFERROR(ROUND(STDEV(AN502,L502),1),"")</f>
        <v/>
      </c>
      <c r="BV502" s="347" t="n"/>
      <c r="BW502" s="347" t="n"/>
      <c r="BX502" s="347" t="n"/>
      <c r="BY502" s="347" t="n"/>
      <c r="BZ502" s="347" t="n"/>
      <c r="CA502" s="347" t="n"/>
      <c r="CB502" s="347" t="n"/>
      <c r="CC502" s="347" t="n"/>
      <c r="CD502" s="347" t="n"/>
      <c r="CE502" s="347" t="n"/>
      <c r="CF502" s="347" t="n"/>
      <c r="CG502" s="347" t="n"/>
      <c r="CH502" s="347" t="n"/>
      <c r="CI502" s="347" t="n"/>
      <c r="CJ502" s="347" t="n"/>
      <c r="CK502" s="347" t="n"/>
      <c r="CL502" s="347" t="n"/>
      <c r="CM502" s="347" t="n"/>
      <c r="CN502" s="347" t="n"/>
      <c r="CO502" s="347" t="n"/>
      <c r="CP502" s="347" t="n"/>
      <c r="CQ502" s="347" t="n"/>
      <c r="CR502" s="347" t="n"/>
      <c r="CS502" s="347" t="n"/>
      <c r="CT502" s="347" t="n"/>
      <c r="CU502" s="347" t="n"/>
      <c r="CV502" s="347" t="n"/>
      <c r="CW502" s="347" t="n"/>
      <c r="CX502" s="347" t="n"/>
      <c r="CY502" s="347" t="n"/>
      <c r="CZ502" s="347" t="n"/>
      <c r="DA502" s="347" t="n"/>
      <c r="DB502" s="347" t="n"/>
    </row>
    <row r="503" ht="31.5" customFormat="1" customHeight="1" s="268">
      <c r="A503" s="262" t="n">
        <v>2021</v>
      </c>
      <c r="B503" s="217" t="n">
        <v>12</v>
      </c>
      <c r="C503" s="456" t="n">
        <v>44556</v>
      </c>
      <c r="D503" s="217" t="n">
        <v>18</v>
      </c>
      <c r="E503" s="217" t="n">
        <v>49</v>
      </c>
      <c r="F503" s="217" t="n">
        <v>6</v>
      </c>
      <c r="G503" s="267" t="inlineStr">
        <is>
          <t xml:space="preserve"> LgWashing machine (Cover)</t>
        </is>
      </c>
      <c r="H503" t="inlineStr">
        <is>
          <t>FMLGEI20000000</t>
        </is>
      </c>
      <c r="I503" t="inlineStr">
        <is>
          <t>1700*1400</t>
        </is>
      </c>
      <c r="J503" t="n">
        <v>2</v>
      </c>
      <c r="K503" t="n">
        <v>3</v>
      </c>
      <c r="L503" s="457" t="n">
        <v>100</v>
      </c>
      <c r="M503" s="458" t="n">
        <v>95.5</v>
      </c>
      <c r="N503" s="459" t="n">
        <v>104.5</v>
      </c>
      <c r="O503" s="261" t="n">
        <v>175</v>
      </c>
      <c r="P503" s="261" t="n">
        <v>142</v>
      </c>
      <c r="Q503" s="261" t="n">
        <v>144</v>
      </c>
      <c r="R503" s="261" t="n">
        <v>140</v>
      </c>
      <c r="S503" s="261" t="n">
        <v>166</v>
      </c>
      <c r="T503" s="261" t="n">
        <v>102</v>
      </c>
      <c r="U503" s="261" t="n">
        <v>103</v>
      </c>
      <c r="V503" s="261" t="n">
        <v>104</v>
      </c>
      <c r="W503" s="261" t="n">
        <v>101</v>
      </c>
      <c r="X503" s="261" t="n">
        <v>106</v>
      </c>
      <c r="Y503" s="220" t="n">
        <v>107</v>
      </c>
      <c r="Z503" s="220" t="n">
        <v>107</v>
      </c>
      <c r="AA503" s="261" t="n">
        <v>144</v>
      </c>
      <c r="AB503" s="261" t="n"/>
      <c r="AC503" s="261" t="n"/>
      <c r="AD503" s="261" t="n"/>
      <c r="AE503" s="261" t="n"/>
      <c r="AF503" s="261" t="n">
        <v>103</v>
      </c>
      <c r="AG503" s="261" t="n"/>
      <c r="AH503" s="261" t="n"/>
      <c r="AI503" s="261" t="n"/>
      <c r="AJ503" s="261" t="n"/>
      <c r="AK503" s="220" t="n">
        <v>107</v>
      </c>
      <c r="AL503" s="220" t="n"/>
      <c r="AM503" s="261" t="n"/>
      <c r="AN503" s="261" t="n"/>
      <c r="AO503" s="315" t="n"/>
      <c r="AP503" s="244" t="n">
        <v>101</v>
      </c>
      <c r="AQ503" s="245" t="n">
        <v>107</v>
      </c>
      <c r="AR503" s="243" t="n"/>
      <c r="AS503" s="243" t="n"/>
      <c r="AT503" s="246" t="n">
        <v>2</v>
      </c>
      <c r="AU503" s="246" t="n">
        <v>2</v>
      </c>
      <c r="AV503" s="246" t="n">
        <v>2</v>
      </c>
      <c r="AW503" s="246" t="n"/>
      <c r="AX503" s="246" t="n"/>
      <c r="AY503" s="246" t="n"/>
      <c r="AZ503" s="246" t="n"/>
      <c r="BA503" s="246" t="n"/>
      <c r="BB503" s="246" t="n"/>
      <c r="BC503" s="247" t="n"/>
      <c r="BD503" s="242" t="n"/>
      <c r="BE503" s="248" t="n">
        <v>0.015</v>
      </c>
      <c r="BF503" s="249" t="n"/>
      <c r="BG503" s="221" t="n"/>
      <c r="BH503" s="221" t="n"/>
      <c r="BI503" s="221" t="n"/>
      <c r="BJ503" s="221" t="n"/>
      <c r="BK503" s="221" t="n"/>
      <c r="BL503" s="28" t="inlineStr">
        <is>
          <t>LG</t>
        </is>
      </c>
      <c r="BM503" s="347" t="inlineStr">
        <is>
          <t>HE</t>
        </is>
      </c>
      <c r="BN503" s="347" t="inlineStr">
        <is>
          <t>3920EZ2058A</t>
        </is>
      </c>
      <c r="BO503" s="347" t="inlineStr">
        <is>
          <t>mmf</t>
        </is>
      </c>
      <c r="BP503" s="347" t="n">
        <v>51</v>
      </c>
      <c r="BQ503" s="347" t="n"/>
      <c r="BR503" s="347" t="n"/>
      <c r="BS503" s="347" t="n"/>
      <c r="BT503" s="347" t="n"/>
      <c r="BU503" s="347">
        <f>IFERROR(ROUND(STDEV(AN503,L503),1),"")</f>
        <v/>
      </c>
      <c r="BV503" s="347" t="n"/>
      <c r="BW503" s="347" t="n"/>
      <c r="BX503" s="347" t="n"/>
      <c r="BY503" s="347" t="n"/>
      <c r="BZ503" s="347" t="n"/>
      <c r="CA503" s="347" t="n"/>
      <c r="CB503" s="347" t="n"/>
      <c r="CC503" s="347" t="n"/>
      <c r="CD503" s="347" t="n"/>
      <c r="CE503" s="347" t="n"/>
      <c r="CF503" s="347" t="n"/>
      <c r="CG503" s="347" t="n"/>
      <c r="CH503" s="347" t="n"/>
      <c r="CI503" s="347" t="n"/>
      <c r="CJ503" s="347" t="n"/>
      <c r="CK503" s="347" t="n"/>
      <c r="CL503" s="347" t="n"/>
      <c r="CM503" s="347" t="n"/>
      <c r="CN503" s="347" t="n"/>
      <c r="CO503" s="347" t="n"/>
      <c r="CP503" s="347" t="n"/>
      <c r="CQ503" s="347" t="n"/>
      <c r="CR503" s="347" t="n"/>
      <c r="CS503" s="347" t="n"/>
      <c r="CT503" s="347" t="n"/>
      <c r="CU503" s="347" t="n"/>
      <c r="CV503" s="347" t="n"/>
      <c r="CW503" s="347" t="n"/>
      <c r="CX503" s="347" t="n"/>
      <c r="CY503" s="347" t="n"/>
      <c r="CZ503" s="347" t="n"/>
      <c r="DA503" s="347" t="n"/>
      <c r="DB503" s="347" t="n"/>
    </row>
    <row r="504" ht="31.5" customFormat="1" customHeight="1" s="268">
      <c r="A504" s="262" t="n">
        <v>2021</v>
      </c>
      <c r="B504" s="217" t="n">
        <v>12</v>
      </c>
      <c r="C504" s="456" t="n">
        <v>44556</v>
      </c>
      <c r="D504" s="217" t="n">
        <v>18</v>
      </c>
      <c r="E504" s="217" t="n">
        <v>50</v>
      </c>
      <c r="F504" s="217" t="n">
        <v>6</v>
      </c>
      <c r="G504" s="267" t="inlineStr">
        <is>
          <t>LgWashing machine (Angels)</t>
        </is>
      </c>
      <c r="H504" t="inlineStr">
        <is>
          <t>FMLGEI40000000</t>
        </is>
      </c>
      <c r="I504" t="inlineStr">
        <is>
          <t>1700*1400</t>
        </is>
      </c>
      <c r="J504" t="n">
        <v>2</v>
      </c>
      <c r="K504" t="n">
        <v>3</v>
      </c>
      <c r="L504" s="457" t="n">
        <v>54</v>
      </c>
      <c r="M504" s="458" t="n">
        <v>51.57</v>
      </c>
      <c r="N504" s="459" t="n">
        <v>56.43</v>
      </c>
      <c r="O504" s="261" t="n">
        <v>75</v>
      </c>
      <c r="P504" s="261" t="n">
        <v>76</v>
      </c>
      <c r="Q504" s="261" t="n">
        <v>80</v>
      </c>
      <c r="R504" s="261" t="n">
        <v>76</v>
      </c>
      <c r="S504" s="261" t="n">
        <v>88</v>
      </c>
      <c r="T504" s="261" t="n">
        <v>54</v>
      </c>
      <c r="U504" s="261" t="n">
        <v>58</v>
      </c>
      <c r="V504" s="261" t="n">
        <v>57</v>
      </c>
      <c r="W504" s="261" t="n">
        <v>55</v>
      </c>
      <c r="X504" s="261" t="n">
        <v>59</v>
      </c>
      <c r="Y504" s="220" t="n">
        <v>107</v>
      </c>
      <c r="Z504" s="220" t="n">
        <v>107</v>
      </c>
      <c r="AA504" s="261" t="n">
        <v>80</v>
      </c>
      <c r="AB504" s="261" t="n"/>
      <c r="AC504" s="261" t="n"/>
      <c r="AD504" s="261" t="n"/>
      <c r="AE504" s="261" t="n"/>
      <c r="AF504" s="261" t="n">
        <v>54</v>
      </c>
      <c r="AG504" s="261" t="n"/>
      <c r="AH504" s="261" t="n"/>
      <c r="AI504" s="261" t="n"/>
      <c r="AJ504" s="261" t="n"/>
      <c r="AK504" s="220" t="n">
        <v>107</v>
      </c>
      <c r="AL504" s="220" t="n"/>
      <c r="AM504" s="261" t="n"/>
      <c r="AN504" s="261" t="n"/>
      <c r="AO504" s="315" t="n"/>
      <c r="AP504" s="244" t="n">
        <v>101</v>
      </c>
      <c r="AQ504" s="245" t="n">
        <v>107</v>
      </c>
      <c r="AR504" s="243" t="n"/>
      <c r="AS504" s="243" t="n"/>
      <c r="AT504" s="246" t="n">
        <v>3</v>
      </c>
      <c r="AU504" s="246" t="n">
        <v>3</v>
      </c>
      <c r="AV504" s="246" t="n">
        <v>4</v>
      </c>
      <c r="AW504" s="246" t="n"/>
      <c r="AX504" s="246" t="n"/>
      <c r="AY504" s="246" t="n"/>
      <c r="AZ504" s="246" t="n"/>
      <c r="BA504" s="246" t="n"/>
      <c r="BB504" s="246" t="n"/>
      <c r="BC504" s="247" t="n"/>
      <c r="BD504" s="242" t="n"/>
      <c r="BE504" s="248" t="n">
        <v>0.015</v>
      </c>
      <c r="BF504" s="249" t="n"/>
      <c r="BG504" s="221" t="n"/>
      <c r="BH504" s="221" t="n"/>
      <c r="BI504" s="221" t="n"/>
      <c r="BJ504" s="221" t="n"/>
      <c r="BK504" s="221" t="n"/>
      <c r="BL504" s="28" t="inlineStr">
        <is>
          <t>LG</t>
        </is>
      </c>
      <c r="BM504" s="347" t="inlineStr">
        <is>
          <t>HE</t>
        </is>
      </c>
      <c r="BN504" s="347" t="inlineStr">
        <is>
          <t>3920FZ3114C</t>
        </is>
      </c>
      <c r="BO504" s="347" t="inlineStr">
        <is>
          <t>mmf</t>
        </is>
      </c>
      <c r="BP504" s="347" t="n">
        <v>51</v>
      </c>
      <c r="BQ504" s="347" t="n"/>
      <c r="BR504" s="347" t="n"/>
      <c r="BS504" s="347" t="n"/>
      <c r="BT504" s="347" t="n"/>
      <c r="BU504" s="347">
        <f>IFERROR(ROUND(STDEV(AN504,L504),1),"")</f>
        <v/>
      </c>
      <c r="BV504" s="347" t="n"/>
      <c r="BW504" s="347" t="n"/>
      <c r="BX504" s="347" t="n"/>
      <c r="BY504" s="347" t="n"/>
      <c r="BZ504" s="347" t="n"/>
      <c r="CA504" s="347" t="n"/>
      <c r="CB504" s="347" t="n"/>
      <c r="CC504" s="347" t="n"/>
      <c r="CD504" s="347" t="n"/>
      <c r="CE504" s="347" t="n"/>
      <c r="CF504" s="347" t="n"/>
      <c r="CG504" s="347" t="n"/>
      <c r="CH504" s="347" t="n"/>
      <c r="CI504" s="347" t="n"/>
      <c r="CJ504" s="347" t="n"/>
      <c r="CK504" s="347" t="n"/>
      <c r="CL504" s="347" t="n"/>
      <c r="CM504" s="347" t="n"/>
      <c r="CN504" s="347" t="n"/>
      <c r="CO504" s="347" t="n"/>
      <c r="CP504" s="347" t="n"/>
      <c r="CQ504" s="347" t="n"/>
      <c r="CR504" s="347" t="n"/>
      <c r="CS504" s="347" t="n"/>
      <c r="CT504" s="347" t="n"/>
      <c r="CU504" s="347" t="n"/>
      <c r="CV504" s="347" t="n"/>
      <c r="CW504" s="347" t="n"/>
      <c r="CX504" s="347" t="n"/>
      <c r="CY504" s="347" t="n"/>
      <c r="CZ504" s="347" t="n"/>
      <c r="DA504" s="347" t="n"/>
      <c r="DB504" s="347" t="n"/>
    </row>
    <row r="505" ht="31.5" customFormat="1" customHeight="1" s="268">
      <c r="A505" s="262" t="n">
        <v>2021</v>
      </c>
      <c r="B505" s="217" t="n">
        <v>12</v>
      </c>
      <c r="C505" s="456" t="n">
        <v>44556</v>
      </c>
      <c r="D505" s="217" t="n">
        <v>384</v>
      </c>
      <c r="E505" s="217" t="n">
        <v>556</v>
      </c>
      <c r="F505" s="217" t="n">
        <v>6</v>
      </c>
      <c r="G505" s="267" t="inlineStr">
        <is>
          <t>LG 65 UM 73 top&amp;bottom</t>
        </is>
      </c>
      <c r="H505" t="inlineStr">
        <is>
          <t>FMLGEI65UM7301</t>
        </is>
      </c>
      <c r="I505" t="inlineStr">
        <is>
          <t>1400*1700</t>
        </is>
      </c>
      <c r="J505" t="n">
        <v>1</v>
      </c>
      <c r="K505" t="n">
        <v>6</v>
      </c>
      <c r="L505" s="457" t="n">
        <v>1066</v>
      </c>
      <c r="M505" s="458" t="n">
        <v>1003.106</v>
      </c>
      <c r="N505" s="459" t="n">
        <v>1141.686</v>
      </c>
      <c r="O505" s="261" t="n"/>
      <c r="P505" s="261" t="n"/>
      <c r="Q505" s="261" t="n"/>
      <c r="R505" s="261" t="n"/>
      <c r="S505" s="261" t="n"/>
      <c r="T505" s="261" t="n"/>
      <c r="U505" s="261" t="n"/>
      <c r="V505" s="261" t="n"/>
      <c r="W505" s="261" t="n"/>
      <c r="X505" s="261" t="n"/>
      <c r="Y505" s="220" t="n"/>
      <c r="Z505" s="220" t="n"/>
      <c r="AA505" s="261" t="n"/>
      <c r="AB505" s="261" t="n"/>
      <c r="AC505" s="261" t="n">
        <v>312</v>
      </c>
      <c r="AD505" s="261" t="n">
        <v>275</v>
      </c>
      <c r="AE505" s="261" t="n">
        <v>276</v>
      </c>
      <c r="AF505" s="261" t="n"/>
      <c r="AG505" s="261" t="n"/>
      <c r="AH505" s="261" t="n">
        <v>219</v>
      </c>
      <c r="AI505" s="261" t="n">
        <v>217</v>
      </c>
      <c r="AJ505" s="261" t="n">
        <v>222</v>
      </c>
      <c r="AK505" s="220" t="n">
        <v>168</v>
      </c>
      <c r="AL505" s="220" t="n">
        <v>158</v>
      </c>
      <c r="AM505" s="261" t="n"/>
      <c r="AN505" s="261" t="n"/>
      <c r="AO505" s="315" t="n"/>
      <c r="AP505" s="244" t="n">
        <v>20</v>
      </c>
      <c r="AQ505" s="245" t="n">
        <v>180</v>
      </c>
      <c r="AR505" s="243" t="n"/>
      <c r="AS505" s="243" t="n"/>
      <c r="AT505" s="246" t="n"/>
      <c r="AU505" s="246" t="n"/>
      <c r="AV505" s="246" t="n"/>
      <c r="AW505" s="246" t="n"/>
      <c r="AX505" s="246" t="n"/>
      <c r="AY505" s="246" t="n"/>
      <c r="AZ505" s="246" t="n"/>
      <c r="BA505" s="246" t="n"/>
      <c r="BB505" s="246" t="n"/>
      <c r="BC505" s="247" t="n"/>
      <c r="BD505" s="242" t="n"/>
      <c r="BE505" s="248" t="n">
        <v>0.015</v>
      </c>
      <c r="BF505" s="249" t="n"/>
      <c r="BG505" s="221" t="n"/>
      <c r="BH505" s="221" t="n"/>
      <c r="BI505" s="221" t="n"/>
      <c r="BJ505" s="221" t="n"/>
      <c r="BK505" s="221" t="n"/>
      <c r="BL505" s="28" t="inlineStr">
        <is>
          <t>LG</t>
        </is>
      </c>
      <c r="BM505" s="347" t="inlineStr">
        <is>
          <t>HE</t>
        </is>
      </c>
      <c r="BN505" s="347" t="inlineStr">
        <is>
          <t>MFZ66236701</t>
        </is>
      </c>
      <c r="BO505" s="347" t="n"/>
      <c r="BP505" s="347" t="n">
        <v>51</v>
      </c>
      <c r="BQ505" s="347" t="n"/>
      <c r="BR505" s="347" t="n"/>
      <c r="BS505" s="347" t="n"/>
      <c r="BT505" s="347" t="n"/>
      <c r="BU505" s="347">
        <f>IFERROR(ROUND(STDEV(AN505,L505),1),"")</f>
        <v/>
      </c>
      <c r="BV505" s="347" t="n"/>
      <c r="BW505" s="347" t="n"/>
      <c r="BX505" s="347" t="n"/>
      <c r="BY505" s="347" t="n"/>
      <c r="BZ505" s="347" t="n"/>
      <c r="CA505" s="347" t="n"/>
      <c r="CB505" s="347" t="n"/>
      <c r="CC505" s="347" t="n"/>
      <c r="CD505" s="347" t="n"/>
      <c r="CE505" s="347" t="n"/>
      <c r="CF505" s="347" t="n"/>
      <c r="CG505" s="347" t="n"/>
      <c r="CH505" s="347" t="n"/>
      <c r="CI505" s="347" t="n"/>
      <c r="CJ505" s="347" t="n"/>
      <c r="CK505" s="347" t="n"/>
      <c r="CL505" s="347" t="n"/>
      <c r="CM505" s="347" t="n"/>
      <c r="CN505" s="347" t="n"/>
      <c r="CO505" s="347" t="n"/>
      <c r="CP505" s="347" t="n"/>
      <c r="CQ505" s="347" t="n"/>
      <c r="CR505" s="347" t="n"/>
      <c r="CS505" s="347" t="n"/>
      <c r="CT505" s="347" t="n"/>
      <c r="CU505" s="347" t="n"/>
      <c r="CV505" s="347" t="n"/>
      <c r="CW505" s="347" t="n"/>
      <c r="CX505" s="347" t="n"/>
      <c r="CY505" s="347" t="n"/>
      <c r="CZ505" s="347" t="n"/>
      <c r="DA505" s="347" t="n"/>
      <c r="DB505" s="347" t="n"/>
    </row>
    <row r="506" ht="31.5" customFormat="1" customHeight="1" s="268">
      <c r="A506" s="262" t="n">
        <v>2021</v>
      </c>
      <c r="B506" s="217" t="n">
        <v>12</v>
      </c>
      <c r="C506" s="456" t="n">
        <v>44556</v>
      </c>
      <c r="D506" s="217" t="n">
        <v>384</v>
      </c>
      <c r="E506" s="217" t="n">
        <v>557</v>
      </c>
      <c r="F506" s="217" t="n">
        <v>6</v>
      </c>
      <c r="G506" s="267" t="n"/>
      <c r="H506" t="inlineStr">
        <is>
          <t>FMLGEI65UM7302</t>
        </is>
      </c>
      <c r="I506" t="inlineStr">
        <is>
          <t>1400*1700</t>
        </is>
      </c>
      <c r="J506" t="n">
        <v>1</v>
      </c>
      <c r="K506" t="n">
        <v>6</v>
      </c>
      <c r="L506" s="457" t="n">
        <v>182</v>
      </c>
      <c r="M506" s="458" t="n">
        <v>171.262</v>
      </c>
      <c r="N506" s="459" t="n">
        <v>194.922</v>
      </c>
      <c r="O506" s="261" t="n"/>
      <c r="P506" s="261" t="n"/>
      <c r="Q506" s="261" t="n"/>
      <c r="R506" s="261" t="n"/>
      <c r="S506" s="261" t="n"/>
      <c r="T506" s="261" t="n"/>
      <c r="U506" s="261" t="n"/>
      <c r="V506" s="261" t="n"/>
      <c r="W506" s="261" t="n"/>
      <c r="X506" s="261" t="n"/>
      <c r="Y506" s="220" t="n"/>
      <c r="Z506" s="220" t="n"/>
      <c r="AA506" s="261" t="n"/>
      <c r="AB506" s="261" t="n"/>
      <c r="AC506" s="261" t="n"/>
      <c r="AD506" s="261" t="n"/>
      <c r="AE506" s="261" t="n"/>
      <c r="AF506" s="261" t="n"/>
      <c r="AG506" s="261" t="n"/>
      <c r="AH506" s="261" t="n"/>
      <c r="AI506" s="261" t="n"/>
      <c r="AJ506" s="261" t="n"/>
      <c r="AK506" s="220" t="n">
        <v>168</v>
      </c>
      <c r="AL506" s="220" t="n">
        <v>158</v>
      </c>
      <c r="AM506" s="261" t="n"/>
      <c r="AN506" s="261" t="n"/>
      <c r="AO506" s="315" t="n"/>
      <c r="AP506" s="244" t="n">
        <v>20</v>
      </c>
      <c r="AQ506" s="245" t="n">
        <v>180</v>
      </c>
      <c r="AR506" s="243" t="n"/>
      <c r="AS506" s="243" t="n"/>
      <c r="AT506" s="246" t="n"/>
      <c r="AU506" s="246" t="n"/>
      <c r="AV506" s="246" t="n"/>
      <c r="AW506" s="246" t="n"/>
      <c r="AX506" s="246" t="n"/>
      <c r="AY506" s="246" t="n"/>
      <c r="AZ506" s="246" t="n"/>
      <c r="BA506" s="246" t="n"/>
      <c r="BB506" s="246" t="n"/>
      <c r="BC506" s="247" t="n"/>
      <c r="BD506" s="242" t="n"/>
      <c r="BE506" s="248" t="n">
        <v>0.015</v>
      </c>
      <c r="BF506" s="249" t="n"/>
      <c r="BG506" s="221" t="n"/>
      <c r="BH506" s="221" t="n"/>
      <c r="BI506" s="221" t="n"/>
      <c r="BJ506" s="221" t="n"/>
      <c r="BK506" s="221" t="n"/>
      <c r="BL506" s="28" t="inlineStr">
        <is>
          <t>LG</t>
        </is>
      </c>
      <c r="BM506" s="347" t="inlineStr">
        <is>
          <t>HE</t>
        </is>
      </c>
      <c r="BN506" s="347" t="inlineStr">
        <is>
          <t>MFZ66236702</t>
        </is>
      </c>
      <c r="BO506" s="347" t="inlineStr">
        <is>
          <t xml:space="preserve">mma </t>
        </is>
      </c>
      <c r="BP506" s="347" t="n">
        <v>51</v>
      </c>
      <c r="BQ506" s="347" t="n"/>
      <c r="BR506" s="347" t="n"/>
      <c r="BS506" s="347" t="n"/>
      <c r="BT506" s="347" t="n"/>
      <c r="BU506" s="347">
        <f>IFERROR(ROUND(STDEV(AN506,L506),1),"")</f>
        <v/>
      </c>
      <c r="BV506" s="347" t="n"/>
      <c r="BW506" s="347" t="n"/>
      <c r="BX506" s="347" t="n"/>
      <c r="BY506" s="347" t="n"/>
      <c r="BZ506" s="347" t="n"/>
      <c r="CA506" s="347" t="n"/>
      <c r="CB506" s="347" t="n"/>
      <c r="CC506" s="347" t="n"/>
      <c r="CD506" s="347" t="n"/>
      <c r="CE506" s="347" t="n"/>
      <c r="CF506" s="347" t="n"/>
      <c r="CG506" s="347" t="n"/>
      <c r="CH506" s="347" t="n"/>
      <c r="CI506" s="347" t="n"/>
      <c r="CJ506" s="347" t="n"/>
      <c r="CK506" s="347" t="n"/>
      <c r="CL506" s="347" t="n"/>
      <c r="CM506" s="347" t="n"/>
      <c r="CN506" s="347" t="n"/>
      <c r="CO506" s="347" t="n"/>
      <c r="CP506" s="347" t="n"/>
      <c r="CQ506" s="347" t="n"/>
      <c r="CR506" s="347" t="n"/>
      <c r="CS506" s="347" t="n"/>
      <c r="CT506" s="347" t="n"/>
      <c r="CU506" s="347" t="n"/>
      <c r="CV506" s="347" t="n"/>
      <c r="CW506" s="347" t="n"/>
      <c r="CX506" s="347" t="n"/>
      <c r="CY506" s="347" t="n"/>
      <c r="CZ506" s="347" t="n"/>
      <c r="DA506" s="347" t="n"/>
      <c r="DB506" s="347" t="n"/>
    </row>
    <row r="507" ht="31.5" customFormat="1" customHeight="1" s="268">
      <c r="A507" s="262" t="n">
        <v>2021</v>
      </c>
      <c r="B507" s="217" t="n">
        <v>12</v>
      </c>
      <c r="C507" s="456" t="n">
        <v>44556</v>
      </c>
      <c r="D507" s="217" t="n">
        <v>47</v>
      </c>
      <c r="E507" s="217" t="n">
        <v>122</v>
      </c>
      <c r="F507" s="217" t="n">
        <v>7</v>
      </c>
      <c r="G507" s="267" t="inlineStr">
        <is>
          <t>LgWashing Mashine Base</t>
        </is>
      </c>
      <c r="H507" t="inlineStr">
        <is>
          <t>FMLGEI1000000</t>
        </is>
      </c>
      <c r="I507" t="inlineStr">
        <is>
          <t>1700*1400</t>
        </is>
      </c>
      <c r="J507" t="n">
        <v>2</v>
      </c>
      <c r="K507" t="n">
        <v>1</v>
      </c>
      <c r="L507" s="457" t="n">
        <v>280</v>
      </c>
      <c r="M507" s="458" t="n">
        <v>267.4</v>
      </c>
      <c r="N507" s="459" t="n">
        <v>292.6</v>
      </c>
      <c r="O507" s="261" t="n">
        <v>381</v>
      </c>
      <c r="P507" s="261" t="n">
        <v>380</v>
      </c>
      <c r="Q507" s="261" t="n">
        <v>370</v>
      </c>
      <c r="R507" s="261" t="n">
        <v>333</v>
      </c>
      <c r="S507" s="261" t="n">
        <v>340</v>
      </c>
      <c r="T507" s="261" t="n">
        <v>287</v>
      </c>
      <c r="U507" s="261" t="n">
        <v>286</v>
      </c>
      <c r="V507" s="261" t="n">
        <v>280</v>
      </c>
      <c r="W507" s="261" t="n">
        <v>286</v>
      </c>
      <c r="X507" s="261" t="n">
        <v>290</v>
      </c>
      <c r="Y507" s="220" t="n">
        <v>114</v>
      </c>
      <c r="Z507" s="220" t="n">
        <v>114</v>
      </c>
      <c r="AA507" s="261" t="n">
        <v>348</v>
      </c>
      <c r="AB507" s="261" t="n">
        <v>349</v>
      </c>
      <c r="AC507" s="261" t="n">
        <v>344</v>
      </c>
      <c r="AD507" s="261" t="n">
        <v>355</v>
      </c>
      <c r="AE507" s="261" t="n">
        <v>341</v>
      </c>
      <c r="AF507" s="261" t="n">
        <v>286</v>
      </c>
      <c r="AG507" s="261" t="n">
        <v>286</v>
      </c>
      <c r="AH507" s="261" t="n">
        <v>289</v>
      </c>
      <c r="AI507" s="261" t="n">
        <v>287</v>
      </c>
      <c r="AJ507" s="261" t="n">
        <v>285</v>
      </c>
      <c r="AK507" s="220" t="n">
        <v>114</v>
      </c>
      <c r="AL507" s="220" t="n">
        <v>113</v>
      </c>
      <c r="AM507" s="261" t="n"/>
      <c r="AN507" s="261" t="n"/>
      <c r="AO507" s="315" t="n"/>
      <c r="AP507" s="244" t="n">
        <v>63</v>
      </c>
      <c r="AQ507" s="245" t="n">
        <v>115</v>
      </c>
      <c r="AR507" s="243" t="n"/>
      <c r="AS507" s="243" t="n"/>
      <c r="AT507" s="246" t="n"/>
      <c r="AU507" s="246" t="n">
        <v>3</v>
      </c>
      <c r="AV507" s="246" t="n">
        <v>6</v>
      </c>
      <c r="AW507" s="246" t="n"/>
      <c r="AX507" s="246" t="n"/>
      <c r="AY507" s="246" t="n"/>
      <c r="AZ507" s="246" t="n"/>
      <c r="BA507" s="246" t="n"/>
      <c r="BB507" s="246" t="n"/>
      <c r="BC507" s="247" t="n"/>
      <c r="BD507" s="242" t="n"/>
      <c r="BE507" s="248" t="n">
        <v>0.015</v>
      </c>
      <c r="BF507" s="249" t="n"/>
      <c r="BG507" s="221" t="n"/>
      <c r="BH507" s="221" t="n"/>
      <c r="BI507" s="221" t="n"/>
      <c r="BJ507" s="221" t="n"/>
      <c r="BK507" s="221" t="n"/>
      <c r="BL507" s="28" t="inlineStr">
        <is>
          <t>LG</t>
        </is>
      </c>
      <c r="BM507" s="347" t="inlineStr">
        <is>
          <t>HE</t>
        </is>
      </c>
      <c r="BN507" s="347" t="inlineStr">
        <is>
          <t>AGG76599801</t>
        </is>
      </c>
      <c r="BO507" s="347" t="inlineStr">
        <is>
          <t>mmf</t>
        </is>
      </c>
      <c r="BP507" s="347" t="n">
        <v>51</v>
      </c>
      <c r="BQ507" s="347" t="n"/>
      <c r="BR507" s="347" t="n"/>
      <c r="BS507" s="347" t="n"/>
      <c r="BT507" s="347" t="n"/>
      <c r="BU507" s="347">
        <f>IFERROR(ROUND(STDEV(AN507,L507),1),"")</f>
        <v/>
      </c>
      <c r="BV507" s="347" t="n"/>
      <c r="BW507" s="347" t="n"/>
      <c r="BX507" s="347" t="n"/>
      <c r="BY507" s="347" t="n"/>
      <c r="BZ507" s="347" t="n"/>
      <c r="CA507" s="347" t="n"/>
      <c r="CB507" s="347" t="n"/>
      <c r="CC507" s="347" t="n"/>
      <c r="CD507" s="347" t="n"/>
      <c r="CE507" s="347" t="n"/>
      <c r="CF507" s="347" t="n"/>
      <c r="CG507" s="347" t="n"/>
      <c r="CH507" s="347" t="n"/>
      <c r="CI507" s="347" t="n"/>
      <c r="CJ507" s="347" t="n"/>
      <c r="CK507" s="347" t="n"/>
      <c r="CL507" s="347" t="n"/>
      <c r="CM507" s="347" t="n"/>
      <c r="CN507" s="347" t="n"/>
      <c r="CO507" s="347" t="n"/>
      <c r="CP507" s="347" t="n"/>
      <c r="CQ507" s="347" t="n"/>
      <c r="CR507" s="347" t="n"/>
      <c r="CS507" s="347" t="n"/>
      <c r="CT507" s="347" t="n"/>
      <c r="CU507" s="347" t="n"/>
      <c r="CV507" s="347" t="n"/>
      <c r="CW507" s="347" t="n"/>
      <c r="CX507" s="347" t="n"/>
      <c r="CY507" s="347" t="n"/>
      <c r="CZ507" s="347" t="n"/>
      <c r="DA507" s="347" t="n"/>
      <c r="DB507" s="347" t="n"/>
    </row>
    <row r="508" ht="31.5" customFormat="1" customHeight="1" s="268">
      <c r="A508" s="262" t="n">
        <v>2021</v>
      </c>
      <c r="B508" s="217" t="n">
        <v>12</v>
      </c>
      <c r="C508" s="456" t="n">
        <v>44556</v>
      </c>
      <c r="D508" s="217" t="n">
        <v>376</v>
      </c>
      <c r="E508" s="217" t="n">
        <v>438</v>
      </c>
      <c r="F508" s="217" t="n">
        <v>7</v>
      </c>
      <c r="G508" s="267" t="inlineStr">
        <is>
          <t xml:space="preserve">LG43LM63/UM73 </t>
        </is>
      </c>
      <c r="H508" t="inlineStr">
        <is>
          <t>FMLGEI43LM6373</t>
        </is>
      </c>
      <c r="I508" t="inlineStr">
        <is>
          <t>1400*1700</t>
        </is>
      </c>
      <c r="J508" t="n">
        <v>3</v>
      </c>
      <c r="K508" t="n">
        <v>2</v>
      </c>
      <c r="L508" s="457" t="n">
        <v>335</v>
      </c>
      <c r="M508" s="458" t="n">
        <v>315.235</v>
      </c>
      <c r="N508" s="459" t="n">
        <v>358.785</v>
      </c>
      <c r="O508" s="261" t="n"/>
      <c r="P508" s="261" t="n"/>
      <c r="Q508" s="261" t="n"/>
      <c r="R508" s="261" t="n"/>
      <c r="S508" s="261" t="n"/>
      <c r="T508" s="261" t="n"/>
      <c r="U508" s="261" t="n"/>
      <c r="V508" s="261" t="n"/>
      <c r="W508" s="261" t="n"/>
      <c r="X508" s="261" t="n"/>
      <c r="Y508" s="220" t="n"/>
      <c r="Z508" s="220" t="n"/>
      <c r="AA508" s="261" t="n"/>
      <c r="AB508" s="261" t="n">
        <v>238</v>
      </c>
      <c r="AC508" s="261" t="n">
        <v>273</v>
      </c>
      <c r="AD508" s="261" t="n"/>
      <c r="AE508" s="261" t="n"/>
      <c r="AF508" s="261" t="n"/>
      <c r="AG508" s="261" t="n">
        <v>177</v>
      </c>
      <c r="AH508" s="261" t="n">
        <v>180</v>
      </c>
      <c r="AI508" s="261" t="n"/>
      <c r="AJ508" s="261" t="n"/>
      <c r="AK508" s="220" t="n">
        <v>145</v>
      </c>
      <c r="AL508" s="220" t="n">
        <v>167</v>
      </c>
      <c r="AM508" s="261" t="n"/>
      <c r="AN508" s="261" t="n"/>
      <c r="AO508" s="315" t="n"/>
      <c r="AP508" s="244" t="n">
        <v>67</v>
      </c>
      <c r="AQ508" s="245" t="n">
        <v>161</v>
      </c>
      <c r="AR508" s="243" t="n"/>
      <c r="AS508" s="243" t="n"/>
      <c r="AT508" s="246" t="n"/>
      <c r="AU508" s="246" t="n"/>
      <c r="AV508" s="246" t="n"/>
      <c r="AW508" s="246" t="n"/>
      <c r="AX508" s="246" t="n"/>
      <c r="AY508" s="246" t="n"/>
      <c r="AZ508" s="246" t="n"/>
      <c r="BA508" s="246" t="n"/>
      <c r="BB508" s="246" t="n"/>
      <c r="BC508" s="247" t="n"/>
      <c r="BD508" s="242" t="n"/>
      <c r="BE508" s="248" t="n">
        <v>0.015</v>
      </c>
      <c r="BF508" s="249" t="n"/>
      <c r="BG508" s="221" t="n"/>
      <c r="BH508" s="221" t="n"/>
      <c r="BI508" s="221" t="n"/>
      <c r="BJ508" s="221" t="n"/>
      <c r="BK508" s="221" t="n"/>
      <c r="BL508" s="28" t="inlineStr">
        <is>
          <t>LG</t>
        </is>
      </c>
      <c r="BM508" s="347" t="inlineStr">
        <is>
          <t>HE</t>
        </is>
      </c>
      <c r="BN508" s="347" t="inlineStr">
        <is>
          <t>mfz66236501</t>
        </is>
      </c>
      <c r="BO508" s="347" t="inlineStr">
        <is>
          <t>mma</t>
        </is>
      </c>
      <c r="BP508" s="347" t="n">
        <v>51</v>
      </c>
      <c r="BQ508" s="347" t="n"/>
      <c r="BR508" s="347" t="n"/>
      <c r="BS508" s="347" t="n"/>
      <c r="BT508" s="347" t="n"/>
      <c r="BU508" s="347">
        <f>IFERROR(ROUND(STDEV(AN508,L508),1),"")</f>
        <v/>
      </c>
      <c r="BV508" s="347" t="n"/>
      <c r="BW508" s="347" t="n"/>
      <c r="BX508" s="347" t="n"/>
      <c r="BY508" s="347" t="n"/>
      <c r="BZ508" s="347" t="n"/>
      <c r="CA508" s="347" t="n"/>
      <c r="CB508" s="347" t="n"/>
      <c r="CC508" s="347" t="n"/>
      <c r="CD508" s="347" t="n"/>
      <c r="CE508" s="347" t="n"/>
      <c r="CF508" s="347" t="n"/>
      <c r="CG508" s="347" t="n"/>
      <c r="CH508" s="347" t="n"/>
      <c r="CI508" s="347" t="n"/>
      <c r="CJ508" s="347" t="n"/>
      <c r="CK508" s="347" t="n"/>
      <c r="CL508" s="347" t="n"/>
      <c r="CM508" s="347" t="n"/>
      <c r="CN508" s="347" t="n"/>
      <c r="CO508" s="347" t="n"/>
      <c r="CP508" s="347" t="n"/>
      <c r="CQ508" s="347" t="n"/>
      <c r="CR508" s="347" t="n"/>
      <c r="CS508" s="347" t="n"/>
      <c r="CT508" s="347" t="n"/>
      <c r="CU508" s="347" t="n"/>
      <c r="CV508" s="347" t="n"/>
      <c r="CW508" s="347" t="n"/>
      <c r="CX508" s="347" t="n"/>
      <c r="CY508" s="347" t="n"/>
      <c r="CZ508" s="347" t="n"/>
      <c r="DA508" s="347" t="n"/>
      <c r="DB508" s="347" t="n"/>
    </row>
    <row r="509" ht="31.5" customFormat="1" customHeight="1" s="268">
      <c r="A509" s="262" t="n">
        <v>2021</v>
      </c>
      <c r="B509" s="217" t="n">
        <v>12</v>
      </c>
      <c r="C509" s="456" t="n">
        <v>44556</v>
      </c>
      <c r="D509" s="217" t="n">
        <v>241</v>
      </c>
      <c r="E509" s="217" t="n">
        <v>165</v>
      </c>
      <c r="F509" s="217" t="n">
        <v>8</v>
      </c>
      <c r="G509" s="267" t="inlineStr">
        <is>
          <t>فوم صندوق سمك التابوت</t>
        </is>
      </c>
      <c r="H509" t="inlineStr">
        <is>
          <t>FMBOXI30T00000</t>
        </is>
      </c>
      <c r="I509" t="inlineStr">
        <is>
          <t>1400*1700</t>
        </is>
      </c>
      <c r="J509" t="n">
        <v>2</v>
      </c>
      <c r="K509" t="n">
        <v>2</v>
      </c>
      <c r="L509" s="457" t="n">
        <v>706</v>
      </c>
      <c r="M509" s="458" t="n">
        <v>656.58</v>
      </c>
      <c r="N509" s="459" t="n">
        <v>755.42</v>
      </c>
      <c r="O509" s="261" t="n"/>
      <c r="P509" s="261" t="n"/>
      <c r="Q509" s="261" t="n"/>
      <c r="R509" s="261" t="n"/>
      <c r="S509" s="261" t="n"/>
      <c r="T509" s="261" t="n"/>
      <c r="U509" s="261" t="n"/>
      <c r="V509" s="261" t="n"/>
      <c r="W509" s="261" t="n"/>
      <c r="X509" s="261" t="n"/>
      <c r="Y509" s="220" t="n"/>
      <c r="Z509" s="220" t="n"/>
      <c r="AA509" s="261" t="n">
        <v>785</v>
      </c>
      <c r="AB509" s="261" t="n">
        <v>779</v>
      </c>
      <c r="AC509" s="261" t="n">
        <v>818</v>
      </c>
      <c r="AD509" s="261" t="n">
        <v>801</v>
      </c>
      <c r="AE509" s="261" t="n">
        <v>802</v>
      </c>
      <c r="AF509" s="261" t="n">
        <v>683</v>
      </c>
      <c r="AG509" s="261" t="n">
        <v>672</v>
      </c>
      <c r="AH509" s="261" t="n">
        <v>705</v>
      </c>
      <c r="AI509" s="261" t="n">
        <v>721</v>
      </c>
      <c r="AJ509" s="261" t="n">
        <v>720</v>
      </c>
      <c r="AK509" s="220" t="n">
        <v>95</v>
      </c>
      <c r="AL509" s="220" t="n">
        <v>125</v>
      </c>
      <c r="AM509" s="261" t="n"/>
      <c r="AN509" s="261" t="n"/>
      <c r="AO509" s="315" t="n"/>
      <c r="AP509" s="244" t="n">
        <v>60</v>
      </c>
      <c r="AQ509" s="245" t="n">
        <v>120</v>
      </c>
      <c r="AR509" s="243" t="n"/>
      <c r="AS509" s="243" t="n"/>
      <c r="AT509" s="246" t="n"/>
      <c r="AU509" s="246" t="n"/>
      <c r="AV509" s="246" t="n"/>
      <c r="AW509" s="246" t="n"/>
      <c r="AX509" s="246" t="n"/>
      <c r="AY509" s="246" t="n"/>
      <c r="AZ509" s="246" t="n"/>
      <c r="BA509" s="246" t="n"/>
      <c r="BB509" s="246" t="n"/>
      <c r="BC509" s="247" t="n"/>
      <c r="BD509" s="242" t="n"/>
      <c r="BE509" s="248" t="n">
        <v>0.015</v>
      </c>
      <c r="BF509" s="249" t="n"/>
      <c r="BG509" s="221" t="n"/>
      <c r="BH509" s="221" t="n"/>
      <c r="BI509" s="221" t="n"/>
      <c r="BJ509" s="221" t="n"/>
      <c r="BK509" s="221" t="n"/>
      <c r="BL509" s="28" t="inlineStr">
        <is>
          <t>عملاء متنوعون</t>
        </is>
      </c>
      <c r="BM509" s="347" t="inlineStr">
        <is>
          <t>عملاء متنوعون</t>
        </is>
      </c>
      <c r="BN509" s="347" t="n"/>
      <c r="BO509" s="347" t="n"/>
      <c r="BP509" s="347" t="n">
        <v>51</v>
      </c>
      <c r="BQ509" s="347" t="n"/>
      <c r="BR509" s="347" t="n"/>
      <c r="BS509" s="347" t="n"/>
      <c r="BT509" s="347" t="n"/>
      <c r="BU509" s="347">
        <f>IFERROR(ROUND(STDEV(AN509,L509),1),"")</f>
        <v/>
      </c>
      <c r="BV509" s="347" t="n"/>
      <c r="BW509" s="347" t="n"/>
      <c r="BX509" s="347" t="n"/>
      <c r="BY509" s="347" t="n"/>
      <c r="BZ509" s="347" t="n"/>
      <c r="CA509" s="347" t="n"/>
      <c r="CB509" s="347" t="n"/>
      <c r="CC509" s="347" t="n"/>
      <c r="CD509" s="347" t="n"/>
      <c r="CE509" s="347" t="n"/>
      <c r="CF509" s="347" t="n"/>
      <c r="CG509" s="347" t="n"/>
      <c r="CH509" s="347" t="n"/>
      <c r="CI509" s="347" t="n"/>
      <c r="CJ509" s="347" t="n"/>
      <c r="CK509" s="347" t="n"/>
      <c r="CL509" s="347" t="n"/>
      <c r="CM509" s="347" t="n"/>
      <c r="CN509" s="347" t="n"/>
      <c r="CO509" s="347" t="n"/>
      <c r="CP509" s="347" t="n"/>
      <c r="CQ509" s="347" t="n"/>
      <c r="CR509" s="347" t="n"/>
      <c r="CS509" s="347" t="n"/>
      <c r="CT509" s="347" t="n"/>
      <c r="CU509" s="347" t="n"/>
      <c r="CV509" s="347" t="n"/>
      <c r="CW509" s="347" t="n"/>
      <c r="CX509" s="347" t="n"/>
      <c r="CY509" s="347" t="n"/>
      <c r="CZ509" s="347" t="n"/>
      <c r="DA509" s="347" t="n"/>
      <c r="DB509" s="347" t="n"/>
    </row>
    <row r="510" ht="31.5" customFormat="1" customHeight="1" s="268">
      <c r="A510" s="262" t="n">
        <v>2021</v>
      </c>
      <c r="B510" s="217" t="n">
        <v>12</v>
      </c>
      <c r="C510" s="456" t="n">
        <v>44556</v>
      </c>
      <c r="D510" s="217" t="n">
        <v>383</v>
      </c>
      <c r="E510" s="217" t="n">
        <v>550</v>
      </c>
      <c r="F510" s="217" t="n">
        <v>8</v>
      </c>
      <c r="G510" s="267" t="inlineStr">
        <is>
          <t>FRONT 43LM55</t>
        </is>
      </c>
      <c r="H510" t="inlineStr">
        <is>
          <t>FMLGEI43LM55FR</t>
        </is>
      </c>
      <c r="I510" t="inlineStr">
        <is>
          <t>1400*1700</t>
        </is>
      </c>
      <c r="J510" t="n">
        <v>3</v>
      </c>
      <c r="K510" t="n">
        <v>1</v>
      </c>
      <c r="L510" s="457" t="n">
        <v>35</v>
      </c>
      <c r="M510" s="458" t="n">
        <v>32.025</v>
      </c>
      <c r="N510" s="459" t="n">
        <v>38.045</v>
      </c>
      <c r="O510" s="261" t="n">
        <v>49</v>
      </c>
      <c r="P510" s="261" t="n">
        <v>49</v>
      </c>
      <c r="Q510" s="261" t="n"/>
      <c r="R510" s="261" t="n"/>
      <c r="S510" s="261" t="n"/>
      <c r="T510" s="261" t="n">
        <v>32</v>
      </c>
      <c r="U510" s="261" t="n">
        <v>34</v>
      </c>
      <c r="V510" s="261" t="n"/>
      <c r="W510" s="261" t="n"/>
      <c r="X510" s="261" t="n"/>
      <c r="Y510" s="220" t="n">
        <v>95</v>
      </c>
      <c r="Z510" s="220" t="n"/>
      <c r="AA510" s="261" t="n"/>
      <c r="AB510" s="261" t="n"/>
      <c r="AC510" s="261" t="n"/>
      <c r="AD510" s="261" t="n"/>
      <c r="AE510" s="261" t="n"/>
      <c r="AF510" s="261" t="n"/>
      <c r="AG510" s="261" t="n"/>
      <c r="AH510" s="261" t="n"/>
      <c r="AI510" s="261" t="n"/>
      <c r="AJ510" s="261" t="n"/>
      <c r="AK510" s="220" t="n"/>
      <c r="AL510" s="220" t="n"/>
      <c r="AM510" s="261" t="n"/>
      <c r="AN510" s="261" t="n"/>
      <c r="AO510" s="315" t="n"/>
      <c r="AP510" s="244" t="n">
        <v>108</v>
      </c>
      <c r="AQ510" s="245" t="n">
        <v>100</v>
      </c>
      <c r="AR510" s="243" t="n"/>
      <c r="AS510" s="243" t="n"/>
      <c r="AT510" s="246" t="n"/>
      <c r="AU510" s="246" t="n"/>
      <c r="AV510" s="246" t="n"/>
      <c r="AW510" s="246" t="n"/>
      <c r="AX510" s="246" t="n"/>
      <c r="AY510" s="246" t="n"/>
      <c r="AZ510" s="246" t="n"/>
      <c r="BA510" s="246" t="n"/>
      <c r="BB510" s="246" t="n"/>
      <c r="BC510" s="247" t="n"/>
      <c r="BD510" s="242" t="n"/>
      <c r="BE510" s="248" t="n">
        <v>0.015</v>
      </c>
      <c r="BF510" s="249" t="n"/>
      <c r="BG510" s="221" t="n"/>
      <c r="BH510" s="221" t="n"/>
      <c r="BI510" s="221" t="n"/>
      <c r="BJ510" s="221" t="n"/>
      <c r="BK510" s="221" t="n"/>
      <c r="BL510" s="28" t="inlineStr">
        <is>
          <t>LG</t>
        </is>
      </c>
      <c r="BM510" s="347" t="inlineStr">
        <is>
          <t>HE</t>
        </is>
      </c>
      <c r="BN510" s="347" t="inlineStr">
        <is>
          <t>MFZ65262201</t>
        </is>
      </c>
      <c r="BO510" s="347" t="inlineStr">
        <is>
          <t>mma</t>
        </is>
      </c>
      <c r="BP510" s="347" t="n">
        <v>51</v>
      </c>
      <c r="BQ510" s="347" t="n"/>
      <c r="BR510" s="347" t="n"/>
      <c r="BS510" s="347" t="n"/>
      <c r="BT510" s="347" t="n"/>
      <c r="BU510" s="347">
        <f>IFERROR(ROUND(STDEV(AN510,L510),1),"")</f>
        <v/>
      </c>
      <c r="BV510" s="347" t="n"/>
      <c r="BW510" s="347" t="n"/>
      <c r="BX510" s="347" t="n"/>
      <c r="BY510" s="347" t="n"/>
      <c r="BZ510" s="347" t="n"/>
      <c r="CA510" s="347" t="n"/>
      <c r="CB510" s="347" t="n"/>
      <c r="CC510" s="347" t="n"/>
      <c r="CD510" s="347" t="n"/>
      <c r="CE510" s="347" t="n"/>
      <c r="CF510" s="347" t="n"/>
      <c r="CG510" s="347" t="n"/>
      <c r="CH510" s="347" t="n"/>
      <c r="CI510" s="347" t="n"/>
      <c r="CJ510" s="347" t="n"/>
      <c r="CK510" s="347" t="n"/>
      <c r="CL510" s="347" t="n"/>
      <c r="CM510" s="347" t="n"/>
      <c r="CN510" s="347" t="n"/>
      <c r="CO510" s="347" t="n"/>
      <c r="CP510" s="347" t="n"/>
      <c r="CQ510" s="347" t="n"/>
      <c r="CR510" s="347" t="n"/>
      <c r="CS510" s="347" t="n"/>
      <c r="CT510" s="347" t="n"/>
      <c r="CU510" s="347" t="n"/>
      <c r="CV510" s="347" t="n"/>
      <c r="CW510" s="347" t="n"/>
      <c r="CX510" s="347" t="n"/>
      <c r="CY510" s="347" t="n"/>
      <c r="CZ510" s="347" t="n"/>
      <c r="DA510" s="347" t="n"/>
      <c r="DB510" s="347" t="n"/>
    </row>
    <row r="511" ht="31.5" customFormat="1" customHeight="1" s="268">
      <c r="A511" s="262" t="n">
        <v>2021</v>
      </c>
      <c r="B511" s="217" t="n">
        <v>12</v>
      </c>
      <c r="C511" s="456" t="n">
        <v>44556</v>
      </c>
      <c r="D511" s="217" t="n">
        <v>53</v>
      </c>
      <c r="E511" s="217" t="n">
        <v>131</v>
      </c>
      <c r="F511" s="217" t="n">
        <v>28</v>
      </c>
      <c r="G511" s="267" t="inlineStr">
        <is>
          <t>فوم كوش 130</t>
        </is>
      </c>
      <c r="H511" t="inlineStr">
        <is>
          <t>FMDACI51300000</t>
        </is>
      </c>
      <c r="I511" t="inlineStr">
        <is>
          <t>1100*1200</t>
        </is>
      </c>
      <c r="J511" t="n">
        <v>25</v>
      </c>
      <c r="K511" t="n">
        <v>1</v>
      </c>
      <c r="L511" s="457" t="n">
        <v>10</v>
      </c>
      <c r="M511" s="458" t="n">
        <v>9.300000000000001</v>
      </c>
      <c r="N511" s="459" t="n">
        <v>10.7</v>
      </c>
      <c r="O511" s="261" t="n">
        <v>12</v>
      </c>
      <c r="P511" s="261" t="n"/>
      <c r="Q511" s="261" t="n">
        <v>14</v>
      </c>
      <c r="R511" s="261" t="n">
        <v>13</v>
      </c>
      <c r="S511" s="261" t="n">
        <v>13</v>
      </c>
      <c r="T511" s="261" t="n">
        <v>9</v>
      </c>
      <c r="U511" s="261" t="n"/>
      <c r="V511" s="261" t="n">
        <v>11</v>
      </c>
      <c r="W511" s="261" t="n">
        <v>10</v>
      </c>
      <c r="X511" s="261" t="n">
        <v>10</v>
      </c>
      <c r="Y511" s="220" t="n"/>
      <c r="Z511" s="220" t="n">
        <v>87</v>
      </c>
      <c r="AA511" s="261" t="n"/>
      <c r="AB511" s="261" t="n"/>
      <c r="AC511" s="261" t="n"/>
      <c r="AD511" s="261" t="n"/>
      <c r="AE511" s="261" t="n"/>
      <c r="AF511" s="261" t="n"/>
      <c r="AG511" s="261" t="n"/>
      <c r="AH511" s="261" t="n"/>
      <c r="AI511" s="261" t="n"/>
      <c r="AJ511" s="261" t="n"/>
      <c r="AK511" s="220" t="n"/>
      <c r="AL511" s="220" t="n"/>
      <c r="AM511" s="261" t="n"/>
      <c r="AN511" s="261" t="n"/>
      <c r="AO511" s="315" t="n"/>
      <c r="AP511" s="244" t="n">
        <v>772</v>
      </c>
      <c r="AQ511" s="245" t="n">
        <v>117</v>
      </c>
      <c r="AR511" s="243" t="n"/>
      <c r="AS511" s="243" t="n"/>
      <c r="AT511" s="246" t="n"/>
      <c r="AU511" s="246" t="n"/>
      <c r="AV511" s="246" t="n"/>
      <c r="AW511" s="246" t="n"/>
      <c r="AX511" s="246" t="n"/>
      <c r="AY511" s="246" t="n"/>
      <c r="AZ511" s="246" t="n"/>
      <c r="BA511" s="246" t="n"/>
      <c r="BB511" s="246" t="n"/>
      <c r="BC511" s="247" t="n"/>
      <c r="BD511" s="242" t="n"/>
      <c r="BE511" s="248" t="n">
        <v>0.02</v>
      </c>
      <c r="BF511" s="249" t="n"/>
      <c r="BG511" s="221" t="n"/>
      <c r="BH511" s="221" t="n"/>
      <c r="BI511" s="221" t="n"/>
      <c r="BJ511" s="221" t="n"/>
      <c r="BK511" s="221" t="n"/>
      <c r="BL511" s="28" t="inlineStr">
        <is>
          <t>الكترولوكس</t>
        </is>
      </c>
      <c r="BM511" s="347" t="inlineStr">
        <is>
          <t>القاهرة للصناعات المغذية بوتاجازات</t>
        </is>
      </c>
      <c r="BN511" s="347" t="inlineStr">
        <is>
          <t>A00467101</t>
        </is>
      </c>
      <c r="BO511" s="347" t="n"/>
      <c r="BP511" s="347" t="n">
        <v>51</v>
      </c>
      <c r="BQ511" s="347" t="n"/>
      <c r="BR511" s="347" t="n"/>
      <c r="BS511" s="347" t="n"/>
      <c r="BT511" s="347" t="n"/>
      <c r="BU511" s="347">
        <f>IFERROR(ROUND(STDEV(AN511,L511),1),"")</f>
        <v/>
      </c>
      <c r="BV511" s="347" t="n"/>
      <c r="BW511" s="347" t="n"/>
      <c r="BX511" s="347" t="n"/>
      <c r="BY511" s="347" t="n"/>
      <c r="BZ511" s="347" t="n"/>
      <c r="CA511" s="347" t="n"/>
      <c r="CB511" s="347" t="n"/>
      <c r="CC511" s="347" t="n"/>
      <c r="CD511" s="347" t="n"/>
      <c r="CE511" s="347" t="n"/>
      <c r="CF511" s="347" t="n"/>
      <c r="CG511" s="347" t="n"/>
      <c r="CH511" s="347" t="n"/>
      <c r="CI511" s="347" t="n"/>
      <c r="CJ511" s="347" t="n"/>
      <c r="CK511" s="347" t="n"/>
      <c r="CL511" s="347" t="n"/>
      <c r="CM511" s="347" t="n"/>
      <c r="CN511" s="347" t="n"/>
      <c r="CO511" s="347" t="n"/>
      <c r="CP511" s="347" t="n"/>
      <c r="CQ511" s="347" t="n"/>
      <c r="CR511" s="347" t="n"/>
      <c r="CS511" s="347" t="n"/>
      <c r="CT511" s="347" t="n"/>
      <c r="CU511" s="347" t="n"/>
      <c r="CV511" s="347" t="n"/>
      <c r="CW511" s="347" t="n"/>
      <c r="CX511" s="347" t="n"/>
      <c r="CY511" s="347" t="n"/>
      <c r="CZ511" s="347" t="n"/>
      <c r="DA511" s="347" t="n"/>
      <c r="DB511" s="347" t="n"/>
    </row>
    <row r="512" ht="31.5" customFormat="1" customHeight="1" s="268">
      <c r="A512" s="262" t="n">
        <v>2021</v>
      </c>
      <c r="B512" s="217" t="n">
        <v>12</v>
      </c>
      <c r="C512" s="456" t="n">
        <v>44556</v>
      </c>
      <c r="D512" s="217" t="n">
        <v>159</v>
      </c>
      <c r="E512" s="217" t="n">
        <v>299</v>
      </c>
      <c r="F512" s="217" t="n">
        <v>30</v>
      </c>
      <c r="G512" s="267" t="inlineStr">
        <is>
          <t>سخان غاز 6لتر</t>
        </is>
      </c>
      <c r="H512" t="inlineStr">
        <is>
          <t>FMDAHI5L000000</t>
        </is>
      </c>
      <c r="I512" t="inlineStr">
        <is>
          <t>1200*1100</t>
        </is>
      </c>
      <c r="J512" t="n">
        <v>3</v>
      </c>
      <c r="K512" t="n">
        <v>2</v>
      </c>
      <c r="L512" s="457" t="n">
        <v>115</v>
      </c>
      <c r="M512" s="458" t="n">
        <v>106.95</v>
      </c>
      <c r="N512" s="459" t="n">
        <v>123.05</v>
      </c>
      <c r="O512" s="261" t="n"/>
      <c r="P512" s="261" t="n"/>
      <c r="Q512" s="261" t="n">
        <v>114</v>
      </c>
      <c r="R512" s="261" t="n">
        <v>99</v>
      </c>
      <c r="S512" s="261" t="n">
        <v>93</v>
      </c>
      <c r="T512" s="261" t="n"/>
      <c r="U512" s="261" t="n"/>
      <c r="V512" s="261" t="n">
        <v>73</v>
      </c>
      <c r="W512" s="261" t="n">
        <v>73</v>
      </c>
      <c r="X512" s="261" t="n">
        <v>72</v>
      </c>
      <c r="Y512" s="220" t="n"/>
      <c r="Z512" s="220" t="n"/>
      <c r="AA512" s="261" t="n">
        <v>96</v>
      </c>
      <c r="AB512" s="261" t="n">
        <v>97</v>
      </c>
      <c r="AC512" s="261" t="n">
        <v>99</v>
      </c>
      <c r="AD512" s="261" t="n">
        <v>98</v>
      </c>
      <c r="AE512" s="261" t="n">
        <v>99</v>
      </c>
      <c r="AF512" s="261" t="n">
        <v>73</v>
      </c>
      <c r="AG512" s="261" t="n">
        <v>73</v>
      </c>
      <c r="AH512" s="261" t="n">
        <v>75</v>
      </c>
      <c r="AI512" s="261" t="n">
        <v>75</v>
      </c>
      <c r="AJ512" s="261" t="n">
        <v>77</v>
      </c>
      <c r="AK512" s="220" t="n">
        <v>125</v>
      </c>
      <c r="AL512" s="220" t="n">
        <v>126</v>
      </c>
      <c r="AM512" s="261" t="n"/>
      <c r="AN512" s="261" t="n"/>
      <c r="AO512" s="315" t="n"/>
      <c r="AP512" s="244" t="n">
        <v>70</v>
      </c>
      <c r="AQ512" s="245" t="n">
        <v>154</v>
      </c>
      <c r="AR512" s="243" t="n"/>
      <c r="AS512" s="243" t="n"/>
      <c r="AT512" s="246" t="n">
        <v>4</v>
      </c>
      <c r="AU512" s="246" t="n">
        <v>5</v>
      </c>
      <c r="AV512" s="246" t="n">
        <v>6</v>
      </c>
      <c r="AW512" s="246" t="n"/>
      <c r="AX512" s="246" t="n"/>
      <c r="AY512" s="246" t="n"/>
      <c r="AZ512" s="246" t="n"/>
      <c r="BA512" s="246" t="n"/>
      <c r="BB512" s="246" t="n"/>
      <c r="BC512" s="247" t="n"/>
      <c r="BD512" s="242" t="n"/>
      <c r="BE512" s="248" t="n">
        <v>0.02</v>
      </c>
      <c r="BF512" s="249" t="n"/>
      <c r="BG512" s="221" t="n"/>
      <c r="BH512" s="221" t="n"/>
      <c r="BI512" s="221" t="n"/>
      <c r="BJ512" s="221" t="n"/>
      <c r="BK512" s="221" t="n"/>
      <c r="BL512" s="28" t="inlineStr">
        <is>
          <t>الكترولوكس</t>
        </is>
      </c>
      <c r="BM512" s="347" t="inlineStr">
        <is>
          <t>القاهرة للصناعات المغذية سخانات</t>
        </is>
      </c>
      <c r="BN512" s="347" t="n"/>
      <c r="BO512" s="347" t="n"/>
      <c r="BP512" s="347" t="n">
        <v>51</v>
      </c>
      <c r="BQ512" s="347" t="n"/>
      <c r="BR512" s="347" t="n"/>
      <c r="BS512" s="347" t="n"/>
      <c r="BT512" s="347" t="n"/>
      <c r="BU512" s="347">
        <f>IFERROR(ROUND(STDEV(AN512,L512),1),"")</f>
        <v/>
      </c>
      <c r="BV512" s="347" t="n"/>
      <c r="BW512" s="347" t="n"/>
      <c r="BX512" s="347" t="n"/>
      <c r="BY512" s="347" t="n"/>
      <c r="BZ512" s="347" t="n"/>
      <c r="CA512" s="347" t="n"/>
      <c r="CB512" s="347" t="n"/>
      <c r="CC512" s="347" t="n"/>
      <c r="CD512" s="347" t="n"/>
      <c r="CE512" s="347" t="n"/>
      <c r="CF512" s="347" t="n"/>
      <c r="CG512" s="347" t="n"/>
      <c r="CH512" s="347" t="n"/>
      <c r="CI512" s="347" t="n"/>
      <c r="CJ512" s="347" t="n"/>
      <c r="CK512" s="347" t="n"/>
      <c r="CL512" s="347" t="n"/>
      <c r="CM512" s="347" t="n"/>
      <c r="CN512" s="347" t="n"/>
      <c r="CO512" s="347" t="n"/>
      <c r="CP512" s="347" t="n"/>
      <c r="CQ512" s="347" t="n"/>
      <c r="CR512" s="347" t="n"/>
      <c r="CS512" s="347" t="n"/>
      <c r="CT512" s="347" t="n"/>
      <c r="CU512" s="347" t="n"/>
      <c r="CV512" s="347" t="n"/>
      <c r="CW512" s="347" t="n"/>
      <c r="CX512" s="347" t="n"/>
      <c r="CY512" s="347" t="n"/>
      <c r="CZ512" s="347" t="n"/>
      <c r="DA512" s="347" t="n"/>
      <c r="DB512" s="347" t="n"/>
    </row>
    <row r="513" ht="31.5" customFormat="1" customHeight="1" s="268">
      <c r="A513" s="262" t="n">
        <v>2021</v>
      </c>
      <c r="B513" s="217" t="n">
        <v>12</v>
      </c>
      <c r="C513" s="456" t="n">
        <v>44556</v>
      </c>
      <c r="D513" s="217" t="n">
        <v>4</v>
      </c>
      <c r="E513" s="217" t="n">
        <v>12</v>
      </c>
      <c r="F513" s="217" t="n">
        <v>46</v>
      </c>
      <c r="G513" s="267" t="inlineStr">
        <is>
          <t>فوم جانب حمايه شمال</t>
        </is>
      </c>
      <c r="H513" t="inlineStr">
        <is>
          <t>FMDACI40000000</t>
        </is>
      </c>
      <c r="I513" t="inlineStr">
        <is>
          <t>1600*1800</t>
        </is>
      </c>
      <c r="J513" t="n">
        <v>2</v>
      </c>
      <c r="K513" t="n">
        <v>2</v>
      </c>
      <c r="L513" s="457" t="n">
        <v>212</v>
      </c>
      <c r="M513" s="458" t="n">
        <v>197.16</v>
      </c>
      <c r="N513" s="459" t="n">
        <v>226.84</v>
      </c>
      <c r="O513" s="261" t="n"/>
      <c r="P513" s="261" t="n"/>
      <c r="Q513" s="261" t="n"/>
      <c r="R513" s="261" t="n"/>
      <c r="S513" s="261" t="n"/>
      <c r="T513" s="261" t="n"/>
      <c r="U513" s="261" t="n"/>
      <c r="V513" s="261" t="n"/>
      <c r="W513" s="261" t="n"/>
      <c r="X513" s="261" t="n"/>
      <c r="Y513" s="220" t="n"/>
      <c r="Z513" s="220" t="n">
        <v>137</v>
      </c>
      <c r="AA513" s="261" t="n"/>
      <c r="AB513" s="261" t="n"/>
      <c r="AC513" s="261" t="n"/>
      <c r="AD513" s="261" t="n"/>
      <c r="AE513" s="261" t="n"/>
      <c r="AF513" s="261" t="n"/>
      <c r="AG513" s="261" t="n"/>
      <c r="AH513" s="261" t="n"/>
      <c r="AI513" s="261" t="n"/>
      <c r="AJ513" s="261" t="n"/>
      <c r="AK513" s="220" t="n"/>
      <c r="AL513" s="220" t="n"/>
      <c r="AM513" s="261" t="n"/>
      <c r="AN513" s="261" t="n"/>
      <c r="AO513" s="315" t="n"/>
      <c r="AP513" s="244" t="n">
        <v>37</v>
      </c>
      <c r="AQ513" s="245" t="n">
        <v>195</v>
      </c>
      <c r="AR513" s="243" t="n"/>
      <c r="AS513" s="243" t="n"/>
      <c r="AT513" s="246" t="n"/>
      <c r="AU513" s="246" t="n"/>
      <c r="AV513" s="246" t="n"/>
      <c r="AW513" s="246" t="n"/>
      <c r="AX513" s="246" t="n"/>
      <c r="AY513" s="246" t="n"/>
      <c r="AZ513" s="246" t="n"/>
      <c r="BA513" s="246" t="n"/>
      <c r="BB513" s="246" t="n"/>
      <c r="BC513" s="247" t="n"/>
      <c r="BD513" s="242" t="n"/>
      <c r="BE513" s="248" t="n">
        <v>0.02</v>
      </c>
      <c r="BF513" s="249" t="n"/>
      <c r="BG513" s="221" t="n"/>
      <c r="BH513" s="221" t="n"/>
      <c r="BI513" s="221" t="n"/>
      <c r="BJ513" s="221" t="n"/>
      <c r="BK513" s="221" t="n"/>
      <c r="BL513" s="28" t="inlineStr">
        <is>
          <t>الكترولوكس</t>
        </is>
      </c>
      <c r="BM513" s="347" t="inlineStr">
        <is>
          <t>القاهرة للصناعات المغذية بوتاجازات</t>
        </is>
      </c>
      <c r="BN513" s="347" t="inlineStr">
        <is>
          <t>808901901</t>
        </is>
      </c>
      <c r="BO513" s="347" t="n"/>
      <c r="BP513" s="347" t="n">
        <v>51</v>
      </c>
      <c r="BQ513" s="347" t="n"/>
      <c r="BR513" s="347" t="n"/>
      <c r="BS513" s="347" t="n"/>
      <c r="BT513" s="347" t="n"/>
      <c r="BU513" s="347">
        <f>IFERROR(ROUND(STDEV(AN513,L513),1),"")</f>
        <v/>
      </c>
      <c r="BV513" s="347" t="n"/>
      <c r="BW513" s="347" t="n"/>
      <c r="BX513" s="347" t="n"/>
      <c r="BY513" s="347" t="n"/>
      <c r="BZ513" s="347" t="n"/>
      <c r="CA513" s="347" t="n"/>
      <c r="CB513" s="347" t="n"/>
      <c r="CC513" s="347" t="n"/>
      <c r="CD513" s="347" t="n"/>
      <c r="CE513" s="347" t="n"/>
      <c r="CF513" s="347" t="n"/>
      <c r="CG513" s="347" t="n"/>
      <c r="CH513" s="347" t="n"/>
      <c r="CI513" s="347" t="n"/>
      <c r="CJ513" s="347" t="n"/>
      <c r="CK513" s="347" t="n"/>
      <c r="CL513" s="347" t="n"/>
      <c r="CM513" s="347" t="n"/>
      <c r="CN513" s="347" t="n"/>
      <c r="CO513" s="347" t="n"/>
      <c r="CP513" s="347" t="n"/>
      <c r="CQ513" s="347" t="n"/>
      <c r="CR513" s="347" t="n"/>
      <c r="CS513" s="347" t="n"/>
      <c r="CT513" s="347" t="n"/>
      <c r="CU513" s="347" t="n"/>
      <c r="CV513" s="347" t="n"/>
      <c r="CW513" s="347" t="n"/>
      <c r="CX513" s="347" t="n"/>
      <c r="CY513" s="347" t="n"/>
      <c r="CZ513" s="347" t="n"/>
      <c r="DA513" s="347" t="n"/>
      <c r="DB513" s="347" t="n"/>
    </row>
    <row r="514" ht="31.5" customFormat="1" customHeight="1" s="268">
      <c r="A514" s="262" t="n">
        <v>2021</v>
      </c>
      <c r="B514" s="217" t="n">
        <v>12</v>
      </c>
      <c r="C514" s="456" t="n">
        <v>44556</v>
      </c>
      <c r="D514" s="217" t="n">
        <v>4</v>
      </c>
      <c r="E514" s="217" t="n">
        <v>11</v>
      </c>
      <c r="F514" s="217" t="n">
        <v>48</v>
      </c>
      <c r="G514" s="267" t="inlineStr">
        <is>
          <t>فوم جانب حمايه يمين</t>
        </is>
      </c>
      <c r="H514" t="inlineStr">
        <is>
          <t>FMDACI30000000</t>
        </is>
      </c>
      <c r="I514" t="inlineStr">
        <is>
          <t>1600*1800</t>
        </is>
      </c>
      <c r="J514" t="n">
        <v>2</v>
      </c>
      <c r="K514" t="n">
        <v>2</v>
      </c>
      <c r="L514" s="457" t="n">
        <v>212</v>
      </c>
      <c r="M514" s="458" t="n">
        <v>197.16</v>
      </c>
      <c r="N514" s="459" t="n">
        <v>226.84</v>
      </c>
      <c r="O514" s="261" t="n"/>
      <c r="P514" s="261" t="n">
        <v>244</v>
      </c>
      <c r="Q514" s="261" t="n">
        <v>260</v>
      </c>
      <c r="R514" s="261" t="n">
        <v>247</v>
      </c>
      <c r="S514" s="261" t="n">
        <v>251</v>
      </c>
      <c r="T514" s="261" t="n"/>
      <c r="U514" s="261" t="n">
        <v>202</v>
      </c>
      <c r="V514" s="261" t="n">
        <v>230</v>
      </c>
      <c r="W514" s="261" t="n">
        <v>213</v>
      </c>
      <c r="X514" s="261" t="n">
        <v>207</v>
      </c>
      <c r="Y514" s="220" t="n"/>
      <c r="Z514" s="220" t="n">
        <v>137</v>
      </c>
      <c r="AA514" s="261" t="n"/>
      <c r="AB514" s="261" t="n"/>
      <c r="AC514" s="261" t="n"/>
      <c r="AD514" s="261" t="n"/>
      <c r="AE514" s="261" t="n"/>
      <c r="AF514" s="261" t="n"/>
      <c r="AG514" s="261" t="n"/>
      <c r="AH514" s="261" t="n"/>
      <c r="AI514" s="261" t="n"/>
      <c r="AJ514" s="261" t="n"/>
      <c r="AK514" s="220" t="n"/>
      <c r="AL514" s="220" t="n"/>
      <c r="AM514" s="261" t="n"/>
      <c r="AN514" s="261" t="n"/>
      <c r="AO514" s="315" t="n"/>
      <c r="AP514" s="244" t="n">
        <v>37</v>
      </c>
      <c r="AQ514" s="245" t="n">
        <v>195</v>
      </c>
      <c r="AR514" s="243" t="n"/>
      <c r="AS514" s="243" t="n"/>
      <c r="AT514" s="246" t="n"/>
      <c r="AU514" s="246" t="n"/>
      <c r="AV514" s="246" t="n"/>
      <c r="AW514" s="246" t="n"/>
      <c r="AX514" s="246" t="n"/>
      <c r="AY514" s="246" t="n"/>
      <c r="AZ514" s="246" t="n"/>
      <c r="BA514" s="246" t="n"/>
      <c r="BB514" s="246" t="n"/>
      <c r="BC514" s="247" t="n"/>
      <c r="BD514" s="242" t="n"/>
      <c r="BE514" s="248" t="n">
        <v>0.02</v>
      </c>
      <c r="BF514" s="249" t="n"/>
      <c r="BG514" s="221" t="n"/>
      <c r="BH514" s="221" t="n"/>
      <c r="BI514" s="221" t="n"/>
      <c r="BJ514" s="221" t="n"/>
      <c r="BK514" s="221" t="n"/>
      <c r="BL514" s="28" t="inlineStr">
        <is>
          <t>الكترولوكس</t>
        </is>
      </c>
      <c r="BM514" s="347" t="inlineStr">
        <is>
          <t>القاهرة للصناعات المغذية بوتاجازات</t>
        </is>
      </c>
      <c r="BN514" s="347" t="inlineStr">
        <is>
          <t>808902001</t>
        </is>
      </c>
      <c r="BO514" s="347" t="n"/>
      <c r="BP514" s="347" t="n">
        <v>51</v>
      </c>
      <c r="BQ514" s="347" t="n"/>
      <c r="BR514" s="347" t="n"/>
      <c r="BS514" s="347" t="n"/>
      <c r="BT514" s="347" t="n"/>
      <c r="BU514" s="347">
        <f>IFERROR(ROUND(STDEV(AN514,L514),1),"")</f>
        <v/>
      </c>
      <c r="BV514" s="347" t="n"/>
      <c r="BW514" s="347" t="n"/>
      <c r="BX514" s="347" t="n"/>
      <c r="BY514" s="347" t="n"/>
      <c r="BZ514" s="347" t="n"/>
      <c r="CA514" s="347" t="n"/>
      <c r="CB514" s="347" t="n"/>
      <c r="CC514" s="347" t="n"/>
      <c r="CD514" s="347" t="n"/>
      <c r="CE514" s="347" t="n"/>
      <c r="CF514" s="347" t="n"/>
      <c r="CG514" s="347" t="n"/>
      <c r="CH514" s="347" t="n"/>
      <c r="CI514" s="347" t="n"/>
      <c r="CJ514" s="347" t="n"/>
      <c r="CK514" s="347" t="n"/>
      <c r="CL514" s="347" t="n"/>
      <c r="CM514" s="347" t="n"/>
      <c r="CN514" s="347" t="n"/>
      <c r="CO514" s="347" t="n"/>
      <c r="CP514" s="347" t="n"/>
      <c r="CQ514" s="347" t="n"/>
      <c r="CR514" s="347" t="n"/>
      <c r="CS514" s="347" t="n"/>
      <c r="CT514" s="347" t="n"/>
      <c r="CU514" s="347" t="n"/>
      <c r="CV514" s="347" t="n"/>
      <c r="CW514" s="347" t="n"/>
      <c r="CX514" s="347" t="n"/>
      <c r="CY514" s="347" t="n"/>
      <c r="CZ514" s="347" t="n"/>
      <c r="DA514" s="347" t="n"/>
      <c r="DB514" s="347" t="n"/>
    </row>
    <row r="515" ht="31.5" customFormat="1" customHeight="1" s="268">
      <c r="A515" s="262" t="n">
        <v>2021</v>
      </c>
      <c r="B515" s="217" t="n">
        <v>12</v>
      </c>
      <c r="C515" s="456" t="n">
        <v>44556</v>
      </c>
      <c r="D515" s="217" t="n">
        <v>4</v>
      </c>
      <c r="E515" s="217" t="n">
        <v>12</v>
      </c>
      <c r="F515" s="217" t="n">
        <v>48</v>
      </c>
      <c r="G515" s="267" t="inlineStr">
        <is>
          <t>فوم جانب حمايه شمال</t>
        </is>
      </c>
      <c r="H515" t="inlineStr">
        <is>
          <t>FMDACI40000000</t>
        </is>
      </c>
      <c r="I515" t="inlineStr">
        <is>
          <t>1600*1800</t>
        </is>
      </c>
      <c r="J515" t="n">
        <v>2</v>
      </c>
      <c r="K515" t="n">
        <v>2</v>
      </c>
      <c r="L515" s="457" t="n">
        <v>212</v>
      </c>
      <c r="M515" s="458" t="n">
        <v>197.16</v>
      </c>
      <c r="N515" s="459" t="n">
        <v>226.84</v>
      </c>
      <c r="O515" s="261" t="n"/>
      <c r="P515" s="261" t="n">
        <v>245</v>
      </c>
      <c r="Q515" s="261" t="n">
        <v>360</v>
      </c>
      <c r="R515" s="261" t="n">
        <v>245</v>
      </c>
      <c r="S515" s="261" t="n">
        <v>256</v>
      </c>
      <c r="T515" s="261" t="n"/>
      <c r="U515" s="261" t="n">
        <v>202</v>
      </c>
      <c r="V515" s="261" t="n">
        <v>214</v>
      </c>
      <c r="W515" s="261" t="n">
        <v>213</v>
      </c>
      <c r="X515" s="261" t="n">
        <v>208</v>
      </c>
      <c r="Y515" s="220" t="n"/>
      <c r="Z515" s="220" t="n">
        <v>137</v>
      </c>
      <c r="AA515" s="261" t="n"/>
      <c r="AB515" s="261" t="n"/>
      <c r="AC515" s="261" t="n"/>
      <c r="AD515" s="261" t="n"/>
      <c r="AE515" s="261" t="n"/>
      <c r="AF515" s="261" t="n"/>
      <c r="AG515" s="261" t="n"/>
      <c r="AH515" s="261" t="n"/>
      <c r="AI515" s="261" t="n"/>
      <c r="AJ515" s="261" t="n"/>
      <c r="AK515" s="220" t="n"/>
      <c r="AL515" s="220" t="n"/>
      <c r="AM515" s="261" t="n"/>
      <c r="AN515" s="261" t="n"/>
      <c r="AO515" s="315" t="n"/>
      <c r="AP515" s="244" t="n">
        <v>37</v>
      </c>
      <c r="AQ515" s="245" t="n">
        <v>195</v>
      </c>
      <c r="AR515" s="243" t="n"/>
      <c r="AS515" s="243" t="n"/>
      <c r="AT515" s="246" t="n"/>
      <c r="AU515" s="246" t="n"/>
      <c r="AV515" s="246" t="n"/>
      <c r="AW515" s="246" t="n"/>
      <c r="AX515" s="246" t="n"/>
      <c r="AY515" s="246" t="n"/>
      <c r="AZ515" s="246" t="n"/>
      <c r="BA515" s="246" t="n"/>
      <c r="BB515" s="246" t="n"/>
      <c r="BC515" s="247" t="n"/>
      <c r="BD515" s="242" t="n"/>
      <c r="BE515" s="248" t="n">
        <v>0.02</v>
      </c>
      <c r="BF515" s="249" t="n"/>
      <c r="BG515" s="221" t="n"/>
      <c r="BH515" s="221" t="n"/>
      <c r="BI515" s="221" t="n"/>
      <c r="BJ515" s="221" t="n"/>
      <c r="BK515" s="221" t="n"/>
      <c r="BL515" s="28" t="inlineStr">
        <is>
          <t>الكترولوكس</t>
        </is>
      </c>
      <c r="BM515" s="347" t="inlineStr">
        <is>
          <t>القاهرة للصناعات المغذية بوتاجازات</t>
        </is>
      </c>
      <c r="BN515" s="347" t="inlineStr">
        <is>
          <t>808901901</t>
        </is>
      </c>
      <c r="BO515" s="347" t="n"/>
      <c r="BP515" s="347" t="n">
        <v>51</v>
      </c>
      <c r="BQ515" s="347" t="n"/>
      <c r="BR515" s="347" t="n"/>
      <c r="BS515" s="347" t="n"/>
      <c r="BT515" s="347" t="n"/>
      <c r="BU515" s="347">
        <f>IFERROR(ROUND(STDEV(AN515,L515),1),"")</f>
        <v/>
      </c>
      <c r="BV515" s="347" t="n"/>
      <c r="BW515" s="347" t="n"/>
      <c r="BX515" s="347" t="n"/>
      <c r="BY515" s="347" t="n"/>
      <c r="BZ515" s="347" t="n"/>
      <c r="CA515" s="347" t="n"/>
      <c r="CB515" s="347" t="n"/>
      <c r="CC515" s="347" t="n"/>
      <c r="CD515" s="347" t="n"/>
      <c r="CE515" s="347" t="n"/>
      <c r="CF515" s="347" t="n"/>
      <c r="CG515" s="347" t="n"/>
      <c r="CH515" s="347" t="n"/>
      <c r="CI515" s="347" t="n"/>
      <c r="CJ515" s="347" t="n"/>
      <c r="CK515" s="347" t="n"/>
      <c r="CL515" s="347" t="n"/>
      <c r="CM515" s="347" t="n"/>
      <c r="CN515" s="347" t="n"/>
      <c r="CO515" s="347" t="n"/>
      <c r="CP515" s="347" t="n"/>
      <c r="CQ515" s="347" t="n"/>
      <c r="CR515" s="347" t="n"/>
      <c r="CS515" s="347" t="n"/>
      <c r="CT515" s="347" t="n"/>
      <c r="CU515" s="347" t="n"/>
      <c r="CV515" s="347" t="n"/>
      <c r="CW515" s="347" t="n"/>
      <c r="CX515" s="347" t="n"/>
      <c r="CY515" s="347" t="n"/>
      <c r="CZ515" s="347" t="n"/>
      <c r="DA515" s="347" t="n"/>
      <c r="DB515" s="347" t="n"/>
    </row>
    <row r="516" ht="31.5" customFormat="1" customHeight="1" s="268">
      <c r="A516" s="262" t="n">
        <v>2021</v>
      </c>
      <c r="B516" s="217" t="n">
        <v>12</v>
      </c>
      <c r="C516" s="456" t="n">
        <v>44556</v>
      </c>
      <c r="D516" s="217" t="n">
        <v>334</v>
      </c>
      <c r="E516" s="217" t="n">
        <v>254</v>
      </c>
      <c r="F516" s="217" t="n">
        <v>49</v>
      </c>
      <c r="G516" s="267" t="inlineStr">
        <is>
          <t>طقم سخان بلونايل ذو 4 اطقم</t>
        </is>
      </c>
      <c r="H516" t="inlineStr">
        <is>
          <t>FMDAHI40000000</t>
        </is>
      </c>
      <c r="I516" t="inlineStr">
        <is>
          <t>1600*1800</t>
        </is>
      </c>
      <c r="J516" t="n">
        <v>4</v>
      </c>
      <c r="K516" t="n">
        <v>2</v>
      </c>
      <c r="L516" s="457" t="n">
        <v>203</v>
      </c>
      <c r="M516" s="458" t="n">
        <v>188.79</v>
      </c>
      <c r="N516" s="459" t="n">
        <v>217.21</v>
      </c>
      <c r="O516" s="261" t="n">
        <v>295</v>
      </c>
      <c r="P516" s="261" t="n">
        <v>406</v>
      </c>
      <c r="Q516" s="261" t="n">
        <v>260</v>
      </c>
      <c r="R516" s="261" t="n">
        <v>291</v>
      </c>
      <c r="S516" s="261" t="n">
        <v>298</v>
      </c>
      <c r="T516" s="261" t="n">
        <v>203</v>
      </c>
      <c r="U516" s="261" t="n">
        <v>217</v>
      </c>
      <c r="V516" s="261" t="n">
        <v>205</v>
      </c>
      <c r="W516" s="261" t="n">
        <v>213</v>
      </c>
      <c r="X516" s="261" t="n">
        <v>195</v>
      </c>
      <c r="Y516" s="220" t="n"/>
      <c r="Z516" s="220" t="n"/>
      <c r="AA516" s="261" t="n"/>
      <c r="AB516" s="261" t="n">
        <v>256</v>
      </c>
      <c r="AC516" s="261" t="n">
        <v>311</v>
      </c>
      <c r="AD516" s="261" t="n">
        <v>313</v>
      </c>
      <c r="AE516" s="261" t="n">
        <v>280</v>
      </c>
      <c r="AF516" s="261" t="n"/>
      <c r="AG516" s="261" t="n">
        <v>213</v>
      </c>
      <c r="AH516" s="261" t="n">
        <v>213</v>
      </c>
      <c r="AI516" s="261" t="n">
        <v>212</v>
      </c>
      <c r="AJ516" s="261" t="n">
        <v>206</v>
      </c>
      <c r="AK516" s="220" t="n">
        <v>149</v>
      </c>
      <c r="AL516" s="220" t="n">
        <v>152</v>
      </c>
      <c r="AM516" s="261" t="n"/>
      <c r="AN516" s="261" t="n"/>
      <c r="AO516" s="315" t="n"/>
      <c r="AP516" s="244" t="n">
        <v>88</v>
      </c>
      <c r="AQ516" s="245" t="n">
        <v>164</v>
      </c>
      <c r="AR516" s="243" t="n"/>
      <c r="AS516" s="243" t="n"/>
      <c r="AT516" s="246" t="n"/>
      <c r="AU516" s="246" t="n"/>
      <c r="AV516" s="246" t="n"/>
      <c r="AW516" s="246" t="n"/>
      <c r="AX516" s="246" t="n"/>
      <c r="AY516" s="246" t="n"/>
      <c r="AZ516" s="246" t="n"/>
      <c r="BA516" s="246" t="n"/>
      <c r="BB516" s="246" t="n"/>
      <c r="BC516" s="247" t="n"/>
      <c r="BD516" s="242" t="n"/>
      <c r="BE516" s="248" t="n">
        <v>0.02</v>
      </c>
      <c r="BF516" s="249" t="n"/>
      <c r="BG516" s="221" t="n"/>
      <c r="BH516" s="221" t="n"/>
      <c r="BI516" s="221" t="n"/>
      <c r="BJ516" s="221" t="n"/>
      <c r="BK516" s="221" t="n"/>
      <c r="BL516" s="28" t="inlineStr">
        <is>
          <t>الكترولوكس</t>
        </is>
      </c>
      <c r="BM516" s="347" t="inlineStr">
        <is>
          <t>القاهرة للصناعات المغذية سخانات</t>
        </is>
      </c>
      <c r="BN516" s="347" t="inlineStr">
        <is>
          <t>PHEWP0112</t>
        </is>
      </c>
      <c r="BO516" s="347" t="n"/>
      <c r="BP516" s="347" t="n">
        <v>51</v>
      </c>
      <c r="BQ516" s="347" t="n"/>
      <c r="BR516" s="347" t="n"/>
      <c r="BS516" s="347" t="n"/>
      <c r="BT516" s="347" t="n"/>
      <c r="BU516" s="347">
        <f>IFERROR(ROUND(STDEV(AN516,L516),1),"")</f>
        <v/>
      </c>
      <c r="BV516" s="347" t="n"/>
      <c r="BW516" s="347" t="n"/>
      <c r="BX516" s="347" t="n"/>
      <c r="BY516" s="347" t="n"/>
      <c r="BZ516" s="347" t="n"/>
      <c r="CA516" s="347" t="n"/>
      <c r="CB516" s="347" t="n"/>
      <c r="CC516" s="347" t="n"/>
      <c r="CD516" s="347" t="n"/>
      <c r="CE516" s="347" t="n"/>
      <c r="CF516" s="347" t="n"/>
      <c r="CG516" s="347" t="n"/>
      <c r="CH516" s="347" t="n"/>
      <c r="CI516" s="347" t="n"/>
      <c r="CJ516" s="347" t="n"/>
      <c r="CK516" s="347" t="n"/>
      <c r="CL516" s="347" t="n"/>
      <c r="CM516" s="347" t="n"/>
      <c r="CN516" s="347" t="n"/>
      <c r="CO516" s="347" t="n"/>
      <c r="CP516" s="347" t="n"/>
      <c r="CQ516" s="347" t="n"/>
      <c r="CR516" s="347" t="n"/>
      <c r="CS516" s="347" t="n"/>
      <c r="CT516" s="347" t="n"/>
      <c r="CU516" s="347" t="n"/>
      <c r="CV516" s="347" t="n"/>
      <c r="CW516" s="347" t="n"/>
      <c r="CX516" s="347" t="n"/>
      <c r="CY516" s="347" t="n"/>
      <c r="CZ516" s="347" t="n"/>
      <c r="DA516" s="347" t="n"/>
      <c r="DB516" s="347" t="n"/>
    </row>
    <row r="517" ht="31.5" customFormat="1" customHeight="1" s="268">
      <c r="A517" s="262" t="n">
        <v>2021</v>
      </c>
      <c r="B517" s="217" t="n">
        <v>12</v>
      </c>
      <c r="C517" s="456" t="n">
        <v>44557</v>
      </c>
      <c r="D517" s="217" t="n">
        <v>395</v>
      </c>
      <c r="E517" s="217" t="n">
        <v>607</v>
      </c>
      <c r="F517" s="217" t="n">
        <v>2</v>
      </c>
      <c r="G517" s="267" t="inlineStr">
        <is>
          <t>مجموعه زوايا اماميه - منلو</t>
        </is>
      </c>
      <c r="H517" t="inlineStr">
        <is>
          <t>FMMINI20000042</t>
        </is>
      </c>
      <c r="I517" t="inlineStr">
        <is>
          <t>1400*1700</t>
        </is>
      </c>
      <c r="J517" t="n">
        <v>3</v>
      </c>
      <c r="K517" t="n">
        <v>3</v>
      </c>
      <c r="L517" s="457" t="n">
        <v>120</v>
      </c>
      <c r="M517" s="458" t="n">
        <v>111.6</v>
      </c>
      <c r="N517" s="459" t="n">
        <v>128.4</v>
      </c>
      <c r="O517" s="261" t="n">
        <v>155</v>
      </c>
      <c r="P517" s="261" t="n">
        <v>165</v>
      </c>
      <c r="Q517" s="261" t="n">
        <v>151</v>
      </c>
      <c r="R517" s="261" t="n">
        <v>155</v>
      </c>
      <c r="S517" s="261" t="n">
        <v>165</v>
      </c>
      <c r="T517" s="261" t="n">
        <v>120</v>
      </c>
      <c r="U517" s="261" t="n">
        <v>125</v>
      </c>
      <c r="V517" s="261" t="n">
        <v>126</v>
      </c>
      <c r="W517" s="261" t="n">
        <v>120</v>
      </c>
      <c r="X517" s="261" t="n">
        <v>126</v>
      </c>
      <c r="Y517" s="220" t="n"/>
      <c r="Z517" s="220" t="n"/>
      <c r="AA517" s="261" t="n"/>
      <c r="AB517" s="261" t="n">
        <v>157</v>
      </c>
      <c r="AC517" s="261" t="n"/>
      <c r="AD517" s="261" t="n">
        <v>156</v>
      </c>
      <c r="AE517" s="261" t="n">
        <v>154</v>
      </c>
      <c r="AF517" s="261" t="n"/>
      <c r="AG517" s="261" t="n">
        <v>124</v>
      </c>
      <c r="AH517" s="261" t="n"/>
      <c r="AI517" s="261" t="n">
        <v>124</v>
      </c>
      <c r="AJ517" s="261" t="n">
        <v>123</v>
      </c>
      <c r="AK517" s="220" t="n">
        <v>120</v>
      </c>
      <c r="AL517" s="220" t="n">
        <v>120</v>
      </c>
      <c r="AM517" s="261" t="n"/>
      <c r="AN517" s="261" t="n"/>
      <c r="AO517" s="315" t="n"/>
      <c r="AP517" s="244" t="n">
        <v>90</v>
      </c>
      <c r="AQ517" s="245" t="n">
        <v>120</v>
      </c>
      <c r="AR517" s="243" t="n"/>
      <c r="AS517" s="243" t="n"/>
      <c r="AT517" s="246" t="n">
        <v>1</v>
      </c>
      <c r="AU517" s="246" t="n">
        <v>2</v>
      </c>
      <c r="AV517" s="246" t="n">
        <v>2</v>
      </c>
      <c r="AW517" s="246" t="n"/>
      <c r="AX517" s="246" t="n"/>
      <c r="AY517" s="246" t="n"/>
      <c r="AZ517" s="246" t="n"/>
      <c r="BA517" s="246" t="n"/>
      <c r="BB517" s="246" t="n"/>
      <c r="BC517" s="247" t="n"/>
      <c r="BD517" s="242" t="n"/>
      <c r="BE517" s="248" t="n">
        <v>0.015</v>
      </c>
      <c r="BF517" s="249" t="n"/>
      <c r="BG517" s="221" t="n"/>
      <c r="BH517" s="221" t="n"/>
      <c r="BI517" s="221" t="n"/>
      <c r="BJ517" s="221" t="n"/>
      <c r="BK517" s="221" t="n"/>
      <c r="BL517" s="28" t="inlineStr">
        <is>
          <t>ميلو</t>
        </is>
      </c>
      <c r="BM517" s="347" t="inlineStr">
        <is>
          <t>ميلو</t>
        </is>
      </c>
      <c r="BN517" s="347" t="n"/>
      <c r="BO517" s="347" t="n"/>
      <c r="BP517" s="347" t="n">
        <v>52</v>
      </c>
      <c r="BQ517" s="347" t="n"/>
      <c r="BR517" s="347" t="n"/>
      <c r="BS517" s="347" t="n"/>
      <c r="BT517" s="347" t="n"/>
      <c r="BU517" s="347">
        <f>IFERROR(ROUND(STDEV(AN517,L517),1),"")</f>
        <v/>
      </c>
      <c r="BV517" s="347" t="n"/>
      <c r="BW517" s="347" t="n"/>
      <c r="BX517" s="347" t="n"/>
      <c r="BY517" s="347" t="n"/>
      <c r="BZ517" s="347" t="n"/>
      <c r="CA517" s="347" t="n"/>
      <c r="CB517" s="347" t="n"/>
      <c r="CC517" s="347" t="n"/>
      <c r="CD517" s="347" t="n"/>
      <c r="CE517" s="347" t="n"/>
      <c r="CF517" s="347" t="n"/>
      <c r="CG517" s="347" t="n"/>
      <c r="CH517" s="347" t="n"/>
      <c r="CI517" s="347" t="n"/>
      <c r="CJ517" s="347" t="n"/>
      <c r="CK517" s="347" t="n"/>
      <c r="CL517" s="347" t="n"/>
      <c r="CM517" s="347" t="n"/>
      <c r="CN517" s="347" t="n"/>
      <c r="CO517" s="347" t="n"/>
      <c r="CP517" s="347" t="n"/>
      <c r="CQ517" s="347" t="n"/>
      <c r="CR517" s="347" t="n"/>
      <c r="CS517" s="347" t="n"/>
      <c r="CT517" s="347" t="n"/>
      <c r="CU517" s="347" t="n"/>
      <c r="CV517" s="347" t="n"/>
      <c r="CW517" s="347" t="n"/>
      <c r="CX517" s="347" t="n"/>
      <c r="CY517" s="347" t="n"/>
      <c r="CZ517" s="347" t="n"/>
      <c r="DA517" s="347" t="n"/>
      <c r="DB517" s="347" t="n"/>
    </row>
    <row r="518" ht="31.5" customFormat="1" customHeight="1" s="268">
      <c r="A518" s="262" t="n">
        <v>2021</v>
      </c>
      <c r="B518" s="217" t="n">
        <v>12</v>
      </c>
      <c r="C518" s="456" t="n">
        <v>44557</v>
      </c>
      <c r="D518" s="217" t="n">
        <v>395</v>
      </c>
      <c r="E518" s="217" t="n">
        <v>608</v>
      </c>
      <c r="F518" s="217" t="n">
        <v>2</v>
      </c>
      <c r="G518" s="267" t="inlineStr">
        <is>
          <t>مجموعه زوايا فوم خلفيه- منلو</t>
        </is>
      </c>
      <c r="H518" t="inlineStr">
        <is>
          <t>FMMINI30000043</t>
        </is>
      </c>
      <c r="I518" t="inlineStr">
        <is>
          <t>1400*1700</t>
        </is>
      </c>
      <c r="J518" t="n">
        <v>3</v>
      </c>
      <c r="K518" t="n">
        <v>3</v>
      </c>
      <c r="L518" s="457" t="n">
        <v>110</v>
      </c>
      <c r="M518" s="458" t="n">
        <v>102.3</v>
      </c>
      <c r="N518" s="459" t="n">
        <v>117.7</v>
      </c>
      <c r="O518" s="261" t="n">
        <v>136</v>
      </c>
      <c r="P518" s="261" t="n">
        <v>155</v>
      </c>
      <c r="Q518" s="261" t="n">
        <v>132</v>
      </c>
      <c r="R518" s="261" t="n">
        <v>137</v>
      </c>
      <c r="S518" s="261" t="n">
        <v>151</v>
      </c>
      <c r="T518" s="261" t="n">
        <v>103</v>
      </c>
      <c r="U518" s="261" t="n">
        <v>112</v>
      </c>
      <c r="V518" s="261" t="n">
        <v>106</v>
      </c>
      <c r="W518" s="261" t="n">
        <v>105</v>
      </c>
      <c r="X518" s="261" t="n">
        <v>114</v>
      </c>
      <c r="Y518" s="220" t="n"/>
      <c r="Z518" s="220" t="n"/>
      <c r="AA518" s="261" t="n"/>
      <c r="AB518" s="261" t="n">
        <v>134</v>
      </c>
      <c r="AC518" s="261" t="n"/>
      <c r="AD518" s="261" t="n">
        <v>130</v>
      </c>
      <c r="AE518" s="261" t="n">
        <v>127</v>
      </c>
      <c r="AF518" s="261" t="n"/>
      <c r="AG518" s="261" t="n">
        <v>105</v>
      </c>
      <c r="AH518" s="261" t="n"/>
      <c r="AI518" s="261" t="n">
        <v>109</v>
      </c>
      <c r="AJ518" s="261" t="n">
        <v>110</v>
      </c>
      <c r="AK518" s="220" t="n">
        <v>120</v>
      </c>
      <c r="AL518" s="220" t="n">
        <v>120</v>
      </c>
      <c r="AM518" s="261" t="n"/>
      <c r="AN518" s="261" t="n"/>
      <c r="AO518" s="315" t="n"/>
      <c r="AP518" s="244" t="n">
        <v>90</v>
      </c>
      <c r="AQ518" s="245" t="n">
        <v>120</v>
      </c>
      <c r="AR518" s="243" t="n"/>
      <c r="AS518" s="243" t="n"/>
      <c r="AT518" s="246" t="n">
        <v>1</v>
      </c>
      <c r="AU518" s="246" t="n">
        <v>2</v>
      </c>
      <c r="AV518" s="246" t="n">
        <v>2</v>
      </c>
      <c r="AW518" s="246" t="n"/>
      <c r="AX518" s="246" t="n"/>
      <c r="AY518" s="246" t="n"/>
      <c r="AZ518" s="246" t="n"/>
      <c r="BA518" s="246" t="n"/>
      <c r="BB518" s="246" t="n"/>
      <c r="BC518" s="247" t="n"/>
      <c r="BD518" s="242" t="n"/>
      <c r="BE518" s="248" t="n">
        <v>0.015</v>
      </c>
      <c r="BF518" s="249" t="n"/>
      <c r="BG518" s="221" t="n"/>
      <c r="BH518" s="221" t="n"/>
      <c r="BI518" s="221" t="n"/>
      <c r="BJ518" s="221" t="n"/>
      <c r="BK518" s="221" t="n"/>
      <c r="BL518" s="28" t="inlineStr">
        <is>
          <t>ميلو</t>
        </is>
      </c>
      <c r="BM518" s="347" t="inlineStr">
        <is>
          <t>ميلو</t>
        </is>
      </c>
      <c r="BN518" s="347" t="n"/>
      <c r="BO518" s="347" t="n"/>
      <c r="BP518" s="347" t="n">
        <v>52</v>
      </c>
      <c r="BQ518" s="347" t="n"/>
      <c r="BR518" s="347" t="n"/>
      <c r="BS518" s="347" t="n"/>
      <c r="BT518" s="347" t="n"/>
      <c r="BU518" s="347">
        <f>IFERROR(ROUND(STDEV(AN518,L518),1),"")</f>
        <v/>
      </c>
      <c r="BV518" s="347" t="n"/>
      <c r="BW518" s="347" t="n"/>
      <c r="BX518" s="347" t="n"/>
      <c r="BY518" s="347" t="n"/>
      <c r="BZ518" s="347" t="n"/>
      <c r="CA518" s="347" t="n"/>
      <c r="CB518" s="347" t="n"/>
      <c r="CC518" s="347" t="n"/>
      <c r="CD518" s="347" t="n"/>
      <c r="CE518" s="347" t="n"/>
      <c r="CF518" s="347" t="n"/>
      <c r="CG518" s="347" t="n"/>
      <c r="CH518" s="347" t="n"/>
      <c r="CI518" s="347" t="n"/>
      <c r="CJ518" s="347" t="n"/>
      <c r="CK518" s="347" t="n"/>
      <c r="CL518" s="347" t="n"/>
      <c r="CM518" s="347" t="n"/>
      <c r="CN518" s="347" t="n"/>
      <c r="CO518" s="347" t="n"/>
      <c r="CP518" s="347" t="n"/>
      <c r="CQ518" s="347" t="n"/>
      <c r="CR518" s="347" t="n"/>
      <c r="CS518" s="347" t="n"/>
      <c r="CT518" s="347" t="n"/>
      <c r="CU518" s="347" t="n"/>
      <c r="CV518" s="347" t="n"/>
      <c r="CW518" s="347" t="n"/>
      <c r="CX518" s="347" t="n"/>
      <c r="CY518" s="347" t="n"/>
      <c r="CZ518" s="347" t="n"/>
      <c r="DA518" s="347" t="n"/>
      <c r="DB518" s="347" t="n"/>
    </row>
    <row r="519" ht="31.5" customFormat="1" customHeight="1" s="268">
      <c r="A519" s="262" t="n">
        <v>2021</v>
      </c>
      <c r="B519" s="217" t="n">
        <v>12</v>
      </c>
      <c r="C519" s="456" t="n">
        <v>44557</v>
      </c>
      <c r="D519" s="217" t="n">
        <v>395</v>
      </c>
      <c r="E519" s="217" t="n">
        <v>609</v>
      </c>
      <c r="F519" s="217" t="n">
        <v>2</v>
      </c>
      <c r="G519" s="267" t="inlineStr">
        <is>
          <t>قاعده فوم جديده- منلو</t>
        </is>
      </c>
      <c r="H519" t="inlineStr">
        <is>
          <t>FMMINI10000044</t>
        </is>
      </c>
      <c r="I519" t="inlineStr">
        <is>
          <t>1400*1700</t>
        </is>
      </c>
      <c r="J519" t="n">
        <v>3</v>
      </c>
      <c r="K519" t="n">
        <v>3</v>
      </c>
      <c r="L519" s="457" t="n">
        <v>50</v>
      </c>
      <c r="M519" s="458" t="n">
        <v>46.5</v>
      </c>
      <c r="N519" s="459" t="n">
        <v>53.5</v>
      </c>
      <c r="O519" s="261" t="n">
        <v>62</v>
      </c>
      <c r="P519" s="261" t="n">
        <v>64</v>
      </c>
      <c r="Q519" s="261" t="n">
        <v>65</v>
      </c>
      <c r="R519" s="261" t="n">
        <v>65</v>
      </c>
      <c r="S519" s="261" t="n">
        <v>63</v>
      </c>
      <c r="T519" s="261" t="n">
        <v>50</v>
      </c>
      <c r="U519" s="261" t="n">
        <v>52</v>
      </c>
      <c r="V519" s="261" t="n">
        <v>53</v>
      </c>
      <c r="W519" s="261" t="n">
        <v>52</v>
      </c>
      <c r="X519" s="261" t="n">
        <v>53</v>
      </c>
      <c r="Y519" s="220" t="n"/>
      <c r="Z519" s="220" t="n"/>
      <c r="AA519" s="261" t="n"/>
      <c r="AB519" s="261" t="n">
        <v>63</v>
      </c>
      <c r="AC519" s="261" t="n"/>
      <c r="AD519" s="261" t="n">
        <v>70</v>
      </c>
      <c r="AE519" s="261" t="n">
        <v>63</v>
      </c>
      <c r="AF519" s="261" t="n"/>
      <c r="AG519" s="261" t="n">
        <v>51</v>
      </c>
      <c r="AH519" s="261" t="n"/>
      <c r="AI519" s="261" t="n">
        <v>53</v>
      </c>
      <c r="AJ519" s="261" t="n">
        <v>52</v>
      </c>
      <c r="AK519" s="220" t="n">
        <v>120</v>
      </c>
      <c r="AL519" s="220" t="n">
        <v>120</v>
      </c>
      <c r="AM519" s="261" t="n"/>
      <c r="AN519" s="261" t="n"/>
      <c r="AO519" s="315" t="n"/>
      <c r="AP519" s="244" t="n">
        <v>90</v>
      </c>
      <c r="AQ519" s="245" t="n">
        <v>120</v>
      </c>
      <c r="AR519" s="243" t="n"/>
      <c r="AS519" s="243" t="n"/>
      <c r="AT519" s="246" t="n">
        <v>2</v>
      </c>
      <c r="AU519" s="246" t="n">
        <v>2</v>
      </c>
      <c r="AV519" s="246" t="n">
        <v>3</v>
      </c>
      <c r="AW519" s="246" t="n"/>
      <c r="AX519" s="246" t="n"/>
      <c r="AY519" s="246" t="n"/>
      <c r="AZ519" s="246" t="n"/>
      <c r="BA519" s="246" t="n"/>
      <c r="BB519" s="246" t="n"/>
      <c r="BC519" s="247" t="n"/>
      <c r="BD519" s="242" t="n"/>
      <c r="BE519" s="248" t="n">
        <v>0.015</v>
      </c>
      <c r="BF519" s="249" t="n"/>
      <c r="BG519" s="221" t="n"/>
      <c r="BH519" s="221" t="n"/>
      <c r="BI519" s="221" t="n"/>
      <c r="BJ519" s="221" t="n"/>
      <c r="BK519" s="221" t="n"/>
      <c r="BL519" s="28" t="inlineStr">
        <is>
          <t>ميلو</t>
        </is>
      </c>
      <c r="BM519" s="347" t="inlineStr">
        <is>
          <t>ميلو</t>
        </is>
      </c>
      <c r="BN519" s="347" t="n"/>
      <c r="BO519" s="347" t="n"/>
      <c r="BP519" s="347" t="n">
        <v>52</v>
      </c>
      <c r="BQ519" s="347" t="n"/>
      <c r="BR519" s="347" t="n"/>
      <c r="BS519" s="347" t="n"/>
      <c r="BT519" s="347" t="n"/>
      <c r="BU519" s="347">
        <f>IFERROR(ROUND(STDEV(AN519,L519),1),"")</f>
        <v/>
      </c>
      <c r="BV519" s="347" t="n"/>
      <c r="BW519" s="347" t="n"/>
      <c r="BX519" s="347" t="n"/>
      <c r="BY519" s="347" t="n"/>
      <c r="BZ519" s="347" t="n"/>
      <c r="CA519" s="347" t="n"/>
      <c r="CB519" s="347" t="n"/>
      <c r="CC519" s="347" t="n"/>
      <c r="CD519" s="347" t="n"/>
      <c r="CE519" s="347" t="n"/>
      <c r="CF519" s="347" t="n"/>
      <c r="CG519" s="347" t="n"/>
      <c r="CH519" s="347" t="n"/>
      <c r="CI519" s="347" t="n"/>
      <c r="CJ519" s="347" t="n"/>
      <c r="CK519" s="347" t="n"/>
      <c r="CL519" s="347" t="n"/>
      <c r="CM519" s="347" t="n"/>
      <c r="CN519" s="347" t="n"/>
      <c r="CO519" s="347" t="n"/>
      <c r="CP519" s="347" t="n"/>
      <c r="CQ519" s="347" t="n"/>
      <c r="CR519" s="347" t="n"/>
      <c r="CS519" s="347" t="n"/>
      <c r="CT519" s="347" t="n"/>
      <c r="CU519" s="347" t="n"/>
      <c r="CV519" s="347" t="n"/>
      <c r="CW519" s="347" t="n"/>
      <c r="CX519" s="347" t="n"/>
      <c r="CY519" s="347" t="n"/>
      <c r="CZ519" s="347" t="n"/>
      <c r="DA519" s="347" t="n"/>
      <c r="DB519" s="347" t="n"/>
    </row>
    <row r="520" ht="31.5" customFormat="1" customHeight="1" s="268">
      <c r="A520" s="262" t="n">
        <v>2021</v>
      </c>
      <c r="B520" s="217" t="n">
        <v>12</v>
      </c>
      <c r="C520" s="456" t="n">
        <v>44557</v>
      </c>
      <c r="D520" s="217" t="n">
        <v>405</v>
      </c>
      <c r="E520" s="217" t="n">
        <v>619</v>
      </c>
      <c r="F520" s="217" t="n">
        <v>2</v>
      </c>
      <c r="G520" s="267" t="inlineStr">
        <is>
          <t>قاعدة غساله 8 كيلو فوق اتوماتيك p0000001719080</t>
        </is>
      </c>
      <c r="H520" t="inlineStr">
        <is>
          <t>FMCFII10819080</t>
        </is>
      </c>
      <c r="I520" t="inlineStr">
        <is>
          <t>1400*1700</t>
        </is>
      </c>
      <c r="J520" t="n">
        <v>1</v>
      </c>
      <c r="K520" t="n">
        <v>5</v>
      </c>
      <c r="L520" s="457" t="n">
        <v>420</v>
      </c>
      <c r="M520" s="458" t="n">
        <v>385.98</v>
      </c>
      <c r="N520" s="459" t="n">
        <v>454.02</v>
      </c>
      <c r="O520" s="261" t="n"/>
      <c r="P520" s="261" t="n"/>
      <c r="Q520" s="261" t="n"/>
      <c r="R520" s="261" t="n"/>
      <c r="S520" s="261" t="n"/>
      <c r="T520" s="261" t="n"/>
      <c r="U520" s="261" t="n"/>
      <c r="V520" s="261" t="n"/>
      <c r="W520" s="261" t="n"/>
      <c r="X520" s="261" t="n"/>
      <c r="Y520" s="220" t="n"/>
      <c r="Z520" s="220" t="n"/>
      <c r="AA520" s="261" t="n">
        <v>451</v>
      </c>
      <c r="AB520" s="261" t="n">
        <v>457</v>
      </c>
      <c r="AC520" s="261" t="n">
        <v>459</v>
      </c>
      <c r="AD520" s="261" t="n">
        <v>535</v>
      </c>
      <c r="AE520" s="261" t="n">
        <v>458</v>
      </c>
      <c r="AF520" s="261" t="n">
        <v>410</v>
      </c>
      <c r="AG520" s="261" t="n">
        <v>399</v>
      </c>
      <c r="AH520" s="261" t="n">
        <v>412</v>
      </c>
      <c r="AI520" s="261" t="n">
        <v>454</v>
      </c>
      <c r="AJ520" s="261" t="n">
        <v>445</v>
      </c>
      <c r="AK520" s="220" t="n">
        <v>190</v>
      </c>
      <c r="AL520" s="220" t="n">
        <v>190</v>
      </c>
      <c r="AM520" s="261" t="n"/>
      <c r="AN520" s="261" t="n"/>
      <c r="AO520" s="315" t="n"/>
      <c r="AP520" s="244" t="n">
        <v>18</v>
      </c>
      <c r="AQ520" s="245" t="n">
        <v>200</v>
      </c>
      <c r="AR520" s="243" t="n"/>
      <c r="AS520" s="243" t="n"/>
      <c r="AT520" s="246" t="n"/>
      <c r="AU520" s="246" t="n"/>
      <c r="AV520" s="246" t="n"/>
      <c r="AW520" s="246" t="n"/>
      <c r="AX520" s="246" t="n"/>
      <c r="AY520" s="246" t="n"/>
      <c r="AZ520" s="246" t="n"/>
      <c r="BA520" s="246" t="n"/>
      <c r="BB520" s="246" t="n"/>
      <c r="BC520" s="247" t="n"/>
      <c r="BD520" s="242" t="n"/>
      <c r="BE520" s="248" t="n">
        <v>0.015</v>
      </c>
      <c r="BF520" s="249" t="n"/>
      <c r="BG520" s="221" t="n"/>
      <c r="BH520" s="221" t="n"/>
      <c r="BI520" s="221" t="n"/>
      <c r="BJ520" s="221" t="n"/>
      <c r="BK520" s="221" t="n"/>
      <c r="BL520" s="28" t="inlineStr">
        <is>
          <t>الكترولوكس</t>
        </is>
      </c>
      <c r="BM520" s="347" t="inlineStr">
        <is>
          <t>القاهرة للصناعات المغذية غسالات</t>
        </is>
      </c>
      <c r="BN520" s="347" t="inlineStr">
        <is>
          <t>p0000001719080</t>
        </is>
      </c>
      <c r="BO520" s="347" t="n"/>
      <c r="BP520" s="347" t="n">
        <v>52</v>
      </c>
      <c r="BQ520" s="347" t="n"/>
      <c r="BR520" s="347" t="n"/>
      <c r="BS520" s="347" t="n"/>
      <c r="BT520" s="347" t="n"/>
      <c r="BU520" s="347">
        <f>IFERROR(ROUND(STDEV(AN520,L520),1),"")</f>
        <v/>
      </c>
      <c r="BV520" s="347" t="n"/>
      <c r="BW520" s="347" t="n"/>
      <c r="BX520" s="347" t="n"/>
      <c r="BY520" s="347" t="n"/>
      <c r="BZ520" s="347" t="n"/>
      <c r="CA520" s="347" t="n"/>
      <c r="CB520" s="347" t="n"/>
      <c r="CC520" s="347" t="n"/>
      <c r="CD520" s="347" t="n"/>
      <c r="CE520" s="347" t="n"/>
      <c r="CF520" s="347" t="n"/>
      <c r="CG520" s="347" t="n"/>
      <c r="CH520" s="347" t="n"/>
      <c r="CI520" s="347" t="n"/>
      <c r="CJ520" s="347" t="n"/>
      <c r="CK520" s="347" t="n"/>
      <c r="CL520" s="347" t="n"/>
      <c r="CM520" s="347" t="n"/>
      <c r="CN520" s="347" t="n"/>
      <c r="CO520" s="347" t="n"/>
      <c r="CP520" s="347" t="n"/>
      <c r="CQ520" s="347" t="n"/>
      <c r="CR520" s="347" t="n"/>
      <c r="CS520" s="347" t="n"/>
      <c r="CT520" s="347" t="n"/>
      <c r="CU520" s="347" t="n"/>
      <c r="CV520" s="347" t="n"/>
      <c r="CW520" s="347" t="n"/>
      <c r="CX520" s="347" t="n"/>
      <c r="CY520" s="347" t="n"/>
      <c r="CZ520" s="347" t="n"/>
      <c r="DA520" s="347" t="n"/>
      <c r="DB520" s="347" t="n"/>
    </row>
    <row r="521" ht="31.5" customFormat="1" customHeight="1" s="268">
      <c r="A521" s="262" t="n">
        <v>2021</v>
      </c>
      <c r="B521" s="217" t="n">
        <v>12</v>
      </c>
      <c r="C521" s="456" t="n">
        <v>44557</v>
      </c>
      <c r="D521" s="217" t="n">
        <v>405</v>
      </c>
      <c r="E521" s="217" t="n">
        <v>620</v>
      </c>
      <c r="F521" s="217" t="n">
        <v>2</v>
      </c>
      <c r="G521" s="267" t="inlineStr">
        <is>
          <t>كفر غساله 8  كيلو فوق اتوماتيك 16338000005663</t>
        </is>
      </c>
      <c r="H521" t="inlineStr">
        <is>
          <t>FMCFII70805663</t>
        </is>
      </c>
      <c r="I521" t="inlineStr">
        <is>
          <t>1400*1700</t>
        </is>
      </c>
      <c r="J521" t="n">
        <v>1</v>
      </c>
      <c r="K521" t="n">
        <v>5</v>
      </c>
      <c r="L521" s="457" t="n">
        <v>233</v>
      </c>
      <c r="M521" s="458" t="n">
        <v>214.0105</v>
      </c>
      <c r="N521" s="459" t="n">
        <v>251.9895</v>
      </c>
      <c r="O521" s="261" t="n"/>
      <c r="P521" s="261" t="n"/>
      <c r="Q521" s="261" t="n"/>
      <c r="R521" s="261" t="n"/>
      <c r="S521" s="261" t="n"/>
      <c r="T521" s="261" t="n"/>
      <c r="U521" s="261" t="n"/>
      <c r="V521" s="261" t="n"/>
      <c r="W521" s="261" t="n"/>
      <c r="X521" s="261" t="n"/>
      <c r="Y521" s="220" t="n"/>
      <c r="Z521" s="220" t="n"/>
      <c r="AA521" s="261" t="n">
        <v>260</v>
      </c>
      <c r="AB521" s="261" t="n">
        <v>259</v>
      </c>
      <c r="AC521" s="261" t="n">
        <v>257</v>
      </c>
      <c r="AD521" s="261" t="n">
        <v>338</v>
      </c>
      <c r="AE521" s="261" t="n">
        <v>353</v>
      </c>
      <c r="AF521" s="261" t="n">
        <v>225</v>
      </c>
      <c r="AG521" s="261" t="n">
        <v>224</v>
      </c>
      <c r="AH521" s="261" t="n">
        <v>227</v>
      </c>
      <c r="AI521" s="261" t="n">
        <v>247</v>
      </c>
      <c r="AJ521" s="261" t="n">
        <v>247</v>
      </c>
      <c r="AK521" s="220" t="n">
        <v>190</v>
      </c>
      <c r="AL521" s="220" t="n">
        <v>190</v>
      </c>
      <c r="AM521" s="261" t="n"/>
      <c r="AN521" s="261" t="n"/>
      <c r="AO521" s="315" t="n"/>
      <c r="AP521" s="244" t="n">
        <v>18</v>
      </c>
      <c r="AQ521" s="245" t="n">
        <v>200</v>
      </c>
      <c r="AR521" s="243" t="n"/>
      <c r="AS521" s="243" t="n"/>
      <c r="AT521" s="246" t="n"/>
      <c r="AU521" s="246" t="n"/>
      <c r="AV521" s="246" t="n"/>
      <c r="AW521" s="246" t="n"/>
      <c r="AX521" s="246" t="n"/>
      <c r="AY521" s="246" t="n"/>
      <c r="AZ521" s="246" t="n"/>
      <c r="BA521" s="246" t="n"/>
      <c r="BB521" s="246" t="n"/>
      <c r="BC521" s="247" t="n"/>
      <c r="BD521" s="242" t="n"/>
      <c r="BE521" s="248" t="n">
        <v>0.015</v>
      </c>
      <c r="BF521" s="249" t="n"/>
      <c r="BG521" s="221" t="n"/>
      <c r="BH521" s="221" t="n"/>
      <c r="BI521" s="221" t="n"/>
      <c r="BJ521" s="221" t="n"/>
      <c r="BK521" s="221" t="n"/>
      <c r="BL521" s="28" t="inlineStr">
        <is>
          <t>الكترولوكس</t>
        </is>
      </c>
      <c r="BM521" s="347" t="inlineStr">
        <is>
          <t>القاهرة للصناعات المغذية غسالات</t>
        </is>
      </c>
      <c r="BN521" s="347" t="inlineStr">
        <is>
          <t>1.6338E+13</t>
        </is>
      </c>
      <c r="BO521" s="347" t="n"/>
      <c r="BP521" s="347" t="n">
        <v>52</v>
      </c>
      <c r="BQ521" s="347" t="n"/>
      <c r="BR521" s="347" t="n"/>
      <c r="BS521" s="347" t="n"/>
      <c r="BT521" s="347" t="n"/>
      <c r="BU521" s="347">
        <f>IFERROR(ROUND(STDEV(AN521,L521),1),"")</f>
        <v/>
      </c>
      <c r="BV521" s="347" t="n"/>
      <c r="BW521" s="347" t="n"/>
      <c r="BX521" s="347" t="n"/>
      <c r="BY521" s="347" t="n"/>
      <c r="BZ521" s="347" t="n"/>
      <c r="CA521" s="347" t="n"/>
      <c r="CB521" s="347" t="n"/>
      <c r="CC521" s="347" t="n"/>
      <c r="CD521" s="347" t="n"/>
      <c r="CE521" s="347" t="n"/>
      <c r="CF521" s="347" t="n"/>
      <c r="CG521" s="347" t="n"/>
      <c r="CH521" s="347" t="n"/>
      <c r="CI521" s="347" t="n"/>
      <c r="CJ521" s="347" t="n"/>
      <c r="CK521" s="347" t="n"/>
      <c r="CL521" s="347" t="n"/>
      <c r="CM521" s="347" t="n"/>
      <c r="CN521" s="347" t="n"/>
      <c r="CO521" s="347" t="n"/>
      <c r="CP521" s="347" t="n"/>
      <c r="CQ521" s="347" t="n"/>
      <c r="CR521" s="347" t="n"/>
      <c r="CS521" s="347" t="n"/>
      <c r="CT521" s="347" t="n"/>
      <c r="CU521" s="347" t="n"/>
      <c r="CV521" s="347" t="n"/>
      <c r="CW521" s="347" t="n"/>
      <c r="CX521" s="347" t="n"/>
      <c r="CY521" s="347" t="n"/>
      <c r="CZ521" s="347" t="n"/>
      <c r="DA521" s="347" t="n"/>
      <c r="DB521" s="347" t="n"/>
    </row>
    <row r="522" ht="31.5" customFormat="1" customHeight="1" s="268">
      <c r="A522" s="262" t="n">
        <v>2021</v>
      </c>
      <c r="B522" s="217" t="n">
        <v>12</v>
      </c>
      <c r="C522" s="456" t="n">
        <v>44557</v>
      </c>
      <c r="D522" s="217" t="n">
        <v>405</v>
      </c>
      <c r="E522" s="217" t="n">
        <v>621</v>
      </c>
      <c r="F522" s="217" t="n">
        <v>2</v>
      </c>
      <c r="G522" s="267" t="inlineStr">
        <is>
          <t>جزء وسط غساله 8 كيلو فوق اتوماتيك 16338000005664</t>
        </is>
      </c>
      <c r="H522" t="inlineStr">
        <is>
          <t>FMCFII60805664</t>
        </is>
      </c>
      <c r="I522" t="inlineStr">
        <is>
          <t>1400*1700</t>
        </is>
      </c>
      <c r="J522" t="n">
        <v>1</v>
      </c>
      <c r="K522" t="n">
        <v>5</v>
      </c>
      <c r="L522" s="457" t="n">
        <v>191.5</v>
      </c>
      <c r="M522" s="458" t="n">
        <v>175.9885</v>
      </c>
      <c r="N522" s="459" t="n">
        <v>207.0115</v>
      </c>
      <c r="O522" s="261" t="n"/>
      <c r="P522" s="261" t="n"/>
      <c r="Q522" s="261" t="n"/>
      <c r="R522" s="261" t="n"/>
      <c r="S522" s="261" t="n"/>
      <c r="T522" s="261" t="n"/>
      <c r="U522" s="261" t="n"/>
      <c r="V522" s="261" t="n"/>
      <c r="W522" s="261" t="n"/>
      <c r="X522" s="261" t="n"/>
      <c r="Y522" s="220" t="n"/>
      <c r="Z522" s="220" t="n"/>
      <c r="AA522" s="261" t="n">
        <v>216</v>
      </c>
      <c r="AB522" s="261" t="n">
        <v>220</v>
      </c>
      <c r="AC522" s="261" t="n">
        <v>210</v>
      </c>
      <c r="AD522" s="261" t="n">
        <v>248</v>
      </c>
      <c r="AE522" s="261" t="n">
        <v>215</v>
      </c>
      <c r="AF522" s="261" t="n">
        <v>200</v>
      </c>
      <c r="AG522" s="261" t="n">
        <v>188</v>
      </c>
      <c r="AH522" s="261" t="n">
        <v>196</v>
      </c>
      <c r="AI522" s="261" t="n">
        <v>203</v>
      </c>
      <c r="AJ522" s="261" t="n">
        <v>202</v>
      </c>
      <c r="AK522" s="220" t="n">
        <v>190</v>
      </c>
      <c r="AL522" s="220" t="n">
        <v>190</v>
      </c>
      <c r="AM522" s="261" t="n"/>
      <c r="AN522" s="261" t="n"/>
      <c r="AO522" s="315" t="n"/>
      <c r="AP522" s="244" t="n">
        <v>18</v>
      </c>
      <c r="AQ522" s="245" t="n">
        <v>200</v>
      </c>
      <c r="AR522" s="243" t="n"/>
      <c r="AS522" s="243" t="n"/>
      <c r="AT522" s="246" t="n"/>
      <c r="AU522" s="246" t="n"/>
      <c r="AV522" s="246" t="n"/>
      <c r="AW522" s="246" t="n"/>
      <c r="AX522" s="246" t="n"/>
      <c r="AY522" s="246" t="n"/>
      <c r="AZ522" s="246" t="n"/>
      <c r="BA522" s="246" t="n"/>
      <c r="BB522" s="246" t="n"/>
      <c r="BC522" s="247" t="n"/>
      <c r="BD522" s="242" t="n"/>
      <c r="BE522" s="248" t="n">
        <v>0.015</v>
      </c>
      <c r="BF522" s="249" t="n"/>
      <c r="BG522" s="221" t="n"/>
      <c r="BH522" s="221" t="n"/>
      <c r="BI522" s="221" t="n"/>
      <c r="BJ522" s="221" t="n"/>
      <c r="BK522" s="221" t="n"/>
      <c r="BL522" s="28" t="inlineStr">
        <is>
          <t>الكترولوكس</t>
        </is>
      </c>
      <c r="BM522" s="347" t="inlineStr">
        <is>
          <t>القاهرة للصناعات المغذية غسالات</t>
        </is>
      </c>
      <c r="BN522" s="347" t="inlineStr">
        <is>
          <t>1.6338E+13</t>
        </is>
      </c>
      <c r="BO522" s="347" t="n"/>
      <c r="BP522" s="347" t="n">
        <v>52</v>
      </c>
      <c r="BQ522" s="347" t="n"/>
      <c r="BR522" s="347" t="n"/>
      <c r="BS522" s="347" t="n"/>
      <c r="BT522" s="347" t="n"/>
      <c r="BU522" s="347">
        <f>IFERROR(ROUND(STDEV(AN522,L522),1),"")</f>
        <v/>
      </c>
      <c r="BV522" s="347" t="n"/>
      <c r="BW522" s="347" t="n"/>
      <c r="BX522" s="347" t="n"/>
      <c r="BY522" s="347" t="n"/>
      <c r="BZ522" s="347" t="n"/>
      <c r="CA522" s="347" t="n"/>
      <c r="CB522" s="347" t="n"/>
      <c r="CC522" s="347" t="n"/>
      <c r="CD522" s="347" t="n"/>
      <c r="CE522" s="347" t="n"/>
      <c r="CF522" s="347" t="n"/>
      <c r="CG522" s="347" t="n"/>
      <c r="CH522" s="347" t="n"/>
      <c r="CI522" s="347" t="n"/>
      <c r="CJ522" s="347" t="n"/>
      <c r="CK522" s="347" t="n"/>
      <c r="CL522" s="347" t="n"/>
      <c r="CM522" s="347" t="n"/>
      <c r="CN522" s="347" t="n"/>
      <c r="CO522" s="347" t="n"/>
      <c r="CP522" s="347" t="n"/>
      <c r="CQ522" s="347" t="n"/>
      <c r="CR522" s="347" t="n"/>
      <c r="CS522" s="347" t="n"/>
      <c r="CT522" s="347" t="n"/>
      <c r="CU522" s="347" t="n"/>
      <c r="CV522" s="347" t="n"/>
      <c r="CW522" s="347" t="n"/>
      <c r="CX522" s="347" t="n"/>
      <c r="CY522" s="347" t="n"/>
      <c r="CZ522" s="347" t="n"/>
      <c r="DA522" s="347" t="n"/>
      <c r="DB522" s="347" t="n"/>
    </row>
    <row r="523" ht="31.5" customFormat="1" customHeight="1" s="268">
      <c r="A523" s="262" t="n">
        <v>2021</v>
      </c>
      <c r="B523" s="217" t="n">
        <v>12</v>
      </c>
      <c r="C523" s="456" t="n">
        <v>44557</v>
      </c>
      <c r="D523" s="217" t="n">
        <v>405</v>
      </c>
      <c r="E523" s="217" t="n">
        <v>622</v>
      </c>
      <c r="F523" s="217" t="n">
        <v>2</v>
      </c>
      <c r="G523" s="267" t="inlineStr">
        <is>
          <t>زوايا غساله  8 كيلو فوق اتوماتيك F+B 16338000004053</t>
        </is>
      </c>
      <c r="H523" t="inlineStr">
        <is>
          <t>FMCFII20804053</t>
        </is>
      </c>
      <c r="I523" t="inlineStr">
        <is>
          <t>1400*1700</t>
        </is>
      </c>
      <c r="J523" t="n">
        <v>1</v>
      </c>
      <c r="K523" t="n">
        <v>5</v>
      </c>
      <c r="L523" s="457" t="n">
        <v>187</v>
      </c>
      <c r="M523" s="458" t="n">
        <v>172.414</v>
      </c>
      <c r="N523" s="459" t="n">
        <v>201.586</v>
      </c>
      <c r="O523" s="261" t="n"/>
      <c r="P523" s="261" t="n"/>
      <c r="Q523" s="261" t="n"/>
      <c r="R523" s="261" t="n"/>
      <c r="S523" s="261" t="n"/>
      <c r="T523" s="261" t="n"/>
      <c r="U523" s="261" t="n"/>
      <c r="V523" s="261" t="n"/>
      <c r="W523" s="261" t="n"/>
      <c r="X523" s="261" t="n"/>
      <c r="Y523" s="220" t="n"/>
      <c r="Z523" s="220" t="n"/>
      <c r="AA523" s="261" t="n">
        <v>118</v>
      </c>
      <c r="AB523" s="261" t="n">
        <v>128</v>
      </c>
      <c r="AC523" s="261" t="n">
        <v>117</v>
      </c>
      <c r="AD523" s="261" t="n">
        <v>156</v>
      </c>
      <c r="AE523" s="261" t="n">
        <v>122</v>
      </c>
      <c r="AF523" s="261" t="n">
        <v>97</v>
      </c>
      <c r="AG523" s="261" t="n">
        <v>93</v>
      </c>
      <c r="AH523" s="261" t="n">
        <v>98</v>
      </c>
      <c r="AI523" s="261" t="n">
        <v>101</v>
      </c>
      <c r="AJ523" s="261" t="n">
        <v>94</v>
      </c>
      <c r="AK523" s="220" t="n">
        <v>190</v>
      </c>
      <c r="AL523" s="220" t="n">
        <v>190</v>
      </c>
      <c r="AM523" s="261" t="n"/>
      <c r="AN523" s="261" t="n"/>
      <c r="AO523" s="315" t="n"/>
      <c r="AP523" s="244" t="n">
        <v>18</v>
      </c>
      <c r="AQ523" s="245" t="n">
        <v>200</v>
      </c>
      <c r="AR523" s="243" t="n"/>
      <c r="AS523" s="243" t="n"/>
      <c r="AT523" s="246" t="n"/>
      <c r="AU523" s="246" t="n"/>
      <c r="AV523" s="246" t="n"/>
      <c r="AW523" s="246" t="n"/>
      <c r="AX523" s="246" t="n"/>
      <c r="AY523" s="246" t="n"/>
      <c r="AZ523" s="246" t="n"/>
      <c r="BA523" s="246" t="n"/>
      <c r="BB523" s="246" t="n"/>
      <c r="BC523" s="247" t="n"/>
      <c r="BD523" s="242" t="n"/>
      <c r="BE523" s="248" t="n">
        <v>0.015</v>
      </c>
      <c r="BF523" s="249" t="n"/>
      <c r="BG523" s="221" t="n"/>
      <c r="BH523" s="221" t="n"/>
      <c r="BI523" s="221" t="n"/>
      <c r="BJ523" s="221" t="n"/>
      <c r="BK523" s="221" t="n"/>
      <c r="BL523" s="28" t="inlineStr">
        <is>
          <t>الكترولوكس</t>
        </is>
      </c>
      <c r="BM523" s="347" t="inlineStr">
        <is>
          <t>القاهرة للصناعات المغذية غسالات</t>
        </is>
      </c>
      <c r="BN523" s="347" t="inlineStr">
        <is>
          <t>1.6338E+13</t>
        </is>
      </c>
      <c r="BO523" s="347" t="n"/>
      <c r="BP523" s="347" t="n">
        <v>52</v>
      </c>
      <c r="BQ523" s="347" t="n"/>
      <c r="BR523" s="347" t="n"/>
      <c r="BS523" s="347" t="n"/>
      <c r="BT523" s="347" t="n"/>
      <c r="BU523" s="347">
        <f>IFERROR(ROUND(STDEV(AN523,L523),1),"")</f>
        <v/>
      </c>
      <c r="BV523" s="347" t="n"/>
      <c r="BW523" s="347" t="n"/>
      <c r="BX523" s="347" t="n"/>
      <c r="BY523" s="347" t="n"/>
      <c r="BZ523" s="347" t="n"/>
      <c r="CA523" s="347" t="n"/>
      <c r="CB523" s="347" t="n"/>
      <c r="CC523" s="347" t="n"/>
      <c r="CD523" s="347" t="n"/>
      <c r="CE523" s="347" t="n"/>
      <c r="CF523" s="347" t="n"/>
      <c r="CG523" s="347" t="n"/>
      <c r="CH523" s="347" t="n"/>
      <c r="CI523" s="347" t="n"/>
      <c r="CJ523" s="347" t="n"/>
      <c r="CK523" s="347" t="n"/>
      <c r="CL523" s="347" t="n"/>
      <c r="CM523" s="347" t="n"/>
      <c r="CN523" s="347" t="n"/>
      <c r="CO523" s="347" t="n"/>
      <c r="CP523" s="347" t="n"/>
      <c r="CQ523" s="347" t="n"/>
      <c r="CR523" s="347" t="n"/>
      <c r="CS523" s="347" t="n"/>
      <c r="CT523" s="347" t="n"/>
      <c r="CU523" s="347" t="n"/>
      <c r="CV523" s="347" t="n"/>
      <c r="CW523" s="347" t="n"/>
      <c r="CX523" s="347" t="n"/>
      <c r="CY523" s="347" t="n"/>
      <c r="CZ523" s="347" t="n"/>
      <c r="DA523" s="347" t="n"/>
      <c r="DB523" s="347" t="n"/>
    </row>
    <row r="524" ht="31.5" customFormat="1" customHeight="1" s="268">
      <c r="A524" s="262" t="n">
        <v>2021</v>
      </c>
      <c r="B524" s="217" t="n">
        <v>12</v>
      </c>
      <c r="C524" s="456" t="n">
        <v>44557</v>
      </c>
      <c r="D524" s="217" t="n">
        <v>423</v>
      </c>
      <c r="E524" s="217" t="n">
        <v>669</v>
      </c>
      <c r="F524" s="217" t="n">
        <v>4</v>
      </c>
      <c r="G524" s="267" t="inlineStr">
        <is>
          <t>LG65UP77_TB</t>
        </is>
      </c>
      <c r="H524" t="inlineStr">
        <is>
          <t>FMLGEI065UP770</t>
        </is>
      </c>
      <c r="I524" t="inlineStr">
        <is>
          <t>1400*1700</t>
        </is>
      </c>
      <c r="J524" t="n">
        <v>2</v>
      </c>
      <c r="K524" t="n">
        <v>2</v>
      </c>
      <c r="L524" s="457" t="n">
        <v>954</v>
      </c>
      <c r="M524" s="458" t="n">
        <v>897.7140000000001</v>
      </c>
      <c r="N524" s="459" t="n">
        <v>1021.734</v>
      </c>
      <c r="O524" s="261" t="n"/>
      <c r="P524" s="261" t="n">
        <v>655</v>
      </c>
      <c r="Q524" s="261" t="n">
        <v>718</v>
      </c>
      <c r="R524" s="261" t="n"/>
      <c r="S524" s="261" t="n"/>
      <c r="T524" s="261" t="n"/>
      <c r="U524" s="261" t="n">
        <v>510</v>
      </c>
      <c r="V524" s="261" t="n">
        <v>506</v>
      </c>
      <c r="W524" s="261" t="n"/>
      <c r="X524" s="261" t="n"/>
      <c r="Y524" s="220" t="n">
        <v>178</v>
      </c>
      <c r="Z524" s="220" t="n"/>
      <c r="AA524" s="261" t="n"/>
      <c r="AB524" s="261" t="n"/>
      <c r="AC524" s="261" t="n"/>
      <c r="AD524" s="261" t="n"/>
      <c r="AE524" s="261" t="n"/>
      <c r="AF524" s="261" t="n"/>
      <c r="AG524" s="261" t="n"/>
      <c r="AH524" s="261" t="n"/>
      <c r="AI524" s="261" t="n"/>
      <c r="AJ524" s="261" t="n"/>
      <c r="AK524" s="220" t="n"/>
      <c r="AL524" s="220" t="n"/>
      <c r="AM524" s="261" t="n"/>
      <c r="AN524" s="261" t="n"/>
      <c r="AO524" s="315" t="n"/>
      <c r="AP524" s="244" t="n">
        <v>40</v>
      </c>
      <c r="AQ524" s="245" t="n">
        <v>180</v>
      </c>
      <c r="AR524" s="243" t="n"/>
      <c r="AS524" s="243" t="n"/>
      <c r="AT524" s="246" t="n"/>
      <c r="AU524" s="246" t="n"/>
      <c r="AV524" s="246" t="n"/>
      <c r="AW524" s="246" t="n"/>
      <c r="AX524" s="246" t="n"/>
      <c r="AY524" s="246" t="n"/>
      <c r="AZ524" s="246" t="n"/>
      <c r="BA524" s="246" t="n"/>
      <c r="BB524" s="246" t="n"/>
      <c r="BC524" s="247" t="n"/>
      <c r="BD524" s="242" t="n"/>
      <c r="BE524" s="248" t="n">
        <v>0.015</v>
      </c>
      <c r="BF524" s="249" t="n"/>
      <c r="BG524" s="221" t="n"/>
      <c r="BH524" s="221" t="n"/>
      <c r="BI524" s="221" t="n"/>
      <c r="BJ524" s="221" t="n"/>
      <c r="BK524" s="221" t="n"/>
      <c r="BL524" s="28" t="inlineStr">
        <is>
          <t>LG</t>
        </is>
      </c>
      <c r="BM524" s="347" t="inlineStr">
        <is>
          <t>HE</t>
        </is>
      </c>
      <c r="BN524" s="347" t="inlineStr">
        <is>
          <t>MFZ67207701</t>
        </is>
      </c>
      <c r="BO524" s="347" t="inlineStr">
        <is>
          <t>mma</t>
        </is>
      </c>
      <c r="BP524" s="347" t="n">
        <v>52</v>
      </c>
      <c r="BQ524" s="347" t="n"/>
      <c r="BR524" s="347" t="n"/>
      <c r="BS524" s="347" t="n"/>
      <c r="BT524" s="347" t="n"/>
      <c r="BU524" s="347">
        <f>IFERROR(ROUND(STDEV(AN524,L524),1),"")</f>
        <v/>
      </c>
      <c r="BV524" s="347" t="n"/>
      <c r="BW524" s="347" t="n"/>
      <c r="BX524" s="347" t="n"/>
      <c r="BY524" s="347" t="n"/>
      <c r="BZ524" s="347" t="n"/>
      <c r="CA524" s="347" t="n"/>
      <c r="CB524" s="347" t="n"/>
      <c r="CC524" s="347" t="n"/>
      <c r="CD524" s="347" t="n"/>
      <c r="CE524" s="347" t="n"/>
      <c r="CF524" s="347" t="n"/>
      <c r="CG524" s="347" t="n"/>
      <c r="CH524" s="347" t="n"/>
      <c r="CI524" s="347" t="n"/>
      <c r="CJ524" s="347" t="n"/>
      <c r="CK524" s="347" t="n"/>
      <c r="CL524" s="347" t="n"/>
      <c r="CM524" s="347" t="n"/>
      <c r="CN524" s="347" t="n"/>
      <c r="CO524" s="347" t="n"/>
      <c r="CP524" s="347" t="n"/>
      <c r="CQ524" s="347" t="n"/>
      <c r="CR524" s="347" t="n"/>
      <c r="CS524" s="347" t="n"/>
      <c r="CT524" s="347" t="n"/>
      <c r="CU524" s="347" t="n"/>
      <c r="CV524" s="347" t="n"/>
      <c r="CW524" s="347" t="n"/>
      <c r="CX524" s="347" t="n"/>
      <c r="CY524" s="347" t="n"/>
      <c r="CZ524" s="347" t="n"/>
      <c r="DA524" s="347" t="n"/>
      <c r="DB524" s="347" t="n"/>
    </row>
    <row r="525" ht="31.5" customFormat="1" customHeight="1" s="268">
      <c r="A525" s="262" t="n">
        <v>2021</v>
      </c>
      <c r="B525" s="217" t="n">
        <v>12</v>
      </c>
      <c r="C525" s="456" t="n">
        <v>44557</v>
      </c>
      <c r="D525" s="217" t="n">
        <v>382</v>
      </c>
      <c r="E525" s="217" t="n">
        <v>449</v>
      </c>
      <c r="F525" s="217" t="n">
        <v>5</v>
      </c>
      <c r="G525" s="267" t="inlineStr">
        <is>
          <t>FRONT 43LM63</t>
        </is>
      </c>
      <c r="H525" t="inlineStr">
        <is>
          <t>FMLGEI43LM63FR</t>
        </is>
      </c>
      <c r="I525" t="inlineStr">
        <is>
          <t>1400*1700</t>
        </is>
      </c>
      <c r="J525" t="n">
        <v>3</v>
      </c>
      <c r="K525" t="n">
        <v>1</v>
      </c>
      <c r="L525" s="457" t="n">
        <v>46</v>
      </c>
      <c r="M525" s="458" t="n">
        <v>40.986</v>
      </c>
      <c r="N525" s="459" t="n">
        <v>50.048</v>
      </c>
      <c r="O525" s="261" t="n">
        <v>56</v>
      </c>
      <c r="P525" s="261" t="n">
        <v>69</v>
      </c>
      <c r="Q525" s="261" t="n">
        <v>77</v>
      </c>
      <c r="R525" s="261" t="n">
        <v>91</v>
      </c>
      <c r="S525" s="261" t="n">
        <v>94</v>
      </c>
      <c r="T525" s="261" t="n">
        <v>44</v>
      </c>
      <c r="U525" s="261" t="n">
        <v>47</v>
      </c>
      <c r="V525" s="261" t="n">
        <v>48</v>
      </c>
      <c r="W525" s="261" t="n">
        <v>49</v>
      </c>
      <c r="X525" s="261" t="n">
        <v>47</v>
      </c>
      <c r="Y525" s="220" t="n">
        <v>95</v>
      </c>
      <c r="Z525" s="220" t="n">
        <v>95</v>
      </c>
      <c r="AA525" s="261" t="n">
        <v>72</v>
      </c>
      <c r="AB525" s="261" t="n">
        <v>68</v>
      </c>
      <c r="AC525" s="261" t="n">
        <v>72</v>
      </c>
      <c r="AD525" s="261" t="n">
        <v>66</v>
      </c>
      <c r="AE525" s="261" t="n">
        <v>64</v>
      </c>
      <c r="AF525" s="261" t="n">
        <v>45</v>
      </c>
      <c r="AG525" s="261" t="n">
        <v>44</v>
      </c>
      <c r="AH525" s="261" t="n">
        <v>49</v>
      </c>
      <c r="AI525" s="261" t="n">
        <v>46</v>
      </c>
      <c r="AJ525" s="261" t="n">
        <v>47</v>
      </c>
      <c r="AK525" s="220" t="n">
        <v>95</v>
      </c>
      <c r="AL525" s="220" t="n">
        <v>95</v>
      </c>
      <c r="AM525" s="261" t="n"/>
      <c r="AN525" s="261" t="n"/>
      <c r="AO525" s="315" t="n"/>
      <c r="AP525" s="244" t="n">
        <v>108</v>
      </c>
      <c r="AQ525" s="245" t="n">
        <v>100</v>
      </c>
      <c r="AR525" s="243" t="n"/>
      <c r="AS525" s="243" t="n"/>
      <c r="AT525" s="246" t="n"/>
      <c r="AU525" s="246" t="n">
        <v>15</v>
      </c>
      <c r="AV525" s="246" t="n">
        <v>11</v>
      </c>
      <c r="AW525" s="246" t="n"/>
      <c r="AX525" s="246" t="n"/>
      <c r="AY525" s="246" t="n"/>
      <c r="AZ525" s="246" t="n"/>
      <c r="BA525" s="246" t="n"/>
      <c r="BB525" s="246" t="n"/>
      <c r="BC525" s="247" t="n"/>
      <c r="BD525" s="242" t="n"/>
      <c r="BE525" s="248" t="n">
        <v>0.015</v>
      </c>
      <c r="BF525" s="249" t="n"/>
      <c r="BG525" s="221" t="n"/>
      <c r="BH525" s="221" t="n"/>
      <c r="BI525" s="221" t="n"/>
      <c r="BJ525" s="221" t="n"/>
      <c r="BK525" s="221" t="n"/>
      <c r="BL525" s="28" t="inlineStr">
        <is>
          <t>LG</t>
        </is>
      </c>
      <c r="BM525" s="347" t="inlineStr">
        <is>
          <t>HE</t>
        </is>
      </c>
      <c r="BN525" s="347" t="inlineStr">
        <is>
          <t>MFZ65262201</t>
        </is>
      </c>
      <c r="BO525" s="347" t="inlineStr">
        <is>
          <t>mma</t>
        </is>
      </c>
      <c r="BP525" s="347" t="n">
        <v>52</v>
      </c>
      <c r="BQ525" s="347" t="n"/>
      <c r="BR525" s="347" t="n"/>
      <c r="BS525" s="347" t="n"/>
      <c r="BT525" s="347" t="n"/>
      <c r="BU525" s="347">
        <f>IFERROR(ROUND(STDEV(AN525,L525),1),"")</f>
        <v/>
      </c>
      <c r="BV525" s="347" t="n"/>
      <c r="BW525" s="347" t="n"/>
      <c r="BX525" s="347" t="n"/>
      <c r="BY525" s="347" t="n"/>
      <c r="BZ525" s="347" t="n"/>
      <c r="CA525" s="347" t="n"/>
      <c r="CB525" s="347" t="n"/>
      <c r="CC525" s="347" t="n"/>
      <c r="CD525" s="347" t="n"/>
      <c r="CE525" s="347" t="n"/>
      <c r="CF525" s="347" t="n"/>
      <c r="CG525" s="347" t="n"/>
      <c r="CH525" s="347" t="n"/>
      <c r="CI525" s="347" t="n"/>
      <c r="CJ525" s="347" t="n"/>
      <c r="CK525" s="347" t="n"/>
      <c r="CL525" s="347" t="n"/>
      <c r="CM525" s="347" t="n"/>
      <c r="CN525" s="347" t="n"/>
      <c r="CO525" s="347" t="n"/>
      <c r="CP525" s="347" t="n"/>
      <c r="CQ525" s="347" t="n"/>
      <c r="CR525" s="347" t="n"/>
      <c r="CS525" s="347" t="n"/>
      <c r="CT525" s="347" t="n"/>
      <c r="CU525" s="347" t="n"/>
      <c r="CV525" s="347" t="n"/>
      <c r="CW525" s="347" t="n"/>
      <c r="CX525" s="347" t="n"/>
      <c r="CY525" s="347" t="n"/>
      <c r="CZ525" s="347" t="n"/>
      <c r="DA525" s="347" t="n"/>
      <c r="DB525" s="347" t="n"/>
    </row>
    <row r="526" ht="31.5" customFormat="1" customHeight="1" s="268">
      <c r="A526" s="262" t="n">
        <v>2021</v>
      </c>
      <c r="B526" s="217" t="n">
        <v>12</v>
      </c>
      <c r="C526" s="456" t="n">
        <v>44557</v>
      </c>
      <c r="D526" s="217" t="n">
        <v>384</v>
      </c>
      <c r="E526" s="217" t="n">
        <v>556</v>
      </c>
      <c r="F526" s="217" t="n">
        <v>6</v>
      </c>
      <c r="G526" s="267" t="inlineStr">
        <is>
          <t>LG 65 UM 73 top&amp;bottom</t>
        </is>
      </c>
      <c r="H526" t="inlineStr">
        <is>
          <t>FMLGEI65UM7301</t>
        </is>
      </c>
      <c r="I526" t="inlineStr">
        <is>
          <t>1400*1700</t>
        </is>
      </c>
      <c r="J526" t="n">
        <v>1</v>
      </c>
      <c r="K526" t="n">
        <v>6</v>
      </c>
      <c r="L526" s="457" t="n">
        <v>1066</v>
      </c>
      <c r="M526" s="458" t="n">
        <v>1003.106</v>
      </c>
      <c r="N526" s="459" t="n">
        <v>1141.686</v>
      </c>
      <c r="O526" s="261" t="n">
        <v>264</v>
      </c>
      <c r="P526" s="261" t="n">
        <v>255</v>
      </c>
      <c r="Q526" s="261" t="n">
        <v>267</v>
      </c>
      <c r="R526" s="261" t="n">
        <v>256</v>
      </c>
      <c r="S526" s="261" t="n">
        <v>281</v>
      </c>
      <c r="T526" s="261" t="n">
        <v>219</v>
      </c>
      <c r="U526" s="261" t="n">
        <v>220</v>
      </c>
      <c r="V526" s="261" t="n">
        <v>218</v>
      </c>
      <c r="W526" s="261" t="n">
        <v>217</v>
      </c>
      <c r="X526" s="261" t="n">
        <v>221</v>
      </c>
      <c r="Y526" s="220" t="n"/>
      <c r="Z526" s="220" t="n"/>
      <c r="AA526" s="261" t="n">
        <v>290</v>
      </c>
      <c r="AB526" s="261" t="n">
        <v>316</v>
      </c>
      <c r="AC526" s="261" t="n">
        <v>324</v>
      </c>
      <c r="AD526" s="261" t="n">
        <v>314</v>
      </c>
      <c r="AE526" s="261" t="n">
        <v>298</v>
      </c>
      <c r="AF526" s="261" t="n">
        <v>217</v>
      </c>
      <c r="AG526" s="261" t="n">
        <v>220</v>
      </c>
      <c r="AH526" s="261" t="n">
        <v>220</v>
      </c>
      <c r="AI526" s="261" t="n">
        <v>218</v>
      </c>
      <c r="AJ526" s="261" t="n">
        <v>220</v>
      </c>
      <c r="AK526" s="220" t="n">
        <v>171</v>
      </c>
      <c r="AL526" s="220" t="n">
        <v>171</v>
      </c>
      <c r="AM526" s="261" t="n"/>
      <c r="AN526" s="261" t="n"/>
      <c r="AO526" s="315" t="n"/>
      <c r="AP526" s="244" t="n">
        <v>20</v>
      </c>
      <c r="AQ526" s="245" t="n">
        <v>180</v>
      </c>
      <c r="AR526" s="243" t="n"/>
      <c r="AS526" s="243" t="n"/>
      <c r="AT526" s="246" t="n"/>
      <c r="AU526" s="246" t="n"/>
      <c r="AV526" s="246" t="n"/>
      <c r="AW526" s="246" t="n"/>
      <c r="AX526" s="246" t="n"/>
      <c r="AY526" s="246" t="n"/>
      <c r="AZ526" s="246" t="n"/>
      <c r="BA526" s="246" t="n"/>
      <c r="BB526" s="246" t="n"/>
      <c r="BC526" s="247" t="n"/>
      <c r="BD526" s="242" t="n"/>
      <c r="BE526" s="248" t="n">
        <v>0.015</v>
      </c>
      <c r="BF526" s="249" t="n"/>
      <c r="BG526" s="221" t="n"/>
      <c r="BH526" s="221" t="n"/>
      <c r="BI526" s="221" t="n"/>
      <c r="BJ526" s="221" t="n"/>
      <c r="BK526" s="221" t="n"/>
      <c r="BL526" s="28" t="inlineStr">
        <is>
          <t>LG</t>
        </is>
      </c>
      <c r="BM526" s="347" t="inlineStr">
        <is>
          <t>HE</t>
        </is>
      </c>
      <c r="BN526" s="347" t="inlineStr">
        <is>
          <t>MFZ66236701</t>
        </is>
      </c>
      <c r="BO526" s="347" t="n"/>
      <c r="BP526" s="347" t="n">
        <v>52</v>
      </c>
      <c r="BQ526" s="347" t="n"/>
      <c r="BR526" s="347" t="n"/>
      <c r="BS526" s="347" t="n"/>
      <c r="BT526" s="347" t="n"/>
      <c r="BU526" s="347">
        <f>IFERROR(ROUND(STDEV(AN526,L526),1),"")</f>
        <v/>
      </c>
      <c r="BV526" s="347" t="n"/>
      <c r="BW526" s="347" t="n"/>
      <c r="BX526" s="347" t="n"/>
      <c r="BY526" s="347" t="n"/>
      <c r="BZ526" s="347" t="n"/>
      <c r="CA526" s="347" t="n"/>
      <c r="CB526" s="347" t="n"/>
      <c r="CC526" s="347" t="n"/>
      <c r="CD526" s="347" t="n"/>
      <c r="CE526" s="347" t="n"/>
      <c r="CF526" s="347" t="n"/>
      <c r="CG526" s="347" t="n"/>
      <c r="CH526" s="347" t="n"/>
      <c r="CI526" s="347" t="n"/>
      <c r="CJ526" s="347" t="n"/>
      <c r="CK526" s="347" t="n"/>
      <c r="CL526" s="347" t="n"/>
      <c r="CM526" s="347" t="n"/>
      <c r="CN526" s="347" t="n"/>
      <c r="CO526" s="347" t="n"/>
      <c r="CP526" s="347" t="n"/>
      <c r="CQ526" s="347" t="n"/>
      <c r="CR526" s="347" t="n"/>
      <c r="CS526" s="347" t="n"/>
      <c r="CT526" s="347" t="n"/>
      <c r="CU526" s="347" t="n"/>
      <c r="CV526" s="347" t="n"/>
      <c r="CW526" s="347" t="n"/>
      <c r="CX526" s="347" t="n"/>
      <c r="CY526" s="347" t="n"/>
      <c r="CZ526" s="347" t="n"/>
      <c r="DA526" s="347" t="n"/>
      <c r="DB526" s="347" t="n"/>
    </row>
    <row r="527" ht="31.5" customFormat="1" customHeight="1" s="268">
      <c r="A527" s="262" t="n">
        <v>2021</v>
      </c>
      <c r="B527" s="217" t="n">
        <v>12</v>
      </c>
      <c r="C527" s="456" t="n">
        <v>44557</v>
      </c>
      <c r="D527" s="217" t="n">
        <v>384</v>
      </c>
      <c r="E527" s="217" t="n">
        <v>557</v>
      </c>
      <c r="F527" s="217" t="n">
        <v>6</v>
      </c>
      <c r="G527" s="267" t="n"/>
      <c r="H527" t="inlineStr">
        <is>
          <t>FMLGEI65UM7302</t>
        </is>
      </c>
      <c r="I527" t="inlineStr">
        <is>
          <t>1400*1700</t>
        </is>
      </c>
      <c r="J527" t="n">
        <v>1</v>
      </c>
      <c r="K527" t="n">
        <v>6</v>
      </c>
      <c r="L527" s="457" t="n">
        <v>182</v>
      </c>
      <c r="M527" s="458" t="n">
        <v>171.262</v>
      </c>
      <c r="N527" s="459" t="n">
        <v>194.922</v>
      </c>
      <c r="O527" s="261" t="n"/>
      <c r="P527" s="261" t="n"/>
      <c r="Q527" s="261" t="n"/>
      <c r="R527" s="261" t="n"/>
      <c r="S527" s="261" t="n"/>
      <c r="T527" s="261" t="n"/>
      <c r="U527" s="261" t="n"/>
      <c r="V527" s="261" t="n"/>
      <c r="W527" s="261" t="n"/>
      <c r="X527" s="261" t="n"/>
      <c r="Y527" s="220" t="n"/>
      <c r="Z527" s="220" t="n"/>
      <c r="AA527" s="261" t="n"/>
      <c r="AB527" s="261" t="n"/>
      <c r="AC527" s="261" t="n"/>
      <c r="AD527" s="261" t="n"/>
      <c r="AE527" s="261" t="n"/>
      <c r="AF527" s="261" t="n"/>
      <c r="AG527" s="261" t="n"/>
      <c r="AH527" s="261" t="n"/>
      <c r="AI527" s="261" t="n"/>
      <c r="AJ527" s="261" t="n"/>
      <c r="AK527" s="220" t="n">
        <v>171</v>
      </c>
      <c r="AL527" s="220" t="n">
        <v>171</v>
      </c>
      <c r="AM527" s="261" t="n"/>
      <c r="AN527" s="261" t="n"/>
      <c r="AO527" s="315" t="n"/>
      <c r="AP527" s="244" t="n">
        <v>20</v>
      </c>
      <c r="AQ527" s="245" t="n">
        <v>180</v>
      </c>
      <c r="AR527" s="243" t="n"/>
      <c r="AS527" s="243" t="n"/>
      <c r="AT527" s="246" t="n"/>
      <c r="AU527" s="246" t="n"/>
      <c r="AV527" s="246" t="n"/>
      <c r="AW527" s="246" t="n"/>
      <c r="AX527" s="246" t="n"/>
      <c r="AY527" s="246" t="n"/>
      <c r="AZ527" s="246" t="n"/>
      <c r="BA527" s="246" t="n"/>
      <c r="BB527" s="246" t="n"/>
      <c r="BC527" s="247" t="n"/>
      <c r="BD527" s="242" t="n"/>
      <c r="BE527" s="248" t="n">
        <v>0.015</v>
      </c>
      <c r="BF527" s="249" t="n"/>
      <c r="BG527" s="221" t="n"/>
      <c r="BH527" s="221" t="n"/>
      <c r="BI527" s="221" t="n"/>
      <c r="BJ527" s="221" t="n"/>
      <c r="BK527" s="221" t="n"/>
      <c r="BL527" s="28" t="inlineStr">
        <is>
          <t>LG</t>
        </is>
      </c>
      <c r="BM527" s="347" t="inlineStr">
        <is>
          <t>HE</t>
        </is>
      </c>
      <c r="BN527" s="347" t="inlineStr">
        <is>
          <t>MFZ66236702</t>
        </is>
      </c>
      <c r="BO527" s="347" t="inlineStr">
        <is>
          <t xml:space="preserve">mma </t>
        </is>
      </c>
      <c r="BP527" s="347" t="n">
        <v>52</v>
      </c>
      <c r="BQ527" s="347" t="n"/>
      <c r="BR527" s="347" t="n"/>
      <c r="BS527" s="347" t="n"/>
      <c r="BT527" s="347" t="n"/>
      <c r="BU527" s="347">
        <f>IFERROR(ROUND(STDEV(AN527,L527),1),"")</f>
        <v/>
      </c>
      <c r="BV527" s="347" t="n"/>
      <c r="BW527" s="347" t="n"/>
      <c r="BX527" s="347" t="n"/>
      <c r="BY527" s="347" t="n"/>
      <c r="BZ527" s="347" t="n"/>
      <c r="CA527" s="347" t="n"/>
      <c r="CB527" s="347" t="n"/>
      <c r="CC527" s="347" t="n"/>
      <c r="CD527" s="347" t="n"/>
      <c r="CE527" s="347" t="n"/>
      <c r="CF527" s="347" t="n"/>
      <c r="CG527" s="347" t="n"/>
      <c r="CH527" s="347" t="n"/>
      <c r="CI527" s="347" t="n"/>
      <c r="CJ527" s="347" t="n"/>
      <c r="CK527" s="347" t="n"/>
      <c r="CL527" s="347" t="n"/>
      <c r="CM527" s="347" t="n"/>
      <c r="CN527" s="347" t="n"/>
      <c r="CO527" s="347" t="n"/>
      <c r="CP527" s="347" t="n"/>
      <c r="CQ527" s="347" t="n"/>
      <c r="CR527" s="347" t="n"/>
      <c r="CS527" s="347" t="n"/>
      <c r="CT527" s="347" t="n"/>
      <c r="CU527" s="347" t="n"/>
      <c r="CV527" s="347" t="n"/>
      <c r="CW527" s="347" t="n"/>
      <c r="CX527" s="347" t="n"/>
      <c r="CY527" s="347" t="n"/>
      <c r="CZ527" s="347" t="n"/>
      <c r="DA527" s="347" t="n"/>
      <c r="DB527" s="347" t="n"/>
    </row>
    <row r="528" ht="31.5" customFormat="1" customHeight="1" s="268">
      <c r="A528" s="262" t="n">
        <v>2021</v>
      </c>
      <c r="B528" s="217" t="n">
        <v>12</v>
      </c>
      <c r="C528" s="456" t="n">
        <v>44557</v>
      </c>
      <c r="D528" s="217" t="n">
        <v>47</v>
      </c>
      <c r="E528" s="217" t="n">
        <v>122</v>
      </c>
      <c r="F528" s="217" t="n">
        <v>7</v>
      </c>
      <c r="G528" s="267" t="inlineStr">
        <is>
          <t>LgWashing Mashine Base</t>
        </is>
      </c>
      <c r="H528" t="inlineStr">
        <is>
          <t>FMLGEI1000000</t>
        </is>
      </c>
      <c r="I528" t="inlineStr">
        <is>
          <t>1700*1400</t>
        </is>
      </c>
      <c r="J528" t="n">
        <v>2</v>
      </c>
      <c r="K528" t="n">
        <v>1</v>
      </c>
      <c r="L528" s="457" t="n">
        <v>280</v>
      </c>
      <c r="M528" s="458" t="n">
        <v>267.4</v>
      </c>
      <c r="N528" s="459" t="n">
        <v>292.6</v>
      </c>
      <c r="O528" s="261" t="n">
        <v>350</v>
      </c>
      <c r="P528" s="261" t="n">
        <v>340</v>
      </c>
      <c r="Q528" s="261" t="n">
        <v>350</v>
      </c>
      <c r="R528" s="261" t="n">
        <v>380</v>
      </c>
      <c r="S528" s="261" t="n">
        <v>370</v>
      </c>
      <c r="T528" s="261" t="n">
        <v>287</v>
      </c>
      <c r="U528" s="261" t="n">
        <v>284</v>
      </c>
      <c r="V528" s="261" t="n">
        <v>285</v>
      </c>
      <c r="W528" s="261" t="n">
        <v>287</v>
      </c>
      <c r="X528" s="261" t="n">
        <v>286</v>
      </c>
      <c r="Y528" s="220" t="n">
        <v>113</v>
      </c>
      <c r="Z528" s="220" t="n">
        <v>113</v>
      </c>
      <c r="AA528" s="261" t="n">
        <v>342</v>
      </c>
      <c r="AB528" s="261" t="n">
        <v>330</v>
      </c>
      <c r="AC528" s="261" t="n">
        <v>340</v>
      </c>
      <c r="AD528" s="261" t="n">
        <v>324</v>
      </c>
      <c r="AE528" s="261" t="n">
        <v>332</v>
      </c>
      <c r="AF528" s="261" t="n">
        <v>285</v>
      </c>
      <c r="AG528" s="261" t="n">
        <v>287</v>
      </c>
      <c r="AH528" s="261" t="n">
        <v>291</v>
      </c>
      <c r="AI528" s="261" t="n">
        <v>287</v>
      </c>
      <c r="AJ528" s="261" t="n">
        <v>286</v>
      </c>
      <c r="AK528" s="220" t="n">
        <v>113</v>
      </c>
      <c r="AL528" s="220" t="n">
        <v>113</v>
      </c>
      <c r="AM528" s="261" t="n"/>
      <c r="AN528" s="261" t="n"/>
      <c r="AO528" s="315" t="n"/>
      <c r="AP528" s="244" t="n">
        <v>63</v>
      </c>
      <c r="AQ528" s="245" t="n">
        <v>115</v>
      </c>
      <c r="AR528" s="243" t="n"/>
      <c r="AS528" s="243" t="n"/>
      <c r="AT528" s="246" t="n"/>
      <c r="AU528" s="246" t="n"/>
      <c r="AV528" s="246" t="n"/>
      <c r="AW528" s="246" t="n"/>
      <c r="AX528" s="246" t="n"/>
      <c r="AY528" s="246" t="n"/>
      <c r="AZ528" s="246" t="n"/>
      <c r="BA528" s="246" t="n"/>
      <c r="BB528" s="246" t="n"/>
      <c r="BC528" s="247" t="n"/>
      <c r="BD528" s="242" t="n"/>
      <c r="BE528" s="248" t="n">
        <v>0.015</v>
      </c>
      <c r="BF528" s="249" t="n"/>
      <c r="BG528" s="221" t="n"/>
      <c r="BH528" s="221" t="n"/>
      <c r="BI528" s="221" t="n"/>
      <c r="BJ528" s="221" t="n"/>
      <c r="BK528" s="221" t="n"/>
      <c r="BL528" s="28" t="inlineStr">
        <is>
          <t>LG</t>
        </is>
      </c>
      <c r="BM528" s="347" t="inlineStr">
        <is>
          <t>HE</t>
        </is>
      </c>
      <c r="BN528" s="347" t="inlineStr">
        <is>
          <t>AGG76599801</t>
        </is>
      </c>
      <c r="BO528" s="347" t="inlineStr">
        <is>
          <t>mmf</t>
        </is>
      </c>
      <c r="BP528" s="347" t="n">
        <v>52</v>
      </c>
      <c r="BQ528" s="347" t="n"/>
      <c r="BR528" s="347" t="n"/>
      <c r="BS528" s="347" t="n"/>
      <c r="BT528" s="347" t="n"/>
      <c r="BU528" s="347">
        <f>IFERROR(ROUND(STDEV(AN528,L528),1),"")</f>
        <v/>
      </c>
      <c r="BV528" s="347" t="n"/>
      <c r="BW528" s="347" t="n"/>
      <c r="BX528" s="347" t="n"/>
      <c r="BY528" s="347" t="n"/>
      <c r="BZ528" s="347" t="n"/>
      <c r="CA528" s="347" t="n"/>
      <c r="CB528" s="347" t="n"/>
      <c r="CC528" s="347" t="n"/>
      <c r="CD528" s="347" t="n"/>
      <c r="CE528" s="347" t="n"/>
      <c r="CF528" s="347" t="n"/>
      <c r="CG528" s="347" t="n"/>
      <c r="CH528" s="347" t="n"/>
      <c r="CI528" s="347" t="n"/>
      <c r="CJ528" s="347" t="n"/>
      <c r="CK528" s="347" t="n"/>
      <c r="CL528" s="347" t="n"/>
      <c r="CM528" s="347" t="n"/>
      <c r="CN528" s="347" t="n"/>
      <c r="CO528" s="347" t="n"/>
      <c r="CP528" s="347" t="n"/>
      <c r="CQ528" s="347" t="n"/>
      <c r="CR528" s="347" t="n"/>
      <c r="CS528" s="347" t="n"/>
      <c r="CT528" s="347" t="n"/>
      <c r="CU528" s="347" t="n"/>
      <c r="CV528" s="347" t="n"/>
      <c r="CW528" s="347" t="n"/>
      <c r="CX528" s="347" t="n"/>
      <c r="CY528" s="347" t="n"/>
      <c r="CZ528" s="347" t="n"/>
      <c r="DA528" s="347" t="n"/>
      <c r="DB528" s="347" t="n"/>
    </row>
    <row r="529" ht="31.5" customFormat="1" customHeight="1" s="268">
      <c r="A529" s="262" t="n">
        <v>2021</v>
      </c>
      <c r="B529" s="217" t="n">
        <v>12</v>
      </c>
      <c r="C529" s="456" t="n">
        <v>44557</v>
      </c>
      <c r="D529" s="217" t="n">
        <v>376</v>
      </c>
      <c r="E529" s="217" t="n">
        <v>438</v>
      </c>
      <c r="F529" s="217" t="n">
        <v>7</v>
      </c>
      <c r="G529" s="267" t="inlineStr">
        <is>
          <t xml:space="preserve">LG43LM63/UM73 </t>
        </is>
      </c>
      <c r="H529" t="inlineStr">
        <is>
          <t>FMLGEI43LM6373</t>
        </is>
      </c>
      <c r="I529" t="inlineStr">
        <is>
          <t>1400*1700</t>
        </is>
      </c>
      <c r="J529" t="n">
        <v>3</v>
      </c>
      <c r="K529" t="n">
        <v>2</v>
      </c>
      <c r="L529" s="457" t="n">
        <v>335</v>
      </c>
      <c r="M529" s="458" t="n">
        <v>315.235</v>
      </c>
      <c r="N529" s="459" t="n">
        <v>358.785</v>
      </c>
      <c r="O529" s="261" t="n">
        <v>265</v>
      </c>
      <c r="P529" s="261" t="n"/>
      <c r="Q529" s="261" t="n"/>
      <c r="R529" s="261" t="n"/>
      <c r="S529" s="261" t="n"/>
      <c r="T529" s="261" t="n">
        <v>181</v>
      </c>
      <c r="U529" s="261" t="n"/>
      <c r="V529" s="261" t="n"/>
      <c r="W529" s="261" t="n"/>
      <c r="X529" s="261" t="n"/>
      <c r="Y529" s="220" t="n"/>
      <c r="Z529" s="220" t="n">
        <v>153</v>
      </c>
      <c r="AA529" s="261" t="n">
        <v>222</v>
      </c>
      <c r="AB529" s="261" t="n">
        <v>217</v>
      </c>
      <c r="AC529" s="261" t="n">
        <v>229</v>
      </c>
      <c r="AD529" s="261" t="n">
        <v>251</v>
      </c>
      <c r="AE529" s="261" t="n">
        <v>228</v>
      </c>
      <c r="AF529" s="261" t="n">
        <v>175</v>
      </c>
      <c r="AG529" s="261" t="n">
        <v>175</v>
      </c>
      <c r="AH529" s="261" t="n">
        <v>180</v>
      </c>
      <c r="AI529" s="261" t="n">
        <v>180</v>
      </c>
      <c r="AJ529" s="261" t="n">
        <v>176</v>
      </c>
      <c r="AK529" s="220" t="n">
        <v>153</v>
      </c>
      <c r="AL529" s="220" t="n">
        <v>153</v>
      </c>
      <c r="AM529" s="261" t="n"/>
      <c r="AN529" s="261" t="n"/>
      <c r="AO529" s="315" t="n"/>
      <c r="AP529" s="244" t="n">
        <v>67</v>
      </c>
      <c r="AQ529" s="245" t="n">
        <v>161</v>
      </c>
      <c r="AR529" s="243" t="n"/>
      <c r="AS529" s="243" t="n"/>
      <c r="AT529" s="246" t="n">
        <v>4</v>
      </c>
      <c r="AU529" s="246" t="n">
        <v>7</v>
      </c>
      <c r="AV529" s="246" t="n">
        <v>14</v>
      </c>
      <c r="AW529" s="246" t="n"/>
      <c r="AX529" s="246" t="n"/>
      <c r="AY529" s="246" t="n"/>
      <c r="AZ529" s="246" t="n"/>
      <c r="BA529" s="246" t="n"/>
      <c r="BB529" s="246" t="n"/>
      <c r="BC529" s="247" t="n"/>
      <c r="BD529" s="242" t="n"/>
      <c r="BE529" s="248" t="n">
        <v>0.015</v>
      </c>
      <c r="BF529" s="249" t="n"/>
      <c r="BG529" s="221" t="n"/>
      <c r="BH529" s="221" t="n"/>
      <c r="BI529" s="221" t="n"/>
      <c r="BJ529" s="221" t="n"/>
      <c r="BK529" s="221" t="n"/>
      <c r="BL529" s="28" t="inlineStr">
        <is>
          <t>LG</t>
        </is>
      </c>
      <c r="BM529" s="347" t="inlineStr">
        <is>
          <t>HE</t>
        </is>
      </c>
      <c r="BN529" s="347" t="inlineStr">
        <is>
          <t>mfz66236501</t>
        </is>
      </c>
      <c r="BO529" s="347" t="inlineStr">
        <is>
          <t>mma</t>
        </is>
      </c>
      <c r="BP529" s="347" t="n">
        <v>52</v>
      </c>
      <c r="BQ529" s="347" t="n"/>
      <c r="BR529" s="347" t="n"/>
      <c r="BS529" s="347" t="n"/>
      <c r="BT529" s="347" t="n"/>
      <c r="BU529" s="347">
        <f>IFERROR(ROUND(STDEV(AN529,L529),1),"")</f>
        <v/>
      </c>
      <c r="BV529" s="347" t="n"/>
      <c r="BW529" s="347" t="n"/>
      <c r="BX529" s="347" t="n"/>
      <c r="BY529" s="347" t="n"/>
      <c r="BZ529" s="347" t="n"/>
      <c r="CA529" s="347" t="n"/>
      <c r="CB529" s="347" t="n"/>
      <c r="CC529" s="347" t="n"/>
      <c r="CD529" s="347" t="n"/>
      <c r="CE529" s="347" t="n"/>
      <c r="CF529" s="347" t="n"/>
      <c r="CG529" s="347" t="n"/>
      <c r="CH529" s="347" t="n"/>
      <c r="CI529" s="347" t="n"/>
      <c r="CJ529" s="347" t="n"/>
      <c r="CK529" s="347" t="n"/>
      <c r="CL529" s="347" t="n"/>
      <c r="CM529" s="347" t="n"/>
      <c r="CN529" s="347" t="n"/>
      <c r="CO529" s="347" t="n"/>
      <c r="CP529" s="347" t="n"/>
      <c r="CQ529" s="347" t="n"/>
      <c r="CR529" s="347" t="n"/>
      <c r="CS529" s="347" t="n"/>
      <c r="CT529" s="347" t="n"/>
      <c r="CU529" s="347" t="n"/>
      <c r="CV529" s="347" t="n"/>
      <c r="CW529" s="347" t="n"/>
      <c r="CX529" s="347" t="n"/>
      <c r="CY529" s="347" t="n"/>
      <c r="CZ529" s="347" t="n"/>
      <c r="DA529" s="347" t="n"/>
      <c r="DB529" s="347" t="n"/>
    </row>
    <row r="530" ht="31.5" customFormat="1" customHeight="1" s="268">
      <c r="A530" s="262" t="n">
        <v>2021</v>
      </c>
      <c r="B530" s="217" t="n">
        <v>12</v>
      </c>
      <c r="C530" s="456" t="n">
        <v>44557</v>
      </c>
      <c r="D530" s="217" t="n">
        <v>142</v>
      </c>
      <c r="E530" s="217" t="n">
        <v>280</v>
      </c>
      <c r="F530" s="217" t="n">
        <v>8</v>
      </c>
      <c r="G530" s="267" t="inlineStr">
        <is>
          <t>صندوق سمك 10بنى سويف</t>
        </is>
      </c>
      <c r="H530" t="inlineStr">
        <is>
          <t>FM000B10000000</t>
        </is>
      </c>
      <c r="I530" t="inlineStr">
        <is>
          <t>1400*1700</t>
        </is>
      </c>
      <c r="J530" t="n">
        <v>3</v>
      </c>
      <c r="K530" t="n">
        <v>2</v>
      </c>
      <c r="L530" s="457" t="n">
        <v>323</v>
      </c>
      <c r="M530" s="458" t="n">
        <v>300.39</v>
      </c>
      <c r="N530" s="459" t="n">
        <v>345.61</v>
      </c>
      <c r="O530" s="261" t="n"/>
      <c r="P530" s="261" t="n"/>
      <c r="Q530" s="261" t="n"/>
      <c r="R530" s="261" t="n">
        <v>425</v>
      </c>
      <c r="S530" s="261" t="n">
        <v>467</v>
      </c>
      <c r="T530" s="261" t="n"/>
      <c r="U530" s="261" t="n"/>
      <c r="V530" s="261" t="n"/>
      <c r="W530" s="261" t="n">
        <v>338</v>
      </c>
      <c r="X530" s="261" t="n">
        <v>331</v>
      </c>
      <c r="Y530" s="220" t="n"/>
      <c r="Z530" s="220" t="n">
        <v>107</v>
      </c>
      <c r="AA530" s="261" t="n">
        <v>379</v>
      </c>
      <c r="AB530" s="261" t="n">
        <v>404</v>
      </c>
      <c r="AC530" s="261" t="n">
        <v>470</v>
      </c>
      <c r="AD530" s="261" t="n">
        <v>413</v>
      </c>
      <c r="AE530" s="261" t="n">
        <v>410</v>
      </c>
      <c r="AF530" s="261" t="n">
        <v>313</v>
      </c>
      <c r="AG530" s="261" t="n">
        <v>338</v>
      </c>
      <c r="AH530" s="261" t="n">
        <v>345</v>
      </c>
      <c r="AI530" s="261" t="n">
        <v>338</v>
      </c>
      <c r="AJ530" s="261" t="n">
        <v>341</v>
      </c>
      <c r="AK530" s="220" t="n">
        <v>107</v>
      </c>
      <c r="AL530" s="220" t="n">
        <v>108</v>
      </c>
      <c r="AM530" s="261" t="n"/>
      <c r="AN530" s="261" t="n"/>
      <c r="AO530" s="315" t="n"/>
      <c r="AP530" s="244" t="n">
        <v>105</v>
      </c>
      <c r="AQ530" s="245" t="n">
        <v>103</v>
      </c>
      <c r="AR530" s="243" t="n"/>
      <c r="AS530" s="243" t="n"/>
      <c r="AT530" s="246" t="n"/>
      <c r="AU530" s="246" t="n"/>
      <c r="AV530" s="246" t="n"/>
      <c r="AW530" s="246" t="n"/>
      <c r="AX530" s="246" t="n"/>
      <c r="AY530" s="246" t="n"/>
      <c r="AZ530" s="246" t="n"/>
      <c r="BA530" s="246" t="n"/>
      <c r="BB530" s="246" t="n"/>
      <c r="BC530" s="247" t="n"/>
      <c r="BD530" s="242" t="n"/>
      <c r="BE530" s="248" t="n">
        <v>0.015</v>
      </c>
      <c r="BF530" s="249" t="n"/>
      <c r="BG530" s="221" t="n"/>
      <c r="BH530" s="221" t="n"/>
      <c r="BI530" s="221" t="n"/>
      <c r="BJ530" s="221" t="n"/>
      <c r="BK530" s="221" t="n"/>
      <c r="BL530" s="28" t="inlineStr">
        <is>
          <t>عملاء متنوعون</t>
        </is>
      </c>
      <c r="BM530" s="347" t="n"/>
      <c r="BN530" s="347" t="n"/>
      <c r="BO530" s="347" t="n"/>
      <c r="BP530" s="347" t="n">
        <v>52</v>
      </c>
      <c r="BQ530" s="347" t="n"/>
      <c r="BR530" s="347" t="n"/>
      <c r="BS530" s="347" t="n"/>
      <c r="BT530" s="347" t="n"/>
      <c r="BU530" s="347">
        <f>IFERROR(ROUND(STDEV(AN530,L530),1),"")</f>
        <v/>
      </c>
      <c r="BV530" s="347" t="n"/>
      <c r="BW530" s="347" t="n"/>
      <c r="BX530" s="347" t="n"/>
      <c r="BY530" s="347" t="n"/>
      <c r="BZ530" s="347" t="n"/>
      <c r="CA530" s="347" t="n"/>
      <c r="CB530" s="347" t="n"/>
      <c r="CC530" s="347" t="n"/>
      <c r="CD530" s="347" t="n"/>
      <c r="CE530" s="347" t="n"/>
      <c r="CF530" s="347" t="n"/>
      <c r="CG530" s="347" t="n"/>
      <c r="CH530" s="347" t="n"/>
      <c r="CI530" s="347" t="n"/>
      <c r="CJ530" s="347" t="n"/>
      <c r="CK530" s="347" t="n"/>
      <c r="CL530" s="347" t="n"/>
      <c r="CM530" s="347" t="n"/>
      <c r="CN530" s="347" t="n"/>
      <c r="CO530" s="347" t="n"/>
      <c r="CP530" s="347" t="n"/>
      <c r="CQ530" s="347" t="n"/>
      <c r="CR530" s="347" t="n"/>
      <c r="CS530" s="347" t="n"/>
      <c r="CT530" s="347" t="n"/>
      <c r="CU530" s="347" t="n"/>
      <c r="CV530" s="347" t="n"/>
      <c r="CW530" s="347" t="n"/>
      <c r="CX530" s="347" t="n"/>
      <c r="CY530" s="347" t="n"/>
      <c r="CZ530" s="347" t="n"/>
      <c r="DA530" s="347" t="n"/>
      <c r="DB530" s="347" t="n"/>
    </row>
    <row r="531" ht="31.5" customFormat="1" customHeight="1" s="268">
      <c r="A531" s="262" t="n">
        <v>2021</v>
      </c>
      <c r="B531" s="217" t="n">
        <v>12</v>
      </c>
      <c r="C531" s="456" t="n">
        <v>44557</v>
      </c>
      <c r="D531" s="217" t="n">
        <v>241</v>
      </c>
      <c r="E531" s="217" t="n">
        <v>165</v>
      </c>
      <c r="F531" s="217" t="n">
        <v>8</v>
      </c>
      <c r="G531" s="267" t="inlineStr">
        <is>
          <t>فوم صندوق سمك التابوت</t>
        </is>
      </c>
      <c r="H531" t="inlineStr">
        <is>
          <t>FMBOXI30T00000</t>
        </is>
      </c>
      <c r="I531" t="inlineStr">
        <is>
          <t>1400*1700</t>
        </is>
      </c>
      <c r="J531" t="n">
        <v>2</v>
      </c>
      <c r="K531" t="n">
        <v>2</v>
      </c>
      <c r="L531" s="457" t="n">
        <v>706</v>
      </c>
      <c r="M531" s="458" t="n">
        <v>656.58</v>
      </c>
      <c r="N531" s="459" t="n">
        <v>755.42</v>
      </c>
      <c r="O531" s="261" t="n">
        <v>807</v>
      </c>
      <c r="P531" s="261" t="n">
        <v>775</v>
      </c>
      <c r="Q531" s="261" t="n"/>
      <c r="R531" s="261" t="n"/>
      <c r="S531" s="261" t="n"/>
      <c r="T531" s="261" t="n">
        <v>705</v>
      </c>
      <c r="U531" s="261" t="n">
        <v>681</v>
      </c>
      <c r="V531" s="261" t="n"/>
      <c r="W531" s="261" t="n"/>
      <c r="X531" s="261" t="n"/>
      <c r="Y531" s="220" t="n">
        <v>120</v>
      </c>
      <c r="Z531" s="220" t="n"/>
      <c r="AA531" s="261" t="n"/>
      <c r="AB531" s="261" t="n"/>
      <c r="AC531" s="261" t="n"/>
      <c r="AD531" s="261" t="n"/>
      <c r="AE531" s="261" t="n"/>
      <c r="AF531" s="261" t="n"/>
      <c r="AG531" s="261" t="n"/>
      <c r="AH531" s="261" t="n"/>
      <c r="AI531" s="261" t="n"/>
      <c r="AJ531" s="261" t="n"/>
      <c r="AK531" s="220" t="n"/>
      <c r="AL531" s="220" t="n"/>
      <c r="AM531" s="261" t="n"/>
      <c r="AN531" s="261" t="n"/>
      <c r="AO531" s="315" t="n"/>
      <c r="AP531" s="244" t="n">
        <v>60</v>
      </c>
      <c r="AQ531" s="245" t="n">
        <v>120</v>
      </c>
      <c r="AR531" s="243" t="n"/>
      <c r="AS531" s="243" t="n"/>
      <c r="AT531" s="246" t="n"/>
      <c r="AU531" s="246" t="n"/>
      <c r="AV531" s="246" t="n"/>
      <c r="AW531" s="246" t="n"/>
      <c r="AX531" s="246" t="n"/>
      <c r="AY531" s="246" t="n"/>
      <c r="AZ531" s="246" t="n"/>
      <c r="BA531" s="246" t="n"/>
      <c r="BB531" s="246" t="n"/>
      <c r="BC531" s="247" t="n"/>
      <c r="BD531" s="242" t="n"/>
      <c r="BE531" s="248" t="n">
        <v>0.015</v>
      </c>
      <c r="BF531" s="249" t="n"/>
      <c r="BG531" s="221" t="n"/>
      <c r="BH531" s="221" t="n"/>
      <c r="BI531" s="221" t="n"/>
      <c r="BJ531" s="221" t="n"/>
      <c r="BK531" s="221" t="n"/>
      <c r="BL531" s="28" t="inlineStr">
        <is>
          <t>عملاء متنوعون</t>
        </is>
      </c>
      <c r="BM531" s="347" t="inlineStr">
        <is>
          <t>عملاء متنوعون</t>
        </is>
      </c>
      <c r="BN531" s="347" t="n"/>
      <c r="BO531" s="347" t="n"/>
      <c r="BP531" s="347" t="n">
        <v>52</v>
      </c>
      <c r="BQ531" s="347" t="n"/>
      <c r="BR531" s="347" t="n"/>
      <c r="BS531" s="347" t="n"/>
      <c r="BT531" s="347" t="n"/>
      <c r="BU531" s="347">
        <f>IFERROR(ROUND(STDEV(AN531,L531),1),"")</f>
        <v/>
      </c>
      <c r="BV531" s="347" t="n"/>
      <c r="BW531" s="347" t="n"/>
      <c r="BX531" s="347" t="n"/>
      <c r="BY531" s="347" t="n"/>
      <c r="BZ531" s="347" t="n"/>
      <c r="CA531" s="347" t="n"/>
      <c r="CB531" s="347" t="n"/>
      <c r="CC531" s="347" t="n"/>
      <c r="CD531" s="347" t="n"/>
      <c r="CE531" s="347" t="n"/>
      <c r="CF531" s="347" t="n"/>
      <c r="CG531" s="347" t="n"/>
      <c r="CH531" s="347" t="n"/>
      <c r="CI531" s="347" t="n"/>
      <c r="CJ531" s="347" t="n"/>
      <c r="CK531" s="347" t="n"/>
      <c r="CL531" s="347" t="n"/>
      <c r="CM531" s="347" t="n"/>
      <c r="CN531" s="347" t="n"/>
      <c r="CO531" s="347" t="n"/>
      <c r="CP531" s="347" t="n"/>
      <c r="CQ531" s="347" t="n"/>
      <c r="CR531" s="347" t="n"/>
      <c r="CS531" s="347" t="n"/>
      <c r="CT531" s="347" t="n"/>
      <c r="CU531" s="347" t="n"/>
      <c r="CV531" s="347" t="n"/>
      <c r="CW531" s="347" t="n"/>
      <c r="CX531" s="347" t="n"/>
      <c r="CY531" s="347" t="n"/>
      <c r="CZ531" s="347" t="n"/>
      <c r="DA531" s="347" t="n"/>
      <c r="DB531" s="347" t="n"/>
    </row>
    <row r="532" ht="31.5" customFormat="1" customHeight="1" s="268">
      <c r="A532" s="262" t="n">
        <v>2021</v>
      </c>
      <c r="B532" s="217" t="n">
        <v>12</v>
      </c>
      <c r="C532" s="456" t="n">
        <v>44557</v>
      </c>
      <c r="D532" s="217" t="n">
        <v>53</v>
      </c>
      <c r="E532" s="217" t="n">
        <v>131</v>
      </c>
      <c r="F532" s="217" t="n">
        <v>28</v>
      </c>
      <c r="G532" s="267" t="inlineStr">
        <is>
          <t>فوم كوش 130</t>
        </is>
      </c>
      <c r="H532" t="inlineStr">
        <is>
          <t>FMDACI51300000</t>
        </is>
      </c>
      <c r="I532" t="inlineStr">
        <is>
          <t>1100*1200</t>
        </is>
      </c>
      <c r="J532" t="n">
        <v>25</v>
      </c>
      <c r="K532" t="n">
        <v>1</v>
      </c>
      <c r="L532" s="457" t="n">
        <v>10</v>
      </c>
      <c r="M532" s="458" t="n">
        <v>9.300000000000001</v>
      </c>
      <c r="N532" s="459" t="n">
        <v>10.7</v>
      </c>
      <c r="O532" s="261" t="n">
        <v>10</v>
      </c>
      <c r="P532" s="261" t="n">
        <v>13</v>
      </c>
      <c r="Q532" s="261" t="n">
        <v>13</v>
      </c>
      <c r="R532" s="261" t="n">
        <v>14</v>
      </c>
      <c r="S532" s="261" t="n">
        <v>13</v>
      </c>
      <c r="T532" s="261" t="n">
        <v>10</v>
      </c>
      <c r="U532" s="261" t="n">
        <v>10</v>
      </c>
      <c r="V532" s="261" t="n">
        <v>10</v>
      </c>
      <c r="W532" s="261" t="n">
        <v>10</v>
      </c>
      <c r="X532" s="261" t="n">
        <v>10</v>
      </c>
      <c r="Y532" s="220" t="n">
        <v>111</v>
      </c>
      <c r="Z532" s="220" t="n">
        <v>111</v>
      </c>
      <c r="AA532" s="261" t="n"/>
      <c r="AB532" s="261" t="n"/>
      <c r="AC532" s="261" t="n"/>
      <c r="AD532" s="261" t="n"/>
      <c r="AE532" s="261" t="n"/>
      <c r="AF532" s="261" t="n"/>
      <c r="AG532" s="261" t="n"/>
      <c r="AH532" s="261" t="n"/>
      <c r="AI532" s="261" t="n"/>
      <c r="AJ532" s="261" t="n"/>
      <c r="AK532" s="220" t="n"/>
      <c r="AL532" s="220" t="n"/>
      <c r="AM532" s="261" t="n"/>
      <c r="AN532" s="261" t="n"/>
      <c r="AO532" s="315" t="n"/>
      <c r="AP532" s="244" t="n">
        <v>772</v>
      </c>
      <c r="AQ532" s="245" t="n">
        <v>117</v>
      </c>
      <c r="AR532" s="243" t="n"/>
      <c r="AS532" s="243" t="n"/>
      <c r="AT532" s="246" t="n"/>
      <c r="AU532" s="246" t="n"/>
      <c r="AV532" s="246" t="n"/>
      <c r="AW532" s="246" t="n"/>
      <c r="AX532" s="246" t="n"/>
      <c r="AY532" s="246" t="n"/>
      <c r="AZ532" s="246" t="n"/>
      <c r="BA532" s="246" t="n"/>
      <c r="BB532" s="246" t="n"/>
      <c r="BC532" s="247" t="n"/>
      <c r="BD532" s="242" t="n"/>
      <c r="BE532" s="248" t="n">
        <v>0.02</v>
      </c>
      <c r="BF532" s="249" t="n"/>
      <c r="BG532" s="221" t="n"/>
      <c r="BH532" s="221" t="n"/>
      <c r="BI532" s="221" t="n"/>
      <c r="BJ532" s="221" t="n"/>
      <c r="BK532" s="221" t="n"/>
      <c r="BL532" s="28" t="inlineStr">
        <is>
          <t>الكترولوكس</t>
        </is>
      </c>
      <c r="BM532" s="347" t="inlineStr">
        <is>
          <t>القاهرة للصناعات المغذية بوتاجازات</t>
        </is>
      </c>
      <c r="BN532" s="347" t="inlineStr">
        <is>
          <t>A00467101</t>
        </is>
      </c>
      <c r="BO532" s="347" t="n"/>
      <c r="BP532" s="347" t="n">
        <v>52</v>
      </c>
      <c r="BQ532" s="347" t="n"/>
      <c r="BR532" s="347" t="n"/>
      <c r="BS532" s="347" t="n"/>
      <c r="BT532" s="347" t="n"/>
      <c r="BU532" s="347">
        <f>IFERROR(ROUND(STDEV(AN532,L532),1),"")</f>
        <v/>
      </c>
      <c r="BV532" s="347" t="n"/>
      <c r="BW532" s="347" t="n"/>
      <c r="BX532" s="347" t="n"/>
      <c r="BY532" s="347" t="n"/>
      <c r="BZ532" s="347" t="n"/>
      <c r="CA532" s="347" t="n"/>
      <c r="CB532" s="347" t="n"/>
      <c r="CC532" s="347" t="n"/>
      <c r="CD532" s="347" t="n"/>
      <c r="CE532" s="347" t="n"/>
      <c r="CF532" s="347" t="n"/>
      <c r="CG532" s="347" t="n"/>
      <c r="CH532" s="347" t="n"/>
      <c r="CI532" s="347" t="n"/>
      <c r="CJ532" s="347" t="n"/>
      <c r="CK532" s="347" t="n"/>
      <c r="CL532" s="347" t="n"/>
      <c r="CM532" s="347" t="n"/>
      <c r="CN532" s="347" t="n"/>
      <c r="CO532" s="347" t="n"/>
      <c r="CP532" s="347" t="n"/>
      <c r="CQ532" s="347" t="n"/>
      <c r="CR532" s="347" t="n"/>
      <c r="CS532" s="347" t="n"/>
      <c r="CT532" s="347" t="n"/>
      <c r="CU532" s="347" t="n"/>
      <c r="CV532" s="347" t="n"/>
      <c r="CW532" s="347" t="n"/>
      <c r="CX532" s="347" t="n"/>
      <c r="CY532" s="347" t="n"/>
      <c r="CZ532" s="347" t="n"/>
      <c r="DA532" s="347" t="n"/>
      <c r="DB532" s="347" t="n"/>
    </row>
    <row r="533" ht="31.5" customFormat="1" customHeight="1" s="268">
      <c r="A533" s="262" t="n">
        <v>2021</v>
      </c>
      <c r="B533" s="217" t="n">
        <v>12</v>
      </c>
      <c r="C533" s="456" t="n">
        <v>44557</v>
      </c>
      <c r="D533" s="217" t="n">
        <v>159</v>
      </c>
      <c r="E533" s="217" t="n">
        <v>299</v>
      </c>
      <c r="F533" s="217" t="n">
        <v>30</v>
      </c>
      <c r="G533" s="267" t="inlineStr">
        <is>
          <t>سخان غاز 6لتر</t>
        </is>
      </c>
      <c r="H533" t="inlineStr">
        <is>
          <t>FMDAHI5L000000</t>
        </is>
      </c>
      <c r="I533" t="inlineStr">
        <is>
          <t>1200*1100</t>
        </is>
      </c>
      <c r="J533" t="n">
        <v>3</v>
      </c>
      <c r="K533" t="n">
        <v>2</v>
      </c>
      <c r="L533" s="457" t="n">
        <v>115</v>
      </c>
      <c r="M533" s="458" t="n">
        <v>106.95</v>
      </c>
      <c r="N533" s="459" t="n">
        <v>123.05</v>
      </c>
      <c r="O533" s="261" t="n">
        <v>164</v>
      </c>
      <c r="P533" s="261" t="n">
        <v>159</v>
      </c>
      <c r="Q533" s="261" t="n">
        <v>157</v>
      </c>
      <c r="R533" s="261" t="n">
        <v>154</v>
      </c>
      <c r="S533" s="261" t="n">
        <v>149</v>
      </c>
      <c r="T533" s="261" t="n">
        <v>115</v>
      </c>
      <c r="U533" s="261" t="n">
        <v>114</v>
      </c>
      <c r="V533" s="261" t="n">
        <v>116</v>
      </c>
      <c r="W533" s="261" t="n">
        <v>113</v>
      </c>
      <c r="X533" s="261" t="n">
        <v>110</v>
      </c>
      <c r="Y533" s="220" t="n">
        <v>146</v>
      </c>
      <c r="Z533" s="220" t="n">
        <v>146</v>
      </c>
      <c r="AA533" s="261" t="n"/>
      <c r="AB533" s="261" t="n">
        <v>125</v>
      </c>
      <c r="AC533" s="261" t="n">
        <v>137</v>
      </c>
      <c r="AD533" s="261" t="n"/>
      <c r="AE533" s="261" t="n">
        <v>141</v>
      </c>
      <c r="AF533" s="261" t="n"/>
      <c r="AG533" s="261" t="n">
        <v>109</v>
      </c>
      <c r="AH533" s="261" t="n">
        <v>109</v>
      </c>
      <c r="AI533" s="261" t="n"/>
      <c r="AJ533" s="261" t="n">
        <v>110</v>
      </c>
      <c r="AK533" s="220" t="n">
        <v>146</v>
      </c>
      <c r="AL533" s="220" t="n">
        <v>146</v>
      </c>
      <c r="AM533" s="261" t="n"/>
      <c r="AN533" s="261" t="n"/>
      <c r="AO533" s="315" t="n"/>
      <c r="AP533" s="244" t="n">
        <v>70</v>
      </c>
      <c r="AQ533" s="245" t="n">
        <v>154</v>
      </c>
      <c r="AR533" s="243" t="n"/>
      <c r="AS533" s="243" t="n"/>
      <c r="AT533" s="246" t="n">
        <v>2</v>
      </c>
      <c r="AU533" s="246" t="n">
        <v>4</v>
      </c>
      <c r="AV533" s="246" t="n">
        <v>4</v>
      </c>
      <c r="AW533" s="246" t="n"/>
      <c r="AX533" s="246" t="n"/>
      <c r="AY533" s="246" t="n"/>
      <c r="AZ533" s="246" t="n"/>
      <c r="BA533" s="246" t="n"/>
      <c r="BB533" s="246" t="n"/>
      <c r="BC533" s="247" t="n"/>
      <c r="BD533" s="242" t="n"/>
      <c r="BE533" s="248" t="n">
        <v>0.02</v>
      </c>
      <c r="BF533" s="249" t="n"/>
      <c r="BG533" s="221" t="n"/>
      <c r="BH533" s="221" t="n"/>
      <c r="BI533" s="221" t="n"/>
      <c r="BJ533" s="221" t="n"/>
      <c r="BK533" s="221" t="n"/>
      <c r="BL533" s="28" t="inlineStr">
        <is>
          <t>الكترولوكس</t>
        </is>
      </c>
      <c r="BM533" s="347" t="inlineStr">
        <is>
          <t>القاهرة للصناعات المغذية سخانات</t>
        </is>
      </c>
      <c r="BN533" s="347" t="n"/>
      <c r="BO533" s="347" t="n"/>
      <c r="BP533" s="347" t="n">
        <v>52</v>
      </c>
      <c r="BQ533" s="347" t="n"/>
      <c r="BR533" s="347" t="n"/>
      <c r="BS533" s="347" t="n"/>
      <c r="BT533" s="347" t="n"/>
      <c r="BU533" s="347">
        <f>IFERROR(ROUND(STDEV(AN533,L533),1),"")</f>
        <v/>
      </c>
      <c r="BV533" s="347" t="n"/>
      <c r="BW533" s="347" t="n"/>
      <c r="BX533" s="347" t="n"/>
      <c r="BY533" s="347" t="n"/>
      <c r="BZ533" s="347" t="n"/>
      <c r="CA533" s="347" t="n"/>
      <c r="CB533" s="347" t="n"/>
      <c r="CC533" s="347" t="n"/>
      <c r="CD533" s="347" t="n"/>
      <c r="CE533" s="347" t="n"/>
      <c r="CF533" s="347" t="n"/>
      <c r="CG533" s="347" t="n"/>
      <c r="CH533" s="347" t="n"/>
      <c r="CI533" s="347" t="n"/>
      <c r="CJ533" s="347" t="n"/>
      <c r="CK533" s="347" t="n"/>
      <c r="CL533" s="347" t="n"/>
      <c r="CM533" s="347" t="n"/>
      <c r="CN533" s="347" t="n"/>
      <c r="CO533" s="347" t="n"/>
      <c r="CP533" s="347" t="n"/>
      <c r="CQ533" s="347" t="n"/>
      <c r="CR533" s="347" t="n"/>
      <c r="CS533" s="347" t="n"/>
      <c r="CT533" s="347" t="n"/>
      <c r="CU533" s="347" t="n"/>
      <c r="CV533" s="347" t="n"/>
      <c r="CW533" s="347" t="n"/>
      <c r="CX533" s="347" t="n"/>
      <c r="CY533" s="347" t="n"/>
      <c r="CZ533" s="347" t="n"/>
      <c r="DA533" s="347" t="n"/>
      <c r="DB533" s="347" t="n"/>
    </row>
    <row r="534" ht="31.5" customFormat="1" customHeight="1" s="268">
      <c r="A534" s="262" t="n">
        <v>2021</v>
      </c>
      <c r="B534" s="217" t="n">
        <v>12</v>
      </c>
      <c r="C534" s="456" t="n">
        <v>44557</v>
      </c>
      <c r="D534" s="217" t="n">
        <v>4</v>
      </c>
      <c r="E534" s="217" t="n">
        <v>12</v>
      </c>
      <c r="F534" s="217" t="n">
        <v>46</v>
      </c>
      <c r="G534" s="267" t="inlineStr">
        <is>
          <t>فوم جانب حمايه شمال</t>
        </is>
      </c>
      <c r="H534" t="inlineStr">
        <is>
          <t>FMDACI40000000</t>
        </is>
      </c>
      <c r="I534" t="inlineStr">
        <is>
          <t>1600*1800</t>
        </is>
      </c>
      <c r="J534" t="n">
        <v>2</v>
      </c>
      <c r="K534" t="n">
        <v>2</v>
      </c>
      <c r="L534" s="457" t="n">
        <v>212</v>
      </c>
      <c r="M534" s="458" t="n">
        <v>197.16</v>
      </c>
      <c r="N534" s="459" t="n">
        <v>226.84</v>
      </c>
      <c r="O534" s="261" t="n"/>
      <c r="P534" s="261" t="n"/>
      <c r="Q534" s="261" t="n"/>
      <c r="R534" s="261" t="n"/>
      <c r="S534" s="261" t="n"/>
      <c r="T534" s="261" t="n"/>
      <c r="U534" s="261" t="n"/>
      <c r="V534" s="261" t="n"/>
      <c r="W534" s="261" t="n"/>
      <c r="X534" s="261" t="n"/>
      <c r="Y534" s="220" t="n">
        <v>185</v>
      </c>
      <c r="Z534" s="220" t="n">
        <v>185</v>
      </c>
      <c r="AA534" s="261" t="n"/>
      <c r="AB534" s="261" t="n"/>
      <c r="AC534" s="261" t="n"/>
      <c r="AD534" s="261" t="n"/>
      <c r="AE534" s="261" t="n"/>
      <c r="AF534" s="261" t="n"/>
      <c r="AG534" s="261" t="n"/>
      <c r="AH534" s="261" t="n"/>
      <c r="AI534" s="261" t="n"/>
      <c r="AJ534" s="261" t="n"/>
      <c r="AK534" s="220" t="n"/>
      <c r="AL534" s="220" t="n"/>
      <c r="AM534" s="261" t="n"/>
      <c r="AN534" s="261" t="n"/>
      <c r="AO534" s="315" t="n"/>
      <c r="AP534" s="244" t="n">
        <v>37</v>
      </c>
      <c r="AQ534" s="245" t="n">
        <v>195</v>
      </c>
      <c r="AR534" s="243" t="n"/>
      <c r="AS534" s="243" t="n"/>
      <c r="AT534" s="246" t="n"/>
      <c r="AU534" s="246" t="n"/>
      <c r="AV534" s="246" t="n"/>
      <c r="AW534" s="246" t="n"/>
      <c r="AX534" s="246" t="n"/>
      <c r="AY534" s="246" t="n"/>
      <c r="AZ534" s="246" t="n"/>
      <c r="BA534" s="246" t="n"/>
      <c r="BB534" s="246" t="n"/>
      <c r="BC534" s="247" t="n"/>
      <c r="BD534" s="242" t="n"/>
      <c r="BE534" s="248" t="n">
        <v>0.02</v>
      </c>
      <c r="BF534" s="249" t="n"/>
      <c r="BG534" s="221" t="n"/>
      <c r="BH534" s="221" t="n"/>
      <c r="BI534" s="221" t="n"/>
      <c r="BJ534" s="221" t="n"/>
      <c r="BK534" s="221" t="n"/>
      <c r="BL534" s="28" t="inlineStr">
        <is>
          <t>الكترولوكس</t>
        </is>
      </c>
      <c r="BM534" s="347" t="inlineStr">
        <is>
          <t>القاهرة للصناعات المغذية بوتاجازات</t>
        </is>
      </c>
      <c r="BN534" s="347" t="inlineStr">
        <is>
          <t>808901901</t>
        </is>
      </c>
      <c r="BO534" s="347" t="n"/>
      <c r="BP534" s="347" t="n">
        <v>52</v>
      </c>
      <c r="BQ534" s="347" t="n"/>
      <c r="BR534" s="347" t="n"/>
      <c r="BS534" s="347" t="n"/>
      <c r="BT534" s="347" t="n"/>
      <c r="BU534" s="347">
        <f>IFERROR(ROUND(STDEV(AN534,L534),1),"")</f>
        <v/>
      </c>
      <c r="BV534" s="347" t="n"/>
      <c r="BW534" s="347" t="n"/>
      <c r="BX534" s="347" t="n"/>
      <c r="BY534" s="347" t="n"/>
      <c r="BZ534" s="347" t="n"/>
      <c r="CA534" s="347" t="n"/>
      <c r="CB534" s="347" t="n"/>
      <c r="CC534" s="347" t="n"/>
      <c r="CD534" s="347" t="n"/>
      <c r="CE534" s="347" t="n"/>
      <c r="CF534" s="347" t="n"/>
      <c r="CG534" s="347" t="n"/>
      <c r="CH534" s="347" t="n"/>
      <c r="CI534" s="347" t="n"/>
      <c r="CJ534" s="347" t="n"/>
      <c r="CK534" s="347" t="n"/>
      <c r="CL534" s="347" t="n"/>
      <c r="CM534" s="347" t="n"/>
      <c r="CN534" s="347" t="n"/>
      <c r="CO534" s="347" t="n"/>
      <c r="CP534" s="347" t="n"/>
      <c r="CQ534" s="347" t="n"/>
      <c r="CR534" s="347" t="n"/>
      <c r="CS534" s="347" t="n"/>
      <c r="CT534" s="347" t="n"/>
      <c r="CU534" s="347" t="n"/>
      <c r="CV534" s="347" t="n"/>
      <c r="CW534" s="347" t="n"/>
      <c r="CX534" s="347" t="n"/>
      <c r="CY534" s="347" t="n"/>
      <c r="CZ534" s="347" t="n"/>
      <c r="DA534" s="347" t="n"/>
      <c r="DB534" s="347" t="n"/>
    </row>
    <row r="535" ht="31.5" customFormat="1" customHeight="1" s="268">
      <c r="A535" s="262" t="n">
        <v>2021</v>
      </c>
      <c r="B535" s="217" t="n">
        <v>12</v>
      </c>
      <c r="C535" s="456" t="n">
        <v>44557</v>
      </c>
      <c r="D535" s="217" t="n">
        <v>4</v>
      </c>
      <c r="E535" s="217" t="n">
        <v>11</v>
      </c>
      <c r="F535" s="217" t="n">
        <v>48</v>
      </c>
      <c r="G535" s="267" t="inlineStr">
        <is>
          <t>فوم جانب حمايه يمين</t>
        </is>
      </c>
      <c r="H535" t="inlineStr">
        <is>
          <t>FMDACI30000000</t>
        </is>
      </c>
      <c r="I535" t="inlineStr">
        <is>
          <t>1600*1800</t>
        </is>
      </c>
      <c r="J535" t="n">
        <v>2</v>
      </c>
      <c r="K535" t="n">
        <v>2</v>
      </c>
      <c r="L535" s="457" t="n">
        <v>212</v>
      </c>
      <c r="M535" s="458" t="n">
        <v>197.16</v>
      </c>
      <c r="N535" s="459" t="n">
        <v>226.84</v>
      </c>
      <c r="O535" s="261" t="n">
        <v>265</v>
      </c>
      <c r="P535" s="261" t="n">
        <v>252</v>
      </c>
      <c r="Q535" s="261" t="n">
        <v>239</v>
      </c>
      <c r="R535" s="261" t="n">
        <v>236</v>
      </c>
      <c r="S535" s="261" t="n">
        <v>258</v>
      </c>
      <c r="T535" s="261" t="n">
        <v>218</v>
      </c>
      <c r="U535" s="261" t="n">
        <v>212</v>
      </c>
      <c r="V535" s="261" t="n">
        <v>203</v>
      </c>
      <c r="W535" s="261" t="n">
        <v>204</v>
      </c>
      <c r="X535" s="261" t="n">
        <v>214</v>
      </c>
      <c r="Y535" s="220" t="n">
        <v>185</v>
      </c>
      <c r="Z535" s="220" t="n">
        <v>185</v>
      </c>
      <c r="AA535" s="261" t="n"/>
      <c r="AB535" s="261" t="n"/>
      <c r="AC535" s="261" t="n"/>
      <c r="AD535" s="261" t="n"/>
      <c r="AE535" s="261" t="n"/>
      <c r="AF535" s="261" t="n"/>
      <c r="AG535" s="261" t="n"/>
      <c r="AH535" s="261" t="n"/>
      <c r="AI535" s="261" t="n"/>
      <c r="AJ535" s="261" t="n"/>
      <c r="AK535" s="220" t="n"/>
      <c r="AL535" s="220" t="n"/>
      <c r="AM535" s="261" t="n"/>
      <c r="AN535" s="261" t="n"/>
      <c r="AO535" s="315" t="n"/>
      <c r="AP535" s="244" t="n">
        <v>37</v>
      </c>
      <c r="AQ535" s="245" t="n">
        <v>195</v>
      </c>
      <c r="AR535" s="243" t="n"/>
      <c r="AS535" s="243" t="n"/>
      <c r="AT535" s="246" t="n"/>
      <c r="AU535" s="246" t="n"/>
      <c r="AV535" s="246" t="n"/>
      <c r="AW535" s="246" t="n"/>
      <c r="AX535" s="246" t="n"/>
      <c r="AY535" s="246" t="n"/>
      <c r="AZ535" s="246" t="n"/>
      <c r="BA535" s="246" t="n"/>
      <c r="BB535" s="246" t="n"/>
      <c r="BC535" s="247" t="n"/>
      <c r="BD535" s="242" t="n"/>
      <c r="BE535" s="248" t="n">
        <v>0.02</v>
      </c>
      <c r="BF535" s="249" t="n"/>
      <c r="BG535" s="221" t="n"/>
      <c r="BH535" s="221" t="n"/>
      <c r="BI535" s="221" t="n"/>
      <c r="BJ535" s="221" t="n"/>
      <c r="BK535" s="221" t="n"/>
      <c r="BL535" s="28" t="inlineStr">
        <is>
          <t>الكترولوكس</t>
        </is>
      </c>
      <c r="BM535" s="347" t="inlineStr">
        <is>
          <t>القاهرة للصناعات المغذية بوتاجازات</t>
        </is>
      </c>
      <c r="BN535" s="347" t="inlineStr">
        <is>
          <t>808902001</t>
        </is>
      </c>
      <c r="BO535" s="347" t="n"/>
      <c r="BP535" s="347" t="n">
        <v>52</v>
      </c>
      <c r="BQ535" s="347" t="n"/>
      <c r="BR535" s="347" t="n"/>
      <c r="BS535" s="347" t="n"/>
      <c r="BT535" s="347" t="n"/>
      <c r="BU535" s="347">
        <f>IFERROR(ROUND(STDEV(AN535,L535),1),"")</f>
        <v/>
      </c>
      <c r="BV535" s="347" t="n"/>
      <c r="BW535" s="347" t="n"/>
      <c r="BX535" s="347" t="n"/>
      <c r="BY535" s="347" t="n"/>
      <c r="BZ535" s="347" t="n"/>
      <c r="CA535" s="347" t="n"/>
      <c r="CB535" s="347" t="n"/>
      <c r="CC535" s="347" t="n"/>
      <c r="CD535" s="347" t="n"/>
      <c r="CE535" s="347" t="n"/>
      <c r="CF535" s="347" t="n"/>
      <c r="CG535" s="347" t="n"/>
      <c r="CH535" s="347" t="n"/>
      <c r="CI535" s="347" t="n"/>
      <c r="CJ535" s="347" t="n"/>
      <c r="CK535" s="347" t="n"/>
      <c r="CL535" s="347" t="n"/>
      <c r="CM535" s="347" t="n"/>
      <c r="CN535" s="347" t="n"/>
      <c r="CO535" s="347" t="n"/>
      <c r="CP535" s="347" t="n"/>
      <c r="CQ535" s="347" t="n"/>
      <c r="CR535" s="347" t="n"/>
      <c r="CS535" s="347" t="n"/>
      <c r="CT535" s="347" t="n"/>
      <c r="CU535" s="347" t="n"/>
      <c r="CV535" s="347" t="n"/>
      <c r="CW535" s="347" t="n"/>
      <c r="CX535" s="347" t="n"/>
      <c r="CY535" s="347" t="n"/>
      <c r="CZ535" s="347" t="n"/>
      <c r="DA535" s="347" t="n"/>
      <c r="DB535" s="347" t="n"/>
    </row>
    <row r="536" ht="31.5" customFormat="1" customHeight="1" s="268">
      <c r="A536" s="262" t="n">
        <v>2021</v>
      </c>
      <c r="B536" s="217" t="n">
        <v>12</v>
      </c>
      <c r="C536" s="456" t="n">
        <v>44557</v>
      </c>
      <c r="D536" s="217" t="n">
        <v>4</v>
      </c>
      <c r="E536" s="217" t="n">
        <v>12</v>
      </c>
      <c r="F536" s="217" t="n">
        <v>48</v>
      </c>
      <c r="G536" s="267" t="inlineStr">
        <is>
          <t>فوم جانب حمايه شمال</t>
        </is>
      </c>
      <c r="H536" t="inlineStr">
        <is>
          <t>FMDACI40000000</t>
        </is>
      </c>
      <c r="I536" t="inlineStr">
        <is>
          <t>1600*1800</t>
        </is>
      </c>
      <c r="J536" t="n">
        <v>2</v>
      </c>
      <c r="K536" t="n">
        <v>2</v>
      </c>
      <c r="L536" s="457" t="n">
        <v>212</v>
      </c>
      <c r="M536" s="458" t="n">
        <v>197.16</v>
      </c>
      <c r="N536" s="459" t="n">
        <v>226.84</v>
      </c>
      <c r="O536" s="261" t="n">
        <v>258</v>
      </c>
      <c r="P536" s="261" t="n">
        <v>240</v>
      </c>
      <c r="Q536" s="261" t="n">
        <v>240</v>
      </c>
      <c r="R536" s="261" t="n">
        <v>239</v>
      </c>
      <c r="S536" s="261" t="n">
        <v>261</v>
      </c>
      <c r="T536" s="261" t="n">
        <v>220</v>
      </c>
      <c r="U536" s="261" t="n">
        <v>204</v>
      </c>
      <c r="V536" s="261" t="n">
        <v>201</v>
      </c>
      <c r="W536" s="261" t="n">
        <v>204</v>
      </c>
      <c r="X536" s="261" t="n">
        <v>215</v>
      </c>
      <c r="Y536" s="220" t="n">
        <v>185</v>
      </c>
      <c r="Z536" s="220" t="n">
        <v>185</v>
      </c>
      <c r="AA536" s="261" t="n"/>
      <c r="AB536" s="261" t="n"/>
      <c r="AC536" s="261" t="n"/>
      <c r="AD536" s="261" t="n"/>
      <c r="AE536" s="261" t="n"/>
      <c r="AF536" s="261" t="n"/>
      <c r="AG536" s="261" t="n"/>
      <c r="AH536" s="261" t="n"/>
      <c r="AI536" s="261" t="n"/>
      <c r="AJ536" s="261" t="n"/>
      <c r="AK536" s="220" t="n"/>
      <c r="AL536" s="220" t="n"/>
      <c r="AM536" s="261" t="n"/>
      <c r="AN536" s="261" t="n"/>
      <c r="AO536" s="315" t="n"/>
      <c r="AP536" s="244" t="n">
        <v>37</v>
      </c>
      <c r="AQ536" s="245" t="n">
        <v>195</v>
      </c>
      <c r="AR536" s="243" t="n"/>
      <c r="AS536" s="243" t="n"/>
      <c r="AT536" s="246" t="n"/>
      <c r="AU536" s="246" t="n"/>
      <c r="AV536" s="246" t="n"/>
      <c r="AW536" s="246" t="n"/>
      <c r="AX536" s="246" t="n"/>
      <c r="AY536" s="246" t="n"/>
      <c r="AZ536" s="246" t="n"/>
      <c r="BA536" s="246" t="n"/>
      <c r="BB536" s="246" t="n"/>
      <c r="BC536" s="247" t="n"/>
      <c r="BD536" s="242" t="n"/>
      <c r="BE536" s="248" t="n">
        <v>0.02</v>
      </c>
      <c r="BF536" s="249" t="n"/>
      <c r="BG536" s="221" t="n"/>
      <c r="BH536" s="221" t="n"/>
      <c r="BI536" s="221" t="n"/>
      <c r="BJ536" s="221" t="n"/>
      <c r="BK536" s="221" t="n"/>
      <c r="BL536" s="28" t="inlineStr">
        <is>
          <t>الكترولوكس</t>
        </is>
      </c>
      <c r="BM536" s="347" t="inlineStr">
        <is>
          <t>القاهرة للصناعات المغذية بوتاجازات</t>
        </is>
      </c>
      <c r="BN536" s="347" t="inlineStr">
        <is>
          <t>808901901</t>
        </is>
      </c>
      <c r="BO536" s="347" t="n"/>
      <c r="BP536" s="347" t="n">
        <v>52</v>
      </c>
      <c r="BQ536" s="347" t="n"/>
      <c r="BR536" s="347" t="n"/>
      <c r="BS536" s="347" t="n"/>
      <c r="BT536" s="347" t="n"/>
      <c r="BU536" s="347">
        <f>IFERROR(ROUND(STDEV(AN536,L536),1),"")</f>
        <v/>
      </c>
      <c r="BV536" s="347" t="n"/>
      <c r="BW536" s="347" t="n"/>
      <c r="BX536" s="347" t="n"/>
      <c r="BY536" s="347" t="n"/>
      <c r="BZ536" s="347" t="n"/>
      <c r="CA536" s="347" t="n"/>
      <c r="CB536" s="347" t="n"/>
      <c r="CC536" s="347" t="n"/>
      <c r="CD536" s="347" t="n"/>
      <c r="CE536" s="347" t="n"/>
      <c r="CF536" s="347" t="n"/>
      <c r="CG536" s="347" t="n"/>
      <c r="CH536" s="347" t="n"/>
      <c r="CI536" s="347" t="n"/>
      <c r="CJ536" s="347" t="n"/>
      <c r="CK536" s="347" t="n"/>
      <c r="CL536" s="347" t="n"/>
      <c r="CM536" s="347" t="n"/>
      <c r="CN536" s="347" t="n"/>
      <c r="CO536" s="347" t="n"/>
      <c r="CP536" s="347" t="n"/>
      <c r="CQ536" s="347" t="n"/>
      <c r="CR536" s="347" t="n"/>
      <c r="CS536" s="347" t="n"/>
      <c r="CT536" s="347" t="n"/>
      <c r="CU536" s="347" t="n"/>
      <c r="CV536" s="347" t="n"/>
      <c r="CW536" s="347" t="n"/>
      <c r="CX536" s="347" t="n"/>
      <c r="CY536" s="347" t="n"/>
      <c r="CZ536" s="347" t="n"/>
      <c r="DA536" s="347" t="n"/>
      <c r="DB536" s="347" t="n"/>
    </row>
    <row r="537" ht="31.5" customFormat="1" customHeight="1" s="268">
      <c r="A537" s="262" t="n">
        <v>2021</v>
      </c>
      <c r="B537" s="217" t="n">
        <v>12</v>
      </c>
      <c r="C537" s="456" t="n">
        <v>44557</v>
      </c>
      <c r="D537" s="217" t="n">
        <v>334</v>
      </c>
      <c r="E537" s="217" t="n">
        <v>254</v>
      </c>
      <c r="F537" s="217" t="n">
        <v>49</v>
      </c>
      <c r="G537" s="267" t="inlineStr">
        <is>
          <t>طقم سخان بلونايل ذو 4 اطقم</t>
        </is>
      </c>
      <c r="H537" t="inlineStr">
        <is>
          <t>FMDAHI40000000</t>
        </is>
      </c>
      <c r="I537" t="inlineStr">
        <is>
          <t>1600*1800</t>
        </is>
      </c>
      <c r="J537" t="n">
        <v>4</v>
      </c>
      <c r="K537" t="n">
        <v>2</v>
      </c>
      <c r="L537" s="457" t="n">
        <v>203</v>
      </c>
      <c r="M537" s="458" t="n">
        <v>188.79</v>
      </c>
      <c r="N537" s="459" t="n">
        <v>217.21</v>
      </c>
      <c r="O537" s="261" t="n">
        <v>275</v>
      </c>
      <c r="P537" s="261" t="n">
        <v>285</v>
      </c>
      <c r="Q537" s="261" t="n">
        <v>250</v>
      </c>
      <c r="R537" s="261" t="n">
        <v>309</v>
      </c>
      <c r="S537" s="261" t="n">
        <v>309</v>
      </c>
      <c r="T537" s="261" t="n">
        <v>195</v>
      </c>
      <c r="U537" s="261" t="n">
        <v>210</v>
      </c>
      <c r="V537" s="261" t="n">
        <v>199</v>
      </c>
      <c r="W537" s="261" t="n">
        <v>212</v>
      </c>
      <c r="X537" s="261" t="n">
        <v>213</v>
      </c>
      <c r="Y537" s="220" t="n">
        <v>156</v>
      </c>
      <c r="Z537" s="220" t="n">
        <v>156</v>
      </c>
      <c r="AA537" s="261" t="n"/>
      <c r="AB537" s="261" t="n">
        <v>275</v>
      </c>
      <c r="AC537" s="261" t="n">
        <v>338</v>
      </c>
      <c r="AD537" s="261" t="n">
        <v>312</v>
      </c>
      <c r="AE537" s="261" t="n">
        <v>264</v>
      </c>
      <c r="AF537" s="261" t="n"/>
      <c r="AG537" s="261" t="n">
        <v>205</v>
      </c>
      <c r="AH537" s="261" t="n">
        <v>217</v>
      </c>
      <c r="AI537" s="261" t="n">
        <v>212</v>
      </c>
      <c r="AJ537" s="261" t="n">
        <v>206</v>
      </c>
      <c r="AK537" s="220" t="n">
        <v>156</v>
      </c>
      <c r="AL537" s="220" t="n">
        <v>156</v>
      </c>
      <c r="AM537" s="261" t="n"/>
      <c r="AN537" s="261" t="n"/>
      <c r="AO537" s="315" t="n"/>
      <c r="AP537" s="244" t="n">
        <v>88</v>
      </c>
      <c r="AQ537" s="245" t="n">
        <v>164</v>
      </c>
      <c r="AR537" s="243" t="n"/>
      <c r="AS537" s="243" t="n"/>
      <c r="AT537" s="246" t="n">
        <v>4</v>
      </c>
      <c r="AU537" s="246" t="n">
        <v>4</v>
      </c>
      <c r="AV537" s="246" t="n">
        <v>6</v>
      </c>
      <c r="AW537" s="246" t="n"/>
      <c r="AX537" s="246" t="n"/>
      <c r="AY537" s="246" t="n"/>
      <c r="AZ537" s="246" t="n"/>
      <c r="BA537" s="246" t="n"/>
      <c r="BB537" s="246" t="n"/>
      <c r="BC537" s="247" t="n"/>
      <c r="BD537" s="242" t="n"/>
      <c r="BE537" s="248" t="n">
        <v>0.02</v>
      </c>
      <c r="BF537" s="249" t="n"/>
      <c r="BG537" s="221" t="n"/>
      <c r="BH537" s="221" t="n"/>
      <c r="BI537" s="221" t="n"/>
      <c r="BJ537" s="221" t="n"/>
      <c r="BK537" s="221" t="n"/>
      <c r="BL537" s="28" t="inlineStr">
        <is>
          <t>الكترولوكس</t>
        </is>
      </c>
      <c r="BM537" s="347" t="inlineStr">
        <is>
          <t>القاهرة للصناعات المغذية سخانات</t>
        </is>
      </c>
      <c r="BN537" s="347" t="inlineStr">
        <is>
          <t>PHEWP0112</t>
        </is>
      </c>
      <c r="BO537" s="347" t="n"/>
      <c r="BP537" s="347" t="n">
        <v>52</v>
      </c>
      <c r="BQ537" s="347" t="n"/>
      <c r="BR537" s="347" t="n"/>
      <c r="BS537" s="347" t="n"/>
      <c r="BT537" s="347" t="n"/>
      <c r="BU537" s="347">
        <f>IFERROR(ROUND(STDEV(AN537,L537),1),"")</f>
        <v/>
      </c>
      <c r="BV537" s="347" t="n"/>
      <c r="BW537" s="347" t="n"/>
      <c r="BX537" s="347" t="n"/>
      <c r="BY537" s="347" t="n"/>
      <c r="BZ537" s="347" t="n"/>
      <c r="CA537" s="347" t="n"/>
      <c r="CB537" s="347" t="n"/>
      <c r="CC537" s="347" t="n"/>
      <c r="CD537" s="347" t="n"/>
      <c r="CE537" s="347" t="n"/>
      <c r="CF537" s="347" t="n"/>
      <c r="CG537" s="347" t="n"/>
      <c r="CH537" s="347" t="n"/>
      <c r="CI537" s="347" t="n"/>
      <c r="CJ537" s="347" t="n"/>
      <c r="CK537" s="347" t="n"/>
      <c r="CL537" s="347" t="n"/>
      <c r="CM537" s="347" t="n"/>
      <c r="CN537" s="347" t="n"/>
      <c r="CO537" s="347" t="n"/>
      <c r="CP537" s="347" t="n"/>
      <c r="CQ537" s="347" t="n"/>
      <c r="CR537" s="347" t="n"/>
      <c r="CS537" s="347" t="n"/>
      <c r="CT537" s="347" t="n"/>
      <c r="CU537" s="347" t="n"/>
      <c r="CV537" s="347" t="n"/>
      <c r="CW537" s="347" t="n"/>
      <c r="CX537" s="347" t="n"/>
      <c r="CY537" s="347" t="n"/>
      <c r="CZ537" s="347" t="n"/>
      <c r="DA537" s="347" t="n"/>
      <c r="DB537" s="347" t="n"/>
    </row>
    <row r="538" ht="31.5" customFormat="1" customHeight="1" s="268">
      <c r="A538" s="262" t="n">
        <v>2021</v>
      </c>
      <c r="B538" s="217" t="n">
        <v>12</v>
      </c>
      <c r="C538" s="456" t="n">
        <v>44558</v>
      </c>
      <c r="D538" s="217" t="n">
        <v>395</v>
      </c>
      <c r="E538" s="217" t="n">
        <v>607</v>
      </c>
      <c r="F538" s="217" t="n">
        <v>2</v>
      </c>
      <c r="G538" s="267" t="inlineStr">
        <is>
          <t>مجموعه زوايا اماميه - منلو</t>
        </is>
      </c>
      <c r="H538" t="inlineStr">
        <is>
          <t>FMMINI20000042</t>
        </is>
      </c>
      <c r="I538" t="inlineStr">
        <is>
          <t>1400*1700</t>
        </is>
      </c>
      <c r="J538" t="n">
        <v>3</v>
      </c>
      <c r="K538" t="n">
        <v>3</v>
      </c>
      <c r="L538" s="457" t="n">
        <v>120</v>
      </c>
      <c r="M538" s="458" t="n">
        <v>111.6</v>
      </c>
      <c r="N538" s="459" t="n">
        <v>128.4</v>
      </c>
      <c r="O538" s="261" t="n">
        <v>182</v>
      </c>
      <c r="P538" s="261" t="n">
        <v>160</v>
      </c>
      <c r="Q538" s="261" t="n">
        <v>167</v>
      </c>
      <c r="R538" s="261" t="n">
        <v>150</v>
      </c>
      <c r="S538" s="261" t="n">
        <v>154</v>
      </c>
      <c r="T538" s="261" t="n">
        <v>125</v>
      </c>
      <c r="U538" s="261" t="n">
        <v>124</v>
      </c>
      <c r="V538" s="261" t="n">
        <v>125</v>
      </c>
      <c r="W538" s="261" t="n">
        <v>122</v>
      </c>
      <c r="X538" s="261" t="n">
        <v>124</v>
      </c>
      <c r="Y538" s="220" t="n">
        <v>120</v>
      </c>
      <c r="Z538" s="220" t="n">
        <v>120</v>
      </c>
      <c r="AA538" s="261" t="n">
        <v>154</v>
      </c>
      <c r="AB538" s="261" t="n">
        <v>156</v>
      </c>
      <c r="AC538" s="261" t="n">
        <v>148</v>
      </c>
      <c r="AD538" s="261" t="n">
        <v>176</v>
      </c>
      <c r="AE538" s="261" t="n">
        <v>154</v>
      </c>
      <c r="AF538" s="261" t="n">
        <v>115</v>
      </c>
      <c r="AG538" s="261" t="n">
        <v>126</v>
      </c>
      <c r="AH538" s="261" t="n">
        <v>123</v>
      </c>
      <c r="AI538" s="261" t="n">
        <v>128</v>
      </c>
      <c r="AJ538" s="261" t="n">
        <v>124</v>
      </c>
      <c r="AK538" s="220" t="n">
        <v>120</v>
      </c>
      <c r="AL538" s="220" t="n">
        <v>120</v>
      </c>
      <c r="AM538" s="261" t="n"/>
      <c r="AN538" s="261" t="n"/>
      <c r="AO538" s="315" t="n"/>
      <c r="AP538" s="244" t="n">
        <v>90</v>
      </c>
      <c r="AQ538" s="245" t="n">
        <v>120</v>
      </c>
      <c r="AR538" s="243" t="n"/>
      <c r="AS538" s="243" t="n"/>
      <c r="AT538" s="246" t="n">
        <v>1</v>
      </c>
      <c r="AU538" s="246" t="n">
        <v>2</v>
      </c>
      <c r="AV538" s="246" t="n">
        <v>2</v>
      </c>
      <c r="AW538" s="246" t="n"/>
      <c r="AX538" s="246" t="n"/>
      <c r="AY538" s="246" t="n"/>
      <c r="AZ538" s="246" t="n"/>
      <c r="BA538" s="246" t="n"/>
      <c r="BB538" s="246" t="n"/>
      <c r="BC538" s="247" t="n"/>
      <c r="BD538" s="242" t="n"/>
      <c r="BE538" s="248" t="n">
        <v>0.015</v>
      </c>
      <c r="BF538" s="249" t="n"/>
      <c r="BG538" s="221" t="n"/>
      <c r="BH538" s="221" t="n"/>
      <c r="BI538" s="221" t="n"/>
      <c r="BJ538" s="221" t="n"/>
      <c r="BK538" s="221" t="n"/>
      <c r="BL538" s="28" t="inlineStr">
        <is>
          <t>ميلو</t>
        </is>
      </c>
      <c r="BM538" s="347" t="inlineStr">
        <is>
          <t>ميلو</t>
        </is>
      </c>
      <c r="BN538" s="347" t="n"/>
      <c r="BO538" s="347" t="n"/>
      <c r="BP538" s="347" t="n">
        <v>52</v>
      </c>
      <c r="BQ538" s="347" t="n"/>
      <c r="BR538" s="347" t="n"/>
      <c r="BS538" s="347" t="n"/>
      <c r="BT538" s="347" t="n"/>
      <c r="BU538" s="347">
        <f>IFERROR(ROUND(STDEV(AN538,L538),1),"")</f>
        <v/>
      </c>
      <c r="BV538" s="347" t="n"/>
      <c r="BW538" s="347" t="n"/>
      <c r="BX538" s="347" t="n"/>
      <c r="BY538" s="347" t="n"/>
      <c r="BZ538" s="347" t="n"/>
      <c r="CA538" s="347" t="n"/>
      <c r="CB538" s="347" t="n"/>
      <c r="CC538" s="347" t="n"/>
      <c r="CD538" s="347" t="n"/>
      <c r="CE538" s="347" t="n"/>
      <c r="CF538" s="347" t="n"/>
      <c r="CG538" s="347" t="n"/>
      <c r="CH538" s="347" t="n"/>
      <c r="CI538" s="347" t="n"/>
      <c r="CJ538" s="347" t="n"/>
      <c r="CK538" s="347" t="n"/>
      <c r="CL538" s="347" t="n"/>
      <c r="CM538" s="347" t="n"/>
      <c r="CN538" s="347" t="n"/>
      <c r="CO538" s="347" t="n"/>
      <c r="CP538" s="347" t="n"/>
      <c r="CQ538" s="347" t="n"/>
      <c r="CR538" s="347" t="n"/>
      <c r="CS538" s="347" t="n"/>
      <c r="CT538" s="347" t="n"/>
      <c r="CU538" s="347" t="n"/>
      <c r="CV538" s="347" t="n"/>
      <c r="CW538" s="347" t="n"/>
      <c r="CX538" s="347" t="n"/>
      <c r="CY538" s="347" t="n"/>
      <c r="CZ538" s="347" t="n"/>
      <c r="DA538" s="347" t="n"/>
      <c r="DB538" s="347" t="n"/>
    </row>
    <row r="539" ht="31.5" customFormat="1" customHeight="1" s="268">
      <c r="A539" s="262" t="n">
        <v>2021</v>
      </c>
      <c r="B539" s="217" t="n">
        <v>12</v>
      </c>
      <c r="C539" s="456" t="n">
        <v>44558</v>
      </c>
      <c r="D539" s="217" t="n">
        <v>395</v>
      </c>
      <c r="E539" s="217" t="n">
        <v>608</v>
      </c>
      <c r="F539" s="217" t="n">
        <v>2</v>
      </c>
      <c r="G539" s="267" t="inlineStr">
        <is>
          <t>مجموعه زوايا فوم خلفيه- منلو</t>
        </is>
      </c>
      <c r="H539" t="inlineStr">
        <is>
          <t>FMMINI30000043</t>
        </is>
      </c>
      <c r="I539" t="inlineStr">
        <is>
          <t>1400*1700</t>
        </is>
      </c>
      <c r="J539" t="n">
        <v>3</v>
      </c>
      <c r="K539" t="n">
        <v>3</v>
      </c>
      <c r="L539" s="457" t="n">
        <v>110</v>
      </c>
      <c r="M539" s="458" t="n">
        <v>102.3</v>
      </c>
      <c r="N539" s="459" t="n">
        <v>117.7</v>
      </c>
      <c r="O539" s="261" t="n">
        <v>174</v>
      </c>
      <c r="P539" s="261" t="n">
        <v>140</v>
      </c>
      <c r="Q539" s="261" t="n">
        <v>145</v>
      </c>
      <c r="R539" s="261" t="n">
        <v>137</v>
      </c>
      <c r="S539" s="261" t="n">
        <v>134</v>
      </c>
      <c r="T539" s="261" t="n">
        <v>105</v>
      </c>
      <c r="U539" s="261" t="n">
        <v>103</v>
      </c>
      <c r="V539" s="261" t="n">
        <v>112</v>
      </c>
      <c r="W539" s="261" t="n">
        <v>107</v>
      </c>
      <c r="X539" s="261" t="n">
        <v>105</v>
      </c>
      <c r="Y539" s="220" t="n">
        <v>120</v>
      </c>
      <c r="Z539" s="220" t="n">
        <v>120</v>
      </c>
      <c r="AA539" s="261" t="n">
        <v>130</v>
      </c>
      <c r="AB539" s="261" t="n">
        <v>150</v>
      </c>
      <c r="AC539" s="261" t="n">
        <v>129</v>
      </c>
      <c r="AD539" s="261" t="n">
        <v>153</v>
      </c>
      <c r="AE539" s="261" t="n">
        <v>141</v>
      </c>
      <c r="AF539" s="261" t="n">
        <v>103</v>
      </c>
      <c r="AG539" s="261" t="n">
        <v>115</v>
      </c>
      <c r="AH539" s="261" t="n">
        <v>105</v>
      </c>
      <c r="AI539" s="261" t="n">
        <v>114</v>
      </c>
      <c r="AJ539" s="261" t="n">
        <v>110</v>
      </c>
      <c r="AK539" s="220" t="n">
        <v>120</v>
      </c>
      <c r="AL539" s="220" t="n">
        <v>120</v>
      </c>
      <c r="AM539" s="261" t="n"/>
      <c r="AN539" s="261" t="n"/>
      <c r="AO539" s="315" t="n"/>
      <c r="AP539" s="244" t="n">
        <v>90</v>
      </c>
      <c r="AQ539" s="245" t="n">
        <v>120</v>
      </c>
      <c r="AR539" s="243" t="n"/>
      <c r="AS539" s="243" t="n"/>
      <c r="AT539" s="246" t="n">
        <v>2</v>
      </c>
      <c r="AU539" s="246" t="n">
        <v>1</v>
      </c>
      <c r="AV539" s="246" t="n">
        <v>9</v>
      </c>
      <c r="AW539" s="246" t="n"/>
      <c r="AX539" s="246" t="n"/>
      <c r="AY539" s="246" t="n"/>
      <c r="AZ539" s="246" t="n"/>
      <c r="BA539" s="246" t="n"/>
      <c r="BB539" s="246" t="n"/>
      <c r="BC539" s="247" t="n"/>
      <c r="BD539" s="242" t="n"/>
      <c r="BE539" s="248" t="n">
        <v>0.015</v>
      </c>
      <c r="BF539" s="249" t="n"/>
      <c r="BG539" s="221" t="n"/>
      <c r="BH539" s="221" t="n"/>
      <c r="BI539" s="221" t="n"/>
      <c r="BJ539" s="221" t="n"/>
      <c r="BK539" s="221" t="n"/>
      <c r="BL539" s="28" t="inlineStr">
        <is>
          <t>ميلو</t>
        </is>
      </c>
      <c r="BM539" s="347" t="inlineStr">
        <is>
          <t>ميلو</t>
        </is>
      </c>
      <c r="BN539" s="347" t="n"/>
      <c r="BO539" s="347" t="n"/>
      <c r="BP539" s="347" t="n">
        <v>52</v>
      </c>
      <c r="BQ539" s="347" t="n"/>
      <c r="BR539" s="347" t="n"/>
      <c r="BS539" s="347" t="n"/>
      <c r="BT539" s="347" t="n"/>
      <c r="BU539" s="347">
        <f>IFERROR(ROUND(STDEV(AN539,L539),1),"")</f>
        <v/>
      </c>
      <c r="BV539" s="347" t="n"/>
      <c r="BW539" s="347" t="n"/>
      <c r="BX539" s="347" t="n"/>
      <c r="BY539" s="347" t="n"/>
      <c r="BZ539" s="347" t="n"/>
      <c r="CA539" s="347" t="n"/>
      <c r="CB539" s="347" t="n"/>
      <c r="CC539" s="347" t="n"/>
      <c r="CD539" s="347" t="n"/>
      <c r="CE539" s="347" t="n"/>
      <c r="CF539" s="347" t="n"/>
      <c r="CG539" s="347" t="n"/>
      <c r="CH539" s="347" t="n"/>
      <c r="CI539" s="347" t="n"/>
      <c r="CJ539" s="347" t="n"/>
      <c r="CK539" s="347" t="n"/>
      <c r="CL539" s="347" t="n"/>
      <c r="CM539" s="347" t="n"/>
      <c r="CN539" s="347" t="n"/>
      <c r="CO539" s="347" t="n"/>
      <c r="CP539" s="347" t="n"/>
      <c r="CQ539" s="347" t="n"/>
      <c r="CR539" s="347" t="n"/>
      <c r="CS539" s="347" t="n"/>
      <c r="CT539" s="347" t="n"/>
      <c r="CU539" s="347" t="n"/>
      <c r="CV539" s="347" t="n"/>
      <c r="CW539" s="347" t="n"/>
      <c r="CX539" s="347" t="n"/>
      <c r="CY539" s="347" t="n"/>
      <c r="CZ539" s="347" t="n"/>
      <c r="DA539" s="347" t="n"/>
      <c r="DB539" s="347" t="n"/>
    </row>
    <row r="540" ht="31.5" customFormat="1" customHeight="1" s="268">
      <c r="A540" s="262" t="n">
        <v>2021</v>
      </c>
      <c r="B540" s="217" t="n">
        <v>12</v>
      </c>
      <c r="C540" s="456" t="n">
        <v>44558</v>
      </c>
      <c r="D540" s="217" t="n">
        <v>395</v>
      </c>
      <c r="E540" s="217" t="n">
        <v>609</v>
      </c>
      <c r="F540" s="217" t="n">
        <v>2</v>
      </c>
      <c r="G540" s="267" t="inlineStr">
        <is>
          <t>قاعده فوم جديده- منلو</t>
        </is>
      </c>
      <c r="H540" t="inlineStr">
        <is>
          <t>FMMINI10000044</t>
        </is>
      </c>
      <c r="I540" t="inlineStr">
        <is>
          <t>1400*1700</t>
        </is>
      </c>
      <c r="J540" t="n">
        <v>3</v>
      </c>
      <c r="K540" t="n">
        <v>3</v>
      </c>
      <c r="L540" s="457" t="n">
        <v>50</v>
      </c>
      <c r="M540" s="458" t="n">
        <v>46.5</v>
      </c>
      <c r="N540" s="459" t="n">
        <v>53.5</v>
      </c>
      <c r="O540" s="261" t="n">
        <v>71</v>
      </c>
      <c r="P540" s="261" t="n">
        <v>63</v>
      </c>
      <c r="Q540" s="261" t="n">
        <v>62</v>
      </c>
      <c r="R540" s="261" t="n">
        <v>61</v>
      </c>
      <c r="S540" s="261" t="n">
        <v>63</v>
      </c>
      <c r="T540" s="261" t="n">
        <v>55</v>
      </c>
      <c r="U540" s="261" t="n">
        <v>52</v>
      </c>
      <c r="V540" s="261" t="n">
        <v>54</v>
      </c>
      <c r="W540" s="261" t="n">
        <v>50</v>
      </c>
      <c r="X540" s="261" t="n">
        <v>52</v>
      </c>
      <c r="Y540" s="220" t="n">
        <v>120</v>
      </c>
      <c r="Z540" s="220" t="n">
        <v>120</v>
      </c>
      <c r="AA540" s="261" t="n">
        <v>62</v>
      </c>
      <c r="AB540" s="261" t="n">
        <v>62</v>
      </c>
      <c r="AC540" s="261" t="n">
        <v>60</v>
      </c>
      <c r="AD540" s="261" t="n">
        <v>64</v>
      </c>
      <c r="AE540" s="261" t="n">
        <v>61</v>
      </c>
      <c r="AF540" s="261" t="n">
        <v>49</v>
      </c>
      <c r="AG540" s="261" t="n">
        <v>50</v>
      </c>
      <c r="AH540" s="261" t="n">
        <v>51</v>
      </c>
      <c r="AI540" s="261" t="n">
        <v>52</v>
      </c>
      <c r="AJ540" s="261" t="n">
        <v>50</v>
      </c>
      <c r="AK540" s="220" t="n">
        <v>120</v>
      </c>
      <c r="AL540" s="220" t="n">
        <v>120</v>
      </c>
      <c r="AM540" s="261" t="n"/>
      <c r="AN540" s="261" t="n"/>
      <c r="AO540" s="315" t="n"/>
      <c r="AP540" s="244" t="n">
        <v>90</v>
      </c>
      <c r="AQ540" s="245" t="n">
        <v>120</v>
      </c>
      <c r="AR540" s="243" t="n"/>
      <c r="AS540" s="243" t="n"/>
      <c r="AT540" s="246" t="n">
        <v>2</v>
      </c>
      <c r="AU540" s="246" t="n">
        <v>3</v>
      </c>
      <c r="AV540" s="246" t="n">
        <v>2</v>
      </c>
      <c r="AW540" s="246" t="n"/>
      <c r="AX540" s="246" t="n"/>
      <c r="AY540" s="246" t="n"/>
      <c r="AZ540" s="246" t="n"/>
      <c r="BA540" s="246" t="n"/>
      <c r="BB540" s="246" t="n"/>
      <c r="BC540" s="247" t="n"/>
      <c r="BD540" s="242" t="n"/>
      <c r="BE540" s="248" t="n">
        <v>0.015</v>
      </c>
      <c r="BF540" s="249" t="n"/>
      <c r="BG540" s="221" t="n"/>
      <c r="BH540" s="221" t="n"/>
      <c r="BI540" s="221" t="n"/>
      <c r="BJ540" s="221" t="n"/>
      <c r="BK540" s="221" t="n"/>
      <c r="BL540" s="28" t="inlineStr">
        <is>
          <t>ميلو</t>
        </is>
      </c>
      <c r="BM540" s="347" t="inlineStr">
        <is>
          <t>ميلو</t>
        </is>
      </c>
      <c r="BN540" s="347" t="n"/>
      <c r="BO540" s="347" t="n"/>
      <c r="BP540" s="347" t="n">
        <v>52</v>
      </c>
      <c r="BQ540" s="347" t="n"/>
      <c r="BR540" s="347" t="n"/>
      <c r="BS540" s="347" t="n"/>
      <c r="BT540" s="347" t="n"/>
      <c r="BU540" s="347">
        <f>IFERROR(ROUND(STDEV(AN540,L540),1),"")</f>
        <v/>
      </c>
      <c r="BV540" s="347" t="n"/>
      <c r="BW540" s="347" t="n"/>
      <c r="BX540" s="347" t="n"/>
      <c r="BY540" s="347" t="n"/>
      <c r="BZ540" s="347" t="n"/>
      <c r="CA540" s="347" t="n"/>
      <c r="CB540" s="347" t="n"/>
      <c r="CC540" s="347" t="n"/>
      <c r="CD540" s="347" t="n"/>
      <c r="CE540" s="347" t="n"/>
      <c r="CF540" s="347" t="n"/>
      <c r="CG540" s="347" t="n"/>
      <c r="CH540" s="347" t="n"/>
      <c r="CI540" s="347" t="n"/>
      <c r="CJ540" s="347" t="n"/>
      <c r="CK540" s="347" t="n"/>
      <c r="CL540" s="347" t="n"/>
      <c r="CM540" s="347" t="n"/>
      <c r="CN540" s="347" t="n"/>
      <c r="CO540" s="347" t="n"/>
      <c r="CP540" s="347" t="n"/>
      <c r="CQ540" s="347" t="n"/>
      <c r="CR540" s="347" t="n"/>
      <c r="CS540" s="347" t="n"/>
      <c r="CT540" s="347" t="n"/>
      <c r="CU540" s="347" t="n"/>
      <c r="CV540" s="347" t="n"/>
      <c r="CW540" s="347" t="n"/>
      <c r="CX540" s="347" t="n"/>
      <c r="CY540" s="347" t="n"/>
      <c r="CZ540" s="347" t="n"/>
      <c r="DA540" s="347" t="n"/>
      <c r="DB540" s="347" t="n"/>
    </row>
    <row r="541" ht="31.5" customFormat="1" customHeight="1" s="268">
      <c r="A541" s="262" t="n">
        <v>2021</v>
      </c>
      <c r="B541" s="217" t="n">
        <v>12</v>
      </c>
      <c r="C541" s="456" t="n">
        <v>44558</v>
      </c>
      <c r="D541" s="217" t="n">
        <v>405</v>
      </c>
      <c r="E541" s="217" t="n">
        <v>619</v>
      </c>
      <c r="F541" s="217" t="n">
        <v>2</v>
      </c>
      <c r="G541" s="267" t="inlineStr">
        <is>
          <t>قاعدة غساله 8 كيلو فوق اتوماتيك p0000001719080</t>
        </is>
      </c>
      <c r="H541" t="inlineStr">
        <is>
          <t>FMCFII10819080</t>
        </is>
      </c>
      <c r="I541" t="inlineStr">
        <is>
          <t>1400*1700</t>
        </is>
      </c>
      <c r="J541" t="n">
        <v>1</v>
      </c>
      <c r="K541" t="n">
        <v>5</v>
      </c>
      <c r="L541" s="457" t="n">
        <v>420</v>
      </c>
      <c r="M541" s="458" t="n">
        <v>385.98</v>
      </c>
      <c r="N541" s="459" t="n">
        <v>454.02</v>
      </c>
      <c r="O541" s="261" t="n">
        <v>583</v>
      </c>
      <c r="P541" s="261" t="n">
        <v>720</v>
      </c>
      <c r="Q541" s="261" t="n">
        <v>670</v>
      </c>
      <c r="R541" s="261" t="n">
        <v>500</v>
      </c>
      <c r="S541" s="261" t="n"/>
      <c r="T541" s="261" t="n">
        <v>450</v>
      </c>
      <c r="U541" s="261" t="n">
        <v>500</v>
      </c>
      <c r="V541" s="261" t="n">
        <v>615</v>
      </c>
      <c r="W541" s="261" t="n">
        <v>461</v>
      </c>
      <c r="X541" s="261" t="n"/>
      <c r="Y541" s="220" t="n">
        <v>149</v>
      </c>
      <c r="Z541" s="220" t="n"/>
      <c r="AA541" s="261" t="n"/>
      <c r="AB541" s="261" t="n"/>
      <c r="AC541" s="261" t="n"/>
      <c r="AD541" s="261" t="n"/>
      <c r="AE541" s="261" t="n"/>
      <c r="AF541" s="261" t="n"/>
      <c r="AG541" s="261" t="n"/>
      <c r="AH541" s="261" t="n"/>
      <c r="AI541" s="261" t="n"/>
      <c r="AJ541" s="261" t="n"/>
      <c r="AK541" s="220" t="n"/>
      <c r="AL541" s="220" t="n"/>
      <c r="AM541" s="261" t="n"/>
      <c r="AN541" s="261" t="n"/>
      <c r="AO541" s="315" t="n"/>
      <c r="AP541" s="244" t="n">
        <v>18</v>
      </c>
      <c r="AQ541" s="245" t="n">
        <v>200</v>
      </c>
      <c r="AR541" s="243" t="n"/>
      <c r="AS541" s="243" t="n"/>
      <c r="AT541" s="246" t="n"/>
      <c r="AU541" s="246" t="n"/>
      <c r="AV541" s="246" t="n"/>
      <c r="AW541" s="246" t="n"/>
      <c r="AX541" s="246" t="n"/>
      <c r="AY541" s="246" t="n"/>
      <c r="AZ541" s="246" t="n"/>
      <c r="BA541" s="246" t="n"/>
      <c r="BB541" s="246" t="n"/>
      <c r="BC541" s="247" t="n"/>
      <c r="BD541" s="242" t="n"/>
      <c r="BE541" s="248" t="n">
        <v>0.015</v>
      </c>
      <c r="BF541" s="249" t="n"/>
      <c r="BG541" s="221" t="n"/>
      <c r="BH541" s="221" t="n"/>
      <c r="BI541" s="221" t="n"/>
      <c r="BJ541" s="221" t="n"/>
      <c r="BK541" s="221" t="n"/>
      <c r="BL541" s="28" t="inlineStr">
        <is>
          <t>الكترولوكس</t>
        </is>
      </c>
      <c r="BM541" s="347" t="inlineStr">
        <is>
          <t>القاهرة للصناعات المغذية غسالات</t>
        </is>
      </c>
      <c r="BN541" s="347" t="inlineStr">
        <is>
          <t>p0000001719080</t>
        </is>
      </c>
      <c r="BO541" s="347" t="n"/>
      <c r="BP541" s="347" t="n">
        <v>52</v>
      </c>
      <c r="BQ541" s="347" t="n"/>
      <c r="BR541" s="347" t="n"/>
      <c r="BS541" s="347" t="n"/>
      <c r="BT541" s="347" t="n"/>
      <c r="BU541" s="347">
        <f>IFERROR(ROUND(STDEV(AN541,L541),1),"")</f>
        <v/>
      </c>
      <c r="BV541" s="347" t="n"/>
      <c r="BW541" s="347" t="n"/>
      <c r="BX541" s="347" t="n"/>
      <c r="BY541" s="347" t="n"/>
      <c r="BZ541" s="347" t="n"/>
      <c r="CA541" s="347" t="n"/>
      <c r="CB541" s="347" t="n"/>
      <c r="CC541" s="347" t="n"/>
      <c r="CD541" s="347" t="n"/>
      <c r="CE541" s="347" t="n"/>
      <c r="CF541" s="347" t="n"/>
      <c r="CG541" s="347" t="n"/>
      <c r="CH541" s="347" t="n"/>
      <c r="CI541" s="347" t="n"/>
      <c r="CJ541" s="347" t="n"/>
      <c r="CK541" s="347" t="n"/>
      <c r="CL541" s="347" t="n"/>
      <c r="CM541" s="347" t="n"/>
      <c r="CN541" s="347" t="n"/>
      <c r="CO541" s="347" t="n"/>
      <c r="CP541" s="347" t="n"/>
      <c r="CQ541" s="347" t="n"/>
      <c r="CR541" s="347" t="n"/>
      <c r="CS541" s="347" t="n"/>
      <c r="CT541" s="347" t="n"/>
      <c r="CU541" s="347" t="n"/>
      <c r="CV541" s="347" t="n"/>
      <c r="CW541" s="347" t="n"/>
      <c r="CX541" s="347" t="n"/>
      <c r="CY541" s="347" t="n"/>
      <c r="CZ541" s="347" t="n"/>
      <c r="DA541" s="347" t="n"/>
      <c r="DB541" s="347" t="n"/>
    </row>
    <row r="542" ht="31.5" customFormat="1" customHeight="1" s="268">
      <c r="A542" s="262" t="n">
        <v>2021</v>
      </c>
      <c r="B542" s="217" t="n">
        <v>12</v>
      </c>
      <c r="C542" s="456" t="n">
        <v>44558</v>
      </c>
      <c r="D542" s="217" t="n">
        <v>405</v>
      </c>
      <c r="E542" s="217" t="n">
        <v>620</v>
      </c>
      <c r="F542" s="217" t="n">
        <v>2</v>
      </c>
      <c r="G542" s="267" t="inlineStr">
        <is>
          <t>كفر غساله 8  كيلو فوق اتوماتيك 16338000005663</t>
        </is>
      </c>
      <c r="H542" t="inlineStr">
        <is>
          <t>FMCFII70805663</t>
        </is>
      </c>
      <c r="I542" t="inlineStr">
        <is>
          <t>1400*1700</t>
        </is>
      </c>
      <c r="J542" t="n">
        <v>1</v>
      </c>
      <c r="K542" t="n">
        <v>5</v>
      </c>
      <c r="L542" s="457" t="n">
        <v>233</v>
      </c>
      <c r="M542" s="458" t="n">
        <v>214.0105</v>
      </c>
      <c r="N542" s="459" t="n">
        <v>251.9895</v>
      </c>
      <c r="O542" s="261" t="n">
        <v>290</v>
      </c>
      <c r="P542" s="261" t="n"/>
      <c r="Q542" s="261" t="n"/>
      <c r="R542" s="261" t="n"/>
      <c r="S542" s="261" t="n"/>
      <c r="T542" s="261" t="n">
        <v>252</v>
      </c>
      <c r="U542" s="261" t="n"/>
      <c r="V542" s="261" t="n"/>
      <c r="W542" s="261" t="n"/>
      <c r="X542" s="261" t="n"/>
      <c r="Y542" s="220" t="n">
        <v>149</v>
      </c>
      <c r="Z542" s="220" t="n"/>
      <c r="AA542" s="261" t="n"/>
      <c r="AB542" s="261" t="n"/>
      <c r="AC542" s="261" t="n"/>
      <c r="AD542" s="261" t="n"/>
      <c r="AE542" s="261" t="n"/>
      <c r="AF542" s="261" t="n"/>
      <c r="AG542" s="261" t="n"/>
      <c r="AH542" s="261" t="n"/>
      <c r="AI542" s="261" t="n"/>
      <c r="AJ542" s="261" t="n"/>
      <c r="AK542" s="220" t="n"/>
      <c r="AL542" s="220" t="n"/>
      <c r="AM542" s="261" t="n"/>
      <c r="AN542" s="261" t="n"/>
      <c r="AO542" s="315" t="n"/>
      <c r="AP542" s="244" t="n">
        <v>18</v>
      </c>
      <c r="AQ542" s="245" t="n">
        <v>200</v>
      </c>
      <c r="AR542" s="243" t="n"/>
      <c r="AS542" s="243" t="n"/>
      <c r="AT542" s="246" t="n"/>
      <c r="AU542" s="246" t="n"/>
      <c r="AV542" s="246" t="n"/>
      <c r="AW542" s="246" t="n"/>
      <c r="AX542" s="246" t="n"/>
      <c r="AY542" s="246" t="n"/>
      <c r="AZ542" s="246" t="n"/>
      <c r="BA542" s="246" t="n"/>
      <c r="BB542" s="246" t="n"/>
      <c r="BC542" s="247" t="n"/>
      <c r="BD542" s="242" t="n"/>
      <c r="BE542" s="248" t="n">
        <v>0.015</v>
      </c>
      <c r="BF542" s="249" t="n"/>
      <c r="BG542" s="221" t="n"/>
      <c r="BH542" s="221" t="n"/>
      <c r="BI542" s="221" t="n"/>
      <c r="BJ542" s="221" t="n"/>
      <c r="BK542" s="221" t="n"/>
      <c r="BL542" s="28" t="inlineStr">
        <is>
          <t>الكترولوكس</t>
        </is>
      </c>
      <c r="BM542" s="347" t="inlineStr">
        <is>
          <t>القاهرة للصناعات المغذية غسالات</t>
        </is>
      </c>
      <c r="BN542" s="347" t="inlineStr">
        <is>
          <t>1.6338E+13</t>
        </is>
      </c>
      <c r="BO542" s="347" t="n"/>
      <c r="BP542" s="347" t="n">
        <v>52</v>
      </c>
      <c r="BQ542" s="347" t="n"/>
      <c r="BR542" s="347" t="n"/>
      <c r="BS542" s="347" t="n"/>
      <c r="BT542" s="347" t="n"/>
      <c r="BU542" s="347">
        <f>IFERROR(ROUND(STDEV(AN542,L542),1),"")</f>
        <v/>
      </c>
      <c r="BV542" s="347" t="n"/>
      <c r="BW542" s="347" t="n"/>
      <c r="BX542" s="347" t="n"/>
      <c r="BY542" s="347" t="n"/>
      <c r="BZ542" s="347" t="n"/>
      <c r="CA542" s="347" t="n"/>
      <c r="CB542" s="347" t="n"/>
      <c r="CC542" s="347" t="n"/>
      <c r="CD542" s="347" t="n"/>
      <c r="CE542" s="347" t="n"/>
      <c r="CF542" s="347" t="n"/>
      <c r="CG542" s="347" t="n"/>
      <c r="CH542" s="347" t="n"/>
      <c r="CI542" s="347" t="n"/>
      <c r="CJ542" s="347" t="n"/>
      <c r="CK542" s="347" t="n"/>
      <c r="CL542" s="347" t="n"/>
      <c r="CM542" s="347" t="n"/>
      <c r="CN542" s="347" t="n"/>
      <c r="CO542" s="347" t="n"/>
      <c r="CP542" s="347" t="n"/>
      <c r="CQ542" s="347" t="n"/>
      <c r="CR542" s="347" t="n"/>
      <c r="CS542" s="347" t="n"/>
      <c r="CT542" s="347" t="n"/>
      <c r="CU542" s="347" t="n"/>
      <c r="CV542" s="347" t="n"/>
      <c r="CW542" s="347" t="n"/>
      <c r="CX542" s="347" t="n"/>
      <c r="CY542" s="347" t="n"/>
      <c r="CZ542" s="347" t="n"/>
      <c r="DA542" s="347" t="n"/>
      <c r="DB542" s="347" t="n"/>
    </row>
    <row r="543" ht="31.5" customFormat="1" customHeight="1" s="268">
      <c r="A543" s="262" t="n">
        <v>2021</v>
      </c>
      <c r="B543" s="217" t="n">
        <v>12</v>
      </c>
      <c r="C543" s="456" t="n">
        <v>44558</v>
      </c>
      <c r="D543" s="217" t="n">
        <v>405</v>
      </c>
      <c r="E543" s="217" t="n">
        <v>621</v>
      </c>
      <c r="F543" s="217" t="n">
        <v>2</v>
      </c>
      <c r="G543" s="267" t="inlineStr">
        <is>
          <t>جزء وسط غساله 8 كيلو فوق اتوماتيك 16338000005664</t>
        </is>
      </c>
      <c r="H543" t="inlineStr">
        <is>
          <t>FMCFII60805664</t>
        </is>
      </c>
      <c r="I543" t="inlineStr">
        <is>
          <t>1400*1700</t>
        </is>
      </c>
      <c r="J543" t="n">
        <v>1</v>
      </c>
      <c r="K543" t="n">
        <v>5</v>
      </c>
      <c r="L543" s="457" t="n">
        <v>191.5</v>
      </c>
      <c r="M543" s="458" t="n">
        <v>175.9885</v>
      </c>
      <c r="N543" s="459" t="n">
        <v>207.0115</v>
      </c>
      <c r="O543" s="261" t="n">
        <v>232</v>
      </c>
      <c r="P543" s="261" t="n"/>
      <c r="Q543" s="261" t="n"/>
      <c r="R543" s="261" t="n"/>
      <c r="S543" s="261" t="n"/>
      <c r="T543" s="261" t="n">
        <v>210</v>
      </c>
      <c r="U543" s="261" t="n"/>
      <c r="V543" s="261" t="n"/>
      <c r="W543" s="261" t="n"/>
      <c r="X543" s="261" t="n"/>
      <c r="Y543" s="220" t="n">
        <v>149</v>
      </c>
      <c r="Z543" s="220" t="n"/>
      <c r="AA543" s="261" t="n"/>
      <c r="AB543" s="261" t="n"/>
      <c r="AC543" s="261" t="n"/>
      <c r="AD543" s="261" t="n"/>
      <c r="AE543" s="261" t="n"/>
      <c r="AF543" s="261" t="n"/>
      <c r="AG543" s="261" t="n"/>
      <c r="AH543" s="261" t="n"/>
      <c r="AI543" s="261" t="n"/>
      <c r="AJ543" s="261" t="n"/>
      <c r="AK543" s="220" t="n"/>
      <c r="AL543" s="220" t="n"/>
      <c r="AM543" s="261" t="n"/>
      <c r="AN543" s="261" t="n"/>
      <c r="AO543" s="315" t="n"/>
      <c r="AP543" s="244" t="n">
        <v>18</v>
      </c>
      <c r="AQ543" s="245" t="n">
        <v>200</v>
      </c>
      <c r="AR543" s="243" t="n"/>
      <c r="AS543" s="243" t="n"/>
      <c r="AT543" s="246" t="n"/>
      <c r="AU543" s="246" t="n"/>
      <c r="AV543" s="246" t="n"/>
      <c r="AW543" s="246" t="n"/>
      <c r="AX543" s="246" t="n"/>
      <c r="AY543" s="246" t="n"/>
      <c r="AZ543" s="246" t="n"/>
      <c r="BA543" s="246" t="n"/>
      <c r="BB543" s="246" t="n"/>
      <c r="BC543" s="247" t="n"/>
      <c r="BD543" s="242" t="n"/>
      <c r="BE543" s="248" t="n">
        <v>0.015</v>
      </c>
      <c r="BF543" s="249" t="n"/>
      <c r="BG543" s="221" t="n"/>
      <c r="BH543" s="221" t="n"/>
      <c r="BI543" s="221" t="n"/>
      <c r="BJ543" s="221" t="n"/>
      <c r="BK543" s="221" t="n"/>
      <c r="BL543" s="28" t="inlineStr">
        <is>
          <t>الكترولوكس</t>
        </is>
      </c>
      <c r="BM543" s="347" t="inlineStr">
        <is>
          <t>القاهرة للصناعات المغذية غسالات</t>
        </is>
      </c>
      <c r="BN543" s="347" t="inlineStr">
        <is>
          <t>1.6338E+13</t>
        </is>
      </c>
      <c r="BO543" s="347" t="n"/>
      <c r="BP543" s="347" t="n">
        <v>52</v>
      </c>
      <c r="BQ543" s="347" t="n"/>
      <c r="BR543" s="347" t="n"/>
      <c r="BS543" s="347" t="n"/>
      <c r="BT543" s="347" t="n"/>
      <c r="BU543" s="347">
        <f>IFERROR(ROUND(STDEV(AN543,L543),1),"")</f>
        <v/>
      </c>
      <c r="BV543" s="347" t="n"/>
      <c r="BW543" s="347" t="n"/>
      <c r="BX543" s="347" t="n"/>
      <c r="BY543" s="347" t="n"/>
      <c r="BZ543" s="347" t="n"/>
      <c r="CA543" s="347" t="n"/>
      <c r="CB543" s="347" t="n"/>
      <c r="CC543" s="347" t="n"/>
      <c r="CD543" s="347" t="n"/>
      <c r="CE543" s="347" t="n"/>
      <c r="CF543" s="347" t="n"/>
      <c r="CG543" s="347" t="n"/>
      <c r="CH543" s="347" t="n"/>
      <c r="CI543" s="347" t="n"/>
      <c r="CJ543" s="347" t="n"/>
      <c r="CK543" s="347" t="n"/>
      <c r="CL543" s="347" t="n"/>
      <c r="CM543" s="347" t="n"/>
      <c r="CN543" s="347" t="n"/>
      <c r="CO543" s="347" t="n"/>
      <c r="CP543" s="347" t="n"/>
      <c r="CQ543" s="347" t="n"/>
      <c r="CR543" s="347" t="n"/>
      <c r="CS543" s="347" t="n"/>
      <c r="CT543" s="347" t="n"/>
      <c r="CU543" s="347" t="n"/>
      <c r="CV543" s="347" t="n"/>
      <c r="CW543" s="347" t="n"/>
      <c r="CX543" s="347" t="n"/>
      <c r="CY543" s="347" t="n"/>
      <c r="CZ543" s="347" t="n"/>
      <c r="DA543" s="347" t="n"/>
      <c r="DB543" s="347" t="n"/>
    </row>
    <row r="544" ht="31.5" customFormat="1" customHeight="1" s="268">
      <c r="A544" s="262" t="n">
        <v>2021</v>
      </c>
      <c r="B544" s="217" t="n">
        <v>12</v>
      </c>
      <c r="C544" s="456" t="n">
        <v>44558</v>
      </c>
      <c r="D544" s="217" t="n">
        <v>405</v>
      </c>
      <c r="E544" s="217" t="n">
        <v>622</v>
      </c>
      <c r="F544" s="217" t="n">
        <v>2</v>
      </c>
      <c r="G544" s="267" t="inlineStr">
        <is>
          <t>زوايا غساله  8 كيلو فوق اتوماتيك F+B 16338000004053</t>
        </is>
      </c>
      <c r="H544" t="inlineStr">
        <is>
          <t>FMCFII20804053</t>
        </is>
      </c>
      <c r="I544" t="inlineStr">
        <is>
          <t>1400*1700</t>
        </is>
      </c>
      <c r="J544" t="n">
        <v>1</v>
      </c>
      <c r="K544" t="n">
        <v>5</v>
      </c>
      <c r="L544" s="457" t="n">
        <v>187</v>
      </c>
      <c r="M544" s="458" t="n">
        <v>172.414</v>
      </c>
      <c r="N544" s="459" t="n">
        <v>201.586</v>
      </c>
      <c r="O544" s="261" t="n">
        <v>136</v>
      </c>
      <c r="P544" s="261" t="n"/>
      <c r="Q544" s="261" t="n"/>
      <c r="R544" s="261" t="n"/>
      <c r="S544" s="261" t="n"/>
      <c r="T544" s="261" t="n">
        <v>104</v>
      </c>
      <c r="U544" s="261" t="n"/>
      <c r="V544" s="261" t="n"/>
      <c r="W544" s="261" t="n"/>
      <c r="X544" s="261" t="n"/>
      <c r="Y544" s="220" t="n">
        <v>149</v>
      </c>
      <c r="Z544" s="220" t="n"/>
      <c r="AA544" s="261" t="n"/>
      <c r="AB544" s="261" t="n"/>
      <c r="AC544" s="261" t="n"/>
      <c r="AD544" s="261" t="n"/>
      <c r="AE544" s="261" t="n"/>
      <c r="AF544" s="261" t="n"/>
      <c r="AG544" s="261" t="n"/>
      <c r="AH544" s="261" t="n"/>
      <c r="AI544" s="261" t="n"/>
      <c r="AJ544" s="261" t="n"/>
      <c r="AK544" s="220" t="n"/>
      <c r="AL544" s="220" t="n"/>
      <c r="AM544" s="261" t="n"/>
      <c r="AN544" s="261" t="n"/>
      <c r="AO544" s="315" t="n"/>
      <c r="AP544" s="244" t="n">
        <v>18</v>
      </c>
      <c r="AQ544" s="245" t="n">
        <v>200</v>
      </c>
      <c r="AR544" s="243" t="n"/>
      <c r="AS544" s="243" t="n"/>
      <c r="AT544" s="246" t="n"/>
      <c r="AU544" s="246" t="n"/>
      <c r="AV544" s="246" t="n"/>
      <c r="AW544" s="246" t="n"/>
      <c r="AX544" s="246" t="n"/>
      <c r="AY544" s="246" t="n"/>
      <c r="AZ544" s="246" t="n"/>
      <c r="BA544" s="246" t="n"/>
      <c r="BB544" s="246" t="n"/>
      <c r="BC544" s="247" t="n"/>
      <c r="BD544" s="242" t="n"/>
      <c r="BE544" s="248" t="n">
        <v>0.015</v>
      </c>
      <c r="BF544" s="249" t="n"/>
      <c r="BG544" s="221" t="n"/>
      <c r="BH544" s="221" t="n"/>
      <c r="BI544" s="221" t="n"/>
      <c r="BJ544" s="221" t="n"/>
      <c r="BK544" s="221" t="n"/>
      <c r="BL544" s="28" t="inlineStr">
        <is>
          <t>الكترولوكس</t>
        </is>
      </c>
      <c r="BM544" s="347" t="inlineStr">
        <is>
          <t>القاهرة للصناعات المغذية غسالات</t>
        </is>
      </c>
      <c r="BN544" s="347" t="inlineStr">
        <is>
          <t>1.6338E+13</t>
        </is>
      </c>
      <c r="BO544" s="347" t="n"/>
      <c r="BP544" s="347" t="n">
        <v>52</v>
      </c>
      <c r="BQ544" s="347" t="n"/>
      <c r="BR544" s="347" t="n"/>
      <c r="BS544" s="347" t="n"/>
      <c r="BT544" s="347" t="n"/>
      <c r="BU544" s="347">
        <f>IFERROR(ROUND(STDEV(AN544,L544),1),"")</f>
        <v/>
      </c>
      <c r="BV544" s="347" t="n"/>
      <c r="BW544" s="347" t="n"/>
      <c r="BX544" s="347" t="n"/>
      <c r="BY544" s="347" t="n"/>
      <c r="BZ544" s="347" t="n"/>
      <c r="CA544" s="347" t="n"/>
      <c r="CB544" s="347" t="n"/>
      <c r="CC544" s="347" t="n"/>
      <c r="CD544" s="347" t="n"/>
      <c r="CE544" s="347" t="n"/>
      <c r="CF544" s="347" t="n"/>
      <c r="CG544" s="347" t="n"/>
      <c r="CH544" s="347" t="n"/>
      <c r="CI544" s="347" t="n"/>
      <c r="CJ544" s="347" t="n"/>
      <c r="CK544" s="347" t="n"/>
      <c r="CL544" s="347" t="n"/>
      <c r="CM544" s="347" t="n"/>
      <c r="CN544" s="347" t="n"/>
      <c r="CO544" s="347" t="n"/>
      <c r="CP544" s="347" t="n"/>
      <c r="CQ544" s="347" t="n"/>
      <c r="CR544" s="347" t="n"/>
      <c r="CS544" s="347" t="n"/>
      <c r="CT544" s="347" t="n"/>
      <c r="CU544" s="347" t="n"/>
      <c r="CV544" s="347" t="n"/>
      <c r="CW544" s="347" t="n"/>
      <c r="CX544" s="347" t="n"/>
      <c r="CY544" s="347" t="n"/>
      <c r="CZ544" s="347" t="n"/>
      <c r="DA544" s="347" t="n"/>
      <c r="DB544" s="347" t="n"/>
    </row>
    <row r="545" ht="31.5" customFormat="1" customHeight="1" s="268">
      <c r="A545" s="262" t="n">
        <v>2021</v>
      </c>
      <c r="B545" s="217" t="n">
        <v>12</v>
      </c>
      <c r="C545" s="456" t="n">
        <v>44558</v>
      </c>
      <c r="D545" s="217" t="n">
        <v>142</v>
      </c>
      <c r="E545" s="217" t="n">
        <v>280</v>
      </c>
      <c r="F545" s="217" t="n">
        <v>3</v>
      </c>
      <c r="G545" s="267" t="inlineStr">
        <is>
          <t>صندوق سمك 10بنى سويف</t>
        </is>
      </c>
      <c r="H545" t="inlineStr">
        <is>
          <t>FM000B10000000</t>
        </is>
      </c>
      <c r="I545" t="inlineStr">
        <is>
          <t>1400*1700</t>
        </is>
      </c>
      <c r="J545" t="n">
        <v>3</v>
      </c>
      <c r="K545" t="n">
        <v>2</v>
      </c>
      <c r="L545" s="457" t="n">
        <v>323</v>
      </c>
      <c r="M545" s="458" t="n">
        <v>300.39</v>
      </c>
      <c r="N545" s="459" t="n">
        <v>345.61</v>
      </c>
      <c r="O545" s="261" t="n"/>
      <c r="P545" s="261" t="n"/>
      <c r="Q545" s="261" t="n"/>
      <c r="R545" s="261" t="n"/>
      <c r="S545" s="261" t="n"/>
      <c r="T545" s="261" t="n"/>
      <c r="U545" s="261" t="n"/>
      <c r="V545" s="261" t="n"/>
      <c r="W545" s="261" t="n"/>
      <c r="X545" s="261" t="n"/>
      <c r="Y545" s="220" t="n">
        <v>109</v>
      </c>
      <c r="Z545" s="220" t="n"/>
      <c r="AA545" s="261" t="n"/>
      <c r="AB545" s="261" t="n"/>
      <c r="AC545" s="261" t="n"/>
      <c r="AD545" s="261" t="n"/>
      <c r="AE545" s="261" t="n"/>
      <c r="AF545" s="261" t="n"/>
      <c r="AG545" s="261" t="n"/>
      <c r="AH545" s="261" t="n"/>
      <c r="AI545" s="261" t="n"/>
      <c r="AJ545" s="261" t="n"/>
      <c r="AK545" s="220" t="n"/>
      <c r="AL545" s="220" t="n"/>
      <c r="AM545" s="261" t="n"/>
      <c r="AN545" s="261" t="n"/>
      <c r="AO545" s="315" t="n"/>
      <c r="AP545" s="244" t="n">
        <v>105</v>
      </c>
      <c r="AQ545" s="245" t="n">
        <v>103</v>
      </c>
      <c r="AR545" s="243" t="n"/>
      <c r="AS545" s="243" t="n"/>
      <c r="AT545" s="246" t="n"/>
      <c r="AU545" s="246" t="n"/>
      <c r="AV545" s="246" t="n"/>
      <c r="AW545" s="246" t="n"/>
      <c r="AX545" s="246" t="n"/>
      <c r="AY545" s="246" t="n"/>
      <c r="AZ545" s="246" t="n"/>
      <c r="BA545" s="246" t="n"/>
      <c r="BB545" s="246" t="n"/>
      <c r="BC545" s="247" t="n"/>
      <c r="BD545" s="242" t="n"/>
      <c r="BE545" s="248" t="n">
        <v>0.015</v>
      </c>
      <c r="BF545" s="249" t="n"/>
      <c r="BG545" s="221" t="n"/>
      <c r="BH545" s="221" t="n"/>
      <c r="BI545" s="221" t="n"/>
      <c r="BJ545" s="221" t="n"/>
      <c r="BK545" s="221" t="n"/>
      <c r="BL545" s="28" t="inlineStr">
        <is>
          <t>عملاء متنوعون</t>
        </is>
      </c>
      <c r="BM545" s="347" t="n"/>
      <c r="BN545" s="347" t="n"/>
      <c r="BO545" s="347" t="n"/>
      <c r="BP545" s="347" t="n">
        <v>52</v>
      </c>
      <c r="BQ545" s="347" t="n"/>
      <c r="BR545" s="347" t="n"/>
      <c r="BS545" s="347" t="n"/>
      <c r="BT545" s="347" t="n"/>
      <c r="BU545" s="347">
        <f>IFERROR(ROUND(STDEV(AN545,L545),1),"")</f>
        <v/>
      </c>
      <c r="BV545" s="347" t="n"/>
      <c r="BW545" s="347" t="n"/>
      <c r="BX545" s="347" t="n"/>
      <c r="BY545" s="347" t="n"/>
      <c r="BZ545" s="347" t="n"/>
      <c r="CA545" s="347" t="n"/>
      <c r="CB545" s="347" t="n"/>
      <c r="CC545" s="347" t="n"/>
      <c r="CD545" s="347" t="n"/>
      <c r="CE545" s="347" t="n"/>
      <c r="CF545" s="347" t="n"/>
      <c r="CG545" s="347" t="n"/>
      <c r="CH545" s="347" t="n"/>
      <c r="CI545" s="347" t="n"/>
      <c r="CJ545" s="347" t="n"/>
      <c r="CK545" s="347" t="n"/>
      <c r="CL545" s="347" t="n"/>
      <c r="CM545" s="347" t="n"/>
      <c r="CN545" s="347" t="n"/>
      <c r="CO545" s="347" t="n"/>
      <c r="CP545" s="347" t="n"/>
      <c r="CQ545" s="347" t="n"/>
      <c r="CR545" s="347" t="n"/>
      <c r="CS545" s="347" t="n"/>
      <c r="CT545" s="347" t="n"/>
      <c r="CU545" s="347" t="n"/>
      <c r="CV545" s="347" t="n"/>
      <c r="CW545" s="347" t="n"/>
      <c r="CX545" s="347" t="n"/>
      <c r="CY545" s="347" t="n"/>
      <c r="CZ545" s="347" t="n"/>
      <c r="DA545" s="347" t="n"/>
      <c r="DB545" s="347" t="n"/>
    </row>
    <row r="546" ht="31.5" customFormat="1" customHeight="1" s="268">
      <c r="A546" s="262" t="n">
        <v>2021</v>
      </c>
      <c r="B546" s="217" t="n">
        <v>12</v>
      </c>
      <c r="C546" s="456" t="n">
        <v>44558</v>
      </c>
      <c r="D546" s="217" t="n">
        <v>182</v>
      </c>
      <c r="E546" s="217" t="n">
        <v>331</v>
      </c>
      <c r="F546" s="217" t="n">
        <v>3</v>
      </c>
      <c r="G546" s="267" t="inlineStr">
        <is>
          <t>LG 43UJ63</t>
        </is>
      </c>
      <c r="H546" t="inlineStr">
        <is>
          <t>FMLGEI43630000</t>
        </is>
      </c>
      <c r="I546" t="inlineStr">
        <is>
          <t>1400*1700</t>
        </is>
      </c>
      <c r="J546" t="n">
        <v>4</v>
      </c>
      <c r="K546" t="n">
        <v>2</v>
      </c>
      <c r="L546" s="457" t="n">
        <v>332</v>
      </c>
      <c r="M546" s="458" t="n">
        <v>312.412</v>
      </c>
      <c r="N546" s="459" t="n">
        <v>355.572</v>
      </c>
      <c r="O546" s="261" t="n"/>
      <c r="P546" s="261" t="n"/>
      <c r="Q546" s="261" t="n"/>
      <c r="R546" s="261" t="n"/>
      <c r="S546" s="261" t="n"/>
      <c r="T546" s="261" t="n"/>
      <c r="U546" s="261" t="n"/>
      <c r="V546" s="261" t="n"/>
      <c r="W546" s="261" t="n"/>
      <c r="X546" s="261" t="n"/>
      <c r="Y546" s="220" t="n"/>
      <c r="Z546" s="220" t="n"/>
      <c r="AA546" s="261" t="n"/>
      <c r="AB546" s="261" t="n">
        <v>211</v>
      </c>
      <c r="AC546" s="261" t="n">
        <v>218</v>
      </c>
      <c r="AD546" s="261" t="n">
        <v>213</v>
      </c>
      <c r="AE546" s="261" t="n">
        <v>211</v>
      </c>
      <c r="AF546" s="261" t="n"/>
      <c r="AG546" s="261" t="n">
        <v>171</v>
      </c>
      <c r="AH546" s="261" t="n">
        <v>173</v>
      </c>
      <c r="AI546" s="261" t="n">
        <v>171</v>
      </c>
      <c r="AJ546" s="261" t="n">
        <v>170</v>
      </c>
      <c r="AK546" s="220" t="n">
        <v>121</v>
      </c>
      <c r="AL546" s="220" t="n">
        <v>120</v>
      </c>
      <c r="AM546" s="261" t="n"/>
      <c r="AN546" s="261" t="n"/>
      <c r="AO546" s="315" t="n"/>
      <c r="AP546" s="244" t="n">
        <v>110</v>
      </c>
      <c r="AQ546" s="245" t="n">
        <v>131</v>
      </c>
      <c r="AR546" s="243" t="n"/>
      <c r="AS546" s="243" t="n"/>
      <c r="AT546" s="246" t="n"/>
      <c r="AU546" s="246" t="n"/>
      <c r="AV546" s="246" t="n"/>
      <c r="AW546" s="246" t="n"/>
      <c r="AX546" s="246" t="n"/>
      <c r="AY546" s="246" t="n"/>
      <c r="AZ546" s="246" t="n"/>
      <c r="BA546" s="246" t="n"/>
      <c r="BB546" s="246" t="n"/>
      <c r="BC546" s="247" t="n"/>
      <c r="BD546" s="242" t="n"/>
      <c r="BE546" s="248" t="n">
        <v>0.015</v>
      </c>
      <c r="BF546" s="249" t="n"/>
      <c r="BG546" s="221" t="n"/>
      <c r="BH546" s="221" t="n"/>
      <c r="BI546" s="221" t="n"/>
      <c r="BJ546" s="221" t="n"/>
      <c r="BK546" s="221" t="n"/>
      <c r="BL546" s="28" t="inlineStr">
        <is>
          <t>LG</t>
        </is>
      </c>
      <c r="BM546" s="347" t="inlineStr">
        <is>
          <t>HE</t>
        </is>
      </c>
      <c r="BN546" s="347" t="inlineStr">
        <is>
          <t>MFZ65333701</t>
        </is>
      </c>
      <c r="BO546" s="347" t="inlineStr">
        <is>
          <t>mma</t>
        </is>
      </c>
      <c r="BP546" s="347" t="n">
        <v>52</v>
      </c>
      <c r="BQ546" s="347" t="n"/>
      <c r="BR546" s="347" t="n"/>
      <c r="BS546" s="347" t="n"/>
      <c r="BT546" s="347" t="n"/>
      <c r="BU546" s="347">
        <f>IFERROR(ROUND(STDEV(AN546,L546),1),"")</f>
        <v/>
      </c>
      <c r="BV546" s="347" t="n"/>
      <c r="BW546" s="347" t="n"/>
      <c r="BX546" s="347" t="n"/>
      <c r="BY546" s="347" t="n"/>
      <c r="BZ546" s="347" t="n"/>
      <c r="CA546" s="347" t="n"/>
      <c r="CB546" s="347" t="n"/>
      <c r="CC546" s="347" t="n"/>
      <c r="CD546" s="347" t="n"/>
      <c r="CE546" s="347" t="n"/>
      <c r="CF546" s="347" t="n"/>
      <c r="CG546" s="347" t="n"/>
      <c r="CH546" s="347" t="n"/>
      <c r="CI546" s="347" t="n"/>
      <c r="CJ546" s="347" t="n"/>
      <c r="CK546" s="347" t="n"/>
      <c r="CL546" s="347" t="n"/>
      <c r="CM546" s="347" t="n"/>
      <c r="CN546" s="347" t="n"/>
      <c r="CO546" s="347" t="n"/>
      <c r="CP546" s="347" t="n"/>
      <c r="CQ546" s="347" t="n"/>
      <c r="CR546" s="347" t="n"/>
      <c r="CS546" s="347" t="n"/>
      <c r="CT546" s="347" t="n"/>
      <c r="CU546" s="347" t="n"/>
      <c r="CV546" s="347" t="n"/>
      <c r="CW546" s="347" t="n"/>
      <c r="CX546" s="347" t="n"/>
      <c r="CY546" s="347" t="n"/>
      <c r="CZ546" s="347" t="n"/>
      <c r="DA546" s="347" t="n"/>
      <c r="DB546" s="347" t="n"/>
    </row>
    <row r="547" ht="31.5" customFormat="1" customHeight="1" s="268">
      <c r="A547" s="262" t="n">
        <v>2021</v>
      </c>
      <c r="B547" s="217" t="n">
        <v>12</v>
      </c>
      <c r="C547" s="456" t="n">
        <v>44558</v>
      </c>
      <c r="D547" s="217" t="n">
        <v>331</v>
      </c>
      <c r="E547" s="217" t="n">
        <v>253</v>
      </c>
      <c r="F547" s="217" t="n">
        <v>3</v>
      </c>
      <c r="G547" s="267" t="inlineStr">
        <is>
          <t>طقم سخان بلونايل ذو 3 اطقم</t>
        </is>
      </c>
      <c r="H547" t="inlineStr">
        <is>
          <t>FMDAHI40000000</t>
        </is>
      </c>
      <c r="I547" t="inlineStr">
        <is>
          <t>1400*1700</t>
        </is>
      </c>
      <c r="J547" t="n">
        <v>3</v>
      </c>
      <c r="K547" t="n">
        <v>2</v>
      </c>
      <c r="L547" s="457" t="n">
        <v>203</v>
      </c>
      <c r="M547" s="458" t="n">
        <v>188.79</v>
      </c>
      <c r="N547" s="459" t="n">
        <v>217.21</v>
      </c>
      <c r="O547" s="261" t="n"/>
      <c r="P547" s="261" t="n"/>
      <c r="Q547" s="261" t="n"/>
      <c r="R547" s="261" t="n"/>
      <c r="S547" s="261" t="n">
        <v>295</v>
      </c>
      <c r="T547" s="261" t="n"/>
      <c r="U547" s="261" t="n"/>
      <c r="V547" s="261" t="n"/>
      <c r="W547" s="261" t="n"/>
      <c r="X547" s="261" t="n">
        <v>203</v>
      </c>
      <c r="Y547" s="220" t="n"/>
      <c r="Z547" s="220" t="n">
        <v>82</v>
      </c>
      <c r="AA547" s="261" t="n">
        <v>243</v>
      </c>
      <c r="AB547" s="261" t="n">
        <v>261</v>
      </c>
      <c r="AC547" s="261" t="n">
        <v>302</v>
      </c>
      <c r="AD547" s="261" t="n">
        <v>287</v>
      </c>
      <c r="AE547" s="261" t="n">
        <v>257</v>
      </c>
      <c r="AF547" s="261" t="n">
        <v>198</v>
      </c>
      <c r="AG547" s="261" t="n">
        <v>199</v>
      </c>
      <c r="AH547" s="261" t="n">
        <v>213</v>
      </c>
      <c r="AI547" s="261" t="n">
        <v>211</v>
      </c>
      <c r="AJ547" s="261" t="n">
        <v>202</v>
      </c>
      <c r="AK547" s="220" t="n">
        <v>92</v>
      </c>
      <c r="AL547" s="220" t="n">
        <v>92</v>
      </c>
      <c r="AM547" s="261" t="n"/>
      <c r="AN547" s="261" t="n"/>
      <c r="AO547" s="315" t="n"/>
      <c r="AP547" s="244" t="n">
        <v>121</v>
      </c>
      <c r="AQ547" s="245" t="n">
        <v>89</v>
      </c>
      <c r="AR547" s="243" t="n"/>
      <c r="AS547" s="243" t="n"/>
      <c r="AT547" s="246" t="n"/>
      <c r="AU547" s="246" t="n"/>
      <c r="AV547" s="246" t="n"/>
      <c r="AW547" s="246" t="n"/>
      <c r="AX547" s="246" t="n"/>
      <c r="AY547" s="246" t="n"/>
      <c r="AZ547" s="246" t="n"/>
      <c r="BA547" s="246" t="n"/>
      <c r="BB547" s="246" t="n"/>
      <c r="BC547" s="247" t="n"/>
      <c r="BD547" s="242" t="n"/>
      <c r="BE547" s="248" t="n">
        <v>0.015</v>
      </c>
      <c r="BF547" s="249" t="n"/>
      <c r="BG547" s="221" t="n"/>
      <c r="BH547" s="221" t="n"/>
      <c r="BI547" s="221" t="n"/>
      <c r="BJ547" s="221" t="n"/>
      <c r="BK547" s="221" t="n"/>
      <c r="BL547" s="28" t="inlineStr">
        <is>
          <t>الكترولوكس</t>
        </is>
      </c>
      <c r="BM547" s="347" t="inlineStr">
        <is>
          <t>القاهرة للصناعات المغذية سخانات</t>
        </is>
      </c>
      <c r="BN547" s="347" t="inlineStr">
        <is>
          <t>PHEWP0112</t>
        </is>
      </c>
      <c r="BO547" s="347" t="n"/>
      <c r="BP547" s="347" t="n">
        <v>52</v>
      </c>
      <c r="BQ547" s="347" t="n"/>
      <c r="BR547" s="347" t="n"/>
      <c r="BS547" s="347" t="n"/>
      <c r="BT547" s="347" t="n"/>
      <c r="BU547" s="347">
        <f>IFERROR(ROUND(STDEV(AN547,L547),1),"")</f>
        <v/>
      </c>
      <c r="BV547" s="347" t="n"/>
      <c r="BW547" s="347" t="n"/>
      <c r="BX547" s="347" t="n"/>
      <c r="BY547" s="347" t="n"/>
      <c r="BZ547" s="347" t="n"/>
      <c r="CA547" s="347" t="n"/>
      <c r="CB547" s="347" t="n"/>
      <c r="CC547" s="347" t="n"/>
      <c r="CD547" s="347" t="n"/>
      <c r="CE547" s="347" t="n"/>
      <c r="CF547" s="347" t="n"/>
      <c r="CG547" s="347" t="n"/>
      <c r="CH547" s="347" t="n"/>
      <c r="CI547" s="347" t="n"/>
      <c r="CJ547" s="347" t="n"/>
      <c r="CK547" s="347" t="n"/>
      <c r="CL547" s="347" t="n"/>
      <c r="CM547" s="347" t="n"/>
      <c r="CN547" s="347" t="n"/>
      <c r="CO547" s="347" t="n"/>
      <c r="CP547" s="347" t="n"/>
      <c r="CQ547" s="347" t="n"/>
      <c r="CR547" s="347" t="n"/>
      <c r="CS547" s="347" t="n"/>
      <c r="CT547" s="347" t="n"/>
      <c r="CU547" s="347" t="n"/>
      <c r="CV547" s="347" t="n"/>
      <c r="CW547" s="347" t="n"/>
      <c r="CX547" s="347" t="n"/>
      <c r="CY547" s="347" t="n"/>
      <c r="CZ547" s="347" t="n"/>
      <c r="DA547" s="347" t="n"/>
      <c r="DB547" s="347" t="n"/>
    </row>
    <row r="548" ht="31.5" customFormat="1" customHeight="1" s="268">
      <c r="A548" s="262" t="n">
        <v>2021</v>
      </c>
      <c r="B548" s="217" t="n">
        <v>12</v>
      </c>
      <c r="C548" s="456" t="n">
        <v>44558</v>
      </c>
      <c r="D548" s="217" t="n">
        <v>405</v>
      </c>
      <c r="E548" s="217" t="n">
        <v>622</v>
      </c>
      <c r="F548" s="217" t="n">
        <v>4</v>
      </c>
      <c r="G548" s="267" t="inlineStr">
        <is>
          <t>زوايا غساله  8 كيلو فوق اتوماتيك F+B 16338000004053</t>
        </is>
      </c>
      <c r="H548" t="inlineStr">
        <is>
          <t>FMCFII20804053</t>
        </is>
      </c>
      <c r="I548" t="inlineStr">
        <is>
          <t>1400*1700</t>
        </is>
      </c>
      <c r="J548" t="n">
        <v>1</v>
      </c>
      <c r="K548" t="n">
        <v>5</v>
      </c>
      <c r="L548" s="457" t="n">
        <v>187</v>
      </c>
      <c r="M548" s="458" t="n">
        <v>172.414</v>
      </c>
      <c r="N548" s="459" t="n">
        <v>201.586</v>
      </c>
      <c r="O548" s="261" t="n"/>
      <c r="P548" s="261" t="n"/>
      <c r="Q548" s="261" t="n"/>
      <c r="R548" s="261" t="n"/>
      <c r="S548" s="261" t="n"/>
      <c r="T548" s="261" t="n"/>
      <c r="U548" s="261" t="n"/>
      <c r="V548" s="261" t="n"/>
      <c r="W548" s="261" t="n"/>
      <c r="X548" s="261" t="n"/>
      <c r="Y548" s="220" t="n">
        <v>149</v>
      </c>
      <c r="Z548" s="220" t="n"/>
      <c r="AA548" s="261" t="n"/>
      <c r="AB548" s="261" t="n"/>
      <c r="AC548" s="261" t="n"/>
      <c r="AD548" s="261" t="n"/>
      <c r="AE548" s="261" t="n"/>
      <c r="AF548" s="261" t="n"/>
      <c r="AG548" s="261" t="n"/>
      <c r="AH548" s="261" t="n"/>
      <c r="AI548" s="261" t="n"/>
      <c r="AJ548" s="261" t="n"/>
      <c r="AK548" s="220" t="n"/>
      <c r="AL548" s="220" t="n"/>
      <c r="AM548" s="261" t="n"/>
      <c r="AN548" s="261" t="n"/>
      <c r="AO548" s="315" t="n"/>
      <c r="AP548" s="244" t="n">
        <v>18</v>
      </c>
      <c r="AQ548" s="245" t="n">
        <v>200</v>
      </c>
      <c r="AR548" s="243" t="n"/>
      <c r="AS548" s="243" t="n"/>
      <c r="AT548" s="246" t="n"/>
      <c r="AU548" s="246" t="n"/>
      <c r="AV548" s="246" t="n"/>
      <c r="AW548" s="246" t="n"/>
      <c r="AX548" s="246" t="n"/>
      <c r="AY548" s="246" t="n"/>
      <c r="AZ548" s="246" t="n"/>
      <c r="BA548" s="246" t="n"/>
      <c r="BB548" s="246" t="n"/>
      <c r="BC548" s="247" t="n"/>
      <c r="BD548" s="242" t="n"/>
      <c r="BE548" s="248" t="n">
        <v>0.015</v>
      </c>
      <c r="BF548" s="249" t="n"/>
      <c r="BG548" s="221" t="n"/>
      <c r="BH548" s="221" t="n"/>
      <c r="BI548" s="221" t="n"/>
      <c r="BJ548" s="221" t="n"/>
      <c r="BK548" s="221" t="n"/>
      <c r="BL548" s="28" t="inlineStr">
        <is>
          <t>الكترولوكس</t>
        </is>
      </c>
      <c r="BM548" s="347" t="inlineStr">
        <is>
          <t>القاهرة للصناعات المغذية غسالات</t>
        </is>
      </c>
      <c r="BN548" s="347" t="inlineStr">
        <is>
          <t>1.6338E+13</t>
        </is>
      </c>
      <c r="BO548" s="347" t="n"/>
      <c r="BP548" s="347" t="n">
        <v>52</v>
      </c>
      <c r="BQ548" s="347" t="n"/>
      <c r="BR548" s="347" t="n"/>
      <c r="BS548" s="347" t="n"/>
      <c r="BT548" s="347" t="n"/>
      <c r="BU548" s="347">
        <f>IFERROR(ROUND(STDEV(AN548,L548),1),"")</f>
        <v/>
      </c>
      <c r="BV548" s="347" t="n"/>
      <c r="BW548" s="347" t="n"/>
      <c r="BX548" s="347" t="n"/>
      <c r="BY548" s="347" t="n"/>
      <c r="BZ548" s="347" t="n"/>
      <c r="CA548" s="347" t="n"/>
      <c r="CB548" s="347" t="n"/>
      <c r="CC548" s="347" t="n"/>
      <c r="CD548" s="347" t="n"/>
      <c r="CE548" s="347" t="n"/>
      <c r="CF548" s="347" t="n"/>
      <c r="CG548" s="347" t="n"/>
      <c r="CH548" s="347" t="n"/>
      <c r="CI548" s="347" t="n"/>
      <c r="CJ548" s="347" t="n"/>
      <c r="CK548" s="347" t="n"/>
      <c r="CL548" s="347" t="n"/>
      <c r="CM548" s="347" t="n"/>
      <c r="CN548" s="347" t="n"/>
      <c r="CO548" s="347" t="n"/>
      <c r="CP548" s="347" t="n"/>
      <c r="CQ548" s="347" t="n"/>
      <c r="CR548" s="347" t="n"/>
      <c r="CS548" s="347" t="n"/>
      <c r="CT548" s="347" t="n"/>
      <c r="CU548" s="347" t="n"/>
      <c r="CV548" s="347" t="n"/>
      <c r="CW548" s="347" t="n"/>
      <c r="CX548" s="347" t="n"/>
      <c r="CY548" s="347" t="n"/>
      <c r="CZ548" s="347" t="n"/>
      <c r="DA548" s="347" t="n"/>
      <c r="DB548" s="347" t="n"/>
    </row>
    <row r="549" ht="31.5" customFormat="1" customHeight="1" s="268">
      <c r="A549" s="262" t="n">
        <v>2021</v>
      </c>
      <c r="B549" s="217" t="n">
        <v>12</v>
      </c>
      <c r="C549" s="456" t="n">
        <v>44558</v>
      </c>
      <c r="D549" s="217" t="n">
        <v>382</v>
      </c>
      <c r="E549" s="217" t="n">
        <v>449</v>
      </c>
      <c r="F549" s="217" t="n">
        <v>5</v>
      </c>
      <c r="G549" s="267" t="inlineStr">
        <is>
          <t>FRONT 43LM63</t>
        </is>
      </c>
      <c r="H549" t="inlineStr">
        <is>
          <t>FMLGEI43LM63FR</t>
        </is>
      </c>
      <c r="I549" t="inlineStr">
        <is>
          <t>1400*1700</t>
        </is>
      </c>
      <c r="J549" t="n">
        <v>3</v>
      </c>
      <c r="K549" t="n">
        <v>1</v>
      </c>
      <c r="L549" s="457" t="n">
        <v>46</v>
      </c>
      <c r="M549" s="458" t="n">
        <v>40.986</v>
      </c>
      <c r="N549" s="459" t="n">
        <v>50.048</v>
      </c>
      <c r="O549" s="261" t="n">
        <v>65</v>
      </c>
      <c r="P549" s="261" t="n">
        <v>77</v>
      </c>
      <c r="Q549" s="261" t="n">
        <v>61</v>
      </c>
      <c r="R549" s="261" t="n">
        <v>61</v>
      </c>
      <c r="S549" s="261" t="n">
        <v>63</v>
      </c>
      <c r="T549" s="261" t="n">
        <v>46</v>
      </c>
      <c r="U549" s="261" t="n">
        <v>47</v>
      </c>
      <c r="V549" s="261" t="n">
        <v>49</v>
      </c>
      <c r="W549" s="261" t="n">
        <v>49</v>
      </c>
      <c r="X549" s="261" t="n">
        <v>47</v>
      </c>
      <c r="Y549" s="220" t="n">
        <v>95</v>
      </c>
      <c r="Z549" s="220" t="n">
        <v>95</v>
      </c>
      <c r="AA549" s="261" t="n">
        <v>53</v>
      </c>
      <c r="AB549" s="261" t="n">
        <v>53</v>
      </c>
      <c r="AC549" s="261" t="n">
        <v>62</v>
      </c>
      <c r="AD549" s="261" t="n">
        <v>63</v>
      </c>
      <c r="AE549" s="261" t="n">
        <v>61</v>
      </c>
      <c r="AF549" s="261" t="n">
        <v>42</v>
      </c>
      <c r="AG549" s="261" t="n">
        <v>41</v>
      </c>
      <c r="AH549" s="261" t="n">
        <v>47</v>
      </c>
      <c r="AI549" s="261" t="n">
        <v>49</v>
      </c>
      <c r="AJ549" s="261" t="n">
        <v>48</v>
      </c>
      <c r="AK549" s="220" t="n">
        <v>95</v>
      </c>
      <c r="AL549" s="220" t="n">
        <v>95</v>
      </c>
      <c r="AM549" s="261" t="n"/>
      <c r="AN549" s="261" t="n"/>
      <c r="AO549" s="315" t="n"/>
      <c r="AP549" s="244" t="n">
        <v>108</v>
      </c>
      <c r="AQ549" s="245" t="n">
        <v>100</v>
      </c>
      <c r="AR549" s="243" t="n"/>
      <c r="AS549" s="243" t="n"/>
      <c r="AT549" s="246" t="n"/>
      <c r="AU549" s="246" t="n">
        <v>11</v>
      </c>
      <c r="AV549" s="246" t="n">
        <v>9</v>
      </c>
      <c r="AW549" s="246" t="n"/>
      <c r="AX549" s="246" t="n"/>
      <c r="AY549" s="246" t="n"/>
      <c r="AZ549" s="246" t="n"/>
      <c r="BA549" s="246" t="n"/>
      <c r="BB549" s="246" t="n"/>
      <c r="BC549" s="247" t="n"/>
      <c r="BD549" s="242" t="n"/>
      <c r="BE549" s="248" t="n">
        <v>0.015</v>
      </c>
      <c r="BF549" s="249" t="n"/>
      <c r="BG549" s="221" t="n"/>
      <c r="BH549" s="221" t="n"/>
      <c r="BI549" s="221" t="n"/>
      <c r="BJ549" s="221" t="n"/>
      <c r="BK549" s="221" t="n"/>
      <c r="BL549" s="28" t="inlineStr">
        <is>
          <t>LG</t>
        </is>
      </c>
      <c r="BM549" s="347" t="inlineStr">
        <is>
          <t>HE</t>
        </is>
      </c>
      <c r="BN549" s="347" t="inlineStr">
        <is>
          <t>MFZ65262201</t>
        </is>
      </c>
      <c r="BO549" s="347" t="inlineStr">
        <is>
          <t>mma</t>
        </is>
      </c>
      <c r="BP549" s="347" t="n">
        <v>52</v>
      </c>
      <c r="BQ549" s="347" t="n"/>
      <c r="BR549" s="347" t="n"/>
      <c r="BS549" s="347" t="n"/>
      <c r="BT549" s="347" t="n"/>
      <c r="BU549" s="347">
        <f>IFERROR(ROUND(STDEV(AN549,L549),1),"")</f>
        <v/>
      </c>
      <c r="BV549" s="347" t="n"/>
      <c r="BW549" s="347" t="n"/>
      <c r="BX549" s="347" t="n"/>
      <c r="BY549" s="347" t="n"/>
      <c r="BZ549" s="347" t="n"/>
      <c r="CA549" s="347" t="n"/>
      <c r="CB549" s="347" t="n"/>
      <c r="CC549" s="347" t="n"/>
      <c r="CD549" s="347" t="n"/>
      <c r="CE549" s="347" t="n"/>
      <c r="CF549" s="347" t="n"/>
      <c r="CG549" s="347" t="n"/>
      <c r="CH549" s="347" t="n"/>
      <c r="CI549" s="347" t="n"/>
      <c r="CJ549" s="347" t="n"/>
      <c r="CK549" s="347" t="n"/>
      <c r="CL549" s="347" t="n"/>
      <c r="CM549" s="347" t="n"/>
      <c r="CN549" s="347" t="n"/>
      <c r="CO549" s="347" t="n"/>
      <c r="CP549" s="347" t="n"/>
      <c r="CQ549" s="347" t="n"/>
      <c r="CR549" s="347" t="n"/>
      <c r="CS549" s="347" t="n"/>
      <c r="CT549" s="347" t="n"/>
      <c r="CU549" s="347" t="n"/>
      <c r="CV549" s="347" t="n"/>
      <c r="CW549" s="347" t="n"/>
      <c r="CX549" s="347" t="n"/>
      <c r="CY549" s="347" t="n"/>
      <c r="CZ549" s="347" t="n"/>
      <c r="DA549" s="347" t="n"/>
      <c r="DB549" s="347" t="n"/>
    </row>
    <row r="550" ht="31.5" customFormat="1" customHeight="1" s="268">
      <c r="A550" s="262" t="n">
        <v>2021</v>
      </c>
      <c r="B550" s="217" t="n">
        <v>12</v>
      </c>
      <c r="C550" s="456" t="n">
        <v>44558</v>
      </c>
      <c r="D550" s="217" t="n">
        <v>384</v>
      </c>
      <c r="E550" s="217" t="n">
        <v>556</v>
      </c>
      <c r="F550" s="217" t="n">
        <v>6</v>
      </c>
      <c r="G550" s="267" t="inlineStr">
        <is>
          <t>LG 65 UM 73 top&amp;bottom</t>
        </is>
      </c>
      <c r="H550" t="inlineStr">
        <is>
          <t>FMLGEI65UM7301</t>
        </is>
      </c>
      <c r="I550" t="inlineStr">
        <is>
          <t>1400*1700</t>
        </is>
      </c>
      <c r="J550" t="n">
        <v>1</v>
      </c>
      <c r="K550" t="n">
        <v>6</v>
      </c>
      <c r="L550" s="457" t="n">
        <v>1066</v>
      </c>
      <c r="M550" s="458" t="n">
        <v>1003.106</v>
      </c>
      <c r="N550" s="459" t="n">
        <v>1141.686</v>
      </c>
      <c r="O550" s="261" t="n">
        <v>276</v>
      </c>
      <c r="P550" s="261" t="n">
        <v>263</v>
      </c>
      <c r="Q550" s="261" t="n">
        <v>275</v>
      </c>
      <c r="R550" s="261" t="n">
        <v>267</v>
      </c>
      <c r="S550" s="261" t="n">
        <v>264</v>
      </c>
      <c r="T550" s="261" t="n">
        <v>220</v>
      </c>
      <c r="U550" s="261" t="n">
        <v>221</v>
      </c>
      <c r="V550" s="261" t="n">
        <v>214</v>
      </c>
      <c r="W550" s="261" t="n">
        <v>220</v>
      </c>
      <c r="X550" s="261" t="n">
        <v>219</v>
      </c>
      <c r="Y550" s="220" t="n">
        <v>160</v>
      </c>
      <c r="Z550" s="220" t="n">
        <v>162</v>
      </c>
      <c r="AA550" s="261" t="n">
        <v>299</v>
      </c>
      <c r="AB550" s="261" t="n">
        <v>305</v>
      </c>
      <c r="AC550" s="261" t="n">
        <v>297</v>
      </c>
      <c r="AD550" s="261" t="n">
        <v>283</v>
      </c>
      <c r="AE550" s="261" t="n">
        <v>284</v>
      </c>
      <c r="AF550" s="261" t="n">
        <v>217</v>
      </c>
      <c r="AG550" s="261" t="n">
        <v>219</v>
      </c>
      <c r="AH550" s="261" t="n">
        <v>218</v>
      </c>
      <c r="AI550" s="261" t="n">
        <v>219</v>
      </c>
      <c r="AJ550" s="261" t="n">
        <v>221</v>
      </c>
      <c r="AK550" s="220" t="n">
        <v>139</v>
      </c>
      <c r="AL550" s="220" t="n">
        <v>150</v>
      </c>
      <c r="AM550" s="261" t="n"/>
      <c r="AN550" s="261" t="n"/>
      <c r="AO550" s="315" t="n"/>
      <c r="AP550" s="244" t="n">
        <v>20</v>
      </c>
      <c r="AQ550" s="245" t="n">
        <v>180</v>
      </c>
      <c r="AR550" s="243" t="n"/>
      <c r="AS550" s="243" t="n"/>
      <c r="AT550" s="246" t="n">
        <v>2</v>
      </c>
      <c r="AU550" s="246" t="n">
        <v>1</v>
      </c>
      <c r="AV550" s="246" t="n">
        <v>7</v>
      </c>
      <c r="AW550" s="246" t="n"/>
      <c r="AX550" s="246" t="n"/>
      <c r="AY550" s="246" t="n"/>
      <c r="AZ550" s="246" t="n"/>
      <c r="BA550" s="246" t="n"/>
      <c r="BB550" s="246" t="n"/>
      <c r="BC550" s="247" t="n"/>
      <c r="BD550" s="242" t="n"/>
      <c r="BE550" s="248" t="n">
        <v>0.015</v>
      </c>
      <c r="BF550" s="249" t="n"/>
      <c r="BG550" s="221" t="n"/>
      <c r="BH550" s="221" t="n"/>
      <c r="BI550" s="221" t="n"/>
      <c r="BJ550" s="221" t="n"/>
      <c r="BK550" s="221" t="n"/>
      <c r="BL550" s="28" t="inlineStr">
        <is>
          <t>LG</t>
        </is>
      </c>
      <c r="BM550" s="347" t="inlineStr">
        <is>
          <t>HE</t>
        </is>
      </c>
      <c r="BN550" s="347" t="inlineStr">
        <is>
          <t>MFZ66236701</t>
        </is>
      </c>
      <c r="BO550" s="347" t="n"/>
      <c r="BP550" s="347" t="n">
        <v>52</v>
      </c>
      <c r="BQ550" s="347" t="n"/>
      <c r="BR550" s="347" t="n"/>
      <c r="BS550" s="347" t="n"/>
      <c r="BT550" s="347" t="n"/>
      <c r="BU550" s="347">
        <f>IFERROR(ROUND(STDEV(AN550,L550),1),"")</f>
        <v/>
      </c>
      <c r="BV550" s="347" t="n"/>
      <c r="BW550" s="347" t="n"/>
      <c r="BX550" s="347" t="n"/>
      <c r="BY550" s="347" t="n"/>
      <c r="BZ550" s="347" t="n"/>
      <c r="CA550" s="347" t="n"/>
      <c r="CB550" s="347" t="n"/>
      <c r="CC550" s="347" t="n"/>
      <c r="CD550" s="347" t="n"/>
      <c r="CE550" s="347" t="n"/>
      <c r="CF550" s="347" t="n"/>
      <c r="CG550" s="347" t="n"/>
      <c r="CH550" s="347" t="n"/>
      <c r="CI550" s="347" t="n"/>
      <c r="CJ550" s="347" t="n"/>
      <c r="CK550" s="347" t="n"/>
      <c r="CL550" s="347" t="n"/>
      <c r="CM550" s="347" t="n"/>
      <c r="CN550" s="347" t="n"/>
      <c r="CO550" s="347" t="n"/>
      <c r="CP550" s="347" t="n"/>
      <c r="CQ550" s="347" t="n"/>
      <c r="CR550" s="347" t="n"/>
      <c r="CS550" s="347" t="n"/>
      <c r="CT550" s="347" t="n"/>
      <c r="CU550" s="347" t="n"/>
      <c r="CV550" s="347" t="n"/>
      <c r="CW550" s="347" t="n"/>
      <c r="CX550" s="347" t="n"/>
      <c r="CY550" s="347" t="n"/>
      <c r="CZ550" s="347" t="n"/>
      <c r="DA550" s="347" t="n"/>
      <c r="DB550" s="347" t="n"/>
    </row>
    <row r="551" ht="31.5" customFormat="1" customHeight="1" s="268">
      <c r="A551" s="262" t="n">
        <v>2021</v>
      </c>
      <c r="B551" s="217" t="n">
        <v>12</v>
      </c>
      <c r="C551" s="456" t="n">
        <v>44558</v>
      </c>
      <c r="D551" s="217" t="n">
        <v>384</v>
      </c>
      <c r="E551" s="217" t="n">
        <v>557</v>
      </c>
      <c r="F551" s="217" t="n">
        <v>6</v>
      </c>
      <c r="G551" s="267" t="n"/>
      <c r="H551" t="inlineStr">
        <is>
          <t>FMLGEI65UM7302</t>
        </is>
      </c>
      <c r="I551" t="inlineStr">
        <is>
          <t>1400*1700</t>
        </is>
      </c>
      <c r="J551" t="n">
        <v>1</v>
      </c>
      <c r="K551" t="n">
        <v>6</v>
      </c>
      <c r="L551" s="457" t="n">
        <v>182</v>
      </c>
      <c r="M551" s="458" t="n">
        <v>171.262</v>
      </c>
      <c r="N551" s="459" t="n">
        <v>194.922</v>
      </c>
      <c r="O551" s="261" t="n"/>
      <c r="P551" s="261" t="n"/>
      <c r="Q551" s="261" t="n"/>
      <c r="R551" s="261" t="n"/>
      <c r="S551" s="261" t="n"/>
      <c r="T551" s="261" t="n"/>
      <c r="U551" s="261" t="n"/>
      <c r="V551" s="261" t="n"/>
      <c r="W551" s="261" t="n"/>
      <c r="X551" s="261" t="n"/>
      <c r="Y551" s="220" t="n">
        <v>160</v>
      </c>
      <c r="Z551" s="220" t="n">
        <v>162</v>
      </c>
      <c r="AA551" s="261" t="n"/>
      <c r="AB551" s="261" t="n"/>
      <c r="AC551" s="261" t="n"/>
      <c r="AD551" s="261" t="n"/>
      <c r="AE551" s="261" t="n"/>
      <c r="AF551" s="261" t="n"/>
      <c r="AG551" s="261" t="n"/>
      <c r="AH551" s="261" t="n"/>
      <c r="AI551" s="261" t="n"/>
      <c r="AJ551" s="261" t="n"/>
      <c r="AK551" s="220" t="n">
        <v>139</v>
      </c>
      <c r="AL551" s="220" t="n">
        <v>150</v>
      </c>
      <c r="AM551" s="261" t="n"/>
      <c r="AN551" s="261" t="n"/>
      <c r="AO551" s="315" t="n"/>
      <c r="AP551" s="244" t="n">
        <v>20</v>
      </c>
      <c r="AQ551" s="245" t="n">
        <v>180</v>
      </c>
      <c r="AR551" s="243" t="n"/>
      <c r="AS551" s="243" t="n"/>
      <c r="AT551" s="246" t="n"/>
      <c r="AU551" s="246" t="n"/>
      <c r="AV551" s="246" t="n"/>
      <c r="AW551" s="246" t="n"/>
      <c r="AX551" s="246" t="n"/>
      <c r="AY551" s="246" t="n"/>
      <c r="AZ551" s="246" t="n"/>
      <c r="BA551" s="246" t="n"/>
      <c r="BB551" s="246" t="n"/>
      <c r="BC551" s="247" t="n"/>
      <c r="BD551" s="242" t="n"/>
      <c r="BE551" s="248" t="n">
        <v>0.015</v>
      </c>
      <c r="BF551" s="249" t="n"/>
      <c r="BG551" s="221" t="n"/>
      <c r="BH551" s="221" t="n"/>
      <c r="BI551" s="221" t="n"/>
      <c r="BJ551" s="221" t="n"/>
      <c r="BK551" s="221" t="n"/>
      <c r="BL551" s="28" t="inlineStr">
        <is>
          <t>LG</t>
        </is>
      </c>
      <c r="BM551" s="347" t="inlineStr">
        <is>
          <t>HE</t>
        </is>
      </c>
      <c r="BN551" s="347" t="inlineStr">
        <is>
          <t>MFZ66236702</t>
        </is>
      </c>
      <c r="BO551" s="347" t="inlineStr">
        <is>
          <t xml:space="preserve">mma </t>
        </is>
      </c>
      <c r="BP551" s="347" t="n">
        <v>52</v>
      </c>
      <c r="BQ551" s="347" t="n"/>
      <c r="BR551" s="347" t="n"/>
      <c r="BS551" s="347" t="n"/>
      <c r="BT551" s="347" t="n"/>
      <c r="BU551" s="347">
        <f>IFERROR(ROUND(STDEV(AN551,L551),1),"")</f>
        <v/>
      </c>
      <c r="BV551" s="347" t="n"/>
      <c r="BW551" s="347" t="n"/>
      <c r="BX551" s="347" t="n"/>
      <c r="BY551" s="347" t="n"/>
      <c r="BZ551" s="347" t="n"/>
      <c r="CA551" s="347" t="n"/>
      <c r="CB551" s="347" t="n"/>
      <c r="CC551" s="347" t="n"/>
      <c r="CD551" s="347" t="n"/>
      <c r="CE551" s="347" t="n"/>
      <c r="CF551" s="347" t="n"/>
      <c r="CG551" s="347" t="n"/>
      <c r="CH551" s="347" t="n"/>
      <c r="CI551" s="347" t="n"/>
      <c r="CJ551" s="347" t="n"/>
      <c r="CK551" s="347" t="n"/>
      <c r="CL551" s="347" t="n"/>
      <c r="CM551" s="347" t="n"/>
      <c r="CN551" s="347" t="n"/>
      <c r="CO551" s="347" t="n"/>
      <c r="CP551" s="347" t="n"/>
      <c r="CQ551" s="347" t="n"/>
      <c r="CR551" s="347" t="n"/>
      <c r="CS551" s="347" t="n"/>
      <c r="CT551" s="347" t="n"/>
      <c r="CU551" s="347" t="n"/>
      <c r="CV551" s="347" t="n"/>
      <c r="CW551" s="347" t="n"/>
      <c r="CX551" s="347" t="n"/>
      <c r="CY551" s="347" t="n"/>
      <c r="CZ551" s="347" t="n"/>
      <c r="DA551" s="347" t="n"/>
      <c r="DB551" s="347" t="n"/>
    </row>
    <row r="552" ht="31.5" customFormat="1" customHeight="1" s="268">
      <c r="A552" s="262" t="n">
        <v>2021</v>
      </c>
      <c r="B552" s="217" t="n">
        <v>12</v>
      </c>
      <c r="C552" s="456" t="n">
        <v>44558</v>
      </c>
      <c r="D552" s="217" t="n">
        <v>47</v>
      </c>
      <c r="E552" s="217" t="n">
        <v>122</v>
      </c>
      <c r="F552" s="217" t="n">
        <v>7</v>
      </c>
      <c r="G552" s="267" t="inlineStr">
        <is>
          <t>LgWashing Mashine Base</t>
        </is>
      </c>
      <c r="H552" t="inlineStr">
        <is>
          <t>FMLGEI1000000</t>
        </is>
      </c>
      <c r="I552" t="inlineStr">
        <is>
          <t>1700*1400</t>
        </is>
      </c>
      <c r="J552" t="n">
        <v>2</v>
      </c>
      <c r="K552" t="n">
        <v>1</v>
      </c>
      <c r="L552" s="457" t="n">
        <v>280</v>
      </c>
      <c r="M552" s="458" t="n">
        <v>267.4</v>
      </c>
      <c r="N552" s="459" t="n">
        <v>292.6</v>
      </c>
      <c r="O552" s="261" t="n">
        <v>356</v>
      </c>
      <c r="P552" s="261" t="n"/>
      <c r="Q552" s="261" t="n"/>
      <c r="R552" s="261" t="n"/>
      <c r="S552" s="261" t="n"/>
      <c r="T552" s="261" t="n">
        <v>292</v>
      </c>
      <c r="U552" s="261" t="n"/>
      <c r="V552" s="261" t="n"/>
      <c r="W552" s="261" t="n"/>
      <c r="X552" s="261" t="n"/>
      <c r="Y552" s="220" t="n">
        <v>113</v>
      </c>
      <c r="Z552" s="220" t="n"/>
      <c r="AA552" s="261" t="n"/>
      <c r="AB552" s="261" t="n"/>
      <c r="AC552" s="261" t="n"/>
      <c r="AD552" s="261" t="n"/>
      <c r="AE552" s="261" t="n"/>
      <c r="AF552" s="261" t="n"/>
      <c r="AG552" s="261" t="n"/>
      <c r="AH552" s="261" t="n"/>
      <c r="AI552" s="261" t="n"/>
      <c r="AJ552" s="261" t="n"/>
      <c r="AK552" s="220" t="n"/>
      <c r="AL552" s="220" t="n"/>
      <c r="AM552" s="261" t="n"/>
      <c r="AN552" s="261" t="n"/>
      <c r="AO552" s="315" t="n"/>
      <c r="AP552" s="244" t="n">
        <v>63</v>
      </c>
      <c r="AQ552" s="245" t="n">
        <v>115</v>
      </c>
      <c r="AR552" s="243" t="n"/>
      <c r="AS552" s="243" t="n"/>
      <c r="AT552" s="246" t="n"/>
      <c r="AU552" s="246" t="n"/>
      <c r="AV552" s="246" t="n"/>
      <c r="AW552" s="246" t="n"/>
      <c r="AX552" s="246" t="n"/>
      <c r="AY552" s="246" t="n"/>
      <c r="AZ552" s="246" t="n"/>
      <c r="BA552" s="246" t="n"/>
      <c r="BB552" s="246" t="n"/>
      <c r="BC552" s="247" t="n"/>
      <c r="BD552" s="242" t="n"/>
      <c r="BE552" s="248" t="n">
        <v>0.015</v>
      </c>
      <c r="BF552" s="249" t="n"/>
      <c r="BG552" s="221" t="n"/>
      <c r="BH552" s="221" t="n"/>
      <c r="BI552" s="221" t="n"/>
      <c r="BJ552" s="221" t="n"/>
      <c r="BK552" s="221" t="n"/>
      <c r="BL552" s="28" t="inlineStr">
        <is>
          <t>LG</t>
        </is>
      </c>
      <c r="BM552" s="347" t="inlineStr">
        <is>
          <t>HE</t>
        </is>
      </c>
      <c r="BN552" s="347" t="inlineStr">
        <is>
          <t>AGG76599801</t>
        </is>
      </c>
      <c r="BO552" s="347" t="inlineStr">
        <is>
          <t>mmf</t>
        </is>
      </c>
      <c r="BP552" s="347" t="n">
        <v>52</v>
      </c>
      <c r="BQ552" s="347" t="n"/>
      <c r="BR552" s="347" t="n"/>
      <c r="BS552" s="347" t="n"/>
      <c r="BT552" s="347" t="n"/>
      <c r="BU552" s="347">
        <f>IFERROR(ROUND(STDEV(AN552,L552),1),"")</f>
        <v/>
      </c>
      <c r="BV552" s="347" t="n"/>
      <c r="BW552" s="347" t="n"/>
      <c r="BX552" s="347" t="n"/>
      <c r="BY552" s="347" t="n"/>
      <c r="BZ552" s="347" t="n"/>
      <c r="CA552" s="347" t="n"/>
      <c r="CB552" s="347" t="n"/>
      <c r="CC552" s="347" t="n"/>
      <c r="CD552" s="347" t="n"/>
      <c r="CE552" s="347" t="n"/>
      <c r="CF552" s="347" t="n"/>
      <c r="CG552" s="347" t="n"/>
      <c r="CH552" s="347" t="n"/>
      <c r="CI552" s="347" t="n"/>
      <c r="CJ552" s="347" t="n"/>
      <c r="CK552" s="347" t="n"/>
      <c r="CL552" s="347" t="n"/>
      <c r="CM552" s="347" t="n"/>
      <c r="CN552" s="347" t="n"/>
      <c r="CO552" s="347" t="n"/>
      <c r="CP552" s="347" t="n"/>
      <c r="CQ552" s="347" t="n"/>
      <c r="CR552" s="347" t="n"/>
      <c r="CS552" s="347" t="n"/>
      <c r="CT552" s="347" t="n"/>
      <c r="CU552" s="347" t="n"/>
      <c r="CV552" s="347" t="n"/>
      <c r="CW552" s="347" t="n"/>
      <c r="CX552" s="347" t="n"/>
      <c r="CY552" s="347" t="n"/>
      <c r="CZ552" s="347" t="n"/>
      <c r="DA552" s="347" t="n"/>
      <c r="DB552" s="347" t="n"/>
    </row>
    <row r="553" ht="31.5" customFormat="1" customHeight="1" s="268">
      <c r="A553" s="262" t="n">
        <v>2021</v>
      </c>
      <c r="B553" s="217" t="n">
        <v>12</v>
      </c>
      <c r="C553" s="456" t="n">
        <v>44558</v>
      </c>
      <c r="D553" s="217" t="n">
        <v>301</v>
      </c>
      <c r="E553" s="217" t="n">
        <v>225</v>
      </c>
      <c r="F553" s="217" t="n">
        <v>7</v>
      </c>
      <c r="G553" s="267" t="inlineStr">
        <is>
          <t>علبة صندوق سمك 20 ك فلات الجديدة</t>
        </is>
      </c>
      <c r="H553" t="inlineStr">
        <is>
          <t>FMBOXI20FB0000</t>
        </is>
      </c>
      <c r="I553" t="inlineStr">
        <is>
          <t>1400*1700</t>
        </is>
      </c>
      <c r="J553" t="n">
        <v>6</v>
      </c>
      <c r="K553" t="n">
        <v>1</v>
      </c>
      <c r="L553" s="457" t="n">
        <v>372</v>
      </c>
      <c r="M553" s="458" t="n">
        <v>345.96</v>
      </c>
      <c r="N553" s="459" t="n">
        <v>398.04</v>
      </c>
      <c r="O553" s="261" t="n"/>
      <c r="P553" s="261" t="n"/>
      <c r="Q553" s="261" t="n">
        <v>420</v>
      </c>
      <c r="R553" s="261" t="n">
        <v>470</v>
      </c>
      <c r="S553" s="261" t="n">
        <v>464</v>
      </c>
      <c r="T553" s="261" t="n"/>
      <c r="U553" s="261" t="n"/>
      <c r="V553" s="261" t="n">
        <v>384</v>
      </c>
      <c r="W553" s="261" t="n">
        <v>390</v>
      </c>
      <c r="X553" s="261" t="n">
        <v>389</v>
      </c>
      <c r="Y553" s="220" t="n"/>
      <c r="Z553" s="220" t="n">
        <v>127</v>
      </c>
      <c r="AA553" s="261" t="n">
        <v>520</v>
      </c>
      <c r="AB553" s="261" t="n">
        <v>509</v>
      </c>
      <c r="AC553" s="261" t="n">
        <v>439</v>
      </c>
      <c r="AD553" s="261" t="n">
        <v>422</v>
      </c>
      <c r="AE553" s="261" t="n">
        <v>420</v>
      </c>
      <c r="AF553" s="261" t="n">
        <v>391</v>
      </c>
      <c r="AG553" s="261" t="n">
        <v>390</v>
      </c>
      <c r="AH553" s="261" t="n">
        <v>390</v>
      </c>
      <c r="AI553" s="261" t="n">
        <v>390</v>
      </c>
      <c r="AJ553" s="261" t="n">
        <v>390</v>
      </c>
      <c r="AK553" s="220" t="n">
        <v>140</v>
      </c>
      <c r="AL553" s="220" t="n">
        <v>140</v>
      </c>
      <c r="AM553" s="261" t="n"/>
      <c r="AN553" s="261" t="n"/>
      <c r="AO553" s="315" t="n"/>
      <c r="AP553" s="244" t="n">
        <v>169</v>
      </c>
      <c r="AQ553" s="245" t="n">
        <v>128</v>
      </c>
      <c r="AR553" s="243" t="n"/>
      <c r="AS553" s="243" t="n"/>
      <c r="AT553" s="246" t="n">
        <v>6</v>
      </c>
      <c r="AU553" s="246" t="n">
        <v>8</v>
      </c>
      <c r="AV553" s="246" t="n">
        <v>6</v>
      </c>
      <c r="AW553" s="246" t="n"/>
      <c r="AX553" s="246" t="n"/>
      <c r="AY553" s="246" t="n"/>
      <c r="AZ553" s="246" t="n"/>
      <c r="BA553" s="246" t="n"/>
      <c r="BB553" s="246" t="n"/>
      <c r="BC553" s="247" t="n"/>
      <c r="BD553" s="242" t="n"/>
      <c r="BE553" s="248" t="n">
        <v>0.015</v>
      </c>
      <c r="BF553" s="249" t="n"/>
      <c r="BG553" s="221" t="n"/>
      <c r="BH553" s="221" t="n"/>
      <c r="BI553" s="221" t="n"/>
      <c r="BJ553" s="221" t="n"/>
      <c r="BK553" s="221" t="n"/>
      <c r="BL553" s="28" t="inlineStr">
        <is>
          <t>عملاء متنوعون</t>
        </is>
      </c>
      <c r="BM553" s="347" t="inlineStr">
        <is>
          <t>عملاء متنوعون</t>
        </is>
      </c>
      <c r="BN553" s="347" t="n"/>
      <c r="BO553" s="347" t="n"/>
      <c r="BP553" s="347" t="n">
        <v>52</v>
      </c>
      <c r="BQ553" s="347" t="n"/>
      <c r="BR553" s="347" t="n"/>
      <c r="BS553" s="347" t="n"/>
      <c r="BT553" s="347" t="n"/>
      <c r="BU553" s="347">
        <f>IFERROR(ROUND(STDEV(AN553,L553),1),"")</f>
        <v/>
      </c>
      <c r="BV553" s="347" t="n"/>
      <c r="BW553" s="347" t="n"/>
      <c r="BX553" s="347" t="n"/>
      <c r="BY553" s="347" t="n"/>
      <c r="BZ553" s="347" t="n"/>
      <c r="CA553" s="347" t="n"/>
      <c r="CB553" s="347" t="n"/>
      <c r="CC553" s="347" t="n"/>
      <c r="CD553" s="347" t="n"/>
      <c r="CE553" s="347" t="n"/>
      <c r="CF553" s="347" t="n"/>
      <c r="CG553" s="347" t="n"/>
      <c r="CH553" s="347" t="n"/>
      <c r="CI553" s="347" t="n"/>
      <c r="CJ553" s="347" t="n"/>
      <c r="CK553" s="347" t="n"/>
      <c r="CL553" s="347" t="n"/>
      <c r="CM553" s="347" t="n"/>
      <c r="CN553" s="347" t="n"/>
      <c r="CO553" s="347" t="n"/>
      <c r="CP553" s="347" t="n"/>
      <c r="CQ553" s="347" t="n"/>
      <c r="CR553" s="347" t="n"/>
      <c r="CS553" s="347" t="n"/>
      <c r="CT553" s="347" t="n"/>
      <c r="CU553" s="347" t="n"/>
      <c r="CV553" s="347" t="n"/>
      <c r="CW553" s="347" t="n"/>
      <c r="CX553" s="347" t="n"/>
      <c r="CY553" s="347" t="n"/>
      <c r="CZ553" s="347" t="n"/>
      <c r="DA553" s="347" t="n"/>
      <c r="DB553" s="347" t="n"/>
    </row>
    <row r="554" ht="31.5" customFormat="1" customHeight="1" s="268">
      <c r="A554" s="262" t="n">
        <v>2021</v>
      </c>
      <c r="B554" s="217" t="n">
        <v>12</v>
      </c>
      <c r="C554" s="456" t="n">
        <v>44558</v>
      </c>
      <c r="D554" s="217" t="n">
        <v>376</v>
      </c>
      <c r="E554" s="217" t="n">
        <v>438</v>
      </c>
      <c r="F554" s="217" t="n">
        <v>7</v>
      </c>
      <c r="G554" s="267" t="inlineStr">
        <is>
          <t xml:space="preserve">LG43LM63/UM73 </t>
        </is>
      </c>
      <c r="H554" t="inlineStr">
        <is>
          <t>FMLGEI43LM6373</t>
        </is>
      </c>
      <c r="I554" t="inlineStr">
        <is>
          <t>1400*1700</t>
        </is>
      </c>
      <c r="J554" t="n">
        <v>3</v>
      </c>
      <c r="K554" t="n">
        <v>2</v>
      </c>
      <c r="L554" s="457" t="n">
        <v>335</v>
      </c>
      <c r="M554" s="458" t="n">
        <v>315.235</v>
      </c>
      <c r="N554" s="459" t="n">
        <v>358.785</v>
      </c>
      <c r="O554" s="261" t="n">
        <v>243</v>
      </c>
      <c r="P554" s="261" t="n">
        <v>237</v>
      </c>
      <c r="Q554" s="261" t="n">
        <v>197</v>
      </c>
      <c r="R554" s="261" t="n">
        <v>232</v>
      </c>
      <c r="S554" s="261" t="n">
        <v>226</v>
      </c>
      <c r="T554" s="261" t="n">
        <v>168</v>
      </c>
      <c r="U554" s="261" t="n">
        <v>175</v>
      </c>
      <c r="V554" s="261" t="n">
        <v>168</v>
      </c>
      <c r="W554" s="261" t="n">
        <v>174</v>
      </c>
      <c r="X554" s="261" t="n">
        <v>176</v>
      </c>
      <c r="Y554" s="220" t="n">
        <v>123</v>
      </c>
      <c r="Z554" s="220" t="n">
        <v>122</v>
      </c>
      <c r="AA554" s="261" t="n">
        <v>237</v>
      </c>
      <c r="AB554" s="261" t="n">
        <v>244</v>
      </c>
      <c r="AC554" s="261" t="n">
        <v>242</v>
      </c>
      <c r="AD554" s="261" t="n">
        <v>268</v>
      </c>
      <c r="AE554" s="261" t="n">
        <v>249</v>
      </c>
      <c r="AF554" s="261" t="n">
        <v>180</v>
      </c>
      <c r="AG554" s="261" t="n">
        <v>180</v>
      </c>
      <c r="AH554" s="261" t="n">
        <v>176</v>
      </c>
      <c r="AI554" s="261" t="n">
        <v>180</v>
      </c>
      <c r="AJ554" s="261" t="n">
        <v>176</v>
      </c>
      <c r="AK554" s="220" t="n">
        <v>122</v>
      </c>
      <c r="AL554" s="220" t="n">
        <v>129</v>
      </c>
      <c r="AM554" s="261" t="n"/>
      <c r="AN554" s="261" t="n"/>
      <c r="AO554" s="315" t="n"/>
      <c r="AP554" s="244" t="n">
        <v>67</v>
      </c>
      <c r="AQ554" s="245" t="n">
        <v>161</v>
      </c>
      <c r="AR554" s="243" t="n"/>
      <c r="AS554" s="243" t="n"/>
      <c r="AT554" s="246" t="n"/>
      <c r="AU554" s="246" t="n"/>
      <c r="AV554" s="246" t="n"/>
      <c r="AW554" s="246" t="n"/>
      <c r="AX554" s="246" t="n"/>
      <c r="AY554" s="246" t="n"/>
      <c r="AZ554" s="246" t="n"/>
      <c r="BA554" s="246" t="n"/>
      <c r="BB554" s="246" t="n"/>
      <c r="BC554" s="247" t="n"/>
      <c r="BD554" s="242" t="n"/>
      <c r="BE554" s="248" t="n">
        <v>0.015</v>
      </c>
      <c r="BF554" s="249" t="n"/>
      <c r="BG554" s="221" t="n"/>
      <c r="BH554" s="221" t="n"/>
      <c r="BI554" s="221" t="n"/>
      <c r="BJ554" s="221" t="n"/>
      <c r="BK554" s="221" t="n"/>
      <c r="BL554" s="28" t="inlineStr">
        <is>
          <t>LG</t>
        </is>
      </c>
      <c r="BM554" s="347" t="inlineStr">
        <is>
          <t>HE</t>
        </is>
      </c>
      <c r="BN554" s="347" t="inlineStr">
        <is>
          <t>mfz66236501</t>
        </is>
      </c>
      <c r="BO554" s="347" t="inlineStr">
        <is>
          <t>mma</t>
        </is>
      </c>
      <c r="BP554" s="347" t="n">
        <v>52</v>
      </c>
      <c r="BQ554" s="347" t="n"/>
      <c r="BR554" s="347" t="n"/>
      <c r="BS554" s="347" t="n"/>
      <c r="BT554" s="347" t="n"/>
      <c r="BU554" s="347">
        <f>IFERROR(ROUND(STDEV(AN554,L554),1),"")</f>
        <v/>
      </c>
      <c r="BV554" s="347" t="n"/>
      <c r="BW554" s="347" t="n"/>
      <c r="BX554" s="347" t="n"/>
      <c r="BY554" s="347" t="n"/>
      <c r="BZ554" s="347" t="n"/>
      <c r="CA554" s="347" t="n"/>
      <c r="CB554" s="347" t="n"/>
      <c r="CC554" s="347" t="n"/>
      <c r="CD554" s="347" t="n"/>
      <c r="CE554" s="347" t="n"/>
      <c r="CF554" s="347" t="n"/>
      <c r="CG554" s="347" t="n"/>
      <c r="CH554" s="347" t="n"/>
      <c r="CI554" s="347" t="n"/>
      <c r="CJ554" s="347" t="n"/>
      <c r="CK554" s="347" t="n"/>
      <c r="CL554" s="347" t="n"/>
      <c r="CM554" s="347" t="n"/>
      <c r="CN554" s="347" t="n"/>
      <c r="CO554" s="347" t="n"/>
      <c r="CP554" s="347" t="n"/>
      <c r="CQ554" s="347" t="n"/>
      <c r="CR554" s="347" t="n"/>
      <c r="CS554" s="347" t="n"/>
      <c r="CT554" s="347" t="n"/>
      <c r="CU554" s="347" t="n"/>
      <c r="CV554" s="347" t="n"/>
      <c r="CW554" s="347" t="n"/>
      <c r="CX554" s="347" t="n"/>
      <c r="CY554" s="347" t="n"/>
      <c r="CZ554" s="347" t="n"/>
      <c r="DA554" s="347" t="n"/>
      <c r="DB554" s="347" t="n"/>
    </row>
    <row r="555" ht="31.5" customFormat="1" customHeight="1" s="268">
      <c r="A555" s="262" t="n">
        <v>2021</v>
      </c>
      <c r="B555" s="217" t="n">
        <v>12</v>
      </c>
      <c r="C555" s="456" t="n">
        <v>44558</v>
      </c>
      <c r="D555" s="217" t="n">
        <v>142</v>
      </c>
      <c r="E555" s="217" t="n">
        <v>280</v>
      </c>
      <c r="F555" s="217" t="n">
        <v>8</v>
      </c>
      <c r="G555" s="267" t="inlineStr">
        <is>
          <t>صندوق سمك 10بنى سويف</t>
        </is>
      </c>
      <c r="H555" t="inlineStr">
        <is>
          <t>FM000B10000000</t>
        </is>
      </c>
      <c r="I555" t="inlineStr">
        <is>
          <t>1400*1700</t>
        </is>
      </c>
      <c r="J555" t="n">
        <v>3</v>
      </c>
      <c r="K555" t="n">
        <v>2</v>
      </c>
      <c r="L555" s="457" t="n">
        <v>323</v>
      </c>
      <c r="M555" s="458" t="n">
        <v>300.39</v>
      </c>
      <c r="N555" s="459" t="n">
        <v>345.61</v>
      </c>
      <c r="O555" s="261" t="n">
        <v>420</v>
      </c>
      <c r="P555" s="261" t="n">
        <v>425</v>
      </c>
      <c r="Q555" s="261" t="n">
        <v>410</v>
      </c>
      <c r="R555" s="261" t="n"/>
      <c r="S555" s="261" t="n"/>
      <c r="T555" s="261" t="n">
        <v>338</v>
      </c>
      <c r="U555" s="261" t="n">
        <v>339</v>
      </c>
      <c r="V555" s="261" t="n">
        <v>334</v>
      </c>
      <c r="W555" s="261" t="n"/>
      <c r="X555" s="261" t="n"/>
      <c r="Y555" s="220" t="n">
        <v>109</v>
      </c>
      <c r="Z555" s="220" t="n"/>
      <c r="AA555" s="261" t="n"/>
      <c r="AB555" s="261" t="n"/>
      <c r="AC555" s="261" t="n"/>
      <c r="AD555" s="261" t="n"/>
      <c r="AE555" s="261" t="n"/>
      <c r="AF555" s="261" t="n"/>
      <c r="AG555" s="261" t="n"/>
      <c r="AH555" s="261" t="n"/>
      <c r="AI555" s="261" t="n"/>
      <c r="AJ555" s="261" t="n"/>
      <c r="AK555" s="220" t="n"/>
      <c r="AL555" s="220" t="n"/>
      <c r="AM555" s="261" t="n"/>
      <c r="AN555" s="261" t="n"/>
      <c r="AO555" s="315" t="n"/>
      <c r="AP555" s="244" t="n">
        <v>105</v>
      </c>
      <c r="AQ555" s="245" t="n">
        <v>103</v>
      </c>
      <c r="AR555" s="243" t="n"/>
      <c r="AS555" s="243" t="n"/>
      <c r="AT555" s="246" t="n"/>
      <c r="AU555" s="246" t="n"/>
      <c r="AV555" s="246" t="n"/>
      <c r="AW555" s="246" t="n"/>
      <c r="AX555" s="246" t="n"/>
      <c r="AY555" s="246" t="n"/>
      <c r="AZ555" s="246" t="n"/>
      <c r="BA555" s="246" t="n"/>
      <c r="BB555" s="246" t="n"/>
      <c r="BC555" s="247" t="n"/>
      <c r="BD555" s="242" t="n"/>
      <c r="BE555" s="248" t="n">
        <v>0.015</v>
      </c>
      <c r="BF555" s="249" t="n"/>
      <c r="BG555" s="221" t="n"/>
      <c r="BH555" s="221" t="n"/>
      <c r="BI555" s="221" t="n"/>
      <c r="BJ555" s="221" t="n"/>
      <c r="BK555" s="221" t="n"/>
      <c r="BL555" s="28" t="inlineStr">
        <is>
          <t>عملاء متنوعون</t>
        </is>
      </c>
      <c r="BM555" s="347" t="n"/>
      <c r="BN555" s="347" t="n"/>
      <c r="BO555" s="347" t="n"/>
      <c r="BP555" s="347" t="n">
        <v>52</v>
      </c>
      <c r="BQ555" s="347" t="n"/>
      <c r="BR555" s="347" t="n"/>
      <c r="BS555" s="347" t="n"/>
      <c r="BT555" s="347" t="n"/>
      <c r="BU555" s="347">
        <f>IFERROR(ROUND(STDEV(AN555,L555),1),"")</f>
        <v/>
      </c>
      <c r="BV555" s="347" t="n"/>
      <c r="BW555" s="347" t="n"/>
      <c r="BX555" s="347" t="n"/>
      <c r="BY555" s="347" t="n"/>
      <c r="BZ555" s="347" t="n"/>
      <c r="CA555" s="347" t="n"/>
      <c r="CB555" s="347" t="n"/>
      <c r="CC555" s="347" t="n"/>
      <c r="CD555" s="347" t="n"/>
      <c r="CE555" s="347" t="n"/>
      <c r="CF555" s="347" t="n"/>
      <c r="CG555" s="347" t="n"/>
      <c r="CH555" s="347" t="n"/>
      <c r="CI555" s="347" t="n"/>
      <c r="CJ555" s="347" t="n"/>
      <c r="CK555" s="347" t="n"/>
      <c r="CL555" s="347" t="n"/>
      <c r="CM555" s="347" t="n"/>
      <c r="CN555" s="347" t="n"/>
      <c r="CO555" s="347" t="n"/>
      <c r="CP555" s="347" t="n"/>
      <c r="CQ555" s="347" t="n"/>
      <c r="CR555" s="347" t="n"/>
      <c r="CS555" s="347" t="n"/>
      <c r="CT555" s="347" t="n"/>
      <c r="CU555" s="347" t="n"/>
      <c r="CV555" s="347" t="n"/>
      <c r="CW555" s="347" t="n"/>
      <c r="CX555" s="347" t="n"/>
      <c r="CY555" s="347" t="n"/>
      <c r="CZ555" s="347" t="n"/>
      <c r="DA555" s="347" t="n"/>
      <c r="DB555" s="347" t="n"/>
    </row>
    <row r="556" ht="31.5" customFormat="1" customHeight="1" s="268">
      <c r="A556" s="262" t="n">
        <v>2021</v>
      </c>
      <c r="B556" s="217" t="n">
        <v>12</v>
      </c>
      <c r="C556" s="456" t="n">
        <v>44558</v>
      </c>
      <c r="D556" s="217" t="n">
        <v>376</v>
      </c>
      <c r="E556" s="217" t="n">
        <v>438</v>
      </c>
      <c r="F556" s="217" t="n">
        <v>8</v>
      </c>
      <c r="G556" s="267" t="inlineStr">
        <is>
          <t xml:space="preserve">LG43LM63/UM73 </t>
        </is>
      </c>
      <c r="H556" t="inlineStr">
        <is>
          <t>FMLGEI43LM6373</t>
        </is>
      </c>
      <c r="I556" t="inlineStr">
        <is>
          <t>1400*1700</t>
        </is>
      </c>
      <c r="J556" t="n">
        <v>3</v>
      </c>
      <c r="K556" t="n">
        <v>2</v>
      </c>
      <c r="L556" s="457" t="n">
        <v>335</v>
      </c>
      <c r="M556" s="458" t="n">
        <v>315.235</v>
      </c>
      <c r="N556" s="459" t="n">
        <v>358.785</v>
      </c>
      <c r="O556" s="261" t="n"/>
      <c r="P556" s="261" t="n"/>
      <c r="Q556" s="261" t="n"/>
      <c r="R556" s="261" t="n"/>
      <c r="S556" s="261" t="n"/>
      <c r="T556" s="261" t="n"/>
      <c r="U556" s="261" t="n"/>
      <c r="V556" s="261" t="n"/>
      <c r="W556" s="261" t="n"/>
      <c r="X556" s="261" t="n"/>
      <c r="Y556" s="220" t="n">
        <v>123</v>
      </c>
      <c r="Z556" s="220" t="n">
        <v>122</v>
      </c>
      <c r="AA556" s="261" t="n"/>
      <c r="AB556" s="261" t="n"/>
      <c r="AC556" s="261" t="n"/>
      <c r="AD556" s="261" t="n"/>
      <c r="AE556" s="261" t="n"/>
      <c r="AF556" s="261" t="n"/>
      <c r="AG556" s="261" t="n"/>
      <c r="AH556" s="261" t="n"/>
      <c r="AI556" s="261" t="n"/>
      <c r="AJ556" s="261" t="n"/>
      <c r="AK556" s="220" t="n">
        <v>122</v>
      </c>
      <c r="AL556" s="220" t="n">
        <v>129</v>
      </c>
      <c r="AM556" s="261" t="n"/>
      <c r="AN556" s="261" t="n"/>
      <c r="AO556" s="315" t="n"/>
      <c r="AP556" s="244" t="n">
        <v>67</v>
      </c>
      <c r="AQ556" s="245" t="n">
        <v>161</v>
      </c>
      <c r="AR556" s="243" t="n"/>
      <c r="AS556" s="243" t="n"/>
      <c r="AT556" s="246" t="n">
        <v>4</v>
      </c>
      <c r="AU556" s="246" t="n">
        <v>4</v>
      </c>
      <c r="AV556" s="246" t="n">
        <v>4</v>
      </c>
      <c r="AW556" s="246" t="n"/>
      <c r="AX556" s="246" t="n"/>
      <c r="AY556" s="246" t="n"/>
      <c r="AZ556" s="246" t="n"/>
      <c r="BA556" s="246" t="n"/>
      <c r="BB556" s="246" t="n"/>
      <c r="BC556" s="247" t="n"/>
      <c r="BD556" s="242" t="n"/>
      <c r="BE556" s="248" t="n">
        <v>0.015</v>
      </c>
      <c r="BF556" s="249" t="n"/>
      <c r="BG556" s="221" t="n"/>
      <c r="BH556" s="221" t="n"/>
      <c r="BI556" s="221" t="n"/>
      <c r="BJ556" s="221" t="n"/>
      <c r="BK556" s="221" t="n"/>
      <c r="BL556" s="28" t="inlineStr">
        <is>
          <t>LG</t>
        </is>
      </c>
      <c r="BM556" s="347" t="inlineStr">
        <is>
          <t>HE</t>
        </is>
      </c>
      <c r="BN556" s="347" t="inlineStr">
        <is>
          <t>mfz66236501</t>
        </is>
      </c>
      <c r="BO556" s="347" t="inlineStr">
        <is>
          <t>mma</t>
        </is>
      </c>
      <c r="BP556" s="347" t="n">
        <v>52</v>
      </c>
      <c r="BQ556" s="347" t="n"/>
      <c r="BR556" s="347" t="n"/>
      <c r="BS556" s="347" t="n"/>
      <c r="BT556" s="347" t="n"/>
      <c r="BU556" s="347">
        <f>IFERROR(ROUND(STDEV(AN556,L556),1),"")</f>
        <v/>
      </c>
      <c r="BV556" s="347" t="n"/>
      <c r="BW556" s="347" t="n"/>
      <c r="BX556" s="347" t="n"/>
      <c r="BY556" s="347" t="n"/>
      <c r="BZ556" s="347" t="n"/>
      <c r="CA556" s="347" t="n"/>
      <c r="CB556" s="347" t="n"/>
      <c r="CC556" s="347" t="n"/>
      <c r="CD556" s="347" t="n"/>
      <c r="CE556" s="347" t="n"/>
      <c r="CF556" s="347" t="n"/>
      <c r="CG556" s="347" t="n"/>
      <c r="CH556" s="347" t="n"/>
      <c r="CI556" s="347" t="n"/>
      <c r="CJ556" s="347" t="n"/>
      <c r="CK556" s="347" t="n"/>
      <c r="CL556" s="347" t="n"/>
      <c r="CM556" s="347" t="n"/>
      <c r="CN556" s="347" t="n"/>
      <c r="CO556" s="347" t="n"/>
      <c r="CP556" s="347" t="n"/>
      <c r="CQ556" s="347" t="n"/>
      <c r="CR556" s="347" t="n"/>
      <c r="CS556" s="347" t="n"/>
      <c r="CT556" s="347" t="n"/>
      <c r="CU556" s="347" t="n"/>
      <c r="CV556" s="347" t="n"/>
      <c r="CW556" s="347" t="n"/>
      <c r="CX556" s="347" t="n"/>
      <c r="CY556" s="347" t="n"/>
      <c r="CZ556" s="347" t="n"/>
      <c r="DA556" s="347" t="n"/>
      <c r="DB556" s="347" t="n"/>
    </row>
    <row r="557" ht="31.5" customFormat="1" customHeight="1" s="268">
      <c r="A557" s="262" t="n">
        <v>2021</v>
      </c>
      <c r="B557" s="217" t="n">
        <v>12</v>
      </c>
      <c r="C557" s="456" t="n">
        <v>44558</v>
      </c>
      <c r="D557" s="217" t="n">
        <v>53</v>
      </c>
      <c r="E557" s="217" t="n">
        <v>131</v>
      </c>
      <c r="F557" s="217" t="n">
        <v>28</v>
      </c>
      <c r="G557" s="267" t="inlineStr">
        <is>
          <t>فوم كوش 130</t>
        </is>
      </c>
      <c r="H557" t="inlineStr">
        <is>
          <t>FMDACI51300000</t>
        </is>
      </c>
      <c r="I557" t="inlineStr">
        <is>
          <t>1100*1200</t>
        </is>
      </c>
      <c r="J557" t="n">
        <v>25</v>
      </c>
      <c r="K557" t="n">
        <v>1</v>
      </c>
      <c r="L557" s="457" t="n">
        <v>10</v>
      </c>
      <c r="M557" s="458" t="n">
        <v>9.300000000000001</v>
      </c>
      <c r="N557" s="459" t="n">
        <v>10.7</v>
      </c>
      <c r="O557" s="261" t="n"/>
      <c r="P557" s="261" t="n">
        <v>12</v>
      </c>
      <c r="Q557" s="261" t="n">
        <v>13</v>
      </c>
      <c r="R557" s="261" t="n">
        <v>13</v>
      </c>
      <c r="S557" s="261" t="n">
        <v>13</v>
      </c>
      <c r="T557" s="261" t="n"/>
      <c r="U557" s="261" t="n">
        <v>9</v>
      </c>
      <c r="V557" s="261" t="n">
        <v>10</v>
      </c>
      <c r="W557" s="261" t="n">
        <v>10</v>
      </c>
      <c r="X557" s="261" t="n">
        <v>11</v>
      </c>
      <c r="Y557" s="220" t="n">
        <v>85</v>
      </c>
      <c r="Z557" s="220" t="n">
        <v>81</v>
      </c>
      <c r="AA557" s="261" t="n"/>
      <c r="AB557" s="261" t="n"/>
      <c r="AC557" s="261" t="n"/>
      <c r="AD557" s="261" t="n"/>
      <c r="AE557" s="261" t="n"/>
      <c r="AF557" s="261" t="n"/>
      <c r="AG557" s="261" t="n"/>
      <c r="AH557" s="261" t="n"/>
      <c r="AI557" s="261" t="n"/>
      <c r="AJ557" s="261" t="n"/>
      <c r="AK557" s="220" t="n"/>
      <c r="AL557" s="220" t="n"/>
      <c r="AM557" s="261" t="n"/>
      <c r="AN557" s="261" t="n"/>
      <c r="AO557" s="315" t="n"/>
      <c r="AP557" s="244" t="n">
        <v>772</v>
      </c>
      <c r="AQ557" s="245" t="n">
        <v>117</v>
      </c>
      <c r="AR557" s="243" t="n"/>
      <c r="AS557" s="243" t="n"/>
      <c r="AT557" s="246" t="n"/>
      <c r="AU557" s="246" t="n"/>
      <c r="AV557" s="246" t="n"/>
      <c r="AW557" s="246" t="n"/>
      <c r="AX557" s="246" t="n"/>
      <c r="AY557" s="246" t="n"/>
      <c r="AZ557" s="246" t="n"/>
      <c r="BA557" s="246" t="n"/>
      <c r="BB557" s="246" t="n"/>
      <c r="BC557" s="247" t="n"/>
      <c r="BD557" s="242" t="n"/>
      <c r="BE557" s="248" t="n">
        <v>0.02</v>
      </c>
      <c r="BF557" s="249" t="n"/>
      <c r="BG557" s="221" t="n"/>
      <c r="BH557" s="221" t="n"/>
      <c r="BI557" s="221" t="n"/>
      <c r="BJ557" s="221" t="n"/>
      <c r="BK557" s="221" t="n"/>
      <c r="BL557" s="28" t="inlineStr">
        <is>
          <t>الكترولوكس</t>
        </is>
      </c>
      <c r="BM557" s="347" t="inlineStr">
        <is>
          <t>القاهرة للصناعات المغذية بوتاجازات</t>
        </is>
      </c>
      <c r="BN557" s="347" t="inlineStr">
        <is>
          <t>A00467101</t>
        </is>
      </c>
      <c r="BO557" s="347" t="n"/>
      <c r="BP557" s="347" t="n">
        <v>52</v>
      </c>
      <c r="BQ557" s="347" t="n"/>
      <c r="BR557" s="347" t="n"/>
      <c r="BS557" s="347" t="n"/>
      <c r="BT557" s="347" t="n"/>
      <c r="BU557" s="347">
        <f>IFERROR(ROUND(STDEV(AN557,L557),1),"")</f>
        <v/>
      </c>
      <c r="BV557" s="347" t="n"/>
      <c r="BW557" s="347" t="n"/>
      <c r="BX557" s="347" t="n"/>
      <c r="BY557" s="347" t="n"/>
      <c r="BZ557" s="347" t="n"/>
      <c r="CA557" s="347" t="n"/>
      <c r="CB557" s="347" t="n"/>
      <c r="CC557" s="347" t="n"/>
      <c r="CD557" s="347" t="n"/>
      <c r="CE557" s="347" t="n"/>
      <c r="CF557" s="347" t="n"/>
      <c r="CG557" s="347" t="n"/>
      <c r="CH557" s="347" t="n"/>
      <c r="CI557" s="347" t="n"/>
      <c r="CJ557" s="347" t="n"/>
      <c r="CK557" s="347" t="n"/>
      <c r="CL557" s="347" t="n"/>
      <c r="CM557" s="347" t="n"/>
      <c r="CN557" s="347" t="n"/>
      <c r="CO557" s="347" t="n"/>
      <c r="CP557" s="347" t="n"/>
      <c r="CQ557" s="347" t="n"/>
      <c r="CR557" s="347" t="n"/>
      <c r="CS557" s="347" t="n"/>
      <c r="CT557" s="347" t="n"/>
      <c r="CU557" s="347" t="n"/>
      <c r="CV557" s="347" t="n"/>
      <c r="CW557" s="347" t="n"/>
      <c r="CX557" s="347" t="n"/>
      <c r="CY557" s="347" t="n"/>
      <c r="CZ557" s="347" t="n"/>
      <c r="DA557" s="347" t="n"/>
      <c r="DB557" s="347" t="n"/>
    </row>
    <row r="558" ht="31.5" customFormat="1" customHeight="1" s="268">
      <c r="A558" s="262" t="n">
        <v>2021</v>
      </c>
      <c r="B558" s="217" t="n">
        <v>12</v>
      </c>
      <c r="C558" s="456" t="n">
        <v>44558</v>
      </c>
      <c r="D558" s="217" t="n">
        <v>159</v>
      </c>
      <c r="E558" s="217" t="n">
        <v>299</v>
      </c>
      <c r="F558" s="217" t="n">
        <v>30</v>
      </c>
      <c r="G558" s="267" t="inlineStr">
        <is>
          <t>سخان غاز 6لتر</t>
        </is>
      </c>
      <c r="H558" t="inlineStr">
        <is>
          <t>FMDAHI5L000000</t>
        </is>
      </c>
      <c r="I558" t="inlineStr">
        <is>
          <t>1200*1100</t>
        </is>
      </c>
      <c r="J558" t="n">
        <v>3</v>
      </c>
      <c r="K558" t="n">
        <v>2</v>
      </c>
      <c r="L558" s="457" t="n">
        <v>115</v>
      </c>
      <c r="M558" s="458" t="n">
        <v>106.95</v>
      </c>
      <c r="N558" s="459" t="n">
        <v>123.05</v>
      </c>
      <c r="O558" s="261" t="n">
        <v>135</v>
      </c>
      <c r="P558" s="261" t="n">
        <v>165</v>
      </c>
      <c r="Q558" s="261" t="n">
        <v>151</v>
      </c>
      <c r="R558" s="261" t="n"/>
      <c r="S558" s="261" t="n">
        <v>133</v>
      </c>
      <c r="T558" s="261" t="n">
        <v>108</v>
      </c>
      <c r="U558" s="261" t="n">
        <v>120</v>
      </c>
      <c r="V558" s="261" t="n">
        <v>117</v>
      </c>
      <c r="W558" s="261" t="n"/>
      <c r="X558" s="261" t="n">
        <v>117</v>
      </c>
      <c r="Y558" s="220" t="n">
        <v>123</v>
      </c>
      <c r="Z558" s="220" t="n">
        <v>120</v>
      </c>
      <c r="AA558" s="261" t="n">
        <v>155</v>
      </c>
      <c r="AB558" s="261" t="n">
        <v>145</v>
      </c>
      <c r="AC558" s="261" t="n">
        <v>144</v>
      </c>
      <c r="AD558" s="261" t="n">
        <v>148</v>
      </c>
      <c r="AE558" s="261" t="n">
        <v>155</v>
      </c>
      <c r="AF558" s="261" t="n">
        <v>121</v>
      </c>
      <c r="AG558" s="261" t="n">
        <v>117</v>
      </c>
      <c r="AH558" s="261" t="n">
        <v>118</v>
      </c>
      <c r="AI558" s="261" t="n">
        <v>117</v>
      </c>
      <c r="AJ558" s="261" t="n">
        <v>117</v>
      </c>
      <c r="AK558" s="220" t="n">
        <v>121</v>
      </c>
      <c r="AL558" s="220" t="n">
        <v>129</v>
      </c>
      <c r="AM558" s="261" t="n"/>
      <c r="AN558" s="261" t="n"/>
      <c r="AO558" s="315" t="n"/>
      <c r="AP558" s="244" t="n">
        <v>70</v>
      </c>
      <c r="AQ558" s="245" t="n">
        <v>154</v>
      </c>
      <c r="AR558" s="243" t="n"/>
      <c r="AS558" s="243" t="n"/>
      <c r="AT558" s="246" t="n">
        <v>4</v>
      </c>
      <c r="AU558" s="246" t="n">
        <v>4</v>
      </c>
      <c r="AV558" s="246" t="n">
        <v>4</v>
      </c>
      <c r="AW558" s="246" t="n"/>
      <c r="AX558" s="246" t="n"/>
      <c r="AY558" s="246" t="n"/>
      <c r="AZ558" s="246" t="n"/>
      <c r="BA558" s="246" t="n"/>
      <c r="BB558" s="246" t="n"/>
      <c r="BC558" s="247" t="n"/>
      <c r="BD558" s="242" t="n"/>
      <c r="BE558" s="248" t="n">
        <v>0.02</v>
      </c>
      <c r="BF558" s="249" t="n"/>
      <c r="BG558" s="221" t="n"/>
      <c r="BH558" s="221" t="n"/>
      <c r="BI558" s="221" t="n"/>
      <c r="BJ558" s="221" t="n"/>
      <c r="BK558" s="221" t="n"/>
      <c r="BL558" s="28" t="inlineStr">
        <is>
          <t>الكترولوكس</t>
        </is>
      </c>
      <c r="BM558" s="347" t="inlineStr">
        <is>
          <t>القاهرة للصناعات المغذية سخانات</t>
        </is>
      </c>
      <c r="BN558" s="347" t="n"/>
      <c r="BO558" s="347" t="n"/>
      <c r="BP558" s="347" t="n">
        <v>52</v>
      </c>
      <c r="BQ558" s="347" t="n"/>
      <c r="BR558" s="347" t="n"/>
      <c r="BS558" s="347" t="n"/>
      <c r="BT558" s="347" t="n"/>
      <c r="BU558" s="347">
        <f>IFERROR(ROUND(STDEV(AN558,L558),1),"")</f>
        <v/>
      </c>
      <c r="BV558" s="347" t="n"/>
      <c r="BW558" s="347" t="n"/>
      <c r="BX558" s="347" t="n"/>
      <c r="BY558" s="347" t="n"/>
      <c r="BZ558" s="347" t="n"/>
      <c r="CA558" s="347" t="n"/>
      <c r="CB558" s="347" t="n"/>
      <c r="CC558" s="347" t="n"/>
      <c r="CD558" s="347" t="n"/>
      <c r="CE558" s="347" t="n"/>
      <c r="CF558" s="347" t="n"/>
      <c r="CG558" s="347" t="n"/>
      <c r="CH558" s="347" t="n"/>
      <c r="CI558" s="347" t="n"/>
      <c r="CJ558" s="347" t="n"/>
      <c r="CK558" s="347" t="n"/>
      <c r="CL558" s="347" t="n"/>
      <c r="CM558" s="347" t="n"/>
      <c r="CN558" s="347" t="n"/>
      <c r="CO558" s="347" t="n"/>
      <c r="CP558" s="347" t="n"/>
      <c r="CQ558" s="347" t="n"/>
      <c r="CR558" s="347" t="n"/>
      <c r="CS558" s="347" t="n"/>
      <c r="CT558" s="347" t="n"/>
      <c r="CU558" s="347" t="n"/>
      <c r="CV558" s="347" t="n"/>
      <c r="CW558" s="347" t="n"/>
      <c r="CX558" s="347" t="n"/>
      <c r="CY558" s="347" t="n"/>
      <c r="CZ558" s="347" t="n"/>
      <c r="DA558" s="347" t="n"/>
      <c r="DB558" s="347" t="n"/>
    </row>
    <row r="559" ht="31.5" customFormat="1" customHeight="1" s="268">
      <c r="A559" s="262" t="n">
        <v>2021</v>
      </c>
      <c r="B559" s="217" t="n">
        <v>12</v>
      </c>
      <c r="C559" s="456" t="n">
        <v>44558</v>
      </c>
      <c r="D559" s="217" t="n">
        <v>4</v>
      </c>
      <c r="E559" s="217" t="n">
        <v>12</v>
      </c>
      <c r="F559" s="217" t="n">
        <v>46</v>
      </c>
      <c r="G559" s="267" t="inlineStr">
        <is>
          <t>فوم جانب حمايه شمال</t>
        </is>
      </c>
      <c r="H559" t="inlineStr">
        <is>
          <t>FMDACI40000000</t>
        </is>
      </c>
      <c r="I559" t="inlineStr">
        <is>
          <t>1600*1800</t>
        </is>
      </c>
      <c r="J559" t="n">
        <v>2</v>
      </c>
      <c r="K559" t="n">
        <v>2</v>
      </c>
      <c r="L559" s="457" t="n">
        <v>212</v>
      </c>
      <c r="M559" s="458" t="n">
        <v>197.16</v>
      </c>
      <c r="N559" s="459" t="n">
        <v>226.84</v>
      </c>
      <c r="O559" s="261" t="n"/>
      <c r="P559" s="261" t="n"/>
      <c r="Q559" s="261" t="n"/>
      <c r="R559" s="261" t="n"/>
      <c r="S559" s="261" t="n"/>
      <c r="T559" s="261" t="n"/>
      <c r="U559" s="261" t="n"/>
      <c r="V559" s="261" t="n"/>
      <c r="W559" s="261" t="n"/>
      <c r="X559" s="261" t="n"/>
      <c r="Y559" s="220" t="n"/>
      <c r="Z559" s="220" t="n"/>
      <c r="AA559" s="261" t="n"/>
      <c r="AB559" s="261" t="n"/>
      <c r="AC559" s="261" t="n"/>
      <c r="AD559" s="261" t="n"/>
      <c r="AE559" s="261" t="n"/>
      <c r="AF559" s="261" t="n"/>
      <c r="AG559" s="261" t="n"/>
      <c r="AH559" s="261" t="n"/>
      <c r="AI559" s="261" t="n"/>
      <c r="AJ559" s="261" t="n"/>
      <c r="AK559" s="220" t="n"/>
      <c r="AL559" s="220" t="n"/>
      <c r="AM559" s="261" t="n"/>
      <c r="AN559" s="261" t="n"/>
      <c r="AO559" s="315" t="n"/>
      <c r="AP559" s="244" t="n">
        <v>37</v>
      </c>
      <c r="AQ559" s="245" t="n">
        <v>195</v>
      </c>
      <c r="AR559" s="243" t="n"/>
      <c r="AS559" s="243" t="n"/>
      <c r="AT559" s="246" t="n"/>
      <c r="AU559" s="246" t="n"/>
      <c r="AV559" s="246" t="n"/>
      <c r="AW559" s="246" t="n"/>
      <c r="AX559" s="246" t="n"/>
      <c r="AY559" s="246" t="n"/>
      <c r="AZ559" s="246" t="n"/>
      <c r="BA559" s="246" t="n"/>
      <c r="BB559" s="246" t="n"/>
      <c r="BC559" s="247" t="n"/>
      <c r="BD559" s="242" t="n"/>
      <c r="BE559" s="248" t="n">
        <v>0.02</v>
      </c>
      <c r="BF559" s="249" t="n"/>
      <c r="BG559" s="221" t="n"/>
      <c r="BH559" s="221" t="n"/>
      <c r="BI559" s="221" t="n"/>
      <c r="BJ559" s="221" t="n"/>
      <c r="BK559" s="221" t="n"/>
      <c r="BL559" s="28" t="inlineStr">
        <is>
          <t>الكترولوكس</t>
        </is>
      </c>
      <c r="BM559" s="347" t="inlineStr">
        <is>
          <t>القاهرة للصناعات المغذية بوتاجازات</t>
        </is>
      </c>
      <c r="BN559" s="347" t="inlineStr">
        <is>
          <t>808901901</t>
        </is>
      </c>
      <c r="BO559" s="347" t="n"/>
      <c r="BP559" s="347" t="n">
        <v>52</v>
      </c>
      <c r="BQ559" s="347" t="n"/>
      <c r="BR559" s="347" t="n"/>
      <c r="BS559" s="347" t="n"/>
      <c r="BT559" s="347" t="n"/>
      <c r="BU559" s="347">
        <f>IFERROR(ROUND(STDEV(AN559,L559),1),"")</f>
        <v/>
      </c>
      <c r="BV559" s="347" t="n"/>
      <c r="BW559" s="347" t="n"/>
      <c r="BX559" s="347" t="n"/>
      <c r="BY559" s="347" t="n"/>
      <c r="BZ559" s="347" t="n"/>
      <c r="CA559" s="347" t="n"/>
      <c r="CB559" s="347" t="n"/>
      <c r="CC559" s="347" t="n"/>
      <c r="CD559" s="347" t="n"/>
      <c r="CE559" s="347" t="n"/>
      <c r="CF559" s="347" t="n"/>
      <c r="CG559" s="347" t="n"/>
      <c r="CH559" s="347" t="n"/>
      <c r="CI559" s="347" t="n"/>
      <c r="CJ559" s="347" t="n"/>
      <c r="CK559" s="347" t="n"/>
      <c r="CL559" s="347" t="n"/>
      <c r="CM559" s="347" t="n"/>
      <c r="CN559" s="347" t="n"/>
      <c r="CO559" s="347" t="n"/>
      <c r="CP559" s="347" t="n"/>
      <c r="CQ559" s="347" t="n"/>
      <c r="CR559" s="347" t="n"/>
      <c r="CS559" s="347" t="n"/>
      <c r="CT559" s="347" t="n"/>
      <c r="CU559" s="347" t="n"/>
      <c r="CV559" s="347" t="n"/>
      <c r="CW559" s="347" t="n"/>
      <c r="CX559" s="347" t="n"/>
      <c r="CY559" s="347" t="n"/>
      <c r="CZ559" s="347" t="n"/>
      <c r="DA559" s="347" t="n"/>
      <c r="DB559" s="347" t="n"/>
    </row>
    <row r="560" ht="31.5" customFormat="1" customHeight="1" s="268">
      <c r="A560" s="262" t="n">
        <v>2021</v>
      </c>
      <c r="B560" s="217" t="n">
        <v>12</v>
      </c>
      <c r="C560" s="456" t="n">
        <v>44558</v>
      </c>
      <c r="D560" s="217" t="n">
        <v>4</v>
      </c>
      <c r="E560" s="217" t="n">
        <v>11</v>
      </c>
      <c r="F560" s="217" t="n">
        <v>48</v>
      </c>
      <c r="G560" s="267" t="inlineStr">
        <is>
          <t>فوم جانب حمايه يمين</t>
        </is>
      </c>
      <c r="H560" t="inlineStr">
        <is>
          <t>FMDACI30000000</t>
        </is>
      </c>
      <c r="I560" t="inlineStr">
        <is>
          <t>1600*1800</t>
        </is>
      </c>
      <c r="J560" t="n">
        <v>2</v>
      </c>
      <c r="K560" t="n">
        <v>2</v>
      </c>
      <c r="L560" s="457" t="n">
        <v>212</v>
      </c>
      <c r="M560" s="458" t="n">
        <v>197.16</v>
      </c>
      <c r="N560" s="459" t="n">
        <v>226.84</v>
      </c>
      <c r="O560" s="261" t="n">
        <v>260</v>
      </c>
      <c r="P560" s="261" t="n"/>
      <c r="Q560" s="261" t="n"/>
      <c r="R560" s="261" t="n"/>
      <c r="S560" s="261" t="n"/>
      <c r="T560" s="261" t="n">
        <v>213</v>
      </c>
      <c r="U560" s="261" t="n"/>
      <c r="V560" s="261" t="n"/>
      <c r="W560" s="261" t="n"/>
      <c r="X560" s="261" t="n"/>
      <c r="Y560" s="220" t="n"/>
      <c r="Z560" s="220" t="n"/>
      <c r="AA560" s="261" t="n"/>
      <c r="AB560" s="261" t="n"/>
      <c r="AC560" s="261" t="n"/>
      <c r="AD560" s="261" t="n"/>
      <c r="AE560" s="261" t="n"/>
      <c r="AF560" s="261" t="n"/>
      <c r="AG560" s="261" t="n"/>
      <c r="AH560" s="261" t="n"/>
      <c r="AI560" s="261" t="n"/>
      <c r="AJ560" s="261" t="n"/>
      <c r="AK560" s="220" t="n"/>
      <c r="AL560" s="220" t="n"/>
      <c r="AM560" s="261" t="n"/>
      <c r="AN560" s="261" t="n"/>
      <c r="AO560" s="315" t="n"/>
      <c r="AP560" s="244" t="n">
        <v>37</v>
      </c>
      <c r="AQ560" s="245" t="n">
        <v>195</v>
      </c>
      <c r="AR560" s="243" t="n"/>
      <c r="AS560" s="243" t="n"/>
      <c r="AT560" s="246" t="n"/>
      <c r="AU560" s="246" t="n"/>
      <c r="AV560" s="246" t="n"/>
      <c r="AW560" s="246" t="n"/>
      <c r="AX560" s="246" t="n"/>
      <c r="AY560" s="246" t="n"/>
      <c r="AZ560" s="246" t="n"/>
      <c r="BA560" s="246" t="n"/>
      <c r="BB560" s="246" t="n"/>
      <c r="BC560" s="247" t="n"/>
      <c r="BD560" s="242" t="n"/>
      <c r="BE560" s="248" t="n">
        <v>0.02</v>
      </c>
      <c r="BF560" s="249" t="n"/>
      <c r="BG560" s="221" t="n"/>
      <c r="BH560" s="221" t="n"/>
      <c r="BI560" s="221" t="n"/>
      <c r="BJ560" s="221" t="n"/>
      <c r="BK560" s="221" t="n"/>
      <c r="BL560" s="28" t="inlineStr">
        <is>
          <t>الكترولوكس</t>
        </is>
      </c>
      <c r="BM560" s="347" t="inlineStr">
        <is>
          <t>القاهرة للصناعات المغذية بوتاجازات</t>
        </is>
      </c>
      <c r="BN560" s="347" t="inlineStr">
        <is>
          <t>808902001</t>
        </is>
      </c>
      <c r="BO560" s="347" t="n"/>
      <c r="BP560" s="347" t="n">
        <v>52</v>
      </c>
      <c r="BQ560" s="347" t="n"/>
      <c r="BR560" s="347" t="n"/>
      <c r="BS560" s="347" t="n"/>
      <c r="BT560" s="347" t="n"/>
      <c r="BU560" s="347">
        <f>IFERROR(ROUND(STDEV(AN560,L560),1),"")</f>
        <v/>
      </c>
      <c r="BV560" s="347" t="n"/>
      <c r="BW560" s="347" t="n"/>
      <c r="BX560" s="347" t="n"/>
      <c r="BY560" s="347" t="n"/>
      <c r="BZ560" s="347" t="n"/>
      <c r="CA560" s="347" t="n"/>
      <c r="CB560" s="347" t="n"/>
      <c r="CC560" s="347" t="n"/>
      <c r="CD560" s="347" t="n"/>
      <c r="CE560" s="347" t="n"/>
      <c r="CF560" s="347" t="n"/>
      <c r="CG560" s="347" t="n"/>
      <c r="CH560" s="347" t="n"/>
      <c r="CI560" s="347" t="n"/>
      <c r="CJ560" s="347" t="n"/>
      <c r="CK560" s="347" t="n"/>
      <c r="CL560" s="347" t="n"/>
      <c r="CM560" s="347" t="n"/>
      <c r="CN560" s="347" t="n"/>
      <c r="CO560" s="347" t="n"/>
      <c r="CP560" s="347" t="n"/>
      <c r="CQ560" s="347" t="n"/>
      <c r="CR560" s="347" t="n"/>
      <c r="CS560" s="347" t="n"/>
      <c r="CT560" s="347" t="n"/>
      <c r="CU560" s="347" t="n"/>
      <c r="CV560" s="347" t="n"/>
      <c r="CW560" s="347" t="n"/>
      <c r="CX560" s="347" t="n"/>
      <c r="CY560" s="347" t="n"/>
      <c r="CZ560" s="347" t="n"/>
      <c r="DA560" s="347" t="n"/>
      <c r="DB560" s="347" t="n"/>
    </row>
    <row r="561" ht="31.5" customFormat="1" customHeight="1" s="268">
      <c r="A561" s="262" t="n">
        <v>2021</v>
      </c>
      <c r="B561" s="217" t="n">
        <v>12</v>
      </c>
      <c r="C561" s="456" t="n">
        <v>44558</v>
      </c>
      <c r="D561" s="217" t="n">
        <v>4</v>
      </c>
      <c r="E561" s="217" t="n">
        <v>12</v>
      </c>
      <c r="F561" s="217" t="n">
        <v>48</v>
      </c>
      <c r="G561" s="267" t="inlineStr">
        <is>
          <t>فوم جانب حمايه شمال</t>
        </is>
      </c>
      <c r="H561" t="inlineStr">
        <is>
          <t>FMDACI40000000</t>
        </is>
      </c>
      <c r="I561" t="inlineStr">
        <is>
          <t>1600*1800</t>
        </is>
      </c>
      <c r="J561" t="n">
        <v>2</v>
      </c>
      <c r="K561" t="n">
        <v>2</v>
      </c>
      <c r="L561" s="457" t="n">
        <v>212</v>
      </c>
      <c r="M561" s="458" t="n">
        <v>197.16</v>
      </c>
      <c r="N561" s="459" t="n">
        <v>226.84</v>
      </c>
      <c r="O561" s="261" t="n">
        <v>260</v>
      </c>
      <c r="P561" s="261" t="n"/>
      <c r="Q561" s="261" t="n"/>
      <c r="R561" s="261" t="n"/>
      <c r="S561" s="261" t="n"/>
      <c r="T561" s="261" t="n">
        <v>211</v>
      </c>
      <c r="U561" s="261" t="n"/>
      <c r="V561" s="261" t="n"/>
      <c r="W561" s="261" t="n"/>
      <c r="X561" s="261" t="n"/>
      <c r="Y561" s="220" t="n"/>
      <c r="Z561" s="220" t="n"/>
      <c r="AA561" s="261" t="n"/>
      <c r="AB561" s="261" t="n"/>
      <c r="AC561" s="261" t="n"/>
      <c r="AD561" s="261" t="n"/>
      <c r="AE561" s="261" t="n"/>
      <c r="AF561" s="261" t="n"/>
      <c r="AG561" s="261" t="n"/>
      <c r="AH561" s="261" t="n"/>
      <c r="AI561" s="261" t="n"/>
      <c r="AJ561" s="261" t="n"/>
      <c r="AK561" s="220" t="n"/>
      <c r="AL561" s="220" t="n"/>
      <c r="AM561" s="261" t="n"/>
      <c r="AN561" s="261" t="n"/>
      <c r="AO561" s="315" t="n"/>
      <c r="AP561" s="244" t="n">
        <v>37</v>
      </c>
      <c r="AQ561" s="245" t="n">
        <v>195</v>
      </c>
      <c r="AR561" s="243" t="n"/>
      <c r="AS561" s="243" t="n"/>
      <c r="AT561" s="246" t="n"/>
      <c r="AU561" s="246" t="n"/>
      <c r="AV561" s="246" t="n"/>
      <c r="AW561" s="246" t="n"/>
      <c r="AX561" s="246" t="n"/>
      <c r="AY561" s="246" t="n"/>
      <c r="AZ561" s="246" t="n"/>
      <c r="BA561" s="246" t="n"/>
      <c r="BB561" s="246" t="n"/>
      <c r="BC561" s="247" t="n"/>
      <c r="BD561" s="242" t="n"/>
      <c r="BE561" s="248" t="n">
        <v>0.02</v>
      </c>
      <c r="BF561" s="249" t="n"/>
      <c r="BG561" s="221" t="n"/>
      <c r="BH561" s="221" t="n"/>
      <c r="BI561" s="221" t="n"/>
      <c r="BJ561" s="221" t="n"/>
      <c r="BK561" s="221" t="n"/>
      <c r="BL561" s="28" t="inlineStr">
        <is>
          <t>الكترولوكس</t>
        </is>
      </c>
      <c r="BM561" s="347" t="inlineStr">
        <is>
          <t>القاهرة للصناعات المغذية بوتاجازات</t>
        </is>
      </c>
      <c r="BN561" s="347" t="inlineStr">
        <is>
          <t>808901901</t>
        </is>
      </c>
      <c r="BO561" s="347" t="n"/>
      <c r="BP561" s="347" t="n">
        <v>52</v>
      </c>
      <c r="BQ561" s="347" t="n"/>
      <c r="BR561" s="347" t="n"/>
      <c r="BS561" s="347" t="n"/>
      <c r="BT561" s="347" t="n"/>
      <c r="BU561" s="347">
        <f>IFERROR(ROUND(STDEV(AN561,L561),1),"")</f>
        <v/>
      </c>
      <c r="BV561" s="347" t="n"/>
      <c r="BW561" s="347" t="n"/>
      <c r="BX561" s="347" t="n"/>
      <c r="BY561" s="347" t="n"/>
      <c r="BZ561" s="347" t="n"/>
      <c r="CA561" s="347" t="n"/>
      <c r="CB561" s="347" t="n"/>
      <c r="CC561" s="347" t="n"/>
      <c r="CD561" s="347" t="n"/>
      <c r="CE561" s="347" t="n"/>
      <c r="CF561" s="347" t="n"/>
      <c r="CG561" s="347" t="n"/>
      <c r="CH561" s="347" t="n"/>
      <c r="CI561" s="347" t="n"/>
      <c r="CJ561" s="347" t="n"/>
      <c r="CK561" s="347" t="n"/>
      <c r="CL561" s="347" t="n"/>
      <c r="CM561" s="347" t="n"/>
      <c r="CN561" s="347" t="n"/>
      <c r="CO561" s="347" t="n"/>
      <c r="CP561" s="347" t="n"/>
      <c r="CQ561" s="347" t="n"/>
      <c r="CR561" s="347" t="n"/>
      <c r="CS561" s="347" t="n"/>
      <c r="CT561" s="347" t="n"/>
      <c r="CU561" s="347" t="n"/>
      <c r="CV561" s="347" t="n"/>
      <c r="CW561" s="347" t="n"/>
      <c r="CX561" s="347" t="n"/>
      <c r="CY561" s="347" t="n"/>
      <c r="CZ561" s="347" t="n"/>
      <c r="DA561" s="347" t="n"/>
      <c r="DB561" s="347" t="n"/>
    </row>
    <row r="562" ht="31.5" customFormat="1" customHeight="1" s="268">
      <c r="A562" s="262" t="n">
        <v>2021</v>
      </c>
      <c r="B562" s="217" t="n">
        <v>12</v>
      </c>
      <c r="C562" s="456" t="n">
        <v>44558</v>
      </c>
      <c r="D562" s="217" t="n">
        <v>334</v>
      </c>
      <c r="E562" s="217" t="n">
        <v>254</v>
      </c>
      <c r="F562" s="217" t="n">
        <v>49</v>
      </c>
      <c r="G562" s="267" t="inlineStr">
        <is>
          <t>طقم سخان بلونايل ذو 4 اطقم</t>
        </is>
      </c>
      <c r="H562" t="inlineStr">
        <is>
          <t>FMDAHI40000000</t>
        </is>
      </c>
      <c r="I562" t="inlineStr">
        <is>
          <t>1600*1800</t>
        </is>
      </c>
      <c r="J562" t="n">
        <v>4</v>
      </c>
      <c r="K562" t="n">
        <v>2</v>
      </c>
      <c r="L562" s="457" t="n">
        <v>203</v>
      </c>
      <c r="M562" s="458" t="n">
        <v>188.79</v>
      </c>
      <c r="N562" s="459" t="n">
        <v>217.21</v>
      </c>
      <c r="O562" s="261" t="n"/>
      <c r="P562" s="261" t="n">
        <v>300</v>
      </c>
      <c r="Q562" s="261" t="n">
        <v>259</v>
      </c>
      <c r="R562" s="261" t="n"/>
      <c r="S562" s="261" t="n">
        <v>264</v>
      </c>
      <c r="T562" s="261" t="n"/>
      <c r="U562" s="261" t="n">
        <v>210</v>
      </c>
      <c r="V562" s="261" t="n">
        <v>196</v>
      </c>
      <c r="W562" s="261" t="n"/>
      <c r="X562" s="261" t="n">
        <v>205</v>
      </c>
      <c r="Y562" s="220" t="n">
        <v>142</v>
      </c>
      <c r="Z562" s="220" t="n">
        <v>145</v>
      </c>
      <c r="AA562" s="261" t="n">
        <v>268</v>
      </c>
      <c r="AB562" s="261" t="n">
        <v>258</v>
      </c>
      <c r="AC562" s="261" t="n">
        <v>314</v>
      </c>
      <c r="AD562" s="261" t="n">
        <v>300</v>
      </c>
      <c r="AE562" s="261" t="n">
        <v>280</v>
      </c>
      <c r="AF562" s="261" t="n">
        <v>188</v>
      </c>
      <c r="AG562" s="261" t="n">
        <v>200</v>
      </c>
      <c r="AH562" s="261" t="n">
        <v>212</v>
      </c>
      <c r="AI562" s="261" t="n">
        <v>215</v>
      </c>
      <c r="AJ562" s="261" t="n">
        <v>209</v>
      </c>
      <c r="AK562" s="220" t="n">
        <v>145</v>
      </c>
      <c r="AL562" s="220" t="n">
        <v>155</v>
      </c>
      <c r="AM562" s="261" t="n"/>
      <c r="AN562" s="261" t="n"/>
      <c r="AO562" s="315" t="n"/>
      <c r="AP562" s="244" t="n">
        <v>88</v>
      </c>
      <c r="AQ562" s="245" t="n">
        <v>164</v>
      </c>
      <c r="AR562" s="243" t="n"/>
      <c r="AS562" s="243" t="n"/>
      <c r="AT562" s="246" t="n">
        <v>2</v>
      </c>
      <c r="AU562" s="246" t="n">
        <v>7</v>
      </c>
      <c r="AV562" s="246" t="n">
        <v>5</v>
      </c>
      <c r="AW562" s="246" t="n"/>
      <c r="AX562" s="246" t="n"/>
      <c r="AY562" s="246" t="n"/>
      <c r="AZ562" s="246" t="n"/>
      <c r="BA562" s="246" t="n"/>
      <c r="BB562" s="246" t="n"/>
      <c r="BC562" s="247" t="n"/>
      <c r="BD562" s="242" t="n"/>
      <c r="BE562" s="248" t="n">
        <v>0.02</v>
      </c>
      <c r="BF562" s="249" t="n"/>
      <c r="BG562" s="221" t="n"/>
      <c r="BH562" s="221" t="n"/>
      <c r="BI562" s="221" t="n"/>
      <c r="BJ562" s="221" t="n"/>
      <c r="BK562" s="221" t="n"/>
      <c r="BL562" s="28" t="inlineStr">
        <is>
          <t>الكترولوكس</t>
        </is>
      </c>
      <c r="BM562" s="347" t="inlineStr">
        <is>
          <t>القاهرة للصناعات المغذية سخانات</t>
        </is>
      </c>
      <c r="BN562" s="347" t="inlineStr">
        <is>
          <t>PHEWP0112</t>
        </is>
      </c>
      <c r="BO562" s="347" t="n"/>
      <c r="BP562" s="347" t="n">
        <v>52</v>
      </c>
      <c r="BQ562" s="347" t="n"/>
      <c r="BR562" s="347" t="n"/>
      <c r="BS562" s="347" t="n"/>
      <c r="BT562" s="347" t="n"/>
      <c r="BU562" s="347">
        <f>IFERROR(ROUND(STDEV(AN562,L562),1),"")</f>
        <v/>
      </c>
      <c r="BV562" s="347" t="n"/>
      <c r="BW562" s="347" t="n"/>
      <c r="BX562" s="347" t="n"/>
      <c r="BY562" s="347" t="n"/>
      <c r="BZ562" s="347" t="n"/>
      <c r="CA562" s="347" t="n"/>
      <c r="CB562" s="347" t="n"/>
      <c r="CC562" s="347" t="n"/>
      <c r="CD562" s="347" t="n"/>
      <c r="CE562" s="347" t="n"/>
      <c r="CF562" s="347" t="n"/>
      <c r="CG562" s="347" t="n"/>
      <c r="CH562" s="347" t="n"/>
      <c r="CI562" s="347" t="n"/>
      <c r="CJ562" s="347" t="n"/>
      <c r="CK562" s="347" t="n"/>
      <c r="CL562" s="347" t="n"/>
      <c r="CM562" s="347" t="n"/>
      <c r="CN562" s="347" t="n"/>
      <c r="CO562" s="347" t="n"/>
      <c r="CP562" s="347" t="n"/>
      <c r="CQ562" s="347" t="n"/>
      <c r="CR562" s="347" t="n"/>
      <c r="CS562" s="347" t="n"/>
      <c r="CT562" s="347" t="n"/>
      <c r="CU562" s="347" t="n"/>
      <c r="CV562" s="347" t="n"/>
      <c r="CW562" s="347" t="n"/>
      <c r="CX562" s="347" t="n"/>
      <c r="CY562" s="347" t="n"/>
      <c r="CZ562" s="347" t="n"/>
      <c r="DA562" s="347" t="n"/>
      <c r="DB562" s="347" t="n"/>
    </row>
    <row r="563" ht="31.5" customFormat="1" customHeight="1" s="268">
      <c r="A563" s="262" t="n">
        <v>2021</v>
      </c>
      <c r="B563" s="217" t="n">
        <v>12</v>
      </c>
      <c r="C563" s="456" t="n">
        <v>44559</v>
      </c>
      <c r="D563" s="217" t="n">
        <v>395</v>
      </c>
      <c r="E563" s="217" t="n">
        <v>607</v>
      </c>
      <c r="F563" s="217" t="n">
        <v>2</v>
      </c>
      <c r="G563" s="267" t="inlineStr">
        <is>
          <t>مجموعه زوايا اماميه - منلو</t>
        </is>
      </c>
      <c r="H563" t="inlineStr">
        <is>
          <t>FMMINI20000042</t>
        </is>
      </c>
      <c r="I563" t="inlineStr">
        <is>
          <t>1400*1700</t>
        </is>
      </c>
      <c r="J563" t="n">
        <v>3</v>
      </c>
      <c r="K563" t="n">
        <v>3</v>
      </c>
      <c r="L563" s="457" t="n">
        <v>120</v>
      </c>
      <c r="M563" s="458" t="n">
        <v>111.6</v>
      </c>
      <c r="N563" s="459" t="n">
        <v>128.4</v>
      </c>
      <c r="O563" s="261" t="n">
        <v>151</v>
      </c>
      <c r="P563" s="261" t="n">
        <v>160</v>
      </c>
      <c r="Q563" s="261" t="n">
        <v>145</v>
      </c>
      <c r="R563" s="261" t="n">
        <v>140</v>
      </c>
      <c r="S563" s="261" t="n">
        <v>162</v>
      </c>
      <c r="T563" s="261" t="n">
        <v>127</v>
      </c>
      <c r="U563" s="261" t="n">
        <v>128</v>
      </c>
      <c r="V563" s="261" t="n">
        <v>116</v>
      </c>
      <c r="W563" s="261" t="n">
        <v>110</v>
      </c>
      <c r="X563" s="261" t="n">
        <v>125</v>
      </c>
      <c r="Y563" s="220" t="n">
        <v>120</v>
      </c>
      <c r="Z563" s="220" t="n">
        <v>118</v>
      </c>
      <c r="AA563" s="261" t="n">
        <v>158</v>
      </c>
      <c r="AB563" s="261" t="n">
        <v>148</v>
      </c>
      <c r="AC563" s="261" t="n">
        <v>137</v>
      </c>
      <c r="AD563" s="261" t="n">
        <v>154</v>
      </c>
      <c r="AE563" s="261" t="n">
        <v>151</v>
      </c>
      <c r="AF563" s="261" t="n">
        <v>124</v>
      </c>
      <c r="AG563" s="261" t="n">
        <v>121</v>
      </c>
      <c r="AH563" s="261" t="n">
        <v>118</v>
      </c>
      <c r="AI563" s="261" t="n">
        <v>125</v>
      </c>
      <c r="AJ563" s="261" t="n">
        <v>126</v>
      </c>
      <c r="AK563" s="220" t="n">
        <v>117</v>
      </c>
      <c r="AL563" s="220" t="n">
        <v>116</v>
      </c>
      <c r="AM563" s="261" t="n"/>
      <c r="AN563" s="261" t="n"/>
      <c r="AO563" s="315" t="n"/>
      <c r="AP563" s="244" t="n">
        <v>90</v>
      </c>
      <c r="AQ563" s="245" t="n">
        <v>120</v>
      </c>
      <c r="AR563" s="243" t="n"/>
      <c r="AS563" s="243" t="n"/>
      <c r="AT563" s="246" t="n">
        <v>2</v>
      </c>
      <c r="AU563" s="246" t="n">
        <v>4</v>
      </c>
      <c r="AV563" s="246" t="n">
        <v>7</v>
      </c>
      <c r="AW563" s="246" t="n"/>
      <c r="AX563" s="246" t="n"/>
      <c r="AY563" s="246" t="n"/>
      <c r="AZ563" s="246" t="n"/>
      <c r="BA563" s="246" t="n"/>
      <c r="BB563" s="246" t="n"/>
      <c r="BC563" s="247" t="n"/>
      <c r="BD563" s="242" t="n"/>
      <c r="BE563" s="248" t="n">
        <v>0.015</v>
      </c>
      <c r="BF563" s="249" t="n"/>
      <c r="BG563" s="221" t="n"/>
      <c r="BH563" s="221" t="n"/>
      <c r="BI563" s="221" t="n"/>
      <c r="BJ563" s="221" t="n"/>
      <c r="BK563" s="221" t="n"/>
      <c r="BL563" s="28" t="inlineStr">
        <is>
          <t>ميلو</t>
        </is>
      </c>
      <c r="BM563" s="347" t="inlineStr">
        <is>
          <t>ميلو</t>
        </is>
      </c>
      <c r="BN563" s="347" t="n"/>
      <c r="BO563" s="347" t="n"/>
      <c r="BP563" s="347" t="n">
        <v>52</v>
      </c>
      <c r="BQ563" s="347" t="n"/>
      <c r="BR563" s="347" t="n"/>
      <c r="BS563" s="347" t="n"/>
      <c r="BT563" s="347" t="n"/>
      <c r="BU563" s="347">
        <f>IFERROR(ROUND(STDEV(AN563,L563),1),"")</f>
        <v/>
      </c>
      <c r="BV563" s="347" t="n"/>
      <c r="BW563" s="347" t="n"/>
      <c r="BX563" s="347" t="n"/>
      <c r="BY563" s="347" t="n"/>
      <c r="BZ563" s="347" t="n"/>
      <c r="CA563" s="347" t="n"/>
      <c r="CB563" s="347" t="n"/>
      <c r="CC563" s="347" t="n"/>
      <c r="CD563" s="347" t="n"/>
      <c r="CE563" s="347" t="n"/>
      <c r="CF563" s="347" t="n"/>
      <c r="CG563" s="347" t="n"/>
      <c r="CH563" s="347" t="n"/>
      <c r="CI563" s="347" t="n"/>
      <c r="CJ563" s="347" t="n"/>
      <c r="CK563" s="347" t="n"/>
      <c r="CL563" s="347" t="n"/>
      <c r="CM563" s="347" t="n"/>
      <c r="CN563" s="347" t="n"/>
      <c r="CO563" s="347" t="n"/>
      <c r="CP563" s="347" t="n"/>
      <c r="CQ563" s="347" t="n"/>
      <c r="CR563" s="347" t="n"/>
      <c r="CS563" s="347" t="n"/>
      <c r="CT563" s="347" t="n"/>
      <c r="CU563" s="347" t="n"/>
      <c r="CV563" s="347" t="n"/>
      <c r="CW563" s="347" t="n"/>
      <c r="CX563" s="347" t="n"/>
      <c r="CY563" s="347" t="n"/>
      <c r="CZ563" s="347" t="n"/>
      <c r="DA563" s="347" t="n"/>
      <c r="DB563" s="347" t="n"/>
    </row>
    <row r="564" ht="31.5" customFormat="1" customHeight="1" s="268">
      <c r="A564" s="262" t="n">
        <v>2021</v>
      </c>
      <c r="B564" s="217" t="n">
        <v>12</v>
      </c>
      <c r="C564" s="456" t="n">
        <v>44559</v>
      </c>
      <c r="D564" s="217" t="n">
        <v>395</v>
      </c>
      <c r="E564" s="217" t="n">
        <v>608</v>
      </c>
      <c r="F564" s="217" t="n">
        <v>2</v>
      </c>
      <c r="G564" s="267" t="inlineStr">
        <is>
          <t>مجموعه زوايا فوم خلفيه- منلو</t>
        </is>
      </c>
      <c r="H564" t="inlineStr">
        <is>
          <t>FMMINI30000043</t>
        </is>
      </c>
      <c r="I564" t="inlineStr">
        <is>
          <t>1400*1700</t>
        </is>
      </c>
      <c r="J564" t="n">
        <v>3</v>
      </c>
      <c r="K564" t="n">
        <v>3</v>
      </c>
      <c r="L564" s="457" t="n">
        <v>110</v>
      </c>
      <c r="M564" s="458" t="n">
        <v>102.3</v>
      </c>
      <c r="N564" s="459" t="n">
        <v>117.7</v>
      </c>
      <c r="O564" s="261" t="n">
        <v>137</v>
      </c>
      <c r="P564" s="261" t="n">
        <v>130</v>
      </c>
      <c r="Q564" s="261" t="n">
        <v>125</v>
      </c>
      <c r="R564" s="261" t="n">
        <v>122</v>
      </c>
      <c r="S564" s="261" t="n">
        <v>139</v>
      </c>
      <c r="T564" s="261" t="n">
        <v>111</v>
      </c>
      <c r="U564" s="261" t="n">
        <v>103</v>
      </c>
      <c r="V564" s="261" t="n">
        <v>97</v>
      </c>
      <c r="W564" s="261" t="n">
        <v>101</v>
      </c>
      <c r="X564" s="261" t="n">
        <v>107</v>
      </c>
      <c r="Y564" s="220" t="n">
        <v>120</v>
      </c>
      <c r="Z564" s="220" t="n">
        <v>118</v>
      </c>
      <c r="AA564" s="261" t="n">
        <v>127</v>
      </c>
      <c r="AB564" s="261" t="n">
        <v>127</v>
      </c>
      <c r="AC564" s="261" t="n">
        <v>122</v>
      </c>
      <c r="AD564" s="261" t="n">
        <v>134</v>
      </c>
      <c r="AE564" s="261" t="n">
        <v>130</v>
      </c>
      <c r="AF564" s="261" t="n">
        <v>107</v>
      </c>
      <c r="AG564" s="261" t="n">
        <v>105</v>
      </c>
      <c r="AH564" s="261" t="n">
        <v>105</v>
      </c>
      <c r="AI564" s="261" t="n">
        <v>106</v>
      </c>
      <c r="AJ564" s="261" t="n">
        <v>110</v>
      </c>
      <c r="AK564" s="220" t="n">
        <v>117</v>
      </c>
      <c r="AL564" s="220" t="n">
        <v>116</v>
      </c>
      <c r="AM564" s="261" t="n"/>
      <c r="AN564" s="261" t="n"/>
      <c r="AO564" s="315" t="n"/>
      <c r="AP564" s="244" t="n">
        <v>90</v>
      </c>
      <c r="AQ564" s="245" t="n">
        <v>120</v>
      </c>
      <c r="AR564" s="243" t="n"/>
      <c r="AS564" s="243" t="n"/>
      <c r="AT564" s="246" t="n">
        <v>2</v>
      </c>
      <c r="AU564" s="246" t="n">
        <v>1</v>
      </c>
      <c r="AV564" s="246" t="n">
        <v>11</v>
      </c>
      <c r="AW564" s="246" t="n"/>
      <c r="AX564" s="246" t="n"/>
      <c r="AY564" s="246" t="n"/>
      <c r="AZ564" s="246" t="n"/>
      <c r="BA564" s="246" t="n"/>
      <c r="BB564" s="246" t="n"/>
      <c r="BC564" s="247" t="n"/>
      <c r="BD564" s="242" t="n"/>
      <c r="BE564" s="248" t="n">
        <v>0.015</v>
      </c>
      <c r="BF564" s="249" t="n"/>
      <c r="BG564" s="221" t="n"/>
      <c r="BH564" s="221" t="n"/>
      <c r="BI564" s="221" t="n"/>
      <c r="BJ564" s="221" t="n"/>
      <c r="BK564" s="221" t="n"/>
      <c r="BL564" s="28" t="inlineStr">
        <is>
          <t>ميلو</t>
        </is>
      </c>
      <c r="BM564" s="347" t="inlineStr">
        <is>
          <t>ميلو</t>
        </is>
      </c>
      <c r="BN564" s="347" t="n"/>
      <c r="BO564" s="347" t="n"/>
      <c r="BP564" s="347" t="n">
        <v>52</v>
      </c>
      <c r="BQ564" s="347" t="n"/>
      <c r="BR564" s="347" t="n"/>
      <c r="BS564" s="347" t="n"/>
      <c r="BT564" s="347" t="n"/>
      <c r="BU564" s="347">
        <f>IFERROR(ROUND(STDEV(AN564,L564),1),"")</f>
        <v/>
      </c>
      <c r="BV564" s="347" t="n"/>
      <c r="BW564" s="347" t="n"/>
      <c r="BX564" s="347" t="n"/>
      <c r="BY564" s="347" t="n"/>
      <c r="BZ564" s="347" t="n"/>
      <c r="CA564" s="347" t="n"/>
      <c r="CB564" s="347" t="n"/>
      <c r="CC564" s="347" t="n"/>
      <c r="CD564" s="347" t="n"/>
      <c r="CE564" s="347" t="n"/>
      <c r="CF564" s="347" t="n"/>
      <c r="CG564" s="347" t="n"/>
      <c r="CH564" s="347" t="n"/>
      <c r="CI564" s="347" t="n"/>
      <c r="CJ564" s="347" t="n"/>
      <c r="CK564" s="347" t="n"/>
      <c r="CL564" s="347" t="n"/>
      <c r="CM564" s="347" t="n"/>
      <c r="CN564" s="347" t="n"/>
      <c r="CO564" s="347" t="n"/>
      <c r="CP564" s="347" t="n"/>
      <c r="CQ564" s="347" t="n"/>
      <c r="CR564" s="347" t="n"/>
      <c r="CS564" s="347" t="n"/>
      <c r="CT564" s="347" t="n"/>
      <c r="CU564" s="347" t="n"/>
      <c r="CV564" s="347" t="n"/>
      <c r="CW564" s="347" t="n"/>
      <c r="CX564" s="347" t="n"/>
      <c r="CY564" s="347" t="n"/>
      <c r="CZ564" s="347" t="n"/>
      <c r="DA564" s="347" t="n"/>
      <c r="DB564" s="347" t="n"/>
    </row>
    <row r="565" ht="31.5" customFormat="1" customHeight="1" s="268">
      <c r="A565" s="262" t="n">
        <v>2021</v>
      </c>
      <c r="B565" s="217" t="n">
        <v>12</v>
      </c>
      <c r="C565" s="456" t="n">
        <v>44559</v>
      </c>
      <c r="D565" s="217" t="n">
        <v>395</v>
      </c>
      <c r="E565" s="217" t="n">
        <v>609</v>
      </c>
      <c r="F565" s="217" t="n">
        <v>2</v>
      </c>
      <c r="G565" s="267" t="inlineStr">
        <is>
          <t>قاعده فوم جديده- منلو</t>
        </is>
      </c>
      <c r="H565" t="inlineStr">
        <is>
          <t>FMMINI10000044</t>
        </is>
      </c>
      <c r="I565" t="inlineStr">
        <is>
          <t>1400*1700</t>
        </is>
      </c>
      <c r="J565" t="n">
        <v>3</v>
      </c>
      <c r="K565" t="n">
        <v>3</v>
      </c>
      <c r="L565" s="457" t="n">
        <v>50</v>
      </c>
      <c r="M565" s="458" t="n">
        <v>46.5</v>
      </c>
      <c r="N565" s="459" t="n">
        <v>53.5</v>
      </c>
      <c r="O565" s="261" t="n">
        <v>67</v>
      </c>
      <c r="P565" s="261" t="n">
        <v>65</v>
      </c>
      <c r="Q565" s="261" t="n">
        <v>64</v>
      </c>
      <c r="R565" s="261" t="n">
        <v>65</v>
      </c>
      <c r="S565" s="261" t="n">
        <v>70</v>
      </c>
      <c r="T565" s="261" t="n">
        <v>54</v>
      </c>
      <c r="U565" s="261" t="n">
        <v>51</v>
      </c>
      <c r="V565" s="261" t="n">
        <v>52</v>
      </c>
      <c r="W565" s="261" t="n">
        <v>52</v>
      </c>
      <c r="X565" s="261" t="n">
        <v>55</v>
      </c>
      <c r="Y565" s="220" t="n">
        <v>120</v>
      </c>
      <c r="Z565" s="220" t="n">
        <v>118</v>
      </c>
      <c r="AA565" s="261" t="n">
        <v>67</v>
      </c>
      <c r="AB565" s="261" t="n">
        <v>63</v>
      </c>
      <c r="AC565" s="261" t="n">
        <v>55</v>
      </c>
      <c r="AD565" s="261" t="n">
        <v>60</v>
      </c>
      <c r="AE565" s="261" t="n">
        <v>58</v>
      </c>
      <c r="AF565" s="261" t="n">
        <v>53</v>
      </c>
      <c r="AG565" s="261" t="n">
        <v>53</v>
      </c>
      <c r="AH565" s="261" t="n">
        <v>53</v>
      </c>
      <c r="AI565" s="261" t="n">
        <v>54</v>
      </c>
      <c r="AJ565" s="261" t="n">
        <v>53</v>
      </c>
      <c r="AK565" s="220" t="n">
        <v>117</v>
      </c>
      <c r="AL565" s="220" t="n">
        <v>116</v>
      </c>
      <c r="AM565" s="261" t="n"/>
      <c r="AN565" s="261" t="n"/>
      <c r="AO565" s="315" t="n"/>
      <c r="AP565" s="244" t="n">
        <v>90</v>
      </c>
      <c r="AQ565" s="245" t="n">
        <v>120</v>
      </c>
      <c r="AR565" s="243" t="n"/>
      <c r="AS565" s="243" t="n"/>
      <c r="AT565" s="246" t="n">
        <v>2</v>
      </c>
      <c r="AU565" s="246" t="n">
        <v>3</v>
      </c>
      <c r="AV565" s="246" t="n">
        <v>3</v>
      </c>
      <c r="AW565" s="246" t="n"/>
      <c r="AX565" s="246" t="n"/>
      <c r="AY565" s="246" t="n"/>
      <c r="AZ565" s="246" t="n"/>
      <c r="BA565" s="246" t="n"/>
      <c r="BB565" s="246" t="n"/>
      <c r="BC565" s="247" t="n"/>
      <c r="BD565" s="242" t="n"/>
      <c r="BE565" s="248" t="n">
        <v>0.015</v>
      </c>
      <c r="BF565" s="249" t="n"/>
      <c r="BG565" s="221" t="n"/>
      <c r="BH565" s="221" t="n"/>
      <c r="BI565" s="221" t="n"/>
      <c r="BJ565" s="221" t="n"/>
      <c r="BK565" s="221" t="n"/>
      <c r="BL565" s="28" t="inlineStr">
        <is>
          <t>ميلو</t>
        </is>
      </c>
      <c r="BM565" s="347" t="inlineStr">
        <is>
          <t>ميلو</t>
        </is>
      </c>
      <c r="BN565" s="347" t="n"/>
      <c r="BO565" s="347" t="n"/>
      <c r="BP565" s="347" t="n">
        <v>52</v>
      </c>
      <c r="BQ565" s="347" t="n"/>
      <c r="BR565" s="347" t="n"/>
      <c r="BS565" s="347" t="n"/>
      <c r="BT565" s="347" t="n"/>
      <c r="BU565" s="347">
        <f>IFERROR(ROUND(STDEV(AN565,L565),1),"")</f>
        <v/>
      </c>
      <c r="BV565" s="347" t="n"/>
      <c r="BW565" s="347" t="n"/>
      <c r="BX565" s="347" t="n"/>
      <c r="BY565" s="347" t="n"/>
      <c r="BZ565" s="347" t="n"/>
      <c r="CA565" s="347" t="n"/>
      <c r="CB565" s="347" t="n"/>
      <c r="CC565" s="347" t="n"/>
      <c r="CD565" s="347" t="n"/>
      <c r="CE565" s="347" t="n"/>
      <c r="CF565" s="347" t="n"/>
      <c r="CG565" s="347" t="n"/>
      <c r="CH565" s="347" t="n"/>
      <c r="CI565" s="347" t="n"/>
      <c r="CJ565" s="347" t="n"/>
      <c r="CK565" s="347" t="n"/>
      <c r="CL565" s="347" t="n"/>
      <c r="CM565" s="347" t="n"/>
      <c r="CN565" s="347" t="n"/>
      <c r="CO565" s="347" t="n"/>
      <c r="CP565" s="347" t="n"/>
      <c r="CQ565" s="347" t="n"/>
      <c r="CR565" s="347" t="n"/>
      <c r="CS565" s="347" t="n"/>
      <c r="CT565" s="347" t="n"/>
      <c r="CU565" s="347" t="n"/>
      <c r="CV565" s="347" t="n"/>
      <c r="CW565" s="347" t="n"/>
      <c r="CX565" s="347" t="n"/>
      <c r="CY565" s="347" t="n"/>
      <c r="CZ565" s="347" t="n"/>
      <c r="DA565" s="347" t="n"/>
      <c r="DB565" s="347" t="n"/>
    </row>
    <row r="566" ht="31.5" customFormat="1" customHeight="1" s="268">
      <c r="A566" s="262" t="n">
        <v>2021</v>
      </c>
      <c r="B566" s="217" t="n">
        <v>12</v>
      </c>
      <c r="C566" s="456" t="n">
        <v>44559</v>
      </c>
      <c r="D566" s="217" t="n">
        <v>137</v>
      </c>
      <c r="E566" s="217" t="n">
        <v>273</v>
      </c>
      <c r="F566" s="217" t="n">
        <v>3</v>
      </c>
      <c r="G566" s="267" t="inlineStr">
        <is>
          <t>صندوق سمك 25 ك بني سويف</t>
        </is>
      </c>
      <c r="H566" t="inlineStr">
        <is>
          <t>FM000B25000000</t>
        </is>
      </c>
      <c r="I566" t="inlineStr">
        <is>
          <t>1400*1700</t>
        </is>
      </c>
      <c r="J566" t="n">
        <v>3</v>
      </c>
      <c r="K566" t="n">
        <v>2</v>
      </c>
      <c r="L566" s="457" t="n">
        <v>564</v>
      </c>
      <c r="M566" s="458" t="n">
        <v>524.52</v>
      </c>
      <c r="N566" s="459" t="n">
        <v>603.48</v>
      </c>
      <c r="O566" s="261" t="n"/>
      <c r="P566" s="261" t="n"/>
      <c r="Q566" s="261" t="n"/>
      <c r="R566" s="261" t="n"/>
      <c r="S566" s="261" t="n"/>
      <c r="T566" s="261" t="n"/>
      <c r="U566" s="261" t="n"/>
      <c r="V566" s="261" t="n"/>
      <c r="W566" s="261" t="n"/>
      <c r="X566" s="261" t="n"/>
      <c r="Y566" s="220" t="n"/>
      <c r="Z566" s="220" t="n"/>
      <c r="AA566" s="261" t="n"/>
      <c r="AB566" s="261" t="n">
        <v>709</v>
      </c>
      <c r="AC566" s="261" t="n">
        <v>671</v>
      </c>
      <c r="AD566" s="261" t="n">
        <v>695</v>
      </c>
      <c r="AE566" s="261" t="n">
        <v>690</v>
      </c>
      <c r="AF566" s="261" t="n"/>
      <c r="AG566" s="261" t="n">
        <v>592</v>
      </c>
      <c r="AH566" s="261" t="n">
        <v>570</v>
      </c>
      <c r="AI566" s="261" t="n">
        <v>592</v>
      </c>
      <c r="AJ566" s="261" t="n">
        <v>590</v>
      </c>
      <c r="AK566" s="220" t="n">
        <v>147</v>
      </c>
      <c r="AL566" s="220" t="n">
        <v>137</v>
      </c>
      <c r="AM566" s="261" t="n"/>
      <c r="AN566" s="261" t="n"/>
      <c r="AO566" s="315" t="n"/>
      <c r="AP566" s="244" t="n">
        <v>93</v>
      </c>
      <c r="AQ566" s="245" t="n">
        <v>116</v>
      </c>
      <c r="AR566" s="243" t="n"/>
      <c r="AS566" s="243" t="n"/>
      <c r="AT566" s="246" t="n"/>
      <c r="AU566" s="246" t="n"/>
      <c r="AV566" s="246" t="n"/>
      <c r="AW566" s="246" t="n"/>
      <c r="AX566" s="246" t="n"/>
      <c r="AY566" s="246" t="n"/>
      <c r="AZ566" s="246" t="n"/>
      <c r="BA566" s="246" t="n"/>
      <c r="BB566" s="246" t="n"/>
      <c r="BC566" s="247" t="n"/>
      <c r="BD566" s="242" t="n"/>
      <c r="BE566" s="248" t="n">
        <v>0.015</v>
      </c>
      <c r="BF566" s="249" t="n"/>
      <c r="BG566" s="221" t="n"/>
      <c r="BH566" s="221" t="n"/>
      <c r="BI566" s="221" t="n"/>
      <c r="BJ566" s="221" t="n"/>
      <c r="BK566" s="221" t="n"/>
      <c r="BL566" s="28" t="inlineStr">
        <is>
          <t>عملاء متنوعون</t>
        </is>
      </c>
      <c r="BM566" s="347" t="n"/>
      <c r="BN566" s="347" t="n"/>
      <c r="BO566" s="347" t="n"/>
      <c r="BP566" s="347" t="n">
        <v>52</v>
      </c>
      <c r="BQ566" s="347" t="n"/>
      <c r="BR566" s="347" t="n"/>
      <c r="BS566" s="347" t="n"/>
      <c r="BT566" s="347" t="n"/>
      <c r="BU566" s="347">
        <f>IFERROR(ROUND(STDEV(AN566,L566),1),"")</f>
        <v/>
      </c>
      <c r="BV566" s="347" t="n"/>
      <c r="BW566" s="347" t="n"/>
      <c r="BX566" s="347" t="n"/>
      <c r="BY566" s="347" t="n"/>
      <c r="BZ566" s="347" t="n"/>
      <c r="CA566" s="347" t="n"/>
      <c r="CB566" s="347" t="n"/>
      <c r="CC566" s="347" t="n"/>
      <c r="CD566" s="347" t="n"/>
      <c r="CE566" s="347" t="n"/>
      <c r="CF566" s="347" t="n"/>
      <c r="CG566" s="347" t="n"/>
      <c r="CH566" s="347" t="n"/>
      <c r="CI566" s="347" t="n"/>
      <c r="CJ566" s="347" t="n"/>
      <c r="CK566" s="347" t="n"/>
      <c r="CL566" s="347" t="n"/>
      <c r="CM566" s="347" t="n"/>
      <c r="CN566" s="347" t="n"/>
      <c r="CO566" s="347" t="n"/>
      <c r="CP566" s="347" t="n"/>
      <c r="CQ566" s="347" t="n"/>
      <c r="CR566" s="347" t="n"/>
      <c r="CS566" s="347" t="n"/>
      <c r="CT566" s="347" t="n"/>
      <c r="CU566" s="347" t="n"/>
      <c r="CV566" s="347" t="n"/>
      <c r="CW566" s="347" t="n"/>
      <c r="CX566" s="347" t="n"/>
      <c r="CY566" s="347" t="n"/>
      <c r="CZ566" s="347" t="n"/>
      <c r="DA566" s="347" t="n"/>
      <c r="DB566" s="347" t="n"/>
    </row>
    <row r="567" ht="31.5" customFormat="1" customHeight="1" s="268">
      <c r="A567" s="262" t="n">
        <v>2021</v>
      </c>
      <c r="B567" s="217" t="n">
        <v>12</v>
      </c>
      <c r="C567" s="456" t="n">
        <v>44559</v>
      </c>
      <c r="D567" s="217" t="n">
        <v>182</v>
      </c>
      <c r="E567" s="217" t="n">
        <v>331</v>
      </c>
      <c r="F567" s="217" t="n">
        <v>3</v>
      </c>
      <c r="G567" s="267" t="inlineStr">
        <is>
          <t>LG 43UJ63</t>
        </is>
      </c>
      <c r="H567" t="inlineStr">
        <is>
          <t>FMLGEI43630000</t>
        </is>
      </c>
      <c r="I567" t="inlineStr">
        <is>
          <t>1400*1700</t>
        </is>
      </c>
      <c r="J567" t="n">
        <v>4</v>
      </c>
      <c r="K567" t="n">
        <v>2</v>
      </c>
      <c r="L567" s="457" t="n">
        <v>332</v>
      </c>
      <c r="M567" s="458" t="n">
        <v>312.412</v>
      </c>
      <c r="N567" s="459" t="n">
        <v>355.572</v>
      </c>
      <c r="O567" s="261" t="n">
        <v>219</v>
      </c>
      <c r="P567" s="261" t="n"/>
      <c r="Q567" s="261" t="n"/>
      <c r="R567" s="261" t="n"/>
      <c r="S567" s="261" t="n"/>
      <c r="T567" s="261" t="n">
        <v>170</v>
      </c>
      <c r="U567" s="261" t="n"/>
      <c r="V567" s="261" t="n"/>
      <c r="W567" s="261" t="n"/>
      <c r="X567" s="261" t="n"/>
      <c r="Y567" s="220" t="n"/>
      <c r="Z567" s="220" t="n"/>
      <c r="AA567" s="261" t="n"/>
      <c r="AB567" s="261" t="n"/>
      <c r="AC567" s="261" t="n"/>
      <c r="AD567" s="261" t="n"/>
      <c r="AE567" s="261" t="n"/>
      <c r="AF567" s="261" t="n"/>
      <c r="AG567" s="261" t="n"/>
      <c r="AH567" s="261" t="n"/>
      <c r="AI567" s="261" t="n"/>
      <c r="AJ567" s="261" t="n"/>
      <c r="AK567" s="220" t="n"/>
      <c r="AL567" s="220" t="n"/>
      <c r="AM567" s="261" t="n"/>
      <c r="AN567" s="261" t="n"/>
      <c r="AO567" s="315" t="n"/>
      <c r="AP567" s="244" t="n">
        <v>110</v>
      </c>
      <c r="AQ567" s="245" t="n">
        <v>131</v>
      </c>
      <c r="AR567" s="243" t="n"/>
      <c r="AS567" s="243" t="n"/>
      <c r="AT567" s="246" t="n"/>
      <c r="AU567" s="246" t="n"/>
      <c r="AV567" s="246" t="n"/>
      <c r="AW567" s="246" t="n"/>
      <c r="AX567" s="246" t="n"/>
      <c r="AY567" s="246" t="n"/>
      <c r="AZ567" s="246" t="n"/>
      <c r="BA567" s="246" t="n"/>
      <c r="BB567" s="246" t="n"/>
      <c r="BC567" s="247" t="n"/>
      <c r="BD567" s="242" t="n"/>
      <c r="BE567" s="248" t="n">
        <v>0.015</v>
      </c>
      <c r="BF567" s="249" t="n"/>
      <c r="BG567" s="221" t="n"/>
      <c r="BH567" s="221" t="n"/>
      <c r="BI567" s="221" t="n"/>
      <c r="BJ567" s="221" t="n"/>
      <c r="BK567" s="221" t="n"/>
      <c r="BL567" s="28" t="inlineStr">
        <is>
          <t>LG</t>
        </is>
      </c>
      <c r="BM567" s="347" t="inlineStr">
        <is>
          <t>HE</t>
        </is>
      </c>
      <c r="BN567" s="347" t="inlineStr">
        <is>
          <t>MFZ65333701</t>
        </is>
      </c>
      <c r="BO567" s="347" t="inlineStr">
        <is>
          <t>mma</t>
        </is>
      </c>
      <c r="BP567" s="347" t="n">
        <v>52</v>
      </c>
      <c r="BQ567" s="347" t="n"/>
      <c r="BR567" s="347" t="n"/>
      <c r="BS567" s="347" t="n"/>
      <c r="BT567" s="347" t="n"/>
      <c r="BU567" s="347">
        <f>IFERROR(ROUND(STDEV(AN567,L567),1),"")</f>
        <v/>
      </c>
      <c r="BV567" s="347" t="n"/>
      <c r="BW567" s="347" t="n"/>
      <c r="BX567" s="347" t="n"/>
      <c r="BY567" s="347" t="n"/>
      <c r="BZ567" s="347" t="n"/>
      <c r="CA567" s="347" t="n"/>
      <c r="CB567" s="347" t="n"/>
      <c r="CC567" s="347" t="n"/>
      <c r="CD567" s="347" t="n"/>
      <c r="CE567" s="347" t="n"/>
      <c r="CF567" s="347" t="n"/>
      <c r="CG567" s="347" t="n"/>
      <c r="CH567" s="347" t="n"/>
      <c r="CI567" s="347" t="n"/>
      <c r="CJ567" s="347" t="n"/>
      <c r="CK567" s="347" t="n"/>
      <c r="CL567" s="347" t="n"/>
      <c r="CM567" s="347" t="n"/>
      <c r="CN567" s="347" t="n"/>
      <c r="CO567" s="347" t="n"/>
      <c r="CP567" s="347" t="n"/>
      <c r="CQ567" s="347" t="n"/>
      <c r="CR567" s="347" t="n"/>
      <c r="CS567" s="347" t="n"/>
      <c r="CT567" s="347" t="n"/>
      <c r="CU567" s="347" t="n"/>
      <c r="CV567" s="347" t="n"/>
      <c r="CW567" s="347" t="n"/>
      <c r="CX567" s="347" t="n"/>
      <c r="CY567" s="347" t="n"/>
      <c r="CZ567" s="347" t="n"/>
      <c r="DA567" s="347" t="n"/>
      <c r="DB567" s="347" t="n"/>
    </row>
    <row r="568" ht="31.5" customFormat="1" customHeight="1" s="268">
      <c r="A568" s="262" t="n">
        <v>2021</v>
      </c>
      <c r="B568" s="217" t="n">
        <v>12</v>
      </c>
      <c r="C568" s="456" t="n">
        <v>44559</v>
      </c>
      <c r="D568" s="217" t="n">
        <v>331</v>
      </c>
      <c r="E568" s="217" t="n">
        <v>253</v>
      </c>
      <c r="F568" s="217" t="n">
        <v>3</v>
      </c>
      <c r="G568" s="267" t="inlineStr">
        <is>
          <t>طقم سخان بلونايل ذو 3 اطقم</t>
        </is>
      </c>
      <c r="H568" t="inlineStr">
        <is>
          <t>FMDAHI40000000</t>
        </is>
      </c>
      <c r="I568" t="inlineStr">
        <is>
          <t>1400*1700</t>
        </is>
      </c>
      <c r="J568" t="n">
        <v>3</v>
      </c>
      <c r="K568" t="n">
        <v>2</v>
      </c>
      <c r="L568" s="457" t="n">
        <v>203</v>
      </c>
      <c r="M568" s="458" t="n">
        <v>188.79</v>
      </c>
      <c r="N568" s="459" t="n">
        <v>217.21</v>
      </c>
      <c r="O568" s="261" t="n">
        <v>366</v>
      </c>
      <c r="P568" s="261" t="n">
        <v>260</v>
      </c>
      <c r="Q568" s="261" t="n">
        <v>280</v>
      </c>
      <c r="R568" s="261" t="n">
        <v>274</v>
      </c>
      <c r="S568" s="261" t="n">
        <v>291</v>
      </c>
      <c r="T568" s="261" t="n">
        <v>198</v>
      </c>
      <c r="U568" s="261" t="n">
        <v>195</v>
      </c>
      <c r="V568" s="261" t="n">
        <v>193</v>
      </c>
      <c r="W568" s="261" t="n">
        <v>199</v>
      </c>
      <c r="X568" s="261" t="n">
        <v>205</v>
      </c>
      <c r="Y568" s="220" t="n">
        <v>92</v>
      </c>
      <c r="Z568" s="220" t="n">
        <v>93</v>
      </c>
      <c r="AA568" s="261" t="n">
        <v>279</v>
      </c>
      <c r="AB568" s="261" t="n">
        <v>272</v>
      </c>
      <c r="AC568" s="261" t="n">
        <v>247</v>
      </c>
      <c r="AD568" s="261" t="n">
        <v>273</v>
      </c>
      <c r="AE568" s="261" t="n">
        <v>265</v>
      </c>
      <c r="AF568" s="261" t="n">
        <v>213</v>
      </c>
      <c r="AG568" s="261" t="n">
        <v>207</v>
      </c>
      <c r="AH568" s="261" t="n">
        <v>195</v>
      </c>
      <c r="AI568" s="261" t="n">
        <v>200</v>
      </c>
      <c r="AJ568" s="261" t="n">
        <v>207</v>
      </c>
      <c r="AK568" s="220" t="n">
        <v>80</v>
      </c>
      <c r="AL568" s="220" t="n">
        <v>90</v>
      </c>
      <c r="AM568" s="261" t="n"/>
      <c r="AN568" s="261" t="n"/>
      <c r="AO568" s="315" t="n"/>
      <c r="AP568" s="244" t="n">
        <v>121</v>
      </c>
      <c r="AQ568" s="245" t="n">
        <v>89</v>
      </c>
      <c r="AR568" s="243" t="n"/>
      <c r="AS568" s="243" t="n"/>
      <c r="AT568" s="246" t="n"/>
      <c r="AU568" s="246" t="n">
        <v>6</v>
      </c>
      <c r="AV568" s="246" t="n">
        <v>8</v>
      </c>
      <c r="AW568" s="246" t="n"/>
      <c r="AX568" s="246" t="n"/>
      <c r="AY568" s="246" t="n"/>
      <c r="AZ568" s="246" t="n"/>
      <c r="BA568" s="246" t="n"/>
      <c r="BB568" s="246" t="n"/>
      <c r="BC568" s="247" t="n"/>
      <c r="BD568" s="242" t="n"/>
      <c r="BE568" s="248" t="n">
        <v>0.015</v>
      </c>
      <c r="BF568" s="249" t="n"/>
      <c r="BG568" s="221" t="n"/>
      <c r="BH568" s="221" t="n"/>
      <c r="BI568" s="221" t="n"/>
      <c r="BJ568" s="221" t="n"/>
      <c r="BK568" s="221" t="n"/>
      <c r="BL568" s="28" t="inlineStr">
        <is>
          <t>الكترولوكس</t>
        </is>
      </c>
      <c r="BM568" s="347" t="inlineStr">
        <is>
          <t>القاهرة للصناعات المغذية سخانات</t>
        </is>
      </c>
      <c r="BN568" s="347" t="inlineStr">
        <is>
          <t>PHEWP0112</t>
        </is>
      </c>
      <c r="BO568" s="347" t="n"/>
      <c r="BP568" s="347" t="n">
        <v>52</v>
      </c>
      <c r="BQ568" s="347" t="n"/>
      <c r="BR568" s="347" t="n"/>
      <c r="BS568" s="347" t="n"/>
      <c r="BT568" s="347" t="n"/>
      <c r="BU568" s="347">
        <f>IFERROR(ROUND(STDEV(AN568,L568),1),"")</f>
        <v/>
      </c>
      <c r="BV568" s="347" t="n"/>
      <c r="BW568" s="347" t="n"/>
      <c r="BX568" s="347" t="n"/>
      <c r="BY568" s="347" t="n"/>
      <c r="BZ568" s="347" t="n"/>
      <c r="CA568" s="347" t="n"/>
      <c r="CB568" s="347" t="n"/>
      <c r="CC568" s="347" t="n"/>
      <c r="CD568" s="347" t="n"/>
      <c r="CE568" s="347" t="n"/>
      <c r="CF568" s="347" t="n"/>
      <c r="CG568" s="347" t="n"/>
      <c r="CH568" s="347" t="n"/>
      <c r="CI568" s="347" t="n"/>
      <c r="CJ568" s="347" t="n"/>
      <c r="CK568" s="347" t="n"/>
      <c r="CL568" s="347" t="n"/>
      <c r="CM568" s="347" t="n"/>
      <c r="CN568" s="347" t="n"/>
      <c r="CO568" s="347" t="n"/>
      <c r="CP568" s="347" t="n"/>
      <c r="CQ568" s="347" t="n"/>
      <c r="CR568" s="347" t="n"/>
      <c r="CS568" s="347" t="n"/>
      <c r="CT568" s="347" t="n"/>
      <c r="CU568" s="347" t="n"/>
      <c r="CV568" s="347" t="n"/>
      <c r="CW568" s="347" t="n"/>
      <c r="CX568" s="347" t="n"/>
      <c r="CY568" s="347" t="n"/>
      <c r="CZ568" s="347" t="n"/>
      <c r="DA568" s="347" t="n"/>
      <c r="DB568" s="347" t="n"/>
    </row>
    <row r="569" ht="31.5" customFormat="1" customHeight="1" s="268">
      <c r="A569" s="262" t="n">
        <v>2021</v>
      </c>
      <c r="B569" s="217" t="n">
        <v>12</v>
      </c>
      <c r="C569" s="456" t="n">
        <v>44559</v>
      </c>
      <c r="D569" s="217" t="n">
        <v>407</v>
      </c>
      <c r="E569" s="217" t="n">
        <v>627</v>
      </c>
      <c r="F569" s="217" t="n">
        <v>4</v>
      </c>
      <c r="G569" s="267" t="inlineStr">
        <is>
          <t>قاعدة غساله 12 كيلو فوق اتوماتيك p73001989040</t>
        </is>
      </c>
      <c r="H569" t="inlineStr">
        <is>
          <t>FMCFII11289040</t>
        </is>
      </c>
      <c r="I569" t="inlineStr">
        <is>
          <t>1400*1700</t>
        </is>
      </c>
      <c r="J569" t="n">
        <v>1</v>
      </c>
      <c r="K569" t="n">
        <v>5</v>
      </c>
      <c r="L569" s="457" t="n">
        <v>418.5</v>
      </c>
      <c r="M569" s="458" t="n">
        <v>384.97815</v>
      </c>
      <c r="N569" s="459" t="n">
        <v>452.02185</v>
      </c>
      <c r="O569" s="261" t="n"/>
      <c r="P569" s="261" t="n"/>
      <c r="Q569" s="261" t="n"/>
      <c r="R569" s="261" t="n"/>
      <c r="S569" s="261" t="n"/>
      <c r="T569" s="261" t="n"/>
      <c r="U569" s="261" t="n"/>
      <c r="V569" s="261" t="n"/>
      <c r="W569" s="261" t="n"/>
      <c r="X569" s="261" t="n"/>
      <c r="Y569" s="220" t="n"/>
      <c r="Z569" s="220" t="n"/>
      <c r="AA569" s="261" t="n"/>
      <c r="AB569" s="261" t="n"/>
      <c r="AC569" s="261" t="n"/>
      <c r="AD569" s="261" t="n"/>
      <c r="AE569" s="261" t="n"/>
      <c r="AF569" s="261" t="n"/>
      <c r="AG569" s="261" t="n"/>
      <c r="AH569" s="261" t="n"/>
      <c r="AI569" s="261" t="n"/>
      <c r="AJ569" s="261" t="n"/>
      <c r="AK569" s="220" t="n"/>
      <c r="AL569" s="220" t="n"/>
      <c r="AM569" s="261" t="n"/>
      <c r="AN569" s="261" t="n"/>
      <c r="AO569" s="315" t="n"/>
      <c r="AP569" s="244" t="n">
        <v>18</v>
      </c>
      <c r="AQ569" s="245" t="n">
        <v>200</v>
      </c>
      <c r="AR569" s="243" t="n"/>
      <c r="AS569" s="243" t="n"/>
      <c r="AT569" s="246" t="n"/>
      <c r="AU569" s="246" t="n">
        <v>1</v>
      </c>
      <c r="AV569" s="246" t="n"/>
      <c r="AW569" s="246" t="n"/>
      <c r="AX569" s="246" t="n"/>
      <c r="AY569" s="246" t="n"/>
      <c r="AZ569" s="246" t="n"/>
      <c r="BA569" s="246" t="n"/>
      <c r="BB569" s="246" t="n"/>
      <c r="BC569" s="247" t="n"/>
      <c r="BD569" s="242" t="n"/>
      <c r="BE569" s="248" t="n">
        <v>0.015</v>
      </c>
      <c r="BF569" s="249" t="n"/>
      <c r="BG569" s="221" t="n"/>
      <c r="BH569" s="221" t="n"/>
      <c r="BI569" s="221" t="n"/>
      <c r="BJ569" s="221" t="n"/>
      <c r="BK569" s="221" t="n"/>
      <c r="BL569" s="28" t="inlineStr">
        <is>
          <t>الكترولوكس</t>
        </is>
      </c>
      <c r="BM569" s="347" t="inlineStr">
        <is>
          <t>القاهرة للصناعات المغذية غسالات</t>
        </is>
      </c>
      <c r="BN569" s="347" t="inlineStr">
        <is>
          <t>p73001989040</t>
        </is>
      </c>
      <c r="BO569" s="347" t="n"/>
      <c r="BP569" s="347" t="n">
        <v>52</v>
      </c>
      <c r="BQ569" s="347" t="n"/>
      <c r="BR569" s="347" t="n"/>
      <c r="BS569" s="347" t="n"/>
      <c r="BT569" s="347" t="n"/>
      <c r="BU569" s="347">
        <f>IFERROR(ROUND(STDEV(AN569,L569),1),"")</f>
        <v/>
      </c>
      <c r="BV569" s="347" t="n"/>
      <c r="BW569" s="347" t="n"/>
      <c r="BX569" s="347" t="n"/>
      <c r="BY569" s="347" t="n"/>
      <c r="BZ569" s="347" t="n"/>
      <c r="CA569" s="347" t="n"/>
      <c r="CB569" s="347" t="n"/>
      <c r="CC569" s="347" t="n"/>
      <c r="CD569" s="347" t="n"/>
      <c r="CE569" s="347" t="n"/>
      <c r="CF569" s="347" t="n"/>
      <c r="CG569" s="347" t="n"/>
      <c r="CH569" s="347" t="n"/>
      <c r="CI569" s="347" t="n"/>
      <c r="CJ569" s="347" t="n"/>
      <c r="CK569" s="347" t="n"/>
      <c r="CL569" s="347" t="n"/>
      <c r="CM569" s="347" t="n"/>
      <c r="CN569" s="347" t="n"/>
      <c r="CO569" s="347" t="n"/>
      <c r="CP569" s="347" t="n"/>
      <c r="CQ569" s="347" t="n"/>
      <c r="CR569" s="347" t="n"/>
      <c r="CS569" s="347" t="n"/>
      <c r="CT569" s="347" t="n"/>
      <c r="CU569" s="347" t="n"/>
      <c r="CV569" s="347" t="n"/>
      <c r="CW569" s="347" t="n"/>
      <c r="CX569" s="347" t="n"/>
      <c r="CY569" s="347" t="n"/>
      <c r="CZ569" s="347" t="n"/>
      <c r="DA569" s="347" t="n"/>
      <c r="DB569" s="347" t="n"/>
    </row>
    <row r="570" ht="31.5" customFormat="1" customHeight="1" s="268">
      <c r="A570" s="262" t="n">
        <v>2021</v>
      </c>
      <c r="B570" s="217" t="n">
        <v>12</v>
      </c>
      <c r="C570" s="456" t="n">
        <v>44559</v>
      </c>
      <c r="D570" s="217" t="n">
        <v>407</v>
      </c>
      <c r="E570" s="217" t="n">
        <v>628</v>
      </c>
      <c r="F570" s="217" t="n">
        <v>4</v>
      </c>
      <c r="G570" s="267" t="inlineStr">
        <is>
          <t>كفر غساله 12 كيلو فوق اتوماتيك 16338000004068</t>
        </is>
      </c>
      <c r="H570" t="inlineStr">
        <is>
          <t>FMCFII71204068</t>
        </is>
      </c>
      <c r="I570" t="inlineStr">
        <is>
          <t>1400*1700</t>
        </is>
      </c>
      <c r="J570" t="n">
        <v>1</v>
      </c>
      <c r="K570" t="n">
        <v>5</v>
      </c>
      <c r="L570" s="457" t="n">
        <v>330</v>
      </c>
      <c r="M570" s="458" t="n">
        <v>303.996</v>
      </c>
      <c r="N570" s="459" t="n">
        <v>356.004</v>
      </c>
      <c r="O570" s="261" t="n"/>
      <c r="P570" s="261" t="n"/>
      <c r="Q570" s="261" t="n"/>
      <c r="R570" s="261" t="n"/>
      <c r="S570" s="261" t="n"/>
      <c r="T570" s="261" t="n"/>
      <c r="U570" s="261" t="n"/>
      <c r="V570" s="261" t="n"/>
      <c r="W570" s="261" t="n"/>
      <c r="X570" s="261" t="n"/>
      <c r="Y570" s="220" t="n"/>
      <c r="Z570" s="220" t="n"/>
      <c r="AA570" s="261" t="n"/>
      <c r="AB570" s="261" t="n"/>
      <c r="AC570" s="261" t="n"/>
      <c r="AD570" s="261" t="n"/>
      <c r="AE570" s="261" t="n"/>
      <c r="AF570" s="261" t="n"/>
      <c r="AG570" s="261" t="n"/>
      <c r="AH570" s="261" t="n"/>
      <c r="AI570" s="261" t="n"/>
      <c r="AJ570" s="261" t="n"/>
      <c r="AK570" s="220" t="n"/>
      <c r="AL570" s="220" t="n"/>
      <c r="AM570" s="261" t="n"/>
      <c r="AN570" s="261" t="n"/>
      <c r="AO570" s="315" t="n"/>
      <c r="AP570" s="244" t="n">
        <v>18</v>
      </c>
      <c r="AQ570" s="245" t="n">
        <v>200</v>
      </c>
      <c r="AR570" s="243" t="n"/>
      <c r="AS570" s="243" t="n"/>
      <c r="AT570" s="246" t="n"/>
      <c r="AU570" s="246" t="n">
        <v>1</v>
      </c>
      <c r="AV570" s="246" t="n">
        <v>2</v>
      </c>
      <c r="AW570" s="246" t="n"/>
      <c r="AX570" s="246" t="n"/>
      <c r="AY570" s="246" t="n"/>
      <c r="AZ570" s="246" t="n"/>
      <c r="BA570" s="246" t="n"/>
      <c r="BB570" s="246" t="n"/>
      <c r="BC570" s="247" t="n"/>
      <c r="BD570" s="242" t="n"/>
      <c r="BE570" s="248" t="n">
        <v>0.015</v>
      </c>
      <c r="BF570" s="249" t="n"/>
      <c r="BG570" s="221" t="n"/>
      <c r="BH570" s="221" t="n"/>
      <c r="BI570" s="221" t="n"/>
      <c r="BJ570" s="221" t="n"/>
      <c r="BK570" s="221" t="n"/>
      <c r="BL570" s="28" t="inlineStr">
        <is>
          <t>الكترولوكس</t>
        </is>
      </c>
      <c r="BM570" s="347" t="inlineStr">
        <is>
          <t>القاهرة للصناعات المغذية غسالات</t>
        </is>
      </c>
      <c r="BN570" s="347" t="inlineStr">
        <is>
          <t>1.6338E+13</t>
        </is>
      </c>
      <c r="BO570" s="347" t="n"/>
      <c r="BP570" s="347" t="n">
        <v>52</v>
      </c>
      <c r="BQ570" s="347" t="n"/>
      <c r="BR570" s="347" t="n"/>
      <c r="BS570" s="347" t="n"/>
      <c r="BT570" s="347" t="n"/>
      <c r="BU570" s="347">
        <f>IFERROR(ROUND(STDEV(AN570,L570),1),"")</f>
        <v/>
      </c>
      <c r="BV570" s="347" t="n"/>
      <c r="BW570" s="347" t="n"/>
      <c r="BX570" s="347" t="n"/>
      <c r="BY570" s="347" t="n"/>
      <c r="BZ570" s="347" t="n"/>
      <c r="CA570" s="347" t="n"/>
      <c r="CB570" s="347" t="n"/>
      <c r="CC570" s="347" t="n"/>
      <c r="CD570" s="347" t="n"/>
      <c r="CE570" s="347" t="n"/>
      <c r="CF570" s="347" t="n"/>
      <c r="CG570" s="347" t="n"/>
      <c r="CH570" s="347" t="n"/>
      <c r="CI570" s="347" t="n"/>
      <c r="CJ570" s="347" t="n"/>
      <c r="CK570" s="347" t="n"/>
      <c r="CL570" s="347" t="n"/>
      <c r="CM570" s="347" t="n"/>
      <c r="CN570" s="347" t="n"/>
      <c r="CO570" s="347" t="n"/>
      <c r="CP570" s="347" t="n"/>
      <c r="CQ570" s="347" t="n"/>
      <c r="CR570" s="347" t="n"/>
      <c r="CS570" s="347" t="n"/>
      <c r="CT570" s="347" t="n"/>
      <c r="CU570" s="347" t="n"/>
      <c r="CV570" s="347" t="n"/>
      <c r="CW570" s="347" t="n"/>
      <c r="CX570" s="347" t="n"/>
      <c r="CY570" s="347" t="n"/>
      <c r="CZ570" s="347" t="n"/>
      <c r="DA570" s="347" t="n"/>
      <c r="DB570" s="347" t="n"/>
    </row>
    <row r="571" ht="31.5" customFormat="1" customHeight="1" s="268">
      <c r="A571" s="262" t="n">
        <v>2021</v>
      </c>
      <c r="B571" s="217" t="n">
        <v>12</v>
      </c>
      <c r="C571" s="456" t="n">
        <v>44559</v>
      </c>
      <c r="D571" s="217" t="n">
        <v>407</v>
      </c>
      <c r="E571" s="217" t="n">
        <v>629</v>
      </c>
      <c r="F571" s="217" t="n">
        <v>4</v>
      </c>
      <c r="G571" s="267" t="inlineStr">
        <is>
          <t>جزء وسط غساله 12 كيلو فوق اتوماتيك 16338000004078</t>
        </is>
      </c>
      <c r="H571" t="inlineStr">
        <is>
          <t>FMCFII61204078</t>
        </is>
      </c>
      <c r="I571" t="inlineStr">
        <is>
          <t>1400*1700</t>
        </is>
      </c>
      <c r="J571" t="n">
        <v>1</v>
      </c>
      <c r="K571" t="n">
        <v>5</v>
      </c>
      <c r="L571" s="457" t="n">
        <v>221</v>
      </c>
      <c r="M571" s="458" t="n">
        <v>203.983</v>
      </c>
      <c r="N571" s="459" t="n">
        <v>238.017</v>
      </c>
      <c r="O571" s="261" t="n"/>
      <c r="P571" s="261" t="n"/>
      <c r="Q571" s="261" t="n"/>
      <c r="R571" s="261" t="n"/>
      <c r="S571" s="261" t="n"/>
      <c r="T571" s="261" t="n"/>
      <c r="U571" s="261" t="n"/>
      <c r="V571" s="261" t="n"/>
      <c r="W571" s="261" t="n"/>
      <c r="X571" s="261" t="n"/>
      <c r="Y571" s="220" t="n"/>
      <c r="Z571" s="220" t="n"/>
      <c r="AA571" s="261" t="n"/>
      <c r="AB571" s="261" t="n"/>
      <c r="AC571" s="261" t="n"/>
      <c r="AD571" s="261" t="n"/>
      <c r="AE571" s="261" t="n"/>
      <c r="AF571" s="261" t="n"/>
      <c r="AG571" s="261" t="n"/>
      <c r="AH571" s="261" t="n"/>
      <c r="AI571" s="261" t="n"/>
      <c r="AJ571" s="261" t="n"/>
      <c r="AK571" s="220" t="n"/>
      <c r="AL571" s="220" t="n"/>
      <c r="AM571" s="261" t="n"/>
      <c r="AN571" s="261" t="n"/>
      <c r="AO571" s="315" t="n"/>
      <c r="AP571" s="244" t="n">
        <v>18</v>
      </c>
      <c r="AQ571" s="245" t="n">
        <v>200</v>
      </c>
      <c r="AR571" s="243" t="n"/>
      <c r="AS571" s="243" t="n"/>
      <c r="AT571" s="246" t="n">
        <v>1</v>
      </c>
      <c r="AU571" s="246" t="n">
        <v>1</v>
      </c>
      <c r="AV571" s="246" t="n"/>
      <c r="AW571" s="246" t="n"/>
      <c r="AX571" s="246" t="n"/>
      <c r="AY571" s="246" t="n"/>
      <c r="AZ571" s="246" t="n"/>
      <c r="BA571" s="246" t="n"/>
      <c r="BB571" s="246" t="n"/>
      <c r="BC571" s="247" t="n"/>
      <c r="BD571" s="242" t="n"/>
      <c r="BE571" s="248" t="n">
        <v>0.015</v>
      </c>
      <c r="BF571" s="249" t="n"/>
      <c r="BG571" s="221" t="n"/>
      <c r="BH571" s="221" t="n"/>
      <c r="BI571" s="221" t="n"/>
      <c r="BJ571" s="221" t="n"/>
      <c r="BK571" s="221" t="n"/>
      <c r="BL571" s="28" t="inlineStr">
        <is>
          <t>الكترولوكس</t>
        </is>
      </c>
      <c r="BM571" s="347" t="inlineStr">
        <is>
          <t>القاهرة للصناعات المغذية غسالات</t>
        </is>
      </c>
      <c r="BN571" s="347" t="inlineStr">
        <is>
          <t>1.6338E+13</t>
        </is>
      </c>
      <c r="BO571" s="347" t="n"/>
      <c r="BP571" s="347" t="n">
        <v>52</v>
      </c>
      <c r="BQ571" s="347" t="n"/>
      <c r="BR571" s="347" t="n"/>
      <c r="BS571" s="347" t="n"/>
      <c r="BT571" s="347" t="n"/>
      <c r="BU571" s="347">
        <f>IFERROR(ROUND(STDEV(AN571,L571),1),"")</f>
        <v/>
      </c>
      <c r="BV571" s="347" t="n"/>
      <c r="BW571" s="347" t="n"/>
      <c r="BX571" s="347" t="n"/>
      <c r="BY571" s="347" t="n"/>
      <c r="BZ571" s="347" t="n"/>
      <c r="CA571" s="347" t="n"/>
      <c r="CB571" s="347" t="n"/>
      <c r="CC571" s="347" t="n"/>
      <c r="CD571" s="347" t="n"/>
      <c r="CE571" s="347" t="n"/>
      <c r="CF571" s="347" t="n"/>
      <c r="CG571" s="347" t="n"/>
      <c r="CH571" s="347" t="n"/>
      <c r="CI571" s="347" t="n"/>
      <c r="CJ571" s="347" t="n"/>
      <c r="CK571" s="347" t="n"/>
      <c r="CL571" s="347" t="n"/>
      <c r="CM571" s="347" t="n"/>
      <c r="CN571" s="347" t="n"/>
      <c r="CO571" s="347" t="n"/>
      <c r="CP571" s="347" t="n"/>
      <c r="CQ571" s="347" t="n"/>
      <c r="CR571" s="347" t="n"/>
      <c r="CS571" s="347" t="n"/>
      <c r="CT571" s="347" t="n"/>
      <c r="CU571" s="347" t="n"/>
      <c r="CV571" s="347" t="n"/>
      <c r="CW571" s="347" t="n"/>
      <c r="CX571" s="347" t="n"/>
      <c r="CY571" s="347" t="n"/>
      <c r="CZ571" s="347" t="n"/>
      <c r="DA571" s="347" t="n"/>
      <c r="DB571" s="347" t="n"/>
    </row>
    <row r="572" ht="31.5" customFormat="1" customHeight="1" s="268">
      <c r="A572" s="262" t="n">
        <v>2021</v>
      </c>
      <c r="B572" s="217" t="n">
        <v>12</v>
      </c>
      <c r="C572" s="456" t="n">
        <v>44559</v>
      </c>
      <c r="D572" s="217" t="n">
        <v>407</v>
      </c>
      <c r="E572" s="217" t="n">
        <v>630</v>
      </c>
      <c r="F572" s="217" t="n">
        <v>4</v>
      </c>
      <c r="G572" s="267" t="inlineStr">
        <is>
          <t>زوايا غساله 12 كيلو فوق اتوماتيك 16338000004069</t>
        </is>
      </c>
      <c r="H572" t="inlineStr">
        <is>
          <t>FMCFII21204069</t>
        </is>
      </c>
      <c r="I572" t="inlineStr">
        <is>
          <t>1400*1700</t>
        </is>
      </c>
      <c r="J572" t="n">
        <v>1</v>
      </c>
      <c r="K572" t="n">
        <v>5</v>
      </c>
      <c r="L572" s="457" t="n">
        <v>214</v>
      </c>
      <c r="M572" s="458" t="n">
        <v>197.843</v>
      </c>
      <c r="N572" s="459" t="n">
        <v>230.157</v>
      </c>
      <c r="O572" s="261" t="n"/>
      <c r="P572" s="261" t="n"/>
      <c r="Q572" s="261" t="n"/>
      <c r="R572" s="261" t="n"/>
      <c r="S572" s="261" t="n"/>
      <c r="T572" s="261" t="n"/>
      <c r="U572" s="261" t="n"/>
      <c r="V572" s="261" t="n"/>
      <c r="W572" s="261" t="n"/>
      <c r="X572" s="261" t="n"/>
      <c r="Y572" s="220" t="n"/>
      <c r="Z572" s="220" t="n"/>
      <c r="AA572" s="261" t="n"/>
      <c r="AB572" s="261" t="n"/>
      <c r="AC572" s="261" t="n"/>
      <c r="AD572" s="261" t="n"/>
      <c r="AE572" s="261" t="n"/>
      <c r="AF572" s="261" t="n"/>
      <c r="AG572" s="261" t="n"/>
      <c r="AH572" s="261" t="n"/>
      <c r="AI572" s="261" t="n"/>
      <c r="AJ572" s="261" t="n"/>
      <c r="AK572" s="220" t="n"/>
      <c r="AL572" s="220" t="n"/>
      <c r="AM572" s="261" t="n"/>
      <c r="AN572" s="261" t="n"/>
      <c r="AO572" s="315" t="n"/>
      <c r="AP572" s="244" t="n">
        <v>18</v>
      </c>
      <c r="AQ572" s="245" t="n">
        <v>200</v>
      </c>
      <c r="AR572" s="243" t="n"/>
      <c r="AS572" s="243" t="n"/>
      <c r="AT572" s="246" t="n"/>
      <c r="AU572" s="246" t="n">
        <v>2</v>
      </c>
      <c r="AV572" s="246" t="n">
        <v>3</v>
      </c>
      <c r="AW572" s="246" t="n"/>
      <c r="AX572" s="246" t="n"/>
      <c r="AY572" s="246" t="n"/>
      <c r="AZ572" s="246" t="n"/>
      <c r="BA572" s="246" t="n"/>
      <c r="BB572" s="246" t="n"/>
      <c r="BC572" s="247" t="n"/>
      <c r="BD572" s="242" t="n"/>
      <c r="BE572" s="248" t="n">
        <v>0.015</v>
      </c>
      <c r="BF572" s="249" t="n"/>
      <c r="BG572" s="221" t="n"/>
      <c r="BH572" s="221" t="n"/>
      <c r="BI572" s="221" t="n"/>
      <c r="BJ572" s="221" t="n"/>
      <c r="BK572" s="221" t="n"/>
      <c r="BL572" s="28" t="inlineStr">
        <is>
          <t>الكترولوكس</t>
        </is>
      </c>
      <c r="BM572" s="347" t="inlineStr">
        <is>
          <t>القاهرة للصناعات المغذية غسالات</t>
        </is>
      </c>
      <c r="BN572" s="347" t="inlineStr">
        <is>
          <t>1.6338E+13</t>
        </is>
      </c>
      <c r="BO572" s="347" t="n"/>
      <c r="BP572" s="347" t="n">
        <v>52</v>
      </c>
      <c r="BQ572" s="347" t="n"/>
      <c r="BR572" s="347" t="n"/>
      <c r="BS572" s="347" t="n"/>
      <c r="BT572" s="347" t="n"/>
      <c r="BU572" s="347">
        <f>IFERROR(ROUND(STDEV(AN572,L572),1),"")</f>
        <v/>
      </c>
      <c r="BV572" s="347" t="n"/>
      <c r="BW572" s="347" t="n"/>
      <c r="BX572" s="347" t="n"/>
      <c r="BY572" s="347" t="n"/>
      <c r="BZ572" s="347" t="n"/>
      <c r="CA572" s="347" t="n"/>
      <c r="CB572" s="347" t="n"/>
      <c r="CC572" s="347" t="n"/>
      <c r="CD572" s="347" t="n"/>
      <c r="CE572" s="347" t="n"/>
      <c r="CF572" s="347" t="n"/>
      <c r="CG572" s="347" t="n"/>
      <c r="CH572" s="347" t="n"/>
      <c r="CI572" s="347" t="n"/>
      <c r="CJ572" s="347" t="n"/>
      <c r="CK572" s="347" t="n"/>
      <c r="CL572" s="347" t="n"/>
      <c r="CM572" s="347" t="n"/>
      <c r="CN572" s="347" t="n"/>
      <c r="CO572" s="347" t="n"/>
      <c r="CP572" s="347" t="n"/>
      <c r="CQ572" s="347" t="n"/>
      <c r="CR572" s="347" t="n"/>
      <c r="CS572" s="347" t="n"/>
      <c r="CT572" s="347" t="n"/>
      <c r="CU572" s="347" t="n"/>
      <c r="CV572" s="347" t="n"/>
      <c r="CW572" s="347" t="n"/>
      <c r="CX572" s="347" t="n"/>
      <c r="CY572" s="347" t="n"/>
      <c r="CZ572" s="347" t="n"/>
      <c r="DA572" s="347" t="n"/>
      <c r="DB572" s="347" t="n"/>
    </row>
    <row r="573" ht="31.5" customFormat="1" customHeight="1" s="268">
      <c r="A573" s="262" t="n">
        <v>2021</v>
      </c>
      <c r="B573" s="217" t="n">
        <v>12</v>
      </c>
      <c r="C573" s="456" t="n">
        <v>44559</v>
      </c>
      <c r="D573" s="217" t="n">
        <v>382</v>
      </c>
      <c r="E573" s="217" t="n">
        <v>449</v>
      </c>
      <c r="F573" s="217" t="n">
        <v>5</v>
      </c>
      <c r="G573" s="267" t="inlineStr">
        <is>
          <t>FRONT 43LM63</t>
        </is>
      </c>
      <c r="H573" t="inlineStr">
        <is>
          <t>FMLGEI43LM63FR</t>
        </is>
      </c>
      <c r="I573" t="inlineStr">
        <is>
          <t>1400*1700</t>
        </is>
      </c>
      <c r="J573" t="n">
        <v>3</v>
      </c>
      <c r="K573" t="n">
        <v>1</v>
      </c>
      <c r="L573" s="457" t="n">
        <v>46</v>
      </c>
      <c r="M573" s="458" t="n">
        <v>40.986</v>
      </c>
      <c r="N573" s="459" t="n">
        <v>50.048</v>
      </c>
      <c r="O573" s="261" t="n">
        <v>63</v>
      </c>
      <c r="P573" s="261" t="n">
        <v>69</v>
      </c>
      <c r="Q573" s="261" t="n">
        <v>60</v>
      </c>
      <c r="R573" s="261" t="n">
        <v>67</v>
      </c>
      <c r="S573" s="261" t="n">
        <v>62</v>
      </c>
      <c r="T573" s="261" t="n">
        <v>48</v>
      </c>
      <c r="U573" s="261" t="n">
        <v>50</v>
      </c>
      <c r="V573" s="261" t="n">
        <v>48</v>
      </c>
      <c r="W573" s="261" t="n">
        <v>49</v>
      </c>
      <c r="X573" s="261" t="n">
        <v>48</v>
      </c>
      <c r="Y573" s="220" t="n">
        <v>95</v>
      </c>
      <c r="Z573" s="220" t="n">
        <v>94</v>
      </c>
      <c r="AA573" s="261" t="n"/>
      <c r="AB573" s="261" t="n"/>
      <c r="AC573" s="261" t="n"/>
      <c r="AD573" s="261" t="n"/>
      <c r="AE573" s="261" t="n"/>
      <c r="AF573" s="261" t="n"/>
      <c r="AG573" s="261" t="n"/>
      <c r="AH573" s="261" t="n"/>
      <c r="AI573" s="261" t="n"/>
      <c r="AJ573" s="261" t="n"/>
      <c r="AK573" s="220" t="n"/>
      <c r="AL573" s="220" t="n"/>
      <c r="AM573" s="261" t="n"/>
      <c r="AN573" s="261" t="n"/>
      <c r="AO573" s="315" t="n"/>
      <c r="AP573" s="244" t="n">
        <v>108</v>
      </c>
      <c r="AQ573" s="245" t="n">
        <v>100</v>
      </c>
      <c r="AR573" s="243" t="n"/>
      <c r="AS573" s="243" t="n"/>
      <c r="AT573" s="246" t="n"/>
      <c r="AU573" s="246" t="n"/>
      <c r="AV573" s="246" t="n"/>
      <c r="AW573" s="246" t="n"/>
      <c r="AX573" s="246" t="n"/>
      <c r="AY573" s="246" t="n"/>
      <c r="AZ573" s="246" t="n"/>
      <c r="BA573" s="246" t="n"/>
      <c r="BB573" s="246" t="n"/>
      <c r="BC573" s="247" t="n"/>
      <c r="BD573" s="242" t="n"/>
      <c r="BE573" s="248" t="n">
        <v>0.015</v>
      </c>
      <c r="BF573" s="249" t="n"/>
      <c r="BG573" s="221" t="n"/>
      <c r="BH573" s="221" t="n"/>
      <c r="BI573" s="221" t="n"/>
      <c r="BJ573" s="221" t="n"/>
      <c r="BK573" s="221" t="n"/>
      <c r="BL573" s="28" t="inlineStr">
        <is>
          <t>LG</t>
        </is>
      </c>
      <c r="BM573" s="347" t="inlineStr">
        <is>
          <t>HE</t>
        </is>
      </c>
      <c r="BN573" s="347" t="inlineStr">
        <is>
          <t>MFZ65262201</t>
        </is>
      </c>
      <c r="BO573" s="347" t="inlineStr">
        <is>
          <t>mma</t>
        </is>
      </c>
      <c r="BP573" s="347" t="n">
        <v>52</v>
      </c>
      <c r="BQ573" s="347" t="n"/>
      <c r="BR573" s="347" t="n"/>
      <c r="BS573" s="347" t="n"/>
      <c r="BT573" s="347" t="n"/>
      <c r="BU573" s="347">
        <f>IFERROR(ROUND(STDEV(AN573,L573),1),"")</f>
        <v/>
      </c>
      <c r="BV573" s="347" t="n"/>
      <c r="BW573" s="347" t="n"/>
      <c r="BX573" s="347" t="n"/>
      <c r="BY573" s="347" t="n"/>
      <c r="BZ573" s="347" t="n"/>
      <c r="CA573" s="347" t="n"/>
      <c r="CB573" s="347" t="n"/>
      <c r="CC573" s="347" t="n"/>
      <c r="CD573" s="347" t="n"/>
      <c r="CE573" s="347" t="n"/>
      <c r="CF573" s="347" t="n"/>
      <c r="CG573" s="347" t="n"/>
      <c r="CH573" s="347" t="n"/>
      <c r="CI573" s="347" t="n"/>
      <c r="CJ573" s="347" t="n"/>
      <c r="CK573" s="347" t="n"/>
      <c r="CL573" s="347" t="n"/>
      <c r="CM573" s="347" t="n"/>
      <c r="CN573" s="347" t="n"/>
      <c r="CO573" s="347" t="n"/>
      <c r="CP573" s="347" t="n"/>
      <c r="CQ573" s="347" t="n"/>
      <c r="CR573" s="347" t="n"/>
      <c r="CS573" s="347" t="n"/>
      <c r="CT573" s="347" t="n"/>
      <c r="CU573" s="347" t="n"/>
      <c r="CV573" s="347" t="n"/>
      <c r="CW573" s="347" t="n"/>
      <c r="CX573" s="347" t="n"/>
      <c r="CY573" s="347" t="n"/>
      <c r="CZ573" s="347" t="n"/>
      <c r="DA573" s="347" t="n"/>
      <c r="DB573" s="347" t="n"/>
    </row>
    <row r="574" ht="31.5" customFormat="1" customHeight="1" s="268">
      <c r="A574" s="262" t="n">
        <v>2021</v>
      </c>
      <c r="B574" s="217" t="n">
        <v>12</v>
      </c>
      <c r="C574" s="456" t="n">
        <v>44559</v>
      </c>
      <c r="D574" s="217" t="n">
        <v>384</v>
      </c>
      <c r="E574" s="217" t="n">
        <v>556</v>
      </c>
      <c r="F574" s="217" t="n">
        <v>6</v>
      </c>
      <c r="G574" s="267" t="inlineStr">
        <is>
          <t>LG 65 UM 73 top&amp;bottom</t>
        </is>
      </c>
      <c r="H574" t="inlineStr">
        <is>
          <t>FMLGEI65UM7301</t>
        </is>
      </c>
      <c r="I574" t="inlineStr">
        <is>
          <t>1400*1700</t>
        </is>
      </c>
      <c r="J574" t="n">
        <v>1</v>
      </c>
      <c r="K574" t="n">
        <v>6</v>
      </c>
      <c r="L574" s="457" t="n">
        <v>1066</v>
      </c>
      <c r="M574" s="458" t="n">
        <v>1003.106</v>
      </c>
      <c r="N574" s="459" t="n">
        <v>1141.686</v>
      </c>
      <c r="O574" s="261" t="n">
        <v>292</v>
      </c>
      <c r="P574" s="261" t="n"/>
      <c r="Q574" s="261" t="n">
        <v>294</v>
      </c>
      <c r="R574" s="261" t="n">
        <v>291</v>
      </c>
      <c r="S574" s="261" t="n">
        <v>289</v>
      </c>
      <c r="T574" s="261" t="n">
        <v>216</v>
      </c>
      <c r="U574" s="261" t="n"/>
      <c r="V574" s="261" t="n">
        <v>220</v>
      </c>
      <c r="W574" s="261" t="n">
        <v>219</v>
      </c>
      <c r="X574" s="261" t="n">
        <v>218</v>
      </c>
      <c r="Y574" s="220" t="n">
        <v>150</v>
      </c>
      <c r="Z574" s="220" t="n">
        <v>149</v>
      </c>
      <c r="AA574" s="261" t="n">
        <v>295</v>
      </c>
      <c r="AB574" s="261" t="n">
        <v>276</v>
      </c>
      <c r="AC574" s="261" t="n">
        <v>292</v>
      </c>
      <c r="AD574" s="261" t="n">
        <v>289</v>
      </c>
      <c r="AE574" s="261" t="n">
        <v>291</v>
      </c>
      <c r="AF574" s="261" t="n">
        <v>218</v>
      </c>
      <c r="AG574" s="261" t="n">
        <v>212</v>
      </c>
      <c r="AH574" s="261" t="n">
        <v>217</v>
      </c>
      <c r="AI574" s="261" t="n">
        <v>216</v>
      </c>
      <c r="AJ574" s="261" t="n">
        <v>220</v>
      </c>
      <c r="AK574" s="220" t="n">
        <v>146</v>
      </c>
      <c r="AL574" s="220" t="n">
        <v>155</v>
      </c>
      <c r="AM574" s="261" t="n"/>
      <c r="AN574" s="261" t="n"/>
      <c r="AO574" s="315" t="n"/>
      <c r="AP574" s="244" t="n">
        <v>20</v>
      </c>
      <c r="AQ574" s="245" t="n">
        <v>180</v>
      </c>
      <c r="AR574" s="243" t="n"/>
      <c r="AS574" s="243" t="n"/>
      <c r="AT574" s="246" t="n">
        <v>2</v>
      </c>
      <c r="AU574" s="246" t="n">
        <v>3</v>
      </c>
      <c r="AV574" s="246" t="n">
        <v>11</v>
      </c>
      <c r="AW574" s="246" t="n"/>
      <c r="AX574" s="246" t="n"/>
      <c r="AY574" s="246" t="n"/>
      <c r="AZ574" s="246" t="n"/>
      <c r="BA574" s="246" t="n"/>
      <c r="BB574" s="246" t="n"/>
      <c r="BC574" s="247" t="n"/>
      <c r="BD574" s="242" t="n"/>
      <c r="BE574" s="248" t="n">
        <v>0.015</v>
      </c>
      <c r="BF574" s="249" t="n"/>
      <c r="BG574" s="221" t="n"/>
      <c r="BH574" s="221" t="n"/>
      <c r="BI574" s="221" t="n"/>
      <c r="BJ574" s="221" t="n"/>
      <c r="BK574" s="221" t="n"/>
      <c r="BL574" s="28" t="inlineStr">
        <is>
          <t>LG</t>
        </is>
      </c>
      <c r="BM574" s="347" t="inlineStr">
        <is>
          <t>HE</t>
        </is>
      </c>
      <c r="BN574" s="347" t="inlineStr">
        <is>
          <t>MFZ66236701</t>
        </is>
      </c>
      <c r="BO574" s="347" t="n"/>
      <c r="BP574" s="347" t="n">
        <v>52</v>
      </c>
      <c r="BQ574" s="347" t="n"/>
      <c r="BR574" s="347" t="n"/>
      <c r="BS574" s="347" t="n"/>
      <c r="BT574" s="347" t="n"/>
      <c r="BU574" s="347">
        <f>IFERROR(ROUND(STDEV(AN574,L574),1),"")</f>
        <v/>
      </c>
      <c r="BV574" s="347" t="n"/>
      <c r="BW574" s="347" t="n"/>
      <c r="BX574" s="347" t="n"/>
      <c r="BY574" s="347" t="n"/>
      <c r="BZ574" s="347" t="n"/>
      <c r="CA574" s="347" t="n"/>
      <c r="CB574" s="347" t="n"/>
      <c r="CC574" s="347" t="n"/>
      <c r="CD574" s="347" t="n"/>
      <c r="CE574" s="347" t="n"/>
      <c r="CF574" s="347" t="n"/>
      <c r="CG574" s="347" t="n"/>
      <c r="CH574" s="347" t="n"/>
      <c r="CI574" s="347" t="n"/>
      <c r="CJ574" s="347" t="n"/>
      <c r="CK574" s="347" t="n"/>
      <c r="CL574" s="347" t="n"/>
      <c r="CM574" s="347" t="n"/>
      <c r="CN574" s="347" t="n"/>
      <c r="CO574" s="347" t="n"/>
      <c r="CP574" s="347" t="n"/>
      <c r="CQ574" s="347" t="n"/>
      <c r="CR574" s="347" t="n"/>
      <c r="CS574" s="347" t="n"/>
      <c r="CT574" s="347" t="n"/>
      <c r="CU574" s="347" t="n"/>
      <c r="CV574" s="347" t="n"/>
      <c r="CW574" s="347" t="n"/>
      <c r="CX574" s="347" t="n"/>
      <c r="CY574" s="347" t="n"/>
      <c r="CZ574" s="347" t="n"/>
      <c r="DA574" s="347" t="n"/>
      <c r="DB574" s="347" t="n"/>
    </row>
    <row r="575" ht="31.5" customFormat="1" customHeight="1" s="268">
      <c r="A575" s="262" t="n">
        <v>2021</v>
      </c>
      <c r="B575" s="217" t="n">
        <v>12</v>
      </c>
      <c r="C575" s="456" t="n">
        <v>44559</v>
      </c>
      <c r="D575" s="217" t="n">
        <v>384</v>
      </c>
      <c r="E575" s="217" t="n">
        <v>557</v>
      </c>
      <c r="F575" s="217" t="n">
        <v>6</v>
      </c>
      <c r="G575" s="267" t="n"/>
      <c r="H575" t="inlineStr">
        <is>
          <t>FMLGEI65UM7302</t>
        </is>
      </c>
      <c r="I575" t="inlineStr">
        <is>
          <t>1400*1700</t>
        </is>
      </c>
      <c r="J575" t="n">
        <v>1</v>
      </c>
      <c r="K575" t="n">
        <v>6</v>
      </c>
      <c r="L575" s="457" t="n">
        <v>182</v>
      </c>
      <c r="M575" s="458" t="n">
        <v>171.262</v>
      </c>
      <c r="N575" s="459" t="n">
        <v>194.922</v>
      </c>
      <c r="O575" s="261" t="n"/>
      <c r="P575" s="261" t="n"/>
      <c r="Q575" s="261" t="n"/>
      <c r="R575" s="261" t="n"/>
      <c r="S575" s="261" t="n"/>
      <c r="T575" s="261" t="n"/>
      <c r="U575" s="261" t="n"/>
      <c r="V575" s="261" t="n"/>
      <c r="W575" s="261" t="n"/>
      <c r="X575" s="261" t="n"/>
      <c r="Y575" s="220" t="n">
        <v>150</v>
      </c>
      <c r="Z575" s="220" t="n">
        <v>149</v>
      </c>
      <c r="AA575" s="261" t="n"/>
      <c r="AB575" s="261" t="n"/>
      <c r="AC575" s="261" t="n"/>
      <c r="AD575" s="261" t="n"/>
      <c r="AE575" s="261" t="n"/>
      <c r="AF575" s="261" t="n"/>
      <c r="AG575" s="261" t="n"/>
      <c r="AH575" s="261" t="n"/>
      <c r="AI575" s="261" t="n"/>
      <c r="AJ575" s="261" t="n"/>
      <c r="AK575" s="220" t="n">
        <v>146</v>
      </c>
      <c r="AL575" s="220" t="n">
        <v>155</v>
      </c>
      <c r="AM575" s="261" t="n"/>
      <c r="AN575" s="261" t="n"/>
      <c r="AO575" s="315" t="n"/>
      <c r="AP575" s="244" t="n">
        <v>20</v>
      </c>
      <c r="AQ575" s="245" t="n">
        <v>180</v>
      </c>
      <c r="AR575" s="243" t="n"/>
      <c r="AS575" s="243" t="n"/>
      <c r="AT575" s="246" t="n"/>
      <c r="AU575" s="246" t="n"/>
      <c r="AV575" s="246" t="n"/>
      <c r="AW575" s="246" t="n"/>
      <c r="AX575" s="246" t="n"/>
      <c r="AY575" s="246" t="n"/>
      <c r="AZ575" s="246" t="n"/>
      <c r="BA575" s="246" t="n"/>
      <c r="BB575" s="246" t="n"/>
      <c r="BC575" s="247" t="n"/>
      <c r="BD575" s="242" t="n"/>
      <c r="BE575" s="248" t="n">
        <v>0.015</v>
      </c>
      <c r="BF575" s="249" t="n"/>
      <c r="BG575" s="221" t="n"/>
      <c r="BH575" s="221" t="n"/>
      <c r="BI575" s="221" t="n"/>
      <c r="BJ575" s="221" t="n"/>
      <c r="BK575" s="221" t="n"/>
      <c r="BL575" s="28" t="inlineStr">
        <is>
          <t>LG</t>
        </is>
      </c>
      <c r="BM575" s="347" t="inlineStr">
        <is>
          <t>HE</t>
        </is>
      </c>
      <c r="BN575" s="347" t="inlineStr">
        <is>
          <t>MFZ66236702</t>
        </is>
      </c>
      <c r="BO575" s="347" t="inlineStr">
        <is>
          <t xml:space="preserve">mma </t>
        </is>
      </c>
      <c r="BP575" s="347" t="n">
        <v>52</v>
      </c>
      <c r="BQ575" s="347" t="n"/>
      <c r="BR575" s="347" t="n"/>
      <c r="BS575" s="347" t="n"/>
      <c r="BT575" s="347" t="n"/>
      <c r="BU575" s="347">
        <f>IFERROR(ROUND(STDEV(AN575,L575),1),"")</f>
        <v/>
      </c>
      <c r="BV575" s="347" t="n"/>
      <c r="BW575" s="347" t="n"/>
      <c r="BX575" s="347" t="n"/>
      <c r="BY575" s="347" t="n"/>
      <c r="BZ575" s="347" t="n"/>
      <c r="CA575" s="347" t="n"/>
      <c r="CB575" s="347" t="n"/>
      <c r="CC575" s="347" t="n"/>
      <c r="CD575" s="347" t="n"/>
      <c r="CE575" s="347" t="n"/>
      <c r="CF575" s="347" t="n"/>
      <c r="CG575" s="347" t="n"/>
      <c r="CH575" s="347" t="n"/>
      <c r="CI575" s="347" t="n"/>
      <c r="CJ575" s="347" t="n"/>
      <c r="CK575" s="347" t="n"/>
      <c r="CL575" s="347" t="n"/>
      <c r="CM575" s="347" t="n"/>
      <c r="CN575" s="347" t="n"/>
      <c r="CO575" s="347" t="n"/>
      <c r="CP575" s="347" t="n"/>
      <c r="CQ575" s="347" t="n"/>
      <c r="CR575" s="347" t="n"/>
      <c r="CS575" s="347" t="n"/>
      <c r="CT575" s="347" t="n"/>
      <c r="CU575" s="347" t="n"/>
      <c r="CV575" s="347" t="n"/>
      <c r="CW575" s="347" t="n"/>
      <c r="CX575" s="347" t="n"/>
      <c r="CY575" s="347" t="n"/>
      <c r="CZ575" s="347" t="n"/>
      <c r="DA575" s="347" t="n"/>
      <c r="DB575" s="347" t="n"/>
    </row>
    <row r="576" ht="31.5" customFormat="1" customHeight="1" s="268">
      <c r="A576" s="262" t="n">
        <v>2021</v>
      </c>
      <c r="B576" s="217" t="n">
        <v>12</v>
      </c>
      <c r="C576" s="456" t="n">
        <v>44559</v>
      </c>
      <c r="D576" s="217" t="n">
        <v>425</v>
      </c>
      <c r="E576" s="217" t="n">
        <v>674</v>
      </c>
      <c r="F576" s="217" t="n">
        <v>6</v>
      </c>
      <c r="G576" s="267" t="inlineStr">
        <is>
          <t>LgWashing Mashine Base (VIVACHE)</t>
        </is>
      </c>
      <c r="H576" t="inlineStr">
        <is>
          <t>FMLGEI10000000</t>
        </is>
      </c>
      <c r="I576" t="inlineStr">
        <is>
          <t>1700*1400</t>
        </is>
      </c>
      <c r="J576" t="n">
        <v>2</v>
      </c>
      <c r="K576" t="n">
        <v>1</v>
      </c>
      <c r="L576" s="457" t="n">
        <v>256</v>
      </c>
      <c r="M576" s="458" t="n">
        <v>240.896</v>
      </c>
      <c r="N576" s="459" t="n">
        <v>274.176</v>
      </c>
      <c r="O576" s="261" t="n"/>
      <c r="P576" s="261" t="n"/>
      <c r="Q576" s="261" t="n"/>
      <c r="R576" s="261" t="n"/>
      <c r="S576" s="261" t="n"/>
      <c r="T576" s="261" t="n"/>
      <c r="U576" s="261" t="n"/>
      <c r="V576" s="261" t="n"/>
      <c r="W576" s="261" t="n"/>
      <c r="X576" s="261" t="n"/>
      <c r="Y576" s="220" t="n"/>
      <c r="Z576" s="220" t="n"/>
      <c r="AA576" s="261" t="n"/>
      <c r="AB576" s="261" t="n"/>
      <c r="AC576" s="261" t="n"/>
      <c r="AD576" s="261" t="n"/>
      <c r="AE576" s="261" t="n"/>
      <c r="AF576" s="261" t="n"/>
      <c r="AG576" s="261" t="n"/>
      <c r="AH576" s="261" t="n"/>
      <c r="AI576" s="261" t="n"/>
      <c r="AJ576" s="261" t="n"/>
      <c r="AK576" s="220" t="n"/>
      <c r="AL576" s="220" t="n"/>
      <c r="AM576" s="261" t="n"/>
      <c r="AN576" s="261" t="n"/>
      <c r="AO576" s="315" t="n"/>
      <c r="AP576" s="244" t="n">
        <v>40</v>
      </c>
      <c r="AQ576" s="245" t="n">
        <v>180</v>
      </c>
      <c r="AR576" s="243" t="n"/>
      <c r="AS576" s="243" t="n"/>
      <c r="AT576" s="246" t="n"/>
      <c r="AU576" s="246" t="n"/>
      <c r="AV576" s="246" t="n"/>
      <c r="AW576" s="246" t="n"/>
      <c r="AX576" s="246" t="n"/>
      <c r="AY576" s="246" t="n"/>
      <c r="AZ576" s="246" t="n"/>
      <c r="BA576" s="246" t="n"/>
      <c r="BB576" s="246" t="n"/>
      <c r="BC576" s="247" t="n"/>
      <c r="BD576" s="242" t="n"/>
      <c r="BE576" s="248" t="n">
        <v>0.015</v>
      </c>
      <c r="BF576" s="249" t="n"/>
      <c r="BG576" s="221" t="n"/>
      <c r="BH576" s="221" t="n"/>
      <c r="BI576" s="221" t="n"/>
      <c r="BJ576" s="221" t="n"/>
      <c r="BK576" s="221" t="n"/>
      <c r="BL576" s="28" t="inlineStr">
        <is>
          <t>LG</t>
        </is>
      </c>
      <c r="BM576" s="347" t="inlineStr">
        <is>
          <t>HE</t>
        </is>
      </c>
      <c r="BN576" s="347" t="inlineStr">
        <is>
          <t>AGG76599802</t>
        </is>
      </c>
      <c r="BO576" s="347" t="inlineStr">
        <is>
          <t>mmf</t>
        </is>
      </c>
      <c r="BP576" s="347" t="n">
        <v>52</v>
      </c>
      <c r="BQ576" s="347" t="n"/>
      <c r="BR576" s="347" t="n"/>
      <c r="BS576" s="347" t="n"/>
      <c r="BT576" s="347" t="n"/>
      <c r="BU576" s="347">
        <f>IFERROR(ROUND(STDEV(AN576,L576),1),"")</f>
        <v/>
      </c>
      <c r="BV576" s="347" t="n"/>
      <c r="BW576" s="347" t="n"/>
      <c r="BX576" s="347" t="n"/>
      <c r="BY576" s="347" t="n"/>
      <c r="BZ576" s="347" t="n"/>
      <c r="CA576" s="347" t="n"/>
      <c r="CB576" s="347" t="n"/>
      <c r="CC576" s="347" t="n"/>
      <c r="CD576" s="347" t="n"/>
      <c r="CE576" s="347" t="n"/>
      <c r="CF576" s="347" t="n"/>
      <c r="CG576" s="347" t="n"/>
      <c r="CH576" s="347" t="n"/>
      <c r="CI576" s="347" t="n"/>
      <c r="CJ576" s="347" t="n"/>
      <c r="CK576" s="347" t="n"/>
      <c r="CL576" s="347" t="n"/>
      <c r="CM576" s="347" t="n"/>
      <c r="CN576" s="347" t="n"/>
      <c r="CO576" s="347" t="n"/>
      <c r="CP576" s="347" t="n"/>
      <c r="CQ576" s="347" t="n"/>
      <c r="CR576" s="347" t="n"/>
      <c r="CS576" s="347" t="n"/>
      <c r="CT576" s="347" t="n"/>
      <c r="CU576" s="347" t="n"/>
      <c r="CV576" s="347" t="n"/>
      <c r="CW576" s="347" t="n"/>
      <c r="CX576" s="347" t="n"/>
      <c r="CY576" s="347" t="n"/>
      <c r="CZ576" s="347" t="n"/>
      <c r="DA576" s="347" t="n"/>
      <c r="DB576" s="347" t="n"/>
    </row>
    <row r="577" ht="31.5" customFormat="1" customHeight="1" s="268">
      <c r="A577" s="262" t="n">
        <v>2021</v>
      </c>
      <c r="B577" s="217" t="n">
        <v>12</v>
      </c>
      <c r="C577" s="456" t="n">
        <v>44559</v>
      </c>
      <c r="D577" s="217" t="n">
        <v>47</v>
      </c>
      <c r="E577" s="217" t="n">
        <v>122</v>
      </c>
      <c r="F577" s="217" t="n">
        <v>7</v>
      </c>
      <c r="G577" s="267" t="inlineStr">
        <is>
          <t>LgWashing Mashine Base</t>
        </is>
      </c>
      <c r="H577" t="inlineStr">
        <is>
          <t>FMLGEI1000000</t>
        </is>
      </c>
      <c r="I577" t="inlineStr">
        <is>
          <t>1700*1400</t>
        </is>
      </c>
      <c r="J577" t="n">
        <v>2</v>
      </c>
      <c r="K577" t="n">
        <v>1</v>
      </c>
      <c r="L577" s="457" t="n">
        <v>280</v>
      </c>
      <c r="M577" s="458" t="n">
        <v>267.4</v>
      </c>
      <c r="N577" s="459" t="n">
        <v>292.6</v>
      </c>
      <c r="O577" s="261" t="n"/>
      <c r="P577" s="261" t="n"/>
      <c r="Q577" s="261" t="n"/>
      <c r="R577" s="261" t="n"/>
      <c r="S577" s="261" t="n"/>
      <c r="T577" s="261" t="n"/>
      <c r="U577" s="261" t="n"/>
      <c r="V577" s="261" t="n"/>
      <c r="W577" s="261" t="n"/>
      <c r="X577" s="261" t="n"/>
      <c r="Y577" s="220" t="n"/>
      <c r="Z577" s="220" t="n"/>
      <c r="AA577" s="261" t="n"/>
      <c r="AB577" s="261" t="n"/>
      <c r="AC577" s="261" t="n"/>
      <c r="AD577" s="261" t="n"/>
      <c r="AE577" s="261" t="n"/>
      <c r="AF577" s="261" t="n"/>
      <c r="AG577" s="261" t="n"/>
      <c r="AH577" s="261" t="n"/>
      <c r="AI577" s="261" t="n"/>
      <c r="AJ577" s="261" t="n"/>
      <c r="AK577" s="220" t="n"/>
      <c r="AL577" s="220" t="n"/>
      <c r="AM577" s="261" t="n"/>
      <c r="AN577" s="261" t="n"/>
      <c r="AO577" s="315" t="n"/>
      <c r="AP577" s="244" t="n">
        <v>63</v>
      </c>
      <c r="AQ577" s="245" t="n">
        <v>115</v>
      </c>
      <c r="AR577" s="243" t="n"/>
      <c r="AS577" s="243" t="n"/>
      <c r="AT577" s="246" t="n"/>
      <c r="AU577" s="246" t="n"/>
      <c r="AV577" s="246" t="n"/>
      <c r="AW577" s="246" t="n"/>
      <c r="AX577" s="246" t="n"/>
      <c r="AY577" s="246" t="n"/>
      <c r="AZ577" s="246" t="n"/>
      <c r="BA577" s="246" t="n"/>
      <c r="BB577" s="246" t="n"/>
      <c r="BC577" s="247" t="n"/>
      <c r="BD577" s="242" t="n"/>
      <c r="BE577" s="248" t="n">
        <v>0.015</v>
      </c>
      <c r="BF577" s="249" t="n"/>
      <c r="BG577" s="221" t="n"/>
      <c r="BH577" s="221" t="n"/>
      <c r="BI577" s="221" t="n"/>
      <c r="BJ577" s="221" t="n"/>
      <c r="BK577" s="221" t="n"/>
      <c r="BL577" s="28" t="inlineStr">
        <is>
          <t>LG</t>
        </is>
      </c>
      <c r="BM577" s="347" t="inlineStr">
        <is>
          <t>HE</t>
        </is>
      </c>
      <c r="BN577" s="347" t="inlineStr">
        <is>
          <t>AGG76599801</t>
        </is>
      </c>
      <c r="BO577" s="347" t="inlineStr">
        <is>
          <t>mmf</t>
        </is>
      </c>
      <c r="BP577" s="347" t="n">
        <v>52</v>
      </c>
      <c r="BQ577" s="347" t="n"/>
      <c r="BR577" s="347" t="n"/>
      <c r="BS577" s="347" t="n"/>
      <c r="BT577" s="347" t="n"/>
      <c r="BU577" s="347">
        <f>IFERROR(ROUND(STDEV(AN577,L577),1),"")</f>
        <v/>
      </c>
      <c r="BV577" s="347" t="n"/>
      <c r="BW577" s="347" t="n"/>
      <c r="BX577" s="347" t="n"/>
      <c r="BY577" s="347" t="n"/>
      <c r="BZ577" s="347" t="n"/>
      <c r="CA577" s="347" t="n"/>
      <c r="CB577" s="347" t="n"/>
      <c r="CC577" s="347" t="n"/>
      <c r="CD577" s="347" t="n"/>
      <c r="CE577" s="347" t="n"/>
      <c r="CF577" s="347" t="n"/>
      <c r="CG577" s="347" t="n"/>
      <c r="CH577" s="347" t="n"/>
      <c r="CI577" s="347" t="n"/>
      <c r="CJ577" s="347" t="n"/>
      <c r="CK577" s="347" t="n"/>
      <c r="CL577" s="347" t="n"/>
      <c r="CM577" s="347" t="n"/>
      <c r="CN577" s="347" t="n"/>
      <c r="CO577" s="347" t="n"/>
      <c r="CP577" s="347" t="n"/>
      <c r="CQ577" s="347" t="n"/>
      <c r="CR577" s="347" t="n"/>
      <c r="CS577" s="347" t="n"/>
      <c r="CT577" s="347" t="n"/>
      <c r="CU577" s="347" t="n"/>
      <c r="CV577" s="347" t="n"/>
      <c r="CW577" s="347" t="n"/>
      <c r="CX577" s="347" t="n"/>
      <c r="CY577" s="347" t="n"/>
      <c r="CZ577" s="347" t="n"/>
      <c r="DA577" s="347" t="n"/>
      <c r="DB577" s="347" t="n"/>
    </row>
    <row r="578" ht="31.5" customFormat="1" customHeight="1" s="268">
      <c r="A578" s="262" t="n">
        <v>2021</v>
      </c>
      <c r="B578" s="217" t="n">
        <v>12</v>
      </c>
      <c r="C578" s="456" t="n">
        <v>44559</v>
      </c>
      <c r="D578" s="217" t="n">
        <v>295</v>
      </c>
      <c r="E578" s="217" t="n">
        <v>219</v>
      </c>
      <c r="F578" s="217" t="n">
        <v>7</v>
      </c>
      <c r="G578" s="267" t="inlineStr">
        <is>
          <t>غطاء صندوق سمك 20 ك فلات الجديدة</t>
        </is>
      </c>
      <c r="H578" t="inlineStr">
        <is>
          <t>FMBOXI20FC0000</t>
        </is>
      </c>
      <c r="I578" t="inlineStr">
        <is>
          <t>1400*1700</t>
        </is>
      </c>
      <c r="J578" t="n">
        <v>6</v>
      </c>
      <c r="K578" t="n">
        <v>1</v>
      </c>
      <c r="L578" s="457" t="n">
        <v>114</v>
      </c>
      <c r="M578" s="458" t="n">
        <v>106.02</v>
      </c>
      <c r="N578" s="459" t="n">
        <v>121.98</v>
      </c>
      <c r="O578" s="261" t="n"/>
      <c r="P578" s="261" t="n"/>
      <c r="Q578" s="261" t="n"/>
      <c r="R578" s="261" t="n"/>
      <c r="S578" s="261" t="n">
        <v>137</v>
      </c>
      <c r="T578" s="261" t="n"/>
      <c r="U578" s="261" t="n"/>
      <c r="V578" s="261" t="n"/>
      <c r="W578" s="261" t="n"/>
      <c r="X578" s="261" t="n">
        <v>114</v>
      </c>
      <c r="Y578" s="220" t="n"/>
      <c r="Z578" s="220" t="n">
        <v>92</v>
      </c>
      <c r="AA578" s="261" t="n">
        <v>142</v>
      </c>
      <c r="AB578" s="261" t="n">
        <v>140</v>
      </c>
      <c r="AC578" s="261" t="n">
        <v>135</v>
      </c>
      <c r="AD578" s="261" t="n">
        <v>133</v>
      </c>
      <c r="AE578" s="261" t="n">
        <v>139</v>
      </c>
      <c r="AF578" s="261" t="n">
        <v>120</v>
      </c>
      <c r="AG578" s="261" t="n">
        <v>118</v>
      </c>
      <c r="AH578" s="261" t="n">
        <v>113</v>
      </c>
      <c r="AI578" s="261" t="n">
        <v>108</v>
      </c>
      <c r="AJ578" s="261" t="n">
        <v>110</v>
      </c>
      <c r="AK578" s="220" t="n">
        <v>96</v>
      </c>
      <c r="AL578" s="220" t="n">
        <v>91</v>
      </c>
      <c r="AM578" s="261" t="n"/>
      <c r="AN578" s="261" t="n"/>
      <c r="AO578" s="315" t="n"/>
      <c r="AP578" s="244" t="n">
        <v>238</v>
      </c>
      <c r="AQ578" s="245" t="n">
        <v>91</v>
      </c>
      <c r="AR578" s="243" t="n"/>
      <c r="AS578" s="243" t="n"/>
      <c r="AT578" s="246" t="n">
        <v>10</v>
      </c>
      <c r="AU578" s="246" t="n">
        <v>9</v>
      </c>
      <c r="AV578" s="246" t="n">
        <v>8</v>
      </c>
      <c r="AW578" s="246" t="n"/>
      <c r="AX578" s="246" t="n"/>
      <c r="AY578" s="246" t="n"/>
      <c r="AZ578" s="246" t="n"/>
      <c r="BA578" s="246" t="n"/>
      <c r="BB578" s="246" t="n"/>
      <c r="BC578" s="247" t="n"/>
      <c r="BD578" s="242" t="n"/>
      <c r="BE578" s="248" t="n">
        <v>0.015</v>
      </c>
      <c r="BF578" s="249" t="n"/>
      <c r="BG578" s="221" t="n"/>
      <c r="BH578" s="221" t="n"/>
      <c r="BI578" s="221" t="n"/>
      <c r="BJ578" s="221" t="n"/>
      <c r="BK578" s="221" t="n"/>
      <c r="BL578" s="28" t="inlineStr">
        <is>
          <t>عملاء متنوعون</t>
        </is>
      </c>
      <c r="BM578" s="347" t="inlineStr">
        <is>
          <t>عملاء متنوعون</t>
        </is>
      </c>
      <c r="BN578" s="347" t="n"/>
      <c r="BO578" s="347" t="n"/>
      <c r="BP578" s="347" t="n">
        <v>52</v>
      </c>
      <c r="BQ578" s="347" t="n"/>
      <c r="BR578" s="347" t="n"/>
      <c r="BS578" s="347" t="n"/>
      <c r="BT578" s="347" t="n"/>
      <c r="BU578" s="347">
        <f>IFERROR(ROUND(STDEV(AN578,L578),1),"")</f>
        <v/>
      </c>
      <c r="BV578" s="347" t="n"/>
      <c r="BW578" s="347" t="n"/>
      <c r="BX578" s="347" t="n"/>
      <c r="BY578" s="347" t="n"/>
      <c r="BZ578" s="347" t="n"/>
      <c r="CA578" s="347" t="n"/>
      <c r="CB578" s="347" t="n"/>
      <c r="CC578" s="347" t="n"/>
      <c r="CD578" s="347" t="n"/>
      <c r="CE578" s="347" t="n"/>
      <c r="CF578" s="347" t="n"/>
      <c r="CG578" s="347" t="n"/>
      <c r="CH578" s="347" t="n"/>
      <c r="CI578" s="347" t="n"/>
      <c r="CJ578" s="347" t="n"/>
      <c r="CK578" s="347" t="n"/>
      <c r="CL578" s="347" t="n"/>
      <c r="CM578" s="347" t="n"/>
      <c r="CN578" s="347" t="n"/>
      <c r="CO578" s="347" t="n"/>
      <c r="CP578" s="347" t="n"/>
      <c r="CQ578" s="347" t="n"/>
      <c r="CR578" s="347" t="n"/>
      <c r="CS578" s="347" t="n"/>
      <c r="CT578" s="347" t="n"/>
      <c r="CU578" s="347" t="n"/>
      <c r="CV578" s="347" t="n"/>
      <c r="CW578" s="347" t="n"/>
      <c r="CX578" s="347" t="n"/>
      <c r="CY578" s="347" t="n"/>
      <c r="CZ578" s="347" t="n"/>
      <c r="DA578" s="347" t="n"/>
      <c r="DB578" s="347" t="n"/>
    </row>
    <row r="579" ht="31.5" customFormat="1" customHeight="1" s="268">
      <c r="A579" s="262" t="n">
        <v>2021</v>
      </c>
      <c r="B579" s="217" t="n">
        <v>12</v>
      </c>
      <c r="C579" s="456" t="n">
        <v>44559</v>
      </c>
      <c r="D579" s="217" t="n">
        <v>301</v>
      </c>
      <c r="E579" s="217" t="n">
        <v>225</v>
      </c>
      <c r="F579" s="217" t="n">
        <v>7</v>
      </c>
      <c r="G579" s="267" t="inlineStr">
        <is>
          <t>علبة صندوق سمك 20 ك فلات الجديدة</t>
        </is>
      </c>
      <c r="H579" t="inlineStr">
        <is>
          <t>FMBOXI20FB0000</t>
        </is>
      </c>
      <c r="I579" t="inlineStr">
        <is>
          <t>1400*1700</t>
        </is>
      </c>
      <c r="J579" t="n">
        <v>6</v>
      </c>
      <c r="K579" t="n">
        <v>1</v>
      </c>
      <c r="L579" s="457" t="n">
        <v>372</v>
      </c>
      <c r="M579" s="458" t="n">
        <v>345.96</v>
      </c>
      <c r="N579" s="459" t="n">
        <v>398.04</v>
      </c>
      <c r="O579" s="261" t="n">
        <v>442</v>
      </c>
      <c r="P579" s="261" t="n">
        <v>439</v>
      </c>
      <c r="Q579" s="261" t="n">
        <v>430</v>
      </c>
      <c r="R579" s="261" t="n"/>
      <c r="S579" s="261" t="n"/>
      <c r="T579" s="261" t="n">
        <v>390</v>
      </c>
      <c r="U579" s="261" t="n">
        <v>400</v>
      </c>
      <c r="V579" s="261" t="n">
        <v>398</v>
      </c>
      <c r="W579" s="261" t="n"/>
      <c r="X579" s="261" t="n"/>
      <c r="Y579" s="220" t="n">
        <v>140</v>
      </c>
      <c r="Z579" s="220" t="n"/>
      <c r="AA579" s="261" t="n"/>
      <c r="AB579" s="261" t="n"/>
      <c r="AC579" s="261" t="n"/>
      <c r="AD579" s="261" t="n"/>
      <c r="AE579" s="261" t="n"/>
      <c r="AF579" s="261" t="n"/>
      <c r="AG579" s="261" t="n"/>
      <c r="AH579" s="261" t="n"/>
      <c r="AI579" s="261" t="n"/>
      <c r="AJ579" s="261" t="n"/>
      <c r="AK579" s="220" t="n"/>
      <c r="AL579" s="220" t="n"/>
      <c r="AM579" s="261" t="n"/>
      <c r="AN579" s="261" t="n"/>
      <c r="AO579" s="315" t="n"/>
      <c r="AP579" s="244" t="n">
        <v>169</v>
      </c>
      <c r="AQ579" s="245" t="n">
        <v>128</v>
      </c>
      <c r="AR579" s="243" t="n"/>
      <c r="AS579" s="243" t="n"/>
      <c r="AT579" s="246" t="n"/>
      <c r="AU579" s="246" t="n"/>
      <c r="AV579" s="246" t="n"/>
      <c r="AW579" s="246" t="n"/>
      <c r="AX579" s="246" t="n"/>
      <c r="AY579" s="246" t="n"/>
      <c r="AZ579" s="246" t="n"/>
      <c r="BA579" s="246" t="n"/>
      <c r="BB579" s="246" t="n"/>
      <c r="BC579" s="247" t="n"/>
      <c r="BD579" s="242" t="n"/>
      <c r="BE579" s="248" t="n">
        <v>0.015</v>
      </c>
      <c r="BF579" s="249" t="n"/>
      <c r="BG579" s="221" t="n"/>
      <c r="BH579" s="221" t="n"/>
      <c r="BI579" s="221" t="n"/>
      <c r="BJ579" s="221" t="n"/>
      <c r="BK579" s="221" t="n"/>
      <c r="BL579" s="28" t="inlineStr">
        <is>
          <t>عملاء متنوعون</t>
        </is>
      </c>
      <c r="BM579" s="347" t="inlineStr">
        <is>
          <t>عملاء متنوعون</t>
        </is>
      </c>
      <c r="BN579" s="347" t="n"/>
      <c r="BO579" s="347" t="n"/>
      <c r="BP579" s="347" t="n">
        <v>52</v>
      </c>
      <c r="BQ579" s="347" t="n"/>
      <c r="BR579" s="347" t="n"/>
      <c r="BS579" s="347" t="n"/>
      <c r="BT579" s="347" t="n"/>
      <c r="BU579" s="347">
        <f>IFERROR(ROUND(STDEV(AN579,L579),1),"")</f>
        <v/>
      </c>
      <c r="BV579" s="347" t="n"/>
      <c r="BW579" s="347" t="n"/>
      <c r="BX579" s="347" t="n"/>
      <c r="BY579" s="347" t="n"/>
      <c r="BZ579" s="347" t="n"/>
      <c r="CA579" s="347" t="n"/>
      <c r="CB579" s="347" t="n"/>
      <c r="CC579" s="347" t="n"/>
      <c r="CD579" s="347" t="n"/>
      <c r="CE579" s="347" t="n"/>
      <c r="CF579" s="347" t="n"/>
      <c r="CG579" s="347" t="n"/>
      <c r="CH579" s="347" t="n"/>
      <c r="CI579" s="347" t="n"/>
      <c r="CJ579" s="347" t="n"/>
      <c r="CK579" s="347" t="n"/>
      <c r="CL579" s="347" t="n"/>
      <c r="CM579" s="347" t="n"/>
      <c r="CN579" s="347" t="n"/>
      <c r="CO579" s="347" t="n"/>
      <c r="CP579" s="347" t="n"/>
      <c r="CQ579" s="347" t="n"/>
      <c r="CR579" s="347" t="n"/>
      <c r="CS579" s="347" t="n"/>
      <c r="CT579" s="347" t="n"/>
      <c r="CU579" s="347" t="n"/>
      <c r="CV579" s="347" t="n"/>
      <c r="CW579" s="347" t="n"/>
      <c r="CX579" s="347" t="n"/>
      <c r="CY579" s="347" t="n"/>
      <c r="CZ579" s="347" t="n"/>
      <c r="DA579" s="347" t="n"/>
      <c r="DB579" s="347" t="n"/>
    </row>
    <row r="580" ht="31.5" customFormat="1" customHeight="1" s="268">
      <c r="A580" s="262" t="n">
        <v>2021</v>
      </c>
      <c r="B580" s="217" t="n">
        <v>12</v>
      </c>
      <c r="C580" s="456" t="n">
        <v>44559</v>
      </c>
      <c r="D580" s="217" t="n">
        <v>376</v>
      </c>
      <c r="E580" s="217" t="n">
        <v>438</v>
      </c>
      <c r="F580" s="217" t="n">
        <v>7</v>
      </c>
      <c r="G580" s="267" t="inlineStr">
        <is>
          <t xml:space="preserve">LG43LM63/UM73 </t>
        </is>
      </c>
      <c r="H580" t="inlineStr">
        <is>
          <t>FMLGEI43LM6373</t>
        </is>
      </c>
      <c r="I580" t="inlineStr">
        <is>
          <t>1400*1700</t>
        </is>
      </c>
      <c r="J580" t="n">
        <v>3</v>
      </c>
      <c r="K580" t="n">
        <v>2</v>
      </c>
      <c r="L580" s="457" t="n">
        <v>335</v>
      </c>
      <c r="M580" s="458" t="n">
        <v>315.235</v>
      </c>
      <c r="N580" s="459" t="n">
        <v>358.785</v>
      </c>
      <c r="O580" s="261" t="n">
        <v>251</v>
      </c>
      <c r="P580" s="261" t="n"/>
      <c r="Q580" s="261" t="n">
        <v>260</v>
      </c>
      <c r="R580" s="261" t="n"/>
      <c r="S580" s="261" t="n">
        <v>249</v>
      </c>
      <c r="T580" s="261" t="n">
        <v>178</v>
      </c>
      <c r="U580" s="261" t="n"/>
      <c r="V580" s="261" t="n">
        <v>170</v>
      </c>
      <c r="W580" s="261" t="n"/>
      <c r="X580" s="261" t="n">
        <v>175</v>
      </c>
      <c r="Y580" s="220" t="n">
        <v>125</v>
      </c>
      <c r="Z580" s="220" t="n">
        <v>125</v>
      </c>
      <c r="AA580" s="261" t="n">
        <v>266</v>
      </c>
      <c r="AB580" s="261" t="n">
        <v>259</v>
      </c>
      <c r="AC580" s="261" t="n">
        <v>243</v>
      </c>
      <c r="AD580" s="261" t="n">
        <v>219</v>
      </c>
      <c r="AE580" s="261" t="n">
        <v>235</v>
      </c>
      <c r="AF580" s="261" t="n">
        <v>180</v>
      </c>
      <c r="AG580" s="261" t="n">
        <v>179</v>
      </c>
      <c r="AH580" s="261" t="n">
        <v>177</v>
      </c>
      <c r="AI580" s="261" t="n">
        <v>175</v>
      </c>
      <c r="AJ580" s="261" t="n">
        <v>177</v>
      </c>
      <c r="AK580" s="220" t="n">
        <v>126</v>
      </c>
      <c r="AL580" s="220" t="n">
        <v>131</v>
      </c>
      <c r="AM580" s="261" t="n"/>
      <c r="AN580" s="261" t="n"/>
      <c r="AO580" s="315" t="n"/>
      <c r="AP580" s="244" t="n">
        <v>67</v>
      </c>
      <c r="AQ580" s="245" t="n">
        <v>161</v>
      </c>
      <c r="AR580" s="243" t="n"/>
      <c r="AS580" s="243" t="n"/>
      <c r="AT580" s="246" t="n"/>
      <c r="AU580" s="246" t="n"/>
      <c r="AV580" s="246" t="n"/>
      <c r="AW580" s="246" t="n"/>
      <c r="AX580" s="246" t="n"/>
      <c r="AY580" s="246" t="n"/>
      <c r="AZ580" s="246" t="n"/>
      <c r="BA580" s="246" t="n"/>
      <c r="BB580" s="246" t="n"/>
      <c r="BC580" s="247" t="n"/>
      <c r="BD580" s="242" t="n"/>
      <c r="BE580" s="248" t="n">
        <v>0.015</v>
      </c>
      <c r="BF580" s="249" t="n"/>
      <c r="BG580" s="221" t="n"/>
      <c r="BH580" s="221" t="n"/>
      <c r="BI580" s="221" t="n"/>
      <c r="BJ580" s="221" t="n"/>
      <c r="BK580" s="221" t="n"/>
      <c r="BL580" s="28" t="inlineStr">
        <is>
          <t>LG</t>
        </is>
      </c>
      <c r="BM580" s="347" t="inlineStr">
        <is>
          <t>HE</t>
        </is>
      </c>
      <c r="BN580" s="347" t="inlineStr">
        <is>
          <t>mfz66236501</t>
        </is>
      </c>
      <c r="BO580" s="347" t="inlineStr">
        <is>
          <t>mma</t>
        </is>
      </c>
      <c r="BP580" s="347" t="n">
        <v>52</v>
      </c>
      <c r="BQ580" s="347" t="n"/>
      <c r="BR580" s="347" t="n"/>
      <c r="BS580" s="347" t="n"/>
      <c r="BT580" s="347" t="n"/>
      <c r="BU580" s="347">
        <f>IFERROR(ROUND(STDEV(AN580,L580),1),"")</f>
        <v/>
      </c>
      <c r="BV580" s="347" t="n"/>
      <c r="BW580" s="347" t="n"/>
      <c r="BX580" s="347" t="n"/>
      <c r="BY580" s="347" t="n"/>
      <c r="BZ580" s="347" t="n"/>
      <c r="CA580" s="347" t="n"/>
      <c r="CB580" s="347" t="n"/>
      <c r="CC580" s="347" t="n"/>
      <c r="CD580" s="347" t="n"/>
      <c r="CE580" s="347" t="n"/>
      <c r="CF580" s="347" t="n"/>
      <c r="CG580" s="347" t="n"/>
      <c r="CH580" s="347" t="n"/>
      <c r="CI580" s="347" t="n"/>
      <c r="CJ580" s="347" t="n"/>
      <c r="CK580" s="347" t="n"/>
      <c r="CL580" s="347" t="n"/>
      <c r="CM580" s="347" t="n"/>
      <c r="CN580" s="347" t="n"/>
      <c r="CO580" s="347" t="n"/>
      <c r="CP580" s="347" t="n"/>
      <c r="CQ580" s="347" t="n"/>
      <c r="CR580" s="347" t="n"/>
      <c r="CS580" s="347" t="n"/>
      <c r="CT580" s="347" t="n"/>
      <c r="CU580" s="347" t="n"/>
      <c r="CV580" s="347" t="n"/>
      <c r="CW580" s="347" t="n"/>
      <c r="CX580" s="347" t="n"/>
      <c r="CY580" s="347" t="n"/>
      <c r="CZ580" s="347" t="n"/>
      <c r="DA580" s="347" t="n"/>
      <c r="DB580" s="347" t="n"/>
    </row>
    <row r="581" ht="31.5" customFormat="1" customHeight="1" s="268">
      <c r="A581" s="262" t="n">
        <v>2021</v>
      </c>
      <c r="B581" s="217" t="n">
        <v>12</v>
      </c>
      <c r="C581" s="456" t="n">
        <v>44559</v>
      </c>
      <c r="D581" s="217" t="n">
        <v>376</v>
      </c>
      <c r="E581" s="217" t="n">
        <v>438</v>
      </c>
      <c r="F581" s="217" t="n">
        <v>8</v>
      </c>
      <c r="G581" s="267" t="inlineStr">
        <is>
          <t xml:space="preserve">LG43LM63/UM73 </t>
        </is>
      </c>
      <c r="H581" t="inlineStr">
        <is>
          <t>FMLGEI43LM6373</t>
        </is>
      </c>
      <c r="I581" t="inlineStr">
        <is>
          <t>1400*1700</t>
        </is>
      </c>
      <c r="J581" t="n">
        <v>3</v>
      </c>
      <c r="K581" t="n">
        <v>2</v>
      </c>
      <c r="L581" s="457" t="n">
        <v>335</v>
      </c>
      <c r="M581" s="458" t="n">
        <v>315.235</v>
      </c>
      <c r="N581" s="459" t="n">
        <v>358.785</v>
      </c>
      <c r="O581" s="261" t="n"/>
      <c r="P581" s="261" t="n"/>
      <c r="Q581" s="261" t="n"/>
      <c r="R581" s="261" t="n"/>
      <c r="S581" s="261" t="n"/>
      <c r="T581" s="261" t="n"/>
      <c r="U581" s="261" t="n"/>
      <c r="V581" s="261" t="n"/>
      <c r="W581" s="261" t="n"/>
      <c r="X581" s="261" t="n"/>
      <c r="Y581" s="220" t="n">
        <v>125</v>
      </c>
      <c r="Z581" s="220" t="n">
        <v>125</v>
      </c>
      <c r="AA581" s="261" t="n"/>
      <c r="AB581" s="261" t="n"/>
      <c r="AC581" s="261" t="n"/>
      <c r="AD581" s="261" t="n"/>
      <c r="AE581" s="261" t="n"/>
      <c r="AF581" s="261" t="n"/>
      <c r="AG581" s="261" t="n"/>
      <c r="AH581" s="261" t="n"/>
      <c r="AI581" s="261" t="n"/>
      <c r="AJ581" s="261" t="n"/>
      <c r="AK581" s="220" t="n">
        <v>126</v>
      </c>
      <c r="AL581" s="220" t="n">
        <v>131</v>
      </c>
      <c r="AM581" s="261" t="n"/>
      <c r="AN581" s="261" t="n"/>
      <c r="AO581" s="315" t="n"/>
      <c r="AP581" s="244" t="n">
        <v>67</v>
      </c>
      <c r="AQ581" s="245" t="n">
        <v>161</v>
      </c>
      <c r="AR581" s="243" t="n"/>
      <c r="AS581" s="243" t="n"/>
      <c r="AT581" s="246" t="n">
        <v>3</v>
      </c>
      <c r="AU581" s="246" t="n">
        <v>8</v>
      </c>
      <c r="AV581" s="246" t="n">
        <v>6</v>
      </c>
      <c r="AW581" s="246" t="n"/>
      <c r="AX581" s="246" t="n"/>
      <c r="AY581" s="246" t="n"/>
      <c r="AZ581" s="246" t="n"/>
      <c r="BA581" s="246" t="n"/>
      <c r="BB581" s="246" t="n"/>
      <c r="BC581" s="247" t="n"/>
      <c r="BD581" s="242" t="n"/>
      <c r="BE581" s="248" t="n">
        <v>0.015</v>
      </c>
      <c r="BF581" s="249" t="n"/>
      <c r="BG581" s="221" t="n"/>
      <c r="BH581" s="221" t="n"/>
      <c r="BI581" s="221" t="n"/>
      <c r="BJ581" s="221" t="n"/>
      <c r="BK581" s="221" t="n"/>
      <c r="BL581" s="28" t="inlineStr">
        <is>
          <t>LG</t>
        </is>
      </c>
      <c r="BM581" s="347" t="inlineStr">
        <is>
          <t>HE</t>
        </is>
      </c>
      <c r="BN581" s="347" t="inlineStr">
        <is>
          <t>mfz66236501</t>
        </is>
      </c>
      <c r="BO581" s="347" t="inlineStr">
        <is>
          <t>mma</t>
        </is>
      </c>
      <c r="BP581" s="347" t="n">
        <v>52</v>
      </c>
      <c r="BQ581" s="347" t="n"/>
      <c r="BR581" s="347" t="n"/>
      <c r="BS581" s="347" t="n"/>
      <c r="BT581" s="347" t="n"/>
      <c r="BU581" s="347">
        <f>IFERROR(ROUND(STDEV(AN581,L581),1),"")</f>
        <v/>
      </c>
      <c r="BV581" s="347" t="n"/>
      <c r="BW581" s="347" t="n"/>
      <c r="BX581" s="347" t="n"/>
      <c r="BY581" s="347" t="n"/>
      <c r="BZ581" s="347" t="n"/>
      <c r="CA581" s="347" t="n"/>
      <c r="CB581" s="347" t="n"/>
      <c r="CC581" s="347" t="n"/>
      <c r="CD581" s="347" t="n"/>
      <c r="CE581" s="347" t="n"/>
      <c r="CF581" s="347" t="n"/>
      <c r="CG581" s="347" t="n"/>
      <c r="CH581" s="347" t="n"/>
      <c r="CI581" s="347" t="n"/>
      <c r="CJ581" s="347" t="n"/>
      <c r="CK581" s="347" t="n"/>
      <c r="CL581" s="347" t="n"/>
      <c r="CM581" s="347" t="n"/>
      <c r="CN581" s="347" t="n"/>
      <c r="CO581" s="347" t="n"/>
      <c r="CP581" s="347" t="n"/>
      <c r="CQ581" s="347" t="n"/>
      <c r="CR581" s="347" t="n"/>
      <c r="CS581" s="347" t="n"/>
      <c r="CT581" s="347" t="n"/>
      <c r="CU581" s="347" t="n"/>
      <c r="CV581" s="347" t="n"/>
      <c r="CW581" s="347" t="n"/>
      <c r="CX581" s="347" t="n"/>
      <c r="CY581" s="347" t="n"/>
      <c r="CZ581" s="347" t="n"/>
      <c r="DA581" s="347" t="n"/>
      <c r="DB581" s="347" t="n"/>
    </row>
    <row r="582" ht="31.5" customFormat="1" customHeight="1" s="268">
      <c r="A582" s="262" t="n">
        <v>2021</v>
      </c>
      <c r="B582" s="217" t="n">
        <v>12</v>
      </c>
      <c r="C582" s="456" t="n">
        <v>44559</v>
      </c>
      <c r="D582" s="217" t="n">
        <v>53</v>
      </c>
      <c r="E582" s="217" t="n">
        <v>131</v>
      </c>
      <c r="F582" s="217" t="n">
        <v>28</v>
      </c>
      <c r="G582" s="267" t="inlineStr">
        <is>
          <t>فوم كوش 130</t>
        </is>
      </c>
      <c r="H582" t="inlineStr">
        <is>
          <t>FMDACI51300000</t>
        </is>
      </c>
      <c r="I582" t="inlineStr">
        <is>
          <t>1100*1200</t>
        </is>
      </c>
      <c r="J582" t="n">
        <v>25</v>
      </c>
      <c r="K582" t="n">
        <v>1</v>
      </c>
      <c r="L582" s="457" t="n">
        <v>10</v>
      </c>
      <c r="M582" s="458" t="n">
        <v>9.300000000000001</v>
      </c>
      <c r="N582" s="459" t="n">
        <v>10.7</v>
      </c>
      <c r="O582" s="261" t="n"/>
      <c r="P582" s="261" t="n"/>
      <c r="Q582" s="261" t="n"/>
      <c r="R582" s="261" t="n"/>
      <c r="S582" s="261" t="n"/>
      <c r="T582" s="261" t="n"/>
      <c r="U582" s="261" t="n"/>
      <c r="V582" s="261" t="n"/>
      <c r="W582" s="261" t="n"/>
      <c r="X582" s="261" t="n"/>
      <c r="Y582" s="220" t="n"/>
      <c r="Z582" s="220" t="n"/>
      <c r="AA582" s="261" t="n"/>
      <c r="AB582" s="261" t="n"/>
      <c r="AC582" s="261" t="n"/>
      <c r="AD582" s="261" t="n"/>
      <c r="AE582" s="261" t="n"/>
      <c r="AF582" s="261" t="n"/>
      <c r="AG582" s="261" t="n"/>
      <c r="AH582" s="261" t="n"/>
      <c r="AI582" s="261" t="n"/>
      <c r="AJ582" s="261" t="n"/>
      <c r="AK582" s="220" t="n"/>
      <c r="AL582" s="220" t="n"/>
      <c r="AM582" s="261" t="n"/>
      <c r="AN582" s="261" t="n"/>
      <c r="AO582" s="315" t="n"/>
      <c r="AP582" s="244" t="n">
        <v>772</v>
      </c>
      <c r="AQ582" s="245" t="n">
        <v>117</v>
      </c>
      <c r="AR582" s="243" t="n"/>
      <c r="AS582" s="243" t="n"/>
      <c r="AT582" s="246" t="n"/>
      <c r="AU582" s="246" t="n"/>
      <c r="AV582" s="246" t="n"/>
      <c r="AW582" s="246" t="n"/>
      <c r="AX582" s="246" t="n"/>
      <c r="AY582" s="246" t="n"/>
      <c r="AZ582" s="246" t="n"/>
      <c r="BA582" s="246" t="n"/>
      <c r="BB582" s="246" t="n"/>
      <c r="BC582" s="247" t="n"/>
      <c r="BD582" s="242" t="n"/>
      <c r="BE582" s="248" t="n">
        <v>0.02</v>
      </c>
      <c r="BF582" s="249" t="n"/>
      <c r="BG582" s="221" t="n"/>
      <c r="BH582" s="221" t="n"/>
      <c r="BI582" s="221" t="n"/>
      <c r="BJ582" s="221" t="n"/>
      <c r="BK582" s="221" t="n"/>
      <c r="BL582" s="28" t="inlineStr">
        <is>
          <t>الكترولوكس</t>
        </is>
      </c>
      <c r="BM582" s="347" t="inlineStr">
        <is>
          <t>القاهرة للصناعات المغذية بوتاجازات</t>
        </is>
      </c>
      <c r="BN582" s="347" t="inlineStr">
        <is>
          <t>A00467101</t>
        </is>
      </c>
      <c r="BO582" s="347" t="n"/>
      <c r="BP582" s="347" t="n">
        <v>52</v>
      </c>
      <c r="BQ582" s="347" t="n"/>
      <c r="BR582" s="347" t="n"/>
      <c r="BS582" s="347" t="n"/>
      <c r="BT582" s="347" t="n"/>
      <c r="BU582" s="347">
        <f>IFERROR(ROUND(STDEV(AN582,L582),1),"")</f>
        <v/>
      </c>
      <c r="BV582" s="347" t="n"/>
      <c r="BW582" s="347" t="n"/>
      <c r="BX582" s="347" t="n"/>
      <c r="BY582" s="347" t="n"/>
      <c r="BZ582" s="347" t="n"/>
      <c r="CA582" s="347" t="n"/>
      <c r="CB582" s="347" t="n"/>
      <c r="CC582" s="347" t="n"/>
      <c r="CD582" s="347" t="n"/>
      <c r="CE582" s="347" t="n"/>
      <c r="CF582" s="347" t="n"/>
      <c r="CG582" s="347" t="n"/>
      <c r="CH582" s="347" t="n"/>
      <c r="CI582" s="347" t="n"/>
      <c r="CJ582" s="347" t="n"/>
      <c r="CK582" s="347" t="n"/>
      <c r="CL582" s="347" t="n"/>
      <c r="CM582" s="347" t="n"/>
      <c r="CN582" s="347" t="n"/>
      <c r="CO582" s="347" t="n"/>
      <c r="CP582" s="347" t="n"/>
      <c r="CQ582" s="347" t="n"/>
      <c r="CR582" s="347" t="n"/>
      <c r="CS582" s="347" t="n"/>
      <c r="CT582" s="347" t="n"/>
      <c r="CU582" s="347" t="n"/>
      <c r="CV582" s="347" t="n"/>
      <c r="CW582" s="347" t="n"/>
      <c r="CX582" s="347" t="n"/>
      <c r="CY582" s="347" t="n"/>
      <c r="CZ582" s="347" t="n"/>
      <c r="DA582" s="347" t="n"/>
      <c r="DB582" s="347" t="n"/>
    </row>
    <row r="583" ht="31.5" customFormat="1" customHeight="1" s="268">
      <c r="A583" s="262" t="n">
        <v>2021</v>
      </c>
      <c r="B583" s="217" t="n">
        <v>12</v>
      </c>
      <c r="C583" s="456" t="n">
        <v>44559</v>
      </c>
      <c r="D583" s="217" t="n">
        <v>159</v>
      </c>
      <c r="E583" s="217" t="n">
        <v>299</v>
      </c>
      <c r="F583" s="217" t="n">
        <v>30</v>
      </c>
      <c r="G583" s="267" t="inlineStr">
        <is>
          <t>سخان غاز 6لتر</t>
        </is>
      </c>
      <c r="H583" t="inlineStr">
        <is>
          <t>FMDAHI5L000000</t>
        </is>
      </c>
      <c r="I583" t="inlineStr">
        <is>
          <t>1200*1100</t>
        </is>
      </c>
      <c r="J583" t="n">
        <v>3</v>
      </c>
      <c r="K583" t="n">
        <v>2</v>
      </c>
      <c r="L583" s="457" t="n">
        <v>115</v>
      </c>
      <c r="M583" s="458" t="n">
        <v>106.95</v>
      </c>
      <c r="N583" s="459" t="n">
        <v>123.05</v>
      </c>
      <c r="O583" s="261" t="n">
        <v>152</v>
      </c>
      <c r="P583" s="261" t="n">
        <v>149</v>
      </c>
      <c r="Q583" s="261" t="n">
        <v>150</v>
      </c>
      <c r="R583" s="261" t="n">
        <v>150</v>
      </c>
      <c r="S583" s="261" t="n">
        <v>161</v>
      </c>
      <c r="T583" s="261" t="n">
        <v>114</v>
      </c>
      <c r="U583" s="261" t="n">
        <v>112</v>
      </c>
      <c r="V583" s="261" t="n">
        <v>115</v>
      </c>
      <c r="W583" s="261" t="n">
        <v>117</v>
      </c>
      <c r="X583" s="261" t="n">
        <v>117</v>
      </c>
      <c r="Y583" s="220" t="n">
        <v>128</v>
      </c>
      <c r="Z583" s="220" t="n">
        <v>129</v>
      </c>
      <c r="AA583" s="261" t="n">
        <v>152</v>
      </c>
      <c r="AB583" s="261" t="n">
        <v>139</v>
      </c>
      <c r="AC583" s="261" t="n">
        <v>145</v>
      </c>
      <c r="AD583" s="261" t="n">
        <v>154</v>
      </c>
      <c r="AE583" s="261" t="n">
        <v>165</v>
      </c>
      <c r="AF583" s="261" t="n">
        <v>113</v>
      </c>
      <c r="AG583" s="261" t="n">
        <v>111</v>
      </c>
      <c r="AH583" s="261" t="n">
        <v>110</v>
      </c>
      <c r="AI583" s="261" t="n">
        <v>112</v>
      </c>
      <c r="AJ583" s="261" t="n">
        <v>112</v>
      </c>
      <c r="AK583" s="220" t="n">
        <v>127</v>
      </c>
      <c r="AL583" s="220" t="n">
        <v>130</v>
      </c>
      <c r="AM583" s="261" t="n"/>
      <c r="AN583" s="261" t="n"/>
      <c r="AO583" s="315" t="n"/>
      <c r="AP583" s="244" t="n">
        <v>70</v>
      </c>
      <c r="AQ583" s="245" t="n">
        <v>154</v>
      </c>
      <c r="AR583" s="243" t="n"/>
      <c r="AS583" s="243" t="n"/>
      <c r="AT583" s="246" t="n">
        <v>8</v>
      </c>
      <c r="AU583" s="246" t="n">
        <v>7</v>
      </c>
      <c r="AV583" s="246" t="n">
        <v>6</v>
      </c>
      <c r="AW583" s="246" t="n"/>
      <c r="AX583" s="246" t="n"/>
      <c r="AY583" s="246" t="n"/>
      <c r="AZ583" s="246" t="n"/>
      <c r="BA583" s="246" t="n"/>
      <c r="BB583" s="246" t="n"/>
      <c r="BC583" s="247" t="n"/>
      <c r="BD583" s="242" t="n"/>
      <c r="BE583" s="248" t="n">
        <v>0.02</v>
      </c>
      <c r="BF583" s="249" t="n"/>
      <c r="BG583" s="221" t="n"/>
      <c r="BH583" s="221" t="n"/>
      <c r="BI583" s="221" t="n"/>
      <c r="BJ583" s="221" t="n"/>
      <c r="BK583" s="221" t="n"/>
      <c r="BL583" s="28" t="inlineStr">
        <is>
          <t>الكترولوكس</t>
        </is>
      </c>
      <c r="BM583" s="347" t="inlineStr">
        <is>
          <t>القاهرة للصناعات المغذية سخانات</t>
        </is>
      </c>
      <c r="BN583" s="347" t="n"/>
      <c r="BO583" s="347" t="n"/>
      <c r="BP583" s="347" t="n">
        <v>52</v>
      </c>
      <c r="BQ583" s="347" t="n"/>
      <c r="BR583" s="347" t="n"/>
      <c r="BS583" s="347" t="n"/>
      <c r="BT583" s="347" t="n"/>
      <c r="BU583" s="347">
        <f>IFERROR(ROUND(STDEV(AN583,L583),1),"")</f>
        <v/>
      </c>
      <c r="BV583" s="347" t="n"/>
      <c r="BW583" s="347" t="n"/>
      <c r="BX583" s="347" t="n"/>
      <c r="BY583" s="347" t="n"/>
      <c r="BZ583" s="347" t="n"/>
      <c r="CA583" s="347" t="n"/>
      <c r="CB583" s="347" t="n"/>
      <c r="CC583" s="347" t="n"/>
      <c r="CD583" s="347" t="n"/>
      <c r="CE583" s="347" t="n"/>
      <c r="CF583" s="347" t="n"/>
      <c r="CG583" s="347" t="n"/>
      <c r="CH583" s="347" t="n"/>
      <c r="CI583" s="347" t="n"/>
      <c r="CJ583" s="347" t="n"/>
      <c r="CK583" s="347" t="n"/>
      <c r="CL583" s="347" t="n"/>
      <c r="CM583" s="347" t="n"/>
      <c r="CN583" s="347" t="n"/>
      <c r="CO583" s="347" t="n"/>
      <c r="CP583" s="347" t="n"/>
      <c r="CQ583" s="347" t="n"/>
      <c r="CR583" s="347" t="n"/>
      <c r="CS583" s="347" t="n"/>
      <c r="CT583" s="347" t="n"/>
      <c r="CU583" s="347" t="n"/>
      <c r="CV583" s="347" t="n"/>
      <c r="CW583" s="347" t="n"/>
      <c r="CX583" s="347" t="n"/>
      <c r="CY583" s="347" t="n"/>
      <c r="CZ583" s="347" t="n"/>
      <c r="DA583" s="347" t="n"/>
      <c r="DB583" s="347" t="n"/>
    </row>
    <row r="584" ht="31.5" customFormat="1" customHeight="1" s="268">
      <c r="A584" s="262" t="n">
        <v>2021</v>
      </c>
      <c r="B584" s="217" t="n">
        <v>12</v>
      </c>
      <c r="C584" s="456" t="n">
        <v>44559</v>
      </c>
      <c r="D584" s="217" t="n">
        <v>334</v>
      </c>
      <c r="E584" s="217" t="n">
        <v>254</v>
      </c>
      <c r="F584" s="217" t="n">
        <v>49</v>
      </c>
      <c r="G584" s="267" t="inlineStr">
        <is>
          <t>طقم سخان بلونايل ذو 4 اطقم</t>
        </is>
      </c>
      <c r="H584" t="inlineStr">
        <is>
          <t>FMDAHI40000000</t>
        </is>
      </c>
      <c r="I584" t="inlineStr">
        <is>
          <t>1600*1800</t>
        </is>
      </c>
      <c r="J584" t="n">
        <v>4</v>
      </c>
      <c r="K584" t="n">
        <v>2</v>
      </c>
      <c r="L584" s="457" t="n">
        <v>203</v>
      </c>
      <c r="M584" s="458" t="n">
        <v>188.79</v>
      </c>
      <c r="N584" s="459" t="n">
        <v>217.21</v>
      </c>
      <c r="O584" s="261" t="n">
        <v>281</v>
      </c>
      <c r="P584" s="261" t="n">
        <v>262</v>
      </c>
      <c r="Q584" s="261" t="n">
        <v>241</v>
      </c>
      <c r="R584" s="261" t="n">
        <v>269</v>
      </c>
      <c r="S584" s="261" t="n">
        <v>370</v>
      </c>
      <c r="T584" s="261" t="n">
        <v>213</v>
      </c>
      <c r="U584" s="261" t="n">
        <v>199</v>
      </c>
      <c r="V584" s="261" t="n">
        <v>198</v>
      </c>
      <c r="W584" s="261" t="n">
        <v>195</v>
      </c>
      <c r="X584" s="261" t="n">
        <v>225</v>
      </c>
      <c r="Y584" s="220" t="n">
        <v>149</v>
      </c>
      <c r="Z584" s="220" t="n">
        <v>153</v>
      </c>
      <c r="AA584" s="261" t="n">
        <v>283</v>
      </c>
      <c r="AB584" s="261" t="n">
        <v>260</v>
      </c>
      <c r="AC584" s="261" t="n">
        <v>275</v>
      </c>
      <c r="AD584" s="261" t="n">
        <v>266</v>
      </c>
      <c r="AE584" s="261" t="n">
        <v>270</v>
      </c>
      <c r="AF584" s="261" t="n">
        <v>213</v>
      </c>
      <c r="AG584" s="261" t="n">
        <v>197</v>
      </c>
      <c r="AH584" s="261" t="n">
        <v>190</v>
      </c>
      <c r="AI584" s="261" t="n">
        <v>199</v>
      </c>
      <c r="AJ584" s="261" t="n">
        <v>206</v>
      </c>
      <c r="AK584" s="220" t="n">
        <v>150</v>
      </c>
      <c r="AL584" s="220" t="n">
        <v>174</v>
      </c>
      <c r="AM584" s="261" t="n"/>
      <c r="AN584" s="261" t="n"/>
      <c r="AO584" s="315" t="n"/>
      <c r="AP584" s="244" t="n">
        <v>88</v>
      </c>
      <c r="AQ584" s="245" t="n">
        <v>164</v>
      </c>
      <c r="AR584" s="243" t="n"/>
      <c r="AS584" s="243" t="n"/>
      <c r="AT584" s="246" t="n">
        <v>2</v>
      </c>
      <c r="AU584" s="246" t="n">
        <v>10</v>
      </c>
      <c r="AV584" s="246" t="n">
        <v>12</v>
      </c>
      <c r="AW584" s="246" t="n"/>
      <c r="AX584" s="246" t="n"/>
      <c r="AY584" s="246" t="n"/>
      <c r="AZ584" s="246" t="n"/>
      <c r="BA584" s="246" t="n"/>
      <c r="BB584" s="246" t="n"/>
      <c r="BC584" s="247" t="n"/>
      <c r="BD584" s="242" t="n"/>
      <c r="BE584" s="248" t="n">
        <v>0.02</v>
      </c>
      <c r="BF584" s="249" t="n"/>
      <c r="BG584" s="221" t="n"/>
      <c r="BH584" s="221" t="n"/>
      <c r="BI584" s="221" t="n"/>
      <c r="BJ584" s="221" t="n"/>
      <c r="BK584" s="221" t="n"/>
      <c r="BL584" s="28" t="inlineStr">
        <is>
          <t>الكترولوكس</t>
        </is>
      </c>
      <c r="BM584" s="347" t="inlineStr">
        <is>
          <t>القاهرة للصناعات المغذية سخانات</t>
        </is>
      </c>
      <c r="BN584" s="347" t="inlineStr">
        <is>
          <t>PHEWP0112</t>
        </is>
      </c>
      <c r="BO584" s="347" t="n"/>
      <c r="BP584" s="347" t="n">
        <v>52</v>
      </c>
      <c r="BQ584" s="347" t="n"/>
      <c r="BR584" s="347" t="n"/>
      <c r="BS584" s="347" t="n"/>
      <c r="BT584" s="347" t="n"/>
      <c r="BU584" s="347">
        <f>IFERROR(ROUND(STDEV(AN584,L584),1),"")</f>
        <v/>
      </c>
      <c r="BV584" s="347" t="n"/>
      <c r="BW584" s="347" t="n"/>
      <c r="BX584" s="347" t="n"/>
      <c r="BY584" s="347" t="n"/>
      <c r="BZ584" s="347" t="n"/>
      <c r="CA584" s="347" t="n"/>
      <c r="CB584" s="347" t="n"/>
      <c r="CC584" s="347" t="n"/>
      <c r="CD584" s="347" t="n"/>
      <c r="CE584" s="347" t="n"/>
      <c r="CF584" s="347" t="n"/>
      <c r="CG584" s="347" t="n"/>
      <c r="CH584" s="347" t="n"/>
      <c r="CI584" s="347" t="n"/>
      <c r="CJ584" s="347" t="n"/>
      <c r="CK584" s="347" t="n"/>
      <c r="CL584" s="347" t="n"/>
      <c r="CM584" s="347" t="n"/>
      <c r="CN584" s="347" t="n"/>
      <c r="CO584" s="347" t="n"/>
      <c r="CP584" s="347" t="n"/>
      <c r="CQ584" s="347" t="n"/>
      <c r="CR584" s="347" t="n"/>
      <c r="CS584" s="347" t="n"/>
      <c r="CT584" s="347" t="n"/>
      <c r="CU584" s="347" t="n"/>
      <c r="CV584" s="347" t="n"/>
      <c r="CW584" s="347" t="n"/>
      <c r="CX584" s="347" t="n"/>
      <c r="CY584" s="347" t="n"/>
      <c r="CZ584" s="347" t="n"/>
      <c r="DA584" s="347" t="n"/>
      <c r="DB584" s="347" t="n"/>
    </row>
    <row r="585" ht="31.5" customFormat="1" customHeight="1" s="268">
      <c r="A585" s="262" t="n">
        <v>2021</v>
      </c>
      <c r="B585" s="217" t="n">
        <v>12</v>
      </c>
      <c r="C585" s="456" t="n">
        <v>44560</v>
      </c>
      <c r="D585" s="217" t="n">
        <v>167</v>
      </c>
      <c r="E585" s="217" t="n">
        <v>308</v>
      </c>
      <c r="F585" s="217" t="n">
        <v>2</v>
      </c>
      <c r="G585" s="267" t="inlineStr">
        <is>
          <t>زانوسى العبد 305</t>
        </is>
      </c>
      <c r="H585" t="inlineStr">
        <is>
          <t>FMABDI30500000</t>
        </is>
      </c>
      <c r="I585" t="inlineStr">
        <is>
          <t>1100*1200</t>
        </is>
      </c>
      <c r="J585" t="n">
        <v>2</v>
      </c>
      <c r="K585" t="n">
        <v>1</v>
      </c>
      <c r="L585" s="457" t="n">
        <v>297</v>
      </c>
      <c r="M585" s="458" t="n">
        <v>276.21</v>
      </c>
      <c r="N585" s="459" t="n">
        <v>317.79</v>
      </c>
      <c r="O585" s="261" t="n"/>
      <c r="P585" s="261" t="n"/>
      <c r="Q585" s="261" t="n"/>
      <c r="R585" s="261" t="n"/>
      <c r="S585" s="261" t="n"/>
      <c r="T585" s="261" t="n"/>
      <c r="U585" s="261" t="n"/>
      <c r="V585" s="261" t="n"/>
      <c r="W585" s="261" t="n"/>
      <c r="X585" s="261" t="n"/>
      <c r="Y585" s="220" t="n"/>
      <c r="Z585" s="220" t="n"/>
      <c r="AA585" s="261" t="n">
        <v>570</v>
      </c>
      <c r="AB585" s="261" t="n">
        <v>553</v>
      </c>
      <c r="AC585" s="261" t="n">
        <v>565</v>
      </c>
      <c r="AD585" s="261" t="n">
        <v>585</v>
      </c>
      <c r="AE585" s="261" t="n">
        <v>578</v>
      </c>
      <c r="AF585" s="261" t="n">
        <v>334</v>
      </c>
      <c r="AG585" s="261" t="n">
        <v>332</v>
      </c>
      <c r="AH585" s="261" t="n">
        <v>330</v>
      </c>
      <c r="AI585" s="261" t="n">
        <v>347</v>
      </c>
      <c r="AJ585" s="261" t="n">
        <v>339</v>
      </c>
      <c r="AK585" s="220" t="n">
        <v>310</v>
      </c>
      <c r="AL585" s="220" t="n">
        <v>315</v>
      </c>
      <c r="AM585" s="261" t="n"/>
      <c r="AN585" s="261" t="n"/>
      <c r="AO585" s="315" t="n"/>
      <c r="AP585" s="244" t="n">
        <v>26</v>
      </c>
      <c r="AQ585" s="245" t="n">
        <v>277</v>
      </c>
      <c r="AR585" s="243" t="n"/>
      <c r="AS585" s="243" t="n"/>
      <c r="AT585" s="246" t="n"/>
      <c r="AU585" s="246" t="n"/>
      <c r="AV585" s="246" t="n"/>
      <c r="AW585" s="246" t="n"/>
      <c r="AX585" s="246" t="n"/>
      <c r="AY585" s="246" t="n"/>
      <c r="AZ585" s="246" t="n"/>
      <c r="BA585" s="246" t="n"/>
      <c r="BB585" s="246" t="n"/>
      <c r="BC585" s="247" t="n"/>
      <c r="BD585" s="242" t="n"/>
      <c r="BE585" s="248" t="n">
        <v>0.015</v>
      </c>
      <c r="BF585" s="249" t="n"/>
      <c r="BG585" s="221" t="n"/>
      <c r="BH585" s="221" t="n"/>
      <c r="BI585" s="221" t="n"/>
      <c r="BJ585" s="221" t="n"/>
      <c r="BK585" s="221" t="n"/>
      <c r="BL585" s="28" t="inlineStr">
        <is>
          <t>الكترولوكس</t>
        </is>
      </c>
      <c r="BM585" s="347" t="inlineStr">
        <is>
          <t>القاهرة للصناعات المغذية غسالات</t>
        </is>
      </c>
      <c r="BN585" s="347" t="n"/>
      <c r="BO585" s="347" t="n"/>
      <c r="BP585" s="347" t="n">
        <v>52</v>
      </c>
      <c r="BQ585" s="347" t="n"/>
      <c r="BR585" s="347" t="n"/>
      <c r="BS585" s="347" t="n"/>
      <c r="BT585" s="347" t="n"/>
      <c r="BU585" s="347">
        <f>IFERROR(ROUND(STDEV(AN585,L585),1),"")</f>
        <v/>
      </c>
      <c r="BV585" s="347" t="n"/>
      <c r="BW585" s="347" t="n"/>
      <c r="BX585" s="347" t="n"/>
      <c r="BY585" s="347" t="n"/>
      <c r="BZ585" s="347" t="n"/>
      <c r="CA585" s="347" t="n"/>
      <c r="CB585" s="347" t="n"/>
      <c r="CC585" s="347" t="n"/>
      <c r="CD585" s="347" t="n"/>
      <c r="CE585" s="347" t="n"/>
      <c r="CF585" s="347" t="n"/>
      <c r="CG585" s="347" t="n"/>
      <c r="CH585" s="347" t="n"/>
      <c r="CI585" s="347" t="n"/>
      <c r="CJ585" s="347" t="n"/>
      <c r="CK585" s="347" t="n"/>
      <c r="CL585" s="347" t="n"/>
      <c r="CM585" s="347" t="n"/>
      <c r="CN585" s="347" t="n"/>
      <c r="CO585" s="347" t="n"/>
      <c r="CP585" s="347" t="n"/>
      <c r="CQ585" s="347" t="n"/>
      <c r="CR585" s="347" t="n"/>
      <c r="CS585" s="347" t="n"/>
      <c r="CT585" s="347" t="n"/>
      <c r="CU585" s="347" t="n"/>
      <c r="CV585" s="347" t="n"/>
      <c r="CW585" s="347" t="n"/>
      <c r="CX585" s="347" t="n"/>
      <c r="CY585" s="347" t="n"/>
      <c r="CZ585" s="347" t="n"/>
      <c r="DA585" s="347" t="n"/>
      <c r="DB585" s="347" t="n"/>
    </row>
    <row r="586" ht="31.5" customFormat="1" customHeight="1" s="268">
      <c r="A586" s="262" t="n">
        <v>2021</v>
      </c>
      <c r="B586" s="217" t="n">
        <v>12</v>
      </c>
      <c r="C586" s="456" t="n">
        <v>44560</v>
      </c>
      <c r="D586" s="217" t="n">
        <v>395</v>
      </c>
      <c r="E586" s="217" t="n">
        <v>608</v>
      </c>
      <c r="F586" s="217" t="n">
        <v>2</v>
      </c>
      <c r="G586" s="267" t="inlineStr">
        <is>
          <t>مجموعه زوايا فوم خلفيه- منلو</t>
        </is>
      </c>
      <c r="H586" t="inlineStr">
        <is>
          <t>FMMINI30000043</t>
        </is>
      </c>
      <c r="I586" t="inlineStr">
        <is>
          <t>1400*1700</t>
        </is>
      </c>
      <c r="J586" t="n">
        <v>3</v>
      </c>
      <c r="K586" t="n">
        <v>3</v>
      </c>
      <c r="L586" s="457" t="n">
        <v>110</v>
      </c>
      <c r="M586" s="458" t="n">
        <v>102.3</v>
      </c>
      <c r="N586" s="459" t="n">
        <v>117.7</v>
      </c>
      <c r="O586" s="261" t="n">
        <v>135</v>
      </c>
      <c r="P586" s="261" t="n">
        <v>139</v>
      </c>
      <c r="Q586" s="261" t="n">
        <v>133</v>
      </c>
      <c r="R586" s="261" t="n"/>
      <c r="S586" s="261" t="n"/>
      <c r="T586" s="261" t="n">
        <v>114</v>
      </c>
      <c r="U586" s="261" t="n">
        <v>96</v>
      </c>
      <c r="V586" s="261" t="n">
        <v>95</v>
      </c>
      <c r="W586" s="261" t="n"/>
      <c r="X586" s="261" t="n"/>
      <c r="Y586" s="220" t="n">
        <v>116</v>
      </c>
      <c r="Z586" s="220" t="n"/>
      <c r="AA586" s="261" t="n"/>
      <c r="AB586" s="261" t="n"/>
      <c r="AC586" s="261" t="n"/>
      <c r="AD586" s="261" t="n"/>
      <c r="AE586" s="261" t="n"/>
      <c r="AF586" s="261" t="n"/>
      <c r="AG586" s="261" t="n"/>
      <c r="AH586" s="261" t="n"/>
      <c r="AI586" s="261" t="n"/>
      <c r="AJ586" s="261" t="n"/>
      <c r="AK586" s="220" t="n"/>
      <c r="AL586" s="220" t="n"/>
      <c r="AM586" s="261" t="n"/>
      <c r="AN586" s="261" t="n"/>
      <c r="AO586" s="315" t="n"/>
      <c r="AP586" s="244" t="n">
        <v>90</v>
      </c>
      <c r="AQ586" s="245" t="n">
        <v>120</v>
      </c>
      <c r="AR586" s="243" t="n"/>
      <c r="AS586" s="243" t="n"/>
      <c r="AT586" s="246" t="n"/>
      <c r="AU586" s="246" t="n"/>
      <c r="AV586" s="246" t="n"/>
      <c r="AW586" s="246" t="n"/>
      <c r="AX586" s="246" t="n"/>
      <c r="AY586" s="246" t="n"/>
      <c r="AZ586" s="246" t="n"/>
      <c r="BA586" s="246" t="n"/>
      <c r="BB586" s="246" t="n"/>
      <c r="BC586" s="247" t="n"/>
      <c r="BD586" s="242" t="n"/>
      <c r="BE586" s="248" t="n">
        <v>0.015</v>
      </c>
      <c r="BF586" s="249" t="n"/>
      <c r="BG586" s="221" t="n"/>
      <c r="BH586" s="221" t="n"/>
      <c r="BI586" s="221" t="n"/>
      <c r="BJ586" s="221" t="n"/>
      <c r="BK586" s="221" t="n"/>
      <c r="BL586" s="28" t="inlineStr">
        <is>
          <t>ميلو</t>
        </is>
      </c>
      <c r="BM586" s="347" t="inlineStr">
        <is>
          <t>ميلو</t>
        </is>
      </c>
      <c r="BN586" s="347" t="n"/>
      <c r="BO586" s="347" t="n"/>
      <c r="BP586" s="347" t="n">
        <v>52</v>
      </c>
      <c r="BQ586" s="347" t="n"/>
      <c r="BR586" s="347" t="n"/>
      <c r="BS586" s="347" t="n"/>
      <c r="BT586" s="347" t="n"/>
      <c r="BU586" s="347" t="n"/>
      <c r="BV586" s="347" t="n"/>
      <c r="BW586" s="347" t="n"/>
      <c r="BX586" s="347" t="n"/>
      <c r="BY586" s="347" t="n"/>
      <c r="BZ586" s="347" t="n"/>
      <c r="CA586" s="347" t="n"/>
      <c r="CB586" s="347" t="n"/>
      <c r="CC586" s="347" t="n"/>
      <c r="CD586" s="347" t="n"/>
      <c r="CE586" s="347" t="n"/>
      <c r="CF586" s="347" t="n"/>
      <c r="CG586" s="347" t="n"/>
      <c r="CH586" s="347" t="n"/>
      <c r="CI586" s="347" t="n"/>
      <c r="CJ586" s="347" t="n"/>
      <c r="CK586" s="347" t="n"/>
      <c r="CL586" s="347" t="n"/>
      <c r="CM586" s="347" t="n"/>
      <c r="CN586" s="347" t="n"/>
      <c r="CO586" s="347" t="n"/>
      <c r="CP586" s="347" t="n"/>
      <c r="CQ586" s="347" t="n"/>
      <c r="CR586" s="347" t="n"/>
      <c r="CS586" s="347" t="n"/>
      <c r="CT586" s="347" t="n"/>
      <c r="CU586" s="347" t="n"/>
      <c r="CV586" s="347" t="n"/>
      <c r="CW586" s="347" t="n"/>
      <c r="CX586" s="347" t="n"/>
      <c r="CY586" s="347" t="n"/>
      <c r="CZ586" s="347" t="n"/>
      <c r="DA586" s="347" t="n"/>
      <c r="DB586" s="347" t="n"/>
    </row>
    <row r="587" ht="31.5" customFormat="1" customHeight="1" s="268">
      <c r="A587" s="262" t="n">
        <v>2021</v>
      </c>
      <c r="B587" s="217" t="n">
        <v>12</v>
      </c>
      <c r="C587" s="456" t="n">
        <v>44560</v>
      </c>
      <c r="D587" s="217" t="n">
        <v>395</v>
      </c>
      <c r="E587" s="217" t="n">
        <v>609</v>
      </c>
      <c r="F587" s="217" t="n">
        <v>22</v>
      </c>
      <c r="G587" s="267" t="inlineStr">
        <is>
          <t>قاعده فوم جديده- منلو</t>
        </is>
      </c>
      <c r="H587" t="inlineStr">
        <is>
          <t>FMMINI10000044</t>
        </is>
      </c>
      <c r="I587" t="inlineStr">
        <is>
          <t>1400*1700</t>
        </is>
      </c>
      <c r="J587" t="n">
        <v>3</v>
      </c>
      <c r="K587" t="n">
        <v>3</v>
      </c>
      <c r="L587" s="457" t="n">
        <v>50</v>
      </c>
      <c r="M587" s="458" t="n">
        <v>46.5</v>
      </c>
      <c r="N587" s="459" t="n">
        <v>53.5</v>
      </c>
      <c r="O587" s="261" t="n"/>
      <c r="P587" s="261" t="n"/>
      <c r="Q587" s="261" t="n"/>
      <c r="R587" s="261" t="n"/>
      <c r="S587" s="261" t="n"/>
      <c r="T587" s="261" t="n"/>
      <c r="U587" s="261" t="n"/>
      <c r="V587" s="261" t="n"/>
      <c r="W587" s="261" t="n"/>
      <c r="X587" s="261" t="n"/>
      <c r="Y587" s="220" t="n">
        <v>116</v>
      </c>
      <c r="Z587" s="220" t="n"/>
      <c r="AA587" s="261" t="n"/>
      <c r="AB587" s="261" t="n"/>
      <c r="AC587" s="261" t="n"/>
      <c r="AD587" s="261" t="n"/>
      <c r="AE587" s="261" t="n"/>
      <c r="AF587" s="261" t="n"/>
      <c r="AG587" s="261" t="n"/>
      <c r="AH587" s="261" t="n"/>
      <c r="AI587" s="261" t="n"/>
      <c r="AJ587" s="261" t="n"/>
      <c r="AK587" s="220" t="n"/>
      <c r="AL587" s="220" t="n"/>
      <c r="AM587" s="261" t="n"/>
      <c r="AN587" s="261" t="n"/>
      <c r="AO587" s="315" t="n"/>
      <c r="AP587" s="244" t="n">
        <v>90</v>
      </c>
      <c r="AQ587" s="245" t="n">
        <v>120</v>
      </c>
      <c r="AR587" s="243" t="n"/>
      <c r="AS587" s="243" t="n"/>
      <c r="AT587" s="246" t="n"/>
      <c r="AU587" s="246" t="n"/>
      <c r="AV587" s="246" t="n"/>
      <c r="AW587" s="246" t="n"/>
      <c r="AX587" s="246" t="n"/>
      <c r="AY587" s="246" t="n"/>
      <c r="AZ587" s="246" t="n"/>
      <c r="BA587" s="246" t="n"/>
      <c r="BB587" s="246" t="n"/>
      <c r="BC587" s="247" t="n"/>
      <c r="BD587" s="242" t="n"/>
      <c r="BE587" s="248" t="n">
        <v>0.02</v>
      </c>
      <c r="BF587" s="249" t="n"/>
      <c r="BG587" s="221" t="n"/>
      <c r="BH587" s="221" t="n"/>
      <c r="BI587" s="221" t="n"/>
      <c r="BJ587" s="221" t="n"/>
      <c r="BK587" s="221" t="n"/>
      <c r="BL587" s="28" t="inlineStr">
        <is>
          <t>ميلو</t>
        </is>
      </c>
      <c r="BM587" s="347" t="inlineStr">
        <is>
          <t>ميلو</t>
        </is>
      </c>
      <c r="BN587" s="347" t="n"/>
      <c r="BO587" s="347" t="n"/>
      <c r="BP587" s="347" t="n">
        <v>52</v>
      </c>
      <c r="BQ587" s="347" t="n"/>
      <c r="BR587" s="347" t="n"/>
      <c r="BS587" s="347" t="n"/>
      <c r="BT587" s="347" t="n"/>
      <c r="BU587" s="347" t="n"/>
      <c r="BV587" s="347" t="n"/>
      <c r="BW587" s="347" t="n"/>
      <c r="BX587" s="347" t="n"/>
      <c r="BY587" s="347" t="n"/>
      <c r="BZ587" s="347" t="n"/>
      <c r="CA587" s="347" t="n"/>
      <c r="CB587" s="347" t="n"/>
      <c r="CC587" s="347" t="n"/>
      <c r="CD587" s="347" t="n"/>
      <c r="CE587" s="347" t="n"/>
      <c r="CF587" s="347" t="n"/>
      <c r="CG587" s="347" t="n"/>
      <c r="CH587" s="347" t="n"/>
      <c r="CI587" s="347" t="n"/>
      <c r="CJ587" s="347" t="n"/>
      <c r="CK587" s="347" t="n"/>
      <c r="CL587" s="347" t="n"/>
      <c r="CM587" s="347" t="n"/>
      <c r="CN587" s="347" t="n"/>
      <c r="CO587" s="347" t="n"/>
      <c r="CP587" s="347" t="n"/>
      <c r="CQ587" s="347" t="n"/>
      <c r="CR587" s="347" t="n"/>
      <c r="CS587" s="347" t="n"/>
      <c r="CT587" s="347" t="n"/>
      <c r="CU587" s="347" t="n"/>
      <c r="CV587" s="347" t="n"/>
      <c r="CW587" s="347" t="n"/>
      <c r="CX587" s="347" t="n"/>
      <c r="CY587" s="347" t="n"/>
      <c r="CZ587" s="347" t="n"/>
      <c r="DA587" s="347" t="n"/>
      <c r="DB587" s="347" t="n"/>
    </row>
    <row r="588" ht="31.5" customFormat="1" customHeight="1" s="268">
      <c r="A588" s="262" t="n">
        <v>2021</v>
      </c>
      <c r="B588" s="217" t="n">
        <v>12</v>
      </c>
      <c r="C588" s="456" t="n"/>
      <c r="D588" s="217" t="n">
        <v>124</v>
      </c>
      <c r="E588" s="217" t="n">
        <v>689</v>
      </c>
      <c r="F588" s="217" t="n">
        <v>2</v>
      </c>
      <c r="G588" s="267" t="inlineStr">
        <is>
          <t>لوحه غساله كيلوباترا</t>
        </is>
      </c>
      <c r="H588" t="inlineStr">
        <is>
          <t>FMDAII70CP0000</t>
        </is>
      </c>
      <c r="I588" t="inlineStr">
        <is>
          <t>1400*1700</t>
        </is>
      </c>
      <c r="J588" t="n">
        <v>2</v>
      </c>
      <c r="K588" t="n">
        <v>2</v>
      </c>
      <c r="L588" s="457" t="n">
        <v>75</v>
      </c>
      <c r="M588" s="458" t="n">
        <v>67.5</v>
      </c>
      <c r="N588" s="459" t="n">
        <v>82.5</v>
      </c>
      <c r="O588" s="261" t="n"/>
      <c r="P588" s="261" t="n"/>
      <c r="Q588" s="261" t="n"/>
      <c r="R588" s="261" t="n"/>
      <c r="S588" s="261" t="n"/>
      <c r="T588" s="261" t="n"/>
      <c r="U588" s="261" t="n"/>
      <c r="V588" s="261" t="n"/>
      <c r="W588" s="261" t="n"/>
      <c r="X588" s="261" t="n"/>
      <c r="Y588" s="220" t="n"/>
      <c r="Z588" s="220" t="n"/>
      <c r="AA588" s="261" t="n">
        <v>90</v>
      </c>
      <c r="AB588" s="261" t="n">
        <v>88</v>
      </c>
      <c r="AC588" s="261" t="n">
        <v>87</v>
      </c>
      <c r="AD588" s="261" t="n"/>
      <c r="AE588" s="261" t="n"/>
      <c r="AF588" s="261" t="n">
        <v>80</v>
      </c>
      <c r="AG588" s="261" t="n">
        <v>77</v>
      </c>
      <c r="AH588" s="261" t="n">
        <v>77</v>
      </c>
      <c r="AI588" s="261" t="n"/>
      <c r="AJ588" s="261" t="n"/>
      <c r="AK588" s="220" t="n"/>
      <c r="AL588" s="220" t="n"/>
      <c r="AM588" s="261" t="n"/>
      <c r="AN588" s="261" t="n"/>
      <c r="AO588" s="315" t="n"/>
      <c r="AP588" s="244" t="n">
        <v>60</v>
      </c>
      <c r="AQ588" s="245" t="n">
        <v>120</v>
      </c>
      <c r="AR588" s="243" t="n"/>
      <c r="AS588" s="243" t="n"/>
      <c r="AT588" s="246" t="n">
        <v>4</v>
      </c>
      <c r="AU588" s="246" t="n">
        <v>2</v>
      </c>
      <c r="AV588" s="246" t="n">
        <v>6</v>
      </c>
      <c r="AW588" s="246" t="n"/>
      <c r="AX588" s="246" t="n"/>
      <c r="AY588" s="246" t="n"/>
      <c r="AZ588" s="246" t="n"/>
      <c r="BA588" s="246" t="n"/>
      <c r="BB588" s="246" t="n"/>
      <c r="BC588" s="247" t="n"/>
      <c r="BD588" s="242" t="n"/>
      <c r="BE588" s="248" t="n">
        <v>0.015</v>
      </c>
      <c r="BF588" s="249" t="n"/>
      <c r="BG588" s="221" t="n"/>
      <c r="BH588" s="221" t="n"/>
      <c r="BI588" s="221" t="n"/>
      <c r="BJ588" s="221" t="n"/>
      <c r="BK588" s="221" t="n"/>
      <c r="BL588" s="28" t="inlineStr">
        <is>
          <t>Media</t>
        </is>
      </c>
      <c r="BM588" s="347" t="inlineStr">
        <is>
          <t>Media</t>
        </is>
      </c>
      <c r="BN588" s="347" t="n"/>
      <c r="BO588" s="347" t="n"/>
      <c r="BP588" s="347" t="n"/>
      <c r="BQ588" s="347" t="n"/>
      <c r="BR588" s="347" t="n"/>
      <c r="BS588" s="347" t="n"/>
      <c r="BT588" s="347" t="n"/>
      <c r="BU588" s="347" t="n"/>
      <c r="BV588" s="347" t="n"/>
      <c r="BW588" s="347" t="n"/>
      <c r="BX588" s="347" t="n"/>
      <c r="BY588" s="347" t="n"/>
      <c r="BZ588" s="347" t="n"/>
      <c r="CA588" s="347" t="n"/>
      <c r="CB588" s="347" t="n"/>
      <c r="CC588" s="347" t="n"/>
      <c r="CD588" s="347" t="n"/>
      <c r="CE588" s="347" t="n"/>
      <c r="CF588" s="347" t="n"/>
      <c r="CG588" s="347" t="n"/>
      <c r="CH588" s="347" t="n"/>
      <c r="CI588" s="347" t="n"/>
      <c r="CJ588" s="347" t="n"/>
      <c r="CK588" s="347" t="n"/>
      <c r="CL588" s="347" t="n"/>
      <c r="CM588" s="347" t="n"/>
      <c r="CN588" s="347" t="n"/>
      <c r="CO588" s="347" t="n"/>
      <c r="CP588" s="347" t="n"/>
      <c r="CQ588" s="347" t="n"/>
      <c r="CR588" s="347" t="n"/>
      <c r="CS588" s="347" t="n"/>
      <c r="CT588" s="347" t="n"/>
      <c r="CU588" s="347" t="n"/>
      <c r="CV588" s="347" t="n"/>
      <c r="CW588" s="347" t="n"/>
      <c r="CX588" s="347" t="n"/>
      <c r="CY588" s="347" t="n"/>
      <c r="CZ588" s="347" t="n"/>
      <c r="DA588" s="347" t="n"/>
      <c r="DB588" s="347" t="n"/>
    </row>
    <row r="589" ht="31.5" customFormat="1" customHeight="1" s="268">
      <c r="A589" s="262" t="n">
        <v>2021</v>
      </c>
      <c r="B589" s="217" t="n">
        <v>12</v>
      </c>
      <c r="C589" s="456" t="n"/>
      <c r="D589" s="217" t="n">
        <v>32</v>
      </c>
      <c r="E589" s="217" t="n">
        <v>92</v>
      </c>
      <c r="F589" s="217" t="n">
        <v>7</v>
      </c>
      <c r="G589" s="267" t="inlineStr">
        <is>
          <t>قاعده غساله فوم 4.3 سم PDAWP6058</t>
        </is>
      </c>
      <c r="H589" t="inlineStr">
        <is>
          <t>FMDAIIW0000000</t>
        </is>
      </c>
      <c r="I589" t="inlineStr">
        <is>
          <t>1400*1700</t>
        </is>
      </c>
      <c r="J589" t="n">
        <v>2</v>
      </c>
      <c r="K589" t="n">
        <v>3</v>
      </c>
      <c r="L589" s="457" t="n">
        <v>361</v>
      </c>
      <c r="M589" s="458" t="n">
        <v>335.73</v>
      </c>
      <c r="N589" s="459" t="n">
        <v>386.27</v>
      </c>
      <c r="O589" s="261" t="n"/>
      <c r="P589" s="261" t="n"/>
      <c r="Q589" s="261" t="n"/>
      <c r="R589" s="261" t="n"/>
      <c r="S589" s="261" t="n"/>
      <c r="T589" s="261" t="n"/>
      <c r="U589" s="261" t="n"/>
      <c r="V589" s="261" t="n"/>
      <c r="W589" s="261" t="n"/>
      <c r="X589" s="261" t="n"/>
      <c r="Y589" s="220" t="n"/>
      <c r="Z589" s="220" t="n"/>
      <c r="AA589" s="261" t="n"/>
      <c r="AB589" s="261" t="n"/>
      <c r="AC589" s="261" t="n"/>
      <c r="AD589" s="261" t="n"/>
      <c r="AE589" s="261" t="n"/>
      <c r="AF589" s="261" t="n"/>
      <c r="AG589" s="261" t="n"/>
      <c r="AH589" s="261" t="n"/>
      <c r="AI589" s="261" t="n"/>
      <c r="AJ589" s="261" t="n"/>
      <c r="AK589" s="220" t="n"/>
      <c r="AL589" s="220" t="n"/>
      <c r="AM589" s="261" t="n"/>
      <c r="AN589" s="261" t="n"/>
      <c r="AO589" s="315" t="n"/>
      <c r="AP589" s="244" t="n">
        <v>74</v>
      </c>
      <c r="AQ589" s="245" t="n">
        <v>97</v>
      </c>
      <c r="AR589" s="243" t="n"/>
      <c r="AS589" s="243" t="n"/>
      <c r="AT589" s="246" t="n"/>
      <c r="AU589" s="246" t="n"/>
      <c r="AV589" s="246" t="n"/>
      <c r="AW589" s="246" t="n"/>
      <c r="AX589" s="246" t="n"/>
      <c r="AY589" s="246" t="n"/>
      <c r="AZ589" s="246" t="n"/>
      <c r="BA589" s="246" t="n"/>
      <c r="BB589" s="246" t="n"/>
      <c r="BC589" s="247" t="n"/>
      <c r="BD589" s="242" t="n"/>
      <c r="BE589" s="248" t="n">
        <v>0.015</v>
      </c>
      <c r="BF589" s="249" t="n"/>
      <c r="BG589" s="221" t="n"/>
      <c r="BH589" s="221" t="n"/>
      <c r="BI589" s="221" t="n"/>
      <c r="BJ589" s="221" t="n"/>
      <c r="BK589" s="221" t="n"/>
      <c r="BL589" s="28" t="inlineStr">
        <is>
          <t>الكترولوكس</t>
        </is>
      </c>
      <c r="BM589" s="347" t="inlineStr">
        <is>
          <t>القاهرة للصناعات المغذية غسالات</t>
        </is>
      </c>
      <c r="BN589" s="347" t="inlineStr">
        <is>
          <t>PDAWP7199</t>
        </is>
      </c>
      <c r="BO589" s="347" t="inlineStr">
        <is>
          <t>دلتا</t>
        </is>
      </c>
      <c r="BP589" s="347" t="n"/>
      <c r="BQ589" s="347" t="n"/>
      <c r="BR589" s="347" t="n"/>
      <c r="BS589" s="347" t="n"/>
      <c r="BT589" s="347" t="n"/>
      <c r="BU589" s="347" t="n"/>
      <c r="BV589" s="347" t="n"/>
      <c r="BW589" s="347" t="n"/>
      <c r="BX589" s="347" t="n"/>
      <c r="BY589" s="347" t="n"/>
      <c r="BZ589" s="347" t="n"/>
      <c r="CA589" s="347" t="n"/>
      <c r="CB589" s="347" t="n"/>
      <c r="CC589" s="347" t="n"/>
      <c r="CD589" s="347" t="n"/>
      <c r="CE589" s="347" t="n"/>
      <c r="CF589" s="347" t="n"/>
      <c r="CG589" s="347" t="n"/>
      <c r="CH589" s="347" t="n"/>
      <c r="CI589" s="347" t="n"/>
      <c r="CJ589" s="347" t="n"/>
      <c r="CK589" s="347" t="n"/>
      <c r="CL589" s="347" t="n"/>
      <c r="CM589" s="347" t="n"/>
      <c r="CN589" s="347" t="n"/>
      <c r="CO589" s="347" t="n"/>
      <c r="CP589" s="347" t="n"/>
      <c r="CQ589" s="347" t="n"/>
      <c r="CR589" s="347" t="n"/>
      <c r="CS589" s="347" t="n"/>
      <c r="CT589" s="347" t="n"/>
      <c r="CU589" s="347" t="n"/>
      <c r="CV589" s="347" t="n"/>
      <c r="CW589" s="347" t="n"/>
      <c r="CX589" s="347" t="n"/>
      <c r="CY589" s="347" t="n"/>
      <c r="CZ589" s="347" t="n"/>
      <c r="DA589" s="347" t="n"/>
      <c r="DB589" s="347" t="n"/>
    </row>
    <row r="590" ht="31.5" customFormat="1" customHeight="1" s="268">
      <c r="A590" s="262" t="n">
        <v>2021</v>
      </c>
      <c r="B590" s="217" t="n">
        <v>12</v>
      </c>
      <c r="C590" s="456" t="n"/>
      <c r="D590" s="217" t="n">
        <v>32</v>
      </c>
      <c r="E590" s="217" t="n">
        <v>93</v>
      </c>
      <c r="F590" s="217" t="n">
        <v>7</v>
      </c>
      <c r="G590" s="267" t="inlineStr">
        <is>
          <t>فوم حمايه لوحه التحكم فيكتوريا CDAWP6090</t>
        </is>
      </c>
      <c r="H590" t="inlineStr">
        <is>
          <t>FMDAIIF2000000</t>
        </is>
      </c>
      <c r="I590" t="inlineStr">
        <is>
          <t>1400*1700</t>
        </is>
      </c>
      <c r="J590" t="n">
        <v>2</v>
      </c>
      <c r="K590" t="n">
        <v>3</v>
      </c>
      <c r="L590" s="457" t="n">
        <v>59</v>
      </c>
      <c r="M590" s="458" t="n">
        <v>54.87</v>
      </c>
      <c r="N590" s="459" t="n">
        <v>63.13</v>
      </c>
      <c r="O590" s="261" t="n"/>
      <c r="P590" s="261" t="n"/>
      <c r="Q590" s="261" t="n"/>
      <c r="R590" s="261" t="n"/>
      <c r="S590" s="261" t="n"/>
      <c r="T590" s="261" t="n"/>
      <c r="U590" s="261" t="n"/>
      <c r="V590" s="261" t="n"/>
      <c r="W590" s="261" t="n"/>
      <c r="X590" s="261" t="n"/>
      <c r="Y590" s="220" t="n"/>
      <c r="Z590" s="220" t="n"/>
      <c r="AA590" s="261" t="n"/>
      <c r="AB590" s="261" t="n"/>
      <c r="AC590" s="261" t="n"/>
      <c r="AD590" s="261" t="n"/>
      <c r="AE590" s="261" t="n"/>
      <c r="AF590" s="261" t="n"/>
      <c r="AG590" s="261" t="n"/>
      <c r="AH590" s="261" t="n"/>
      <c r="AI590" s="261" t="n"/>
      <c r="AJ590" s="261" t="n"/>
      <c r="AK590" s="220" t="n"/>
      <c r="AL590" s="220" t="n"/>
      <c r="AM590" s="261" t="n"/>
      <c r="AN590" s="261" t="n"/>
      <c r="AO590" s="315" t="n"/>
      <c r="AP590" s="244" t="n">
        <v>74</v>
      </c>
      <c r="AQ590" s="245" t="n">
        <v>97</v>
      </c>
      <c r="AR590" s="243" t="n"/>
      <c r="AS590" s="243" t="n"/>
      <c r="AT590" s="246" t="n"/>
      <c r="AU590" s="246" t="n"/>
      <c r="AV590" s="246" t="n"/>
      <c r="AW590" s="246" t="n"/>
      <c r="AX590" s="246" t="n"/>
      <c r="AY590" s="246" t="n"/>
      <c r="AZ590" s="246" t="n"/>
      <c r="BA590" s="246" t="n"/>
      <c r="BB590" s="246" t="n"/>
      <c r="BC590" s="247" t="n"/>
      <c r="BD590" s="242" t="n"/>
      <c r="BE590" s="248" t="n">
        <v>0.015</v>
      </c>
      <c r="BF590" s="249" t="n"/>
      <c r="BG590" s="221" t="n"/>
      <c r="BH590" s="221" t="n"/>
      <c r="BI590" s="221" t="n"/>
      <c r="BJ590" s="221" t="n"/>
      <c r="BK590" s="221" t="n"/>
      <c r="BL590" s="28" t="inlineStr">
        <is>
          <t>الكترولوكس</t>
        </is>
      </c>
      <c r="BM590" s="347" t="inlineStr">
        <is>
          <t>القاهرة للصناعات المغذية غسالات</t>
        </is>
      </c>
      <c r="BN590" s="347" t="inlineStr">
        <is>
          <t>PDAWA6157</t>
        </is>
      </c>
      <c r="BO590" s="347" t="inlineStr">
        <is>
          <t>دلتا</t>
        </is>
      </c>
      <c r="BP590" s="347" t="n"/>
      <c r="BQ590" s="347" t="n"/>
      <c r="BR590" s="347" t="n"/>
      <c r="BS590" s="347" t="n"/>
      <c r="BT590" s="347" t="n"/>
      <c r="BU590" s="347" t="n"/>
      <c r="BV590" s="347" t="n"/>
      <c r="BW590" s="347" t="n"/>
      <c r="BX590" s="347" t="n"/>
      <c r="BY590" s="347" t="n"/>
      <c r="BZ590" s="347" t="n"/>
      <c r="CA590" s="347" t="n"/>
      <c r="CB590" s="347" t="n"/>
      <c r="CC590" s="347" t="n"/>
      <c r="CD590" s="347" t="n"/>
      <c r="CE590" s="347" t="n"/>
      <c r="CF590" s="347" t="n"/>
      <c r="CG590" s="347" t="n"/>
      <c r="CH590" s="347" t="n"/>
      <c r="CI590" s="347" t="n"/>
      <c r="CJ590" s="347" t="n"/>
      <c r="CK590" s="347" t="n"/>
      <c r="CL590" s="347" t="n"/>
      <c r="CM590" s="347" t="n"/>
      <c r="CN590" s="347" t="n"/>
      <c r="CO590" s="347" t="n"/>
      <c r="CP590" s="347" t="n"/>
      <c r="CQ590" s="347" t="n"/>
      <c r="CR590" s="347" t="n"/>
      <c r="CS590" s="347" t="n"/>
      <c r="CT590" s="347" t="n"/>
      <c r="CU590" s="347" t="n"/>
      <c r="CV590" s="347" t="n"/>
      <c r="CW590" s="347" t="n"/>
      <c r="CX590" s="347" t="n"/>
      <c r="CY590" s="347" t="n"/>
      <c r="CZ590" s="347" t="n"/>
      <c r="DA590" s="347" t="n"/>
      <c r="DB590" s="347" t="n"/>
    </row>
    <row r="591" ht="31.5" customFormat="1" customHeight="1" s="268">
      <c r="A591" s="262" t="n">
        <v>2021</v>
      </c>
      <c r="B591" s="217" t="n">
        <v>12</v>
      </c>
      <c r="C591" s="456" t="n"/>
      <c r="D591" s="217" t="n">
        <v>32</v>
      </c>
      <c r="E591" s="217" t="n">
        <v>94</v>
      </c>
      <c r="F591" s="217" t="n">
        <v>7</v>
      </c>
      <c r="G591" s="267" t="inlineStr">
        <is>
          <t>فوم تغليف حله فيكتوريا CDAWP6039</t>
        </is>
      </c>
      <c r="H591" t="inlineStr">
        <is>
          <t>FMDAIIF1000000</t>
        </is>
      </c>
      <c r="I591" t="inlineStr">
        <is>
          <t>1400*1700</t>
        </is>
      </c>
      <c r="J591" t="n">
        <v>2</v>
      </c>
      <c r="K591" t="n">
        <v>3</v>
      </c>
      <c r="L591" s="457" t="n">
        <v>19</v>
      </c>
      <c r="M591" s="458" t="n">
        <v>17.67</v>
      </c>
      <c r="N591" s="459" t="n">
        <v>20.33</v>
      </c>
      <c r="O591" s="261" t="n"/>
      <c r="P591" s="261" t="n"/>
      <c r="Q591" s="261" t="n"/>
      <c r="R591" s="261" t="n"/>
      <c r="S591" s="261" t="n"/>
      <c r="T591" s="261" t="n"/>
      <c r="U591" s="261" t="n"/>
      <c r="V591" s="261" t="n"/>
      <c r="W591" s="261" t="n"/>
      <c r="X591" s="261" t="n"/>
      <c r="Y591" s="220" t="n"/>
      <c r="Z591" s="220" t="n"/>
      <c r="AA591" s="261" t="n"/>
      <c r="AB591" s="261" t="n"/>
      <c r="AC591" s="261" t="n"/>
      <c r="AD591" s="261" t="n"/>
      <c r="AE591" s="261" t="n"/>
      <c r="AF591" s="261" t="n"/>
      <c r="AG591" s="261" t="n"/>
      <c r="AH591" s="261" t="n"/>
      <c r="AI591" s="261" t="n"/>
      <c r="AJ591" s="261" t="n"/>
      <c r="AK591" s="220" t="n"/>
      <c r="AL591" s="220" t="n"/>
      <c r="AM591" s="261" t="n"/>
      <c r="AN591" s="261" t="n"/>
      <c r="AO591" s="315" t="n"/>
      <c r="AP591" s="244" t="n">
        <v>74</v>
      </c>
      <c r="AQ591" s="245" t="n">
        <v>97</v>
      </c>
      <c r="AR591" s="243" t="n"/>
      <c r="AS591" s="243" t="n"/>
      <c r="AT591" s="246" t="n"/>
      <c r="AU591" s="246" t="n"/>
      <c r="AV591" s="246" t="n"/>
      <c r="AW591" s="246" t="n"/>
      <c r="AX591" s="246" t="n"/>
      <c r="AY591" s="246" t="n"/>
      <c r="AZ591" s="246" t="n"/>
      <c r="BA591" s="246" t="n"/>
      <c r="BB591" s="246" t="n"/>
      <c r="BC591" s="247" t="n"/>
      <c r="BD591" s="242" t="n"/>
      <c r="BE591" s="248" t="n">
        <v>0.015</v>
      </c>
      <c r="BF591" s="249" t="n"/>
      <c r="BG591" s="221" t="n"/>
      <c r="BH591" s="221" t="n"/>
      <c r="BI591" s="221" t="n"/>
      <c r="BJ591" s="221" t="n"/>
      <c r="BK591" s="221" t="n"/>
      <c r="BL591" s="28" t="inlineStr">
        <is>
          <t>الكترولوكس</t>
        </is>
      </c>
      <c r="BM591" s="347" t="inlineStr">
        <is>
          <t>القاهرة للصناعات المغذية غسالات</t>
        </is>
      </c>
      <c r="BN591" s="347" t="inlineStr">
        <is>
          <t>CDAWP6039</t>
        </is>
      </c>
      <c r="BO591" s="347" t="inlineStr">
        <is>
          <t>دلتا</t>
        </is>
      </c>
      <c r="BP591" s="347" t="n"/>
      <c r="BQ591" s="347" t="n"/>
      <c r="BR591" s="347" t="n"/>
      <c r="BS591" s="347" t="n"/>
      <c r="BT591" s="347" t="n"/>
      <c r="BU591" s="347" t="n"/>
      <c r="BV591" s="347" t="n"/>
      <c r="BW591" s="347" t="n"/>
      <c r="BX591" s="347" t="n"/>
      <c r="BY591" s="347" t="n"/>
      <c r="BZ591" s="347" t="n"/>
      <c r="CA591" s="347" t="n"/>
      <c r="CB591" s="347" t="n"/>
      <c r="CC591" s="347" t="n"/>
      <c r="CD591" s="347" t="n"/>
      <c r="CE591" s="347" t="n"/>
      <c r="CF591" s="347" t="n"/>
      <c r="CG591" s="347" t="n"/>
      <c r="CH591" s="347" t="n"/>
      <c r="CI591" s="347" t="n"/>
      <c r="CJ591" s="347" t="n"/>
      <c r="CK591" s="347" t="n"/>
      <c r="CL591" s="347" t="n"/>
      <c r="CM591" s="347" t="n"/>
      <c r="CN591" s="347" t="n"/>
      <c r="CO591" s="347" t="n"/>
      <c r="CP591" s="347" t="n"/>
      <c r="CQ591" s="347" t="n"/>
      <c r="CR591" s="347" t="n"/>
      <c r="CS591" s="347" t="n"/>
      <c r="CT591" s="347" t="n"/>
      <c r="CU591" s="347" t="n"/>
      <c r="CV591" s="347" t="n"/>
      <c r="CW591" s="347" t="n"/>
      <c r="CX591" s="347" t="n"/>
      <c r="CY591" s="347" t="n"/>
      <c r="CZ591" s="347" t="n"/>
      <c r="DA591" s="347" t="n"/>
      <c r="DB591" s="347" t="n"/>
    </row>
    <row r="592" ht="31.5" customFormat="1" customHeight="1" s="268">
      <c r="A592" s="262" t="n">
        <v>2021</v>
      </c>
      <c r="B592" s="217" t="n">
        <v>12</v>
      </c>
      <c r="C592" s="456" t="n"/>
      <c r="D592" s="217" t="n">
        <v>334</v>
      </c>
      <c r="E592" s="217" t="n">
        <v>254</v>
      </c>
      <c r="F592" s="217" t="n">
        <v>49</v>
      </c>
      <c r="G592" s="267" t="inlineStr">
        <is>
          <t>طقم سخان بلونايل ذو 4 اطقم</t>
        </is>
      </c>
      <c r="H592" t="inlineStr">
        <is>
          <t>FMDAHI40000000</t>
        </is>
      </c>
      <c r="I592" t="inlineStr">
        <is>
          <t>1600*1800</t>
        </is>
      </c>
      <c r="J592" t="n">
        <v>4</v>
      </c>
      <c r="K592" t="n">
        <v>2</v>
      </c>
      <c r="L592" s="457" t="n">
        <v>203</v>
      </c>
      <c r="M592" s="458" t="n">
        <v>188.79</v>
      </c>
      <c r="N592" s="459" t="n">
        <v>217.21</v>
      </c>
      <c r="O592" s="261" t="n"/>
      <c r="P592" s="261" t="n"/>
      <c r="Q592" s="261" t="n"/>
      <c r="R592" s="261" t="n"/>
      <c r="S592" s="261" t="n"/>
      <c r="T592" s="261" t="n"/>
      <c r="U592" s="261" t="n"/>
      <c r="V592" s="261" t="n"/>
      <c r="W592" s="261" t="n"/>
      <c r="X592" s="261" t="n"/>
      <c r="Y592" s="220" t="n"/>
      <c r="Z592" s="220" t="n"/>
      <c r="AA592" s="261" t="n"/>
      <c r="AB592" s="261" t="n"/>
      <c r="AC592" s="261" t="n"/>
      <c r="AD592" s="261" t="n"/>
      <c r="AE592" s="261" t="n"/>
      <c r="AF592" s="261" t="n"/>
      <c r="AG592" s="261" t="n"/>
      <c r="AH592" s="261" t="n"/>
      <c r="AI592" s="261" t="n"/>
      <c r="AJ592" s="261" t="n"/>
      <c r="AK592" s="220" t="n"/>
      <c r="AL592" s="220" t="n"/>
      <c r="AM592" s="261" t="n"/>
      <c r="AN592" s="261" t="n"/>
      <c r="AO592" s="315" t="n"/>
      <c r="AP592" s="244" t="n">
        <v>88</v>
      </c>
      <c r="AQ592" s="245" t="n">
        <v>164</v>
      </c>
      <c r="AR592" s="243" t="n"/>
      <c r="AS592" s="243" t="n"/>
      <c r="AT592" s="246" t="n"/>
      <c r="AU592" s="246" t="n"/>
      <c r="AV592" s="246" t="n"/>
      <c r="AW592" s="246" t="n"/>
      <c r="AX592" s="246" t="n"/>
      <c r="AY592" s="246" t="n"/>
      <c r="AZ592" s="246" t="n"/>
      <c r="BA592" s="246" t="n"/>
      <c r="BB592" s="246" t="n"/>
      <c r="BC592" s="247" t="n"/>
      <c r="BD592" s="242" t="n"/>
      <c r="BE592" s="248" t="n">
        <v>0.02</v>
      </c>
      <c r="BF592" s="249" t="n"/>
      <c r="BG592" s="221" t="n"/>
      <c r="BH592" s="221" t="n"/>
      <c r="BI592" s="221" t="n"/>
      <c r="BJ592" s="221" t="n"/>
      <c r="BK592" s="221" t="n"/>
      <c r="BL592" s="28" t="inlineStr">
        <is>
          <t>الكترولوكس</t>
        </is>
      </c>
      <c r="BM592" s="347" t="inlineStr">
        <is>
          <t>القاهرة للصناعات المغذية سخانات</t>
        </is>
      </c>
      <c r="BN592" s="347" t="inlineStr">
        <is>
          <t>PHEWP0112</t>
        </is>
      </c>
      <c r="BO592" s="347" t="n"/>
      <c r="BP592" s="347" t="n"/>
      <c r="BQ592" s="347" t="n"/>
      <c r="BR592" s="347" t="n"/>
      <c r="BS592" s="347" t="n"/>
      <c r="BT592" s="347" t="n"/>
      <c r="BU592" s="347" t="n"/>
      <c r="BV592" s="347" t="n"/>
      <c r="BW592" s="347" t="n"/>
      <c r="BX592" s="347" t="n"/>
      <c r="BY592" s="347" t="n"/>
      <c r="BZ592" s="347" t="n"/>
      <c r="CA592" s="347" t="n"/>
      <c r="CB592" s="347" t="n"/>
      <c r="CC592" s="347" t="n"/>
      <c r="CD592" s="347" t="n"/>
      <c r="CE592" s="347" t="n"/>
      <c r="CF592" s="347" t="n"/>
      <c r="CG592" s="347" t="n"/>
      <c r="CH592" s="347" t="n"/>
      <c r="CI592" s="347" t="n"/>
      <c r="CJ592" s="347" t="n"/>
      <c r="CK592" s="347" t="n"/>
      <c r="CL592" s="347" t="n"/>
      <c r="CM592" s="347" t="n"/>
      <c r="CN592" s="347" t="n"/>
      <c r="CO592" s="347" t="n"/>
      <c r="CP592" s="347" t="n"/>
      <c r="CQ592" s="347" t="n"/>
      <c r="CR592" s="347" t="n"/>
      <c r="CS592" s="347" t="n"/>
      <c r="CT592" s="347" t="n"/>
      <c r="CU592" s="347" t="n"/>
      <c r="CV592" s="347" t="n"/>
      <c r="CW592" s="347" t="n"/>
      <c r="CX592" s="347" t="n"/>
      <c r="CY592" s="347" t="n"/>
      <c r="CZ592" s="347" t="n"/>
      <c r="DA592" s="347" t="n"/>
      <c r="DB592" s="347" t="n"/>
    </row>
    <row r="593" ht="31.5" customFormat="1" customHeight="1" s="268">
      <c r="A593" s="262" t="n">
        <v>2021</v>
      </c>
      <c r="B593" s="217" t="n">
        <v>12</v>
      </c>
      <c r="C593" s="456" t="n"/>
      <c r="D593" s="217" t="n">
        <v>25</v>
      </c>
      <c r="E593" s="217" t="n">
        <v>64</v>
      </c>
      <c r="F593" s="217" t="n"/>
      <c r="G593" s="267" t="inlineStr">
        <is>
          <t>زانوسى العبد 304</t>
        </is>
      </c>
      <c r="H593" t="inlineStr">
        <is>
          <t>FMABDI30400000</t>
        </is>
      </c>
      <c r="I593" t="inlineStr">
        <is>
          <t>1100*1200</t>
        </is>
      </c>
      <c r="J593" t="n">
        <v>2</v>
      </c>
      <c r="K593" t="n">
        <v>2</v>
      </c>
      <c r="L593" s="457" t="n">
        <v>162</v>
      </c>
      <c r="M593" s="458" t="n">
        <v>150.66</v>
      </c>
      <c r="N593" s="459" t="n">
        <v>173.34</v>
      </c>
      <c r="O593" s="261" t="n"/>
      <c r="P593" s="261" t="n"/>
      <c r="Q593" s="261" t="n"/>
      <c r="R593" s="261" t="n"/>
      <c r="S593" s="261" t="n"/>
      <c r="T593" s="261" t="n"/>
      <c r="U593" s="261" t="n"/>
      <c r="V593" s="261" t="n"/>
      <c r="W593" s="261" t="n"/>
      <c r="X593" s="261" t="n"/>
      <c r="Y593" s="220" t="n"/>
      <c r="Z593" s="220" t="n"/>
      <c r="AA593" s="261" t="n"/>
      <c r="AB593" s="261" t="n"/>
      <c r="AC593" s="261" t="n"/>
      <c r="AD593" s="261" t="n"/>
      <c r="AE593" s="261" t="n"/>
      <c r="AF593" s="261" t="n"/>
      <c r="AG593" s="261" t="n"/>
      <c r="AH593" s="261" t="n"/>
      <c r="AI593" s="261" t="n"/>
      <c r="AJ593" s="261" t="n"/>
      <c r="AK593" s="220" t="n"/>
      <c r="AL593" s="220" t="n"/>
      <c r="AM593" s="261" t="n"/>
      <c r="AN593" s="261" t="n"/>
      <c r="AO593" s="315" t="n"/>
      <c r="AP593" s="244" t="n">
        <v>39</v>
      </c>
      <c r="AQ593" s="245" t="n">
        <v>183</v>
      </c>
      <c r="AR593" s="243" t="n"/>
      <c r="AS593" s="243" t="n"/>
      <c r="AT593" s="246" t="n"/>
      <c r="AU593" s="246" t="n"/>
      <c r="AV593" s="246" t="n"/>
      <c r="AW593" s="246" t="n"/>
      <c r="AX593" s="246" t="n"/>
      <c r="AY593" s="246" t="n"/>
      <c r="AZ593" s="246" t="n"/>
      <c r="BA593" s="246" t="n"/>
      <c r="BB593" s="246" t="n"/>
      <c r="BC593" s="247" t="n"/>
      <c r="BD593" s="242" t="n"/>
      <c r="BE593" s="248" t="n"/>
      <c r="BF593" s="249" t="n"/>
      <c r="BG593" s="221" t="n"/>
      <c r="BH593" s="221" t="n"/>
      <c r="BI593" s="221" t="n"/>
      <c r="BJ593" s="221" t="n"/>
      <c r="BK593" s="221" t="n"/>
      <c r="BL593" s="28" t="inlineStr">
        <is>
          <t>الكترولوكس</t>
        </is>
      </c>
      <c r="BM593" s="347" t="inlineStr">
        <is>
          <t>القاهرة للصناعات المغذية غسالات</t>
        </is>
      </c>
      <c r="BN593" s="347" t="inlineStr">
        <is>
          <t>CDFRP2306</t>
        </is>
      </c>
      <c r="BO593" s="347" t="n"/>
      <c r="BP593" s="347" t="n"/>
      <c r="BQ593" s="347" t="n"/>
      <c r="BR593" s="347" t="n"/>
      <c r="BS593" s="347" t="n"/>
      <c r="BT593" s="347" t="n"/>
      <c r="BU593" s="347" t="n"/>
      <c r="BV593" s="347" t="n"/>
      <c r="BW593" s="347" t="n"/>
      <c r="BX593" s="347" t="n"/>
      <c r="BY593" s="347" t="n"/>
      <c r="BZ593" s="347" t="n"/>
      <c r="CA593" s="347" t="n"/>
      <c r="CB593" s="347" t="n"/>
      <c r="CC593" s="347" t="n"/>
      <c r="CD593" s="347" t="n"/>
      <c r="CE593" s="347" t="n"/>
      <c r="CF593" s="347" t="n"/>
      <c r="CG593" s="347" t="n"/>
      <c r="CH593" s="347" t="n"/>
      <c r="CI593" s="347" t="n"/>
      <c r="CJ593" s="347" t="n"/>
      <c r="CK593" s="347" t="n"/>
      <c r="CL593" s="347" t="n"/>
      <c r="CM593" s="347" t="n"/>
      <c r="CN593" s="347" t="n"/>
      <c r="CO593" s="347" t="n"/>
      <c r="CP593" s="347" t="n"/>
      <c r="CQ593" s="347" t="n"/>
      <c r="CR593" s="347" t="n"/>
      <c r="CS593" s="347" t="n"/>
      <c r="CT593" s="347" t="n"/>
      <c r="CU593" s="347" t="n"/>
      <c r="CV593" s="347" t="n"/>
      <c r="CW593" s="347" t="n"/>
      <c r="CX593" s="347" t="n"/>
      <c r="CY593" s="347" t="n"/>
      <c r="CZ593" s="347" t="n"/>
      <c r="DA593" s="347" t="n"/>
      <c r="DB593" s="347" t="n"/>
    </row>
    <row r="594" ht="31.5" customFormat="1" customHeight="1" s="268">
      <c r="A594" s="262" t="n">
        <v>2021</v>
      </c>
      <c r="B594" s="217" t="n">
        <v>12</v>
      </c>
      <c r="C594" s="456" t="n"/>
      <c r="D594" s="217" t="n">
        <v>25</v>
      </c>
      <c r="E594" s="217" t="n">
        <v>65</v>
      </c>
      <c r="F594" s="217" t="n"/>
      <c r="G594" s="267" t="inlineStr">
        <is>
          <t>زانوسى العبد 303</t>
        </is>
      </c>
      <c r="H594" t="inlineStr">
        <is>
          <t>FMABDI30300000</t>
        </is>
      </c>
      <c r="I594" t="inlineStr">
        <is>
          <t>1100*1200</t>
        </is>
      </c>
      <c r="J594" t="n">
        <v>2</v>
      </c>
      <c r="K594" t="n">
        <v>2</v>
      </c>
      <c r="L594" s="457" t="n">
        <v>29</v>
      </c>
      <c r="M594" s="458" t="n">
        <v>26.97</v>
      </c>
      <c r="N594" s="459" t="n">
        <v>31.03</v>
      </c>
      <c r="O594" s="261" t="n"/>
      <c r="P594" s="261" t="n"/>
      <c r="Q594" s="261" t="n"/>
      <c r="R594" s="261" t="n"/>
      <c r="S594" s="261" t="n"/>
      <c r="T594" s="261" t="n"/>
      <c r="U594" s="261" t="n"/>
      <c r="V594" s="261" t="n"/>
      <c r="W594" s="261" t="n"/>
      <c r="X594" s="261" t="n"/>
      <c r="Y594" s="220" t="n"/>
      <c r="Z594" s="220" t="n"/>
      <c r="AA594" s="261" t="n"/>
      <c r="AB594" s="261" t="n"/>
      <c r="AC594" s="261" t="n"/>
      <c r="AD594" s="261" t="n"/>
      <c r="AE594" s="261" t="n"/>
      <c r="AF594" s="261" t="n"/>
      <c r="AG594" s="261" t="n"/>
      <c r="AH594" s="261" t="n"/>
      <c r="AI594" s="261" t="n"/>
      <c r="AJ594" s="261" t="n"/>
      <c r="AK594" s="220" t="n"/>
      <c r="AL594" s="220" t="n"/>
      <c r="AM594" s="261" t="n"/>
      <c r="AN594" s="261" t="n"/>
      <c r="AO594" s="315" t="n"/>
      <c r="AP594" s="244" t="n">
        <v>39</v>
      </c>
      <c r="AQ594" s="245" t="n">
        <v>183</v>
      </c>
      <c r="AR594" s="243" t="n"/>
      <c r="AS594" s="243" t="n"/>
      <c r="AT594" s="246" t="n"/>
      <c r="AU594" s="246" t="n"/>
      <c r="AV594" s="246" t="n"/>
      <c r="AW594" s="246" t="n"/>
      <c r="AX594" s="246" t="n"/>
      <c r="AY594" s="246" t="n"/>
      <c r="AZ594" s="246" t="n"/>
      <c r="BA594" s="246" t="n"/>
      <c r="BB594" s="246" t="n"/>
      <c r="BC594" s="247" t="n"/>
      <c r="BD594" s="242" t="n"/>
      <c r="BE594" s="248" t="n"/>
      <c r="BF594" s="249" t="n"/>
      <c r="BG594" s="221" t="n"/>
      <c r="BH594" s="221" t="n"/>
      <c r="BI594" s="221" t="n"/>
      <c r="BJ594" s="221" t="n"/>
      <c r="BK594" s="221" t="n"/>
      <c r="BL594" s="28" t="inlineStr">
        <is>
          <t>الكترولوكس</t>
        </is>
      </c>
      <c r="BM594" s="347" t="inlineStr">
        <is>
          <t>القاهرة للصناعات المغذية غسالات</t>
        </is>
      </c>
      <c r="BN594" s="347" t="inlineStr">
        <is>
          <t>CDFRP2305</t>
        </is>
      </c>
      <c r="BO594" s="347" t="n"/>
      <c r="BP594" s="347" t="n"/>
      <c r="BQ594" s="347" t="n"/>
      <c r="BR594" s="347" t="n"/>
      <c r="BS594" s="347" t="n"/>
      <c r="BT594" s="347" t="n"/>
      <c r="BU594" s="347" t="n"/>
      <c r="BV594" s="347" t="n"/>
      <c r="BW594" s="347" t="n"/>
      <c r="BX594" s="347" t="n"/>
      <c r="BY594" s="347" t="n"/>
      <c r="BZ594" s="347" t="n"/>
      <c r="CA594" s="347" t="n"/>
      <c r="CB594" s="347" t="n"/>
      <c r="CC594" s="347" t="n"/>
      <c r="CD594" s="347" t="n"/>
      <c r="CE594" s="347" t="n"/>
      <c r="CF594" s="347" t="n"/>
      <c r="CG594" s="347" t="n"/>
      <c r="CH594" s="347" t="n"/>
      <c r="CI594" s="347" t="n"/>
      <c r="CJ594" s="347" t="n"/>
      <c r="CK594" s="347" t="n"/>
      <c r="CL594" s="347" t="n"/>
      <c r="CM594" s="347" t="n"/>
      <c r="CN594" s="347" t="n"/>
      <c r="CO594" s="347" t="n"/>
      <c r="CP594" s="347" t="n"/>
      <c r="CQ594" s="347" t="n"/>
      <c r="CR594" s="347" t="n"/>
      <c r="CS594" s="347" t="n"/>
      <c r="CT594" s="347" t="n"/>
      <c r="CU594" s="347" t="n"/>
      <c r="CV594" s="347" t="n"/>
      <c r="CW594" s="347" t="n"/>
      <c r="CX594" s="347" t="n"/>
      <c r="CY594" s="347" t="n"/>
      <c r="CZ594" s="347" t="n"/>
      <c r="DA594" s="347" t="n"/>
      <c r="DB594" s="347" t="n"/>
    </row>
    <row r="595" ht="31.5" customFormat="1" customHeight="1" s="268">
      <c r="A595" s="262" t="n"/>
      <c r="B595" s="217" t="n"/>
      <c r="C595" s="456" t="n"/>
      <c r="D595" s="217" t="n"/>
      <c r="E595" s="217" t="n"/>
      <c r="F595" s="217" t="n"/>
      <c r="G595" s="267" t="n"/>
      <c r="L595" s="457" t="n"/>
      <c r="M595" s="458" t="n"/>
      <c r="N595" s="459" t="n"/>
      <c r="O595" s="261" t="n"/>
      <c r="P595" s="261" t="n"/>
      <c r="Q595" s="261" t="n"/>
      <c r="R595" s="261" t="n"/>
      <c r="S595" s="261" t="n"/>
      <c r="T595" s="261" t="n"/>
      <c r="U595" s="261" t="n"/>
      <c r="V595" s="261" t="n"/>
      <c r="W595" s="261" t="n"/>
      <c r="X595" s="261" t="n"/>
      <c r="Y595" s="220" t="n"/>
      <c r="Z595" s="220" t="n"/>
      <c r="AA595" s="261" t="n"/>
      <c r="AB595" s="261" t="n"/>
      <c r="AC595" s="261" t="n"/>
      <c r="AD595" s="261" t="n"/>
      <c r="AE595" s="261" t="n"/>
      <c r="AF595" s="261" t="n"/>
      <c r="AG595" s="261" t="n"/>
      <c r="AH595" s="261" t="n"/>
      <c r="AI595" s="261" t="n"/>
      <c r="AJ595" s="261" t="n"/>
      <c r="AK595" s="220" t="n"/>
      <c r="AL595" s="220" t="n"/>
      <c r="AM595" s="261" t="n"/>
      <c r="AN595" s="261" t="n"/>
      <c r="AO595" s="315" t="n"/>
      <c r="AP595" s="244" t="n"/>
      <c r="AQ595" s="245" t="n"/>
      <c r="AR595" s="243" t="n"/>
      <c r="AS595" s="243" t="n"/>
      <c r="AT595" s="246" t="n"/>
      <c r="AU595" s="246" t="n"/>
      <c r="AV595" s="246" t="n"/>
      <c r="AW595" s="246" t="n"/>
      <c r="AX595" s="246" t="n"/>
      <c r="AY595" s="246" t="n"/>
      <c r="AZ595" s="246" t="n"/>
      <c r="BA595" s="246" t="n"/>
      <c r="BB595" s="246" t="n"/>
      <c r="BC595" s="247" t="n"/>
      <c r="BD595" s="242" t="n"/>
      <c r="BE595" s="248" t="n"/>
      <c r="BF595" s="249" t="n"/>
      <c r="BG595" s="221" t="n"/>
      <c r="BH595" s="221" t="n"/>
      <c r="BI595" s="221" t="n"/>
      <c r="BJ595" s="221" t="n"/>
      <c r="BK595" s="221" t="n"/>
      <c r="BL595" s="28" t="n"/>
      <c r="BM595" s="347" t="n"/>
      <c r="BN595" s="347" t="n"/>
      <c r="BO595" s="347" t="n"/>
      <c r="BP595" s="347" t="n"/>
      <c r="BQ595" s="347" t="n"/>
      <c r="BR595" s="347" t="n"/>
      <c r="BS595" s="347" t="n"/>
      <c r="BT595" s="347" t="n"/>
      <c r="BU595" s="347" t="n"/>
      <c r="BV595" s="347" t="n"/>
      <c r="BW595" s="347" t="n"/>
      <c r="BX595" s="347" t="n"/>
      <c r="BY595" s="347" t="n"/>
      <c r="BZ595" s="347" t="n"/>
      <c r="CA595" s="347" t="n"/>
      <c r="CB595" s="347" t="n"/>
      <c r="CC595" s="347" t="n"/>
      <c r="CD595" s="347" t="n"/>
      <c r="CE595" s="347" t="n"/>
      <c r="CF595" s="347" t="n"/>
      <c r="CG595" s="347" t="n"/>
      <c r="CH595" s="347" t="n"/>
      <c r="CI595" s="347" t="n"/>
      <c r="CJ595" s="347" t="n"/>
      <c r="CK595" s="347" t="n"/>
      <c r="CL595" s="347" t="n"/>
      <c r="CM595" s="347" t="n"/>
      <c r="CN595" s="347" t="n"/>
      <c r="CO595" s="347" t="n"/>
      <c r="CP595" s="347" t="n"/>
      <c r="CQ595" s="347" t="n"/>
      <c r="CR595" s="347" t="n"/>
      <c r="CS595" s="347" t="n"/>
      <c r="CT595" s="347" t="n"/>
      <c r="CU595" s="347" t="n"/>
      <c r="CV595" s="347" t="n"/>
      <c r="CW595" s="347" t="n"/>
      <c r="CX595" s="347" t="n"/>
      <c r="CY595" s="347" t="n"/>
      <c r="CZ595" s="347" t="n"/>
      <c r="DA595" s="347" t="n"/>
      <c r="DB595" s="347" t="n"/>
    </row>
    <row r="596" ht="31.5" customFormat="1" customHeight="1" s="268">
      <c r="A596" s="262" t="n"/>
      <c r="B596" s="217" t="n"/>
      <c r="C596" s="456" t="n"/>
      <c r="D596" s="217" t="n"/>
      <c r="E596" s="217" t="n"/>
      <c r="F596" s="217" t="n"/>
      <c r="G596" s="267" t="n"/>
      <c r="L596" s="457" t="n"/>
      <c r="M596" s="458" t="n"/>
      <c r="N596" s="459" t="n"/>
      <c r="O596" s="261" t="n"/>
      <c r="P596" s="261" t="n"/>
      <c r="Q596" s="261" t="n"/>
      <c r="R596" s="261" t="n"/>
      <c r="S596" s="261" t="n"/>
      <c r="T596" s="261" t="n"/>
      <c r="U596" s="261" t="n"/>
      <c r="V596" s="261" t="n"/>
      <c r="W596" s="261" t="n"/>
      <c r="X596" s="261" t="n"/>
      <c r="Y596" s="220" t="n"/>
      <c r="Z596" s="220" t="n"/>
      <c r="AA596" s="261" t="n"/>
      <c r="AB596" s="261" t="n"/>
      <c r="AC596" s="261" t="n"/>
      <c r="AD596" s="261" t="n"/>
      <c r="AE596" s="261" t="n"/>
      <c r="AF596" s="261" t="n"/>
      <c r="AG596" s="261" t="n"/>
      <c r="AH596" s="261" t="n"/>
      <c r="AI596" s="261" t="n"/>
      <c r="AJ596" s="261" t="n"/>
      <c r="AK596" s="220" t="n"/>
      <c r="AL596" s="220" t="n"/>
      <c r="AM596" s="261" t="n"/>
      <c r="AN596" s="261" t="n"/>
      <c r="AO596" s="315" t="n"/>
      <c r="AP596" s="244" t="n"/>
      <c r="AQ596" s="245" t="n"/>
      <c r="AR596" s="243" t="n"/>
      <c r="AS596" s="243" t="n"/>
      <c r="AT596" s="246" t="n"/>
      <c r="AU596" s="246" t="n"/>
      <c r="AV596" s="246" t="n"/>
      <c r="AW596" s="246" t="n"/>
      <c r="AX596" s="246" t="n"/>
      <c r="AY596" s="246" t="n"/>
      <c r="AZ596" s="246" t="n"/>
      <c r="BA596" s="246" t="n"/>
      <c r="BB596" s="246" t="n"/>
      <c r="BC596" s="247" t="n"/>
      <c r="BD596" s="242" t="n"/>
      <c r="BE596" s="248" t="n"/>
      <c r="BF596" s="249" t="n"/>
      <c r="BG596" s="221" t="n"/>
      <c r="BH596" s="221" t="n"/>
      <c r="BI596" s="221" t="n"/>
      <c r="BJ596" s="221" t="n"/>
      <c r="BK596" s="221" t="n"/>
      <c r="BL596" s="28" t="n"/>
      <c r="BM596" s="347" t="n"/>
      <c r="BN596" s="347" t="n"/>
      <c r="BO596" s="347" t="n"/>
      <c r="BP596" s="347" t="n"/>
      <c r="BQ596" s="347" t="n"/>
      <c r="BR596" s="347" t="n"/>
      <c r="BS596" s="347" t="n"/>
      <c r="BT596" s="347" t="n"/>
      <c r="BU596" s="347" t="n"/>
      <c r="BV596" s="347" t="n"/>
      <c r="BW596" s="347" t="n"/>
      <c r="BX596" s="347" t="n"/>
      <c r="BY596" s="347" t="n"/>
      <c r="BZ596" s="347" t="n"/>
      <c r="CA596" s="347" t="n"/>
      <c r="CB596" s="347" t="n"/>
      <c r="CC596" s="347" t="n"/>
      <c r="CD596" s="347" t="n"/>
      <c r="CE596" s="347" t="n"/>
      <c r="CF596" s="347" t="n"/>
      <c r="CG596" s="347" t="n"/>
      <c r="CH596" s="347" t="n"/>
      <c r="CI596" s="347" t="n"/>
      <c r="CJ596" s="347" t="n"/>
      <c r="CK596" s="347" t="n"/>
      <c r="CL596" s="347" t="n"/>
      <c r="CM596" s="347" t="n"/>
      <c r="CN596" s="347" t="n"/>
      <c r="CO596" s="347" t="n"/>
      <c r="CP596" s="347" t="n"/>
      <c r="CQ596" s="347" t="n"/>
      <c r="CR596" s="347" t="n"/>
      <c r="CS596" s="347" t="n"/>
      <c r="CT596" s="347" t="n"/>
      <c r="CU596" s="347" t="n"/>
      <c r="CV596" s="347" t="n"/>
      <c r="CW596" s="347" t="n"/>
      <c r="CX596" s="347" t="n"/>
      <c r="CY596" s="347" t="n"/>
      <c r="CZ596" s="347" t="n"/>
      <c r="DA596" s="347" t="n"/>
      <c r="DB596" s="347" t="n"/>
    </row>
    <row r="597" ht="31.5" customFormat="1" customHeight="1" s="268">
      <c r="A597" s="262" t="n"/>
      <c r="B597" s="217" t="n"/>
      <c r="C597" s="456" t="n"/>
      <c r="D597" s="217" t="n"/>
      <c r="E597" s="217" t="n"/>
      <c r="F597" s="217" t="n"/>
      <c r="G597" s="267" t="n"/>
      <c r="L597" s="457" t="n"/>
      <c r="M597" s="458" t="n"/>
      <c r="N597" s="459" t="n"/>
      <c r="O597" s="261" t="n"/>
      <c r="P597" s="261" t="n"/>
      <c r="Q597" s="261" t="n"/>
      <c r="R597" s="261" t="n"/>
      <c r="S597" s="261" t="n"/>
      <c r="T597" s="261" t="n"/>
      <c r="U597" s="261" t="n"/>
      <c r="V597" s="261" t="n"/>
      <c r="W597" s="261" t="n"/>
      <c r="X597" s="261" t="n"/>
      <c r="Y597" s="220" t="n"/>
      <c r="Z597" s="220" t="n"/>
      <c r="AA597" s="261" t="n"/>
      <c r="AB597" s="261" t="n"/>
      <c r="AC597" s="261" t="n"/>
      <c r="AD597" s="261" t="n"/>
      <c r="AE597" s="261" t="n"/>
      <c r="AF597" s="261" t="n"/>
      <c r="AG597" s="261" t="n"/>
      <c r="AH597" s="261" t="n"/>
      <c r="AI597" s="261" t="n"/>
      <c r="AJ597" s="261" t="n"/>
      <c r="AK597" s="220" t="n"/>
      <c r="AL597" s="220" t="n"/>
      <c r="AM597" s="261" t="n"/>
      <c r="AN597" s="261" t="n"/>
      <c r="AO597" s="315" t="n"/>
      <c r="AP597" s="244" t="n"/>
      <c r="AQ597" s="245" t="n"/>
      <c r="AR597" s="243" t="n"/>
      <c r="AS597" s="243" t="n"/>
      <c r="AT597" s="246" t="n"/>
      <c r="AU597" s="246" t="n"/>
      <c r="AV597" s="246" t="n"/>
      <c r="AW597" s="246" t="n"/>
      <c r="AX597" s="246" t="n"/>
      <c r="AY597" s="246" t="n"/>
      <c r="AZ597" s="246" t="n"/>
      <c r="BA597" s="246" t="n"/>
      <c r="BB597" s="246" t="n"/>
      <c r="BC597" s="247" t="n"/>
      <c r="BD597" s="242" t="n"/>
      <c r="BE597" s="248" t="n"/>
      <c r="BF597" s="249" t="n"/>
      <c r="BG597" s="221" t="n"/>
      <c r="BH597" s="221" t="n"/>
      <c r="BI597" s="221" t="n"/>
      <c r="BJ597" s="221" t="n"/>
      <c r="BK597" s="221" t="n"/>
      <c r="BL597" s="28" t="n"/>
      <c r="BM597" s="347" t="n"/>
      <c r="BN597" s="347" t="n"/>
      <c r="BO597" s="347" t="n"/>
      <c r="BP597" s="347" t="n"/>
      <c r="BQ597" s="347" t="n"/>
      <c r="BR597" s="347" t="n"/>
      <c r="BS597" s="347" t="n"/>
      <c r="BT597" s="347" t="n"/>
      <c r="BU597" s="347" t="n"/>
      <c r="BV597" s="347" t="n"/>
      <c r="BW597" s="347" t="n"/>
      <c r="BX597" s="347" t="n"/>
      <c r="BY597" s="347" t="n"/>
      <c r="BZ597" s="347" t="n"/>
      <c r="CA597" s="347" t="n"/>
      <c r="CB597" s="347" t="n"/>
      <c r="CC597" s="347" t="n"/>
      <c r="CD597" s="347" t="n"/>
      <c r="CE597" s="347" t="n"/>
      <c r="CF597" s="347" t="n"/>
      <c r="CG597" s="347" t="n"/>
      <c r="CH597" s="347" t="n"/>
      <c r="CI597" s="347" t="n"/>
      <c r="CJ597" s="347" t="n"/>
      <c r="CK597" s="347" t="n"/>
      <c r="CL597" s="347" t="n"/>
      <c r="CM597" s="347" t="n"/>
      <c r="CN597" s="347" t="n"/>
      <c r="CO597" s="347" t="n"/>
      <c r="CP597" s="347" t="n"/>
      <c r="CQ597" s="347" t="n"/>
      <c r="CR597" s="347" t="n"/>
      <c r="CS597" s="347" t="n"/>
      <c r="CT597" s="347" t="n"/>
      <c r="CU597" s="347" t="n"/>
      <c r="CV597" s="347" t="n"/>
      <c r="CW597" s="347" t="n"/>
      <c r="CX597" s="347" t="n"/>
      <c r="CY597" s="347" t="n"/>
      <c r="CZ597" s="347" t="n"/>
      <c r="DA597" s="347" t="n"/>
      <c r="DB597" s="347" t="n"/>
    </row>
    <row r="598" ht="31.5" customFormat="1" customHeight="1" s="268">
      <c r="A598" s="262" t="n"/>
      <c r="B598" s="217" t="n"/>
      <c r="C598" s="456" t="n"/>
      <c r="D598" s="217" t="n"/>
      <c r="E598" s="217" t="n"/>
      <c r="F598" s="217" t="n"/>
      <c r="G598" s="267" t="n"/>
      <c r="L598" s="457" t="n"/>
      <c r="M598" s="458" t="n"/>
      <c r="N598" s="459" t="n"/>
      <c r="O598" s="261" t="n"/>
      <c r="P598" s="261" t="n"/>
      <c r="Q598" s="261" t="n"/>
      <c r="R598" s="261" t="n"/>
      <c r="S598" s="261" t="n"/>
      <c r="T598" s="261" t="n"/>
      <c r="U598" s="261" t="n"/>
      <c r="V598" s="261" t="n"/>
      <c r="W598" s="261" t="n"/>
      <c r="X598" s="261" t="n"/>
      <c r="Y598" s="220" t="n"/>
      <c r="Z598" s="220" t="n"/>
      <c r="AA598" s="261" t="n"/>
      <c r="AB598" s="261" t="n"/>
      <c r="AC598" s="261" t="n"/>
      <c r="AD598" s="261" t="n"/>
      <c r="AE598" s="261" t="n"/>
      <c r="AF598" s="261" t="n"/>
      <c r="AG598" s="261" t="n"/>
      <c r="AH598" s="261" t="n"/>
      <c r="AI598" s="261" t="n"/>
      <c r="AJ598" s="261" t="n"/>
      <c r="AK598" s="220" t="n"/>
      <c r="AL598" s="220" t="n"/>
      <c r="AM598" s="261" t="n"/>
      <c r="AN598" s="261" t="n"/>
      <c r="AO598" s="315" t="n"/>
      <c r="AP598" s="244" t="n"/>
      <c r="AQ598" s="245" t="n"/>
      <c r="AR598" s="243" t="n"/>
      <c r="AS598" s="243" t="n"/>
      <c r="AT598" s="246" t="n"/>
      <c r="AU598" s="246" t="n"/>
      <c r="AV598" s="246" t="n"/>
      <c r="AW598" s="246" t="n"/>
      <c r="AX598" s="246" t="n"/>
      <c r="AY598" s="246" t="n"/>
      <c r="AZ598" s="246" t="n"/>
      <c r="BA598" s="246" t="n"/>
      <c r="BB598" s="246" t="n"/>
      <c r="BC598" s="247" t="n"/>
      <c r="BD598" s="242" t="n"/>
      <c r="BE598" s="248" t="n"/>
      <c r="BF598" s="249" t="n"/>
      <c r="BG598" s="221" t="n"/>
      <c r="BH598" s="221" t="n"/>
      <c r="BI598" s="221" t="n"/>
      <c r="BJ598" s="221" t="n"/>
      <c r="BK598" s="221" t="n"/>
      <c r="BL598" s="28" t="n"/>
      <c r="BM598" s="347" t="n"/>
      <c r="BN598" s="347" t="n"/>
      <c r="BO598" s="347" t="n"/>
      <c r="BP598" s="347" t="n"/>
      <c r="BQ598" s="347" t="n"/>
      <c r="BR598" s="347" t="n"/>
      <c r="BS598" s="347" t="n"/>
      <c r="BT598" s="347" t="n"/>
      <c r="BU598" s="347" t="n"/>
      <c r="BV598" s="347" t="n"/>
      <c r="BW598" s="347" t="n"/>
      <c r="BX598" s="347" t="n"/>
      <c r="BY598" s="347" t="n"/>
      <c r="BZ598" s="347" t="n"/>
      <c r="CA598" s="347" t="n"/>
      <c r="CB598" s="347" t="n"/>
      <c r="CC598" s="347" t="n"/>
      <c r="CD598" s="347" t="n"/>
      <c r="CE598" s="347" t="n"/>
      <c r="CF598" s="347" t="n"/>
      <c r="CG598" s="347" t="n"/>
      <c r="CH598" s="347" t="n"/>
      <c r="CI598" s="347" t="n"/>
      <c r="CJ598" s="347" t="n"/>
      <c r="CK598" s="347" t="n"/>
      <c r="CL598" s="347" t="n"/>
      <c r="CM598" s="347" t="n"/>
      <c r="CN598" s="347" t="n"/>
      <c r="CO598" s="347" t="n"/>
      <c r="CP598" s="347" t="n"/>
      <c r="CQ598" s="347" t="n"/>
      <c r="CR598" s="347" t="n"/>
      <c r="CS598" s="347" t="n"/>
      <c r="CT598" s="347" t="n"/>
      <c r="CU598" s="347" t="n"/>
      <c r="CV598" s="347" t="n"/>
      <c r="CW598" s="347" t="n"/>
      <c r="CX598" s="347" t="n"/>
      <c r="CY598" s="347" t="n"/>
      <c r="CZ598" s="347" t="n"/>
      <c r="DA598" s="347" t="n"/>
      <c r="DB598" s="347" t="n"/>
    </row>
    <row r="599" ht="31.5" customFormat="1" customHeight="1" s="268">
      <c r="A599" s="262" t="n"/>
      <c r="B599" s="217" t="n"/>
      <c r="C599" s="456" t="n"/>
      <c r="D599" s="217" t="n"/>
      <c r="E599" s="217" t="n"/>
      <c r="F599" s="217" t="n"/>
      <c r="G599" s="267" t="n"/>
      <c r="L599" s="457" t="n"/>
      <c r="M599" s="458" t="n"/>
      <c r="N599" s="459" t="n"/>
      <c r="O599" s="261" t="n"/>
      <c r="P599" s="261" t="n"/>
      <c r="Q599" s="261" t="n"/>
      <c r="R599" s="261" t="n"/>
      <c r="S599" s="261" t="n"/>
      <c r="T599" s="261" t="n"/>
      <c r="U599" s="261" t="n"/>
      <c r="V599" s="261" t="n"/>
      <c r="W599" s="261" t="n"/>
      <c r="X599" s="261" t="n"/>
      <c r="Y599" s="220" t="n"/>
      <c r="Z599" s="220" t="n"/>
      <c r="AA599" s="261" t="n"/>
      <c r="AB599" s="261" t="n"/>
      <c r="AC599" s="261" t="n"/>
      <c r="AD599" s="261" t="n"/>
      <c r="AE599" s="261" t="n"/>
      <c r="AF599" s="261" t="n"/>
      <c r="AG599" s="261" t="n"/>
      <c r="AH599" s="261" t="n"/>
      <c r="AI599" s="261" t="n"/>
      <c r="AJ599" s="261" t="n"/>
      <c r="AK599" s="220" t="n"/>
      <c r="AL599" s="220" t="n"/>
      <c r="AM599" s="261" t="n"/>
      <c r="AN599" s="261" t="n"/>
      <c r="AO599" s="315" t="n"/>
      <c r="AP599" s="244" t="n"/>
      <c r="AQ599" s="245" t="n"/>
      <c r="AR599" s="243" t="n"/>
      <c r="AS599" s="243" t="n"/>
      <c r="AT599" s="246" t="n"/>
      <c r="AU599" s="246" t="n"/>
      <c r="AV599" s="246" t="n"/>
      <c r="AW599" s="246" t="n"/>
      <c r="AX599" s="246" t="n"/>
      <c r="AY599" s="246" t="n"/>
      <c r="AZ599" s="246" t="n"/>
      <c r="BA599" s="246" t="n"/>
      <c r="BB599" s="246" t="n"/>
      <c r="BC599" s="247" t="n"/>
      <c r="BD599" s="242" t="n"/>
      <c r="BE599" s="248" t="n"/>
      <c r="BF599" s="249" t="n"/>
      <c r="BG599" s="221" t="n"/>
      <c r="BH599" s="221" t="n"/>
      <c r="BI599" s="221" t="n"/>
      <c r="BJ599" s="221" t="n"/>
      <c r="BK599" s="221" t="n"/>
      <c r="BL599" s="28" t="n"/>
      <c r="BM599" s="347" t="n"/>
      <c r="BN599" s="347" t="n"/>
      <c r="BO599" s="347" t="n"/>
      <c r="BP599" s="347" t="n"/>
      <c r="BQ599" s="347" t="n"/>
      <c r="BR599" s="347" t="n"/>
      <c r="BS599" s="347" t="n"/>
      <c r="BT599" s="347" t="n"/>
      <c r="BU599" s="347" t="n"/>
      <c r="BV599" s="347" t="n"/>
      <c r="BW599" s="347" t="n"/>
      <c r="BX599" s="347" t="n"/>
      <c r="BY599" s="347" t="n"/>
      <c r="BZ599" s="347" t="n"/>
      <c r="CA599" s="347" t="n"/>
      <c r="CB599" s="347" t="n"/>
      <c r="CC599" s="347" t="n"/>
      <c r="CD599" s="347" t="n"/>
      <c r="CE599" s="347" t="n"/>
      <c r="CF599" s="347" t="n"/>
      <c r="CG599" s="347" t="n"/>
      <c r="CH599" s="347" t="n"/>
      <c r="CI599" s="347" t="n"/>
      <c r="CJ599" s="347" t="n"/>
      <c r="CK599" s="347" t="n"/>
      <c r="CL599" s="347" t="n"/>
      <c r="CM599" s="347" t="n"/>
      <c r="CN599" s="347" t="n"/>
      <c r="CO599" s="347" t="n"/>
      <c r="CP599" s="347" t="n"/>
      <c r="CQ599" s="347" t="n"/>
      <c r="CR599" s="347" t="n"/>
      <c r="CS599" s="347" t="n"/>
      <c r="CT599" s="347" t="n"/>
      <c r="CU599" s="347" t="n"/>
      <c r="CV599" s="347" t="n"/>
      <c r="CW599" s="347" t="n"/>
      <c r="CX599" s="347" t="n"/>
      <c r="CY599" s="347" t="n"/>
      <c r="CZ599" s="347" t="n"/>
      <c r="DA599" s="347" t="n"/>
      <c r="DB599" s="347" t="n"/>
    </row>
    <row r="600" ht="31.5" customFormat="1" customHeight="1" s="268">
      <c r="A600" s="262" t="n"/>
      <c r="B600" s="217" t="n"/>
      <c r="C600" s="456" t="n"/>
      <c r="D600" s="217" t="n"/>
      <c r="E600" s="217" t="n"/>
      <c r="F600" s="217" t="n"/>
      <c r="G600" s="267" t="n"/>
      <c r="L600" s="457" t="n"/>
      <c r="M600" s="458" t="n"/>
      <c r="N600" s="459" t="n"/>
      <c r="O600" s="261" t="n"/>
      <c r="P600" s="261" t="n"/>
      <c r="Q600" s="261" t="n"/>
      <c r="R600" s="261" t="n"/>
      <c r="S600" s="261" t="n"/>
      <c r="T600" s="261" t="n"/>
      <c r="U600" s="261" t="n"/>
      <c r="V600" s="261" t="n"/>
      <c r="W600" s="261" t="n"/>
      <c r="X600" s="261" t="n"/>
      <c r="Y600" s="220" t="n"/>
      <c r="Z600" s="220" t="n"/>
      <c r="AA600" s="261" t="n"/>
      <c r="AB600" s="261" t="n"/>
      <c r="AC600" s="261" t="n"/>
      <c r="AD600" s="261" t="n"/>
      <c r="AE600" s="261" t="n"/>
      <c r="AF600" s="261" t="n"/>
      <c r="AG600" s="261" t="n"/>
      <c r="AH600" s="261" t="n"/>
      <c r="AI600" s="261" t="n"/>
      <c r="AJ600" s="261" t="n"/>
      <c r="AK600" s="220" t="n"/>
      <c r="AL600" s="220" t="n"/>
      <c r="AM600" s="261" t="n"/>
      <c r="AN600" s="261" t="n"/>
      <c r="AO600" s="315" t="n"/>
      <c r="AP600" s="244" t="n"/>
      <c r="AQ600" s="245" t="n"/>
      <c r="AR600" s="243" t="n"/>
      <c r="AS600" s="243" t="n"/>
      <c r="AT600" s="246" t="n"/>
      <c r="AU600" s="246" t="n"/>
      <c r="AV600" s="246" t="n"/>
      <c r="AW600" s="246" t="n"/>
      <c r="AX600" s="246" t="n"/>
      <c r="AY600" s="246" t="n"/>
      <c r="AZ600" s="246" t="n"/>
      <c r="BA600" s="246" t="n"/>
      <c r="BB600" s="246" t="n"/>
      <c r="BC600" s="247" t="n"/>
      <c r="BD600" s="242" t="n"/>
      <c r="BE600" s="248" t="n"/>
      <c r="BF600" s="249" t="n"/>
      <c r="BG600" s="221" t="n"/>
      <c r="BH600" s="221" t="n"/>
      <c r="BI600" s="221" t="n"/>
      <c r="BJ600" s="221" t="n"/>
      <c r="BK600" s="221" t="n"/>
      <c r="BL600" s="28" t="n"/>
      <c r="BM600" s="347" t="n"/>
      <c r="BN600" s="347" t="n"/>
      <c r="BO600" s="347" t="n"/>
      <c r="BP600" s="347" t="n"/>
      <c r="BQ600" s="347" t="n"/>
      <c r="BR600" s="347" t="n"/>
      <c r="BS600" s="347" t="n"/>
      <c r="BT600" s="347" t="n"/>
      <c r="BU600" s="347" t="n"/>
      <c r="BV600" s="347" t="n"/>
      <c r="BW600" s="347" t="n"/>
      <c r="BX600" s="347" t="n"/>
      <c r="BY600" s="347" t="n"/>
      <c r="BZ600" s="347" t="n"/>
      <c r="CA600" s="347" t="n"/>
      <c r="CB600" s="347" t="n"/>
      <c r="CC600" s="347" t="n"/>
      <c r="CD600" s="347" t="n"/>
      <c r="CE600" s="347" t="n"/>
      <c r="CF600" s="347" t="n"/>
      <c r="CG600" s="347" t="n"/>
      <c r="CH600" s="347" t="n"/>
      <c r="CI600" s="347" t="n"/>
      <c r="CJ600" s="347" t="n"/>
      <c r="CK600" s="347" t="n"/>
      <c r="CL600" s="347" t="n"/>
      <c r="CM600" s="347" t="n"/>
      <c r="CN600" s="347" t="n"/>
      <c r="CO600" s="347" t="n"/>
      <c r="CP600" s="347" t="n"/>
      <c r="CQ600" s="347" t="n"/>
      <c r="CR600" s="347" t="n"/>
      <c r="CS600" s="347" t="n"/>
      <c r="CT600" s="347" t="n"/>
      <c r="CU600" s="347" t="n"/>
      <c r="CV600" s="347" t="n"/>
      <c r="CW600" s="347" t="n"/>
      <c r="CX600" s="347" t="n"/>
      <c r="CY600" s="347" t="n"/>
      <c r="CZ600" s="347" t="n"/>
      <c r="DA600" s="347" t="n"/>
      <c r="DB600" s="347" t="n"/>
    </row>
    <row r="601" ht="31.5" customFormat="1" customHeight="1" s="268">
      <c r="A601" s="262" t="n"/>
      <c r="B601" s="217" t="n"/>
      <c r="C601" s="456" t="n"/>
      <c r="D601" s="217" t="n"/>
      <c r="E601" s="217" t="n"/>
      <c r="F601" s="217" t="n"/>
      <c r="G601" s="267" t="n"/>
      <c r="L601" s="457" t="n"/>
      <c r="M601" s="458" t="n"/>
      <c r="N601" s="459" t="n"/>
      <c r="O601" s="261" t="n"/>
      <c r="P601" s="261" t="n"/>
      <c r="Q601" s="261" t="n"/>
      <c r="R601" s="261" t="n"/>
      <c r="S601" s="261" t="n"/>
      <c r="T601" s="261" t="n"/>
      <c r="U601" s="261" t="n"/>
      <c r="V601" s="261" t="n"/>
      <c r="W601" s="261" t="n"/>
      <c r="X601" s="261" t="n"/>
      <c r="Y601" s="220" t="n"/>
      <c r="Z601" s="220" t="n"/>
      <c r="AA601" s="261" t="n"/>
      <c r="AB601" s="261" t="n"/>
      <c r="AC601" s="261" t="n"/>
      <c r="AD601" s="261" t="n"/>
      <c r="AE601" s="261" t="n"/>
      <c r="AF601" s="261" t="n"/>
      <c r="AG601" s="261" t="n"/>
      <c r="AH601" s="261" t="n"/>
      <c r="AI601" s="261" t="n"/>
      <c r="AJ601" s="261" t="n"/>
      <c r="AK601" s="220" t="n"/>
      <c r="AL601" s="220" t="n"/>
      <c r="AM601" s="261" t="n"/>
      <c r="AN601" s="261" t="n"/>
      <c r="AO601" s="315" t="n"/>
      <c r="AP601" s="244" t="n"/>
      <c r="AQ601" s="245" t="n"/>
      <c r="AR601" s="243" t="n"/>
      <c r="AS601" s="243" t="n"/>
      <c r="AT601" s="246" t="n"/>
      <c r="AU601" s="246" t="n"/>
      <c r="AV601" s="246" t="n"/>
      <c r="AW601" s="246" t="n"/>
      <c r="AX601" s="246" t="n"/>
      <c r="AY601" s="246" t="n"/>
      <c r="AZ601" s="246" t="n"/>
      <c r="BA601" s="246" t="n"/>
      <c r="BB601" s="246" t="n"/>
      <c r="BC601" s="247" t="n"/>
      <c r="BD601" s="242" t="n"/>
      <c r="BE601" s="248" t="n"/>
      <c r="BF601" s="249" t="n"/>
      <c r="BG601" s="221" t="n"/>
      <c r="BH601" s="221" t="n"/>
      <c r="BI601" s="221" t="n"/>
      <c r="BJ601" s="221" t="n"/>
      <c r="BK601" s="221" t="n"/>
      <c r="BL601" s="28" t="n"/>
      <c r="BM601" s="347" t="n"/>
      <c r="BN601" s="347" t="n"/>
      <c r="BO601" s="347" t="n"/>
      <c r="BP601" s="347" t="n"/>
      <c r="BQ601" s="347" t="n"/>
      <c r="BR601" s="347" t="n"/>
      <c r="BS601" s="347" t="n"/>
      <c r="BT601" s="347" t="n"/>
      <c r="BU601" s="347" t="n"/>
      <c r="BV601" s="347" t="n"/>
      <c r="BW601" s="347" t="n"/>
      <c r="BX601" s="347" t="n"/>
      <c r="BY601" s="347" t="n"/>
      <c r="BZ601" s="347" t="n"/>
      <c r="CA601" s="347" t="n"/>
      <c r="CB601" s="347" t="n"/>
      <c r="CC601" s="347" t="n"/>
      <c r="CD601" s="347" t="n"/>
      <c r="CE601" s="347" t="n"/>
      <c r="CF601" s="347" t="n"/>
      <c r="CG601" s="347" t="n"/>
      <c r="CH601" s="347" t="n"/>
      <c r="CI601" s="347" t="n"/>
      <c r="CJ601" s="347" t="n"/>
      <c r="CK601" s="347" t="n"/>
      <c r="CL601" s="347" t="n"/>
      <c r="CM601" s="347" t="n"/>
      <c r="CN601" s="347" t="n"/>
      <c r="CO601" s="347" t="n"/>
      <c r="CP601" s="347" t="n"/>
      <c r="CQ601" s="347" t="n"/>
      <c r="CR601" s="347" t="n"/>
      <c r="CS601" s="347" t="n"/>
      <c r="CT601" s="347" t="n"/>
      <c r="CU601" s="347" t="n"/>
      <c r="CV601" s="347" t="n"/>
      <c r="CW601" s="347" t="n"/>
      <c r="CX601" s="347" t="n"/>
      <c r="CY601" s="347" t="n"/>
      <c r="CZ601" s="347" t="n"/>
      <c r="DA601" s="347" t="n"/>
      <c r="DB601" s="347" t="n"/>
    </row>
    <row r="602" ht="31.5" customFormat="1" customHeight="1" s="268">
      <c r="A602" s="262" t="n"/>
      <c r="B602" s="217" t="n"/>
      <c r="C602" s="456" t="n"/>
      <c r="D602" s="217" t="n"/>
      <c r="E602" s="217" t="n"/>
      <c r="F602" s="217" t="n"/>
      <c r="G602" s="267" t="n"/>
      <c r="L602" s="457" t="n"/>
      <c r="M602" s="458" t="n"/>
      <c r="N602" s="459" t="n"/>
      <c r="O602" s="261" t="n"/>
      <c r="P602" s="261" t="n"/>
      <c r="Q602" s="261" t="n"/>
      <c r="R602" s="261" t="n"/>
      <c r="S602" s="261" t="n"/>
      <c r="T602" s="261" t="n"/>
      <c r="U602" s="261" t="n"/>
      <c r="V602" s="261" t="n"/>
      <c r="W602" s="261" t="n"/>
      <c r="X602" s="261" t="n"/>
      <c r="Y602" s="220" t="n"/>
      <c r="Z602" s="220" t="n"/>
      <c r="AA602" s="261" t="n"/>
      <c r="AB602" s="261" t="n"/>
      <c r="AC602" s="261" t="n"/>
      <c r="AD602" s="261" t="n"/>
      <c r="AE602" s="261" t="n"/>
      <c r="AF602" s="261" t="n"/>
      <c r="AG602" s="261" t="n"/>
      <c r="AH602" s="261" t="n"/>
      <c r="AI602" s="261" t="n"/>
      <c r="AJ602" s="261" t="n"/>
      <c r="AK602" s="220" t="n"/>
      <c r="AL602" s="220" t="n"/>
      <c r="AM602" s="261" t="n"/>
      <c r="AN602" s="261" t="n"/>
      <c r="AO602" s="315" t="n"/>
      <c r="AP602" s="244" t="n"/>
      <c r="AQ602" s="245" t="n"/>
      <c r="AR602" s="243" t="n"/>
      <c r="AS602" s="243" t="n"/>
      <c r="AT602" s="246" t="n"/>
      <c r="AU602" s="246" t="n"/>
      <c r="AV602" s="246" t="n"/>
      <c r="AW602" s="246" t="n"/>
      <c r="AX602" s="246" t="n"/>
      <c r="AY602" s="246" t="n"/>
      <c r="AZ602" s="246" t="n"/>
      <c r="BA602" s="246" t="n"/>
      <c r="BB602" s="246" t="n"/>
      <c r="BC602" s="247" t="n"/>
      <c r="BD602" s="242" t="n"/>
      <c r="BE602" s="248" t="n"/>
      <c r="BF602" s="249" t="n"/>
      <c r="BG602" s="221" t="n"/>
      <c r="BH602" s="221" t="n"/>
      <c r="BI602" s="221" t="n"/>
      <c r="BJ602" s="221" t="n"/>
      <c r="BK602" s="221" t="n"/>
      <c r="BL602" s="28" t="n"/>
      <c r="BM602" s="347" t="n"/>
      <c r="BN602" s="347" t="n"/>
      <c r="BO602" s="347" t="n"/>
      <c r="BP602" s="347" t="n"/>
      <c r="BQ602" s="347" t="n"/>
      <c r="BR602" s="347" t="n"/>
      <c r="BS602" s="347" t="n"/>
      <c r="BT602" s="347" t="n"/>
      <c r="BU602" s="347" t="n"/>
      <c r="BV602" s="347" t="n"/>
      <c r="BW602" s="347" t="n"/>
      <c r="BX602" s="347" t="n"/>
      <c r="BY602" s="347" t="n"/>
      <c r="BZ602" s="347" t="n"/>
      <c r="CA602" s="347" t="n"/>
      <c r="CB602" s="347" t="n"/>
      <c r="CC602" s="347" t="n"/>
      <c r="CD602" s="347" t="n"/>
      <c r="CE602" s="347" t="n"/>
      <c r="CF602" s="347" t="n"/>
      <c r="CG602" s="347" t="n"/>
      <c r="CH602" s="347" t="n"/>
      <c r="CI602" s="347" t="n"/>
      <c r="CJ602" s="347" t="n"/>
      <c r="CK602" s="347" t="n"/>
      <c r="CL602" s="347" t="n"/>
      <c r="CM602" s="347" t="n"/>
      <c r="CN602" s="347" t="n"/>
      <c r="CO602" s="347" t="n"/>
      <c r="CP602" s="347" t="n"/>
      <c r="CQ602" s="347" t="n"/>
      <c r="CR602" s="347" t="n"/>
      <c r="CS602" s="347" t="n"/>
      <c r="CT602" s="347" t="n"/>
      <c r="CU602" s="347" t="n"/>
      <c r="CV602" s="347" t="n"/>
      <c r="CW602" s="347" t="n"/>
      <c r="CX602" s="347" t="n"/>
      <c r="CY602" s="347" t="n"/>
      <c r="CZ602" s="347" t="n"/>
      <c r="DA602" s="347" t="n"/>
      <c r="DB602" s="347" t="n"/>
    </row>
    <row r="603" ht="31.5" customFormat="1" customHeight="1" s="268">
      <c r="A603" s="262" t="n"/>
      <c r="B603" s="217" t="n"/>
      <c r="C603" s="456" t="n"/>
      <c r="D603" s="217" t="n"/>
      <c r="E603" s="217" t="n"/>
      <c r="F603" s="217" t="n"/>
      <c r="G603" s="267" t="n"/>
      <c r="L603" s="457" t="n"/>
      <c r="M603" s="458" t="n"/>
      <c r="N603" s="459" t="n"/>
      <c r="O603" s="261" t="n"/>
      <c r="P603" s="261" t="n"/>
      <c r="Q603" s="261" t="n"/>
      <c r="R603" s="261" t="n"/>
      <c r="S603" s="261" t="n"/>
      <c r="T603" s="261" t="n"/>
      <c r="U603" s="261" t="n"/>
      <c r="V603" s="261" t="n"/>
      <c r="W603" s="261" t="n"/>
      <c r="X603" s="261" t="n"/>
      <c r="Y603" s="220" t="n"/>
      <c r="Z603" s="220" t="n"/>
      <c r="AA603" s="261" t="n"/>
      <c r="AB603" s="261" t="n"/>
      <c r="AC603" s="261" t="n"/>
      <c r="AD603" s="261" t="n"/>
      <c r="AE603" s="261" t="n"/>
      <c r="AF603" s="261" t="n"/>
      <c r="AG603" s="261" t="n"/>
      <c r="AH603" s="261" t="n"/>
      <c r="AI603" s="261" t="n"/>
      <c r="AJ603" s="261" t="n"/>
      <c r="AK603" s="220" t="n"/>
      <c r="AL603" s="220" t="n"/>
      <c r="AM603" s="261" t="n"/>
      <c r="AN603" s="261" t="n"/>
      <c r="AO603" s="315" t="n"/>
      <c r="AP603" s="244" t="n"/>
      <c r="AQ603" s="245" t="n"/>
      <c r="AR603" s="243" t="n"/>
      <c r="AS603" s="243" t="n"/>
      <c r="AT603" s="246" t="n"/>
      <c r="AU603" s="246" t="n"/>
      <c r="AV603" s="246" t="n"/>
      <c r="AW603" s="246" t="n"/>
      <c r="AX603" s="246" t="n"/>
      <c r="AY603" s="246" t="n"/>
      <c r="AZ603" s="246" t="n"/>
      <c r="BA603" s="246" t="n"/>
      <c r="BB603" s="246" t="n"/>
      <c r="BC603" s="247" t="n"/>
      <c r="BD603" s="242" t="n"/>
      <c r="BE603" s="248" t="n"/>
      <c r="BF603" s="249" t="n"/>
      <c r="BG603" s="221" t="n"/>
      <c r="BH603" s="221" t="n"/>
      <c r="BI603" s="221" t="n"/>
      <c r="BJ603" s="221" t="n"/>
      <c r="BK603" s="221" t="n"/>
      <c r="BL603" s="28" t="n"/>
      <c r="BM603" s="347" t="n"/>
      <c r="BN603" s="347" t="n"/>
      <c r="BO603" s="347" t="n"/>
      <c r="BP603" s="347" t="n"/>
      <c r="BQ603" s="347" t="n"/>
      <c r="BR603" s="347" t="n"/>
      <c r="BS603" s="347" t="n"/>
      <c r="BT603" s="347" t="n"/>
      <c r="BU603" s="347" t="n"/>
      <c r="BV603" s="347" t="n"/>
      <c r="BW603" s="347" t="n"/>
      <c r="BX603" s="347" t="n"/>
      <c r="BY603" s="347" t="n"/>
      <c r="BZ603" s="347" t="n"/>
      <c r="CA603" s="347" t="n"/>
      <c r="CB603" s="347" t="n"/>
      <c r="CC603" s="347" t="n"/>
      <c r="CD603" s="347" t="n"/>
      <c r="CE603" s="347" t="n"/>
      <c r="CF603" s="347" t="n"/>
      <c r="CG603" s="347" t="n"/>
      <c r="CH603" s="347" t="n"/>
      <c r="CI603" s="347" t="n"/>
      <c r="CJ603" s="347" t="n"/>
      <c r="CK603" s="347" t="n"/>
      <c r="CL603" s="347" t="n"/>
      <c r="CM603" s="347" t="n"/>
      <c r="CN603" s="347" t="n"/>
      <c r="CO603" s="347" t="n"/>
      <c r="CP603" s="347" t="n"/>
      <c r="CQ603" s="347" t="n"/>
      <c r="CR603" s="347" t="n"/>
      <c r="CS603" s="347" t="n"/>
      <c r="CT603" s="347" t="n"/>
      <c r="CU603" s="347" t="n"/>
      <c r="CV603" s="347" t="n"/>
      <c r="CW603" s="347" t="n"/>
      <c r="CX603" s="347" t="n"/>
      <c r="CY603" s="347" t="n"/>
      <c r="CZ603" s="347" t="n"/>
      <c r="DA603" s="347" t="n"/>
      <c r="DB603" s="347" t="n"/>
    </row>
    <row r="604" ht="31.5" customFormat="1" customHeight="1" s="268">
      <c r="A604" s="262" t="n"/>
      <c r="B604" s="217" t="n"/>
      <c r="C604" s="456" t="n"/>
      <c r="D604" s="217" t="n"/>
      <c r="E604" s="217" t="n"/>
      <c r="F604" s="217" t="n"/>
      <c r="G604" s="267" t="n"/>
      <c r="L604" s="457" t="n"/>
      <c r="M604" s="458" t="n"/>
      <c r="N604" s="459" t="n"/>
      <c r="O604" s="261" t="n"/>
      <c r="P604" s="261" t="n"/>
      <c r="Q604" s="261" t="n"/>
      <c r="R604" s="261" t="n"/>
      <c r="S604" s="261" t="n"/>
      <c r="T604" s="261" t="n"/>
      <c r="U604" s="261" t="n"/>
      <c r="V604" s="261" t="n"/>
      <c r="W604" s="261" t="n"/>
      <c r="X604" s="261" t="n"/>
      <c r="Y604" s="220" t="n"/>
      <c r="Z604" s="220" t="n"/>
      <c r="AA604" s="261" t="n"/>
      <c r="AB604" s="261" t="n"/>
      <c r="AC604" s="261" t="n"/>
      <c r="AD604" s="261" t="n"/>
      <c r="AE604" s="261" t="n"/>
      <c r="AF604" s="261" t="n"/>
      <c r="AG604" s="261" t="n"/>
      <c r="AH604" s="261" t="n"/>
      <c r="AI604" s="261" t="n"/>
      <c r="AJ604" s="261" t="n"/>
      <c r="AK604" s="220" t="n"/>
      <c r="AL604" s="220" t="n"/>
      <c r="AM604" s="261" t="n"/>
      <c r="AN604" s="261" t="n"/>
      <c r="AO604" s="315" t="n"/>
      <c r="AP604" s="244" t="n"/>
      <c r="AQ604" s="245" t="n"/>
      <c r="AR604" s="243" t="n"/>
      <c r="AS604" s="243" t="n"/>
      <c r="AT604" s="246" t="n"/>
      <c r="AU604" s="246" t="n"/>
      <c r="AV604" s="246" t="n"/>
      <c r="AW604" s="246" t="n"/>
      <c r="AX604" s="246" t="n"/>
      <c r="AY604" s="246" t="n"/>
      <c r="AZ604" s="246" t="n"/>
      <c r="BA604" s="246" t="n"/>
      <c r="BB604" s="246" t="n"/>
      <c r="BC604" s="247" t="n"/>
      <c r="BD604" s="242" t="n"/>
      <c r="BE604" s="248" t="n"/>
      <c r="BF604" s="249" t="n"/>
      <c r="BG604" s="221" t="n"/>
      <c r="BH604" s="221" t="n"/>
      <c r="BI604" s="221" t="n"/>
      <c r="BJ604" s="221" t="n"/>
      <c r="BK604" s="221" t="n"/>
      <c r="BL604" s="28" t="n"/>
      <c r="BM604" s="347" t="n"/>
      <c r="BN604" s="347" t="n"/>
      <c r="BO604" s="347" t="n"/>
      <c r="BP604" s="347" t="n"/>
      <c r="BQ604" s="347" t="n"/>
      <c r="BR604" s="347" t="n"/>
      <c r="BS604" s="347" t="n"/>
      <c r="BT604" s="347" t="n"/>
      <c r="BU604" s="347" t="n"/>
      <c r="BV604" s="347" t="n"/>
      <c r="BW604" s="347" t="n"/>
      <c r="BX604" s="347" t="n"/>
      <c r="BY604" s="347" t="n"/>
      <c r="BZ604" s="347" t="n"/>
      <c r="CA604" s="347" t="n"/>
      <c r="CB604" s="347" t="n"/>
      <c r="CC604" s="347" t="n"/>
      <c r="CD604" s="347" t="n"/>
      <c r="CE604" s="347" t="n"/>
      <c r="CF604" s="347" t="n"/>
      <c r="CG604" s="347" t="n"/>
      <c r="CH604" s="347" t="n"/>
      <c r="CI604" s="347" t="n"/>
      <c r="CJ604" s="347" t="n"/>
      <c r="CK604" s="347" t="n"/>
      <c r="CL604" s="347" t="n"/>
      <c r="CM604" s="347" t="n"/>
      <c r="CN604" s="347" t="n"/>
      <c r="CO604" s="347" t="n"/>
      <c r="CP604" s="347" t="n"/>
      <c r="CQ604" s="347" t="n"/>
      <c r="CR604" s="347" t="n"/>
      <c r="CS604" s="347" t="n"/>
      <c r="CT604" s="347" t="n"/>
      <c r="CU604" s="347" t="n"/>
      <c r="CV604" s="347" t="n"/>
      <c r="CW604" s="347" t="n"/>
      <c r="CX604" s="347" t="n"/>
      <c r="CY604" s="347" t="n"/>
      <c r="CZ604" s="347" t="n"/>
      <c r="DA604" s="347" t="n"/>
      <c r="DB604" s="347" t="n"/>
    </row>
    <row r="605" ht="31.5" customFormat="1" customHeight="1" s="268">
      <c r="A605" s="262" t="n"/>
      <c r="B605" s="217" t="n"/>
      <c r="C605" s="456" t="n"/>
      <c r="D605" s="217" t="n"/>
      <c r="E605" s="217" t="n"/>
      <c r="F605" s="217" t="n"/>
      <c r="G605" s="267" t="n"/>
      <c r="L605" s="457" t="n"/>
      <c r="M605" s="458" t="n"/>
      <c r="N605" s="459" t="n"/>
      <c r="O605" s="261" t="n"/>
      <c r="P605" s="261" t="n"/>
      <c r="Q605" s="261" t="n"/>
      <c r="R605" s="261" t="n"/>
      <c r="S605" s="261" t="n"/>
      <c r="T605" s="261" t="n"/>
      <c r="U605" s="261" t="n"/>
      <c r="V605" s="261" t="n"/>
      <c r="W605" s="261" t="n"/>
      <c r="X605" s="261" t="n"/>
      <c r="Y605" s="220" t="n"/>
      <c r="Z605" s="220" t="n"/>
      <c r="AA605" s="261" t="n"/>
      <c r="AB605" s="261" t="n"/>
      <c r="AC605" s="261" t="n"/>
      <c r="AD605" s="261" t="n"/>
      <c r="AE605" s="261" t="n"/>
      <c r="AF605" s="261" t="n"/>
      <c r="AG605" s="261" t="n"/>
      <c r="AH605" s="261" t="n"/>
      <c r="AI605" s="261" t="n"/>
      <c r="AJ605" s="261" t="n"/>
      <c r="AK605" s="220" t="n"/>
      <c r="AL605" s="220" t="n"/>
      <c r="AM605" s="261" t="n"/>
      <c r="AN605" s="261" t="n"/>
      <c r="AO605" s="315" t="n"/>
      <c r="AP605" s="244" t="n"/>
      <c r="AQ605" s="245" t="n"/>
      <c r="AR605" s="243" t="n"/>
      <c r="AS605" s="243" t="n"/>
      <c r="AT605" s="246" t="n"/>
      <c r="AU605" s="246" t="n"/>
      <c r="AV605" s="246" t="n"/>
      <c r="AW605" s="246" t="n"/>
      <c r="AX605" s="246" t="n"/>
      <c r="AY605" s="246" t="n"/>
      <c r="AZ605" s="246" t="n"/>
      <c r="BA605" s="246" t="n"/>
      <c r="BB605" s="246" t="n"/>
      <c r="BC605" s="247" t="n"/>
      <c r="BD605" s="242" t="n"/>
      <c r="BE605" s="248" t="n"/>
      <c r="BF605" s="249" t="n"/>
      <c r="BG605" s="221" t="n"/>
      <c r="BH605" s="221" t="n"/>
      <c r="BI605" s="221" t="n"/>
      <c r="BJ605" s="221" t="n"/>
      <c r="BK605" s="221" t="n"/>
      <c r="BL605" s="28" t="n"/>
      <c r="BM605" s="347" t="n"/>
      <c r="BN605" s="347" t="n"/>
      <c r="BO605" s="347" t="n"/>
      <c r="BP605" s="347" t="n"/>
      <c r="BQ605" s="347" t="n"/>
      <c r="BR605" s="347" t="n"/>
      <c r="BS605" s="347" t="n"/>
      <c r="BT605" s="347" t="n"/>
      <c r="BU605" s="347" t="n"/>
      <c r="BV605" s="347" t="n"/>
      <c r="BW605" s="347" t="n"/>
      <c r="BX605" s="347" t="n"/>
      <c r="BY605" s="347" t="n"/>
      <c r="BZ605" s="347" t="n"/>
      <c r="CA605" s="347" t="n"/>
      <c r="CB605" s="347" t="n"/>
      <c r="CC605" s="347" t="n"/>
      <c r="CD605" s="347" t="n"/>
      <c r="CE605" s="347" t="n"/>
      <c r="CF605" s="347" t="n"/>
      <c r="CG605" s="347" t="n"/>
      <c r="CH605" s="347" t="n"/>
      <c r="CI605" s="347" t="n"/>
      <c r="CJ605" s="347" t="n"/>
      <c r="CK605" s="347" t="n"/>
      <c r="CL605" s="347" t="n"/>
      <c r="CM605" s="347" t="n"/>
      <c r="CN605" s="347" t="n"/>
      <c r="CO605" s="347" t="n"/>
      <c r="CP605" s="347" t="n"/>
      <c r="CQ605" s="347" t="n"/>
      <c r="CR605" s="347" t="n"/>
      <c r="CS605" s="347" t="n"/>
      <c r="CT605" s="347" t="n"/>
      <c r="CU605" s="347" t="n"/>
      <c r="CV605" s="347" t="n"/>
      <c r="CW605" s="347" t="n"/>
      <c r="CX605" s="347" t="n"/>
      <c r="CY605" s="347" t="n"/>
      <c r="CZ605" s="347" t="n"/>
      <c r="DA605" s="347" t="n"/>
      <c r="DB605" s="347" t="n"/>
    </row>
    <row r="606" ht="31.5" customFormat="1" customHeight="1" s="268">
      <c r="A606" s="262" t="n"/>
      <c r="B606" s="217" t="n"/>
      <c r="C606" s="456" t="n"/>
      <c r="D606" s="217" t="n"/>
      <c r="E606" s="217" t="n"/>
      <c r="F606" s="217" t="n"/>
      <c r="G606" s="267" t="n"/>
      <c r="L606" s="457" t="n"/>
      <c r="M606" s="458" t="n"/>
      <c r="N606" s="459" t="n"/>
      <c r="O606" s="261" t="n"/>
      <c r="P606" s="261" t="n"/>
      <c r="Q606" s="261" t="n"/>
      <c r="R606" s="261" t="n"/>
      <c r="S606" s="261" t="n"/>
      <c r="T606" s="261" t="n"/>
      <c r="U606" s="261" t="n"/>
      <c r="V606" s="261" t="n"/>
      <c r="W606" s="261" t="n"/>
      <c r="X606" s="261" t="n"/>
      <c r="Y606" s="220" t="n"/>
      <c r="Z606" s="220" t="n"/>
      <c r="AA606" s="261" t="n"/>
      <c r="AB606" s="261" t="n"/>
      <c r="AC606" s="261" t="n"/>
      <c r="AD606" s="261" t="n"/>
      <c r="AE606" s="261" t="n"/>
      <c r="AF606" s="261" t="n"/>
      <c r="AG606" s="261" t="n"/>
      <c r="AH606" s="261" t="n"/>
      <c r="AI606" s="261" t="n"/>
      <c r="AJ606" s="261" t="n"/>
      <c r="AK606" s="220" t="n"/>
      <c r="AL606" s="220" t="n"/>
      <c r="AM606" s="261" t="n"/>
      <c r="AN606" s="261" t="n"/>
      <c r="AO606" s="315" t="n"/>
      <c r="AP606" s="244" t="n"/>
      <c r="AQ606" s="245" t="n"/>
      <c r="AR606" s="243" t="n"/>
      <c r="AS606" s="243" t="n"/>
      <c r="AT606" s="246" t="n"/>
      <c r="AU606" s="246" t="n"/>
      <c r="AV606" s="246" t="n"/>
      <c r="AW606" s="246" t="n"/>
      <c r="AX606" s="246" t="n"/>
      <c r="AY606" s="246" t="n"/>
      <c r="AZ606" s="246" t="n"/>
      <c r="BA606" s="246" t="n"/>
      <c r="BB606" s="246" t="n"/>
      <c r="BC606" s="247" t="n"/>
      <c r="BD606" s="242" t="n"/>
      <c r="BE606" s="248" t="n"/>
      <c r="BF606" s="249" t="n"/>
      <c r="BG606" s="221" t="n"/>
      <c r="BH606" s="221" t="n"/>
      <c r="BI606" s="221" t="n"/>
      <c r="BJ606" s="221" t="n"/>
      <c r="BK606" s="221" t="n"/>
      <c r="BL606" s="28" t="n"/>
      <c r="BM606" s="347" t="n"/>
      <c r="BN606" s="347" t="n"/>
      <c r="BO606" s="347" t="n"/>
      <c r="BP606" s="347" t="n"/>
      <c r="BQ606" s="347" t="n"/>
      <c r="BR606" s="347" t="n"/>
      <c r="BS606" s="347" t="n"/>
      <c r="BT606" s="347" t="n"/>
      <c r="BU606" s="347" t="n"/>
      <c r="BV606" s="347" t="n"/>
      <c r="BW606" s="347" t="n"/>
      <c r="BX606" s="347" t="n"/>
      <c r="BY606" s="347" t="n"/>
      <c r="BZ606" s="347" t="n"/>
      <c r="CA606" s="347" t="n"/>
      <c r="CB606" s="347" t="n"/>
      <c r="CC606" s="347" t="n"/>
      <c r="CD606" s="347" t="n"/>
      <c r="CE606" s="347" t="n"/>
      <c r="CF606" s="347" t="n"/>
      <c r="CG606" s="347" t="n"/>
      <c r="CH606" s="347" t="n"/>
      <c r="CI606" s="347" t="n"/>
      <c r="CJ606" s="347" t="n"/>
      <c r="CK606" s="347" t="n"/>
      <c r="CL606" s="347" t="n"/>
      <c r="CM606" s="347" t="n"/>
      <c r="CN606" s="347" t="n"/>
      <c r="CO606" s="347" t="n"/>
      <c r="CP606" s="347" t="n"/>
      <c r="CQ606" s="347" t="n"/>
      <c r="CR606" s="347" t="n"/>
      <c r="CS606" s="347" t="n"/>
      <c r="CT606" s="347" t="n"/>
      <c r="CU606" s="347" t="n"/>
      <c r="CV606" s="347" t="n"/>
      <c r="CW606" s="347" t="n"/>
      <c r="CX606" s="347" t="n"/>
      <c r="CY606" s="347" t="n"/>
      <c r="CZ606" s="347" t="n"/>
      <c r="DA606" s="347" t="n"/>
      <c r="DB606" s="347" t="n"/>
    </row>
    <row r="607" ht="31.5" customFormat="1" customHeight="1" s="268">
      <c r="A607" s="262" t="n"/>
      <c r="B607" s="217" t="n"/>
      <c r="C607" s="456" t="n"/>
      <c r="D607" s="217" t="n"/>
      <c r="E607" s="217" t="n"/>
      <c r="F607" s="217" t="n"/>
      <c r="G607" s="267" t="n"/>
      <c r="L607" s="457" t="n"/>
      <c r="M607" s="458" t="n"/>
      <c r="N607" s="459" t="n"/>
      <c r="O607" s="261" t="n"/>
      <c r="P607" s="261" t="n"/>
      <c r="Q607" s="261" t="n"/>
      <c r="R607" s="261" t="n"/>
      <c r="S607" s="261" t="n"/>
      <c r="T607" s="261" t="n"/>
      <c r="U607" s="261" t="n"/>
      <c r="V607" s="261" t="n"/>
      <c r="W607" s="261" t="n"/>
      <c r="X607" s="261" t="n"/>
      <c r="Y607" s="220" t="n"/>
      <c r="Z607" s="220" t="n"/>
      <c r="AA607" s="261" t="n"/>
      <c r="AB607" s="261" t="n"/>
      <c r="AC607" s="261" t="n"/>
      <c r="AD607" s="261" t="n"/>
      <c r="AE607" s="261" t="n"/>
      <c r="AF607" s="261" t="n"/>
      <c r="AG607" s="261" t="n"/>
      <c r="AH607" s="261" t="n"/>
      <c r="AI607" s="261" t="n"/>
      <c r="AJ607" s="261" t="n"/>
      <c r="AK607" s="220" t="n"/>
      <c r="AL607" s="220" t="n"/>
      <c r="AM607" s="261" t="n"/>
      <c r="AN607" s="261" t="n"/>
      <c r="AO607" s="315" t="n"/>
      <c r="AP607" s="244" t="n"/>
      <c r="AQ607" s="245" t="n"/>
      <c r="AR607" s="243" t="n"/>
      <c r="AS607" s="243" t="n"/>
      <c r="AT607" s="246" t="n"/>
      <c r="AU607" s="246" t="n"/>
      <c r="AV607" s="246" t="n"/>
      <c r="AW607" s="246" t="n"/>
      <c r="AX607" s="246" t="n"/>
      <c r="AY607" s="246" t="n"/>
      <c r="AZ607" s="246" t="n"/>
      <c r="BA607" s="246" t="n"/>
      <c r="BB607" s="246" t="n"/>
      <c r="BC607" s="247" t="n"/>
      <c r="BD607" s="242" t="n"/>
      <c r="BE607" s="248" t="n"/>
      <c r="BF607" s="249" t="n"/>
      <c r="BG607" s="221" t="n"/>
      <c r="BH607" s="221" t="n"/>
      <c r="BI607" s="221" t="n"/>
      <c r="BJ607" s="221" t="n"/>
      <c r="BK607" s="221" t="n"/>
      <c r="BL607" s="28" t="n"/>
      <c r="BM607" s="347" t="n"/>
      <c r="BN607" s="347" t="n"/>
      <c r="BO607" s="347" t="n"/>
      <c r="BP607" s="347" t="n"/>
      <c r="BQ607" s="347" t="n"/>
      <c r="BR607" s="347" t="n"/>
      <c r="BS607" s="347" t="n"/>
      <c r="BT607" s="347" t="n"/>
      <c r="BU607" s="347" t="n"/>
      <c r="BV607" s="347" t="n"/>
      <c r="BW607" s="347" t="n"/>
      <c r="BX607" s="347" t="n"/>
      <c r="BY607" s="347" t="n"/>
      <c r="BZ607" s="347" t="n"/>
      <c r="CA607" s="347" t="n"/>
      <c r="CB607" s="347" t="n"/>
      <c r="CC607" s="347" t="n"/>
      <c r="CD607" s="347" t="n"/>
      <c r="CE607" s="347" t="n"/>
      <c r="CF607" s="347" t="n"/>
      <c r="CG607" s="347" t="n"/>
      <c r="CH607" s="347" t="n"/>
      <c r="CI607" s="347" t="n"/>
      <c r="CJ607" s="347" t="n"/>
      <c r="CK607" s="347" t="n"/>
      <c r="CL607" s="347" t="n"/>
      <c r="CM607" s="347" t="n"/>
      <c r="CN607" s="347" t="n"/>
      <c r="CO607" s="347" t="n"/>
      <c r="CP607" s="347" t="n"/>
      <c r="CQ607" s="347" t="n"/>
      <c r="CR607" s="347" t="n"/>
      <c r="CS607" s="347" t="n"/>
      <c r="CT607" s="347" t="n"/>
      <c r="CU607" s="347" t="n"/>
      <c r="CV607" s="347" t="n"/>
      <c r="CW607" s="347" t="n"/>
      <c r="CX607" s="347" t="n"/>
      <c r="CY607" s="347" t="n"/>
      <c r="CZ607" s="347" t="n"/>
      <c r="DA607" s="347" t="n"/>
      <c r="DB607" s="347" t="n"/>
    </row>
    <row r="608" ht="31.5" customFormat="1" customHeight="1" s="268">
      <c r="A608" s="262" t="n"/>
      <c r="B608" s="217" t="n"/>
      <c r="C608" s="456" t="n"/>
      <c r="D608" s="217" t="n"/>
      <c r="E608" s="217" t="n"/>
      <c r="F608" s="217" t="n"/>
      <c r="G608" s="267" t="n"/>
      <c r="L608" s="457" t="n"/>
      <c r="M608" s="458" t="n"/>
      <c r="N608" s="459" t="n"/>
      <c r="O608" s="261" t="n"/>
      <c r="P608" s="261" t="n"/>
      <c r="Q608" s="261" t="n"/>
      <c r="R608" s="261" t="n"/>
      <c r="S608" s="261" t="n"/>
      <c r="T608" s="261" t="n"/>
      <c r="U608" s="261" t="n"/>
      <c r="V608" s="261" t="n"/>
      <c r="W608" s="261" t="n"/>
      <c r="X608" s="261" t="n"/>
      <c r="Y608" s="220" t="n"/>
      <c r="Z608" s="220" t="n"/>
      <c r="AA608" s="261" t="n"/>
      <c r="AB608" s="261" t="n"/>
      <c r="AC608" s="261" t="n"/>
      <c r="AD608" s="261" t="n"/>
      <c r="AE608" s="261" t="n"/>
      <c r="AF608" s="261" t="n"/>
      <c r="AG608" s="261" t="n"/>
      <c r="AH608" s="261" t="n"/>
      <c r="AI608" s="261" t="n"/>
      <c r="AJ608" s="261" t="n"/>
      <c r="AK608" s="220" t="n"/>
      <c r="AL608" s="220" t="n"/>
      <c r="AM608" s="261" t="n"/>
      <c r="AN608" s="261" t="n"/>
      <c r="AO608" s="315" t="n"/>
      <c r="AP608" s="244" t="n"/>
      <c r="AQ608" s="245" t="n"/>
      <c r="AR608" s="243" t="n"/>
      <c r="AS608" s="243" t="n"/>
      <c r="AT608" s="246" t="n"/>
      <c r="AU608" s="246" t="n"/>
      <c r="AV608" s="246" t="n"/>
      <c r="AW608" s="246" t="n"/>
      <c r="AX608" s="246" t="n"/>
      <c r="AY608" s="246" t="n"/>
      <c r="AZ608" s="246" t="n"/>
      <c r="BA608" s="246" t="n"/>
      <c r="BB608" s="246" t="n"/>
      <c r="BC608" s="247" t="n"/>
      <c r="BD608" s="242" t="n"/>
      <c r="BE608" s="248" t="n"/>
      <c r="BF608" s="249" t="n"/>
      <c r="BG608" s="221" t="n"/>
      <c r="BH608" s="221" t="n"/>
      <c r="BI608" s="221" t="n"/>
      <c r="BJ608" s="221" t="n"/>
      <c r="BK608" s="221" t="n"/>
      <c r="BL608" s="28" t="n"/>
      <c r="BM608" s="347" t="n"/>
      <c r="BN608" s="347" t="n"/>
      <c r="BO608" s="347" t="n"/>
      <c r="BP608" s="347" t="n"/>
      <c r="BQ608" s="347" t="n"/>
      <c r="BR608" s="347" t="n"/>
      <c r="BS608" s="347" t="n"/>
      <c r="BT608" s="347" t="n"/>
      <c r="BU608" s="347" t="n"/>
      <c r="BV608" s="347" t="n"/>
      <c r="BW608" s="347" t="n"/>
      <c r="BX608" s="347" t="n"/>
      <c r="BY608" s="347" t="n"/>
      <c r="BZ608" s="347" t="n"/>
      <c r="CA608" s="347" t="n"/>
      <c r="CB608" s="347" t="n"/>
      <c r="CC608" s="347" t="n"/>
      <c r="CD608" s="347" t="n"/>
      <c r="CE608" s="347" t="n"/>
      <c r="CF608" s="347" t="n"/>
      <c r="CG608" s="347" t="n"/>
      <c r="CH608" s="347" t="n"/>
      <c r="CI608" s="347" t="n"/>
      <c r="CJ608" s="347" t="n"/>
      <c r="CK608" s="347" t="n"/>
      <c r="CL608" s="347" t="n"/>
      <c r="CM608" s="347" t="n"/>
      <c r="CN608" s="347" t="n"/>
      <c r="CO608" s="347" t="n"/>
      <c r="CP608" s="347" t="n"/>
      <c r="CQ608" s="347" t="n"/>
      <c r="CR608" s="347" t="n"/>
      <c r="CS608" s="347" t="n"/>
      <c r="CT608" s="347" t="n"/>
      <c r="CU608" s="347" t="n"/>
      <c r="CV608" s="347" t="n"/>
      <c r="CW608" s="347" t="n"/>
      <c r="CX608" s="347" t="n"/>
      <c r="CY608" s="347" t="n"/>
      <c r="CZ608" s="347" t="n"/>
      <c r="DA608" s="347" t="n"/>
      <c r="DB608" s="347" t="n"/>
    </row>
    <row r="609" ht="31.5" customFormat="1" customHeight="1" s="268">
      <c r="A609" s="262" t="n"/>
      <c r="B609" s="217" t="n"/>
      <c r="C609" s="456" t="n"/>
      <c r="D609" s="217" t="n"/>
      <c r="E609" s="217" t="n"/>
      <c r="F609" s="217" t="n"/>
      <c r="G609" s="267" t="n"/>
      <c r="L609" s="457" t="n"/>
      <c r="M609" s="458" t="n"/>
      <c r="N609" s="459" t="n"/>
      <c r="O609" s="261" t="n"/>
      <c r="P609" s="261" t="n"/>
      <c r="Q609" s="261" t="n"/>
      <c r="R609" s="261" t="n"/>
      <c r="S609" s="261" t="n"/>
      <c r="T609" s="261" t="n"/>
      <c r="U609" s="261" t="n"/>
      <c r="V609" s="261" t="n"/>
      <c r="W609" s="261" t="n"/>
      <c r="X609" s="261" t="n"/>
      <c r="Y609" s="220" t="n"/>
      <c r="Z609" s="220" t="n"/>
      <c r="AA609" s="261" t="n"/>
      <c r="AB609" s="261" t="n"/>
      <c r="AC609" s="261" t="n"/>
      <c r="AD609" s="261" t="n"/>
      <c r="AE609" s="261" t="n"/>
      <c r="AF609" s="261" t="n"/>
      <c r="AG609" s="261" t="n"/>
      <c r="AH609" s="261" t="n"/>
      <c r="AI609" s="261" t="n"/>
      <c r="AJ609" s="261" t="n"/>
      <c r="AK609" s="220" t="n"/>
      <c r="AL609" s="220" t="n"/>
      <c r="AM609" s="261" t="n"/>
      <c r="AN609" s="261" t="n"/>
      <c r="AO609" s="315" t="n"/>
      <c r="AP609" s="244" t="n"/>
      <c r="AQ609" s="245" t="n"/>
      <c r="AR609" s="243" t="n"/>
      <c r="AS609" s="243" t="n"/>
      <c r="AT609" s="246" t="n"/>
      <c r="AU609" s="246" t="n"/>
      <c r="AV609" s="246" t="n"/>
      <c r="AW609" s="246" t="n"/>
      <c r="AX609" s="246" t="n"/>
      <c r="AY609" s="246" t="n"/>
      <c r="AZ609" s="246" t="n"/>
      <c r="BA609" s="246" t="n"/>
      <c r="BB609" s="246" t="n"/>
      <c r="BC609" s="247" t="n"/>
      <c r="BD609" s="242" t="n"/>
      <c r="BE609" s="248" t="n"/>
      <c r="BF609" s="249" t="n"/>
      <c r="BG609" s="221" t="n"/>
      <c r="BH609" s="221" t="n"/>
      <c r="BI609" s="221" t="n"/>
      <c r="BJ609" s="221" t="n"/>
      <c r="BK609" s="221" t="n"/>
      <c r="BL609" s="28" t="n"/>
      <c r="BM609" s="347" t="n"/>
      <c r="BN609" s="347" t="n"/>
      <c r="BO609" s="347" t="n"/>
      <c r="BP609" s="347" t="n"/>
      <c r="BQ609" s="347" t="n"/>
      <c r="BR609" s="347" t="n"/>
      <c r="BS609" s="347" t="n"/>
      <c r="BT609" s="347" t="n"/>
      <c r="BU609" s="347" t="n"/>
      <c r="BV609" s="347" t="n"/>
      <c r="BW609" s="347" t="n"/>
      <c r="BX609" s="347" t="n"/>
      <c r="BY609" s="347" t="n"/>
      <c r="BZ609" s="347" t="n"/>
      <c r="CA609" s="347" t="n"/>
      <c r="CB609" s="347" t="n"/>
      <c r="CC609" s="347" t="n"/>
      <c r="CD609" s="347" t="n"/>
      <c r="CE609" s="347" t="n"/>
      <c r="CF609" s="347" t="n"/>
      <c r="CG609" s="347" t="n"/>
      <c r="CH609" s="347" t="n"/>
      <c r="CI609" s="347" t="n"/>
      <c r="CJ609" s="347" t="n"/>
      <c r="CK609" s="347" t="n"/>
      <c r="CL609" s="347" t="n"/>
      <c r="CM609" s="347" t="n"/>
      <c r="CN609" s="347" t="n"/>
      <c r="CO609" s="347" t="n"/>
      <c r="CP609" s="347" t="n"/>
      <c r="CQ609" s="347" t="n"/>
      <c r="CR609" s="347" t="n"/>
      <c r="CS609" s="347" t="n"/>
      <c r="CT609" s="347" t="n"/>
      <c r="CU609" s="347" t="n"/>
      <c r="CV609" s="347" t="n"/>
      <c r="CW609" s="347" t="n"/>
      <c r="CX609" s="347" t="n"/>
      <c r="CY609" s="347" t="n"/>
      <c r="CZ609" s="347" t="n"/>
      <c r="DA609" s="347" t="n"/>
      <c r="DB609" s="347" t="n"/>
    </row>
    <row r="610" ht="31.5" customFormat="1" customHeight="1" s="268">
      <c r="A610" s="262" t="n"/>
      <c r="B610" s="217" t="n"/>
      <c r="C610" s="456" t="n"/>
      <c r="D610" s="217" t="n"/>
      <c r="E610" s="217" t="n"/>
      <c r="F610" s="217" t="n"/>
      <c r="G610" s="267" t="n"/>
      <c r="L610" s="457" t="n"/>
      <c r="M610" s="458" t="n"/>
      <c r="N610" s="459" t="n"/>
      <c r="O610" s="261" t="n"/>
      <c r="P610" s="261" t="n"/>
      <c r="Q610" s="261" t="n"/>
      <c r="R610" s="261" t="n"/>
      <c r="S610" s="261" t="n"/>
      <c r="T610" s="261" t="n"/>
      <c r="U610" s="261" t="n"/>
      <c r="V610" s="261" t="n"/>
      <c r="W610" s="261" t="n"/>
      <c r="X610" s="261" t="n"/>
      <c r="Y610" s="220" t="n"/>
      <c r="Z610" s="220" t="n"/>
      <c r="AA610" s="261" t="n"/>
      <c r="AB610" s="261" t="n"/>
      <c r="AC610" s="261" t="n"/>
      <c r="AD610" s="261" t="n"/>
      <c r="AE610" s="261" t="n"/>
      <c r="AF610" s="261" t="n"/>
      <c r="AG610" s="261" t="n"/>
      <c r="AH610" s="261" t="n"/>
      <c r="AI610" s="261" t="n"/>
      <c r="AJ610" s="261" t="n"/>
      <c r="AK610" s="220" t="n"/>
      <c r="AL610" s="220" t="n"/>
      <c r="AM610" s="261" t="n"/>
      <c r="AN610" s="261" t="n"/>
      <c r="AO610" s="315" t="n"/>
      <c r="AP610" s="244" t="n"/>
      <c r="AQ610" s="245" t="n"/>
      <c r="AR610" s="243" t="n"/>
      <c r="AS610" s="243" t="n"/>
      <c r="AT610" s="246" t="n"/>
      <c r="AU610" s="246" t="n"/>
      <c r="AV610" s="246" t="n"/>
      <c r="AW610" s="246" t="n"/>
      <c r="AX610" s="246" t="n"/>
      <c r="AY610" s="246" t="n"/>
      <c r="AZ610" s="246" t="n"/>
      <c r="BA610" s="246" t="n"/>
      <c r="BB610" s="246" t="n"/>
      <c r="BC610" s="247" t="n"/>
      <c r="BD610" s="242" t="n"/>
      <c r="BE610" s="248" t="n"/>
      <c r="BF610" s="249" t="n"/>
      <c r="BG610" s="221" t="n"/>
      <c r="BH610" s="221" t="n"/>
      <c r="BI610" s="221" t="n"/>
      <c r="BJ610" s="221" t="n"/>
      <c r="BK610" s="221" t="n"/>
      <c r="BL610" s="28" t="n"/>
      <c r="BM610" s="347" t="n"/>
      <c r="BN610" s="347" t="n"/>
      <c r="BO610" s="347" t="n"/>
      <c r="BP610" s="347" t="n"/>
      <c r="BQ610" s="347" t="n"/>
      <c r="BR610" s="347" t="n"/>
      <c r="BS610" s="347" t="n"/>
      <c r="BT610" s="347" t="n"/>
      <c r="BU610" s="347" t="n"/>
      <c r="BV610" s="347" t="n"/>
      <c r="BW610" s="347" t="n"/>
      <c r="BX610" s="347" t="n"/>
      <c r="BY610" s="347" t="n"/>
      <c r="BZ610" s="347" t="n"/>
      <c r="CA610" s="347" t="n"/>
      <c r="CB610" s="347" t="n"/>
      <c r="CC610" s="347" t="n"/>
      <c r="CD610" s="347" t="n"/>
      <c r="CE610" s="347" t="n"/>
      <c r="CF610" s="347" t="n"/>
      <c r="CG610" s="347" t="n"/>
      <c r="CH610" s="347" t="n"/>
      <c r="CI610" s="347" t="n"/>
      <c r="CJ610" s="347" t="n"/>
      <c r="CK610" s="347" t="n"/>
      <c r="CL610" s="347" t="n"/>
      <c r="CM610" s="347" t="n"/>
      <c r="CN610" s="347" t="n"/>
      <c r="CO610" s="347" t="n"/>
      <c r="CP610" s="347" t="n"/>
      <c r="CQ610" s="347" t="n"/>
      <c r="CR610" s="347" t="n"/>
      <c r="CS610" s="347" t="n"/>
      <c r="CT610" s="347" t="n"/>
      <c r="CU610" s="347" t="n"/>
      <c r="CV610" s="347" t="n"/>
      <c r="CW610" s="347" t="n"/>
      <c r="CX610" s="347" t="n"/>
      <c r="CY610" s="347" t="n"/>
      <c r="CZ610" s="347" t="n"/>
      <c r="DA610" s="347" t="n"/>
      <c r="DB610" s="347" t="n"/>
    </row>
    <row r="611" ht="31.5" customFormat="1" customHeight="1" s="268">
      <c r="A611" s="262" t="n"/>
      <c r="B611" s="217" t="n"/>
      <c r="C611" s="456" t="n"/>
      <c r="D611" s="217" t="n"/>
      <c r="E611" s="217" t="n"/>
      <c r="F611" s="217" t="n"/>
      <c r="G611" s="267" t="n"/>
      <c r="L611" s="457" t="n"/>
      <c r="M611" s="458" t="n"/>
      <c r="N611" s="459" t="n"/>
      <c r="O611" s="261" t="n"/>
      <c r="P611" s="261" t="n"/>
      <c r="Q611" s="261" t="n"/>
      <c r="R611" s="261" t="n"/>
      <c r="S611" s="261" t="n"/>
      <c r="T611" s="261" t="n"/>
      <c r="U611" s="261" t="n"/>
      <c r="V611" s="261" t="n"/>
      <c r="W611" s="261" t="n"/>
      <c r="X611" s="261" t="n"/>
      <c r="Y611" s="220" t="n"/>
      <c r="Z611" s="220" t="n"/>
      <c r="AA611" s="261" t="n"/>
      <c r="AB611" s="261" t="n"/>
      <c r="AC611" s="261" t="n"/>
      <c r="AD611" s="261" t="n"/>
      <c r="AE611" s="261" t="n"/>
      <c r="AF611" s="261" t="n"/>
      <c r="AG611" s="261" t="n"/>
      <c r="AH611" s="261" t="n"/>
      <c r="AI611" s="261" t="n"/>
      <c r="AJ611" s="261" t="n"/>
      <c r="AK611" s="220" t="n"/>
      <c r="AL611" s="220" t="n"/>
      <c r="AM611" s="261" t="n"/>
      <c r="AN611" s="261" t="n"/>
      <c r="AO611" s="315" t="n"/>
      <c r="AP611" s="244" t="n"/>
      <c r="AQ611" s="245" t="n"/>
      <c r="AR611" s="243" t="n"/>
      <c r="AS611" s="243" t="n"/>
      <c r="AT611" s="246" t="n"/>
      <c r="AU611" s="246" t="n"/>
      <c r="AV611" s="246" t="n"/>
      <c r="AW611" s="246" t="n"/>
      <c r="AX611" s="246" t="n"/>
      <c r="AY611" s="246" t="n"/>
      <c r="AZ611" s="246" t="n"/>
      <c r="BA611" s="246" t="n"/>
      <c r="BB611" s="246" t="n"/>
      <c r="BC611" s="247" t="n"/>
      <c r="BD611" s="242" t="n"/>
      <c r="BE611" s="248" t="n"/>
      <c r="BF611" s="249" t="n"/>
      <c r="BG611" s="221" t="n"/>
      <c r="BH611" s="221" t="n"/>
      <c r="BI611" s="221" t="n"/>
      <c r="BJ611" s="221" t="n"/>
      <c r="BK611" s="221" t="n"/>
      <c r="BL611" s="28" t="n"/>
      <c r="BM611" s="347" t="n"/>
      <c r="BN611" s="347" t="n"/>
      <c r="BO611" s="347" t="n"/>
      <c r="BP611" s="347" t="n"/>
      <c r="BQ611" s="347" t="n"/>
      <c r="BR611" s="347" t="n"/>
      <c r="BS611" s="347" t="n"/>
      <c r="BT611" s="347" t="n"/>
      <c r="BU611" s="347" t="n"/>
      <c r="BV611" s="347" t="n"/>
      <c r="BW611" s="347" t="n"/>
      <c r="BX611" s="347" t="n"/>
      <c r="BY611" s="347" t="n"/>
      <c r="BZ611" s="347" t="n"/>
      <c r="CA611" s="347" t="n"/>
      <c r="CB611" s="347" t="n"/>
      <c r="CC611" s="347" t="n"/>
      <c r="CD611" s="347" t="n"/>
      <c r="CE611" s="347" t="n"/>
      <c r="CF611" s="347" t="n"/>
      <c r="CG611" s="347" t="n"/>
      <c r="CH611" s="347" t="n"/>
      <c r="CI611" s="347" t="n"/>
      <c r="CJ611" s="347" t="n"/>
      <c r="CK611" s="347" t="n"/>
      <c r="CL611" s="347" t="n"/>
      <c r="CM611" s="347" t="n"/>
      <c r="CN611" s="347" t="n"/>
      <c r="CO611" s="347" t="n"/>
      <c r="CP611" s="347" t="n"/>
      <c r="CQ611" s="347" t="n"/>
      <c r="CR611" s="347" t="n"/>
      <c r="CS611" s="347" t="n"/>
      <c r="CT611" s="347" t="n"/>
      <c r="CU611" s="347" t="n"/>
      <c r="CV611" s="347" t="n"/>
      <c r="CW611" s="347" t="n"/>
      <c r="CX611" s="347" t="n"/>
      <c r="CY611" s="347" t="n"/>
      <c r="CZ611" s="347" t="n"/>
      <c r="DA611" s="347" t="n"/>
      <c r="DB611" s="347" t="n"/>
    </row>
    <row r="612" ht="31.5" customFormat="1" customHeight="1" s="268">
      <c r="A612" s="262" t="n"/>
      <c r="B612" s="217" t="n"/>
      <c r="C612" s="456" t="n"/>
      <c r="D612" s="217" t="n"/>
      <c r="E612" s="217" t="n"/>
      <c r="F612" s="217" t="n"/>
      <c r="G612" s="267" t="n"/>
      <c r="L612" s="457" t="n"/>
      <c r="M612" s="458" t="n"/>
      <c r="N612" s="459" t="n"/>
      <c r="O612" s="261" t="n"/>
      <c r="P612" s="261" t="n"/>
      <c r="Q612" s="261" t="n"/>
      <c r="R612" s="261" t="n"/>
      <c r="S612" s="261" t="n"/>
      <c r="T612" s="261" t="n"/>
      <c r="U612" s="261" t="n"/>
      <c r="V612" s="261" t="n"/>
      <c r="W612" s="261" t="n"/>
      <c r="X612" s="261" t="n"/>
      <c r="Y612" s="220" t="n"/>
      <c r="Z612" s="220" t="n"/>
      <c r="AA612" s="261" t="n"/>
      <c r="AB612" s="261" t="n"/>
      <c r="AC612" s="261" t="n"/>
      <c r="AD612" s="261" t="n"/>
      <c r="AE612" s="261" t="n"/>
      <c r="AF612" s="261" t="n"/>
      <c r="AG612" s="261" t="n"/>
      <c r="AH612" s="261" t="n"/>
      <c r="AI612" s="261" t="n"/>
      <c r="AJ612" s="261" t="n"/>
      <c r="AK612" s="220" t="n"/>
      <c r="AL612" s="220" t="n"/>
      <c r="AM612" s="261" t="n"/>
      <c r="AN612" s="261" t="n"/>
      <c r="AO612" s="315" t="n"/>
      <c r="AP612" s="244" t="n"/>
      <c r="AQ612" s="245" t="n"/>
      <c r="AR612" s="243" t="n"/>
      <c r="AS612" s="243" t="n"/>
      <c r="AT612" s="246" t="n"/>
      <c r="AU612" s="246" t="n"/>
      <c r="AV612" s="246" t="n"/>
      <c r="AW612" s="246" t="n"/>
      <c r="AX612" s="246" t="n"/>
      <c r="AY612" s="246" t="n"/>
      <c r="AZ612" s="246" t="n"/>
      <c r="BA612" s="246" t="n"/>
      <c r="BB612" s="246" t="n"/>
      <c r="BC612" s="247" t="n"/>
      <c r="BD612" s="242" t="n"/>
      <c r="BE612" s="248" t="n"/>
      <c r="BF612" s="249" t="n"/>
      <c r="BG612" s="221" t="n"/>
      <c r="BH612" s="221" t="n"/>
      <c r="BI612" s="221" t="n"/>
      <c r="BJ612" s="221" t="n"/>
      <c r="BK612" s="221" t="n"/>
      <c r="BL612" s="28" t="n"/>
      <c r="BM612" s="347" t="n"/>
      <c r="BN612" s="347" t="n"/>
      <c r="BO612" s="347" t="n"/>
      <c r="BP612" s="347" t="n"/>
      <c r="BQ612" s="347" t="n"/>
      <c r="BR612" s="347" t="n"/>
      <c r="BS612" s="347" t="n"/>
      <c r="BT612" s="347" t="n"/>
      <c r="BU612" s="347" t="n"/>
      <c r="BV612" s="347" t="n"/>
      <c r="BW612" s="347" t="n"/>
      <c r="BX612" s="347" t="n"/>
      <c r="BY612" s="347" t="n"/>
      <c r="BZ612" s="347" t="n"/>
      <c r="CA612" s="347" t="n"/>
      <c r="CB612" s="347" t="n"/>
      <c r="CC612" s="347" t="n"/>
      <c r="CD612" s="347" t="n"/>
      <c r="CE612" s="347" t="n"/>
      <c r="CF612" s="347" t="n"/>
      <c r="CG612" s="347" t="n"/>
      <c r="CH612" s="347" t="n"/>
      <c r="CI612" s="347" t="n"/>
      <c r="CJ612" s="347" t="n"/>
      <c r="CK612" s="347" t="n"/>
      <c r="CL612" s="347" t="n"/>
      <c r="CM612" s="347" t="n"/>
      <c r="CN612" s="347" t="n"/>
      <c r="CO612" s="347" t="n"/>
      <c r="CP612" s="347" t="n"/>
      <c r="CQ612" s="347" t="n"/>
      <c r="CR612" s="347" t="n"/>
      <c r="CS612" s="347" t="n"/>
      <c r="CT612" s="347" t="n"/>
      <c r="CU612" s="347" t="n"/>
      <c r="CV612" s="347" t="n"/>
      <c r="CW612" s="347" t="n"/>
      <c r="CX612" s="347" t="n"/>
      <c r="CY612" s="347" t="n"/>
      <c r="CZ612" s="347" t="n"/>
      <c r="DA612" s="347" t="n"/>
      <c r="DB612" s="347" t="n"/>
    </row>
    <row r="613" ht="31.5" customFormat="1" customHeight="1" s="268">
      <c r="A613" s="262" t="n"/>
      <c r="B613" s="217" t="n"/>
      <c r="C613" s="456" t="n"/>
      <c r="D613" s="217" t="n"/>
      <c r="E613" s="217" t="n"/>
      <c r="F613" s="217" t="n"/>
      <c r="G613" s="267" t="n"/>
      <c r="L613" s="457" t="n"/>
      <c r="M613" s="458" t="n"/>
      <c r="N613" s="459" t="n"/>
      <c r="O613" s="261" t="n"/>
      <c r="P613" s="261" t="n"/>
      <c r="Q613" s="261" t="n"/>
      <c r="R613" s="261" t="n"/>
      <c r="S613" s="261" t="n"/>
      <c r="T613" s="261" t="n"/>
      <c r="U613" s="261" t="n"/>
      <c r="V613" s="261" t="n"/>
      <c r="W613" s="261" t="n"/>
      <c r="X613" s="261" t="n"/>
      <c r="Y613" s="220" t="n"/>
      <c r="Z613" s="220" t="n"/>
      <c r="AA613" s="261" t="n"/>
      <c r="AB613" s="261" t="n"/>
      <c r="AC613" s="261" t="n"/>
      <c r="AD613" s="261" t="n"/>
      <c r="AE613" s="261" t="n"/>
      <c r="AF613" s="261" t="n"/>
      <c r="AG613" s="261" t="n"/>
      <c r="AH613" s="261" t="n"/>
      <c r="AI613" s="261" t="n"/>
      <c r="AJ613" s="261" t="n"/>
      <c r="AK613" s="220" t="n"/>
      <c r="AL613" s="220" t="n"/>
      <c r="AM613" s="261" t="n"/>
      <c r="AN613" s="261" t="n"/>
      <c r="AO613" s="315" t="n"/>
      <c r="AP613" s="244" t="n"/>
      <c r="AQ613" s="245" t="n"/>
      <c r="AR613" s="243" t="n"/>
      <c r="AS613" s="243" t="n"/>
      <c r="AT613" s="246" t="n"/>
      <c r="AU613" s="246" t="n"/>
      <c r="AV613" s="246" t="n"/>
      <c r="AW613" s="246" t="n"/>
      <c r="AX613" s="246" t="n"/>
      <c r="AY613" s="246" t="n"/>
      <c r="AZ613" s="246" t="n"/>
      <c r="BA613" s="246" t="n"/>
      <c r="BB613" s="246" t="n"/>
      <c r="BC613" s="247" t="n"/>
      <c r="BD613" s="242" t="n"/>
      <c r="BE613" s="248" t="n"/>
      <c r="BF613" s="249" t="n"/>
      <c r="BG613" s="221" t="n"/>
      <c r="BH613" s="221" t="n"/>
      <c r="BI613" s="221" t="n"/>
      <c r="BJ613" s="221" t="n"/>
      <c r="BK613" s="221" t="n"/>
      <c r="BL613" s="28" t="n"/>
      <c r="BM613" s="347" t="n"/>
      <c r="BN613" s="347" t="n"/>
      <c r="BO613" s="347" t="n"/>
      <c r="BP613" s="347" t="n"/>
      <c r="BQ613" s="347" t="n"/>
      <c r="BR613" s="347" t="n"/>
      <c r="BS613" s="347" t="n"/>
      <c r="BT613" s="347" t="n"/>
      <c r="BU613" s="347" t="n"/>
      <c r="BV613" s="347" t="n"/>
      <c r="BW613" s="347" t="n"/>
      <c r="BX613" s="347" t="n"/>
      <c r="BY613" s="347" t="n"/>
      <c r="BZ613" s="347" t="n"/>
      <c r="CA613" s="347" t="n"/>
      <c r="CB613" s="347" t="n"/>
      <c r="CC613" s="347" t="n"/>
      <c r="CD613" s="347" t="n"/>
      <c r="CE613" s="347" t="n"/>
      <c r="CF613" s="347" t="n"/>
      <c r="CG613" s="347" t="n"/>
      <c r="CH613" s="347" t="n"/>
      <c r="CI613" s="347" t="n"/>
      <c r="CJ613" s="347" t="n"/>
      <c r="CK613" s="347" t="n"/>
      <c r="CL613" s="347" t="n"/>
      <c r="CM613" s="347" t="n"/>
      <c r="CN613" s="347" t="n"/>
      <c r="CO613" s="347" t="n"/>
      <c r="CP613" s="347" t="n"/>
      <c r="CQ613" s="347" t="n"/>
      <c r="CR613" s="347" t="n"/>
      <c r="CS613" s="347" t="n"/>
      <c r="CT613" s="347" t="n"/>
      <c r="CU613" s="347" t="n"/>
      <c r="CV613" s="347" t="n"/>
      <c r="CW613" s="347" t="n"/>
      <c r="CX613" s="347" t="n"/>
      <c r="CY613" s="347" t="n"/>
      <c r="CZ613" s="347" t="n"/>
      <c r="DA613" s="347" t="n"/>
      <c r="DB613" s="347" t="n"/>
    </row>
    <row r="614" ht="31.5" customFormat="1" customHeight="1" s="268">
      <c r="A614" s="262" t="n"/>
      <c r="B614" s="217" t="n"/>
      <c r="C614" s="456" t="n"/>
      <c r="D614" s="217" t="n"/>
      <c r="E614" s="217" t="n"/>
      <c r="F614" s="217" t="n"/>
      <c r="G614" s="267" t="n"/>
      <c r="L614" s="457" t="n"/>
      <c r="M614" s="458" t="n"/>
      <c r="N614" s="459" t="n"/>
      <c r="O614" s="261" t="n"/>
      <c r="P614" s="261" t="n"/>
      <c r="Q614" s="261" t="n"/>
      <c r="R614" s="261" t="n"/>
      <c r="S614" s="261" t="n"/>
      <c r="T614" s="261" t="n"/>
      <c r="U614" s="261" t="n"/>
      <c r="V614" s="261" t="n"/>
      <c r="W614" s="261" t="n"/>
      <c r="X614" s="261" t="n"/>
      <c r="Y614" s="220" t="n"/>
      <c r="Z614" s="220" t="n"/>
      <c r="AA614" s="261" t="n"/>
      <c r="AB614" s="261" t="n"/>
      <c r="AC614" s="261" t="n"/>
      <c r="AD614" s="261" t="n"/>
      <c r="AE614" s="261" t="n"/>
      <c r="AF614" s="261" t="n"/>
      <c r="AG614" s="261" t="n"/>
      <c r="AH614" s="261" t="n"/>
      <c r="AI614" s="261" t="n"/>
      <c r="AJ614" s="261" t="n"/>
      <c r="AK614" s="220" t="n"/>
      <c r="AL614" s="220" t="n"/>
      <c r="AM614" s="261" t="n"/>
      <c r="AN614" s="261" t="n"/>
      <c r="AO614" s="315" t="n"/>
      <c r="AP614" s="244" t="n"/>
      <c r="AQ614" s="245" t="n"/>
      <c r="AR614" s="243" t="n"/>
      <c r="AS614" s="243" t="n"/>
      <c r="AT614" s="246" t="n"/>
      <c r="AU614" s="246" t="n"/>
      <c r="AV614" s="246" t="n"/>
      <c r="AW614" s="246" t="n"/>
      <c r="AX614" s="246" t="n"/>
      <c r="AY614" s="246" t="n"/>
      <c r="AZ614" s="246" t="n"/>
      <c r="BA614" s="246" t="n"/>
      <c r="BB614" s="246" t="n"/>
      <c r="BC614" s="247" t="n"/>
      <c r="BD614" s="242" t="n"/>
      <c r="BE614" s="248" t="n"/>
      <c r="BF614" s="249" t="n"/>
      <c r="BG614" s="221" t="n"/>
      <c r="BH614" s="221" t="n"/>
      <c r="BI614" s="221" t="n"/>
      <c r="BJ614" s="221" t="n"/>
      <c r="BK614" s="221" t="n"/>
      <c r="BL614" s="28" t="n"/>
      <c r="BM614" s="347" t="n"/>
      <c r="BN614" s="347" t="n"/>
      <c r="BO614" s="347" t="n"/>
      <c r="BP614" s="347" t="n"/>
      <c r="BQ614" s="347" t="n"/>
      <c r="BR614" s="347" t="n"/>
      <c r="BS614" s="347" t="n"/>
      <c r="BT614" s="347" t="n"/>
      <c r="BU614" s="347" t="n"/>
      <c r="BV614" s="347" t="n"/>
      <c r="BW614" s="347" t="n"/>
      <c r="BX614" s="347" t="n"/>
      <c r="BY614" s="347" t="n"/>
      <c r="BZ614" s="347" t="n"/>
      <c r="CA614" s="347" t="n"/>
      <c r="CB614" s="347" t="n"/>
      <c r="CC614" s="347" t="n"/>
      <c r="CD614" s="347" t="n"/>
      <c r="CE614" s="347" t="n"/>
      <c r="CF614" s="347" t="n"/>
      <c r="CG614" s="347" t="n"/>
      <c r="CH614" s="347" t="n"/>
      <c r="CI614" s="347" t="n"/>
      <c r="CJ614" s="347" t="n"/>
      <c r="CK614" s="347" t="n"/>
      <c r="CL614" s="347" t="n"/>
      <c r="CM614" s="347" t="n"/>
      <c r="CN614" s="347" t="n"/>
      <c r="CO614" s="347" t="n"/>
      <c r="CP614" s="347" t="n"/>
      <c r="CQ614" s="347" t="n"/>
      <c r="CR614" s="347" t="n"/>
      <c r="CS614" s="347" t="n"/>
      <c r="CT614" s="347" t="n"/>
      <c r="CU614" s="347" t="n"/>
      <c r="CV614" s="347" t="n"/>
      <c r="CW614" s="347" t="n"/>
      <c r="CX614" s="347" t="n"/>
      <c r="CY614" s="347" t="n"/>
      <c r="CZ614" s="347" t="n"/>
      <c r="DA614" s="347" t="n"/>
      <c r="DB614" s="347" t="n"/>
    </row>
    <row r="615" ht="31.5" customFormat="1" customHeight="1" s="268">
      <c r="A615" s="262" t="n"/>
      <c r="B615" s="217" t="n"/>
      <c r="C615" s="456" t="n"/>
      <c r="D615" s="217" t="n"/>
      <c r="E615" s="217" t="n"/>
      <c r="F615" s="217" t="n"/>
      <c r="G615" s="267" t="n"/>
      <c r="L615" s="457" t="n"/>
      <c r="M615" s="458" t="n"/>
      <c r="N615" s="459" t="n"/>
      <c r="O615" s="261" t="n"/>
      <c r="P615" s="261" t="n"/>
      <c r="Q615" s="261" t="n"/>
      <c r="R615" s="261" t="n"/>
      <c r="S615" s="261" t="n"/>
      <c r="T615" s="261" t="n"/>
      <c r="U615" s="261" t="n"/>
      <c r="V615" s="261" t="n"/>
      <c r="W615" s="261" t="n"/>
      <c r="X615" s="261" t="n"/>
      <c r="Y615" s="220" t="n"/>
      <c r="Z615" s="220" t="n"/>
      <c r="AA615" s="261" t="n"/>
      <c r="AB615" s="261" t="n"/>
      <c r="AC615" s="261" t="n"/>
      <c r="AD615" s="261" t="n"/>
      <c r="AE615" s="261" t="n"/>
      <c r="AF615" s="261" t="n"/>
      <c r="AG615" s="261" t="n"/>
      <c r="AH615" s="261" t="n"/>
      <c r="AI615" s="261" t="n"/>
      <c r="AJ615" s="261" t="n"/>
      <c r="AK615" s="220" t="n"/>
      <c r="AL615" s="220" t="n"/>
      <c r="AM615" s="261" t="n"/>
      <c r="AN615" s="261" t="n"/>
      <c r="AO615" s="315" t="n"/>
      <c r="AP615" s="244" t="n"/>
      <c r="AQ615" s="245" t="n"/>
      <c r="AR615" s="243" t="n"/>
      <c r="AS615" s="243" t="n"/>
      <c r="AT615" s="246" t="n"/>
      <c r="AU615" s="246" t="n"/>
      <c r="AV615" s="246" t="n"/>
      <c r="AW615" s="246" t="n"/>
      <c r="AX615" s="246" t="n"/>
      <c r="AY615" s="246" t="n"/>
      <c r="AZ615" s="246" t="n"/>
      <c r="BA615" s="246" t="n"/>
      <c r="BB615" s="246" t="n"/>
      <c r="BC615" s="247" t="n"/>
      <c r="BD615" s="242" t="n"/>
      <c r="BE615" s="248" t="n"/>
      <c r="BF615" s="249" t="n"/>
      <c r="BG615" s="221" t="n"/>
      <c r="BH615" s="221" t="n"/>
      <c r="BI615" s="221" t="n"/>
      <c r="BJ615" s="221" t="n"/>
      <c r="BK615" s="221" t="n"/>
      <c r="BL615" s="28" t="n"/>
      <c r="BM615" s="347" t="n"/>
      <c r="BN615" s="347" t="n"/>
      <c r="BO615" s="347" t="n"/>
      <c r="BP615" s="347" t="n"/>
      <c r="BQ615" s="347" t="n"/>
      <c r="BR615" s="347" t="n"/>
      <c r="BS615" s="347" t="n"/>
      <c r="BT615" s="347" t="n"/>
      <c r="BU615" s="347" t="n"/>
      <c r="BV615" s="347" t="n"/>
      <c r="BW615" s="347" t="n"/>
      <c r="BX615" s="347" t="n"/>
      <c r="BY615" s="347" t="n"/>
      <c r="BZ615" s="347" t="n"/>
      <c r="CA615" s="347" t="n"/>
      <c r="CB615" s="347" t="n"/>
      <c r="CC615" s="347" t="n"/>
      <c r="CD615" s="347" t="n"/>
      <c r="CE615" s="347" t="n"/>
      <c r="CF615" s="347" t="n"/>
      <c r="CG615" s="347" t="n"/>
      <c r="CH615" s="347" t="n"/>
      <c r="CI615" s="347" t="n"/>
      <c r="CJ615" s="347" t="n"/>
      <c r="CK615" s="347" t="n"/>
      <c r="CL615" s="347" t="n"/>
      <c r="CM615" s="347" t="n"/>
      <c r="CN615" s="347" t="n"/>
      <c r="CO615" s="347" t="n"/>
      <c r="CP615" s="347" t="n"/>
      <c r="CQ615" s="347" t="n"/>
      <c r="CR615" s="347" t="n"/>
      <c r="CS615" s="347" t="n"/>
      <c r="CT615" s="347" t="n"/>
      <c r="CU615" s="347" t="n"/>
      <c r="CV615" s="347" t="n"/>
      <c r="CW615" s="347" t="n"/>
      <c r="CX615" s="347" t="n"/>
      <c r="CY615" s="347" t="n"/>
      <c r="CZ615" s="347" t="n"/>
      <c r="DA615" s="347" t="n"/>
      <c r="DB615" s="347" t="n"/>
    </row>
    <row r="616" ht="31.5" customFormat="1" customHeight="1" s="268">
      <c r="A616" s="262" t="n"/>
      <c r="B616" s="217" t="n"/>
      <c r="C616" s="456" t="n"/>
      <c r="D616" s="217" t="n"/>
      <c r="E616" s="217" t="n"/>
      <c r="F616" s="217" t="n"/>
      <c r="G616" s="267" t="n"/>
      <c r="L616" s="457" t="n"/>
      <c r="M616" s="458" t="n"/>
      <c r="N616" s="459" t="n"/>
      <c r="O616" s="261" t="n"/>
      <c r="P616" s="261" t="n"/>
      <c r="Q616" s="261" t="n"/>
      <c r="R616" s="261" t="n"/>
      <c r="S616" s="261" t="n"/>
      <c r="T616" s="261" t="n"/>
      <c r="U616" s="261" t="n"/>
      <c r="V616" s="261" t="n"/>
      <c r="W616" s="261" t="n"/>
      <c r="X616" s="261" t="n"/>
      <c r="Y616" s="220" t="n"/>
      <c r="Z616" s="220" t="n"/>
      <c r="AA616" s="261" t="n"/>
      <c r="AB616" s="261" t="n"/>
      <c r="AC616" s="261" t="n"/>
      <c r="AD616" s="261" t="n"/>
      <c r="AE616" s="261" t="n"/>
      <c r="AF616" s="261" t="n"/>
      <c r="AG616" s="261" t="n"/>
      <c r="AH616" s="261" t="n"/>
      <c r="AI616" s="261" t="n"/>
      <c r="AJ616" s="261" t="n"/>
      <c r="AK616" s="220" t="n"/>
      <c r="AL616" s="220" t="n"/>
      <c r="AM616" s="261" t="n"/>
      <c r="AN616" s="261" t="n"/>
      <c r="AO616" s="315" t="n"/>
      <c r="AP616" s="244" t="n"/>
      <c r="AQ616" s="245" t="n"/>
      <c r="AR616" s="243" t="n"/>
      <c r="AS616" s="243" t="n"/>
      <c r="AT616" s="246" t="n"/>
      <c r="AU616" s="246" t="n"/>
      <c r="AV616" s="246" t="n"/>
      <c r="AW616" s="246" t="n"/>
      <c r="AX616" s="246" t="n"/>
      <c r="AY616" s="246" t="n"/>
      <c r="AZ616" s="246" t="n"/>
      <c r="BA616" s="246" t="n"/>
      <c r="BB616" s="246" t="n"/>
      <c r="BC616" s="247" t="n"/>
      <c r="BD616" s="242" t="n"/>
      <c r="BE616" s="248" t="n"/>
      <c r="BF616" s="249" t="n"/>
      <c r="BG616" s="221" t="n"/>
      <c r="BH616" s="221" t="n"/>
      <c r="BI616" s="221" t="n"/>
      <c r="BJ616" s="221" t="n"/>
      <c r="BK616" s="221" t="n"/>
      <c r="BL616" s="28" t="n"/>
      <c r="BM616" s="347" t="n"/>
      <c r="BN616" s="347" t="n"/>
      <c r="BO616" s="347" t="n"/>
      <c r="BP616" s="347" t="n"/>
      <c r="BQ616" s="347" t="n"/>
      <c r="BR616" s="347" t="n"/>
      <c r="BS616" s="347" t="n"/>
      <c r="BT616" s="347" t="n"/>
      <c r="BU616" s="347" t="n"/>
      <c r="BV616" s="347" t="n"/>
      <c r="BW616" s="347" t="n"/>
      <c r="BX616" s="347" t="n"/>
      <c r="BY616" s="347" t="n"/>
      <c r="BZ616" s="347" t="n"/>
      <c r="CA616" s="347" t="n"/>
      <c r="CB616" s="347" t="n"/>
      <c r="CC616" s="347" t="n"/>
      <c r="CD616" s="347" t="n"/>
      <c r="CE616" s="347" t="n"/>
      <c r="CF616" s="347" t="n"/>
      <c r="CG616" s="347" t="n"/>
      <c r="CH616" s="347" t="n"/>
      <c r="CI616" s="347" t="n"/>
      <c r="CJ616" s="347" t="n"/>
      <c r="CK616" s="347" t="n"/>
      <c r="CL616" s="347" t="n"/>
      <c r="CM616" s="347" t="n"/>
      <c r="CN616" s="347" t="n"/>
      <c r="CO616" s="347" t="n"/>
      <c r="CP616" s="347" t="n"/>
      <c r="CQ616" s="347" t="n"/>
      <c r="CR616" s="347" t="n"/>
      <c r="CS616" s="347" t="n"/>
      <c r="CT616" s="347" t="n"/>
      <c r="CU616" s="347" t="n"/>
      <c r="CV616" s="347" t="n"/>
      <c r="CW616" s="347" t="n"/>
      <c r="CX616" s="347" t="n"/>
      <c r="CY616" s="347" t="n"/>
      <c r="CZ616" s="347" t="n"/>
      <c r="DA616" s="347" t="n"/>
      <c r="DB616" s="347" t="n"/>
    </row>
    <row r="617" ht="31.5" customFormat="1" customHeight="1" s="268">
      <c r="A617" s="262" t="n"/>
      <c r="B617" s="217" t="n"/>
      <c r="C617" s="456" t="n"/>
      <c r="D617" s="217" t="n"/>
      <c r="E617" s="217" t="n"/>
      <c r="F617" s="217" t="n"/>
      <c r="G617" s="267" t="n"/>
      <c r="L617" s="457" t="n"/>
      <c r="M617" s="458" t="n"/>
      <c r="N617" s="459" t="n"/>
      <c r="O617" s="261" t="n"/>
      <c r="P617" s="261" t="n"/>
      <c r="Q617" s="261" t="n"/>
      <c r="R617" s="261" t="n"/>
      <c r="S617" s="261" t="n"/>
      <c r="T617" s="261" t="n"/>
      <c r="U617" s="261" t="n"/>
      <c r="V617" s="261" t="n"/>
      <c r="W617" s="261" t="n"/>
      <c r="X617" s="261" t="n"/>
      <c r="Y617" s="220" t="n"/>
      <c r="Z617" s="220" t="n"/>
      <c r="AA617" s="261" t="n"/>
      <c r="AB617" s="261" t="n"/>
      <c r="AC617" s="261" t="n"/>
      <c r="AD617" s="261" t="n"/>
      <c r="AE617" s="261" t="n"/>
      <c r="AF617" s="261" t="n"/>
      <c r="AG617" s="261" t="n"/>
      <c r="AH617" s="261" t="n"/>
      <c r="AI617" s="261" t="n"/>
      <c r="AJ617" s="261" t="n"/>
      <c r="AK617" s="220" t="n"/>
      <c r="AL617" s="220" t="n"/>
      <c r="AM617" s="261" t="n"/>
      <c r="AN617" s="261" t="n"/>
      <c r="AO617" s="315" t="n"/>
      <c r="AP617" s="244" t="n"/>
      <c r="AQ617" s="245" t="n"/>
      <c r="AR617" s="243" t="n"/>
      <c r="AS617" s="243" t="n"/>
      <c r="AT617" s="246" t="n"/>
      <c r="AU617" s="246" t="n"/>
      <c r="AV617" s="246" t="n"/>
      <c r="AW617" s="246" t="n"/>
      <c r="AX617" s="246" t="n"/>
      <c r="AY617" s="246" t="n"/>
      <c r="AZ617" s="246" t="n"/>
      <c r="BA617" s="246" t="n"/>
      <c r="BB617" s="246" t="n"/>
      <c r="BC617" s="247" t="n"/>
      <c r="BD617" s="242" t="n"/>
      <c r="BE617" s="248" t="n"/>
      <c r="BF617" s="249" t="n"/>
      <c r="BG617" s="221" t="n"/>
      <c r="BH617" s="221" t="n"/>
      <c r="BI617" s="221" t="n"/>
      <c r="BJ617" s="221" t="n"/>
      <c r="BK617" s="221" t="n"/>
      <c r="BL617" s="28" t="n"/>
      <c r="BM617" s="347" t="n"/>
      <c r="BN617" s="347" t="n"/>
      <c r="BO617" s="347" t="n"/>
      <c r="BP617" s="347" t="n"/>
      <c r="BQ617" s="347" t="n"/>
      <c r="BR617" s="347" t="n"/>
      <c r="BS617" s="347" t="n"/>
      <c r="BT617" s="347" t="n"/>
      <c r="BU617" s="347" t="n"/>
      <c r="BV617" s="347" t="n"/>
      <c r="BW617" s="347" t="n"/>
      <c r="BX617" s="347" t="n"/>
      <c r="BY617" s="347" t="n"/>
      <c r="BZ617" s="347" t="n"/>
      <c r="CA617" s="347" t="n"/>
      <c r="CB617" s="347" t="n"/>
      <c r="CC617" s="347" t="n"/>
      <c r="CD617" s="347" t="n"/>
      <c r="CE617" s="347" t="n"/>
      <c r="CF617" s="347" t="n"/>
      <c r="CG617" s="347" t="n"/>
      <c r="CH617" s="347" t="n"/>
      <c r="CI617" s="347" t="n"/>
      <c r="CJ617" s="347" t="n"/>
      <c r="CK617" s="347" t="n"/>
      <c r="CL617" s="347" t="n"/>
      <c r="CM617" s="347" t="n"/>
      <c r="CN617" s="347" t="n"/>
      <c r="CO617" s="347" t="n"/>
      <c r="CP617" s="347" t="n"/>
      <c r="CQ617" s="347" t="n"/>
      <c r="CR617" s="347" t="n"/>
      <c r="CS617" s="347" t="n"/>
      <c r="CT617" s="347" t="n"/>
      <c r="CU617" s="347" t="n"/>
      <c r="CV617" s="347" t="n"/>
      <c r="CW617" s="347" t="n"/>
      <c r="CX617" s="347" t="n"/>
      <c r="CY617" s="347" t="n"/>
      <c r="CZ617" s="347" t="n"/>
      <c r="DA617" s="347" t="n"/>
      <c r="DB617" s="347" t="n"/>
    </row>
    <row r="618" ht="31.5" customFormat="1" customHeight="1" s="268">
      <c r="A618" s="262" t="n"/>
      <c r="B618" s="217" t="n"/>
      <c r="C618" s="456" t="n"/>
      <c r="D618" s="217" t="n"/>
      <c r="E618" s="217" t="n"/>
      <c r="F618" s="217" t="n"/>
      <c r="G618" s="267" t="n"/>
      <c r="L618" s="457" t="n"/>
      <c r="M618" s="458" t="n"/>
      <c r="N618" s="459" t="n"/>
      <c r="O618" s="261" t="n"/>
      <c r="P618" s="261" t="n"/>
      <c r="Q618" s="261" t="n"/>
      <c r="R618" s="261" t="n"/>
      <c r="S618" s="261" t="n"/>
      <c r="T618" s="261" t="n"/>
      <c r="U618" s="261" t="n"/>
      <c r="V618" s="261" t="n"/>
      <c r="W618" s="261" t="n"/>
      <c r="X618" s="261" t="n"/>
      <c r="Y618" s="220" t="n"/>
      <c r="Z618" s="220" t="n"/>
      <c r="AA618" s="261" t="n"/>
      <c r="AB618" s="261" t="n"/>
      <c r="AC618" s="261" t="n"/>
      <c r="AD618" s="261" t="n"/>
      <c r="AE618" s="261" t="n"/>
      <c r="AF618" s="261" t="n"/>
      <c r="AG618" s="261" t="n"/>
      <c r="AH618" s="261" t="n"/>
      <c r="AI618" s="261" t="n"/>
      <c r="AJ618" s="261" t="n"/>
      <c r="AK618" s="220" t="n"/>
      <c r="AL618" s="220" t="n"/>
      <c r="AM618" s="261" t="n"/>
      <c r="AN618" s="261" t="n"/>
      <c r="AO618" s="315" t="n"/>
      <c r="AP618" s="244" t="n"/>
      <c r="AQ618" s="245" t="n"/>
      <c r="AR618" s="243" t="n"/>
      <c r="AS618" s="243" t="n"/>
      <c r="AT618" s="246" t="n"/>
      <c r="AU618" s="246" t="n"/>
      <c r="AV618" s="246" t="n"/>
      <c r="AW618" s="246" t="n"/>
      <c r="AX618" s="246" t="n"/>
      <c r="AY618" s="246" t="n"/>
      <c r="AZ618" s="246" t="n"/>
      <c r="BA618" s="246" t="n"/>
      <c r="BB618" s="246" t="n"/>
      <c r="BC618" s="247" t="n"/>
      <c r="BD618" s="242" t="n"/>
      <c r="BE618" s="248" t="n"/>
      <c r="BF618" s="249" t="n"/>
      <c r="BG618" s="221" t="n"/>
      <c r="BH618" s="221" t="n"/>
      <c r="BI618" s="221" t="n"/>
      <c r="BJ618" s="221" t="n"/>
      <c r="BK618" s="221" t="n"/>
      <c r="BL618" s="28" t="n"/>
      <c r="BM618" s="347" t="n"/>
      <c r="BN618" s="347" t="n"/>
      <c r="BO618" s="347" t="n"/>
      <c r="BP618" s="347" t="n"/>
      <c r="BQ618" s="347" t="n"/>
      <c r="BR618" s="347" t="n"/>
      <c r="BS618" s="347" t="n"/>
      <c r="BT618" s="347" t="n"/>
      <c r="BU618" s="347" t="n"/>
      <c r="BV618" s="347" t="n"/>
      <c r="BW618" s="347" t="n"/>
      <c r="BX618" s="347" t="n"/>
      <c r="BY618" s="347" t="n"/>
      <c r="BZ618" s="347" t="n"/>
      <c r="CA618" s="347" t="n"/>
      <c r="CB618" s="347" t="n"/>
      <c r="CC618" s="347" t="n"/>
      <c r="CD618" s="347" t="n"/>
      <c r="CE618" s="347" t="n"/>
      <c r="CF618" s="347" t="n"/>
      <c r="CG618" s="347" t="n"/>
      <c r="CH618" s="347" t="n"/>
      <c r="CI618" s="347" t="n"/>
      <c r="CJ618" s="347" t="n"/>
      <c r="CK618" s="347" t="n"/>
      <c r="CL618" s="347" t="n"/>
      <c r="CM618" s="347" t="n"/>
      <c r="CN618" s="347" t="n"/>
      <c r="CO618" s="347" t="n"/>
      <c r="CP618" s="347" t="n"/>
      <c r="CQ618" s="347" t="n"/>
      <c r="CR618" s="347" t="n"/>
      <c r="CS618" s="347" t="n"/>
      <c r="CT618" s="347" t="n"/>
      <c r="CU618" s="347" t="n"/>
      <c r="CV618" s="347" t="n"/>
      <c r="CW618" s="347" t="n"/>
      <c r="CX618" s="347" t="n"/>
      <c r="CY618" s="347" t="n"/>
      <c r="CZ618" s="347" t="n"/>
      <c r="DA618" s="347" t="n"/>
      <c r="DB618" s="347" t="n"/>
    </row>
    <row r="619" ht="31.5" customFormat="1" customHeight="1" s="268">
      <c r="A619" s="262" t="n"/>
      <c r="B619" s="217" t="n"/>
      <c r="C619" s="456" t="n"/>
      <c r="D619" s="217" t="n"/>
      <c r="E619" s="217" t="n"/>
      <c r="F619" s="217" t="n"/>
      <c r="G619" s="267" t="n"/>
      <c r="L619" s="457" t="n"/>
      <c r="M619" s="458" t="n"/>
      <c r="N619" s="459" t="n"/>
      <c r="O619" s="261" t="n"/>
      <c r="P619" s="261" t="n"/>
      <c r="Q619" s="261" t="n"/>
      <c r="R619" s="261" t="n"/>
      <c r="S619" s="261" t="n"/>
      <c r="T619" s="261" t="n"/>
      <c r="U619" s="261" t="n"/>
      <c r="V619" s="261" t="n"/>
      <c r="W619" s="261" t="n"/>
      <c r="X619" s="261" t="n"/>
      <c r="Y619" s="220" t="n"/>
      <c r="Z619" s="220" t="n"/>
      <c r="AA619" s="261" t="n"/>
      <c r="AB619" s="261" t="n"/>
      <c r="AC619" s="261" t="n"/>
      <c r="AD619" s="261" t="n"/>
      <c r="AE619" s="261" t="n"/>
      <c r="AF619" s="261" t="n"/>
      <c r="AG619" s="261" t="n"/>
      <c r="AH619" s="261" t="n"/>
      <c r="AI619" s="261" t="n"/>
      <c r="AJ619" s="261" t="n"/>
      <c r="AK619" s="220" t="n"/>
      <c r="AL619" s="220" t="n"/>
      <c r="AM619" s="261" t="n"/>
      <c r="AN619" s="261" t="n"/>
      <c r="AO619" s="315" t="n"/>
      <c r="AP619" s="244" t="n"/>
      <c r="AQ619" s="245" t="n"/>
      <c r="AR619" s="243" t="n"/>
      <c r="AS619" s="243" t="n"/>
      <c r="AT619" s="246" t="n"/>
      <c r="AU619" s="246" t="n"/>
      <c r="AV619" s="246" t="n"/>
      <c r="AW619" s="246" t="n"/>
      <c r="AX619" s="246" t="n"/>
      <c r="AY619" s="246" t="n"/>
      <c r="AZ619" s="246" t="n"/>
      <c r="BA619" s="246" t="n"/>
      <c r="BB619" s="246" t="n"/>
      <c r="BC619" s="247" t="n"/>
      <c r="BD619" s="242" t="n"/>
      <c r="BE619" s="248" t="n"/>
      <c r="BF619" s="249" t="n"/>
      <c r="BG619" s="221" t="n"/>
      <c r="BH619" s="221" t="n"/>
      <c r="BI619" s="221" t="n"/>
      <c r="BJ619" s="221" t="n"/>
      <c r="BK619" s="221" t="n"/>
      <c r="BL619" s="28" t="n"/>
      <c r="BM619" s="347" t="n"/>
      <c r="BN619" s="347" t="n"/>
      <c r="BO619" s="347" t="n"/>
      <c r="BP619" s="347" t="n"/>
      <c r="BQ619" s="347" t="n"/>
      <c r="BR619" s="347" t="n"/>
      <c r="BS619" s="347" t="n"/>
      <c r="BT619" s="347" t="n"/>
      <c r="BU619" s="347" t="n"/>
      <c r="BV619" s="347" t="n"/>
      <c r="BW619" s="347" t="n"/>
      <c r="BX619" s="347" t="n"/>
      <c r="BY619" s="347" t="n"/>
      <c r="BZ619" s="347" t="n"/>
      <c r="CA619" s="347" t="n"/>
      <c r="CB619" s="347" t="n"/>
      <c r="CC619" s="347" t="n"/>
      <c r="CD619" s="347" t="n"/>
      <c r="CE619" s="347" t="n"/>
      <c r="CF619" s="347" t="n"/>
      <c r="CG619" s="347" t="n"/>
      <c r="CH619" s="347" t="n"/>
      <c r="CI619" s="347" t="n"/>
      <c r="CJ619" s="347" t="n"/>
      <c r="CK619" s="347" t="n"/>
      <c r="CL619" s="347" t="n"/>
      <c r="CM619" s="347" t="n"/>
      <c r="CN619" s="347" t="n"/>
      <c r="CO619" s="347" t="n"/>
      <c r="CP619" s="347" t="n"/>
      <c r="CQ619" s="347" t="n"/>
      <c r="CR619" s="347" t="n"/>
      <c r="CS619" s="347" t="n"/>
      <c r="CT619" s="347" t="n"/>
      <c r="CU619" s="347" t="n"/>
      <c r="CV619" s="347" t="n"/>
      <c r="CW619" s="347" t="n"/>
      <c r="CX619" s="347" t="n"/>
      <c r="CY619" s="347" t="n"/>
      <c r="CZ619" s="347" t="n"/>
      <c r="DA619" s="347" t="n"/>
      <c r="DB619" s="347" t="n"/>
    </row>
    <row r="620" ht="31.5" customFormat="1" customHeight="1" s="268">
      <c r="A620" s="262" t="n"/>
      <c r="B620" s="217" t="n"/>
      <c r="C620" s="456" t="n"/>
      <c r="D620" s="217" t="n"/>
      <c r="E620" s="217" t="n"/>
      <c r="F620" s="217" t="n"/>
      <c r="G620" s="267" t="n"/>
      <c r="L620" s="457" t="n"/>
      <c r="M620" s="458" t="n"/>
      <c r="N620" s="459" t="n"/>
      <c r="O620" s="261" t="n"/>
      <c r="P620" s="261" t="n"/>
      <c r="Q620" s="261" t="n"/>
      <c r="R620" s="261" t="n"/>
      <c r="S620" s="261" t="n"/>
      <c r="T620" s="261" t="n"/>
      <c r="U620" s="261" t="n"/>
      <c r="V620" s="261" t="n"/>
      <c r="W620" s="261" t="n"/>
      <c r="X620" s="261" t="n"/>
      <c r="Y620" s="220" t="n"/>
      <c r="Z620" s="220" t="n"/>
      <c r="AA620" s="261" t="n"/>
      <c r="AB620" s="261" t="n"/>
      <c r="AC620" s="261" t="n"/>
      <c r="AD620" s="261" t="n"/>
      <c r="AE620" s="261" t="n"/>
      <c r="AF620" s="261" t="n"/>
      <c r="AG620" s="261" t="n"/>
      <c r="AH620" s="261" t="n"/>
      <c r="AI620" s="261" t="n"/>
      <c r="AJ620" s="261" t="n"/>
      <c r="AK620" s="220" t="n"/>
      <c r="AL620" s="220" t="n"/>
      <c r="AM620" s="261" t="n"/>
      <c r="AN620" s="261" t="n"/>
      <c r="AO620" s="315" t="n"/>
      <c r="AP620" s="244" t="n"/>
      <c r="AQ620" s="245" t="n"/>
      <c r="AR620" s="243" t="n"/>
      <c r="AS620" s="243" t="n"/>
      <c r="AT620" s="246" t="n"/>
      <c r="AU620" s="246" t="n"/>
      <c r="AV620" s="246" t="n"/>
      <c r="AW620" s="246" t="n"/>
      <c r="AX620" s="246" t="n"/>
      <c r="AY620" s="246" t="n"/>
      <c r="AZ620" s="246" t="n"/>
      <c r="BA620" s="246" t="n"/>
      <c r="BB620" s="246" t="n"/>
      <c r="BC620" s="247" t="n"/>
      <c r="BD620" s="242" t="n"/>
      <c r="BE620" s="248" t="n"/>
      <c r="BF620" s="249" t="n"/>
      <c r="BG620" s="221" t="n"/>
      <c r="BH620" s="221" t="n"/>
      <c r="BI620" s="221" t="n"/>
      <c r="BJ620" s="221" t="n"/>
      <c r="BK620" s="221" t="n"/>
      <c r="BL620" s="28" t="n"/>
      <c r="BM620" s="347" t="n"/>
      <c r="BN620" s="347" t="n"/>
      <c r="BO620" s="347" t="n"/>
      <c r="BP620" s="347" t="n"/>
      <c r="BQ620" s="347" t="n"/>
      <c r="BR620" s="347" t="n"/>
      <c r="BS620" s="347" t="n"/>
      <c r="BT620" s="347" t="n"/>
      <c r="BU620" s="347" t="n"/>
      <c r="BV620" s="347" t="n"/>
      <c r="BW620" s="347" t="n"/>
      <c r="BX620" s="347" t="n"/>
      <c r="BY620" s="347" t="n"/>
      <c r="BZ620" s="347" t="n"/>
      <c r="CA620" s="347" t="n"/>
      <c r="CB620" s="347" t="n"/>
      <c r="CC620" s="347" t="n"/>
      <c r="CD620" s="347" t="n"/>
      <c r="CE620" s="347" t="n"/>
      <c r="CF620" s="347" t="n"/>
      <c r="CG620" s="347" t="n"/>
      <c r="CH620" s="347" t="n"/>
      <c r="CI620" s="347" t="n"/>
      <c r="CJ620" s="347" t="n"/>
      <c r="CK620" s="347" t="n"/>
      <c r="CL620" s="347" t="n"/>
      <c r="CM620" s="347" t="n"/>
      <c r="CN620" s="347" t="n"/>
      <c r="CO620" s="347" t="n"/>
      <c r="CP620" s="347" t="n"/>
      <c r="CQ620" s="347" t="n"/>
      <c r="CR620" s="347" t="n"/>
      <c r="CS620" s="347" t="n"/>
      <c r="CT620" s="347" t="n"/>
      <c r="CU620" s="347" t="n"/>
      <c r="CV620" s="347" t="n"/>
      <c r="CW620" s="347" t="n"/>
      <c r="CX620" s="347" t="n"/>
      <c r="CY620" s="347" t="n"/>
      <c r="CZ620" s="347" t="n"/>
      <c r="DA620" s="347" t="n"/>
      <c r="DB620" s="347" t="n"/>
    </row>
    <row r="621" ht="31.5" customFormat="1" customHeight="1" s="268">
      <c r="A621" s="262" t="n"/>
      <c r="B621" s="217" t="n"/>
      <c r="C621" s="456" t="n"/>
      <c r="D621" s="217" t="n"/>
      <c r="E621" s="217" t="n"/>
      <c r="F621" s="217" t="n"/>
      <c r="G621" s="267" t="n"/>
      <c r="L621" s="457" t="n"/>
      <c r="M621" s="458" t="n"/>
      <c r="N621" s="459" t="n"/>
      <c r="O621" s="261" t="n"/>
      <c r="P621" s="261" t="n"/>
      <c r="Q621" s="261" t="n"/>
      <c r="R621" s="261" t="n"/>
      <c r="S621" s="261" t="n"/>
      <c r="T621" s="261" t="n"/>
      <c r="U621" s="261" t="n"/>
      <c r="V621" s="261" t="n"/>
      <c r="W621" s="261" t="n"/>
      <c r="X621" s="261" t="n"/>
      <c r="Y621" s="220" t="n"/>
      <c r="Z621" s="220" t="n"/>
      <c r="AA621" s="261" t="n"/>
      <c r="AB621" s="261" t="n"/>
      <c r="AC621" s="261" t="n"/>
      <c r="AD621" s="261" t="n"/>
      <c r="AE621" s="261" t="n"/>
      <c r="AF621" s="261" t="n"/>
      <c r="AG621" s="261" t="n"/>
      <c r="AH621" s="261" t="n"/>
      <c r="AI621" s="261" t="n"/>
      <c r="AJ621" s="261" t="n"/>
      <c r="AK621" s="220" t="n"/>
      <c r="AL621" s="220" t="n"/>
      <c r="AM621" s="261" t="n"/>
      <c r="AN621" s="261" t="n"/>
      <c r="AO621" s="315" t="n"/>
      <c r="AP621" s="244" t="n"/>
      <c r="AQ621" s="245" t="n"/>
      <c r="AR621" s="243" t="n"/>
      <c r="AS621" s="243" t="n"/>
      <c r="AT621" s="246" t="n"/>
      <c r="AU621" s="246" t="n"/>
      <c r="AV621" s="246" t="n"/>
      <c r="AW621" s="246" t="n"/>
      <c r="AX621" s="246" t="n"/>
      <c r="AY621" s="246" t="n"/>
      <c r="AZ621" s="246" t="n"/>
      <c r="BA621" s="246" t="n"/>
      <c r="BB621" s="246" t="n"/>
      <c r="BC621" s="247" t="n"/>
      <c r="BD621" s="242" t="n"/>
      <c r="BE621" s="248" t="n"/>
      <c r="BF621" s="249" t="n"/>
      <c r="BG621" s="221" t="n"/>
      <c r="BH621" s="221" t="n"/>
      <c r="BI621" s="221" t="n"/>
      <c r="BJ621" s="221" t="n"/>
      <c r="BK621" s="221" t="n"/>
      <c r="BL621" s="28" t="n"/>
      <c r="BM621" s="347" t="n"/>
      <c r="BN621" s="347" t="n"/>
      <c r="BO621" s="347" t="n"/>
      <c r="BP621" s="347" t="n"/>
      <c r="BQ621" s="347" t="n"/>
      <c r="BR621" s="347" t="n"/>
      <c r="BS621" s="347" t="n"/>
      <c r="BT621" s="347" t="n"/>
      <c r="BU621" s="347" t="n"/>
      <c r="BV621" s="347" t="n"/>
      <c r="BW621" s="347" t="n"/>
      <c r="BX621" s="347" t="n"/>
      <c r="BY621" s="347" t="n"/>
      <c r="BZ621" s="347" t="n"/>
      <c r="CA621" s="347" t="n"/>
      <c r="CB621" s="347" t="n"/>
      <c r="CC621" s="347" t="n"/>
      <c r="CD621" s="347" t="n"/>
      <c r="CE621" s="347" t="n"/>
      <c r="CF621" s="347" t="n"/>
      <c r="CG621" s="347" t="n"/>
      <c r="CH621" s="347" t="n"/>
      <c r="CI621" s="347" t="n"/>
      <c r="CJ621" s="347" t="n"/>
      <c r="CK621" s="347" t="n"/>
      <c r="CL621" s="347" t="n"/>
      <c r="CM621" s="347" t="n"/>
      <c r="CN621" s="347" t="n"/>
      <c r="CO621" s="347" t="n"/>
      <c r="CP621" s="347" t="n"/>
      <c r="CQ621" s="347" t="n"/>
      <c r="CR621" s="347" t="n"/>
      <c r="CS621" s="347" t="n"/>
      <c r="CT621" s="347" t="n"/>
      <c r="CU621" s="347" t="n"/>
      <c r="CV621" s="347" t="n"/>
      <c r="CW621" s="347" t="n"/>
      <c r="CX621" s="347" t="n"/>
      <c r="CY621" s="347" t="n"/>
      <c r="CZ621" s="347" t="n"/>
      <c r="DA621" s="347" t="n"/>
      <c r="DB621" s="347" t="n"/>
    </row>
    <row r="622" ht="31.5" customFormat="1" customHeight="1" s="268">
      <c r="A622" s="262" t="n"/>
      <c r="B622" s="217" t="n"/>
      <c r="C622" s="456" t="n"/>
      <c r="D622" s="217" t="n"/>
      <c r="E622" s="217" t="n"/>
      <c r="F622" s="217" t="n"/>
      <c r="G622" s="267" t="n"/>
      <c r="L622" s="457" t="n"/>
      <c r="M622" s="458" t="n"/>
      <c r="N622" s="459" t="n"/>
      <c r="O622" s="261" t="n"/>
      <c r="P622" s="261" t="n"/>
      <c r="Q622" s="261" t="n"/>
      <c r="R622" s="261" t="n"/>
      <c r="S622" s="261" t="n"/>
      <c r="T622" s="261" t="n"/>
      <c r="U622" s="261" t="n"/>
      <c r="V622" s="261" t="n"/>
      <c r="W622" s="261" t="n"/>
      <c r="X622" s="261" t="n"/>
      <c r="Y622" s="220" t="n"/>
      <c r="Z622" s="220" t="n"/>
      <c r="AA622" s="261" t="n"/>
      <c r="AB622" s="261" t="n"/>
      <c r="AC622" s="261" t="n"/>
      <c r="AD622" s="261" t="n"/>
      <c r="AE622" s="261" t="n"/>
      <c r="AF622" s="261" t="n"/>
      <c r="AG622" s="261" t="n"/>
      <c r="AH622" s="261" t="n"/>
      <c r="AI622" s="261" t="n"/>
      <c r="AJ622" s="261" t="n"/>
      <c r="AK622" s="220" t="n"/>
      <c r="AL622" s="220" t="n"/>
      <c r="AM622" s="261" t="n"/>
      <c r="AN622" s="261" t="n"/>
      <c r="AO622" s="315" t="n"/>
      <c r="AP622" s="244" t="n"/>
      <c r="AQ622" s="245" t="n"/>
      <c r="AR622" s="243" t="n"/>
      <c r="AS622" s="243" t="n"/>
      <c r="AT622" s="246" t="n"/>
      <c r="AU622" s="246" t="n"/>
      <c r="AV622" s="246" t="n"/>
      <c r="AW622" s="246" t="n"/>
      <c r="AX622" s="246" t="n"/>
      <c r="AY622" s="246" t="n"/>
      <c r="AZ622" s="246" t="n"/>
      <c r="BA622" s="246" t="n"/>
      <c r="BB622" s="246" t="n"/>
      <c r="BC622" s="247" t="n"/>
      <c r="BD622" s="242" t="n"/>
      <c r="BE622" s="248" t="n"/>
      <c r="BF622" s="249" t="n"/>
      <c r="BG622" s="221" t="n"/>
      <c r="BH622" s="221" t="n"/>
      <c r="BI622" s="221" t="n"/>
      <c r="BJ622" s="221" t="n"/>
      <c r="BK622" s="221" t="n"/>
      <c r="BL622" s="28" t="n"/>
      <c r="BM622" s="347" t="n"/>
      <c r="BN622" s="347" t="n"/>
      <c r="BO622" s="347" t="n"/>
      <c r="BP622" s="347" t="n"/>
      <c r="BQ622" s="347" t="n"/>
      <c r="BR622" s="347" t="n"/>
      <c r="BS622" s="347" t="n"/>
      <c r="BT622" s="347" t="n"/>
      <c r="BU622" s="347" t="n"/>
      <c r="BV622" s="347" t="n"/>
      <c r="BW622" s="347" t="n"/>
      <c r="BX622" s="347" t="n"/>
      <c r="BY622" s="347" t="n"/>
      <c r="BZ622" s="347" t="n"/>
      <c r="CA622" s="347" t="n"/>
      <c r="CB622" s="347" t="n"/>
      <c r="CC622" s="347" t="n"/>
      <c r="CD622" s="347" t="n"/>
      <c r="CE622" s="347" t="n"/>
      <c r="CF622" s="347" t="n"/>
      <c r="CG622" s="347" t="n"/>
      <c r="CH622" s="347" t="n"/>
      <c r="CI622" s="347" t="n"/>
      <c r="CJ622" s="347" t="n"/>
      <c r="CK622" s="347" t="n"/>
      <c r="CL622" s="347" t="n"/>
      <c r="CM622" s="347" t="n"/>
      <c r="CN622" s="347" t="n"/>
      <c r="CO622" s="347" t="n"/>
      <c r="CP622" s="347" t="n"/>
      <c r="CQ622" s="347" t="n"/>
      <c r="CR622" s="347" t="n"/>
      <c r="CS622" s="347" t="n"/>
      <c r="CT622" s="347" t="n"/>
      <c r="CU622" s="347" t="n"/>
      <c r="CV622" s="347" t="n"/>
      <c r="CW622" s="347" t="n"/>
      <c r="CX622" s="347" t="n"/>
      <c r="CY622" s="347" t="n"/>
      <c r="CZ622" s="347" t="n"/>
      <c r="DA622" s="347" t="n"/>
      <c r="DB622" s="347" t="n"/>
    </row>
    <row r="623" ht="31.5" customFormat="1" customHeight="1" s="268">
      <c r="A623" s="262" t="n"/>
      <c r="B623" s="217" t="n"/>
      <c r="C623" s="456" t="n"/>
      <c r="D623" s="217" t="n"/>
      <c r="E623" s="217" t="n"/>
      <c r="F623" s="217" t="n"/>
      <c r="G623" s="267" t="n"/>
      <c r="L623" s="457" t="n"/>
      <c r="M623" s="458" t="n"/>
      <c r="N623" s="459" t="n"/>
      <c r="O623" s="261" t="n"/>
      <c r="P623" s="261" t="n"/>
      <c r="Q623" s="261" t="n"/>
      <c r="R623" s="261" t="n"/>
      <c r="S623" s="261" t="n"/>
      <c r="T623" s="261" t="n"/>
      <c r="U623" s="261" t="n"/>
      <c r="V623" s="261" t="n"/>
      <c r="W623" s="261" t="n"/>
      <c r="X623" s="261" t="n"/>
      <c r="Y623" s="220" t="n"/>
      <c r="Z623" s="220" t="n"/>
      <c r="AA623" s="261" t="n"/>
      <c r="AB623" s="261" t="n"/>
      <c r="AC623" s="261" t="n"/>
      <c r="AD623" s="261" t="n"/>
      <c r="AE623" s="261" t="n"/>
      <c r="AF623" s="261" t="n"/>
      <c r="AG623" s="261" t="n"/>
      <c r="AH623" s="261" t="n"/>
      <c r="AI623" s="261" t="n"/>
      <c r="AJ623" s="261" t="n"/>
      <c r="AK623" s="220" t="n"/>
      <c r="AL623" s="220" t="n"/>
      <c r="AM623" s="261" t="n"/>
      <c r="AN623" s="261" t="n"/>
      <c r="AO623" s="315" t="n"/>
      <c r="AP623" s="244" t="n"/>
      <c r="AQ623" s="245" t="n"/>
      <c r="AR623" s="243" t="n"/>
      <c r="AS623" s="243" t="n"/>
      <c r="AT623" s="246" t="n"/>
      <c r="AU623" s="246" t="n"/>
      <c r="AV623" s="246" t="n"/>
      <c r="AW623" s="246" t="n"/>
      <c r="AX623" s="246" t="n"/>
      <c r="AY623" s="246" t="n"/>
      <c r="AZ623" s="246" t="n"/>
      <c r="BA623" s="246" t="n"/>
      <c r="BB623" s="246" t="n"/>
      <c r="BC623" s="247" t="n"/>
      <c r="BD623" s="242" t="n"/>
      <c r="BE623" s="248" t="n"/>
      <c r="BF623" s="249" t="n"/>
      <c r="BG623" s="221" t="n"/>
      <c r="BH623" s="221" t="n"/>
      <c r="BI623" s="221" t="n"/>
      <c r="BJ623" s="221" t="n"/>
      <c r="BK623" s="221" t="n"/>
      <c r="BL623" s="28" t="n"/>
      <c r="BM623" s="347" t="n"/>
      <c r="BN623" s="347" t="n"/>
      <c r="BO623" s="347" t="n"/>
      <c r="BP623" s="347" t="n"/>
      <c r="BQ623" s="347" t="n"/>
      <c r="BR623" s="347" t="n"/>
      <c r="BS623" s="347" t="n"/>
      <c r="BT623" s="347" t="n"/>
      <c r="BU623" s="347" t="n"/>
      <c r="BV623" s="347" t="n"/>
      <c r="BW623" s="347" t="n"/>
      <c r="BX623" s="347" t="n"/>
      <c r="BY623" s="347" t="n"/>
      <c r="BZ623" s="347" t="n"/>
      <c r="CA623" s="347" t="n"/>
      <c r="CB623" s="347" t="n"/>
      <c r="CC623" s="347" t="n"/>
      <c r="CD623" s="347" t="n"/>
      <c r="CE623" s="347" t="n"/>
      <c r="CF623" s="347" t="n"/>
      <c r="CG623" s="347" t="n"/>
      <c r="CH623" s="347" t="n"/>
      <c r="CI623" s="347" t="n"/>
      <c r="CJ623" s="347" t="n"/>
      <c r="CK623" s="347" t="n"/>
      <c r="CL623" s="347" t="n"/>
      <c r="CM623" s="347" t="n"/>
      <c r="CN623" s="347" t="n"/>
      <c r="CO623" s="347" t="n"/>
      <c r="CP623" s="347" t="n"/>
      <c r="CQ623" s="347" t="n"/>
      <c r="CR623" s="347" t="n"/>
      <c r="CS623" s="347" t="n"/>
      <c r="CT623" s="347" t="n"/>
      <c r="CU623" s="347" t="n"/>
      <c r="CV623" s="347" t="n"/>
      <c r="CW623" s="347" t="n"/>
      <c r="CX623" s="347" t="n"/>
      <c r="CY623" s="347" t="n"/>
      <c r="CZ623" s="347" t="n"/>
      <c r="DA623" s="347" t="n"/>
      <c r="DB623" s="347" t="n"/>
    </row>
    <row r="624" ht="31.5" customFormat="1" customHeight="1" s="268">
      <c r="A624" s="262" t="n"/>
      <c r="B624" s="217" t="n"/>
      <c r="C624" s="456" t="n"/>
      <c r="D624" s="217" t="n"/>
      <c r="E624" s="217" t="n"/>
      <c r="F624" s="217" t="n"/>
      <c r="G624" s="267" t="n"/>
      <c r="L624" s="457" t="n"/>
      <c r="M624" s="458" t="n"/>
      <c r="N624" s="459" t="n"/>
      <c r="O624" s="261" t="n"/>
      <c r="P624" s="261" t="n"/>
      <c r="Q624" s="261" t="n"/>
      <c r="R624" s="261" t="n"/>
      <c r="S624" s="261" t="n"/>
      <c r="T624" s="261" t="n"/>
      <c r="U624" s="261" t="n"/>
      <c r="V624" s="261" t="n"/>
      <c r="W624" s="261" t="n"/>
      <c r="X624" s="261" t="n"/>
      <c r="Y624" s="220" t="n"/>
      <c r="Z624" s="220" t="n"/>
      <c r="AA624" s="261" t="n"/>
      <c r="AB624" s="261" t="n"/>
      <c r="AC624" s="261" t="n"/>
      <c r="AD624" s="261" t="n"/>
      <c r="AE624" s="261" t="n"/>
      <c r="AF624" s="261" t="n"/>
      <c r="AG624" s="261" t="n"/>
      <c r="AH624" s="261" t="n"/>
      <c r="AI624" s="261" t="n"/>
      <c r="AJ624" s="261" t="n"/>
      <c r="AK624" s="220" t="n"/>
      <c r="AL624" s="220" t="n"/>
      <c r="AM624" s="261" t="n"/>
      <c r="AN624" s="261" t="n"/>
      <c r="AO624" s="315" t="n"/>
      <c r="AP624" s="244" t="n"/>
      <c r="AQ624" s="245" t="n"/>
      <c r="AR624" s="243" t="n"/>
      <c r="AS624" s="243" t="n"/>
      <c r="AT624" s="246" t="n"/>
      <c r="AU624" s="246" t="n"/>
      <c r="AV624" s="246" t="n"/>
      <c r="AW624" s="246" t="n"/>
      <c r="AX624" s="246" t="n"/>
      <c r="AY624" s="246" t="n"/>
      <c r="AZ624" s="246" t="n"/>
      <c r="BA624" s="246" t="n"/>
      <c r="BB624" s="246" t="n"/>
      <c r="BC624" s="247" t="n"/>
      <c r="BD624" s="242" t="n"/>
      <c r="BE624" s="248" t="n"/>
      <c r="BF624" s="249" t="n"/>
      <c r="BG624" s="221" t="n"/>
      <c r="BH624" s="221" t="n"/>
      <c r="BI624" s="221" t="n"/>
      <c r="BJ624" s="221" t="n"/>
      <c r="BK624" s="221" t="n"/>
      <c r="BL624" s="28" t="n"/>
      <c r="BM624" s="347" t="n"/>
      <c r="BN624" s="347" t="n"/>
      <c r="BO624" s="347" t="n"/>
      <c r="BP624" s="347" t="n"/>
      <c r="BQ624" s="347" t="n"/>
      <c r="BR624" s="347" t="n"/>
      <c r="BS624" s="347" t="n"/>
      <c r="BT624" s="347" t="n"/>
      <c r="BU624" s="347" t="n"/>
      <c r="BV624" s="347" t="n"/>
      <c r="BW624" s="347" t="n"/>
      <c r="BX624" s="347" t="n"/>
      <c r="BY624" s="347" t="n"/>
      <c r="BZ624" s="347" t="n"/>
      <c r="CA624" s="347" t="n"/>
      <c r="CB624" s="347" t="n"/>
      <c r="CC624" s="347" t="n"/>
      <c r="CD624" s="347" t="n"/>
      <c r="CE624" s="347" t="n"/>
      <c r="CF624" s="347" t="n"/>
      <c r="CG624" s="347" t="n"/>
      <c r="CH624" s="347" t="n"/>
      <c r="CI624" s="347" t="n"/>
      <c r="CJ624" s="347" t="n"/>
      <c r="CK624" s="347" t="n"/>
      <c r="CL624" s="347" t="n"/>
      <c r="CM624" s="347" t="n"/>
      <c r="CN624" s="347" t="n"/>
      <c r="CO624" s="347" t="n"/>
      <c r="CP624" s="347" t="n"/>
      <c r="CQ624" s="347" t="n"/>
      <c r="CR624" s="347" t="n"/>
      <c r="CS624" s="347" t="n"/>
      <c r="CT624" s="347" t="n"/>
      <c r="CU624" s="347" t="n"/>
      <c r="CV624" s="347" t="n"/>
      <c r="CW624" s="347" t="n"/>
      <c r="CX624" s="347" t="n"/>
      <c r="CY624" s="347" t="n"/>
      <c r="CZ624" s="347" t="n"/>
      <c r="DA624" s="347" t="n"/>
      <c r="DB624" s="347" t="n"/>
    </row>
    <row r="625" ht="31.5" customFormat="1" customHeight="1" s="268">
      <c r="A625" s="262" t="n"/>
      <c r="B625" s="217" t="n"/>
      <c r="C625" s="456" t="n"/>
      <c r="D625" s="217" t="n"/>
      <c r="E625" s="217" t="n"/>
      <c r="F625" s="217" t="n"/>
      <c r="G625" s="267" t="n"/>
      <c r="L625" s="457" t="n"/>
      <c r="M625" s="458" t="n"/>
      <c r="N625" s="459" t="n"/>
      <c r="O625" s="261" t="n"/>
      <c r="P625" s="261" t="n"/>
      <c r="Q625" s="261" t="n"/>
      <c r="R625" s="261" t="n"/>
      <c r="S625" s="261" t="n"/>
      <c r="T625" s="261" t="n"/>
      <c r="U625" s="261" t="n"/>
      <c r="V625" s="261" t="n"/>
      <c r="W625" s="261" t="n"/>
      <c r="X625" s="261" t="n"/>
      <c r="Y625" s="220" t="n"/>
      <c r="Z625" s="220" t="n"/>
      <c r="AA625" s="261" t="n"/>
      <c r="AB625" s="261" t="n"/>
      <c r="AC625" s="261" t="n"/>
      <c r="AD625" s="261" t="n"/>
      <c r="AE625" s="261" t="n"/>
      <c r="AF625" s="261" t="n"/>
      <c r="AG625" s="261" t="n"/>
      <c r="AH625" s="261" t="n"/>
      <c r="AI625" s="261" t="n"/>
      <c r="AJ625" s="261" t="n"/>
      <c r="AK625" s="220" t="n"/>
      <c r="AL625" s="220" t="n"/>
      <c r="AM625" s="261" t="n"/>
      <c r="AN625" s="261" t="n"/>
      <c r="AO625" s="315" t="n"/>
      <c r="AP625" s="244" t="n"/>
      <c r="AQ625" s="245" t="n"/>
      <c r="AR625" s="243" t="n"/>
      <c r="AS625" s="243" t="n"/>
      <c r="AT625" s="246" t="n"/>
      <c r="AU625" s="246" t="n"/>
      <c r="AV625" s="246" t="n"/>
      <c r="AW625" s="246" t="n"/>
      <c r="AX625" s="246" t="n"/>
      <c r="AY625" s="246" t="n"/>
      <c r="AZ625" s="246" t="n"/>
      <c r="BA625" s="246" t="n"/>
      <c r="BB625" s="246" t="n"/>
      <c r="BC625" s="247" t="n"/>
      <c r="BD625" s="242" t="n"/>
      <c r="BE625" s="248" t="n"/>
      <c r="BF625" s="249" t="n"/>
      <c r="BG625" s="221" t="n"/>
      <c r="BH625" s="221" t="n"/>
      <c r="BI625" s="221" t="n"/>
      <c r="BJ625" s="221" t="n"/>
      <c r="BK625" s="221" t="n"/>
      <c r="BL625" s="28" t="n"/>
      <c r="BM625" s="347" t="n"/>
      <c r="BN625" s="347" t="n"/>
      <c r="BO625" s="347" t="n"/>
      <c r="BP625" s="347" t="n"/>
      <c r="BQ625" s="347" t="n"/>
      <c r="BR625" s="347" t="n"/>
      <c r="BS625" s="347" t="n"/>
      <c r="BT625" s="347" t="n"/>
      <c r="BU625" s="347" t="n"/>
      <c r="BV625" s="347" t="n"/>
      <c r="BW625" s="347" t="n"/>
      <c r="BX625" s="347" t="n"/>
      <c r="BY625" s="347" t="n"/>
      <c r="BZ625" s="347" t="n"/>
      <c r="CA625" s="347" t="n"/>
      <c r="CB625" s="347" t="n"/>
      <c r="CC625" s="347" t="n"/>
      <c r="CD625" s="347" t="n"/>
      <c r="CE625" s="347" t="n"/>
      <c r="CF625" s="347" t="n"/>
      <c r="CG625" s="347" t="n"/>
      <c r="CH625" s="347" t="n"/>
      <c r="CI625" s="347" t="n"/>
      <c r="CJ625" s="347" t="n"/>
      <c r="CK625" s="347" t="n"/>
      <c r="CL625" s="347" t="n"/>
      <c r="CM625" s="347" t="n"/>
      <c r="CN625" s="347" t="n"/>
      <c r="CO625" s="347" t="n"/>
      <c r="CP625" s="347" t="n"/>
      <c r="CQ625" s="347" t="n"/>
      <c r="CR625" s="347" t="n"/>
      <c r="CS625" s="347" t="n"/>
      <c r="CT625" s="347" t="n"/>
      <c r="CU625" s="347" t="n"/>
      <c r="CV625" s="347" t="n"/>
      <c r="CW625" s="347" t="n"/>
      <c r="CX625" s="347" t="n"/>
      <c r="CY625" s="347" t="n"/>
      <c r="CZ625" s="347" t="n"/>
      <c r="DA625" s="347" t="n"/>
      <c r="DB625" s="347" t="n"/>
    </row>
    <row r="626" ht="31.5" customFormat="1" customHeight="1" s="268">
      <c r="A626" s="262" t="n"/>
      <c r="B626" s="217" t="n"/>
      <c r="C626" s="456" t="n"/>
      <c r="D626" s="217" t="n"/>
      <c r="E626" s="217" t="n"/>
      <c r="F626" s="217" t="n"/>
      <c r="G626" s="267" t="n"/>
      <c r="L626" s="457" t="n"/>
      <c r="M626" s="458" t="n"/>
      <c r="N626" s="459" t="n"/>
      <c r="O626" s="261" t="n"/>
      <c r="P626" s="261" t="n"/>
      <c r="Q626" s="261" t="n"/>
      <c r="R626" s="261" t="n"/>
      <c r="S626" s="261" t="n"/>
      <c r="T626" s="261" t="n"/>
      <c r="U626" s="261" t="n"/>
      <c r="V626" s="261" t="n"/>
      <c r="W626" s="261" t="n"/>
      <c r="X626" s="261" t="n"/>
      <c r="Y626" s="220" t="n"/>
      <c r="Z626" s="220" t="n"/>
      <c r="AA626" s="261" t="n"/>
      <c r="AB626" s="261" t="n"/>
      <c r="AC626" s="261" t="n"/>
      <c r="AD626" s="261" t="n"/>
      <c r="AE626" s="261" t="n"/>
      <c r="AF626" s="261" t="n"/>
      <c r="AG626" s="261" t="n"/>
      <c r="AH626" s="261" t="n"/>
      <c r="AI626" s="261" t="n"/>
      <c r="AJ626" s="261" t="n"/>
      <c r="AK626" s="220" t="n"/>
      <c r="AL626" s="220" t="n"/>
      <c r="AM626" s="261" t="n"/>
      <c r="AN626" s="261" t="n"/>
      <c r="AO626" s="315" t="n"/>
      <c r="AP626" s="244" t="n"/>
      <c r="AQ626" s="245" t="n"/>
      <c r="AR626" s="243" t="n"/>
      <c r="AS626" s="243" t="n"/>
      <c r="AT626" s="246" t="n"/>
      <c r="AU626" s="246" t="n"/>
      <c r="AV626" s="246" t="n"/>
      <c r="AW626" s="246" t="n"/>
      <c r="AX626" s="246" t="n"/>
      <c r="AY626" s="246" t="n"/>
      <c r="AZ626" s="246" t="n"/>
      <c r="BA626" s="246" t="n"/>
      <c r="BB626" s="246" t="n"/>
      <c r="BC626" s="247" t="n"/>
      <c r="BD626" s="242" t="n"/>
      <c r="BE626" s="248" t="n"/>
      <c r="BF626" s="249" t="n"/>
      <c r="BG626" s="221" t="n"/>
      <c r="BH626" s="221" t="n"/>
      <c r="BI626" s="221" t="n"/>
      <c r="BJ626" s="221" t="n"/>
      <c r="BK626" s="221" t="n"/>
      <c r="BL626" s="28" t="n"/>
      <c r="BM626" s="347" t="n"/>
      <c r="BN626" s="347" t="n"/>
      <c r="BO626" s="347" t="n"/>
      <c r="BP626" s="347" t="n"/>
      <c r="BQ626" s="347" t="n"/>
      <c r="BR626" s="347" t="n"/>
      <c r="BS626" s="347" t="n"/>
      <c r="BT626" s="347" t="n"/>
      <c r="BU626" s="347" t="n"/>
      <c r="BV626" s="347" t="n"/>
      <c r="BW626" s="347" t="n"/>
      <c r="BX626" s="347" t="n"/>
      <c r="BY626" s="347" t="n"/>
      <c r="BZ626" s="347" t="n"/>
      <c r="CA626" s="347" t="n"/>
      <c r="CB626" s="347" t="n"/>
      <c r="CC626" s="347" t="n"/>
      <c r="CD626" s="347" t="n"/>
      <c r="CE626" s="347" t="n"/>
      <c r="CF626" s="347" t="n"/>
      <c r="CG626" s="347" t="n"/>
      <c r="CH626" s="347" t="n"/>
      <c r="CI626" s="347" t="n"/>
      <c r="CJ626" s="347" t="n"/>
      <c r="CK626" s="347" t="n"/>
      <c r="CL626" s="347" t="n"/>
      <c r="CM626" s="347" t="n"/>
      <c r="CN626" s="347" t="n"/>
      <c r="CO626" s="347" t="n"/>
      <c r="CP626" s="347" t="n"/>
      <c r="CQ626" s="347" t="n"/>
      <c r="CR626" s="347" t="n"/>
      <c r="CS626" s="347" t="n"/>
      <c r="CT626" s="347" t="n"/>
      <c r="CU626" s="347" t="n"/>
      <c r="CV626" s="347" t="n"/>
      <c r="CW626" s="347" t="n"/>
      <c r="CX626" s="347" t="n"/>
      <c r="CY626" s="347" t="n"/>
      <c r="CZ626" s="347" t="n"/>
      <c r="DA626" s="347" t="n"/>
      <c r="DB626" s="347" t="n"/>
    </row>
    <row r="627" ht="31.5" customFormat="1" customHeight="1" s="268">
      <c r="A627" s="262" t="n"/>
      <c r="B627" s="217" t="n"/>
      <c r="C627" s="456" t="n"/>
      <c r="D627" s="217" t="n"/>
      <c r="E627" s="217" t="n"/>
      <c r="F627" s="217" t="n"/>
      <c r="G627" s="267" t="n"/>
      <c r="L627" s="457" t="n"/>
      <c r="M627" s="458" t="n"/>
      <c r="N627" s="459" t="n"/>
      <c r="O627" s="261" t="n"/>
      <c r="P627" s="261" t="n"/>
      <c r="Q627" s="261" t="n"/>
      <c r="R627" s="261" t="n"/>
      <c r="S627" s="261" t="n"/>
      <c r="T627" s="261" t="n"/>
      <c r="U627" s="261" t="n"/>
      <c r="V627" s="261" t="n"/>
      <c r="W627" s="261" t="n"/>
      <c r="X627" s="261" t="n"/>
      <c r="Y627" s="220" t="n"/>
      <c r="Z627" s="220" t="n"/>
      <c r="AA627" s="261" t="n"/>
      <c r="AB627" s="261" t="n"/>
      <c r="AC627" s="261" t="n"/>
      <c r="AD627" s="261" t="n"/>
      <c r="AE627" s="261" t="n"/>
      <c r="AF627" s="261" t="n"/>
      <c r="AG627" s="261" t="n"/>
      <c r="AH627" s="261" t="n"/>
      <c r="AI627" s="261" t="n"/>
      <c r="AJ627" s="261" t="n"/>
      <c r="AK627" s="220" t="n"/>
      <c r="AL627" s="220" t="n"/>
      <c r="AM627" s="261" t="n"/>
      <c r="AN627" s="261" t="n"/>
      <c r="AO627" s="315" t="n"/>
      <c r="AP627" s="244" t="n"/>
      <c r="AQ627" s="245" t="n"/>
      <c r="AR627" s="243" t="n"/>
      <c r="AS627" s="243" t="n"/>
      <c r="AT627" s="246" t="n"/>
      <c r="AU627" s="246" t="n"/>
      <c r="AV627" s="246" t="n"/>
      <c r="AW627" s="246" t="n"/>
      <c r="AX627" s="246" t="n"/>
      <c r="AY627" s="246" t="n"/>
      <c r="AZ627" s="246" t="n"/>
      <c r="BA627" s="246" t="n"/>
      <c r="BB627" s="246" t="n"/>
      <c r="BC627" s="247" t="n"/>
      <c r="BD627" s="242" t="n"/>
      <c r="BE627" s="248" t="n"/>
      <c r="BF627" s="249" t="n"/>
      <c r="BG627" s="221" t="n"/>
      <c r="BH627" s="221" t="n"/>
      <c r="BI627" s="221" t="n"/>
      <c r="BJ627" s="221" t="n"/>
      <c r="BK627" s="221" t="n"/>
      <c r="BL627" s="28" t="n"/>
      <c r="BM627" s="347" t="n"/>
      <c r="BN627" s="347" t="n"/>
      <c r="BO627" s="347" t="n"/>
      <c r="BP627" s="347" t="n"/>
      <c r="BQ627" s="347" t="n"/>
      <c r="BR627" s="347" t="n"/>
      <c r="BS627" s="347" t="n"/>
      <c r="BT627" s="347" t="n"/>
      <c r="BU627" s="347" t="n"/>
      <c r="BV627" s="347" t="n"/>
      <c r="BW627" s="347" t="n"/>
      <c r="BX627" s="347" t="n"/>
      <c r="BY627" s="347" t="n"/>
      <c r="BZ627" s="347" t="n"/>
      <c r="CA627" s="347" t="n"/>
      <c r="CB627" s="347" t="n"/>
      <c r="CC627" s="347" t="n"/>
      <c r="CD627" s="347" t="n"/>
      <c r="CE627" s="347" t="n"/>
      <c r="CF627" s="347" t="n"/>
      <c r="CG627" s="347" t="n"/>
      <c r="CH627" s="347" t="n"/>
      <c r="CI627" s="347" t="n"/>
      <c r="CJ627" s="347" t="n"/>
      <c r="CK627" s="347" t="n"/>
      <c r="CL627" s="347" t="n"/>
      <c r="CM627" s="347" t="n"/>
      <c r="CN627" s="347" t="n"/>
      <c r="CO627" s="347" t="n"/>
      <c r="CP627" s="347" t="n"/>
      <c r="CQ627" s="347" t="n"/>
      <c r="CR627" s="347" t="n"/>
      <c r="CS627" s="347" t="n"/>
      <c r="CT627" s="347" t="n"/>
      <c r="CU627" s="347" t="n"/>
      <c r="CV627" s="347" t="n"/>
      <c r="CW627" s="347" t="n"/>
      <c r="CX627" s="347" t="n"/>
      <c r="CY627" s="347" t="n"/>
      <c r="CZ627" s="347" t="n"/>
      <c r="DA627" s="347" t="n"/>
      <c r="DB627" s="347" t="n"/>
    </row>
    <row r="628" ht="31.5" customFormat="1" customHeight="1" s="268">
      <c r="A628" s="262" t="n"/>
      <c r="B628" s="217" t="n"/>
      <c r="C628" s="456" t="n"/>
      <c r="D628" s="217" t="n"/>
      <c r="E628" s="217" t="n"/>
      <c r="F628" s="217" t="n"/>
      <c r="G628" s="267" t="n"/>
      <c r="L628" s="457" t="n"/>
      <c r="M628" s="458" t="n"/>
      <c r="N628" s="459" t="n"/>
      <c r="O628" s="261" t="n"/>
      <c r="P628" s="261" t="n"/>
      <c r="Q628" s="261" t="n"/>
      <c r="R628" s="261" t="n"/>
      <c r="S628" s="261" t="n"/>
      <c r="T628" s="261" t="n"/>
      <c r="U628" s="261" t="n"/>
      <c r="V628" s="261" t="n"/>
      <c r="W628" s="261" t="n"/>
      <c r="X628" s="261" t="n"/>
      <c r="Y628" s="220" t="n"/>
      <c r="Z628" s="220" t="n"/>
      <c r="AA628" s="261" t="n"/>
      <c r="AB628" s="261" t="n"/>
      <c r="AC628" s="261" t="n"/>
      <c r="AD628" s="261" t="n"/>
      <c r="AE628" s="261" t="n"/>
      <c r="AF628" s="261" t="n"/>
      <c r="AG628" s="261" t="n"/>
      <c r="AH628" s="261" t="n"/>
      <c r="AI628" s="261" t="n"/>
      <c r="AJ628" s="261" t="n"/>
      <c r="AK628" s="220" t="n"/>
      <c r="AL628" s="220" t="n"/>
      <c r="AM628" s="261" t="n"/>
      <c r="AN628" s="261" t="n"/>
      <c r="AO628" s="315" t="n"/>
      <c r="AP628" s="244" t="n"/>
      <c r="AQ628" s="245" t="n"/>
      <c r="AR628" s="243" t="n"/>
      <c r="AS628" s="243" t="n"/>
      <c r="AT628" s="246" t="n"/>
      <c r="AU628" s="246" t="n"/>
      <c r="AV628" s="246" t="n"/>
      <c r="AW628" s="246" t="n"/>
      <c r="AX628" s="246" t="n"/>
      <c r="AY628" s="246" t="n"/>
      <c r="AZ628" s="246" t="n"/>
      <c r="BA628" s="246" t="n"/>
      <c r="BB628" s="246" t="n"/>
      <c r="BC628" s="247" t="n"/>
      <c r="BD628" s="242" t="n"/>
      <c r="BE628" s="248" t="n"/>
      <c r="BF628" s="249" t="n"/>
      <c r="BG628" s="221" t="n"/>
      <c r="BH628" s="221" t="n"/>
      <c r="BI628" s="221" t="n"/>
      <c r="BJ628" s="221" t="n"/>
      <c r="BK628" s="221" t="n"/>
      <c r="BL628" s="28" t="n"/>
      <c r="BM628" s="347" t="n"/>
      <c r="BN628" s="347" t="n"/>
      <c r="BO628" s="347" t="n"/>
      <c r="BP628" s="347" t="n"/>
      <c r="BQ628" s="347" t="n"/>
      <c r="BR628" s="347" t="n"/>
      <c r="BS628" s="347" t="n"/>
      <c r="BT628" s="347" t="n"/>
      <c r="BU628" s="347" t="n"/>
      <c r="BV628" s="347" t="n"/>
      <c r="BW628" s="347" t="n"/>
      <c r="BX628" s="347" t="n"/>
      <c r="BY628" s="347" t="n"/>
      <c r="BZ628" s="347" t="n"/>
      <c r="CA628" s="347" t="n"/>
      <c r="CB628" s="347" t="n"/>
      <c r="CC628" s="347" t="n"/>
      <c r="CD628" s="347" t="n"/>
      <c r="CE628" s="347" t="n"/>
      <c r="CF628" s="347" t="n"/>
      <c r="CG628" s="347" t="n"/>
      <c r="CH628" s="347" t="n"/>
      <c r="CI628" s="347" t="n"/>
      <c r="CJ628" s="347" t="n"/>
      <c r="CK628" s="347" t="n"/>
      <c r="CL628" s="347" t="n"/>
      <c r="CM628" s="347" t="n"/>
      <c r="CN628" s="347" t="n"/>
      <c r="CO628" s="347" t="n"/>
      <c r="CP628" s="347" t="n"/>
      <c r="CQ628" s="347" t="n"/>
      <c r="CR628" s="347" t="n"/>
      <c r="CS628" s="347" t="n"/>
      <c r="CT628" s="347" t="n"/>
      <c r="CU628" s="347" t="n"/>
      <c r="CV628" s="347" t="n"/>
      <c r="CW628" s="347" t="n"/>
      <c r="CX628" s="347" t="n"/>
      <c r="CY628" s="347" t="n"/>
      <c r="CZ628" s="347" t="n"/>
      <c r="DA628" s="347" t="n"/>
      <c r="DB628" s="347" t="n"/>
    </row>
    <row r="629" ht="31.5" customFormat="1" customHeight="1" s="268">
      <c r="A629" s="262" t="n"/>
      <c r="B629" s="217" t="n"/>
      <c r="C629" s="456" t="n"/>
      <c r="D629" s="217" t="n"/>
      <c r="E629" s="217" t="n"/>
      <c r="F629" s="217" t="n"/>
      <c r="G629" s="267" t="n"/>
      <c r="L629" s="457" t="n"/>
      <c r="M629" s="458" t="n"/>
      <c r="N629" s="459" t="n"/>
      <c r="O629" s="261" t="n"/>
      <c r="P629" s="261" t="n"/>
      <c r="Q629" s="261" t="n"/>
      <c r="R629" s="261" t="n"/>
      <c r="S629" s="261" t="n"/>
      <c r="T629" s="261" t="n"/>
      <c r="U629" s="261" t="n"/>
      <c r="V629" s="261" t="n"/>
      <c r="W629" s="261" t="n"/>
      <c r="X629" s="261" t="n"/>
      <c r="Y629" s="220" t="n"/>
      <c r="Z629" s="220" t="n"/>
      <c r="AA629" s="261" t="n"/>
      <c r="AB629" s="261" t="n"/>
      <c r="AC629" s="261" t="n"/>
      <c r="AD629" s="261" t="n"/>
      <c r="AE629" s="261" t="n"/>
      <c r="AF629" s="261" t="n"/>
      <c r="AG629" s="261" t="n"/>
      <c r="AH629" s="261" t="n"/>
      <c r="AI629" s="261" t="n"/>
      <c r="AJ629" s="261" t="n"/>
      <c r="AK629" s="220" t="n"/>
      <c r="AL629" s="220" t="n"/>
      <c r="AM629" s="261" t="n"/>
      <c r="AN629" s="261" t="n"/>
      <c r="AO629" s="315" t="n"/>
      <c r="AP629" s="244" t="n"/>
      <c r="AQ629" s="245" t="n"/>
      <c r="AR629" s="243" t="n"/>
      <c r="AS629" s="243" t="n"/>
      <c r="AT629" s="246" t="n"/>
      <c r="AU629" s="246" t="n"/>
      <c r="AV629" s="246" t="n"/>
      <c r="AW629" s="246" t="n"/>
      <c r="AX629" s="246" t="n"/>
      <c r="AY629" s="246" t="n"/>
      <c r="AZ629" s="246" t="n"/>
      <c r="BA629" s="246" t="n"/>
      <c r="BB629" s="246" t="n"/>
      <c r="BC629" s="247" t="n"/>
      <c r="BD629" s="242" t="n"/>
      <c r="BE629" s="248" t="n"/>
      <c r="BF629" s="249" t="n"/>
      <c r="BG629" s="221" t="n"/>
      <c r="BH629" s="221" t="n"/>
      <c r="BI629" s="221" t="n"/>
      <c r="BJ629" s="221" t="n"/>
      <c r="BK629" s="221" t="n"/>
      <c r="BL629" s="28" t="n"/>
      <c r="BM629" s="347" t="n"/>
      <c r="BN629" s="347" t="n"/>
      <c r="BO629" s="347" t="n"/>
      <c r="BP629" s="347" t="n"/>
      <c r="BQ629" s="347" t="n"/>
      <c r="BR629" s="347" t="n"/>
      <c r="BS629" s="347" t="n"/>
      <c r="BT629" s="347" t="n"/>
      <c r="BU629" s="347" t="n"/>
      <c r="BV629" s="347" t="n"/>
      <c r="BW629" s="347" t="n"/>
      <c r="BX629" s="347" t="n"/>
      <c r="BY629" s="347" t="n"/>
      <c r="BZ629" s="347" t="n"/>
      <c r="CA629" s="347" t="n"/>
      <c r="CB629" s="347" t="n"/>
      <c r="CC629" s="347" t="n"/>
      <c r="CD629" s="347" t="n"/>
      <c r="CE629" s="347" t="n"/>
      <c r="CF629" s="347" t="n"/>
      <c r="CG629" s="347" t="n"/>
      <c r="CH629" s="347" t="n"/>
      <c r="CI629" s="347" t="n"/>
      <c r="CJ629" s="347" t="n"/>
      <c r="CK629" s="347" t="n"/>
      <c r="CL629" s="347" t="n"/>
      <c r="CM629" s="347" t="n"/>
      <c r="CN629" s="347" t="n"/>
      <c r="CO629" s="347" t="n"/>
      <c r="CP629" s="347" t="n"/>
      <c r="CQ629" s="347" t="n"/>
      <c r="CR629" s="347" t="n"/>
      <c r="CS629" s="347" t="n"/>
      <c r="CT629" s="347" t="n"/>
      <c r="CU629" s="347" t="n"/>
      <c r="CV629" s="347" t="n"/>
      <c r="CW629" s="347" t="n"/>
      <c r="CX629" s="347" t="n"/>
      <c r="CY629" s="347" t="n"/>
      <c r="CZ629" s="347" t="n"/>
      <c r="DA629" s="347" t="n"/>
      <c r="DB629" s="347" t="n"/>
    </row>
    <row r="630" ht="31.5" customFormat="1" customHeight="1" s="268">
      <c r="A630" s="262" t="n"/>
      <c r="B630" s="217" t="n"/>
      <c r="C630" s="456" t="n"/>
      <c r="D630" s="217" t="n"/>
      <c r="E630" s="217" t="n"/>
      <c r="F630" s="217" t="n"/>
      <c r="G630" s="267" t="n"/>
      <c r="L630" s="457" t="n"/>
      <c r="M630" s="458" t="n"/>
      <c r="N630" s="459" t="n"/>
      <c r="O630" s="261" t="n"/>
      <c r="P630" s="261" t="n"/>
      <c r="Q630" s="261" t="n"/>
      <c r="R630" s="261" t="n"/>
      <c r="S630" s="261" t="n"/>
      <c r="T630" s="261" t="n"/>
      <c r="U630" s="261" t="n"/>
      <c r="V630" s="261" t="n"/>
      <c r="W630" s="261" t="n"/>
      <c r="X630" s="261" t="n"/>
      <c r="Y630" s="220" t="n"/>
      <c r="Z630" s="220" t="n"/>
      <c r="AA630" s="261" t="n"/>
      <c r="AB630" s="261" t="n"/>
      <c r="AC630" s="261" t="n"/>
      <c r="AD630" s="261" t="n"/>
      <c r="AE630" s="261" t="n"/>
      <c r="AF630" s="261" t="n"/>
      <c r="AG630" s="261" t="n"/>
      <c r="AH630" s="261" t="n"/>
      <c r="AI630" s="261" t="n"/>
      <c r="AJ630" s="261" t="n"/>
      <c r="AK630" s="220" t="n"/>
      <c r="AL630" s="220" t="n"/>
      <c r="AM630" s="261" t="n"/>
      <c r="AN630" s="261" t="n"/>
      <c r="AO630" s="315" t="n"/>
      <c r="AP630" s="244" t="n"/>
      <c r="AQ630" s="245" t="n"/>
      <c r="AR630" s="243" t="n"/>
      <c r="AS630" s="243" t="n"/>
      <c r="AT630" s="246" t="n"/>
      <c r="AU630" s="246" t="n"/>
      <c r="AV630" s="246" t="n"/>
      <c r="AW630" s="246" t="n"/>
      <c r="AX630" s="246" t="n"/>
      <c r="AY630" s="246" t="n"/>
      <c r="AZ630" s="246" t="n"/>
      <c r="BA630" s="246" t="n"/>
      <c r="BB630" s="246" t="n"/>
      <c r="BC630" s="247" t="n"/>
      <c r="BD630" s="242" t="n"/>
      <c r="BE630" s="248" t="n"/>
      <c r="BF630" s="249" t="n"/>
      <c r="BG630" s="221" t="n"/>
      <c r="BH630" s="221" t="n"/>
      <c r="BI630" s="221" t="n"/>
      <c r="BJ630" s="221" t="n"/>
      <c r="BK630" s="221" t="n"/>
      <c r="BL630" s="28" t="n"/>
      <c r="BM630" s="347" t="n"/>
      <c r="BN630" s="347" t="n"/>
      <c r="BO630" s="347" t="n"/>
      <c r="BP630" s="347" t="n"/>
      <c r="BQ630" s="347" t="n"/>
      <c r="BR630" s="347" t="n"/>
      <c r="BS630" s="347" t="n"/>
      <c r="BT630" s="347" t="n"/>
      <c r="BU630" s="347" t="n"/>
      <c r="BV630" s="347" t="n"/>
      <c r="BW630" s="347" t="n"/>
      <c r="BX630" s="347" t="n"/>
      <c r="BY630" s="347" t="n"/>
      <c r="BZ630" s="347" t="n"/>
      <c r="CA630" s="347" t="n"/>
      <c r="CB630" s="347" t="n"/>
      <c r="CC630" s="347" t="n"/>
      <c r="CD630" s="347" t="n"/>
      <c r="CE630" s="347" t="n"/>
      <c r="CF630" s="347" t="n"/>
      <c r="CG630" s="347" t="n"/>
      <c r="CH630" s="347" t="n"/>
      <c r="CI630" s="347" t="n"/>
      <c r="CJ630" s="347" t="n"/>
      <c r="CK630" s="347" t="n"/>
      <c r="CL630" s="347" t="n"/>
      <c r="CM630" s="347" t="n"/>
      <c r="CN630" s="347" t="n"/>
      <c r="CO630" s="347" t="n"/>
      <c r="CP630" s="347" t="n"/>
      <c r="CQ630" s="347" t="n"/>
      <c r="CR630" s="347" t="n"/>
      <c r="CS630" s="347" t="n"/>
      <c r="CT630" s="347" t="n"/>
      <c r="CU630" s="347" t="n"/>
      <c r="CV630" s="347" t="n"/>
      <c r="CW630" s="347" t="n"/>
      <c r="CX630" s="347" t="n"/>
      <c r="CY630" s="347" t="n"/>
      <c r="CZ630" s="347" t="n"/>
      <c r="DA630" s="347" t="n"/>
      <c r="DB630" s="347" t="n"/>
    </row>
    <row r="631" ht="31.5" customFormat="1" customHeight="1" s="268">
      <c r="A631" s="262" t="n"/>
      <c r="B631" s="217" t="n"/>
      <c r="C631" s="456" t="n"/>
      <c r="D631" s="217" t="n"/>
      <c r="E631" s="217" t="n"/>
      <c r="F631" s="217" t="n"/>
      <c r="G631" s="267" t="n"/>
      <c r="L631" s="457" t="n"/>
      <c r="M631" s="458" t="n"/>
      <c r="N631" s="459" t="n"/>
      <c r="O631" s="261" t="n"/>
      <c r="P631" s="261" t="n"/>
      <c r="Q631" s="261" t="n"/>
      <c r="R631" s="261" t="n"/>
      <c r="S631" s="261" t="n"/>
      <c r="T631" s="261" t="n"/>
      <c r="U631" s="261" t="n"/>
      <c r="V631" s="261" t="n"/>
      <c r="W631" s="261" t="n"/>
      <c r="X631" s="261" t="n"/>
      <c r="Y631" s="220" t="n"/>
      <c r="Z631" s="220" t="n"/>
      <c r="AA631" s="261" t="n"/>
      <c r="AB631" s="261" t="n"/>
      <c r="AC631" s="261" t="n"/>
      <c r="AD631" s="261" t="n"/>
      <c r="AE631" s="261" t="n"/>
      <c r="AF631" s="261" t="n"/>
      <c r="AG631" s="261" t="n"/>
      <c r="AH631" s="261" t="n"/>
      <c r="AI631" s="261" t="n"/>
      <c r="AJ631" s="261" t="n"/>
      <c r="AK631" s="220" t="n"/>
      <c r="AL631" s="220" t="n"/>
      <c r="AM631" s="261" t="n"/>
      <c r="AN631" s="261" t="n"/>
      <c r="AO631" s="315" t="n"/>
      <c r="AP631" s="244" t="n"/>
      <c r="AQ631" s="245" t="n"/>
      <c r="AR631" s="243" t="n"/>
      <c r="AS631" s="243" t="n"/>
      <c r="AT631" s="246" t="n"/>
      <c r="AU631" s="246" t="n"/>
      <c r="AV631" s="246" t="n"/>
      <c r="AW631" s="246" t="n"/>
      <c r="AX631" s="246" t="n"/>
      <c r="AY631" s="246" t="n"/>
      <c r="AZ631" s="246" t="n"/>
      <c r="BA631" s="246" t="n"/>
      <c r="BB631" s="246" t="n"/>
      <c r="BC631" s="247" t="n"/>
      <c r="BD631" s="242" t="n"/>
      <c r="BE631" s="248" t="n"/>
      <c r="BF631" s="249" t="n"/>
      <c r="BG631" s="221" t="n"/>
      <c r="BH631" s="221" t="n"/>
      <c r="BI631" s="221" t="n"/>
      <c r="BJ631" s="221" t="n"/>
      <c r="BK631" s="221" t="n"/>
      <c r="BL631" s="28" t="n"/>
      <c r="BM631" s="347" t="n"/>
      <c r="BN631" s="347" t="n"/>
      <c r="BO631" s="347" t="n"/>
      <c r="BP631" s="347" t="n"/>
      <c r="BQ631" s="347" t="n"/>
      <c r="BR631" s="347" t="n"/>
      <c r="BS631" s="347" t="n"/>
      <c r="BT631" s="347" t="n"/>
      <c r="BU631" s="347" t="n"/>
      <c r="BV631" s="347" t="n"/>
      <c r="BW631" s="347" t="n"/>
      <c r="BX631" s="347" t="n"/>
      <c r="BY631" s="347" t="n"/>
      <c r="BZ631" s="347" t="n"/>
      <c r="CA631" s="347" t="n"/>
      <c r="CB631" s="347" t="n"/>
      <c r="CC631" s="347" t="n"/>
      <c r="CD631" s="347" t="n"/>
      <c r="CE631" s="347" t="n"/>
      <c r="CF631" s="347" t="n"/>
      <c r="CG631" s="347" t="n"/>
      <c r="CH631" s="347" t="n"/>
      <c r="CI631" s="347" t="n"/>
      <c r="CJ631" s="347" t="n"/>
      <c r="CK631" s="347" t="n"/>
      <c r="CL631" s="347" t="n"/>
      <c r="CM631" s="347" t="n"/>
      <c r="CN631" s="347" t="n"/>
      <c r="CO631" s="347" t="n"/>
      <c r="CP631" s="347" t="n"/>
      <c r="CQ631" s="347" t="n"/>
      <c r="CR631" s="347" t="n"/>
      <c r="CS631" s="347" t="n"/>
      <c r="CT631" s="347" t="n"/>
      <c r="CU631" s="347" t="n"/>
      <c r="CV631" s="347" t="n"/>
      <c r="CW631" s="347" t="n"/>
      <c r="CX631" s="347" t="n"/>
      <c r="CY631" s="347" t="n"/>
      <c r="CZ631" s="347" t="n"/>
      <c r="DA631" s="347" t="n"/>
      <c r="DB631" s="347" t="n"/>
    </row>
    <row r="632" ht="31.5" customFormat="1" customHeight="1" s="268">
      <c r="A632" s="262" t="n"/>
      <c r="B632" s="217" t="n"/>
      <c r="C632" s="456" t="n"/>
      <c r="D632" s="217" t="n"/>
      <c r="E632" s="217" t="n"/>
      <c r="F632" s="217" t="n"/>
      <c r="G632" s="267" t="n"/>
      <c r="L632" s="457" t="n"/>
      <c r="M632" s="458" t="n"/>
      <c r="N632" s="459" t="n"/>
      <c r="O632" s="261" t="n"/>
      <c r="P632" s="261" t="n"/>
      <c r="Q632" s="261" t="n"/>
      <c r="R632" s="261" t="n"/>
      <c r="S632" s="261" t="n"/>
      <c r="T632" s="261" t="n"/>
      <c r="U632" s="261" t="n"/>
      <c r="V632" s="261" t="n"/>
      <c r="W632" s="261" t="n"/>
      <c r="X632" s="261" t="n"/>
      <c r="Y632" s="220" t="n"/>
      <c r="Z632" s="220" t="n"/>
      <c r="AA632" s="261" t="n"/>
      <c r="AB632" s="261" t="n"/>
      <c r="AC632" s="261" t="n"/>
      <c r="AD632" s="261" t="n"/>
      <c r="AE632" s="261" t="n"/>
      <c r="AF632" s="261" t="n"/>
      <c r="AG632" s="261" t="n"/>
      <c r="AH632" s="261" t="n"/>
      <c r="AI632" s="261" t="n"/>
      <c r="AJ632" s="261" t="n"/>
      <c r="AK632" s="220" t="n"/>
      <c r="AL632" s="220" t="n"/>
      <c r="AM632" s="261" t="n"/>
      <c r="AN632" s="261" t="n"/>
      <c r="AO632" s="315" t="n"/>
      <c r="AP632" s="244" t="n"/>
      <c r="AQ632" s="245" t="n"/>
      <c r="AR632" s="243" t="n"/>
      <c r="AS632" s="243" t="n"/>
      <c r="AT632" s="246" t="n"/>
      <c r="AU632" s="246" t="n"/>
      <c r="AV632" s="246" t="n"/>
      <c r="AW632" s="246" t="n"/>
      <c r="AX632" s="246" t="n"/>
      <c r="AY632" s="246" t="n"/>
      <c r="AZ632" s="246" t="n"/>
      <c r="BA632" s="246" t="n"/>
      <c r="BB632" s="246" t="n"/>
      <c r="BC632" s="247" t="n"/>
      <c r="BD632" s="242" t="n"/>
      <c r="BE632" s="248" t="n"/>
      <c r="BF632" s="249" t="n"/>
      <c r="BG632" s="221" t="n"/>
      <c r="BH632" s="221" t="n"/>
      <c r="BI632" s="221" t="n"/>
      <c r="BJ632" s="221" t="n"/>
      <c r="BK632" s="221" t="n"/>
      <c r="BL632" s="28" t="n"/>
      <c r="BM632" s="347" t="n"/>
      <c r="BN632" s="347" t="n"/>
      <c r="BO632" s="347" t="n"/>
      <c r="BP632" s="347" t="n"/>
      <c r="BQ632" s="347" t="n"/>
      <c r="BR632" s="347" t="n"/>
      <c r="BS632" s="347" t="n"/>
      <c r="BT632" s="347" t="n"/>
      <c r="BU632" s="347" t="n"/>
      <c r="BV632" s="347" t="n"/>
      <c r="BW632" s="347" t="n"/>
      <c r="BX632" s="347" t="n"/>
      <c r="BY632" s="347" t="n"/>
      <c r="BZ632" s="347" t="n"/>
      <c r="CA632" s="347" t="n"/>
      <c r="CB632" s="347" t="n"/>
      <c r="CC632" s="347" t="n"/>
      <c r="CD632" s="347" t="n"/>
      <c r="CE632" s="347" t="n"/>
      <c r="CF632" s="347" t="n"/>
      <c r="CG632" s="347" t="n"/>
      <c r="CH632" s="347" t="n"/>
      <c r="CI632" s="347" t="n"/>
      <c r="CJ632" s="347" t="n"/>
      <c r="CK632" s="347" t="n"/>
      <c r="CL632" s="347" t="n"/>
      <c r="CM632" s="347" t="n"/>
      <c r="CN632" s="347" t="n"/>
      <c r="CO632" s="347" t="n"/>
      <c r="CP632" s="347" t="n"/>
      <c r="CQ632" s="347" t="n"/>
      <c r="CR632" s="347" t="n"/>
      <c r="CS632" s="347" t="n"/>
      <c r="CT632" s="347" t="n"/>
      <c r="CU632" s="347" t="n"/>
      <c r="CV632" s="347" t="n"/>
      <c r="CW632" s="347" t="n"/>
      <c r="CX632" s="347" t="n"/>
      <c r="CY632" s="347" t="n"/>
      <c r="CZ632" s="347" t="n"/>
      <c r="DA632" s="347" t="n"/>
      <c r="DB632" s="347" t="n"/>
    </row>
    <row r="633" ht="31.5" customFormat="1" customHeight="1" s="268">
      <c r="A633" s="262" t="n"/>
      <c r="B633" s="217" t="n"/>
      <c r="C633" s="456" t="n"/>
      <c r="D633" s="217" t="n"/>
      <c r="E633" s="217" t="n"/>
      <c r="F633" s="217" t="n"/>
      <c r="G633" s="267" t="n"/>
      <c r="L633" s="457" t="n"/>
      <c r="M633" s="458" t="n"/>
      <c r="N633" s="459" t="n"/>
      <c r="O633" s="261" t="n"/>
      <c r="P633" s="261" t="n"/>
      <c r="Q633" s="261" t="n"/>
      <c r="R633" s="261" t="n"/>
      <c r="S633" s="261" t="n"/>
      <c r="T633" s="261" t="n"/>
      <c r="U633" s="261" t="n"/>
      <c r="V633" s="261" t="n"/>
      <c r="W633" s="261" t="n"/>
      <c r="X633" s="261" t="n"/>
      <c r="Y633" s="220" t="n"/>
      <c r="Z633" s="220" t="n"/>
      <c r="AA633" s="261" t="n"/>
      <c r="AB633" s="261" t="n"/>
      <c r="AC633" s="261" t="n"/>
      <c r="AD633" s="261" t="n"/>
      <c r="AE633" s="261" t="n"/>
      <c r="AF633" s="261" t="n"/>
      <c r="AG633" s="261" t="n"/>
      <c r="AH633" s="261" t="n"/>
      <c r="AI633" s="261" t="n"/>
      <c r="AJ633" s="261" t="n"/>
      <c r="AK633" s="220" t="n"/>
      <c r="AL633" s="220" t="n"/>
      <c r="AM633" s="261" t="n"/>
      <c r="AN633" s="261" t="n"/>
      <c r="AO633" s="315" t="n"/>
      <c r="AP633" s="244" t="n"/>
      <c r="AQ633" s="245" t="n"/>
      <c r="AR633" s="243" t="n"/>
      <c r="AS633" s="243" t="n"/>
      <c r="AT633" s="246" t="n"/>
      <c r="AU633" s="246" t="n"/>
      <c r="AV633" s="246" t="n"/>
      <c r="AW633" s="246" t="n"/>
      <c r="AX633" s="246" t="n"/>
      <c r="AY633" s="246" t="n"/>
      <c r="AZ633" s="246" t="n"/>
      <c r="BA633" s="246" t="n"/>
      <c r="BB633" s="246" t="n"/>
      <c r="BC633" s="247" t="n"/>
      <c r="BD633" s="242" t="n"/>
      <c r="BE633" s="248" t="n"/>
      <c r="BF633" s="249" t="n"/>
      <c r="BG633" s="221" t="n"/>
      <c r="BH633" s="221" t="n"/>
      <c r="BI633" s="221" t="n"/>
      <c r="BJ633" s="221" t="n"/>
      <c r="BK633" s="221" t="n"/>
      <c r="BL633" s="28" t="n"/>
      <c r="BM633" s="347" t="n"/>
      <c r="BN633" s="347" t="n"/>
      <c r="BO633" s="347" t="n"/>
      <c r="BP633" s="347" t="n"/>
      <c r="BQ633" s="347" t="n"/>
      <c r="BR633" s="347" t="n"/>
      <c r="BS633" s="347" t="n"/>
      <c r="BT633" s="347" t="n"/>
      <c r="BU633" s="347" t="n"/>
      <c r="BV633" s="347" t="n"/>
      <c r="BW633" s="347" t="n"/>
      <c r="BX633" s="347" t="n"/>
      <c r="BY633" s="347" t="n"/>
      <c r="BZ633" s="347" t="n"/>
      <c r="CA633" s="347" t="n"/>
      <c r="CB633" s="347" t="n"/>
      <c r="CC633" s="347" t="n"/>
      <c r="CD633" s="347" t="n"/>
      <c r="CE633" s="347" t="n"/>
      <c r="CF633" s="347" t="n"/>
      <c r="CG633" s="347" t="n"/>
      <c r="CH633" s="347" t="n"/>
      <c r="CI633" s="347" t="n"/>
      <c r="CJ633" s="347" t="n"/>
      <c r="CK633" s="347" t="n"/>
      <c r="CL633" s="347" t="n"/>
      <c r="CM633" s="347" t="n"/>
      <c r="CN633" s="347" t="n"/>
      <c r="CO633" s="347" t="n"/>
      <c r="CP633" s="347" t="n"/>
      <c r="CQ633" s="347" t="n"/>
      <c r="CR633" s="347" t="n"/>
      <c r="CS633" s="347" t="n"/>
      <c r="CT633" s="347" t="n"/>
      <c r="CU633" s="347" t="n"/>
      <c r="CV633" s="347" t="n"/>
      <c r="CW633" s="347" t="n"/>
      <c r="CX633" s="347" t="n"/>
      <c r="CY633" s="347" t="n"/>
      <c r="CZ633" s="347" t="n"/>
      <c r="DA633" s="347" t="n"/>
      <c r="DB633" s="347" t="n"/>
    </row>
    <row r="634" ht="31.5" customFormat="1" customHeight="1" s="268">
      <c r="A634" s="262" t="n"/>
      <c r="B634" s="217" t="n"/>
      <c r="C634" s="456" t="n"/>
      <c r="D634" s="217" t="n"/>
      <c r="E634" s="217" t="n"/>
      <c r="F634" s="217" t="n"/>
      <c r="G634" s="267" t="n"/>
      <c r="L634" s="457" t="n"/>
      <c r="M634" s="458" t="n"/>
      <c r="N634" s="459" t="n"/>
      <c r="O634" s="261" t="n"/>
      <c r="P634" s="261" t="n"/>
      <c r="Q634" s="261" t="n"/>
      <c r="R634" s="261" t="n"/>
      <c r="S634" s="261" t="n"/>
      <c r="T634" s="261" t="n"/>
      <c r="U634" s="261" t="n"/>
      <c r="V634" s="261" t="n"/>
      <c r="W634" s="261" t="n"/>
      <c r="X634" s="261" t="n"/>
      <c r="Y634" s="220" t="n"/>
      <c r="Z634" s="220" t="n"/>
      <c r="AA634" s="261" t="n"/>
      <c r="AB634" s="261" t="n"/>
      <c r="AC634" s="261" t="n"/>
      <c r="AD634" s="261" t="n"/>
      <c r="AE634" s="261" t="n"/>
      <c r="AF634" s="261" t="n"/>
      <c r="AG634" s="261" t="n"/>
      <c r="AH634" s="261" t="n"/>
      <c r="AI634" s="261" t="n"/>
      <c r="AJ634" s="261" t="n"/>
      <c r="AK634" s="220" t="n"/>
      <c r="AL634" s="220" t="n"/>
      <c r="AM634" s="261" t="n"/>
      <c r="AN634" s="261" t="n"/>
      <c r="AO634" s="315" t="n"/>
      <c r="AP634" s="244" t="n"/>
      <c r="AQ634" s="245" t="n"/>
      <c r="AR634" s="243" t="n"/>
      <c r="AS634" s="243" t="n"/>
      <c r="AT634" s="246" t="n"/>
      <c r="AU634" s="246" t="n"/>
      <c r="AV634" s="246" t="n"/>
      <c r="AW634" s="246" t="n"/>
      <c r="AX634" s="246" t="n"/>
      <c r="AY634" s="246" t="n"/>
      <c r="AZ634" s="246" t="n"/>
      <c r="BA634" s="246" t="n"/>
      <c r="BB634" s="246" t="n"/>
      <c r="BC634" s="247" t="n"/>
      <c r="BD634" s="242" t="n"/>
      <c r="BE634" s="248" t="n"/>
      <c r="BF634" s="249" t="n"/>
      <c r="BG634" s="221" t="n"/>
      <c r="BH634" s="221" t="n"/>
      <c r="BI634" s="221" t="n"/>
      <c r="BJ634" s="221" t="n"/>
      <c r="BK634" s="221" t="n"/>
      <c r="BL634" s="28" t="n"/>
      <c r="BM634" s="347" t="n"/>
      <c r="BN634" s="347" t="n"/>
      <c r="BO634" s="347" t="n"/>
      <c r="BP634" s="347" t="n"/>
      <c r="BQ634" s="347" t="n"/>
      <c r="BR634" s="347" t="n"/>
      <c r="BS634" s="347" t="n"/>
      <c r="BT634" s="347" t="n"/>
      <c r="BU634" s="347" t="n"/>
      <c r="BV634" s="347" t="n"/>
      <c r="BW634" s="347" t="n"/>
      <c r="BX634" s="347" t="n"/>
      <c r="BY634" s="347" t="n"/>
      <c r="BZ634" s="347" t="n"/>
      <c r="CA634" s="347" t="n"/>
      <c r="CB634" s="347" t="n"/>
      <c r="CC634" s="347" t="n"/>
      <c r="CD634" s="347" t="n"/>
      <c r="CE634" s="347" t="n"/>
      <c r="CF634" s="347" t="n"/>
      <c r="CG634" s="347" t="n"/>
      <c r="CH634" s="347" t="n"/>
      <c r="CI634" s="347" t="n"/>
      <c r="CJ634" s="347" t="n"/>
      <c r="CK634" s="347" t="n"/>
      <c r="CL634" s="347" t="n"/>
      <c r="CM634" s="347" t="n"/>
      <c r="CN634" s="347" t="n"/>
      <c r="CO634" s="347" t="n"/>
      <c r="CP634" s="347" t="n"/>
      <c r="CQ634" s="347" t="n"/>
      <c r="CR634" s="347" t="n"/>
      <c r="CS634" s="347" t="n"/>
      <c r="CT634" s="347" t="n"/>
      <c r="CU634" s="347" t="n"/>
      <c r="CV634" s="347" t="n"/>
      <c r="CW634" s="347" t="n"/>
      <c r="CX634" s="347" t="n"/>
      <c r="CY634" s="347" t="n"/>
      <c r="CZ634" s="347" t="n"/>
      <c r="DA634" s="347" t="n"/>
      <c r="DB634" s="347" t="n"/>
    </row>
    <row r="635" ht="31.5" customFormat="1" customHeight="1" s="268">
      <c r="A635" s="262" t="n"/>
      <c r="B635" s="217" t="n"/>
      <c r="C635" s="456" t="n"/>
      <c r="D635" s="217" t="n"/>
      <c r="E635" s="217" t="n"/>
      <c r="F635" s="217" t="n"/>
      <c r="G635" s="267" t="n"/>
      <c r="L635" s="457" t="n"/>
      <c r="M635" s="458" t="n"/>
      <c r="N635" s="459" t="n"/>
      <c r="O635" s="261" t="n"/>
      <c r="P635" s="261" t="n"/>
      <c r="Q635" s="261" t="n"/>
      <c r="R635" s="261" t="n"/>
      <c r="S635" s="261" t="n"/>
      <c r="T635" s="261" t="n"/>
      <c r="U635" s="261" t="n"/>
      <c r="V635" s="261" t="n"/>
      <c r="W635" s="261" t="n"/>
      <c r="X635" s="261" t="n"/>
      <c r="Y635" s="220" t="n"/>
      <c r="Z635" s="220" t="n"/>
      <c r="AA635" s="261" t="n"/>
      <c r="AB635" s="261" t="n"/>
      <c r="AC635" s="261" t="n"/>
      <c r="AD635" s="261" t="n"/>
      <c r="AE635" s="261" t="n"/>
      <c r="AF635" s="261" t="n"/>
      <c r="AG635" s="261" t="n"/>
      <c r="AH635" s="261" t="n"/>
      <c r="AI635" s="261" t="n"/>
      <c r="AJ635" s="261" t="n"/>
      <c r="AK635" s="220" t="n"/>
      <c r="AL635" s="220" t="n"/>
      <c r="AM635" s="261" t="n"/>
      <c r="AN635" s="261" t="n"/>
      <c r="AO635" s="315" t="n"/>
      <c r="AP635" s="244" t="n"/>
      <c r="AQ635" s="245" t="n"/>
      <c r="AR635" s="243" t="n"/>
      <c r="AS635" s="243" t="n"/>
      <c r="AT635" s="246" t="n"/>
      <c r="AU635" s="246" t="n"/>
      <c r="AV635" s="246" t="n"/>
      <c r="AW635" s="246" t="n"/>
      <c r="AX635" s="246" t="n"/>
      <c r="AY635" s="246" t="n"/>
      <c r="AZ635" s="246" t="n"/>
      <c r="BA635" s="246" t="n"/>
      <c r="BB635" s="246" t="n"/>
      <c r="BC635" s="247" t="n"/>
      <c r="BD635" s="242" t="n"/>
      <c r="BE635" s="248" t="n"/>
      <c r="BF635" s="249" t="n"/>
      <c r="BG635" s="221" t="n"/>
      <c r="BH635" s="221" t="n"/>
      <c r="BI635" s="221" t="n"/>
      <c r="BJ635" s="221" t="n"/>
      <c r="BK635" s="221" t="n"/>
      <c r="BL635" s="28" t="n"/>
      <c r="BM635" s="347" t="n"/>
      <c r="BN635" s="347" t="n"/>
      <c r="BO635" s="347" t="n"/>
      <c r="BP635" s="347" t="n"/>
      <c r="BQ635" s="347" t="n"/>
      <c r="BR635" s="347" t="n"/>
      <c r="BS635" s="347" t="n"/>
      <c r="BT635" s="347" t="n"/>
      <c r="BU635" s="347" t="n"/>
      <c r="BV635" s="347" t="n"/>
      <c r="BW635" s="347" t="n"/>
      <c r="BX635" s="347" t="n"/>
      <c r="BY635" s="347" t="n"/>
      <c r="BZ635" s="347" t="n"/>
      <c r="CA635" s="347" t="n"/>
      <c r="CB635" s="347" t="n"/>
      <c r="CC635" s="347" t="n"/>
      <c r="CD635" s="347" t="n"/>
      <c r="CE635" s="347" t="n"/>
      <c r="CF635" s="347" t="n"/>
      <c r="CG635" s="347" t="n"/>
      <c r="CH635" s="347" t="n"/>
      <c r="CI635" s="347" t="n"/>
      <c r="CJ635" s="347" t="n"/>
      <c r="CK635" s="347" t="n"/>
      <c r="CL635" s="347" t="n"/>
      <c r="CM635" s="347" t="n"/>
      <c r="CN635" s="347" t="n"/>
      <c r="CO635" s="347" t="n"/>
      <c r="CP635" s="347" t="n"/>
      <c r="CQ635" s="347" t="n"/>
      <c r="CR635" s="347" t="n"/>
      <c r="CS635" s="347" t="n"/>
      <c r="CT635" s="347" t="n"/>
      <c r="CU635" s="347" t="n"/>
      <c r="CV635" s="347" t="n"/>
      <c r="CW635" s="347" t="n"/>
      <c r="CX635" s="347" t="n"/>
      <c r="CY635" s="347" t="n"/>
      <c r="CZ635" s="347" t="n"/>
      <c r="DA635" s="347" t="n"/>
      <c r="DB635" s="347" t="n"/>
    </row>
    <row r="636" ht="31.5" customFormat="1" customHeight="1" s="268">
      <c r="A636" s="262" t="n"/>
      <c r="B636" s="217" t="n"/>
      <c r="C636" s="456" t="n"/>
      <c r="D636" s="217" t="n"/>
      <c r="E636" s="217" t="n"/>
      <c r="F636" s="217" t="n"/>
      <c r="G636" s="267" t="n"/>
      <c r="L636" s="457" t="n"/>
      <c r="M636" s="458" t="n"/>
      <c r="N636" s="459" t="n"/>
      <c r="O636" s="261" t="n"/>
      <c r="P636" s="261" t="n"/>
      <c r="Q636" s="261" t="n"/>
      <c r="R636" s="261" t="n"/>
      <c r="S636" s="261" t="n"/>
      <c r="T636" s="261" t="n"/>
      <c r="U636" s="261" t="n"/>
      <c r="V636" s="261" t="n"/>
      <c r="W636" s="261" t="n"/>
      <c r="X636" s="261" t="n"/>
      <c r="Y636" s="220" t="n"/>
      <c r="Z636" s="220" t="n"/>
      <c r="AA636" s="261" t="n"/>
      <c r="AB636" s="261" t="n"/>
      <c r="AC636" s="261" t="n"/>
      <c r="AD636" s="261" t="n"/>
      <c r="AE636" s="261" t="n"/>
      <c r="AF636" s="261" t="n"/>
      <c r="AG636" s="261" t="n"/>
      <c r="AH636" s="261" t="n"/>
      <c r="AI636" s="261" t="n"/>
      <c r="AJ636" s="261" t="n"/>
      <c r="AK636" s="220" t="n"/>
      <c r="AL636" s="220" t="n"/>
      <c r="AM636" s="261" t="n"/>
      <c r="AN636" s="261" t="n"/>
      <c r="AO636" s="315" t="n"/>
      <c r="AP636" s="244" t="n"/>
      <c r="AQ636" s="245" t="n"/>
      <c r="AR636" s="243" t="n"/>
      <c r="AS636" s="243" t="n"/>
      <c r="AT636" s="246" t="n"/>
      <c r="AU636" s="246" t="n"/>
      <c r="AV636" s="246" t="n"/>
      <c r="AW636" s="246" t="n"/>
      <c r="AX636" s="246" t="n"/>
      <c r="AY636" s="246" t="n"/>
      <c r="AZ636" s="246" t="n"/>
      <c r="BA636" s="246" t="n"/>
      <c r="BB636" s="246" t="n"/>
      <c r="BC636" s="247" t="n"/>
      <c r="BD636" s="242" t="n"/>
      <c r="BE636" s="248" t="n"/>
      <c r="BF636" s="249" t="n"/>
      <c r="BG636" s="221" t="n"/>
      <c r="BH636" s="221" t="n"/>
      <c r="BI636" s="221" t="n"/>
      <c r="BJ636" s="221" t="n"/>
      <c r="BK636" s="221" t="n"/>
      <c r="BL636" s="28" t="n"/>
      <c r="BM636" s="347" t="n"/>
      <c r="BN636" s="347" t="n"/>
      <c r="BO636" s="347" t="n"/>
      <c r="BP636" s="347" t="n"/>
      <c r="BQ636" s="347" t="n"/>
      <c r="BR636" s="347" t="n"/>
      <c r="BS636" s="347" t="n"/>
      <c r="BT636" s="347" t="n"/>
      <c r="BU636" s="347" t="n"/>
      <c r="BV636" s="347" t="n"/>
      <c r="BW636" s="347" t="n"/>
      <c r="BX636" s="347" t="n"/>
      <c r="BY636" s="347" t="n"/>
      <c r="BZ636" s="347" t="n"/>
      <c r="CA636" s="347" t="n"/>
      <c r="CB636" s="347" t="n"/>
      <c r="CC636" s="347" t="n"/>
      <c r="CD636" s="347" t="n"/>
      <c r="CE636" s="347" t="n"/>
      <c r="CF636" s="347" t="n"/>
      <c r="CG636" s="347" t="n"/>
      <c r="CH636" s="347" t="n"/>
      <c r="CI636" s="347" t="n"/>
      <c r="CJ636" s="347" t="n"/>
      <c r="CK636" s="347" t="n"/>
      <c r="CL636" s="347" t="n"/>
      <c r="CM636" s="347" t="n"/>
      <c r="CN636" s="347" t="n"/>
      <c r="CO636" s="347" t="n"/>
      <c r="CP636" s="347" t="n"/>
      <c r="CQ636" s="347" t="n"/>
      <c r="CR636" s="347" t="n"/>
      <c r="CS636" s="347" t="n"/>
      <c r="CT636" s="347" t="n"/>
      <c r="CU636" s="347" t="n"/>
      <c r="CV636" s="347" t="n"/>
      <c r="CW636" s="347" t="n"/>
      <c r="CX636" s="347" t="n"/>
      <c r="CY636" s="347" t="n"/>
      <c r="CZ636" s="347" t="n"/>
      <c r="DA636" s="347" t="n"/>
      <c r="DB636" s="347" t="n"/>
    </row>
    <row r="637" ht="31.5" customFormat="1" customHeight="1" s="268">
      <c r="A637" s="262" t="n"/>
      <c r="B637" s="217" t="n"/>
      <c r="C637" s="456" t="n"/>
      <c r="D637" s="217" t="n"/>
      <c r="E637" s="217" t="n"/>
      <c r="F637" s="217" t="n"/>
      <c r="G637" s="267" t="n"/>
      <c r="L637" s="457" t="n"/>
      <c r="M637" s="458" t="n"/>
      <c r="N637" s="459" t="n"/>
      <c r="O637" s="261" t="n"/>
      <c r="P637" s="261" t="n"/>
      <c r="Q637" s="261" t="n"/>
      <c r="R637" s="261" t="n"/>
      <c r="S637" s="261" t="n"/>
      <c r="T637" s="261" t="n"/>
      <c r="U637" s="261" t="n"/>
      <c r="V637" s="261" t="n"/>
      <c r="W637" s="261" t="n"/>
      <c r="X637" s="261" t="n"/>
      <c r="Y637" s="220" t="n"/>
      <c r="Z637" s="220" t="n"/>
      <c r="AA637" s="261" t="n"/>
      <c r="AB637" s="261" t="n"/>
      <c r="AC637" s="261" t="n"/>
      <c r="AD637" s="261" t="n"/>
      <c r="AE637" s="261" t="n"/>
      <c r="AF637" s="261" t="n"/>
      <c r="AG637" s="261" t="n"/>
      <c r="AH637" s="261" t="n"/>
      <c r="AI637" s="261" t="n"/>
      <c r="AJ637" s="261" t="n"/>
      <c r="AK637" s="220" t="n"/>
      <c r="AL637" s="220" t="n"/>
      <c r="AM637" s="261" t="n"/>
      <c r="AN637" s="261" t="n"/>
      <c r="AO637" s="315" t="n"/>
      <c r="AP637" s="244" t="n"/>
      <c r="AQ637" s="245" t="n"/>
      <c r="AR637" s="243" t="n"/>
      <c r="AS637" s="243" t="n"/>
      <c r="AT637" s="246" t="n"/>
      <c r="AU637" s="246" t="n"/>
      <c r="AV637" s="246" t="n"/>
      <c r="AW637" s="246" t="n"/>
      <c r="AX637" s="246" t="n"/>
      <c r="AY637" s="246" t="n"/>
      <c r="AZ637" s="246" t="n"/>
      <c r="BA637" s="246" t="n"/>
      <c r="BB637" s="246" t="n"/>
      <c r="BC637" s="247" t="n"/>
      <c r="BD637" s="242" t="n"/>
      <c r="BE637" s="248" t="n"/>
      <c r="BF637" s="249" t="n"/>
      <c r="BG637" s="221" t="n"/>
      <c r="BH637" s="221" t="n"/>
      <c r="BI637" s="221" t="n"/>
      <c r="BJ637" s="221" t="n"/>
      <c r="BK637" s="221" t="n"/>
      <c r="BL637" s="28" t="n"/>
      <c r="BM637" s="347" t="n"/>
      <c r="BN637" s="347" t="n"/>
      <c r="BO637" s="347" t="n"/>
      <c r="BP637" s="347" t="n"/>
      <c r="BQ637" s="347" t="n"/>
      <c r="BR637" s="347" t="n"/>
      <c r="BS637" s="347" t="n"/>
      <c r="BT637" s="347" t="n"/>
      <c r="BU637" s="347" t="n"/>
      <c r="BV637" s="347" t="n"/>
      <c r="BW637" s="347" t="n"/>
      <c r="BX637" s="347" t="n"/>
      <c r="BY637" s="347" t="n"/>
      <c r="BZ637" s="347" t="n"/>
      <c r="CA637" s="347" t="n"/>
      <c r="CB637" s="347" t="n"/>
      <c r="CC637" s="347" t="n"/>
      <c r="CD637" s="347" t="n"/>
      <c r="CE637" s="347" t="n"/>
      <c r="CF637" s="347" t="n"/>
      <c r="CG637" s="347" t="n"/>
      <c r="CH637" s="347" t="n"/>
      <c r="CI637" s="347" t="n"/>
      <c r="CJ637" s="347" t="n"/>
      <c r="CK637" s="347" t="n"/>
      <c r="CL637" s="347" t="n"/>
      <c r="CM637" s="347" t="n"/>
      <c r="CN637" s="347" t="n"/>
      <c r="CO637" s="347" t="n"/>
      <c r="CP637" s="347" t="n"/>
      <c r="CQ637" s="347" t="n"/>
      <c r="CR637" s="347" t="n"/>
      <c r="CS637" s="347" t="n"/>
      <c r="CT637" s="347" t="n"/>
      <c r="CU637" s="347" t="n"/>
      <c r="CV637" s="347" t="n"/>
      <c r="CW637" s="347" t="n"/>
      <c r="CX637" s="347" t="n"/>
      <c r="CY637" s="347" t="n"/>
      <c r="CZ637" s="347" t="n"/>
      <c r="DA637" s="347" t="n"/>
      <c r="DB637" s="347" t="n"/>
    </row>
    <row r="638" ht="31.5" customFormat="1" customHeight="1" s="268">
      <c r="A638" s="262" t="n"/>
      <c r="B638" s="217" t="n"/>
      <c r="C638" s="456" t="n"/>
      <c r="D638" s="217" t="n"/>
      <c r="E638" s="217" t="n"/>
      <c r="F638" s="217" t="n"/>
      <c r="G638" s="267" t="n"/>
      <c r="L638" s="457" t="n"/>
      <c r="M638" s="458" t="n"/>
      <c r="N638" s="459" t="n"/>
      <c r="O638" s="261" t="n"/>
      <c r="P638" s="261" t="n"/>
      <c r="Q638" s="261" t="n"/>
      <c r="R638" s="261" t="n"/>
      <c r="S638" s="261" t="n"/>
      <c r="T638" s="261" t="n"/>
      <c r="U638" s="261" t="n"/>
      <c r="V638" s="261" t="n"/>
      <c r="W638" s="261" t="n"/>
      <c r="X638" s="261" t="n"/>
      <c r="Y638" s="220" t="n"/>
      <c r="Z638" s="220" t="n"/>
      <c r="AA638" s="261" t="n"/>
      <c r="AB638" s="261" t="n"/>
      <c r="AC638" s="261" t="n"/>
      <c r="AD638" s="261" t="n"/>
      <c r="AE638" s="261" t="n"/>
      <c r="AF638" s="261" t="n"/>
      <c r="AG638" s="261" t="n"/>
      <c r="AH638" s="261" t="n"/>
      <c r="AI638" s="261" t="n"/>
      <c r="AJ638" s="261" t="n"/>
      <c r="AK638" s="220" t="n"/>
      <c r="AL638" s="220" t="n"/>
      <c r="AM638" s="261" t="n"/>
      <c r="AN638" s="261" t="n"/>
      <c r="AO638" s="315" t="n"/>
      <c r="AP638" s="244" t="n"/>
      <c r="AQ638" s="245" t="n"/>
      <c r="AR638" s="243" t="n"/>
      <c r="AS638" s="243" t="n"/>
      <c r="AT638" s="246" t="n"/>
      <c r="AU638" s="246" t="n"/>
      <c r="AV638" s="246" t="n"/>
      <c r="AW638" s="246" t="n"/>
      <c r="AX638" s="246" t="n"/>
      <c r="AY638" s="246" t="n"/>
      <c r="AZ638" s="246" t="n"/>
      <c r="BA638" s="246" t="n"/>
      <c r="BB638" s="246" t="n"/>
      <c r="BC638" s="247" t="n"/>
      <c r="BD638" s="242" t="n"/>
      <c r="BE638" s="248" t="n"/>
      <c r="BF638" s="249" t="n"/>
      <c r="BG638" s="221" t="n"/>
      <c r="BH638" s="221" t="n"/>
      <c r="BI638" s="221" t="n"/>
      <c r="BJ638" s="221" t="n"/>
      <c r="BK638" s="221" t="n"/>
      <c r="BL638" s="28" t="n"/>
      <c r="BM638" s="347" t="n"/>
      <c r="BN638" s="347" t="n"/>
      <c r="BO638" s="347" t="n"/>
      <c r="BP638" s="347" t="n"/>
      <c r="BQ638" s="347" t="n"/>
      <c r="BR638" s="347" t="n"/>
      <c r="BS638" s="347" t="n"/>
      <c r="BT638" s="347" t="n"/>
      <c r="BU638" s="347" t="n"/>
      <c r="BV638" s="347" t="n"/>
      <c r="BW638" s="347" t="n"/>
      <c r="BX638" s="347" t="n"/>
      <c r="BY638" s="347" t="n"/>
      <c r="BZ638" s="347" t="n"/>
      <c r="CA638" s="347" t="n"/>
      <c r="CB638" s="347" t="n"/>
      <c r="CC638" s="347" t="n"/>
      <c r="CD638" s="347" t="n"/>
      <c r="CE638" s="347" t="n"/>
      <c r="CF638" s="347" t="n"/>
      <c r="CG638" s="347" t="n"/>
      <c r="CH638" s="347" t="n"/>
      <c r="CI638" s="347" t="n"/>
      <c r="CJ638" s="347" t="n"/>
      <c r="CK638" s="347" t="n"/>
      <c r="CL638" s="347" t="n"/>
      <c r="CM638" s="347" t="n"/>
      <c r="CN638" s="347" t="n"/>
      <c r="CO638" s="347" t="n"/>
      <c r="CP638" s="347" t="n"/>
      <c r="CQ638" s="347" t="n"/>
      <c r="CR638" s="347" t="n"/>
      <c r="CS638" s="347" t="n"/>
      <c r="CT638" s="347" t="n"/>
      <c r="CU638" s="347" t="n"/>
      <c r="CV638" s="347" t="n"/>
      <c r="CW638" s="347" t="n"/>
      <c r="CX638" s="347" t="n"/>
      <c r="CY638" s="347" t="n"/>
      <c r="CZ638" s="347" t="n"/>
      <c r="DA638" s="347" t="n"/>
      <c r="DB638" s="347" t="n"/>
    </row>
    <row r="639" ht="31.5" customFormat="1" customHeight="1" s="268">
      <c r="A639" s="262" t="n"/>
      <c r="B639" s="217" t="n"/>
      <c r="C639" s="456" t="n"/>
      <c r="D639" s="217" t="n"/>
      <c r="E639" s="217" t="n"/>
      <c r="F639" s="217" t="n"/>
      <c r="G639" s="267" t="n"/>
      <c r="L639" s="457" t="n"/>
      <c r="M639" s="458" t="n"/>
      <c r="N639" s="459" t="n"/>
      <c r="O639" s="261" t="n"/>
      <c r="P639" s="261" t="n"/>
      <c r="Q639" s="261" t="n"/>
      <c r="R639" s="261" t="n"/>
      <c r="S639" s="261" t="n"/>
      <c r="T639" s="261" t="n"/>
      <c r="U639" s="261" t="n"/>
      <c r="V639" s="261" t="n"/>
      <c r="W639" s="261" t="n"/>
      <c r="X639" s="261" t="n"/>
      <c r="Y639" s="220" t="n"/>
      <c r="Z639" s="220" t="n"/>
      <c r="AA639" s="261" t="n"/>
      <c r="AB639" s="261" t="n"/>
      <c r="AC639" s="261" t="n"/>
      <c r="AD639" s="261" t="n"/>
      <c r="AE639" s="261" t="n"/>
      <c r="AF639" s="261" t="n"/>
      <c r="AG639" s="261" t="n"/>
      <c r="AH639" s="261" t="n"/>
      <c r="AI639" s="261" t="n"/>
      <c r="AJ639" s="261" t="n"/>
      <c r="AK639" s="220" t="n"/>
      <c r="AL639" s="220" t="n"/>
      <c r="AM639" s="261" t="n"/>
      <c r="AN639" s="261" t="n"/>
      <c r="AO639" s="315" t="n"/>
      <c r="AP639" s="244" t="n"/>
      <c r="AQ639" s="245" t="n"/>
      <c r="AR639" s="243" t="n"/>
      <c r="AS639" s="243" t="n"/>
      <c r="AT639" s="246" t="n"/>
      <c r="AU639" s="246" t="n"/>
      <c r="AV639" s="246" t="n"/>
      <c r="AW639" s="246" t="n"/>
      <c r="AX639" s="246" t="n"/>
      <c r="AY639" s="246" t="n"/>
      <c r="AZ639" s="246" t="n"/>
      <c r="BA639" s="246" t="n"/>
      <c r="BB639" s="246" t="n"/>
      <c r="BC639" s="247" t="n"/>
      <c r="BD639" s="242" t="n"/>
      <c r="BE639" s="248" t="n"/>
      <c r="BF639" s="249" t="n"/>
      <c r="BG639" s="221" t="n"/>
      <c r="BH639" s="221" t="n"/>
      <c r="BI639" s="221" t="n"/>
      <c r="BJ639" s="221" t="n"/>
      <c r="BK639" s="221" t="n"/>
      <c r="BL639" s="28" t="n"/>
      <c r="BM639" s="347" t="n"/>
      <c r="BN639" s="347" t="n"/>
      <c r="BO639" s="347" t="n"/>
      <c r="BP639" s="347" t="n"/>
      <c r="BQ639" s="347" t="n"/>
      <c r="BR639" s="347" t="n"/>
      <c r="BS639" s="347" t="n"/>
      <c r="BT639" s="347" t="n"/>
      <c r="BU639" s="347" t="n"/>
      <c r="BV639" s="347" t="n"/>
      <c r="BW639" s="347" t="n"/>
      <c r="BX639" s="347" t="n"/>
      <c r="BY639" s="347" t="n"/>
      <c r="BZ639" s="347" t="n"/>
      <c r="CA639" s="347" t="n"/>
      <c r="CB639" s="347" t="n"/>
      <c r="CC639" s="347" t="n"/>
      <c r="CD639" s="347" t="n"/>
      <c r="CE639" s="347" t="n"/>
      <c r="CF639" s="347" t="n"/>
      <c r="CG639" s="347" t="n"/>
      <c r="CH639" s="347" t="n"/>
      <c r="CI639" s="347" t="n"/>
      <c r="CJ639" s="347" t="n"/>
      <c r="CK639" s="347" t="n"/>
      <c r="CL639" s="347" t="n"/>
      <c r="CM639" s="347" t="n"/>
      <c r="CN639" s="347" t="n"/>
      <c r="CO639" s="347" t="n"/>
      <c r="CP639" s="347" t="n"/>
      <c r="CQ639" s="347" t="n"/>
      <c r="CR639" s="347" t="n"/>
      <c r="CS639" s="347" t="n"/>
      <c r="CT639" s="347" t="n"/>
      <c r="CU639" s="347" t="n"/>
      <c r="CV639" s="347" t="n"/>
      <c r="CW639" s="347" t="n"/>
      <c r="CX639" s="347" t="n"/>
      <c r="CY639" s="347" t="n"/>
      <c r="CZ639" s="347" t="n"/>
      <c r="DA639" s="347" t="n"/>
      <c r="DB639" s="347" t="n"/>
    </row>
    <row r="640" ht="31.5" customFormat="1" customHeight="1" s="268">
      <c r="A640" s="262" t="n"/>
      <c r="B640" s="217" t="n"/>
      <c r="C640" s="456" t="n"/>
      <c r="D640" s="217" t="n"/>
      <c r="E640" s="217" t="n"/>
      <c r="F640" s="217" t="n"/>
      <c r="G640" s="267" t="n"/>
      <c r="L640" s="457" t="n"/>
      <c r="M640" s="458" t="n"/>
      <c r="N640" s="459" t="n"/>
      <c r="O640" s="261" t="n"/>
      <c r="P640" s="261" t="n"/>
      <c r="Q640" s="261" t="n"/>
      <c r="R640" s="261" t="n"/>
      <c r="S640" s="261" t="n"/>
      <c r="T640" s="261" t="n"/>
      <c r="U640" s="261" t="n"/>
      <c r="V640" s="261" t="n"/>
      <c r="W640" s="261" t="n"/>
      <c r="X640" s="261" t="n"/>
      <c r="Y640" s="220" t="n"/>
      <c r="Z640" s="220" t="n"/>
      <c r="AA640" s="261" t="n"/>
      <c r="AB640" s="261" t="n"/>
      <c r="AC640" s="261" t="n"/>
      <c r="AD640" s="261" t="n"/>
      <c r="AE640" s="261" t="n"/>
      <c r="AF640" s="261" t="n"/>
      <c r="AG640" s="261" t="n"/>
      <c r="AH640" s="261" t="n"/>
      <c r="AI640" s="261" t="n"/>
      <c r="AJ640" s="261" t="n"/>
      <c r="AK640" s="220" t="n"/>
      <c r="AL640" s="220" t="n"/>
      <c r="AM640" s="261" t="n"/>
      <c r="AN640" s="261" t="n"/>
      <c r="AO640" s="315" t="n"/>
      <c r="AP640" s="244" t="n"/>
      <c r="AQ640" s="245" t="n"/>
      <c r="AR640" s="243" t="n"/>
      <c r="AS640" s="243" t="n"/>
      <c r="AT640" s="246" t="n"/>
      <c r="AU640" s="246" t="n"/>
      <c r="AV640" s="246" t="n"/>
      <c r="AW640" s="246" t="n"/>
      <c r="AX640" s="246" t="n"/>
      <c r="AY640" s="246" t="n"/>
      <c r="AZ640" s="246" t="n"/>
      <c r="BA640" s="246" t="n"/>
      <c r="BB640" s="246" t="n"/>
      <c r="BC640" s="247" t="n"/>
      <c r="BD640" s="242" t="n"/>
      <c r="BE640" s="248" t="n"/>
      <c r="BF640" s="249" t="n"/>
      <c r="BG640" s="221" t="n"/>
      <c r="BH640" s="221" t="n"/>
      <c r="BI640" s="221" t="n"/>
      <c r="BJ640" s="221" t="n"/>
      <c r="BK640" s="221" t="n"/>
      <c r="BL640" s="28" t="n"/>
      <c r="BM640" s="347" t="n"/>
      <c r="BN640" s="347" t="n"/>
      <c r="BO640" s="347" t="n"/>
      <c r="BP640" s="347" t="n"/>
      <c r="BQ640" s="347" t="n"/>
      <c r="BR640" s="347" t="n"/>
      <c r="BS640" s="347" t="n"/>
      <c r="BT640" s="347" t="n"/>
      <c r="BU640" s="347" t="n"/>
      <c r="BV640" s="347" t="n"/>
      <c r="BW640" s="347" t="n"/>
      <c r="BX640" s="347" t="n"/>
      <c r="BY640" s="347" t="n"/>
      <c r="BZ640" s="347" t="n"/>
      <c r="CA640" s="347" t="n"/>
      <c r="CB640" s="347" t="n"/>
      <c r="CC640" s="347" t="n"/>
      <c r="CD640" s="347" t="n"/>
      <c r="CE640" s="347" t="n"/>
      <c r="CF640" s="347" t="n"/>
      <c r="CG640" s="347" t="n"/>
      <c r="CH640" s="347" t="n"/>
      <c r="CI640" s="347" t="n"/>
      <c r="CJ640" s="347" t="n"/>
      <c r="CK640" s="347" t="n"/>
      <c r="CL640" s="347" t="n"/>
      <c r="CM640" s="347" t="n"/>
      <c r="CN640" s="347" t="n"/>
      <c r="CO640" s="347" t="n"/>
      <c r="CP640" s="347" t="n"/>
      <c r="CQ640" s="347" t="n"/>
      <c r="CR640" s="347" t="n"/>
      <c r="CS640" s="347" t="n"/>
      <c r="CT640" s="347" t="n"/>
      <c r="CU640" s="347" t="n"/>
      <c r="CV640" s="347" t="n"/>
      <c r="CW640" s="347" t="n"/>
      <c r="CX640" s="347" t="n"/>
      <c r="CY640" s="347" t="n"/>
      <c r="CZ640" s="347" t="n"/>
      <c r="DA640" s="347" t="n"/>
      <c r="DB640" s="347" t="n"/>
    </row>
    <row r="641" ht="31.5" customFormat="1" customHeight="1" s="268">
      <c r="A641" s="262" t="n"/>
      <c r="B641" s="217" t="n"/>
      <c r="C641" s="456" t="n"/>
      <c r="D641" s="217" t="n"/>
      <c r="E641" s="217" t="n"/>
      <c r="F641" s="217" t="n"/>
      <c r="G641" s="267" t="n"/>
      <c r="L641" s="457" t="n"/>
      <c r="M641" s="458" t="n"/>
      <c r="N641" s="459" t="n"/>
      <c r="O641" s="261" t="n"/>
      <c r="P641" s="261" t="n"/>
      <c r="Q641" s="261" t="n"/>
      <c r="R641" s="261" t="n"/>
      <c r="S641" s="261" t="n"/>
      <c r="T641" s="261" t="n"/>
      <c r="U641" s="261" t="n"/>
      <c r="V641" s="261" t="n"/>
      <c r="W641" s="261" t="n"/>
      <c r="X641" s="261" t="n"/>
      <c r="Y641" s="220" t="n"/>
      <c r="Z641" s="220" t="n"/>
      <c r="AA641" s="261" t="n"/>
      <c r="AB641" s="261" t="n"/>
      <c r="AC641" s="261" t="n"/>
      <c r="AD641" s="261" t="n"/>
      <c r="AE641" s="261" t="n"/>
      <c r="AF641" s="261" t="n"/>
      <c r="AG641" s="261" t="n"/>
      <c r="AH641" s="261" t="n"/>
      <c r="AI641" s="261" t="n"/>
      <c r="AJ641" s="261" t="n"/>
      <c r="AK641" s="220" t="n"/>
      <c r="AL641" s="220" t="n"/>
      <c r="AM641" s="261" t="n"/>
      <c r="AN641" s="261" t="n"/>
      <c r="AO641" s="315" t="n"/>
      <c r="AP641" s="244" t="n"/>
      <c r="AQ641" s="245" t="n"/>
      <c r="AR641" s="243" t="n"/>
      <c r="AS641" s="243" t="n"/>
      <c r="AT641" s="246" t="n"/>
      <c r="AU641" s="246" t="n"/>
      <c r="AV641" s="246" t="n"/>
      <c r="AW641" s="246" t="n"/>
      <c r="AX641" s="246" t="n"/>
      <c r="AY641" s="246" t="n"/>
      <c r="AZ641" s="246" t="n"/>
      <c r="BA641" s="246" t="n"/>
      <c r="BB641" s="246" t="n"/>
      <c r="BC641" s="247" t="n"/>
      <c r="BD641" s="242" t="n"/>
      <c r="BE641" s="248" t="n"/>
      <c r="BF641" s="249" t="n"/>
      <c r="BG641" s="221" t="n"/>
      <c r="BH641" s="221" t="n"/>
      <c r="BI641" s="221" t="n"/>
      <c r="BJ641" s="221" t="n"/>
      <c r="BK641" s="221" t="n"/>
      <c r="BL641" s="28" t="n"/>
      <c r="BM641" s="347" t="n"/>
      <c r="BN641" s="347" t="n"/>
      <c r="BO641" s="347" t="n"/>
      <c r="BP641" s="347" t="n"/>
      <c r="BQ641" s="347" t="n"/>
      <c r="BR641" s="347" t="n"/>
      <c r="BS641" s="347" t="n"/>
      <c r="BT641" s="347" t="n"/>
      <c r="BU641" s="347" t="n"/>
      <c r="BV641" s="347" t="n"/>
      <c r="BW641" s="347" t="n"/>
      <c r="BX641" s="347" t="n"/>
      <c r="BY641" s="347" t="n"/>
      <c r="BZ641" s="347" t="n"/>
      <c r="CA641" s="347" t="n"/>
      <c r="CB641" s="347" t="n"/>
      <c r="CC641" s="347" t="n"/>
      <c r="CD641" s="347" t="n"/>
      <c r="CE641" s="347" t="n"/>
      <c r="CF641" s="347" t="n"/>
      <c r="CG641" s="347" t="n"/>
      <c r="CH641" s="347" t="n"/>
      <c r="CI641" s="347" t="n"/>
      <c r="CJ641" s="347" t="n"/>
      <c r="CK641" s="347" t="n"/>
      <c r="CL641" s="347" t="n"/>
      <c r="CM641" s="347" t="n"/>
      <c r="CN641" s="347" t="n"/>
      <c r="CO641" s="347" t="n"/>
      <c r="CP641" s="347" t="n"/>
      <c r="CQ641" s="347" t="n"/>
      <c r="CR641" s="347" t="n"/>
      <c r="CS641" s="347" t="n"/>
      <c r="CT641" s="347" t="n"/>
      <c r="CU641" s="347" t="n"/>
      <c r="CV641" s="347" t="n"/>
      <c r="CW641" s="347" t="n"/>
      <c r="CX641" s="347" t="n"/>
      <c r="CY641" s="347" t="n"/>
      <c r="CZ641" s="347" t="n"/>
      <c r="DA641" s="347" t="n"/>
      <c r="DB641" s="347" t="n"/>
    </row>
    <row r="642" ht="31.5" customFormat="1" customHeight="1" s="268">
      <c r="A642" s="262" t="n"/>
      <c r="B642" s="217" t="n"/>
      <c r="C642" s="456" t="n"/>
      <c r="D642" s="217" t="n"/>
      <c r="E642" s="217" t="n"/>
      <c r="F642" s="217" t="n"/>
      <c r="G642" s="267" t="n"/>
      <c r="L642" s="457" t="n"/>
      <c r="M642" s="458" t="n"/>
      <c r="N642" s="459" t="n"/>
      <c r="O642" s="261" t="n"/>
      <c r="P642" s="261" t="n"/>
      <c r="Q642" s="261" t="n"/>
      <c r="R642" s="261" t="n"/>
      <c r="S642" s="261" t="n"/>
      <c r="T642" s="261" t="n"/>
      <c r="U642" s="261" t="n"/>
      <c r="V642" s="261" t="n"/>
      <c r="W642" s="261" t="n"/>
      <c r="X642" s="261" t="n"/>
      <c r="Y642" s="220" t="n"/>
      <c r="Z642" s="220" t="n"/>
      <c r="AA642" s="261" t="n"/>
      <c r="AB642" s="261" t="n"/>
      <c r="AC642" s="261" t="n"/>
      <c r="AD642" s="261" t="n"/>
      <c r="AE642" s="261" t="n"/>
      <c r="AF642" s="261" t="n"/>
      <c r="AG642" s="261" t="n"/>
      <c r="AH642" s="261" t="n"/>
      <c r="AI642" s="261" t="n"/>
      <c r="AJ642" s="261" t="n"/>
      <c r="AK642" s="220" t="n"/>
      <c r="AL642" s="220" t="n"/>
      <c r="AM642" s="261" t="n"/>
      <c r="AN642" s="261" t="n"/>
      <c r="AO642" s="315" t="n"/>
      <c r="AP642" s="244" t="n"/>
      <c r="AQ642" s="245" t="n"/>
      <c r="AR642" s="243" t="n"/>
      <c r="AS642" s="243" t="n"/>
      <c r="AT642" s="246" t="n"/>
      <c r="AU642" s="246" t="n"/>
      <c r="AV642" s="246" t="n"/>
      <c r="AW642" s="246" t="n"/>
      <c r="AX642" s="246" t="n"/>
      <c r="AY642" s="246" t="n"/>
      <c r="AZ642" s="246" t="n"/>
      <c r="BA642" s="246" t="n"/>
      <c r="BB642" s="246" t="n"/>
      <c r="BC642" s="247" t="n"/>
      <c r="BD642" s="242" t="n"/>
      <c r="BE642" s="248" t="n"/>
      <c r="BF642" s="249" t="n"/>
      <c r="BG642" s="221" t="n"/>
      <c r="BH642" s="221" t="n"/>
      <c r="BI642" s="221" t="n"/>
      <c r="BJ642" s="221" t="n"/>
      <c r="BK642" s="221" t="n"/>
      <c r="BL642" s="28" t="n"/>
      <c r="BM642" s="347" t="n"/>
      <c r="BN642" s="347" t="n"/>
      <c r="BO642" s="347" t="n"/>
      <c r="BP642" s="347" t="n"/>
      <c r="BQ642" s="347" t="n"/>
      <c r="BR642" s="347" t="n"/>
      <c r="BS642" s="347" t="n"/>
      <c r="BT642" s="347" t="n"/>
      <c r="BU642" s="347" t="n"/>
      <c r="BV642" s="347" t="n"/>
      <c r="BW642" s="347" t="n"/>
      <c r="BX642" s="347" t="n"/>
      <c r="BY642" s="347" t="n"/>
      <c r="BZ642" s="347" t="n"/>
      <c r="CA642" s="347" t="n"/>
      <c r="CB642" s="347" t="n"/>
      <c r="CC642" s="347" t="n"/>
      <c r="CD642" s="347" t="n"/>
      <c r="CE642" s="347" t="n"/>
      <c r="CF642" s="347" t="n"/>
      <c r="CG642" s="347" t="n"/>
      <c r="CH642" s="347" t="n"/>
      <c r="CI642" s="347" t="n"/>
      <c r="CJ642" s="347" t="n"/>
      <c r="CK642" s="347" t="n"/>
      <c r="CL642" s="347" t="n"/>
      <c r="CM642" s="347" t="n"/>
      <c r="CN642" s="347" t="n"/>
      <c r="CO642" s="347" t="n"/>
      <c r="CP642" s="347" t="n"/>
      <c r="CQ642" s="347" t="n"/>
      <c r="CR642" s="347" t="n"/>
      <c r="CS642" s="347" t="n"/>
      <c r="CT642" s="347" t="n"/>
      <c r="CU642" s="347" t="n"/>
      <c r="CV642" s="347" t="n"/>
      <c r="CW642" s="347" t="n"/>
      <c r="CX642" s="347" t="n"/>
      <c r="CY642" s="347" t="n"/>
      <c r="CZ642" s="347" t="n"/>
      <c r="DA642" s="347" t="n"/>
      <c r="DB642" s="347" t="n"/>
    </row>
    <row r="643" ht="31.5" customFormat="1" customHeight="1" s="268">
      <c r="A643" s="262" t="n"/>
      <c r="B643" s="217" t="n"/>
      <c r="C643" s="456" t="n"/>
      <c r="D643" s="217" t="n"/>
      <c r="E643" s="217" t="n"/>
      <c r="F643" s="217" t="n"/>
      <c r="G643" s="267" t="n"/>
      <c r="L643" s="457" t="n"/>
      <c r="M643" s="458" t="n"/>
      <c r="N643" s="459" t="n"/>
      <c r="O643" s="261" t="n"/>
      <c r="P643" s="261" t="n"/>
      <c r="Q643" s="261" t="n"/>
      <c r="R643" s="261" t="n"/>
      <c r="S643" s="261" t="n"/>
      <c r="T643" s="261" t="n"/>
      <c r="U643" s="261" t="n"/>
      <c r="V643" s="261" t="n"/>
      <c r="W643" s="261" t="n"/>
      <c r="X643" s="261" t="n"/>
      <c r="Y643" s="220" t="n"/>
      <c r="Z643" s="220" t="n"/>
      <c r="AA643" s="261" t="n"/>
      <c r="AB643" s="261" t="n"/>
      <c r="AC643" s="261" t="n"/>
      <c r="AD643" s="261" t="n"/>
      <c r="AE643" s="261" t="n"/>
      <c r="AF643" s="261" t="n"/>
      <c r="AG643" s="261" t="n"/>
      <c r="AH643" s="261" t="n"/>
      <c r="AI643" s="261" t="n"/>
      <c r="AJ643" s="261" t="n"/>
      <c r="AK643" s="220" t="n"/>
      <c r="AL643" s="220" t="n"/>
      <c r="AM643" s="261" t="n"/>
      <c r="AN643" s="261" t="n"/>
      <c r="AO643" s="315" t="n"/>
      <c r="AP643" s="244" t="n"/>
      <c r="AQ643" s="245" t="n"/>
      <c r="AR643" s="243" t="n"/>
      <c r="AS643" s="243" t="n"/>
      <c r="AT643" s="246" t="n"/>
      <c r="AU643" s="246" t="n"/>
      <c r="AV643" s="246" t="n"/>
      <c r="AW643" s="246" t="n"/>
      <c r="AX643" s="246" t="n"/>
      <c r="AY643" s="246" t="n"/>
      <c r="AZ643" s="246" t="n"/>
      <c r="BA643" s="246" t="n"/>
      <c r="BB643" s="246" t="n"/>
      <c r="BC643" s="247" t="n"/>
      <c r="BD643" s="242" t="n"/>
      <c r="BE643" s="248" t="n"/>
      <c r="BF643" s="249" t="n"/>
      <c r="BG643" s="221" t="n"/>
      <c r="BH643" s="221" t="n"/>
      <c r="BI643" s="221" t="n"/>
      <c r="BJ643" s="221" t="n"/>
      <c r="BK643" s="221" t="n"/>
      <c r="BL643" s="28" t="n"/>
      <c r="BM643" s="347" t="n"/>
      <c r="BN643" s="347" t="n"/>
      <c r="BO643" s="347" t="n"/>
      <c r="BP643" s="347" t="n"/>
      <c r="BQ643" s="347" t="n"/>
      <c r="BR643" s="347" t="n"/>
      <c r="BS643" s="347" t="n"/>
      <c r="BT643" s="347" t="n"/>
      <c r="BU643" s="347" t="n"/>
      <c r="BV643" s="347" t="n"/>
      <c r="BW643" s="347" t="n"/>
      <c r="BX643" s="347" t="n"/>
      <c r="BY643" s="347" t="n"/>
      <c r="BZ643" s="347" t="n"/>
      <c r="CA643" s="347" t="n"/>
      <c r="CB643" s="347" t="n"/>
      <c r="CC643" s="347" t="n"/>
      <c r="CD643" s="347" t="n"/>
      <c r="CE643" s="347" t="n"/>
      <c r="CF643" s="347" t="n"/>
      <c r="CG643" s="347" t="n"/>
      <c r="CH643" s="347" t="n"/>
      <c r="CI643" s="347" t="n"/>
      <c r="CJ643" s="347" t="n"/>
      <c r="CK643" s="347" t="n"/>
      <c r="CL643" s="347" t="n"/>
      <c r="CM643" s="347" t="n"/>
      <c r="CN643" s="347" t="n"/>
      <c r="CO643" s="347" t="n"/>
      <c r="CP643" s="347" t="n"/>
      <c r="CQ643" s="347" t="n"/>
      <c r="CR643" s="347" t="n"/>
      <c r="CS643" s="347" t="n"/>
      <c r="CT643" s="347" t="n"/>
      <c r="CU643" s="347" t="n"/>
      <c r="CV643" s="347" t="n"/>
      <c r="CW643" s="347" t="n"/>
      <c r="CX643" s="347" t="n"/>
      <c r="CY643" s="347" t="n"/>
      <c r="CZ643" s="347" t="n"/>
      <c r="DA643" s="347" t="n"/>
      <c r="DB643" s="347" t="n"/>
    </row>
    <row r="644" ht="31.5" customFormat="1" customHeight="1" s="268">
      <c r="A644" s="262" t="n"/>
      <c r="B644" s="217" t="n"/>
      <c r="C644" s="456" t="n"/>
      <c r="D644" s="217" t="n"/>
      <c r="E644" s="217" t="n"/>
      <c r="F644" s="217" t="n"/>
      <c r="G644" s="267" t="n"/>
      <c r="L644" s="457" t="n"/>
      <c r="M644" s="458" t="n"/>
      <c r="N644" s="459" t="n"/>
      <c r="O644" s="261" t="n"/>
      <c r="P644" s="261" t="n"/>
      <c r="Q644" s="261" t="n"/>
      <c r="R644" s="261" t="n"/>
      <c r="S644" s="261" t="n"/>
      <c r="T644" s="261" t="n"/>
      <c r="U644" s="261" t="n"/>
      <c r="V644" s="261" t="n"/>
      <c r="W644" s="261" t="n"/>
      <c r="X644" s="261" t="n"/>
      <c r="Y644" s="220" t="n"/>
      <c r="Z644" s="220" t="n"/>
      <c r="AA644" s="261" t="n"/>
      <c r="AB644" s="261" t="n"/>
      <c r="AC644" s="261" t="n"/>
      <c r="AD644" s="261" t="n"/>
      <c r="AE644" s="261" t="n"/>
      <c r="AF644" s="261" t="n"/>
      <c r="AG644" s="261" t="n"/>
      <c r="AH644" s="261" t="n"/>
      <c r="AI644" s="261" t="n"/>
      <c r="AJ644" s="261" t="n"/>
      <c r="AK644" s="220" t="n"/>
      <c r="AL644" s="220" t="n"/>
      <c r="AM644" s="261" t="n"/>
      <c r="AN644" s="261" t="n"/>
      <c r="AO644" s="315" t="n"/>
      <c r="AP644" s="244" t="n"/>
      <c r="AQ644" s="245" t="n"/>
      <c r="AR644" s="243" t="n"/>
      <c r="AS644" s="243" t="n"/>
      <c r="AT644" s="246" t="n"/>
      <c r="AU644" s="246" t="n"/>
      <c r="AV644" s="246" t="n"/>
      <c r="AW644" s="246" t="n"/>
      <c r="AX644" s="246" t="n"/>
      <c r="AY644" s="246" t="n"/>
      <c r="AZ644" s="246" t="n"/>
      <c r="BA644" s="246" t="n"/>
      <c r="BB644" s="246" t="n"/>
      <c r="BC644" s="247" t="n"/>
      <c r="BD644" s="242" t="n"/>
      <c r="BE644" s="248" t="n"/>
      <c r="BF644" s="249" t="n"/>
      <c r="BG644" s="221" t="n"/>
      <c r="BH644" s="221" t="n"/>
      <c r="BI644" s="221" t="n"/>
      <c r="BJ644" s="221" t="n"/>
      <c r="BK644" s="221" t="n"/>
      <c r="BL644" s="28" t="n"/>
      <c r="BM644" s="347" t="n"/>
      <c r="BN644" s="347" t="n"/>
      <c r="BO644" s="347" t="n"/>
      <c r="BP644" s="347" t="n"/>
      <c r="BQ644" s="347" t="n"/>
      <c r="BR644" s="347" t="n"/>
      <c r="BS644" s="347" t="n"/>
      <c r="BT644" s="347" t="n"/>
      <c r="BU644" s="347" t="n"/>
      <c r="BV644" s="347" t="n"/>
      <c r="BW644" s="347" t="n"/>
      <c r="BX644" s="347" t="n"/>
      <c r="BY644" s="347" t="n"/>
      <c r="BZ644" s="347" t="n"/>
      <c r="CA644" s="347" t="n"/>
      <c r="CB644" s="347" t="n"/>
      <c r="CC644" s="347" t="n"/>
      <c r="CD644" s="347" t="n"/>
      <c r="CE644" s="347" t="n"/>
      <c r="CF644" s="347" t="n"/>
      <c r="CG644" s="347" t="n"/>
      <c r="CH644" s="347" t="n"/>
      <c r="CI644" s="347" t="n"/>
      <c r="CJ644" s="347" t="n"/>
      <c r="CK644" s="347" t="n"/>
      <c r="CL644" s="347" t="n"/>
      <c r="CM644" s="347" t="n"/>
      <c r="CN644" s="347" t="n"/>
      <c r="CO644" s="347" t="n"/>
      <c r="CP644" s="347" t="n"/>
      <c r="CQ644" s="347" t="n"/>
      <c r="CR644" s="347" t="n"/>
      <c r="CS644" s="347" t="n"/>
      <c r="CT644" s="347" t="n"/>
      <c r="CU644" s="347" t="n"/>
      <c r="CV644" s="347" t="n"/>
      <c r="CW644" s="347" t="n"/>
      <c r="CX644" s="347" t="n"/>
      <c r="CY644" s="347" t="n"/>
      <c r="CZ644" s="347" t="n"/>
      <c r="DA644" s="347" t="n"/>
      <c r="DB644" s="347" t="n"/>
    </row>
    <row r="645" ht="31.5" customFormat="1" customHeight="1" s="268">
      <c r="A645" s="262" t="n"/>
      <c r="B645" s="217" t="n"/>
      <c r="C645" s="456" t="n"/>
      <c r="D645" s="217" t="n"/>
      <c r="E645" s="217" t="n"/>
      <c r="F645" s="217" t="n"/>
      <c r="G645" s="267" t="n"/>
      <c r="L645" s="457" t="n"/>
      <c r="M645" s="458" t="n"/>
      <c r="N645" s="459" t="n"/>
      <c r="O645" s="261" t="n"/>
      <c r="P645" s="261" t="n"/>
      <c r="Q645" s="261" t="n"/>
      <c r="R645" s="261" t="n"/>
      <c r="S645" s="261" t="n"/>
      <c r="T645" s="261" t="n"/>
      <c r="U645" s="261" t="n"/>
      <c r="V645" s="261" t="n"/>
      <c r="W645" s="261" t="n"/>
      <c r="X645" s="261" t="n"/>
      <c r="Y645" s="220" t="n"/>
      <c r="Z645" s="220" t="n"/>
      <c r="AA645" s="261" t="n"/>
      <c r="AB645" s="261" t="n"/>
      <c r="AC645" s="261" t="n"/>
      <c r="AD645" s="261" t="n"/>
      <c r="AE645" s="261" t="n"/>
      <c r="AF645" s="261" t="n"/>
      <c r="AG645" s="261" t="n"/>
      <c r="AH645" s="261" t="n"/>
      <c r="AI645" s="261" t="n"/>
      <c r="AJ645" s="261" t="n"/>
      <c r="AK645" s="220" t="n"/>
      <c r="AL645" s="220" t="n"/>
      <c r="AM645" s="261" t="n"/>
      <c r="AN645" s="261" t="n"/>
      <c r="AO645" s="315" t="n"/>
      <c r="AP645" s="244" t="n"/>
      <c r="AQ645" s="245" t="n"/>
      <c r="AR645" s="243" t="n"/>
      <c r="AS645" s="243" t="n"/>
      <c r="AT645" s="246" t="n"/>
      <c r="AU645" s="246" t="n"/>
      <c r="AV645" s="246" t="n"/>
      <c r="AW645" s="246" t="n"/>
      <c r="AX645" s="246" t="n"/>
      <c r="AY645" s="246" t="n"/>
      <c r="AZ645" s="246" t="n"/>
      <c r="BA645" s="246" t="n"/>
      <c r="BB645" s="246" t="n"/>
      <c r="BC645" s="247" t="n"/>
      <c r="BD645" s="242" t="n"/>
      <c r="BE645" s="248" t="n"/>
      <c r="BF645" s="249" t="n"/>
      <c r="BG645" s="221" t="n"/>
      <c r="BH645" s="221" t="n"/>
      <c r="BI645" s="221" t="n"/>
      <c r="BJ645" s="221" t="n"/>
      <c r="BK645" s="221" t="n"/>
      <c r="BL645" s="28" t="n"/>
      <c r="BM645" s="347" t="n"/>
      <c r="BN645" s="347" t="n"/>
      <c r="BO645" s="347" t="n"/>
      <c r="BP645" s="347" t="n"/>
      <c r="BQ645" s="347" t="n"/>
      <c r="BR645" s="347" t="n"/>
      <c r="BS645" s="347" t="n"/>
      <c r="BT645" s="347" t="n"/>
      <c r="BU645" s="347" t="n"/>
      <c r="BV645" s="347" t="n"/>
      <c r="BW645" s="347" t="n"/>
      <c r="BX645" s="347" t="n"/>
      <c r="BY645" s="347" t="n"/>
      <c r="BZ645" s="347" t="n"/>
      <c r="CA645" s="347" t="n"/>
      <c r="CB645" s="347" t="n"/>
      <c r="CC645" s="347" t="n"/>
      <c r="CD645" s="347" t="n"/>
      <c r="CE645" s="347" t="n"/>
      <c r="CF645" s="347" t="n"/>
      <c r="CG645" s="347" t="n"/>
      <c r="CH645" s="347" t="n"/>
      <c r="CI645" s="347" t="n"/>
      <c r="CJ645" s="347" t="n"/>
      <c r="CK645" s="347" t="n"/>
      <c r="CL645" s="347" t="n"/>
      <c r="CM645" s="347" t="n"/>
      <c r="CN645" s="347" t="n"/>
      <c r="CO645" s="347" t="n"/>
      <c r="CP645" s="347" t="n"/>
      <c r="CQ645" s="347" t="n"/>
      <c r="CR645" s="347" t="n"/>
      <c r="CS645" s="347" t="n"/>
      <c r="CT645" s="347" t="n"/>
      <c r="CU645" s="347" t="n"/>
      <c r="CV645" s="347" t="n"/>
      <c r="CW645" s="347" t="n"/>
      <c r="CX645" s="347" t="n"/>
      <c r="CY645" s="347" t="n"/>
      <c r="CZ645" s="347" t="n"/>
      <c r="DA645" s="347" t="n"/>
      <c r="DB645" s="347" t="n"/>
    </row>
    <row r="646" ht="31.5" customFormat="1" customHeight="1" s="268">
      <c r="A646" s="262" t="n"/>
      <c r="B646" s="217" t="n"/>
      <c r="C646" s="217" t="n"/>
      <c r="D646" s="217" t="n"/>
      <c r="E646" s="217" t="n"/>
      <c r="F646" s="217" t="n"/>
      <c r="G646" s="267" t="n"/>
      <c r="L646" s="457" t="n"/>
      <c r="M646" s="458" t="n"/>
      <c r="N646" s="459" t="n"/>
      <c r="O646" s="29" t="n"/>
      <c r="P646" s="217" t="n"/>
      <c r="Q646" s="217" t="n"/>
      <c r="R646" s="217" t="n"/>
      <c r="S646" s="217" t="n"/>
      <c r="T646" s="29" t="n"/>
      <c r="U646" s="217" t="n"/>
      <c r="V646" s="217" t="n"/>
      <c r="W646" s="217" t="n"/>
      <c r="X646" s="217" t="n"/>
      <c r="Y646" s="226" t="n"/>
      <c r="Z646" s="30" t="n"/>
      <c r="AA646" s="29" t="n"/>
      <c r="AB646" s="217" t="n"/>
      <c r="AC646" s="217" t="n"/>
      <c r="AD646" s="217" t="n"/>
      <c r="AE646" s="217" t="n"/>
      <c r="AF646" s="29" t="n"/>
      <c r="AG646" s="217" t="n"/>
      <c r="AH646" s="217" t="n"/>
      <c r="AI646" s="217" t="n"/>
      <c r="AJ646" s="217" t="n"/>
      <c r="AK646" s="226" t="n"/>
      <c r="AL646" s="30" t="n"/>
      <c r="AM646" s="262" t="n"/>
      <c r="AN646" s="262" t="n"/>
      <c r="AO646" s="446" t="n"/>
      <c r="AP646" s="244" t="n"/>
      <c r="AQ646" s="245" t="n"/>
      <c r="AR646" s="243" t="n"/>
      <c r="AS646" s="243" t="n"/>
      <c r="AT646" s="246" t="n"/>
      <c r="AU646" s="246" t="n"/>
      <c r="AV646" s="246" t="n"/>
      <c r="AW646" s="246" t="n"/>
      <c r="AX646" s="246" t="n"/>
      <c r="AY646" s="246" t="n"/>
      <c r="AZ646" s="246" t="n"/>
      <c r="BA646" s="246" t="n"/>
      <c r="BB646" s="246" t="n"/>
      <c r="BC646" s="247" t="n"/>
      <c r="BD646" s="242" t="n"/>
      <c r="BE646" s="248" t="n"/>
      <c r="BF646" s="249" t="n"/>
      <c r="BG646" s="221" t="n"/>
      <c r="BH646" s="221" t="n"/>
      <c r="BI646" s="221" t="n"/>
      <c r="BJ646" s="221" t="n"/>
      <c r="BK646" s="221" t="n"/>
      <c r="BL646" s="28" t="n"/>
      <c r="BM646" s="347" t="n"/>
      <c r="BN646" s="347" t="n"/>
      <c r="BO646" s="347" t="n"/>
      <c r="BP646" s="347" t="n"/>
      <c r="BQ646" s="347" t="n"/>
      <c r="BR646" s="347" t="n"/>
      <c r="BS646" s="347" t="n"/>
      <c r="BT646" s="347" t="n"/>
      <c r="BU646" s="347" t="n"/>
      <c r="BV646" s="347" t="n"/>
      <c r="BW646" s="347" t="n"/>
      <c r="BX646" s="347" t="n"/>
      <c r="BY646" s="347" t="n"/>
      <c r="BZ646" s="347" t="n"/>
      <c r="CA646" s="347" t="n"/>
      <c r="CB646" s="347" t="n"/>
      <c r="CC646" s="347" t="n"/>
      <c r="CD646" s="347" t="n"/>
      <c r="CE646" s="347" t="n"/>
      <c r="CF646" s="347" t="n"/>
      <c r="CG646" s="347" t="n"/>
      <c r="CH646" s="347" t="n"/>
      <c r="CI646" s="347" t="n"/>
      <c r="CJ646" s="347" t="n"/>
      <c r="CK646" s="347" t="n"/>
      <c r="CL646" s="347" t="n"/>
      <c r="CM646" s="347" t="n"/>
      <c r="CN646" s="347" t="n"/>
      <c r="CO646" s="347" t="n"/>
      <c r="CP646" s="347" t="n"/>
      <c r="CQ646" s="347" t="n"/>
      <c r="CR646" s="347" t="n"/>
      <c r="CS646" s="347" t="n"/>
      <c r="CT646" s="347" t="n"/>
      <c r="CU646" s="347" t="n"/>
      <c r="CV646" s="347" t="n"/>
      <c r="CW646" s="347" t="n"/>
      <c r="CX646" s="347" t="n"/>
      <c r="CY646" s="347" t="n"/>
      <c r="CZ646" s="347" t="n"/>
      <c r="DA646" s="347" t="n"/>
      <c r="DB646" s="347" t="n"/>
    </row>
    <row r="647" ht="31.5" customFormat="1" customHeight="1" s="268">
      <c r="A647" s="262" t="n"/>
      <c r="B647" s="217" t="n"/>
      <c r="C647" s="217" t="n"/>
      <c r="D647" s="217" t="n"/>
      <c r="E647" s="217" t="n"/>
      <c r="F647" s="217" t="n"/>
      <c r="G647" s="267" t="n"/>
      <c r="L647" s="457" t="n"/>
      <c r="M647" s="458" t="n"/>
      <c r="N647" s="459" t="n"/>
      <c r="O647" s="29" t="n"/>
      <c r="P647" s="217" t="n"/>
      <c r="Q647" s="217" t="n"/>
      <c r="R647" s="217" t="n"/>
      <c r="S647" s="217" t="n"/>
      <c r="T647" s="29" t="n"/>
      <c r="U647" s="217" t="n"/>
      <c r="V647" s="217" t="n"/>
      <c r="W647" s="217" t="n"/>
      <c r="X647" s="217" t="n"/>
      <c r="Y647" s="226" t="n"/>
      <c r="Z647" s="30" t="n"/>
      <c r="AA647" s="29" t="n"/>
      <c r="AB647" s="217" t="n"/>
      <c r="AC647" s="217" t="n"/>
      <c r="AD647" s="217" t="n"/>
      <c r="AE647" s="217" t="n"/>
      <c r="AF647" s="29" t="n"/>
      <c r="AG647" s="217" t="n"/>
      <c r="AH647" s="217" t="n"/>
      <c r="AI647" s="217" t="n"/>
      <c r="AJ647" s="217" t="n"/>
      <c r="AK647" s="226" t="n"/>
      <c r="AL647" s="30" t="n"/>
      <c r="AM647" s="262" t="n"/>
      <c r="AN647" s="262" t="n"/>
      <c r="AO647" s="446" t="n"/>
      <c r="AP647" s="244" t="n"/>
      <c r="AQ647" s="245" t="n"/>
      <c r="AR647" s="243" t="n"/>
      <c r="AS647" s="243" t="n"/>
      <c r="AT647" s="246" t="n"/>
      <c r="AU647" s="246" t="n"/>
      <c r="AV647" s="246" t="n"/>
      <c r="AW647" s="246" t="n"/>
      <c r="AX647" s="246" t="n"/>
      <c r="AY647" s="246" t="n"/>
      <c r="AZ647" s="246" t="n"/>
      <c r="BA647" s="246" t="n"/>
      <c r="BB647" s="246" t="n"/>
      <c r="BC647" s="247" t="n"/>
      <c r="BD647" s="242" t="n"/>
      <c r="BE647" s="248" t="n"/>
      <c r="BF647" s="249" t="n"/>
      <c r="BG647" s="221" t="n"/>
      <c r="BH647" s="221" t="n"/>
      <c r="BI647" s="221" t="n"/>
      <c r="BJ647" s="221" t="n"/>
      <c r="BK647" s="221" t="n"/>
      <c r="BL647" s="28" t="n"/>
      <c r="BM647" s="347" t="n"/>
      <c r="BN647" s="347" t="n"/>
      <c r="BO647" s="347" t="n"/>
      <c r="BP647" s="347" t="n"/>
      <c r="BQ647" s="347" t="n"/>
      <c r="BR647" s="347" t="n"/>
      <c r="BS647" s="347" t="n"/>
      <c r="BT647" s="347" t="n"/>
      <c r="BU647" s="347" t="n"/>
      <c r="BV647" s="347" t="n"/>
      <c r="BW647" s="347" t="n"/>
      <c r="BX647" s="347" t="n"/>
      <c r="BY647" s="347" t="n"/>
      <c r="BZ647" s="347" t="n"/>
      <c r="CA647" s="347" t="n"/>
      <c r="CB647" s="347" t="n"/>
      <c r="CC647" s="347" t="n"/>
      <c r="CD647" s="347" t="n"/>
      <c r="CE647" s="347" t="n"/>
      <c r="CF647" s="347" t="n"/>
      <c r="CG647" s="347" t="n"/>
      <c r="CH647" s="347" t="n"/>
      <c r="CI647" s="347" t="n"/>
      <c r="CJ647" s="347" t="n"/>
      <c r="CK647" s="347" t="n"/>
      <c r="CL647" s="347" t="n"/>
      <c r="CM647" s="347" t="n"/>
      <c r="CN647" s="347" t="n"/>
      <c r="CO647" s="347" t="n"/>
      <c r="CP647" s="347" t="n"/>
      <c r="CQ647" s="347" t="n"/>
      <c r="CR647" s="347" t="n"/>
      <c r="CS647" s="347" t="n"/>
      <c r="CT647" s="347" t="n"/>
      <c r="CU647" s="347" t="n"/>
      <c r="CV647" s="347" t="n"/>
      <c r="CW647" s="347" t="n"/>
      <c r="CX647" s="347" t="n"/>
      <c r="CY647" s="347" t="n"/>
      <c r="CZ647" s="347" t="n"/>
      <c r="DA647" s="347" t="n"/>
      <c r="DB647" s="347" t="n"/>
    </row>
    <row r="648" ht="31.5" customFormat="1" customHeight="1" s="268">
      <c r="A648" s="262" t="n"/>
      <c r="B648" s="217" t="n"/>
      <c r="C648" s="217" t="n"/>
      <c r="D648" s="217" t="n"/>
      <c r="E648" s="217" t="n"/>
      <c r="F648" s="217" t="n"/>
      <c r="G648" s="267" t="n"/>
      <c r="L648" s="457" t="n"/>
      <c r="M648" s="458" t="n"/>
      <c r="N648" s="459" t="n"/>
      <c r="O648" s="29" t="n"/>
      <c r="P648" s="217" t="n"/>
      <c r="Q648" s="217" t="n"/>
      <c r="R648" s="217" t="n"/>
      <c r="S648" s="217" t="n"/>
      <c r="T648" s="29" t="n"/>
      <c r="U648" s="217" t="n"/>
      <c r="V648" s="217" t="n"/>
      <c r="W648" s="217" t="n"/>
      <c r="X648" s="217" t="n"/>
      <c r="Y648" s="226" t="n"/>
      <c r="Z648" s="30" t="n"/>
      <c r="AA648" s="29" t="n"/>
      <c r="AB648" s="217" t="n"/>
      <c r="AC648" s="217" t="n"/>
      <c r="AD648" s="217" t="n"/>
      <c r="AE648" s="217" t="n"/>
      <c r="AF648" s="29" t="n"/>
      <c r="AG648" s="217" t="n"/>
      <c r="AH648" s="217" t="n"/>
      <c r="AI648" s="217" t="n"/>
      <c r="AJ648" s="217" t="n"/>
      <c r="AK648" s="226" t="n"/>
      <c r="AL648" s="30" t="n"/>
      <c r="AM648" s="262" t="n"/>
      <c r="AN648" s="262" t="n"/>
      <c r="AO648" s="446" t="n"/>
      <c r="AP648" s="244" t="n"/>
      <c r="AQ648" s="245" t="n"/>
      <c r="AR648" s="243" t="n"/>
      <c r="AS648" s="243" t="n"/>
      <c r="AT648" s="246" t="n"/>
      <c r="AU648" s="246" t="n"/>
      <c r="AV648" s="246" t="n"/>
      <c r="AW648" s="246" t="n"/>
      <c r="AX648" s="246" t="n"/>
      <c r="AY648" s="246" t="n"/>
      <c r="AZ648" s="246" t="n"/>
      <c r="BA648" s="246" t="n"/>
      <c r="BB648" s="246" t="n"/>
      <c r="BC648" s="247" t="n"/>
      <c r="BD648" s="242" t="n"/>
      <c r="BE648" s="248" t="n"/>
      <c r="BF648" s="249" t="n"/>
      <c r="BG648" s="221" t="n"/>
      <c r="BH648" s="221" t="n"/>
      <c r="BI648" s="221" t="n"/>
      <c r="BJ648" s="221" t="n"/>
      <c r="BK648" s="221" t="n"/>
      <c r="BL648" s="28" t="n"/>
      <c r="BM648" s="347" t="n"/>
      <c r="BN648" s="347" t="n"/>
      <c r="BO648" s="347" t="n"/>
      <c r="BP648" s="347" t="n"/>
      <c r="BQ648" s="347" t="n"/>
      <c r="BR648" s="347" t="n"/>
      <c r="BS648" s="347" t="n"/>
      <c r="BT648" s="347" t="n"/>
      <c r="BU648" s="347" t="n"/>
      <c r="BV648" s="347" t="n"/>
      <c r="BW648" s="347" t="n"/>
      <c r="BX648" s="347" t="n"/>
      <c r="BY648" s="347" t="n"/>
      <c r="BZ648" s="347" t="n"/>
      <c r="CA648" s="347" t="n"/>
      <c r="CB648" s="347" t="n"/>
      <c r="CC648" s="347" t="n"/>
      <c r="CD648" s="347" t="n"/>
      <c r="CE648" s="347" t="n"/>
      <c r="CF648" s="347" t="n"/>
      <c r="CG648" s="347" t="n"/>
      <c r="CH648" s="347" t="n"/>
      <c r="CI648" s="347" t="n"/>
      <c r="CJ648" s="347" t="n"/>
      <c r="CK648" s="347" t="n"/>
      <c r="CL648" s="347" t="n"/>
      <c r="CM648" s="347" t="n"/>
      <c r="CN648" s="347" t="n"/>
      <c r="CO648" s="347" t="n"/>
      <c r="CP648" s="347" t="n"/>
      <c r="CQ648" s="347" t="n"/>
      <c r="CR648" s="347" t="n"/>
      <c r="CS648" s="347" t="n"/>
      <c r="CT648" s="347" t="n"/>
      <c r="CU648" s="347" t="n"/>
      <c r="CV648" s="347" t="n"/>
      <c r="CW648" s="347" t="n"/>
      <c r="CX648" s="347" t="n"/>
      <c r="CY648" s="347" t="n"/>
      <c r="CZ648" s="347" t="n"/>
      <c r="DA648" s="347" t="n"/>
      <c r="DB648" s="347" t="n"/>
    </row>
    <row r="649" ht="31.5" customFormat="1" customHeight="1" s="268">
      <c r="A649" s="262" t="n"/>
      <c r="B649" s="217" t="n"/>
      <c r="C649" s="217" t="n"/>
      <c r="D649" s="217" t="n"/>
      <c r="E649" s="217" t="n"/>
      <c r="F649" s="217" t="n"/>
      <c r="G649" s="267" t="n"/>
      <c r="L649" s="457" t="n"/>
      <c r="M649" s="458" t="n"/>
      <c r="N649" s="459" t="n"/>
      <c r="O649" s="29" t="n"/>
      <c r="P649" s="217" t="n"/>
      <c r="Q649" s="217" t="n"/>
      <c r="R649" s="217" t="n"/>
      <c r="S649" s="217" t="n"/>
      <c r="T649" s="29" t="n"/>
      <c r="U649" s="217" t="n"/>
      <c r="V649" s="217" t="n"/>
      <c r="W649" s="217" t="n"/>
      <c r="X649" s="217" t="n"/>
      <c r="Y649" s="226" t="n"/>
      <c r="Z649" s="30" t="n"/>
      <c r="AA649" s="29" t="n"/>
      <c r="AB649" s="217" t="n"/>
      <c r="AC649" s="217" t="n"/>
      <c r="AD649" s="217" t="n"/>
      <c r="AE649" s="217" t="n"/>
      <c r="AF649" s="29" t="n"/>
      <c r="AG649" s="217" t="n"/>
      <c r="AH649" s="217" t="n"/>
      <c r="AI649" s="217" t="n"/>
      <c r="AJ649" s="217" t="n"/>
      <c r="AK649" s="226" t="n"/>
      <c r="AL649" s="30" t="n"/>
      <c r="AM649" s="262" t="n"/>
      <c r="AN649" s="262" t="n"/>
      <c r="AO649" s="446" t="n"/>
      <c r="AP649" s="244" t="n"/>
      <c r="AQ649" s="245" t="n"/>
      <c r="AR649" s="243" t="n"/>
      <c r="AS649" s="243" t="n"/>
      <c r="AT649" s="246" t="n"/>
      <c r="AU649" s="246" t="n"/>
      <c r="AV649" s="246" t="n"/>
      <c r="AW649" s="246" t="n"/>
      <c r="AX649" s="246" t="n"/>
      <c r="AY649" s="246" t="n"/>
      <c r="AZ649" s="246" t="n"/>
      <c r="BA649" s="246" t="n"/>
      <c r="BB649" s="246" t="n"/>
      <c r="BC649" s="247" t="n"/>
      <c r="BD649" s="242" t="n"/>
      <c r="BE649" s="248" t="n"/>
      <c r="BF649" s="249" t="n"/>
      <c r="BG649" s="221" t="n"/>
      <c r="BH649" s="221" t="n"/>
      <c r="BI649" s="221" t="n"/>
      <c r="BJ649" s="221" t="n"/>
      <c r="BK649" s="221" t="n"/>
      <c r="BL649" s="28" t="n"/>
      <c r="BM649" s="347" t="n"/>
      <c r="BN649" s="347" t="n"/>
      <c r="BO649" s="347" t="n"/>
      <c r="BP649" s="347" t="n"/>
      <c r="BQ649" s="347" t="n"/>
      <c r="BR649" s="347" t="n"/>
      <c r="BS649" s="347" t="n"/>
      <c r="BT649" s="347" t="n"/>
      <c r="BU649" s="347" t="n"/>
      <c r="BV649" s="347" t="n"/>
      <c r="BW649" s="347" t="n"/>
      <c r="BX649" s="347" t="n"/>
      <c r="BY649" s="347" t="n"/>
      <c r="BZ649" s="347" t="n"/>
      <c r="CA649" s="347" t="n"/>
      <c r="CB649" s="347" t="n"/>
      <c r="CC649" s="347" t="n"/>
      <c r="CD649" s="347" t="n"/>
      <c r="CE649" s="347" t="n"/>
      <c r="CF649" s="347" t="n"/>
      <c r="CG649" s="347" t="n"/>
      <c r="CH649" s="347" t="n"/>
      <c r="CI649" s="347" t="n"/>
      <c r="CJ649" s="347" t="n"/>
      <c r="CK649" s="347" t="n"/>
      <c r="CL649" s="347" t="n"/>
      <c r="CM649" s="347" t="n"/>
      <c r="CN649" s="347" t="n"/>
      <c r="CO649" s="347" t="n"/>
      <c r="CP649" s="347" t="n"/>
      <c r="CQ649" s="347" t="n"/>
      <c r="CR649" s="347" t="n"/>
      <c r="CS649" s="347" t="n"/>
      <c r="CT649" s="347" t="n"/>
      <c r="CU649" s="347" t="n"/>
      <c r="CV649" s="347" t="n"/>
      <c r="CW649" s="347" t="n"/>
      <c r="CX649" s="347" t="n"/>
      <c r="CY649" s="347" t="n"/>
      <c r="CZ649" s="347" t="n"/>
      <c r="DA649" s="347" t="n"/>
      <c r="DB649" s="347" t="n"/>
    </row>
    <row r="650" ht="31.5" customFormat="1" customHeight="1" s="268">
      <c r="A650" s="262" t="n"/>
      <c r="B650" s="217" t="n"/>
      <c r="C650" s="217" t="n"/>
      <c r="D650" s="217" t="n"/>
      <c r="E650" s="217" t="n"/>
      <c r="F650" s="217" t="n"/>
      <c r="G650" s="267" t="n"/>
      <c r="L650" s="457" t="n"/>
      <c r="M650" s="458" t="n"/>
      <c r="N650" s="459" t="n"/>
      <c r="O650" s="29" t="n"/>
      <c r="P650" s="217" t="n"/>
      <c r="Q650" s="217" t="n"/>
      <c r="R650" s="217" t="n"/>
      <c r="S650" s="217" t="n"/>
      <c r="T650" s="29" t="n"/>
      <c r="U650" s="217" t="n"/>
      <c r="V650" s="217" t="n"/>
      <c r="W650" s="217" t="n"/>
      <c r="X650" s="217" t="n"/>
      <c r="Y650" s="226" t="n"/>
      <c r="Z650" s="30" t="n"/>
      <c r="AA650" s="29" t="n"/>
      <c r="AB650" s="217" t="n"/>
      <c r="AC650" s="217" t="n"/>
      <c r="AD650" s="217" t="n"/>
      <c r="AE650" s="217" t="n"/>
      <c r="AF650" s="29" t="n"/>
      <c r="AG650" s="217" t="n"/>
      <c r="AH650" s="217" t="n"/>
      <c r="AI650" s="217" t="n"/>
      <c r="AJ650" s="217" t="n"/>
      <c r="AK650" s="226" t="n"/>
      <c r="AL650" s="30" t="n"/>
      <c r="AM650" s="262" t="n"/>
      <c r="AN650" s="262" t="n"/>
      <c r="AO650" s="446" t="n"/>
      <c r="AP650" s="244" t="n"/>
      <c r="AQ650" s="245" t="n"/>
      <c r="AR650" s="243" t="n"/>
      <c r="AS650" s="243" t="n"/>
      <c r="AT650" s="246" t="n"/>
      <c r="AU650" s="246" t="n"/>
      <c r="AV650" s="246" t="n"/>
      <c r="AW650" s="246" t="n"/>
      <c r="AX650" s="246" t="n"/>
      <c r="AY650" s="246" t="n"/>
      <c r="AZ650" s="246" t="n"/>
      <c r="BA650" s="246" t="n"/>
      <c r="BB650" s="246" t="n"/>
      <c r="BC650" s="247" t="n"/>
      <c r="BD650" s="242" t="n"/>
      <c r="BE650" s="248" t="n"/>
      <c r="BF650" s="249" t="n"/>
      <c r="BG650" s="221" t="n"/>
      <c r="BH650" s="221" t="n"/>
      <c r="BI650" s="221" t="n"/>
      <c r="BJ650" s="221" t="n"/>
      <c r="BK650" s="221" t="n"/>
      <c r="BL650" s="28" t="n"/>
      <c r="BM650" s="347" t="n"/>
      <c r="BN650" s="347" t="n"/>
      <c r="BO650" s="347" t="n"/>
      <c r="BP650" s="347" t="n"/>
      <c r="BQ650" s="347" t="n"/>
      <c r="BR650" s="347" t="n"/>
      <c r="BS650" s="347" t="n"/>
      <c r="BT650" s="347" t="n"/>
      <c r="BU650" s="347" t="n"/>
      <c r="BV650" s="347" t="n"/>
      <c r="BW650" s="347" t="n"/>
      <c r="BX650" s="347" t="n"/>
      <c r="BY650" s="347" t="n"/>
      <c r="BZ650" s="347" t="n"/>
      <c r="CA650" s="347" t="n"/>
      <c r="CB650" s="347" t="n"/>
      <c r="CC650" s="347" t="n"/>
      <c r="CD650" s="347" t="n"/>
      <c r="CE650" s="347" t="n"/>
      <c r="CF650" s="347" t="n"/>
      <c r="CG650" s="347" t="n"/>
      <c r="CH650" s="347" t="n"/>
      <c r="CI650" s="347" t="n"/>
      <c r="CJ650" s="347" t="n"/>
      <c r="CK650" s="347" t="n"/>
      <c r="CL650" s="347" t="n"/>
      <c r="CM650" s="347" t="n"/>
      <c r="CN650" s="347" t="n"/>
      <c r="CO650" s="347" t="n"/>
      <c r="CP650" s="347" t="n"/>
      <c r="CQ650" s="347" t="n"/>
      <c r="CR650" s="347" t="n"/>
      <c r="CS650" s="347" t="n"/>
      <c r="CT650" s="347" t="n"/>
      <c r="CU650" s="347" t="n"/>
      <c r="CV650" s="347" t="n"/>
      <c r="CW650" s="347" t="n"/>
      <c r="CX650" s="347" t="n"/>
      <c r="CY650" s="347" t="n"/>
      <c r="CZ650" s="347" t="n"/>
      <c r="DA650" s="347" t="n"/>
      <c r="DB650" s="347" t="n"/>
    </row>
    <row r="651" ht="31.5" customFormat="1" customHeight="1" s="268">
      <c r="A651" s="262" t="n"/>
      <c r="B651" s="217" t="n"/>
      <c r="C651" s="217" t="n"/>
      <c r="D651" s="217" t="n"/>
      <c r="E651" s="217" t="n"/>
      <c r="F651" s="217" t="n"/>
      <c r="G651" s="267" t="n"/>
      <c r="L651" s="457" t="n"/>
      <c r="M651" s="458" t="n"/>
      <c r="N651" s="459" t="n"/>
      <c r="O651" s="29" t="n"/>
      <c r="P651" s="217" t="n"/>
      <c r="Q651" s="217" t="n"/>
      <c r="R651" s="217" t="n"/>
      <c r="S651" s="217" t="n"/>
      <c r="T651" s="29" t="n"/>
      <c r="U651" s="217" t="n"/>
      <c r="V651" s="217" t="n"/>
      <c r="W651" s="217" t="n"/>
      <c r="X651" s="217" t="n"/>
      <c r="Y651" s="226" t="n"/>
      <c r="Z651" s="30" t="n"/>
      <c r="AA651" s="29" t="n"/>
      <c r="AB651" s="217" t="n"/>
      <c r="AC651" s="217" t="n"/>
      <c r="AD651" s="217" t="n"/>
      <c r="AE651" s="217" t="n"/>
      <c r="AF651" s="29" t="n"/>
      <c r="AG651" s="217" t="n"/>
      <c r="AH651" s="217" t="n"/>
      <c r="AI651" s="217" t="n"/>
      <c r="AJ651" s="217" t="n"/>
      <c r="AK651" s="226" t="n"/>
      <c r="AL651" s="30" t="n"/>
      <c r="AM651" s="262" t="n"/>
      <c r="AN651" s="262" t="n"/>
      <c r="AO651" s="446" t="n"/>
      <c r="AP651" s="244" t="n"/>
      <c r="AQ651" s="245" t="n"/>
      <c r="AR651" s="243" t="n"/>
      <c r="AS651" s="243" t="n"/>
      <c r="AT651" s="246" t="n"/>
      <c r="AU651" s="246" t="n"/>
      <c r="AV651" s="246" t="n"/>
      <c r="AW651" s="246" t="n"/>
      <c r="AX651" s="246" t="n"/>
      <c r="AY651" s="246" t="n"/>
      <c r="AZ651" s="246" t="n"/>
      <c r="BA651" s="246" t="n"/>
      <c r="BB651" s="246" t="n"/>
      <c r="BC651" s="247" t="n"/>
      <c r="BD651" s="242" t="n"/>
      <c r="BE651" s="248" t="n"/>
      <c r="BF651" s="249" t="n"/>
      <c r="BG651" s="221" t="n"/>
      <c r="BH651" s="221" t="n"/>
      <c r="BI651" s="221" t="n"/>
      <c r="BJ651" s="221" t="n"/>
      <c r="BK651" s="221" t="n"/>
      <c r="BL651" s="28" t="n"/>
      <c r="BM651" s="347" t="n"/>
      <c r="BN651" s="347" t="n"/>
      <c r="BO651" s="347" t="n"/>
      <c r="BP651" s="347" t="n"/>
      <c r="BQ651" s="347" t="n"/>
      <c r="BR651" s="347" t="n"/>
      <c r="BS651" s="347" t="n"/>
      <c r="BT651" s="347" t="n"/>
      <c r="BU651" s="347" t="n"/>
      <c r="BV651" s="347" t="n"/>
      <c r="BW651" s="347" t="n"/>
      <c r="BX651" s="347" t="n"/>
      <c r="BY651" s="347" t="n"/>
      <c r="BZ651" s="347" t="n"/>
      <c r="CA651" s="347" t="n"/>
      <c r="CB651" s="347" t="n"/>
      <c r="CC651" s="347" t="n"/>
      <c r="CD651" s="347" t="n"/>
      <c r="CE651" s="347" t="n"/>
      <c r="CF651" s="347" t="n"/>
      <c r="CG651" s="347" t="n"/>
      <c r="CH651" s="347" t="n"/>
      <c r="CI651" s="347" t="n"/>
      <c r="CJ651" s="347" t="n"/>
      <c r="CK651" s="347" t="n"/>
      <c r="CL651" s="347" t="n"/>
      <c r="CM651" s="347" t="n"/>
      <c r="CN651" s="347" t="n"/>
      <c r="CO651" s="347" t="n"/>
      <c r="CP651" s="347" t="n"/>
      <c r="CQ651" s="347" t="n"/>
      <c r="CR651" s="347" t="n"/>
      <c r="CS651" s="347" t="n"/>
      <c r="CT651" s="347" t="n"/>
      <c r="CU651" s="347" t="n"/>
      <c r="CV651" s="347" t="n"/>
      <c r="CW651" s="347" t="n"/>
      <c r="CX651" s="347" t="n"/>
      <c r="CY651" s="347" t="n"/>
      <c r="CZ651" s="347" t="n"/>
      <c r="DA651" s="347" t="n"/>
      <c r="DB651" s="347" t="n"/>
    </row>
    <row r="652" ht="31.5" customFormat="1" customHeight="1" s="268">
      <c r="A652" s="262" t="n"/>
      <c r="B652" s="217" t="n"/>
      <c r="C652" s="217" t="n"/>
      <c r="D652" s="217" t="n"/>
      <c r="E652" s="217" t="n"/>
      <c r="F652" s="217" t="n"/>
      <c r="G652" s="267" t="n"/>
      <c r="L652" s="457" t="n"/>
      <c r="M652" s="458" t="n"/>
      <c r="N652" s="459" t="n"/>
      <c r="O652" s="29" t="n"/>
      <c r="P652" s="217" t="n"/>
      <c r="Q652" s="217" t="n"/>
      <c r="R652" s="217" t="n"/>
      <c r="S652" s="217" t="n"/>
      <c r="T652" s="29" t="n"/>
      <c r="U652" s="217" t="n"/>
      <c r="V652" s="217" t="n"/>
      <c r="W652" s="217" t="n"/>
      <c r="X652" s="217" t="n"/>
      <c r="Y652" s="226" t="n"/>
      <c r="Z652" s="30" t="n"/>
      <c r="AA652" s="29" t="n"/>
      <c r="AB652" s="217" t="n"/>
      <c r="AC652" s="217" t="n"/>
      <c r="AD652" s="217" t="n"/>
      <c r="AE652" s="217" t="n"/>
      <c r="AF652" s="29" t="n"/>
      <c r="AG652" s="217" t="n"/>
      <c r="AH652" s="217" t="n"/>
      <c r="AI652" s="217" t="n"/>
      <c r="AJ652" s="217" t="n"/>
      <c r="AK652" s="226" t="n"/>
      <c r="AL652" s="30" t="n"/>
      <c r="AM652" s="262" t="n"/>
      <c r="AN652" s="262" t="n"/>
      <c r="AO652" s="446" t="n"/>
      <c r="AP652" s="244" t="n"/>
      <c r="AQ652" s="245" t="n"/>
      <c r="AR652" s="243" t="n"/>
      <c r="AS652" s="243" t="n"/>
      <c r="AT652" s="246" t="n"/>
      <c r="AU652" s="246" t="n"/>
      <c r="AV652" s="246" t="n"/>
      <c r="AW652" s="246" t="n"/>
      <c r="AX652" s="246" t="n"/>
      <c r="AY652" s="246" t="n"/>
      <c r="AZ652" s="246" t="n"/>
      <c r="BA652" s="246" t="n"/>
      <c r="BB652" s="246" t="n"/>
      <c r="BC652" s="247" t="n"/>
      <c r="BD652" s="242" t="n"/>
      <c r="BE652" s="248" t="n"/>
      <c r="BF652" s="249" t="n"/>
      <c r="BG652" s="221" t="n"/>
      <c r="BH652" s="221" t="n"/>
      <c r="BI652" s="221" t="n"/>
      <c r="BJ652" s="221" t="n"/>
      <c r="BK652" s="221" t="n"/>
      <c r="BL652" s="28" t="n"/>
      <c r="BM652" s="347" t="n"/>
      <c r="BN652" s="347" t="n"/>
      <c r="BO652" s="347" t="n"/>
      <c r="BP652" s="347" t="n"/>
      <c r="BQ652" s="347" t="n"/>
      <c r="BR652" s="347" t="n"/>
      <c r="BS652" s="347" t="n"/>
      <c r="BT652" s="347" t="n"/>
      <c r="BU652" s="347" t="n"/>
      <c r="BV652" s="347" t="n"/>
      <c r="BW652" s="347" t="n"/>
      <c r="BX652" s="347" t="n"/>
      <c r="BY652" s="347" t="n"/>
      <c r="BZ652" s="347" t="n"/>
      <c r="CA652" s="347" t="n"/>
      <c r="CB652" s="347" t="n"/>
      <c r="CC652" s="347" t="n"/>
      <c r="CD652" s="347" t="n"/>
      <c r="CE652" s="347" t="n"/>
      <c r="CF652" s="347" t="n"/>
      <c r="CG652" s="347" t="n"/>
      <c r="CH652" s="347" t="n"/>
      <c r="CI652" s="347" t="n"/>
      <c r="CJ652" s="347" t="n"/>
      <c r="CK652" s="347" t="n"/>
      <c r="CL652" s="347" t="n"/>
      <c r="CM652" s="347" t="n"/>
      <c r="CN652" s="347" t="n"/>
      <c r="CO652" s="347" t="n"/>
      <c r="CP652" s="347" t="n"/>
      <c r="CQ652" s="347" t="n"/>
      <c r="CR652" s="347" t="n"/>
      <c r="CS652" s="347" t="n"/>
      <c r="CT652" s="347" t="n"/>
      <c r="CU652" s="347" t="n"/>
      <c r="CV652" s="347" t="n"/>
      <c r="CW652" s="347" t="n"/>
      <c r="CX652" s="347" t="n"/>
      <c r="CY652" s="347" t="n"/>
      <c r="CZ652" s="347" t="n"/>
      <c r="DA652" s="347" t="n"/>
      <c r="DB652" s="347" t="n"/>
    </row>
    <row r="653" ht="31.5" customFormat="1" customHeight="1" s="268">
      <c r="A653" s="262" t="n"/>
      <c r="B653" s="217" t="n"/>
      <c r="C653" s="217" t="n"/>
      <c r="D653" s="217" t="n"/>
      <c r="E653" s="217" t="n"/>
      <c r="F653" s="217" t="n"/>
      <c r="G653" s="267" t="n"/>
      <c r="L653" s="457" t="n"/>
      <c r="M653" s="458" t="n"/>
      <c r="N653" s="459" t="n"/>
      <c r="O653" s="29" t="n"/>
      <c r="P653" s="217" t="n"/>
      <c r="Q653" s="217" t="n"/>
      <c r="R653" s="217" t="n"/>
      <c r="S653" s="217" t="n"/>
      <c r="T653" s="29" t="n"/>
      <c r="U653" s="217" t="n"/>
      <c r="V653" s="217" t="n"/>
      <c r="W653" s="217" t="n"/>
      <c r="X653" s="217" t="n"/>
      <c r="Y653" s="226" t="n"/>
      <c r="Z653" s="30" t="n"/>
      <c r="AA653" s="29" t="n"/>
      <c r="AB653" s="217" t="n"/>
      <c r="AC653" s="217" t="n"/>
      <c r="AD653" s="217" t="n"/>
      <c r="AE653" s="217" t="n"/>
      <c r="AF653" s="29" t="n"/>
      <c r="AG653" s="217" t="n"/>
      <c r="AH653" s="217" t="n"/>
      <c r="AI653" s="217" t="n"/>
      <c r="AJ653" s="217" t="n"/>
      <c r="AK653" s="226" t="n"/>
      <c r="AL653" s="30" t="n"/>
      <c r="AM653" s="262" t="n"/>
      <c r="AN653" s="262" t="n"/>
      <c r="AO653" s="446" t="n"/>
      <c r="AP653" s="244" t="n"/>
      <c r="AQ653" s="245" t="n"/>
      <c r="AR653" s="243" t="n"/>
      <c r="AS653" s="243" t="n"/>
      <c r="AT653" s="246" t="n"/>
      <c r="AU653" s="246" t="n"/>
      <c r="AV653" s="246" t="n"/>
      <c r="AW653" s="246" t="n"/>
      <c r="AX653" s="246" t="n"/>
      <c r="AY653" s="246" t="n"/>
      <c r="AZ653" s="246" t="n"/>
      <c r="BA653" s="246" t="n"/>
      <c r="BB653" s="246" t="n"/>
      <c r="BC653" s="247" t="n"/>
      <c r="BD653" s="242" t="n"/>
      <c r="BE653" s="248" t="n"/>
      <c r="BF653" s="249" t="n"/>
      <c r="BG653" s="221" t="n"/>
      <c r="BH653" s="221" t="n"/>
      <c r="BI653" s="221" t="n"/>
      <c r="BJ653" s="221" t="n"/>
      <c r="BK653" s="221" t="n"/>
      <c r="BL653" s="28" t="n"/>
      <c r="BM653" s="347" t="n"/>
      <c r="BN653" s="347" t="n"/>
      <c r="BO653" s="347" t="n"/>
      <c r="BP653" s="347" t="n"/>
      <c r="BQ653" s="347" t="n"/>
      <c r="BR653" s="347" t="n"/>
      <c r="BS653" s="347" t="n"/>
      <c r="BT653" s="347" t="n"/>
      <c r="BU653" s="347" t="n"/>
      <c r="BV653" s="347" t="n"/>
      <c r="BW653" s="347" t="n"/>
      <c r="BX653" s="347" t="n"/>
      <c r="BY653" s="347" t="n"/>
      <c r="BZ653" s="347" t="n"/>
      <c r="CA653" s="347" t="n"/>
      <c r="CB653" s="347" t="n"/>
      <c r="CC653" s="347" t="n"/>
      <c r="CD653" s="347" t="n"/>
      <c r="CE653" s="347" t="n"/>
      <c r="CF653" s="347" t="n"/>
      <c r="CG653" s="347" t="n"/>
      <c r="CH653" s="347" t="n"/>
      <c r="CI653" s="347" t="n"/>
      <c r="CJ653" s="347" t="n"/>
      <c r="CK653" s="347" t="n"/>
      <c r="CL653" s="347" t="n"/>
      <c r="CM653" s="347" t="n"/>
      <c r="CN653" s="347" t="n"/>
      <c r="CO653" s="347" t="n"/>
      <c r="CP653" s="347" t="n"/>
      <c r="CQ653" s="347" t="n"/>
      <c r="CR653" s="347" t="n"/>
      <c r="CS653" s="347" t="n"/>
      <c r="CT653" s="347" t="n"/>
      <c r="CU653" s="347" t="n"/>
      <c r="CV653" s="347" t="n"/>
      <c r="CW653" s="347" t="n"/>
      <c r="CX653" s="347" t="n"/>
      <c r="CY653" s="347" t="n"/>
      <c r="CZ653" s="347" t="n"/>
      <c r="DA653" s="347" t="n"/>
      <c r="DB653" s="347" t="n"/>
    </row>
    <row r="654" ht="31.5" customFormat="1" customHeight="1" s="268">
      <c r="A654" s="262" t="n"/>
      <c r="B654" s="217" t="n"/>
      <c r="C654" s="217" t="n"/>
      <c r="D654" s="217" t="n"/>
      <c r="E654" s="217" t="n"/>
      <c r="F654" s="217" t="n"/>
      <c r="G654" s="267" t="n"/>
      <c r="L654" s="457" t="n"/>
      <c r="M654" s="458" t="n"/>
      <c r="N654" s="459" t="n"/>
      <c r="O654" s="29" t="n"/>
      <c r="P654" s="217" t="n"/>
      <c r="Q654" s="217" t="n"/>
      <c r="R654" s="217" t="n"/>
      <c r="S654" s="217" t="n"/>
      <c r="T654" s="29" t="n"/>
      <c r="U654" s="217" t="n"/>
      <c r="V654" s="217" t="n"/>
      <c r="W654" s="217" t="n"/>
      <c r="X654" s="217" t="n"/>
      <c r="Y654" s="226" t="n"/>
      <c r="Z654" s="30" t="n"/>
      <c r="AA654" s="29" t="n"/>
      <c r="AB654" s="217" t="n"/>
      <c r="AC654" s="217" t="n"/>
      <c r="AD654" s="217" t="n"/>
      <c r="AE654" s="217" t="n"/>
      <c r="AF654" s="29" t="n"/>
      <c r="AG654" s="217" t="n"/>
      <c r="AH654" s="217" t="n"/>
      <c r="AI654" s="217" t="n"/>
      <c r="AJ654" s="217" t="n"/>
      <c r="AK654" s="226" t="n"/>
      <c r="AL654" s="30" t="n"/>
      <c r="AM654" s="262" t="n"/>
      <c r="AN654" s="262" t="n"/>
      <c r="AO654" s="446" t="n"/>
      <c r="AP654" s="244" t="n"/>
      <c r="AQ654" s="245" t="n"/>
      <c r="AR654" s="243" t="n"/>
      <c r="AS654" s="243" t="n"/>
      <c r="AT654" s="246" t="n"/>
      <c r="AU654" s="246" t="n"/>
      <c r="AV654" s="246" t="n"/>
      <c r="AW654" s="246" t="n"/>
      <c r="AX654" s="246" t="n"/>
      <c r="AY654" s="246" t="n"/>
      <c r="AZ654" s="246" t="n"/>
      <c r="BA654" s="246" t="n"/>
      <c r="BB654" s="246" t="n"/>
      <c r="BC654" s="247" t="n"/>
      <c r="BD654" s="242" t="n"/>
      <c r="BE654" s="248" t="n"/>
      <c r="BF654" s="249" t="n"/>
      <c r="BG654" s="221" t="n"/>
      <c r="BH654" s="221" t="n"/>
      <c r="BI654" s="221" t="n"/>
      <c r="BJ654" s="221" t="n"/>
      <c r="BK654" s="221" t="n"/>
      <c r="BL654" s="28" t="n"/>
      <c r="BM654" s="347" t="n"/>
      <c r="BN654" s="347" t="n"/>
      <c r="BO654" s="347" t="n"/>
      <c r="BP654" s="347" t="n"/>
      <c r="BQ654" s="347" t="n"/>
      <c r="BR654" s="347" t="n"/>
      <c r="BS654" s="347" t="n"/>
      <c r="BT654" s="347" t="n"/>
      <c r="BU654" s="347" t="n"/>
      <c r="BV654" s="347" t="n"/>
      <c r="BW654" s="347" t="n"/>
      <c r="BX654" s="347" t="n"/>
      <c r="BY654" s="347" t="n"/>
      <c r="BZ654" s="347" t="n"/>
      <c r="CA654" s="347" t="n"/>
      <c r="CB654" s="347" t="n"/>
      <c r="CC654" s="347" t="n"/>
      <c r="CD654" s="347" t="n"/>
      <c r="CE654" s="347" t="n"/>
      <c r="CF654" s="347" t="n"/>
      <c r="CG654" s="347" t="n"/>
      <c r="CH654" s="347" t="n"/>
      <c r="CI654" s="347" t="n"/>
      <c r="CJ654" s="347" t="n"/>
      <c r="CK654" s="347" t="n"/>
      <c r="CL654" s="347" t="n"/>
      <c r="CM654" s="347" t="n"/>
      <c r="CN654" s="347" t="n"/>
      <c r="CO654" s="347" t="n"/>
      <c r="CP654" s="347" t="n"/>
      <c r="CQ654" s="347" t="n"/>
      <c r="CR654" s="347" t="n"/>
      <c r="CS654" s="347" t="n"/>
      <c r="CT654" s="347" t="n"/>
      <c r="CU654" s="347" t="n"/>
      <c r="CV654" s="347" t="n"/>
      <c r="CW654" s="347" t="n"/>
      <c r="CX654" s="347" t="n"/>
      <c r="CY654" s="347" t="n"/>
      <c r="CZ654" s="347" t="n"/>
      <c r="DA654" s="347" t="n"/>
      <c r="DB654" s="347" t="n"/>
    </row>
    <row r="655" ht="31.5" customFormat="1" customHeight="1" s="268">
      <c r="A655" s="262" t="n"/>
      <c r="B655" s="217" t="n"/>
      <c r="C655" s="217" t="n"/>
      <c r="D655" s="217" t="n"/>
      <c r="E655" s="217" t="n"/>
      <c r="F655" s="217" t="n"/>
      <c r="G655" s="267" t="n"/>
      <c r="L655" s="457" t="n"/>
      <c r="M655" s="458" t="n"/>
      <c r="N655" s="459" t="n"/>
      <c r="O655" s="29" t="n"/>
      <c r="P655" s="217" t="n"/>
      <c r="Q655" s="217" t="n"/>
      <c r="R655" s="217" t="n"/>
      <c r="S655" s="217" t="n"/>
      <c r="T655" s="29" t="n"/>
      <c r="U655" s="217" t="n"/>
      <c r="V655" s="217" t="n"/>
      <c r="W655" s="217" t="n"/>
      <c r="X655" s="217" t="n"/>
      <c r="Y655" s="226" t="n"/>
      <c r="Z655" s="30" t="n"/>
      <c r="AA655" s="29" t="n"/>
      <c r="AB655" s="217" t="n"/>
      <c r="AC655" s="217" t="n"/>
      <c r="AD655" s="217" t="n"/>
      <c r="AE655" s="217" t="n"/>
      <c r="AF655" s="29" t="n"/>
      <c r="AG655" s="217" t="n"/>
      <c r="AH655" s="217" t="n"/>
      <c r="AI655" s="217" t="n"/>
      <c r="AJ655" s="217" t="n"/>
      <c r="AK655" s="226" t="n"/>
      <c r="AL655" s="30" t="n"/>
      <c r="AM655" s="262" t="n"/>
      <c r="AN655" s="262" t="n"/>
      <c r="AO655" s="446" t="n"/>
      <c r="AP655" s="244" t="n"/>
      <c r="AQ655" s="245" t="n"/>
      <c r="AR655" s="243" t="n"/>
      <c r="AS655" s="243" t="n"/>
      <c r="AT655" s="246" t="n"/>
      <c r="AU655" s="246" t="n"/>
      <c r="AV655" s="246" t="n"/>
      <c r="AW655" s="246" t="n"/>
      <c r="AX655" s="246" t="n"/>
      <c r="AY655" s="246" t="n"/>
      <c r="AZ655" s="246" t="n"/>
      <c r="BA655" s="246" t="n"/>
      <c r="BB655" s="246" t="n"/>
      <c r="BC655" s="247" t="n"/>
      <c r="BD655" s="242" t="n"/>
      <c r="BE655" s="248" t="n"/>
      <c r="BF655" s="249" t="n"/>
      <c r="BG655" s="221" t="n"/>
      <c r="BH655" s="221" t="n"/>
      <c r="BI655" s="221" t="n"/>
      <c r="BJ655" s="221" t="n"/>
      <c r="BK655" s="221" t="n"/>
      <c r="BL655" s="28" t="n"/>
      <c r="BM655" s="347" t="n"/>
      <c r="BN655" s="347" t="n"/>
      <c r="BO655" s="347" t="n"/>
      <c r="BP655" s="347" t="n"/>
      <c r="BQ655" s="347" t="n"/>
      <c r="BR655" s="347" t="n"/>
      <c r="BS655" s="347" t="n"/>
      <c r="BT655" s="347" t="n"/>
      <c r="BU655" s="347" t="n"/>
      <c r="BV655" s="347" t="n"/>
      <c r="BW655" s="347" t="n"/>
      <c r="BX655" s="347" t="n"/>
      <c r="BY655" s="347" t="n"/>
      <c r="BZ655" s="347" t="n"/>
      <c r="CA655" s="347" t="n"/>
      <c r="CB655" s="347" t="n"/>
      <c r="CC655" s="347" t="n"/>
      <c r="CD655" s="347" t="n"/>
      <c r="CE655" s="347" t="n"/>
      <c r="CF655" s="347" t="n"/>
      <c r="CG655" s="347" t="n"/>
      <c r="CH655" s="347" t="n"/>
      <c r="CI655" s="347" t="n"/>
      <c r="CJ655" s="347" t="n"/>
      <c r="CK655" s="347" t="n"/>
      <c r="CL655" s="347" t="n"/>
      <c r="CM655" s="347" t="n"/>
      <c r="CN655" s="347" t="n"/>
      <c r="CO655" s="347" t="n"/>
      <c r="CP655" s="347" t="n"/>
      <c r="CQ655" s="347" t="n"/>
      <c r="CR655" s="347" t="n"/>
      <c r="CS655" s="347" t="n"/>
      <c r="CT655" s="347" t="n"/>
      <c r="CU655" s="347" t="n"/>
      <c r="CV655" s="347" t="n"/>
      <c r="CW655" s="347" t="n"/>
      <c r="CX655" s="347" t="n"/>
      <c r="CY655" s="347" t="n"/>
      <c r="CZ655" s="347" t="n"/>
      <c r="DA655" s="347" t="n"/>
      <c r="DB655" s="347" t="n"/>
    </row>
    <row r="656" ht="31.5" customFormat="1" customHeight="1" s="268">
      <c r="A656" s="262" t="n"/>
      <c r="B656" s="217" t="n"/>
      <c r="C656" s="217" t="n"/>
      <c r="D656" s="217" t="n"/>
      <c r="E656" s="217" t="n"/>
      <c r="F656" s="217" t="n"/>
      <c r="G656" s="267" t="n"/>
      <c r="L656" s="457" t="n"/>
      <c r="M656" s="458" t="n"/>
      <c r="N656" s="459" t="n"/>
      <c r="O656" s="29" t="n"/>
      <c r="P656" s="217" t="n"/>
      <c r="Q656" s="217" t="n"/>
      <c r="R656" s="217" t="n"/>
      <c r="S656" s="217" t="n"/>
      <c r="T656" s="29" t="n"/>
      <c r="U656" s="217" t="n"/>
      <c r="V656" s="217" t="n"/>
      <c r="W656" s="217" t="n"/>
      <c r="X656" s="217" t="n"/>
      <c r="Y656" s="226" t="n"/>
      <c r="Z656" s="30" t="n"/>
      <c r="AA656" s="29" t="n"/>
      <c r="AB656" s="217" t="n"/>
      <c r="AC656" s="217" t="n"/>
      <c r="AD656" s="217" t="n"/>
      <c r="AE656" s="217" t="n"/>
      <c r="AF656" s="29" t="n"/>
      <c r="AG656" s="217" t="n"/>
      <c r="AH656" s="217" t="n"/>
      <c r="AI656" s="217" t="n"/>
      <c r="AJ656" s="217" t="n"/>
      <c r="AK656" s="226" t="n"/>
      <c r="AL656" s="30" t="n"/>
      <c r="AM656" s="262" t="n"/>
      <c r="AN656" s="262" t="n"/>
      <c r="AO656" s="446" t="n"/>
      <c r="AP656" s="244" t="n"/>
      <c r="AQ656" s="245" t="n"/>
      <c r="AR656" s="243" t="n"/>
      <c r="AS656" s="243" t="n"/>
      <c r="AT656" s="246" t="n"/>
      <c r="AU656" s="246" t="n"/>
      <c r="AV656" s="246" t="n"/>
      <c r="AW656" s="246" t="n"/>
      <c r="AX656" s="246" t="n"/>
      <c r="AY656" s="246" t="n"/>
      <c r="AZ656" s="246" t="n"/>
      <c r="BA656" s="246" t="n"/>
      <c r="BB656" s="246" t="n"/>
      <c r="BC656" s="247" t="n"/>
      <c r="BD656" s="242" t="n"/>
      <c r="BE656" s="248" t="n"/>
      <c r="BF656" s="249" t="n"/>
      <c r="BG656" s="221" t="n"/>
      <c r="BH656" s="221" t="n"/>
      <c r="BI656" s="221" t="n"/>
      <c r="BJ656" s="221" t="n"/>
      <c r="BK656" s="221" t="n"/>
      <c r="BL656" s="28" t="n"/>
      <c r="BM656" s="347" t="n"/>
      <c r="BN656" s="347" t="n"/>
      <c r="BO656" s="347" t="n"/>
      <c r="BP656" s="347" t="n"/>
      <c r="BQ656" s="347" t="n"/>
      <c r="BR656" s="347" t="n"/>
      <c r="BS656" s="347" t="n"/>
      <c r="BT656" s="347" t="n"/>
      <c r="BU656" s="347" t="n"/>
      <c r="BV656" s="347" t="n"/>
      <c r="BW656" s="347" t="n"/>
      <c r="BX656" s="347" t="n"/>
      <c r="BY656" s="347" t="n"/>
      <c r="BZ656" s="347" t="n"/>
      <c r="CA656" s="347" t="n"/>
      <c r="CB656" s="347" t="n"/>
      <c r="CC656" s="347" t="n"/>
      <c r="CD656" s="347" t="n"/>
      <c r="CE656" s="347" t="n"/>
      <c r="CF656" s="347" t="n"/>
      <c r="CG656" s="347" t="n"/>
      <c r="CH656" s="347" t="n"/>
      <c r="CI656" s="347" t="n"/>
      <c r="CJ656" s="347" t="n"/>
      <c r="CK656" s="347" t="n"/>
      <c r="CL656" s="347" t="n"/>
      <c r="CM656" s="347" t="n"/>
      <c r="CN656" s="347" t="n"/>
      <c r="CO656" s="347" t="n"/>
      <c r="CP656" s="347" t="n"/>
      <c r="CQ656" s="347" t="n"/>
      <c r="CR656" s="347" t="n"/>
      <c r="CS656" s="347" t="n"/>
      <c r="CT656" s="347" t="n"/>
      <c r="CU656" s="347" t="n"/>
      <c r="CV656" s="347" t="n"/>
      <c r="CW656" s="347" t="n"/>
      <c r="CX656" s="347" t="n"/>
      <c r="CY656" s="347" t="n"/>
      <c r="CZ656" s="347" t="n"/>
      <c r="DA656" s="347" t="n"/>
      <c r="DB656" s="347" t="n"/>
    </row>
  </sheetData>
  <autoFilter ref="A3:FC3"/>
  <mergeCells count="42"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  <mergeCell ref="AT2:BB2"/>
    <mergeCell ref="BC2:BC3"/>
    <mergeCell ref="BD2:BD3"/>
    <mergeCell ref="BE2:BE3"/>
    <mergeCell ref="BF2:BF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</mergeCells>
  <conditionalFormatting sqref="N4:N645">
    <cfRule type="expression" priority="39" stopIfTrue="1">
      <formula>N4=""</formula>
    </cfRule>
    <cfRule type="cellIs" priority="40" operator="lessThan" dxfId="11" stopIfTrue="1">
      <formula>$M4</formula>
    </cfRule>
    <cfRule type="cellIs" priority="41" operator="between" dxfId="1" stopIfTrue="1">
      <formula>$M4</formula>
      <formula>M4</formula>
    </cfRule>
    <cfRule type="cellIs" priority="42" operator="greaterThan" dxfId="0" stopIfTrue="1">
      <formula>$N4</formula>
    </cfRule>
  </conditionalFormatting>
  <conditionalFormatting sqref="AR4:AR645">
    <cfRule type="expression" priority="37" stopIfTrue="1">
      <formula>AR4=""</formula>
    </cfRule>
    <cfRule type="expression" priority="38" dxfId="11" stopIfTrue="1">
      <formula>AR4&lt;$AP4*0.95</formula>
    </cfRule>
  </conditionalFormatting>
  <conditionalFormatting sqref="AU4:AU645">
    <cfRule type="expression" priority="43" dxfId="1" stopIfTrue="1">
      <formula>AU4&lt;$BE4</formula>
    </cfRule>
    <cfRule type="expression" priority="44" dxfId="0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priority="46" operator="greaterThanOrEqual" dxfId="11" stopIfTrue="1">
      <formula>BE4</formula>
    </cfRule>
  </conditionalFormatting>
  <conditionalFormatting sqref="O4:S645">
    <cfRule type="containsBlanks" priority="23" stopIfTrue="1">
      <formula>LEN(TRIM(O4))=0</formula>
    </cfRule>
    <cfRule type="expression" priority="24" dxfId="9" stopIfTrue="1">
      <formula>O4&gt;$N$4*0.22*1.5</formula>
    </cfRule>
    <cfRule type="expression" priority="25" dxfId="378" stopIfTrue="1">
      <formula>O4*1.5&lt;($M$4*0.22)</formula>
    </cfRule>
    <cfRule type="expression" priority="26" dxfId="11" stopIfTrue="1">
      <formula>O4&lt;$M$4*0.22</formula>
    </cfRule>
    <cfRule type="expression" priority="27" dxfId="0" stopIfTrue="1">
      <formula>O4&gt;$N$4*0.22</formula>
    </cfRule>
    <cfRule type="containsBlanks" priority="28" stopIfTrue="1">
      <formula>LEN(TRIM(O4))=0</formula>
    </cfRule>
    <cfRule type="expression" priority="29" dxfId="9" stopIfTrue="1">
      <formula>O4&gt;#REF!*1.5</formula>
    </cfRule>
    <cfRule type="expression" priority="30" dxfId="378" stopIfTrue="1">
      <formula>O4*1.5&lt;#REF!</formula>
    </cfRule>
    <cfRule type="expression" priority="31" dxfId="11" stopIfTrue="1">
      <formula>O4&lt;#REF!</formula>
    </cfRule>
    <cfRule type="expression" priority="32" dxfId="0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priority="35" dxfId="11" stopIfTrue="1">
      <formula>T4&lt;$M4</formula>
    </cfRule>
    <cfRule type="expression" priority="36" dxfId="0" stopIfTrue="1">
      <formula>T4&gt;$N4</formula>
    </cfRule>
    <cfRule type="expression" priority="33" dxfId="9" stopIfTrue="1">
      <formula>T4&gt;$N4*1.5</formula>
    </cfRule>
    <cfRule type="expression" priority="34" dxfId="378" stopIfTrue="1">
      <formula>T4*1.5&lt;$M4</formula>
    </cfRule>
  </conditionalFormatting>
  <conditionalFormatting sqref="AA4:AE645">
    <cfRule type="containsBlanks" priority="12" stopIfTrue="1">
      <formula>LEN(TRIM(AA4))=0</formula>
    </cfRule>
    <cfRule type="expression" priority="13" dxfId="9" stopIfTrue="1">
      <formula>AA4&gt;$N$4*0.22*1.5</formula>
    </cfRule>
    <cfRule type="expression" priority="14" dxfId="378" stopIfTrue="1">
      <formula>AA4*1.5&lt;($M$4*0.22)</formula>
    </cfRule>
    <cfRule type="expression" priority="15" dxfId="11" stopIfTrue="1">
      <formula>AA4&lt;$M$4*0.22</formula>
    </cfRule>
    <cfRule type="expression" priority="16" dxfId="0" stopIfTrue="1">
      <formula>AA4&gt;$N$4*0.22</formula>
    </cfRule>
    <cfRule type="containsBlanks" priority="17" stopIfTrue="1">
      <formula>LEN(TRIM(AA4))=0</formula>
    </cfRule>
    <cfRule type="expression" priority="18" dxfId="9" stopIfTrue="1">
      <formula>AA4&gt;#REF!*1.5</formula>
    </cfRule>
    <cfRule type="expression" priority="19" dxfId="378" stopIfTrue="1">
      <formula>AA4*1.5&lt;#REF!</formula>
    </cfRule>
    <cfRule type="expression" priority="20" dxfId="11" stopIfTrue="1">
      <formula>AA4&lt;#REF!</formula>
    </cfRule>
    <cfRule type="expression" priority="21" dxfId="0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priority="8" dxfId="9" stopIfTrue="1">
      <formula>AF4&gt;$N4*1.5</formula>
    </cfRule>
    <cfRule type="expression" priority="9" dxfId="378" stopIfTrue="1">
      <formula>AF4*1.5&lt;$M4</formula>
    </cfRule>
    <cfRule type="expression" priority="10" dxfId="11" stopIfTrue="1">
      <formula>AF4&lt;$M4</formula>
    </cfRule>
    <cfRule type="expression" priority="11" dxfId="0" stopIfTrue="1">
      <formula>AF4&gt;$N4</formula>
    </cfRule>
  </conditionalFormatting>
  <conditionalFormatting sqref="AS4:AS645">
    <cfRule type="expression" priority="47" dxfId="0" stopIfTrue="1">
      <formula>AS4&gt;AQ4*1.05</formula>
    </cfRule>
  </conditionalFormatting>
  <conditionalFormatting sqref="Y4:Z645 AK4:AL645">
    <cfRule type="expression" priority="48" dxfId="0" stopIfTrue="1">
      <formula>Y4&gt;#REF!*1.05</formula>
    </cfRule>
    <cfRule type="cellIs" priority="49" operator="greaterThan" dxfId="373" stopIfTrue="1">
      <formula>#REF!*2</formula>
    </cfRule>
    <cfRule type="expression" priority="50" dxfId="1" stopIfTrue="1">
      <formula>#REF!=#REF!</formula>
    </cfRule>
  </conditionalFormatting>
  <conditionalFormatting sqref="AN4:AN645">
    <cfRule type="expression" priority="2" dxfId="8" stopIfTrue="1">
      <formula>AN4*1.5&lt;$M4</formula>
    </cfRule>
    <cfRule type="expression" priority="3" dxfId="43" stopIfTrue="1">
      <formula>AN4&lt;$M4</formula>
    </cfRule>
    <cfRule type="expression" priority="6" dxfId="351" stopIfTrue="1">
      <formula>AN4&gt;$N4</formula>
    </cfRule>
    <cfRule type="containsBlanks" priority="1" stopIfTrue="1">
      <formula>LEN(TRIM(AN4))=0</formula>
    </cfRule>
  </conditionalFormatting>
  <conditionalFormatting sqref="AO4:AO645">
    <cfRule type="containsBlanks" priority="4" stopIfTrue="1">
      <formula>LEN(TRIM(AO4))=0</formula>
    </cfRule>
    <cfRule type="cellIs" priority="5" operator="greaterThan" dxfId="43" stopIfTrue="1">
      <formula>0.22</formula>
    </cfRule>
  </conditionalFormatting>
  <hyperlinks>
    <hyperlink ref="AM1" location="Dashboard!A1" display="العودة لشاشة العرض"/>
    <hyperlink ref="AP1" location="index!A1" display="العودة للفهرس"/>
  </hyperlinks>
  <pageMargins left="0.7" right="0.7" top="0.75" bottom="0.75" header="0.3" footer="0.3"/>
  <pageSetup orientation="portrait" paperSize="9" scale="29" verticalDpi="4294967293"/>
  <colBreaks count="1" manualBreakCount="1">
    <brk id="73" min="0" max="527" man="1"/>
  </colBreaks>
</worksheet>
</file>

<file path=xl/worksheets/sheet5.xml><?xml version="1.0" encoding="utf-8"?>
<worksheet xmlns="http://schemas.openxmlformats.org/spreadsheetml/2006/main">
  <sheetPr codeName="Sheet25">
    <outlinePr summaryBelow="1" summaryRight="1"/>
    <pageSetUpPr/>
  </sheetPr>
  <dimension ref="A1:W594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baseColWidth="8" defaultColWidth="9.125" defaultRowHeight="18"/>
  <cols>
    <col hidden="1" width="9.125" customWidth="1" style="217" min="1" max="2"/>
    <col width="15.625" customWidth="1" style="222" min="3" max="3"/>
    <col hidden="1" width="15.625" customWidth="1" style="222" min="4" max="5"/>
    <col width="32" customWidth="1" style="217" min="6" max="6"/>
    <col hidden="1" width="24.875" customWidth="1" style="223" min="7" max="7"/>
    <col width="14.125" customWidth="1" style="217" min="8" max="8"/>
    <col width="10.375" customWidth="1" style="460" min="9" max="9"/>
    <col width="11.25" customWidth="1" style="461" min="10" max="10"/>
    <col width="13" customWidth="1" style="462" min="11" max="11"/>
    <col width="11.75" customWidth="1" style="227" min="12" max="13"/>
    <col width="15.375" customWidth="1" style="463" min="14" max="14"/>
    <col width="9.125" customWidth="1" style="217" min="15" max="22"/>
    <col width="9.125" customWidth="1" style="217" min="23" max="16384"/>
  </cols>
  <sheetData>
    <row r="1" ht="41.25" customFormat="1" customHeight="1" s="347" thickBot="1">
      <c r="A1" s="205" t="n"/>
      <c r="B1" s="116" t="n"/>
      <c r="C1" s="205" t="n"/>
      <c r="D1" s="205" t="n"/>
      <c r="E1" s="205" t="n"/>
      <c r="F1" s="206" t="inlineStr">
        <is>
          <t>مصنع العاشر
إدارة الجودة</t>
        </is>
      </c>
      <c r="H1" s="207" t="inlineStr">
        <is>
          <t>تقرير المحتوي المائي</t>
        </is>
      </c>
      <c r="I1" s="207" t="n"/>
      <c r="J1" s="208" t="n"/>
      <c r="K1" s="207" t="n"/>
      <c r="L1" s="208" t="n"/>
      <c r="M1" s="208" t="n"/>
      <c r="N1" s="208" t="n"/>
      <c r="O1" s="66" t="inlineStr">
        <is>
          <t>العودة للفهرس</t>
        </is>
      </c>
    </row>
    <row r="2" ht="52.5" customFormat="1" customHeight="1" s="347">
      <c r="A2" s="360" t="inlineStr">
        <is>
          <t>year</t>
        </is>
      </c>
      <c r="B2" s="360" t="inlineStr">
        <is>
          <t>month</t>
        </is>
      </c>
      <c r="C2" s="464" t="inlineStr">
        <is>
          <t>date_day</t>
        </is>
      </c>
      <c r="D2" s="464" t="inlineStr">
        <is>
          <t>item_id</t>
        </is>
      </c>
      <c r="E2" s="464" t="inlineStr">
        <is>
          <t>mold_id</t>
        </is>
      </c>
      <c r="F2" s="465" t="inlineStr">
        <is>
          <t>product_name_by_parts</t>
        </is>
      </c>
      <c r="G2" s="354" t="inlineStr">
        <is>
          <t>product_code</t>
        </is>
      </c>
      <c r="H2" s="354" t="inlineStr">
        <is>
          <t>machine_id</t>
        </is>
      </c>
      <c r="I2" s="450" t="inlineStr">
        <is>
          <t>الوزن جاف طبقا للمواصفة</t>
        </is>
      </c>
      <c r="J2" s="451" t="inlineStr">
        <is>
          <t>الوزن جاف طبقا للمواصفة</t>
        </is>
      </c>
      <c r="K2" s="336" t="n"/>
      <c r="L2" s="365" t="inlineStr">
        <is>
          <t>متوسط الوزن المبلل</t>
        </is>
      </c>
      <c r="M2" s="365" t="inlineStr">
        <is>
          <t>متوسط الوزن الجاف</t>
        </is>
      </c>
      <c r="N2" s="453" t="inlineStr">
        <is>
          <t>نسبة الرطوبة بين الوزن المبلل والجاف</t>
        </is>
      </c>
    </row>
    <row r="3" ht="52.5" customFormat="1" customHeight="1" s="347">
      <c r="A3" s="338" t="n"/>
      <c r="B3" s="338" t="n"/>
      <c r="C3" s="466" t="n"/>
      <c r="D3" s="466" t="n"/>
      <c r="E3" s="466" t="n"/>
      <c r="F3" s="466" t="n"/>
      <c r="G3" s="338" t="n"/>
      <c r="H3" s="338" t="n"/>
      <c r="I3" s="338" t="n"/>
      <c r="J3" s="453" t="inlineStr">
        <is>
          <t xml:space="preserve">From </t>
        </is>
      </c>
      <c r="K3" s="451" t="inlineStr">
        <is>
          <t>To</t>
        </is>
      </c>
      <c r="L3" s="338" t="n"/>
      <c r="M3" s="338" t="n"/>
      <c r="N3" s="338" t="n"/>
    </row>
    <row r="4" ht="20.25" customFormat="1" customHeight="1" s="268">
      <c r="A4" s="262" t="n">
        <v>2021</v>
      </c>
      <c r="B4" s="265" t="n">
        <v>12</v>
      </c>
      <c r="C4" s="266" t="n">
        <v>44530</v>
      </c>
      <c r="D4" s="266" t="n">
        <v>673</v>
      </c>
      <c r="E4" s="266" t="n">
        <v>421</v>
      </c>
      <c r="F4" s="267" t="inlineStr">
        <is>
          <t>LG65UP81-side</t>
        </is>
      </c>
      <c r="G4" t="inlineStr">
        <is>
          <t>FMLGEI365UP810</t>
        </is>
      </c>
      <c r="H4" t="n">
        <v>61.6</v>
      </c>
      <c r="I4" s="457" t="n">
        <v>57.9656</v>
      </c>
      <c r="J4" s="458" t="n">
        <v>65.9736</v>
      </c>
      <c r="K4" s="459" t="n">
        <v>109.4</v>
      </c>
      <c r="L4" s="261" t="n">
        <v>70.90000000000001</v>
      </c>
      <c r="M4" s="261" t="n"/>
      <c r="N4" s="315">
        <f>IFERROR((L4-I4)/I4,"")</f>
        <v/>
      </c>
      <c r="O4" s="347" t="n"/>
      <c r="P4" s="347" t="n"/>
      <c r="Q4" s="347" t="n"/>
      <c r="R4" s="347" t="n"/>
      <c r="S4" s="347" t="n"/>
      <c r="T4" s="347" t="n"/>
      <c r="U4" s="347" t="n"/>
      <c r="V4" s="347" t="n"/>
      <c r="W4" s="347" t="n"/>
    </row>
    <row r="5" ht="20.25" customFormat="1" customHeight="1" s="268">
      <c r="A5" s="262" t="n">
        <v>2021</v>
      </c>
      <c r="B5" s="265" t="n">
        <v>12</v>
      </c>
      <c r="C5" s="266" t="n">
        <v>44530</v>
      </c>
      <c r="D5" s="266" t="n">
        <v>253</v>
      </c>
      <c r="E5" s="266" t="n">
        <v>331</v>
      </c>
      <c r="F5" s="267" t="inlineStr">
        <is>
          <t>طقم سخان بلونايل ذو 3 اطقم</t>
        </is>
      </c>
      <c r="G5" t="inlineStr">
        <is>
          <t>FMDAHI40000000</t>
        </is>
      </c>
      <c r="H5" t="n">
        <v>203</v>
      </c>
      <c r="I5" s="457" t="n">
        <v>188.79</v>
      </c>
      <c r="J5" s="458" t="n">
        <v>217.21</v>
      </c>
      <c r="K5" s="459" t="n">
        <v>298.6</v>
      </c>
      <c r="L5" s="261" t="n">
        <v>208.8</v>
      </c>
      <c r="M5" s="261" t="n"/>
      <c r="N5" s="315">
        <f>IFERROR((L5-I5)/I5,"")</f>
        <v/>
      </c>
      <c r="O5" s="347" t="n"/>
      <c r="P5" s="347" t="n"/>
      <c r="Q5" s="347" t="n"/>
      <c r="R5" s="347" t="n"/>
      <c r="S5" s="347" t="n"/>
      <c r="T5" s="347" t="n"/>
      <c r="U5" s="347" t="n"/>
      <c r="V5" s="347" t="n"/>
      <c r="W5" s="347" t="n"/>
    </row>
    <row r="6" ht="20.25" customFormat="1" customHeight="1" s="268">
      <c r="A6" s="262" t="n">
        <v>2021</v>
      </c>
      <c r="B6" s="265" t="n">
        <v>12</v>
      </c>
      <c r="C6" s="266" t="n">
        <v>44530</v>
      </c>
      <c r="D6" s="266" t="n">
        <v>667</v>
      </c>
      <c r="E6" s="266" t="n">
        <v>421</v>
      </c>
      <c r="F6" s="267" t="inlineStr">
        <is>
          <t>LG65UP81-top&amp;bootom</t>
        </is>
      </c>
      <c r="G6" t="inlineStr">
        <is>
          <t>FMLGEI065UP810</t>
        </is>
      </c>
      <c r="H6" t="n">
        <v>1554</v>
      </c>
      <c r="I6" s="457" t="n">
        <v>1462.314</v>
      </c>
      <c r="J6" s="458" t="n">
        <v>1664.334</v>
      </c>
      <c r="K6" s="459" t="n">
        <v>960.7</v>
      </c>
      <c r="L6" s="261" t="n">
        <v>718.6</v>
      </c>
      <c r="M6" s="261" t="n"/>
      <c r="N6" s="315">
        <f>IFERROR((L6-I6)/I6,"")</f>
        <v/>
      </c>
      <c r="O6" s="347" t="n"/>
      <c r="P6" s="347" t="n"/>
      <c r="Q6" s="347" t="n"/>
      <c r="R6" s="347" t="n"/>
      <c r="S6" s="347" t="n"/>
      <c r="T6" s="347" t="n"/>
      <c r="U6" s="347" t="n"/>
      <c r="V6" s="347" t="n"/>
      <c r="W6" s="347" t="n"/>
    </row>
    <row r="7" ht="20.25" customFormat="1" customHeight="1" s="268">
      <c r="A7" s="262" t="n">
        <v>2021</v>
      </c>
      <c r="B7" s="265" t="n">
        <v>12</v>
      </c>
      <c r="C7" s="266" t="n">
        <v>44530</v>
      </c>
      <c r="D7" s="266" t="n">
        <v>649</v>
      </c>
      <c r="E7" s="266" t="n">
        <v>414</v>
      </c>
      <c r="F7" s="267" t="inlineStr">
        <is>
          <t>فوم فلتر منلو علوى</t>
        </is>
      </c>
      <c r="G7" t="inlineStr">
        <is>
          <t>FMMINI70000051</t>
        </is>
      </c>
      <c r="H7" t="n">
        <v>143</v>
      </c>
      <c r="I7" s="457" t="n">
        <v>132.99</v>
      </c>
      <c r="J7" s="458" t="n">
        <v>153.01</v>
      </c>
      <c r="K7" s="459" t="n">
        <v>160.7</v>
      </c>
      <c r="L7" s="261" t="n">
        <v>148.3</v>
      </c>
      <c r="M7" s="261" t="n"/>
      <c r="N7" s="315">
        <f>IFERROR((L7-I7)/I7,"")</f>
        <v/>
      </c>
      <c r="O7" s="347" t="n"/>
      <c r="P7" s="347" t="n"/>
      <c r="Q7" s="347" t="n"/>
      <c r="R7" s="347" t="n"/>
      <c r="S7" s="347" t="n"/>
      <c r="T7" s="347" t="n"/>
      <c r="U7" s="347" t="n"/>
      <c r="V7" s="347" t="n"/>
      <c r="W7" s="347" t="n"/>
    </row>
    <row r="8" ht="20.25" customFormat="1" customHeight="1" s="268">
      <c r="A8" s="262" t="n">
        <v>2021</v>
      </c>
      <c r="B8" s="265" t="n">
        <v>12</v>
      </c>
      <c r="C8" s="266" t="n">
        <v>44530</v>
      </c>
      <c r="D8" s="266" t="n">
        <v>650</v>
      </c>
      <c r="E8" s="266" t="n">
        <v>414</v>
      </c>
      <c r="F8" s="267" t="inlineStr">
        <is>
          <t>فوم فلتر منلو سفلى</t>
        </is>
      </c>
      <c r="G8" t="inlineStr">
        <is>
          <t>FMMINI10000050</t>
        </is>
      </c>
      <c r="H8" t="n">
        <v>131</v>
      </c>
      <c r="I8" s="457" t="n">
        <v>121.83</v>
      </c>
      <c r="J8" s="458" t="n">
        <v>140.17</v>
      </c>
      <c r="K8" s="459" t="n">
        <v>178.6</v>
      </c>
      <c r="L8" s="261" t="n">
        <v>138</v>
      </c>
      <c r="M8" s="261" t="n"/>
      <c r="N8" s="315">
        <f>IFERROR((L8-I8)/I8,"")</f>
        <v/>
      </c>
      <c r="O8" s="347" t="n"/>
      <c r="P8" s="347" t="n"/>
      <c r="Q8" s="347" t="n"/>
      <c r="R8" s="347" t="n"/>
      <c r="S8" s="347" t="n"/>
      <c r="T8" s="347" t="n"/>
      <c r="U8" s="347" t="n"/>
      <c r="V8" s="347" t="n"/>
      <c r="W8" s="347" t="n"/>
    </row>
    <row r="9" ht="20.25" customFormat="1" customHeight="1" s="268">
      <c r="A9" s="262" t="n">
        <v>2021</v>
      </c>
      <c r="B9" s="265" t="n">
        <v>12</v>
      </c>
      <c r="C9" s="266" t="n">
        <v>44531</v>
      </c>
      <c r="D9" s="266" t="n">
        <v>674</v>
      </c>
      <c r="E9" s="266" t="n">
        <v>425</v>
      </c>
      <c r="F9" s="267" t="inlineStr">
        <is>
          <t>LgWashing Mashine Base (VIVACHE)</t>
        </is>
      </c>
      <c r="G9" t="inlineStr">
        <is>
          <t>FMLGEI10000000</t>
        </is>
      </c>
      <c r="H9" t="n">
        <v>256</v>
      </c>
      <c r="I9" s="457" t="n">
        <v>240.896</v>
      </c>
      <c r="J9" s="458" t="n">
        <v>274.176</v>
      </c>
      <c r="K9" s="459" t="n">
        <v>380</v>
      </c>
      <c r="L9" s="261" t="n">
        <v>291</v>
      </c>
      <c r="M9" s="261" t="n"/>
      <c r="N9" s="315">
        <f>IFERROR((L9-I9)/I9,"")</f>
        <v/>
      </c>
      <c r="O9" s="347" t="n"/>
      <c r="P9" s="347" t="n"/>
      <c r="Q9" s="347" t="n"/>
      <c r="R9" s="347" t="n"/>
      <c r="S9" s="347" t="n"/>
      <c r="T9" s="347" t="n"/>
      <c r="U9" s="347" t="n"/>
      <c r="V9" s="347" t="n"/>
      <c r="W9" s="347" t="n"/>
    </row>
    <row r="10" ht="20.25" customFormat="1" customHeight="1" s="268">
      <c r="A10" s="262" t="n">
        <v>2021</v>
      </c>
      <c r="B10" s="265" t="n">
        <v>12</v>
      </c>
      <c r="C10" s="266" t="n">
        <v>44531</v>
      </c>
      <c r="D10" s="266" t="n">
        <v>99</v>
      </c>
      <c r="E10" s="266" t="n">
        <v>34</v>
      </c>
      <c r="F10" s="267" t="inlineStr">
        <is>
          <t>فوم تغليف علوى يمين خلفى11قدم  PDFRP0143</t>
        </is>
      </c>
      <c r="G10" t="inlineStr">
        <is>
          <t>FMDAIIM2000000</t>
        </is>
      </c>
      <c r="H10" t="n">
        <v>20</v>
      </c>
      <c r="I10" s="457" t="n">
        <v>18.6</v>
      </c>
      <c r="J10" s="458" t="n">
        <v>21.4</v>
      </c>
      <c r="K10" s="459" t="n">
        <v>27.9</v>
      </c>
      <c r="L10" s="261" t="n">
        <v>21.1</v>
      </c>
      <c r="M10" s="261" t="n"/>
      <c r="N10" s="315">
        <f>IFERROR((L10-I10)/I10,"")</f>
        <v/>
      </c>
      <c r="O10" s="347" t="n"/>
      <c r="P10" s="347" t="n"/>
      <c r="Q10" s="347" t="n"/>
      <c r="R10" s="347" t="n"/>
      <c r="S10" s="347" t="n"/>
      <c r="T10" s="347" t="n"/>
      <c r="U10" s="347" t="n"/>
      <c r="V10" s="347" t="n"/>
      <c r="W10" s="347" t="n"/>
    </row>
    <row r="11" ht="20.25" customFormat="1" customHeight="1" s="268">
      <c r="A11" s="262" t="n">
        <v>2021</v>
      </c>
      <c r="B11" s="265" t="n">
        <v>12</v>
      </c>
      <c r="C11" s="266" t="n">
        <v>44531</v>
      </c>
      <c r="D11" s="266" t="n">
        <v>557</v>
      </c>
      <c r="E11" s="266" t="n">
        <v>384</v>
      </c>
      <c r="F11" s="267" t="n"/>
      <c r="G11" t="inlineStr">
        <is>
          <t>FMLGEI65UM7302</t>
        </is>
      </c>
      <c r="H11" t="n">
        <v>182</v>
      </c>
      <c r="I11" s="457" t="n">
        <v>171.262</v>
      </c>
      <c r="J11" s="458" t="n">
        <v>194.922</v>
      </c>
      <c r="K11" s="459" t="n">
        <v>227.8</v>
      </c>
      <c r="L11" s="261" t="n">
        <v>190.7</v>
      </c>
      <c r="M11" s="261" t="n"/>
      <c r="N11" s="315">
        <f>IFERROR((L11-I11)/I11,"")</f>
        <v/>
      </c>
      <c r="O11" s="347" t="n"/>
      <c r="P11" s="347" t="n"/>
      <c r="Q11" s="347" t="n"/>
      <c r="R11" s="347" t="n"/>
      <c r="S11" s="347" t="n"/>
      <c r="T11" s="347" t="n"/>
      <c r="U11" s="347" t="n"/>
      <c r="V11" s="347" t="n"/>
      <c r="W11" s="347" t="n"/>
    </row>
    <row r="12" ht="20.25" customFormat="1" customHeight="1" s="268">
      <c r="A12" s="262" t="n">
        <v>2021</v>
      </c>
      <c r="B12" s="265" t="n">
        <v>12</v>
      </c>
      <c r="C12" s="266" t="n">
        <v>44531</v>
      </c>
      <c r="D12" s="266" t="n">
        <v>281</v>
      </c>
      <c r="E12" s="266" t="n">
        <v>143</v>
      </c>
      <c r="F12" s="267" t="inlineStr">
        <is>
          <t>صندوق 10 ك فلات ك 18 بدون بادج</t>
        </is>
      </c>
      <c r="G12" t="inlineStr">
        <is>
          <t>FM000B10180000</t>
        </is>
      </c>
      <c r="H12" t="n">
        <v>285</v>
      </c>
      <c r="I12" s="457" t="n">
        <v>265.05</v>
      </c>
      <c r="J12" s="458" t="n">
        <v>304.95</v>
      </c>
      <c r="K12" s="459" t="n">
        <v>383.8</v>
      </c>
      <c r="L12" s="261" t="n">
        <v>296.2</v>
      </c>
      <c r="M12" s="261" t="n"/>
      <c r="N12" s="315">
        <f>IFERROR((L12-I12)/I12,"")</f>
        <v/>
      </c>
      <c r="O12" s="347" t="n"/>
      <c r="P12" s="347" t="n"/>
      <c r="Q12" s="347" t="n"/>
      <c r="R12" s="347" t="n"/>
      <c r="S12" s="347" t="n"/>
      <c r="T12" s="347" t="n"/>
      <c r="U12" s="347" t="n"/>
      <c r="V12" s="347" t="n"/>
      <c r="W12" s="347" t="n"/>
    </row>
    <row r="13" ht="20.25" customFormat="1" customHeight="1" s="268">
      <c r="A13" s="262" t="n">
        <v>2021</v>
      </c>
      <c r="B13" s="265" t="n">
        <v>12</v>
      </c>
      <c r="C13" s="266" t="n">
        <v>44531</v>
      </c>
      <c r="D13" s="266" t="n">
        <v>439</v>
      </c>
      <c r="E13" s="266" t="n">
        <v>377</v>
      </c>
      <c r="F13" s="267" t="inlineStr">
        <is>
          <t>زانوسى العبد 305</t>
        </is>
      </c>
      <c r="G13" t="inlineStr">
        <is>
          <t>FMABDI30500000</t>
        </is>
      </c>
      <c r="H13" t="n">
        <v>343</v>
      </c>
      <c r="I13" s="457" t="n">
        <v>308.7</v>
      </c>
      <c r="J13" s="458" t="n">
        <v>377.3</v>
      </c>
      <c r="K13" s="459" t="n"/>
      <c r="L13" s="261" t="n"/>
      <c r="M13" s="261" t="n"/>
      <c r="N13" s="315">
        <f>IFERROR((L13-I13)/I13,"")</f>
        <v/>
      </c>
      <c r="O13" s="347" t="n"/>
      <c r="P13" s="347" t="n"/>
      <c r="Q13" s="347" t="n"/>
      <c r="R13" s="347" t="n"/>
      <c r="S13" s="347" t="n"/>
      <c r="T13" s="347" t="n"/>
      <c r="U13" s="347" t="n"/>
      <c r="V13" s="347" t="n"/>
      <c r="W13" s="347" t="n"/>
    </row>
    <row r="14" ht="20.25" customFormat="1" customHeight="1" s="268">
      <c r="A14" s="262" t="n">
        <v>2021</v>
      </c>
      <c r="B14" s="265" t="n">
        <v>12</v>
      </c>
      <c r="C14" s="266" t="n">
        <v>44531</v>
      </c>
      <c r="D14" s="266" t="n">
        <v>253</v>
      </c>
      <c r="E14" s="266" t="n">
        <v>331</v>
      </c>
      <c r="F14" s="267" t="inlineStr">
        <is>
          <t>طقم سخان بلونايل ذو 3 اطقم</t>
        </is>
      </c>
      <c r="G14" t="inlineStr">
        <is>
          <t>FMDAHI40000000</t>
        </is>
      </c>
      <c r="H14" t="n">
        <v>203</v>
      </c>
      <c r="I14" s="457" t="n">
        <v>188.79</v>
      </c>
      <c r="J14" s="458" t="n">
        <v>217.21</v>
      </c>
      <c r="K14" s="459" t="n">
        <v>280</v>
      </c>
      <c r="L14" s="261" t="n">
        <v>194</v>
      </c>
      <c r="M14" s="261" t="n"/>
      <c r="N14" s="315">
        <f>IFERROR((L14-I14)/I14,"")</f>
        <v/>
      </c>
      <c r="O14" s="347" t="n"/>
      <c r="P14" s="347" t="n"/>
      <c r="Q14" s="347" t="n"/>
      <c r="R14" s="347" t="n"/>
      <c r="S14" s="347" t="n"/>
      <c r="T14" s="347" t="n"/>
      <c r="U14" s="347" t="n"/>
      <c r="V14" s="347" t="n"/>
      <c r="W14" s="347" t="n"/>
    </row>
    <row r="15" ht="20.25" customFormat="1" customHeight="1" s="268">
      <c r="A15" s="262" t="n">
        <v>2021</v>
      </c>
      <c r="B15" s="265" t="n">
        <v>12</v>
      </c>
      <c r="C15" s="266" t="n">
        <v>44531</v>
      </c>
      <c r="D15" s="266" t="n">
        <v>556</v>
      </c>
      <c r="E15" s="266" t="n">
        <v>384</v>
      </c>
      <c r="F15" s="267" t="inlineStr">
        <is>
          <t>LG 65 UM 73 top&amp;bottom</t>
        </is>
      </c>
      <c r="G15" t="inlineStr">
        <is>
          <t>FMLGEI65UM7301</t>
        </is>
      </c>
      <c r="H15" t="n">
        <v>1066</v>
      </c>
      <c r="I15" s="457" t="n">
        <v>1003.106</v>
      </c>
      <c r="J15" s="458" t="n">
        <v>1141.686</v>
      </c>
      <c r="K15" s="459" t="n">
        <v>1201.3</v>
      </c>
      <c r="L15" s="261" t="n">
        <v>1065.6</v>
      </c>
      <c r="M15" s="261" t="n"/>
      <c r="N15" s="315">
        <f>IFERROR((L15-I15)/I15,"")</f>
        <v/>
      </c>
      <c r="O15" s="347" t="n"/>
      <c r="P15" s="347" t="n"/>
      <c r="Q15" s="347" t="n"/>
      <c r="R15" s="347" t="n"/>
      <c r="S15" s="347" t="n"/>
      <c r="T15" s="347" t="n"/>
      <c r="U15" s="347" t="n"/>
      <c r="V15" s="347" t="n"/>
      <c r="W15" s="347" t="n"/>
    </row>
    <row r="16" ht="20.25" customFormat="1" customHeight="1" s="268">
      <c r="A16" s="262" t="n">
        <v>2021</v>
      </c>
      <c r="B16" s="265" t="n">
        <v>12</v>
      </c>
      <c r="C16" s="266" t="n">
        <v>44531</v>
      </c>
      <c r="D16" s="266" t="n">
        <v>667</v>
      </c>
      <c r="E16" s="266" t="n">
        <v>421</v>
      </c>
      <c r="F16" s="267" t="inlineStr">
        <is>
          <t>LG65UP81-top&amp;bootom</t>
        </is>
      </c>
      <c r="G16" t="inlineStr">
        <is>
          <t>FMLGEI065UP810</t>
        </is>
      </c>
      <c r="H16" t="n">
        <v>1554</v>
      </c>
      <c r="I16" s="457" t="n">
        <v>1462.314</v>
      </c>
      <c r="J16" s="458" t="n">
        <v>1664.334</v>
      </c>
      <c r="K16" s="459" t="n">
        <v>2222.7</v>
      </c>
      <c r="L16" s="261" t="n">
        <v>1654.6</v>
      </c>
      <c r="M16" s="261" t="n"/>
      <c r="N16" s="315">
        <f>IFERROR((L16-I16)/I16,"")</f>
        <v/>
      </c>
      <c r="O16" s="347" t="n"/>
      <c r="P16" s="347" t="n"/>
      <c r="Q16" s="347" t="n"/>
      <c r="R16" s="347" t="n"/>
      <c r="S16" s="347" t="n"/>
      <c r="T16" s="347" t="n"/>
      <c r="U16" s="347" t="n"/>
      <c r="V16" s="347" t="n"/>
      <c r="W16" s="347" t="n"/>
    </row>
    <row r="17" ht="20.25" customFormat="1" customHeight="1" s="268">
      <c r="A17" s="262" t="n">
        <v>2021</v>
      </c>
      <c r="B17" s="265" t="n">
        <v>12</v>
      </c>
      <c r="C17" s="266" t="n">
        <v>44531</v>
      </c>
      <c r="D17" s="266" t="n">
        <v>155</v>
      </c>
      <c r="E17" s="266" t="n">
        <v>227</v>
      </c>
      <c r="F17" s="267" t="inlineStr">
        <is>
          <t>فوم طقم سخان غاز 10 لتر</t>
        </is>
      </c>
      <c r="G17" t="inlineStr">
        <is>
          <t>FMDAHI6000000</t>
        </is>
      </c>
      <c r="H17" t="n">
        <v>122</v>
      </c>
      <c r="I17" s="457" t="n">
        <v>113.46</v>
      </c>
      <c r="J17" s="458" t="n">
        <v>130.54</v>
      </c>
      <c r="K17" s="459" t="n">
        <v>162.6</v>
      </c>
      <c r="L17" s="261" t="n">
        <v>123.8</v>
      </c>
      <c r="M17" s="261" t="n"/>
      <c r="N17" s="315">
        <f>IFERROR((L17-I17)/I17,"")</f>
        <v/>
      </c>
      <c r="O17" s="347" t="n"/>
      <c r="P17" s="347" t="n"/>
      <c r="Q17" s="347" t="n"/>
      <c r="R17" s="347" t="n"/>
      <c r="S17" s="347" t="n"/>
      <c r="T17" s="347" t="n"/>
      <c r="U17" s="347" t="n"/>
      <c r="V17" s="347" t="n"/>
      <c r="W17" s="347" t="n"/>
    </row>
    <row r="18" ht="20.25" customFormat="1" customHeight="1" s="268">
      <c r="A18" s="262" t="n">
        <v>2021</v>
      </c>
      <c r="B18" s="265" t="n">
        <v>12</v>
      </c>
      <c r="C18" s="266" t="n">
        <v>44531</v>
      </c>
      <c r="D18" s="266" t="n">
        <v>650</v>
      </c>
      <c r="E18" s="266" t="n">
        <v>414</v>
      </c>
      <c r="F18" s="267" t="inlineStr">
        <is>
          <t>فوم فلتر منلو سفلى</t>
        </is>
      </c>
      <c r="G18" t="inlineStr">
        <is>
          <t>FMMINI10000050</t>
        </is>
      </c>
      <c r="H18" t="n">
        <v>131</v>
      </c>
      <c r="I18" s="457" t="n">
        <v>121.83</v>
      </c>
      <c r="J18" s="458" t="n">
        <v>140.17</v>
      </c>
      <c r="K18" s="459" t="n">
        <v>174</v>
      </c>
      <c r="L18" s="261" t="n">
        <v>133.5</v>
      </c>
      <c r="M18" s="261" t="n"/>
      <c r="N18" s="315">
        <f>IFERROR((L18-I18)/I18,"")</f>
        <v/>
      </c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</row>
    <row r="19" ht="20.25" customFormat="1" customHeight="1" s="268">
      <c r="A19" s="262" t="n">
        <v>2021</v>
      </c>
      <c r="B19" s="265" t="n">
        <v>12</v>
      </c>
      <c r="C19" s="266" t="n">
        <v>44531</v>
      </c>
      <c r="D19" s="266" t="n">
        <v>167</v>
      </c>
      <c r="E19" s="266" t="n">
        <v>243</v>
      </c>
      <c r="F19" s="267" t="inlineStr">
        <is>
          <t>فوم صندوق سمك 35 ك</t>
        </is>
      </c>
      <c r="G19" t="inlineStr">
        <is>
          <t>FMBOXI35000000</t>
        </is>
      </c>
      <c r="H19" t="n">
        <v>888</v>
      </c>
      <c r="I19" s="457" t="n">
        <v>825.84</v>
      </c>
      <c r="J19" s="458" t="n">
        <v>950.16</v>
      </c>
      <c r="K19" s="459" t="n">
        <v>1013.6</v>
      </c>
      <c r="L19" s="261" t="n">
        <v>890.3</v>
      </c>
      <c r="M19" s="261" t="n"/>
      <c r="N19" s="315">
        <f>IFERROR((L19-I19)/I19,"")</f>
        <v/>
      </c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</row>
    <row r="20" ht="20.25" customFormat="1" customHeight="1" s="268">
      <c r="A20" s="262" t="n">
        <v>2021</v>
      </c>
      <c r="B20" s="265" t="n">
        <v>12</v>
      </c>
      <c r="C20" s="266" t="n">
        <v>44531</v>
      </c>
      <c r="D20" s="266" t="n">
        <v>673</v>
      </c>
      <c r="E20" s="266" t="n">
        <v>421</v>
      </c>
      <c r="F20" s="267" t="inlineStr">
        <is>
          <t>LG65UP81-side</t>
        </is>
      </c>
      <c r="G20" t="inlineStr">
        <is>
          <t>FMLGEI365UP810</t>
        </is>
      </c>
      <c r="H20" t="n">
        <v>61.6</v>
      </c>
      <c r="I20" s="457" t="n">
        <v>57.9656</v>
      </c>
      <c r="J20" s="458" t="n">
        <v>65.9736</v>
      </c>
      <c r="K20" s="459" t="n">
        <v>93.3</v>
      </c>
      <c r="L20" s="261" t="n">
        <v>64.09999999999999</v>
      </c>
      <c r="M20" s="261" t="n"/>
      <c r="N20" s="315">
        <f>IFERROR((L20-I20)/I20,"")</f>
        <v/>
      </c>
      <c r="O20" s="347" t="n"/>
      <c r="P20" s="347" t="n"/>
      <c r="Q20" s="347" t="n"/>
      <c r="R20" s="347" t="n"/>
      <c r="S20" s="347" t="n"/>
      <c r="T20" s="347" t="n"/>
      <c r="U20" s="347" t="n"/>
      <c r="V20" s="347" t="n"/>
      <c r="W20" s="347" t="n"/>
    </row>
    <row r="21" ht="20.25" customFormat="1" customHeight="1" s="268">
      <c r="A21" s="262" t="n">
        <v>2021</v>
      </c>
      <c r="B21" s="265" t="n">
        <v>12</v>
      </c>
      <c r="C21" s="266" t="n">
        <v>44531</v>
      </c>
      <c r="D21" s="266" t="n">
        <v>104</v>
      </c>
      <c r="E21" s="266" t="n">
        <v>34</v>
      </c>
      <c r="F21" s="267" t="inlineStr">
        <is>
          <t>فوم تغليف سفلى شمال 11قدم المعدل  PDFRP0146</t>
        </is>
      </c>
      <c r="G21" t="inlineStr">
        <is>
          <t>FMDAIIM5000000</t>
        </is>
      </c>
      <c r="H21" t="n">
        <v>89</v>
      </c>
      <c r="I21" s="457" t="n">
        <v>82.77</v>
      </c>
      <c r="J21" s="458" t="n">
        <v>95.23</v>
      </c>
      <c r="K21" s="459" t="n">
        <v>105.5</v>
      </c>
      <c r="L21" s="261" t="n">
        <v>87.8</v>
      </c>
      <c r="M21" s="261" t="n"/>
      <c r="N21" s="315">
        <f>IFERROR((L21-I21)/I21,"")</f>
        <v/>
      </c>
      <c r="O21" s="347" t="n"/>
      <c r="P21" s="347" t="n"/>
      <c r="Q21" s="347" t="n"/>
      <c r="R21" s="347" t="n"/>
      <c r="S21" s="347" t="n"/>
      <c r="T21" s="347" t="n"/>
      <c r="U21" s="347" t="n"/>
      <c r="V21" s="347" t="n"/>
      <c r="W21" s="347" t="n"/>
    </row>
    <row r="22" ht="20.25" customFormat="1" customHeight="1" s="268">
      <c r="A22" s="262" t="n">
        <v>2021</v>
      </c>
      <c r="B22" s="265" t="n">
        <v>12</v>
      </c>
      <c r="C22" s="266" t="n">
        <v>44531</v>
      </c>
      <c r="D22" s="266" t="n">
        <v>437</v>
      </c>
      <c r="E22" s="266" t="n">
        <v>375</v>
      </c>
      <c r="F22" s="267" t="inlineStr">
        <is>
          <t xml:space="preserve">LG32LM55/LM63 </t>
        </is>
      </c>
      <c r="G22" t="inlineStr">
        <is>
          <t>FMLGEI32LM5563</t>
        </is>
      </c>
      <c r="H22" t="n">
        <v>168</v>
      </c>
      <c r="I22" s="457" t="n">
        <v>158.088</v>
      </c>
      <c r="J22" s="458" t="n">
        <v>179.928</v>
      </c>
      <c r="K22" s="459" t="n">
        <v>236.6</v>
      </c>
      <c r="L22" s="261" t="n">
        <v>175.8</v>
      </c>
      <c r="M22" s="261" t="n"/>
      <c r="N22" s="315">
        <f>IFERROR((L22-I22)/I22,"")</f>
        <v/>
      </c>
      <c r="O22" s="347" t="n"/>
      <c r="P22" s="347" t="n"/>
      <c r="Q22" s="347" t="n"/>
      <c r="R22" s="347" t="n"/>
      <c r="S22" s="347" t="n"/>
      <c r="T22" s="347" t="n"/>
      <c r="U22" s="347" t="n"/>
      <c r="V22" s="347" t="n"/>
      <c r="W22" s="347" t="n"/>
    </row>
    <row r="23" ht="20.25" customFormat="1" customHeight="1" s="268">
      <c r="A23" s="262" t="n">
        <v>2021</v>
      </c>
      <c r="B23" s="265" t="n">
        <v>12</v>
      </c>
      <c r="C23" s="266" t="n">
        <v>44531</v>
      </c>
      <c r="D23" s="266" t="n">
        <v>102</v>
      </c>
      <c r="E23" s="266" t="n">
        <v>34</v>
      </c>
      <c r="F23" s="267" t="inlineStr">
        <is>
          <t>فوم تغليف علوى شمال امامى11قدم  PDFRP0144</t>
        </is>
      </c>
      <c r="G23" t="inlineStr">
        <is>
          <t>FMDAIIM3000000</t>
        </is>
      </c>
      <c r="H23" t="n">
        <v>20</v>
      </c>
      <c r="I23" s="457" t="n">
        <v>18.6</v>
      </c>
      <c r="J23" s="458" t="n">
        <v>21.4</v>
      </c>
      <c r="K23" s="459" t="n">
        <v>27.9</v>
      </c>
      <c r="L23" s="261" t="n">
        <v>21.1</v>
      </c>
      <c r="M23" s="261" t="n"/>
      <c r="N23" s="315">
        <f>IFERROR((L23-I23)/I23,"")</f>
        <v/>
      </c>
      <c r="O23" s="347" t="n"/>
      <c r="P23" s="347" t="n"/>
      <c r="Q23" s="347" t="n"/>
      <c r="R23" s="347" t="n"/>
      <c r="S23" s="347" t="n"/>
      <c r="T23" s="347" t="n"/>
      <c r="U23" s="347" t="n"/>
      <c r="V23" s="347" t="n"/>
      <c r="W23" s="347" t="n"/>
    </row>
    <row r="24" ht="20.25" customFormat="1" customHeight="1" s="268">
      <c r="A24" s="262" t="n">
        <v>2021</v>
      </c>
      <c r="B24" s="265" t="n">
        <v>12</v>
      </c>
      <c r="C24" s="266" t="n">
        <v>44531</v>
      </c>
      <c r="D24" s="266" t="n">
        <v>100</v>
      </c>
      <c r="E24" s="266" t="n">
        <v>34</v>
      </c>
      <c r="F24" s="267" t="inlineStr">
        <is>
          <t>فوم تغليف علوى يمين امامى11قدم  PDFRP0142</t>
        </is>
      </c>
      <c r="G24" t="inlineStr">
        <is>
          <t>FMDAIIM1000000</t>
        </is>
      </c>
      <c r="H24" t="n">
        <v>20</v>
      </c>
      <c r="I24" s="457" t="n">
        <v>18.6</v>
      </c>
      <c r="J24" s="458" t="n">
        <v>21.4</v>
      </c>
      <c r="K24" s="459" t="n">
        <v>27.9</v>
      </c>
      <c r="L24" s="261" t="n">
        <v>21.1</v>
      </c>
      <c r="M24" s="261" t="n"/>
      <c r="N24" s="315">
        <f>IFERROR((L24-I24)/I24,"")</f>
        <v/>
      </c>
      <c r="O24" s="347" t="n"/>
      <c r="P24" s="347" t="n"/>
      <c r="Q24" s="347" t="n"/>
      <c r="R24" s="347" t="n"/>
      <c r="S24" s="347" t="n"/>
      <c r="T24" s="347" t="n"/>
      <c r="U24" s="347" t="n"/>
      <c r="V24" s="347" t="n"/>
      <c r="W24" s="347" t="n"/>
    </row>
    <row r="25" ht="20.25" customFormat="1" customHeight="1" s="268">
      <c r="A25" s="262" t="n">
        <v>2021</v>
      </c>
      <c r="B25" s="265" t="n">
        <v>12</v>
      </c>
      <c r="C25" s="266" t="n">
        <v>44531</v>
      </c>
      <c r="D25" s="266" t="n">
        <v>751</v>
      </c>
      <c r="E25" s="266" t="n">
        <v>434</v>
      </c>
      <c r="F25" s="267" t="inlineStr">
        <is>
          <t>LG Nano80-top&amp;bottom</t>
        </is>
      </c>
      <c r="G25" t="inlineStr">
        <is>
          <t>FMLGEI065UP810</t>
        </is>
      </c>
      <c r="H25" t="n">
        <v>1009</v>
      </c>
      <c r="I25" s="457" t="n">
        <v>949.4690000000001</v>
      </c>
      <c r="J25" s="458" t="n">
        <v>1080.639</v>
      </c>
      <c r="K25" s="459" t="n">
        <v>1287.3</v>
      </c>
      <c r="L25" s="261" t="n">
        <v>1058.5</v>
      </c>
      <c r="M25" s="261" t="n"/>
      <c r="N25" s="315">
        <f>IFERROR((L25-I25)/I25,"")</f>
        <v/>
      </c>
      <c r="O25" s="347" t="n"/>
      <c r="P25" s="347" t="n"/>
      <c r="Q25" s="347" t="n"/>
      <c r="R25" s="347" t="n"/>
      <c r="S25" s="347" t="n"/>
      <c r="T25" s="347" t="n"/>
      <c r="U25" s="347" t="n"/>
      <c r="V25" s="347" t="n"/>
      <c r="W25" s="347" t="n"/>
    </row>
    <row r="26" ht="20.25" customFormat="1" customHeight="1" s="268">
      <c r="A26" s="262" t="n">
        <v>2021</v>
      </c>
      <c r="B26" s="265" t="n">
        <v>12</v>
      </c>
      <c r="C26" s="266" t="n">
        <v>44531</v>
      </c>
      <c r="D26" s="266" t="n">
        <v>101</v>
      </c>
      <c r="E26" s="266" t="n">
        <v>34</v>
      </c>
      <c r="F26" s="267" t="inlineStr">
        <is>
          <t>فوم تغليف علوى شمال خلفى11قدم  PDFRP0145</t>
        </is>
      </c>
      <c r="G26" t="inlineStr">
        <is>
          <t>FMDAIIM4000000</t>
        </is>
      </c>
      <c r="H26" t="n">
        <v>20</v>
      </c>
      <c r="I26" s="457" t="n">
        <v>18.6</v>
      </c>
      <c r="J26" s="458" t="n">
        <v>21.4</v>
      </c>
      <c r="K26" s="459" t="n">
        <v>27.9</v>
      </c>
      <c r="L26" s="261" t="n">
        <v>21.1</v>
      </c>
      <c r="M26" s="261" t="n"/>
      <c r="N26" s="315">
        <f>IFERROR((L26-I26)/I26,"")</f>
        <v/>
      </c>
      <c r="O26" s="347" t="n"/>
      <c r="P26" s="347" t="n"/>
      <c r="Q26" s="347" t="n"/>
      <c r="R26" s="347" t="n"/>
      <c r="S26" s="347" t="n"/>
      <c r="T26" s="347" t="n"/>
      <c r="U26" s="347" t="n"/>
      <c r="V26" s="347" t="n"/>
      <c r="W26" s="347" t="n"/>
    </row>
    <row r="27" ht="20.25" customFormat="1" customHeight="1" s="268">
      <c r="A27" s="262" t="n">
        <v>2021</v>
      </c>
      <c r="B27" s="265" t="n">
        <v>12</v>
      </c>
      <c r="C27" s="266" t="n">
        <v>44531</v>
      </c>
      <c r="D27" s="266" t="n">
        <v>659</v>
      </c>
      <c r="E27" s="266" t="n">
        <v>416</v>
      </c>
      <c r="F27" s="267" t="inlineStr">
        <is>
          <t>75UP77 MFZ65917901-  FRONT</t>
        </is>
      </c>
      <c r="G27" t="inlineStr">
        <is>
          <t>FMLGEI375UP770</t>
        </is>
      </c>
      <c r="H27" t="n">
        <v>301</v>
      </c>
      <c r="I27" s="457" t="n">
        <v>283.241</v>
      </c>
      <c r="J27" s="458" t="n">
        <v>322.371</v>
      </c>
      <c r="K27" s="459" t="n">
        <v>435.6</v>
      </c>
      <c r="L27" s="261" t="n">
        <v>310.7</v>
      </c>
      <c r="M27" s="261" t="n"/>
      <c r="N27" s="315">
        <f>IFERROR((L27-I27)/I27,"")</f>
        <v/>
      </c>
      <c r="O27" s="347" t="n"/>
      <c r="P27" s="347" t="n"/>
      <c r="Q27" s="347" t="n"/>
      <c r="R27" s="347" t="n"/>
      <c r="S27" s="347" t="n"/>
      <c r="T27" s="347" t="n"/>
      <c r="U27" s="347" t="n"/>
      <c r="V27" s="347" t="n"/>
      <c r="W27" s="347" t="n"/>
    </row>
    <row r="28" ht="20.25" customFormat="1" customHeight="1" s="268">
      <c r="A28" s="262" t="n">
        <v>2021</v>
      </c>
      <c r="B28" s="265" t="n">
        <v>12</v>
      </c>
      <c r="C28" s="266" t="n">
        <v>44531</v>
      </c>
      <c r="D28" s="266" t="n">
        <v>649</v>
      </c>
      <c r="E28" s="266" t="n">
        <v>414</v>
      </c>
      <c r="F28" s="267" t="inlineStr">
        <is>
          <t>فوم فلتر منلو علوى</t>
        </is>
      </c>
      <c r="G28" t="inlineStr">
        <is>
          <t>FMMINI70000051</t>
        </is>
      </c>
      <c r="H28" t="n">
        <v>143</v>
      </c>
      <c r="I28" s="457" t="n">
        <v>132.99</v>
      </c>
      <c r="J28" s="458" t="n">
        <v>153.01</v>
      </c>
      <c r="K28" s="459" t="n">
        <v>153.3</v>
      </c>
      <c r="L28" s="261" t="n">
        <v>135.8</v>
      </c>
      <c r="M28" s="261" t="n"/>
      <c r="N28" s="315">
        <f>IFERROR((L28-I28)/I28,"")</f>
        <v/>
      </c>
      <c r="O28" s="347" t="n"/>
      <c r="P28" s="347" t="n"/>
      <c r="Q28" s="347" t="n"/>
      <c r="R28" s="347" t="n"/>
      <c r="S28" s="347" t="n"/>
      <c r="T28" s="347" t="n"/>
      <c r="U28" s="347" t="n"/>
      <c r="V28" s="347" t="n"/>
      <c r="W28" s="347" t="n"/>
    </row>
    <row r="29" ht="20.25" customFormat="1" customHeight="1" s="268">
      <c r="A29" s="262" t="n">
        <v>2021</v>
      </c>
      <c r="B29" s="265" t="n">
        <v>12</v>
      </c>
      <c r="C29" s="266" t="n">
        <v>44531</v>
      </c>
      <c r="D29" s="266" t="n">
        <v>752</v>
      </c>
      <c r="E29" s="266" t="n">
        <v>434</v>
      </c>
      <c r="F29" s="267" t="inlineStr">
        <is>
          <t>LG Nano80-side-left</t>
        </is>
      </c>
      <c r="G29" t="inlineStr">
        <is>
          <t>FMLGEI365UP810</t>
        </is>
      </c>
      <c r="H29" t="n">
        <v>52</v>
      </c>
      <c r="I29" s="457" t="n">
        <v>48.932</v>
      </c>
      <c r="J29" s="458" t="n">
        <v>55.692</v>
      </c>
      <c r="K29" s="459" t="n">
        <v>61.3</v>
      </c>
      <c r="L29" s="261" t="n">
        <v>53</v>
      </c>
      <c r="M29" s="261" t="n"/>
      <c r="N29" s="315">
        <f>IFERROR((L29-I29)/I29,"")</f>
        <v/>
      </c>
      <c r="O29" s="347" t="n"/>
      <c r="P29" s="347" t="n"/>
      <c r="Q29" s="347" t="n"/>
      <c r="R29" s="347" t="n"/>
      <c r="S29" s="347" t="n"/>
      <c r="T29" s="347" t="n"/>
      <c r="U29" s="347" t="n"/>
      <c r="V29" s="347" t="n"/>
      <c r="W29" s="347" t="n"/>
    </row>
    <row r="30" ht="20.25" customFormat="1" customHeight="1" s="268">
      <c r="A30" s="262" t="n">
        <v>2021</v>
      </c>
      <c r="B30" s="265" t="n">
        <v>12</v>
      </c>
      <c r="C30" s="266" t="n">
        <v>44531</v>
      </c>
      <c r="D30" s="266" t="n">
        <v>254</v>
      </c>
      <c r="E30" s="266" t="n">
        <v>334</v>
      </c>
      <c r="F30" s="267" t="inlineStr">
        <is>
          <t>طقم سخان بلونايل ذو 4 اطقم</t>
        </is>
      </c>
      <c r="G30" t="inlineStr">
        <is>
          <t>FMDAHI40000000</t>
        </is>
      </c>
      <c r="H30" t="n">
        <v>203</v>
      </c>
      <c r="I30" s="457" t="n">
        <v>188.79</v>
      </c>
      <c r="J30" s="458" t="n">
        <v>217.21</v>
      </c>
      <c r="K30" s="459" t="n">
        <v>281.8</v>
      </c>
      <c r="L30" s="261" t="n">
        <v>200.9</v>
      </c>
      <c r="M30" s="261" t="n"/>
      <c r="N30" s="315">
        <f>IFERROR((L30-I30)/I30,"")</f>
        <v/>
      </c>
      <c r="O30" s="347" t="n"/>
      <c r="P30" s="347" t="n"/>
      <c r="Q30" s="347" t="n"/>
      <c r="R30" s="347" t="n"/>
      <c r="S30" s="347" t="n"/>
      <c r="T30" s="347" t="n"/>
      <c r="U30" s="347" t="n"/>
      <c r="V30" s="347" t="n"/>
      <c r="W30" s="347" t="n"/>
    </row>
    <row r="31" ht="20.25" customFormat="1" customHeight="1" s="268">
      <c r="A31" s="262" t="n">
        <v>2021</v>
      </c>
      <c r="B31" s="265" t="n">
        <v>12</v>
      </c>
      <c r="C31" s="266" t="n">
        <v>44531</v>
      </c>
      <c r="D31" s="266" t="n">
        <v>271</v>
      </c>
      <c r="E31" s="266" t="n">
        <v>135</v>
      </c>
      <c r="F31" s="267" t="inlineStr">
        <is>
          <t>صندوق سمك 5ك بنى سويف</t>
        </is>
      </c>
      <c r="G31" t="inlineStr">
        <is>
          <t>FM000B05000000</t>
        </is>
      </c>
      <c r="H31" t="n">
        <v>161</v>
      </c>
      <c r="I31" s="457" t="n">
        <v>149.73</v>
      </c>
      <c r="J31" s="458" t="n">
        <v>172.27</v>
      </c>
      <c r="K31" s="459" t="n"/>
      <c r="L31" s="261" t="n"/>
      <c r="M31" s="261" t="n"/>
      <c r="N31" s="315">
        <f>IFERROR((L31-I31)/I31,"")</f>
        <v/>
      </c>
      <c r="O31" s="347" t="n"/>
      <c r="P31" s="347" t="n"/>
      <c r="Q31" s="347" t="n"/>
      <c r="R31" s="347" t="n"/>
      <c r="S31" s="347" t="n"/>
      <c r="T31" s="347" t="n"/>
      <c r="U31" s="347" t="n"/>
      <c r="V31" s="347" t="n"/>
      <c r="W31" s="347" t="n"/>
    </row>
    <row r="32" ht="20.25" customFormat="1" customHeight="1" s="268">
      <c r="A32" s="262" t="n">
        <v>2021</v>
      </c>
      <c r="B32" s="265" t="n">
        <v>12</v>
      </c>
      <c r="C32" s="266" t="n">
        <v>44531</v>
      </c>
      <c r="D32" s="266" t="n">
        <v>299</v>
      </c>
      <c r="E32" s="266" t="n">
        <v>159</v>
      </c>
      <c r="F32" s="267" t="inlineStr">
        <is>
          <t>سخان غاز 6لتر</t>
        </is>
      </c>
      <c r="G32" t="inlineStr">
        <is>
          <t>FMDAHI5L000000</t>
        </is>
      </c>
      <c r="H32" t="n">
        <v>115</v>
      </c>
      <c r="I32" s="457" t="n">
        <v>106.95</v>
      </c>
      <c r="J32" s="458" t="n">
        <v>123.05</v>
      </c>
      <c r="K32" s="459" t="n">
        <v>138.3</v>
      </c>
      <c r="L32" s="261" t="n">
        <v>108.9</v>
      </c>
      <c r="M32" s="261" t="n"/>
      <c r="N32" s="315">
        <f>IFERROR((L32-I32)/I32,"")</f>
        <v/>
      </c>
      <c r="O32" s="347" t="n"/>
      <c r="P32" s="347" t="n"/>
      <c r="Q32" s="347" t="n"/>
      <c r="R32" s="347" t="n"/>
      <c r="S32" s="347" t="n"/>
      <c r="T32" s="347" t="n"/>
      <c r="U32" s="347" t="n"/>
      <c r="V32" s="347" t="n"/>
      <c r="W32" s="347" t="n"/>
    </row>
    <row r="33" ht="20.25" customFormat="1" customHeight="1" s="268">
      <c r="A33" s="262" t="n">
        <v>2021</v>
      </c>
      <c r="B33" s="265" t="n">
        <v>12</v>
      </c>
      <c r="C33" s="266" t="n">
        <v>44531</v>
      </c>
      <c r="D33" s="266" t="n">
        <v>103</v>
      </c>
      <c r="E33" s="266" t="n">
        <v>34</v>
      </c>
      <c r="F33" s="267" t="inlineStr">
        <is>
          <t>فوم تغليف سفلى يمين 11قدم المعدل PDFRP0147</t>
        </is>
      </c>
      <c r="G33" t="inlineStr">
        <is>
          <t>FMDAIIM6000000</t>
        </is>
      </c>
      <c r="H33" t="n">
        <v>89</v>
      </c>
      <c r="I33" s="457" t="n">
        <v>82.77</v>
      </c>
      <c r="J33" s="458" t="n">
        <v>95.23</v>
      </c>
      <c r="K33" s="459" t="n">
        <v>105.5</v>
      </c>
      <c r="L33" s="261" t="n">
        <v>87.8</v>
      </c>
      <c r="M33" s="261" t="n"/>
      <c r="N33" s="315">
        <f>IFERROR((L33-I33)/I33,"")</f>
        <v/>
      </c>
      <c r="O33" s="347" t="n"/>
      <c r="P33" s="347" t="n"/>
      <c r="Q33" s="347" t="n"/>
      <c r="R33" s="347" t="n"/>
      <c r="S33" s="347" t="n"/>
      <c r="T33" s="347" t="n"/>
      <c r="U33" s="347" t="n"/>
      <c r="V33" s="347" t="n"/>
      <c r="W33" s="347" t="n"/>
    </row>
    <row r="34" ht="20.25" customFormat="1" customHeight="1" s="268">
      <c r="A34" s="262" t="n">
        <v>2021</v>
      </c>
      <c r="B34" s="265" t="n">
        <v>12</v>
      </c>
      <c r="C34" s="266" t="n">
        <v>44532</v>
      </c>
      <c r="D34" s="266" t="n">
        <v>659</v>
      </c>
      <c r="E34" s="266" t="n">
        <v>416</v>
      </c>
      <c r="F34" s="267" t="inlineStr">
        <is>
          <t>75UP77 MFZ65917901-  FRONT</t>
        </is>
      </c>
      <c r="G34" t="inlineStr">
        <is>
          <t>FMLGEI375UP770</t>
        </is>
      </c>
      <c r="H34" t="n">
        <v>301</v>
      </c>
      <c r="I34" s="457" t="n">
        <v>283.241</v>
      </c>
      <c r="J34" s="458" t="n">
        <v>322.371</v>
      </c>
      <c r="K34" s="459" t="n">
        <v>505</v>
      </c>
      <c r="L34" s="261" t="n">
        <v>338</v>
      </c>
      <c r="M34" s="261" t="n"/>
      <c r="N34" s="315">
        <f>IFERROR((L34-I34)/I34,"")</f>
        <v/>
      </c>
      <c r="O34" s="347" t="n"/>
      <c r="P34" s="347" t="n"/>
      <c r="Q34" s="347" t="n"/>
      <c r="R34" s="347" t="n"/>
      <c r="S34" s="347" t="n"/>
      <c r="T34" s="347" t="n"/>
      <c r="U34" s="347" t="n"/>
      <c r="V34" s="347" t="n"/>
      <c r="W34" s="347" t="n"/>
    </row>
    <row r="35" ht="20.25" customFormat="1" customHeight="1" s="268">
      <c r="A35" s="262" t="n">
        <v>2021</v>
      </c>
      <c r="B35" s="265" t="n">
        <v>12</v>
      </c>
      <c r="C35" s="266" t="n">
        <v>44532</v>
      </c>
      <c r="D35" s="266" t="n">
        <v>667</v>
      </c>
      <c r="E35" s="266" t="n">
        <v>421</v>
      </c>
      <c r="F35" s="267" t="inlineStr">
        <is>
          <t>LG65UP81-top&amp;bootom</t>
        </is>
      </c>
      <c r="G35" t="inlineStr">
        <is>
          <t>FMLGEI065UP810</t>
        </is>
      </c>
      <c r="H35" t="n">
        <v>1554</v>
      </c>
      <c r="I35" s="457" t="n">
        <v>1462.314</v>
      </c>
      <c r="J35" s="458" t="n">
        <v>1664.334</v>
      </c>
      <c r="K35" s="459" t="n">
        <v>2425.6</v>
      </c>
      <c r="L35" s="261" t="n">
        <v>1753.1</v>
      </c>
      <c r="M35" s="261" t="n"/>
      <c r="N35" s="315">
        <f>IFERROR((L35-I35)/I35,"")</f>
        <v/>
      </c>
      <c r="O35" s="347" t="n"/>
      <c r="P35" s="347" t="n"/>
      <c r="Q35" s="347" t="n"/>
      <c r="R35" s="347" t="n"/>
      <c r="S35" s="347" t="n"/>
      <c r="T35" s="347" t="n"/>
      <c r="U35" s="347" t="n"/>
      <c r="V35" s="347" t="n"/>
      <c r="W35" s="347" t="n"/>
    </row>
    <row r="36" ht="20.25" customFormat="1" customHeight="1" s="268">
      <c r="A36" s="262" t="n">
        <v>2021</v>
      </c>
      <c r="B36" s="265" t="n">
        <v>12</v>
      </c>
      <c r="C36" s="266" t="n">
        <v>44532</v>
      </c>
      <c r="D36" s="266" t="n">
        <v>253</v>
      </c>
      <c r="E36" s="266" t="n">
        <v>331</v>
      </c>
      <c r="F36" s="267" t="inlineStr">
        <is>
          <t>طقم سخان بلونايل ذو 3 اطقم</t>
        </is>
      </c>
      <c r="G36" t="inlineStr">
        <is>
          <t>FMDAHI40000000</t>
        </is>
      </c>
      <c r="H36" t="n">
        <v>203</v>
      </c>
      <c r="I36" s="457" t="n">
        <v>188.79</v>
      </c>
      <c r="J36" s="458" t="n">
        <v>217.21</v>
      </c>
      <c r="K36" s="459" t="n">
        <v>342.5</v>
      </c>
      <c r="L36" s="261" t="n">
        <v>207</v>
      </c>
      <c r="M36" s="261" t="n"/>
      <c r="N36" s="315">
        <f>IFERROR((L36-I36)/I36,"")</f>
        <v/>
      </c>
      <c r="O36" s="347" t="n"/>
      <c r="P36" s="347" t="n"/>
      <c r="Q36" s="347" t="n"/>
      <c r="R36" s="347" t="n"/>
      <c r="S36" s="347" t="n"/>
      <c r="T36" s="347" t="n"/>
      <c r="U36" s="347" t="n"/>
      <c r="V36" s="347" t="n"/>
      <c r="W36" s="347" t="n"/>
    </row>
    <row r="37" ht="20.25" customFormat="1" customHeight="1" s="268">
      <c r="A37" s="262" t="n">
        <v>2021</v>
      </c>
      <c r="B37" s="265" t="n">
        <v>12</v>
      </c>
      <c r="C37" s="266" t="n">
        <v>44532</v>
      </c>
      <c r="D37" s="266" t="n">
        <v>167</v>
      </c>
      <c r="E37" s="266" t="n">
        <v>243</v>
      </c>
      <c r="F37" s="267" t="inlineStr">
        <is>
          <t>فوم صندوق سمك 35 ك</t>
        </is>
      </c>
      <c r="G37" t="inlineStr">
        <is>
          <t>FMBOXI35000000</t>
        </is>
      </c>
      <c r="H37" t="n">
        <v>888</v>
      </c>
      <c r="I37" s="457" t="n">
        <v>825.84</v>
      </c>
      <c r="J37" s="458" t="n">
        <v>950.16</v>
      </c>
      <c r="K37" s="459" t="n">
        <v>1090</v>
      </c>
      <c r="L37" s="261" t="n">
        <v>903.8</v>
      </c>
      <c r="M37" s="261" t="n"/>
      <c r="N37" s="315">
        <f>IFERROR((L37-I37)/I37,"")</f>
        <v/>
      </c>
      <c r="O37" s="347" t="n"/>
      <c r="P37" s="347" t="n"/>
      <c r="Q37" s="347" t="n"/>
      <c r="R37" s="347" t="n"/>
      <c r="S37" s="347" t="n"/>
      <c r="T37" s="347" t="n"/>
      <c r="U37" s="347" t="n"/>
      <c r="V37" s="347" t="n"/>
      <c r="W37" s="347" t="n"/>
    </row>
    <row r="38" ht="20.25" customFormat="1" customHeight="1" s="268">
      <c r="A38" s="262" t="n">
        <v>2021</v>
      </c>
      <c r="B38" s="265" t="n">
        <v>12</v>
      </c>
      <c r="C38" s="266" t="n">
        <v>44532</v>
      </c>
      <c r="D38" s="266" t="n">
        <v>751</v>
      </c>
      <c r="E38" s="266" t="n">
        <v>434</v>
      </c>
      <c r="F38" s="267" t="inlineStr">
        <is>
          <t>LG Nano80-top&amp;bottom</t>
        </is>
      </c>
      <c r="G38" t="inlineStr">
        <is>
          <t>FMLGEI065UP810</t>
        </is>
      </c>
      <c r="H38" t="n">
        <v>1009</v>
      </c>
      <c r="I38" s="457" t="n">
        <v>949.4690000000001</v>
      </c>
      <c r="J38" s="458" t="n">
        <v>1080.639</v>
      </c>
      <c r="K38" s="459" t="n">
        <v>1332.4</v>
      </c>
      <c r="L38" s="261" t="n">
        <v>1101.6</v>
      </c>
      <c r="M38" s="261" t="n"/>
      <c r="N38" s="315">
        <f>IFERROR((L38-I38)/I38,"")</f>
        <v/>
      </c>
      <c r="O38" s="347" t="n"/>
      <c r="P38" s="347" t="n"/>
      <c r="Q38" s="347" t="n"/>
      <c r="R38" s="347" t="n"/>
      <c r="S38" s="347" t="n"/>
      <c r="T38" s="347" t="n"/>
      <c r="U38" s="347" t="n"/>
      <c r="V38" s="347" t="n"/>
      <c r="W38" s="347" t="n"/>
    </row>
    <row r="39" ht="20.25" customFormat="1" customHeight="1" s="268">
      <c r="A39" s="262" t="n">
        <v>2021</v>
      </c>
      <c r="B39" s="265" t="n">
        <v>12</v>
      </c>
      <c r="C39" s="266" t="n">
        <v>44532</v>
      </c>
      <c r="D39" s="266" t="n">
        <v>49</v>
      </c>
      <c r="E39" s="266" t="n">
        <v>18</v>
      </c>
      <c r="F39" s="267" t="inlineStr">
        <is>
          <t xml:space="preserve"> LgWashing machine (Cover)</t>
        </is>
      </c>
      <c r="G39" t="inlineStr">
        <is>
          <t>FMLGEI20000000</t>
        </is>
      </c>
      <c r="H39" t="n">
        <v>100</v>
      </c>
      <c r="I39" s="457" t="n">
        <v>95.5</v>
      </c>
      <c r="J39" s="458" t="n">
        <v>104.5</v>
      </c>
      <c r="K39" s="459" t="n">
        <v>142</v>
      </c>
      <c r="L39" s="261" t="n">
        <v>108</v>
      </c>
      <c r="M39" s="261" t="n"/>
      <c r="N39" s="315">
        <f>IFERROR((L39-I39)/I39,"")</f>
        <v/>
      </c>
      <c r="O39" s="347" t="n"/>
      <c r="P39" s="347" t="n"/>
      <c r="Q39" s="347" t="n"/>
      <c r="R39" s="347" t="n"/>
      <c r="S39" s="347" t="n"/>
      <c r="T39" s="347" t="n"/>
      <c r="U39" s="347" t="n"/>
      <c r="V39" s="347" t="n"/>
      <c r="W39" s="347" t="n"/>
    </row>
    <row r="40" ht="20.25" customFormat="1" customHeight="1" s="268">
      <c r="A40" s="262" t="n">
        <v>2021</v>
      </c>
      <c r="B40" s="265" t="n">
        <v>12</v>
      </c>
      <c r="C40" s="266" t="n">
        <v>44532</v>
      </c>
      <c r="D40" s="266" t="n">
        <v>650</v>
      </c>
      <c r="E40" s="266" t="n">
        <v>414</v>
      </c>
      <c r="F40" s="267" t="inlineStr">
        <is>
          <t>فوم فلتر منلو سفلى</t>
        </is>
      </c>
      <c r="G40" t="inlineStr">
        <is>
          <t>FMMINI10000050</t>
        </is>
      </c>
      <c r="H40" t="n">
        <v>131</v>
      </c>
      <c r="I40" s="457" t="n">
        <v>121.83</v>
      </c>
      <c r="J40" s="458" t="n">
        <v>140.17</v>
      </c>
      <c r="K40" s="459" t="n"/>
      <c r="L40" s="261" t="n"/>
      <c r="M40" s="261" t="n"/>
      <c r="N40" s="315">
        <f>IFERROR((L40-I40)/I40,"")</f>
        <v/>
      </c>
      <c r="O40" s="347" t="n"/>
      <c r="P40" s="347" t="n"/>
      <c r="Q40" s="347" t="n"/>
      <c r="R40" s="347" t="n"/>
      <c r="S40" s="347" t="n"/>
      <c r="T40" s="347" t="n"/>
      <c r="U40" s="347" t="n"/>
      <c r="V40" s="347" t="n"/>
      <c r="W40" s="347" t="n"/>
    </row>
    <row r="41" ht="20.25" customFormat="1" customHeight="1" s="268">
      <c r="A41" s="262" t="n">
        <v>2021</v>
      </c>
      <c r="B41" s="265" t="n">
        <v>12</v>
      </c>
      <c r="C41" s="266" t="n">
        <v>44532</v>
      </c>
      <c r="D41" s="266" t="n">
        <v>556</v>
      </c>
      <c r="E41" s="266" t="n">
        <v>384</v>
      </c>
      <c r="F41" s="267" t="inlineStr">
        <is>
          <t>LG 65 UM 73 top&amp;bottom</t>
        </is>
      </c>
      <c r="G41" t="inlineStr">
        <is>
          <t>FMLGEI65UM7301</t>
        </is>
      </c>
      <c r="H41" t="n">
        <v>1066</v>
      </c>
      <c r="I41" s="457" t="n">
        <v>1003.106</v>
      </c>
      <c r="J41" s="458" t="n">
        <v>1141.686</v>
      </c>
      <c r="K41" s="459" t="n">
        <v>1182.8</v>
      </c>
      <c r="L41" s="261" t="n">
        <v>1071.9</v>
      </c>
      <c r="M41" s="261" t="n"/>
      <c r="N41" s="315">
        <f>IFERROR((L41-I41)/I41,"")</f>
        <v/>
      </c>
      <c r="O41" s="347" t="n"/>
      <c r="P41" s="347" t="n"/>
      <c r="Q41" s="347" t="n"/>
      <c r="R41" s="347" t="n"/>
      <c r="S41" s="347" t="n"/>
      <c r="T41" s="347" t="n"/>
      <c r="U41" s="347" t="n"/>
      <c r="V41" s="347" t="n"/>
      <c r="W41" s="347" t="n"/>
    </row>
    <row r="42" ht="20.25" customFormat="1" customHeight="1" s="268">
      <c r="A42" s="262" t="n">
        <v>2021</v>
      </c>
      <c r="B42" s="265" t="n">
        <v>12</v>
      </c>
      <c r="C42" s="266" t="n">
        <v>44532</v>
      </c>
      <c r="D42" s="266" t="n">
        <v>669</v>
      </c>
      <c r="E42" s="266" t="n">
        <v>423</v>
      </c>
      <c r="F42" s="267" t="inlineStr">
        <is>
          <t>LG65UP77_TB</t>
        </is>
      </c>
      <c r="G42" t="inlineStr">
        <is>
          <t>FMLGEI065UP770</t>
        </is>
      </c>
      <c r="H42" t="n">
        <v>954</v>
      </c>
      <c r="I42" s="457" t="n">
        <v>897.7140000000001</v>
      </c>
      <c r="J42" s="458" t="n">
        <v>1021.734</v>
      </c>
      <c r="K42" s="459" t="n">
        <v>1393.3</v>
      </c>
      <c r="L42" s="261" t="n">
        <v>1007.3</v>
      </c>
      <c r="M42" s="261" t="n"/>
      <c r="N42" s="315">
        <f>IFERROR((L42-I42)/I42,"")</f>
        <v/>
      </c>
      <c r="O42" s="347" t="n"/>
      <c r="P42" s="347" t="n"/>
      <c r="Q42" s="347" t="n"/>
      <c r="R42" s="347" t="n"/>
      <c r="S42" s="347" t="n"/>
      <c r="T42" s="347" t="n"/>
      <c r="U42" s="347" t="n"/>
      <c r="V42" s="347" t="n"/>
      <c r="W42" s="347" t="n"/>
    </row>
    <row r="43" ht="20.25" customFormat="1" customHeight="1" s="268">
      <c r="A43" s="262" t="n">
        <v>2021</v>
      </c>
      <c r="B43" s="265" t="n">
        <v>12</v>
      </c>
      <c r="C43" s="266" t="n">
        <v>44532</v>
      </c>
      <c r="D43" s="266" t="n">
        <v>100</v>
      </c>
      <c r="E43" s="266" t="n">
        <v>34</v>
      </c>
      <c r="F43" s="267" t="inlineStr">
        <is>
          <t>فوم تغليف علوى يمين امامى11قدم  PDFRP0142</t>
        </is>
      </c>
      <c r="G43" t="inlineStr">
        <is>
          <t>FMDAIIM1000000</t>
        </is>
      </c>
      <c r="H43" t="n">
        <v>20</v>
      </c>
      <c r="I43" s="457" t="n">
        <v>18.6</v>
      </c>
      <c r="J43" s="458" t="n">
        <v>21.4</v>
      </c>
      <c r="K43" s="459" t="n">
        <v>27.2</v>
      </c>
      <c r="L43" s="261" t="n">
        <v>21</v>
      </c>
      <c r="M43" s="261" t="n"/>
      <c r="N43" s="315">
        <f>IFERROR((L43-I43)/I43,"")</f>
        <v/>
      </c>
      <c r="O43" s="347" t="n"/>
      <c r="P43" s="347" t="n"/>
      <c r="Q43" s="347" t="n"/>
      <c r="R43" s="347" t="n"/>
      <c r="S43" s="347" t="n"/>
      <c r="T43" s="347" t="n"/>
      <c r="U43" s="347" t="n"/>
      <c r="V43" s="347" t="n"/>
      <c r="W43" s="347" t="n"/>
    </row>
    <row r="44" ht="20.25" customFormat="1" customHeight="1" s="268">
      <c r="A44" s="262" t="n">
        <v>2021</v>
      </c>
      <c r="B44" s="265" t="n">
        <v>12</v>
      </c>
      <c r="C44" s="266" t="n">
        <v>44532</v>
      </c>
      <c r="D44" s="266" t="n">
        <v>99</v>
      </c>
      <c r="E44" s="266" t="n">
        <v>34</v>
      </c>
      <c r="F44" s="267" t="inlineStr">
        <is>
          <t>فوم تغليف علوى يمين خلفى11قدم  PDFRP0143</t>
        </is>
      </c>
      <c r="G44" t="inlineStr">
        <is>
          <t>FMDAIIM2000000</t>
        </is>
      </c>
      <c r="H44" t="n">
        <v>20</v>
      </c>
      <c r="I44" s="457" t="n">
        <v>18.6</v>
      </c>
      <c r="J44" s="458" t="n">
        <v>21.4</v>
      </c>
      <c r="K44" s="459" t="n">
        <v>27.2</v>
      </c>
      <c r="L44" s="261" t="n">
        <v>21</v>
      </c>
      <c r="M44" s="261" t="n"/>
      <c r="N44" s="315">
        <f>IFERROR((L44-I44)/I44,"")</f>
        <v/>
      </c>
      <c r="O44" s="347" t="n"/>
      <c r="P44" s="347" t="n"/>
      <c r="Q44" s="347" t="n"/>
      <c r="R44" s="347" t="n"/>
      <c r="S44" s="347" t="n"/>
      <c r="T44" s="347" t="n"/>
      <c r="U44" s="347" t="n"/>
      <c r="V44" s="347" t="n"/>
      <c r="W44" s="347" t="n"/>
    </row>
    <row r="45" ht="20.25" customFormat="1" customHeight="1" s="268">
      <c r="A45" s="262" t="n">
        <v>2021</v>
      </c>
      <c r="B45" s="265" t="n">
        <v>12</v>
      </c>
      <c r="C45" s="266" t="n">
        <v>44532</v>
      </c>
      <c r="D45" s="266" t="n">
        <v>752</v>
      </c>
      <c r="E45" s="266" t="n">
        <v>434</v>
      </c>
      <c r="F45" s="267" t="inlineStr">
        <is>
          <t>LG Nano80-side-left</t>
        </is>
      </c>
      <c r="G45" t="inlineStr">
        <is>
          <t>FMLGEI365UP810</t>
        </is>
      </c>
      <c r="H45" t="n">
        <v>52</v>
      </c>
      <c r="I45" s="457" t="n">
        <v>48.932</v>
      </c>
      <c r="J45" s="458" t="n">
        <v>55.692</v>
      </c>
      <c r="K45" s="459" t="n">
        <v>59.7</v>
      </c>
      <c r="L45" s="261" t="n">
        <v>54.6</v>
      </c>
      <c r="M45" s="261" t="n"/>
      <c r="N45" s="315">
        <f>IFERROR((L45-I45)/I45,"")</f>
        <v/>
      </c>
      <c r="O45" s="347" t="n"/>
      <c r="P45" s="347" t="n"/>
      <c r="Q45" s="347" t="n"/>
      <c r="R45" s="347" t="n"/>
      <c r="S45" s="347" t="n"/>
      <c r="T45" s="347" t="n"/>
      <c r="U45" s="347" t="n"/>
      <c r="V45" s="347" t="n"/>
      <c r="W45" s="347" t="n"/>
    </row>
    <row r="46" ht="20.25" customFormat="1" customHeight="1" s="268">
      <c r="A46" s="262" t="n">
        <v>2021</v>
      </c>
      <c r="B46" s="265" t="n">
        <v>12</v>
      </c>
      <c r="C46" s="266" t="n">
        <v>44532</v>
      </c>
      <c r="D46" s="266" t="n">
        <v>299</v>
      </c>
      <c r="E46" s="266" t="n">
        <v>159</v>
      </c>
      <c r="F46" s="267" t="inlineStr">
        <is>
          <t>سخان غاز 6لتر</t>
        </is>
      </c>
      <c r="G46" t="inlineStr">
        <is>
          <t>FMDAHI5L000000</t>
        </is>
      </c>
      <c r="H46" t="n">
        <v>115</v>
      </c>
      <c r="I46" s="457" t="n">
        <v>106.95</v>
      </c>
      <c r="J46" s="458" t="n">
        <v>123.05</v>
      </c>
      <c r="K46" s="459" t="n">
        <v>140.9</v>
      </c>
      <c r="L46" s="261" t="n">
        <v>111.8</v>
      </c>
      <c r="M46" s="261" t="n"/>
      <c r="N46" s="315">
        <f>IFERROR((L46-I46)/I46,"")</f>
        <v/>
      </c>
      <c r="O46" s="347" t="n"/>
      <c r="P46" s="347" t="n"/>
      <c r="Q46" s="347" t="n"/>
      <c r="R46" s="347" t="n"/>
      <c r="S46" s="347" t="n"/>
      <c r="T46" s="347" t="n"/>
      <c r="U46" s="347" t="n"/>
      <c r="V46" s="347" t="n"/>
      <c r="W46" s="347" t="n"/>
    </row>
    <row r="47" ht="20.25" customFormat="1" customHeight="1" s="268">
      <c r="A47" s="262" t="n">
        <v>2021</v>
      </c>
      <c r="B47" s="265" t="n">
        <v>12</v>
      </c>
      <c r="C47" s="266" t="n">
        <v>44532</v>
      </c>
      <c r="D47" s="266" t="n">
        <v>102</v>
      </c>
      <c r="E47" s="266" t="n">
        <v>34</v>
      </c>
      <c r="F47" s="267" t="inlineStr">
        <is>
          <t>فوم تغليف علوى شمال امامى11قدم  PDFRP0144</t>
        </is>
      </c>
      <c r="G47" t="inlineStr">
        <is>
          <t>FMDAIIM3000000</t>
        </is>
      </c>
      <c r="H47" t="n">
        <v>20</v>
      </c>
      <c r="I47" s="457" t="n">
        <v>18.6</v>
      </c>
      <c r="J47" s="458" t="n">
        <v>21.4</v>
      </c>
      <c r="K47" s="459" t="n">
        <v>27.2</v>
      </c>
      <c r="L47" s="261" t="n">
        <v>21</v>
      </c>
      <c r="M47" s="261" t="n"/>
      <c r="N47" s="315">
        <f>IFERROR((L47-I47)/I47,"")</f>
        <v/>
      </c>
      <c r="O47" s="347" t="n"/>
      <c r="P47" s="347" t="n"/>
      <c r="Q47" s="347" t="n"/>
      <c r="R47" s="347" t="n"/>
      <c r="S47" s="347" t="n"/>
      <c r="T47" s="347" t="n"/>
      <c r="U47" s="347" t="n"/>
      <c r="V47" s="347" t="n"/>
      <c r="W47" s="347" t="n"/>
    </row>
    <row r="48" ht="20.25" customFormat="1" customHeight="1" s="268">
      <c r="A48" s="262" t="n">
        <v>2021</v>
      </c>
      <c r="B48" s="265" t="n">
        <v>12</v>
      </c>
      <c r="C48" s="266" t="n">
        <v>44532</v>
      </c>
      <c r="D48" s="266" t="n">
        <v>104</v>
      </c>
      <c r="E48" s="266" t="n">
        <v>34</v>
      </c>
      <c r="F48" s="267" t="inlineStr">
        <is>
          <t>فوم تغليف سفلى شمال 11قدم المعدل  PDFRP0146</t>
        </is>
      </c>
      <c r="G48" t="inlineStr">
        <is>
          <t>FMDAIIM5000000</t>
        </is>
      </c>
      <c r="H48" t="n">
        <v>89</v>
      </c>
      <c r="I48" s="457" t="n">
        <v>82.77</v>
      </c>
      <c r="J48" s="458" t="n">
        <v>95.23</v>
      </c>
      <c r="K48" s="459" t="n">
        <v>100.9</v>
      </c>
      <c r="L48" s="261" t="n">
        <v>83.2</v>
      </c>
      <c r="M48" s="261" t="n"/>
      <c r="N48" s="315">
        <f>IFERROR((L48-I48)/I48,"")</f>
        <v/>
      </c>
      <c r="O48" s="347" t="n"/>
      <c r="P48" s="347" t="n"/>
      <c r="Q48" s="347" t="n"/>
      <c r="R48" s="347" t="n"/>
      <c r="S48" s="347" t="n"/>
      <c r="T48" s="347" t="n"/>
      <c r="U48" s="347" t="n"/>
      <c r="V48" s="347" t="n"/>
      <c r="W48" s="347" t="n"/>
    </row>
    <row r="49" ht="20.25" customFormat="1" customHeight="1" s="268">
      <c r="A49" s="262" t="n">
        <v>2021</v>
      </c>
      <c r="B49" s="265" t="n">
        <v>12</v>
      </c>
      <c r="C49" s="266" t="n">
        <v>44532</v>
      </c>
      <c r="D49" s="266" t="n">
        <v>254</v>
      </c>
      <c r="E49" s="266" t="n">
        <v>334</v>
      </c>
      <c r="F49" s="267" t="inlineStr">
        <is>
          <t>طقم سخان بلونايل ذو 4 اطقم</t>
        </is>
      </c>
      <c r="G49" t="inlineStr">
        <is>
          <t>FMDAHI40000000</t>
        </is>
      </c>
      <c r="H49" t="n">
        <v>203</v>
      </c>
      <c r="I49" s="457" t="n">
        <v>188.79</v>
      </c>
      <c r="J49" s="458" t="n">
        <v>217.21</v>
      </c>
      <c r="K49" s="459" t="n">
        <v>275.2</v>
      </c>
      <c r="L49" s="261" t="n">
        <v>204.6</v>
      </c>
      <c r="M49" s="261" t="n"/>
      <c r="N49" s="315">
        <f>IFERROR((L49-I49)/I49,"")</f>
        <v/>
      </c>
      <c r="O49" s="347" t="n"/>
      <c r="P49" s="347" t="n"/>
      <c r="Q49" s="347" t="n"/>
      <c r="R49" s="347" t="n"/>
      <c r="S49" s="347" t="n"/>
      <c r="T49" s="347" t="n"/>
      <c r="U49" s="347" t="n"/>
      <c r="V49" s="347" t="n"/>
      <c r="W49" s="347" t="n"/>
    </row>
    <row r="50" ht="20.25" customFormat="1" customHeight="1" s="268">
      <c r="A50" s="262" t="n">
        <v>2021</v>
      </c>
      <c r="B50" s="265" t="n">
        <v>12</v>
      </c>
      <c r="C50" s="266" t="n">
        <v>44532</v>
      </c>
      <c r="D50" s="266" t="n">
        <v>649</v>
      </c>
      <c r="E50" s="266" t="n">
        <v>414</v>
      </c>
      <c r="F50" s="267" t="inlineStr">
        <is>
          <t>فوم فلتر منلو علوى</t>
        </is>
      </c>
      <c r="G50" t="inlineStr">
        <is>
          <t>FMMINI70000051</t>
        </is>
      </c>
      <c r="H50" t="n">
        <v>143</v>
      </c>
      <c r="I50" s="457" t="n">
        <v>132.99</v>
      </c>
      <c r="J50" s="458" t="n">
        <v>153.01</v>
      </c>
      <c r="K50" s="459" t="n"/>
      <c r="L50" s="261" t="n"/>
      <c r="M50" s="261" t="n"/>
      <c r="N50" s="315">
        <f>IFERROR((L50-I50)/I50,"")</f>
        <v/>
      </c>
      <c r="O50" s="347" t="n"/>
      <c r="P50" s="347" t="n"/>
      <c r="Q50" s="347" t="n"/>
      <c r="R50" s="347" t="n"/>
      <c r="S50" s="347" t="n"/>
      <c r="T50" s="347" t="n"/>
      <c r="U50" s="347" t="n"/>
      <c r="V50" s="347" t="n"/>
      <c r="W50" s="347" t="n"/>
    </row>
    <row r="51" ht="20.25" customFormat="1" customHeight="1" s="268">
      <c r="A51" s="262" t="n">
        <v>2021</v>
      </c>
      <c r="B51" s="265" t="n">
        <v>12</v>
      </c>
      <c r="C51" s="266" t="n">
        <v>44532</v>
      </c>
      <c r="D51" s="266" t="n">
        <v>673</v>
      </c>
      <c r="E51" s="266" t="n">
        <v>421</v>
      </c>
      <c r="F51" s="267" t="inlineStr">
        <is>
          <t>LG65UP81-side</t>
        </is>
      </c>
      <c r="G51" t="inlineStr">
        <is>
          <t>FMLGEI365UP810</t>
        </is>
      </c>
      <c r="H51" t="n">
        <v>61.6</v>
      </c>
      <c r="I51" s="457" t="n">
        <v>57.9656</v>
      </c>
      <c r="J51" s="458" t="n">
        <v>65.9736</v>
      </c>
      <c r="K51" s="459" t="n">
        <v>98.59999999999999</v>
      </c>
      <c r="L51" s="261" t="n">
        <v>67.09999999999999</v>
      </c>
      <c r="M51" s="261" t="n"/>
      <c r="N51" s="315">
        <f>IFERROR((L51-I51)/I51,"")</f>
        <v/>
      </c>
      <c r="O51" s="347" t="n"/>
      <c r="P51" s="347" t="n"/>
      <c r="Q51" s="347" t="n"/>
      <c r="R51" s="347" t="n"/>
      <c r="S51" s="347" t="n"/>
      <c r="T51" s="347" t="n"/>
      <c r="U51" s="347" t="n"/>
      <c r="V51" s="347" t="n"/>
      <c r="W51" s="347" t="n"/>
    </row>
    <row r="52" ht="20.25" customFormat="1" customHeight="1" s="268">
      <c r="A52" s="262" t="n">
        <v>2021</v>
      </c>
      <c r="B52" s="265" t="n">
        <v>12</v>
      </c>
      <c r="C52" s="266" t="n">
        <v>44532</v>
      </c>
      <c r="D52" s="266" t="n">
        <v>103</v>
      </c>
      <c r="E52" s="266" t="n">
        <v>34</v>
      </c>
      <c r="F52" s="267" t="inlineStr">
        <is>
          <t>فوم تغليف سفلى يمين 11قدم المعدل PDFRP0147</t>
        </is>
      </c>
      <c r="G52" t="inlineStr">
        <is>
          <t>FMDAIIM6000000</t>
        </is>
      </c>
      <c r="H52" t="n">
        <v>89</v>
      </c>
      <c r="I52" s="457" t="n">
        <v>82.77</v>
      </c>
      <c r="J52" s="458" t="n">
        <v>95.23</v>
      </c>
      <c r="K52" s="459" t="n">
        <v>100.9</v>
      </c>
      <c r="L52" s="261" t="n">
        <v>83.2</v>
      </c>
      <c r="M52" s="261" t="n"/>
      <c r="N52" s="315">
        <f>IFERROR((L52-I52)/I52,"")</f>
        <v/>
      </c>
      <c r="O52" s="347" t="n"/>
      <c r="P52" s="347" t="n"/>
      <c r="Q52" s="347" t="n"/>
      <c r="R52" s="347" t="n"/>
      <c r="S52" s="347" t="n"/>
      <c r="T52" s="347" t="n"/>
      <c r="U52" s="347" t="n"/>
      <c r="V52" s="347" t="n"/>
      <c r="W52" s="347" t="n"/>
    </row>
    <row r="53" ht="20.25" customFormat="1" customHeight="1" s="268">
      <c r="A53" s="262" t="n">
        <v>2021</v>
      </c>
      <c r="B53" s="265" t="n">
        <v>12</v>
      </c>
      <c r="C53" s="266" t="n">
        <v>44532</v>
      </c>
      <c r="D53" s="266" t="n">
        <v>439</v>
      </c>
      <c r="E53" s="266" t="n">
        <v>377</v>
      </c>
      <c r="F53" s="267" t="inlineStr">
        <is>
          <t>زانوسى العبد 305</t>
        </is>
      </c>
      <c r="G53" t="inlineStr">
        <is>
          <t>FMABDI30500000</t>
        </is>
      </c>
      <c r="H53" t="n">
        <v>343</v>
      </c>
      <c r="I53" s="457" t="n">
        <v>308.7</v>
      </c>
      <c r="J53" s="458" t="n">
        <v>377.3</v>
      </c>
      <c r="K53" s="459" t="n"/>
      <c r="L53" s="261" t="n"/>
      <c r="M53" s="261" t="n"/>
      <c r="N53" s="315">
        <f>IFERROR((L53-I53)/I53,"")</f>
        <v/>
      </c>
      <c r="O53" s="347" t="n"/>
      <c r="P53" s="347" t="n"/>
      <c r="Q53" s="347" t="n"/>
      <c r="R53" s="347" t="n"/>
      <c r="S53" s="347" t="n"/>
      <c r="T53" s="347" t="n"/>
      <c r="U53" s="347" t="n"/>
      <c r="V53" s="347" t="n"/>
      <c r="W53" s="347" t="n"/>
    </row>
    <row r="54" ht="20.25" customFormat="1" customHeight="1" s="268">
      <c r="A54" s="262" t="n">
        <v>2021</v>
      </c>
      <c r="B54" s="265" t="n">
        <v>12</v>
      </c>
      <c r="C54" s="266" t="n">
        <v>44532</v>
      </c>
      <c r="D54" s="266" t="n">
        <v>50</v>
      </c>
      <c r="E54" s="266" t="n">
        <v>18</v>
      </c>
      <c r="F54" s="267" t="inlineStr">
        <is>
          <t>LgWashing machine (Angels)</t>
        </is>
      </c>
      <c r="G54" t="inlineStr">
        <is>
          <t>FMLGEI40000000</t>
        </is>
      </c>
      <c r="H54" t="n">
        <v>54</v>
      </c>
      <c r="I54" s="457" t="n">
        <v>51.57</v>
      </c>
      <c r="J54" s="458" t="n">
        <v>56.43</v>
      </c>
      <c r="K54" s="459" t="n">
        <v>77.3</v>
      </c>
      <c r="L54" s="261" t="n">
        <v>57.3</v>
      </c>
      <c r="M54" s="261" t="n"/>
      <c r="N54" s="315">
        <f>IFERROR((L54-I54)/I54,"")</f>
        <v/>
      </c>
      <c r="O54" s="347" t="n"/>
      <c r="P54" s="347" t="n"/>
      <c r="Q54" s="347" t="n"/>
      <c r="R54" s="347" t="n"/>
      <c r="S54" s="347" t="n"/>
      <c r="T54" s="347" t="n"/>
      <c r="U54" s="347" t="n"/>
      <c r="V54" s="347" t="n"/>
      <c r="W54" s="347" t="n"/>
    </row>
    <row r="55" ht="20.25" customFormat="1" customHeight="1" s="268">
      <c r="A55" s="262" t="n">
        <v>2021</v>
      </c>
      <c r="B55" s="265" t="n">
        <v>12</v>
      </c>
      <c r="C55" s="266" t="n">
        <v>44532</v>
      </c>
      <c r="D55" s="266" t="n">
        <v>674</v>
      </c>
      <c r="E55" s="266" t="n">
        <v>425</v>
      </c>
      <c r="F55" s="267" t="inlineStr">
        <is>
          <t>LgWashing Mashine Base (VIVACHE)</t>
        </is>
      </c>
      <c r="G55" t="inlineStr">
        <is>
          <t>FMLGEI10000000</t>
        </is>
      </c>
      <c r="H55" t="n">
        <v>256</v>
      </c>
      <c r="I55" s="457" t="n">
        <v>240.896</v>
      </c>
      <c r="J55" s="458" t="n">
        <v>274.176</v>
      </c>
      <c r="K55" s="459" t="n"/>
      <c r="L55" s="261" t="n"/>
      <c r="M55" s="261" t="n"/>
      <c r="N55" s="315">
        <f>IFERROR((L55-I55)/I55,"")</f>
        <v/>
      </c>
      <c r="O55" s="347" t="n"/>
      <c r="P55" s="347" t="n"/>
      <c r="Q55" s="347" t="n"/>
      <c r="R55" s="347" t="n"/>
      <c r="S55" s="347" t="n"/>
      <c r="T55" s="347" t="n"/>
      <c r="U55" s="347" t="n"/>
      <c r="V55" s="347" t="n"/>
      <c r="W55" s="347" t="n"/>
    </row>
    <row r="56" ht="20.25" customFormat="1" customHeight="1" s="268">
      <c r="A56" s="262" t="n">
        <v>2021</v>
      </c>
      <c r="B56" s="265" t="n">
        <v>12</v>
      </c>
      <c r="C56" s="266" t="n">
        <v>44532</v>
      </c>
      <c r="D56" s="266" t="n">
        <v>281</v>
      </c>
      <c r="E56" s="266" t="n">
        <v>143</v>
      </c>
      <c r="F56" s="267" t="inlineStr">
        <is>
          <t>صندوق 10 ك فلات ك 18 بدون بادج</t>
        </is>
      </c>
      <c r="G56" t="inlineStr">
        <is>
          <t>FM000B10180000</t>
        </is>
      </c>
      <c r="H56" t="n">
        <v>285</v>
      </c>
      <c r="I56" s="457" t="n">
        <v>265.05</v>
      </c>
      <c r="J56" s="458" t="n">
        <v>304.95</v>
      </c>
      <c r="K56" s="459" t="n">
        <v>391.8</v>
      </c>
      <c r="L56" s="261" t="n">
        <v>332.5</v>
      </c>
      <c r="M56" s="261" t="n"/>
      <c r="N56" s="315">
        <f>IFERROR((L56-I56)/I56,"")</f>
        <v/>
      </c>
      <c r="O56" s="347" t="n"/>
      <c r="P56" s="347" t="n"/>
      <c r="Q56" s="347" t="n"/>
      <c r="R56" s="347" t="n"/>
      <c r="S56" s="347" t="n"/>
      <c r="T56" s="347" t="n"/>
      <c r="U56" s="347" t="n"/>
      <c r="V56" s="347" t="n"/>
      <c r="W56" s="347" t="n"/>
    </row>
    <row r="57" ht="20.25" customFormat="1" customHeight="1" s="268">
      <c r="A57" s="262" t="n">
        <v>2021</v>
      </c>
      <c r="B57" s="265" t="n">
        <v>12</v>
      </c>
      <c r="C57" s="266" t="n">
        <v>44532</v>
      </c>
      <c r="D57" s="266" t="n">
        <v>168</v>
      </c>
      <c r="E57" s="266" t="n">
        <v>137</v>
      </c>
      <c r="F57" s="267" t="inlineStr">
        <is>
          <t>صندوق سمك 25 ك</t>
        </is>
      </c>
      <c r="G57" t="inlineStr">
        <is>
          <t>FMBOXI25000000</t>
        </is>
      </c>
      <c r="H57" t="n">
        <v>619</v>
      </c>
      <c r="I57" s="457" t="n">
        <v>575.67</v>
      </c>
      <c r="J57" s="458" t="n">
        <v>662.33</v>
      </c>
      <c r="K57" s="459" t="n">
        <v>709</v>
      </c>
      <c r="L57" s="261" t="n">
        <v>598.5</v>
      </c>
      <c r="M57" s="261" t="n"/>
      <c r="N57" s="315">
        <f>IFERROR((L57-I57)/I57,"")</f>
        <v/>
      </c>
      <c r="O57" s="347" t="n"/>
      <c r="P57" s="347" t="n"/>
      <c r="Q57" s="347" t="n"/>
      <c r="R57" s="347" t="n"/>
      <c r="S57" s="347" t="n"/>
      <c r="T57" s="347" t="n"/>
      <c r="U57" s="347" t="n"/>
      <c r="V57" s="347" t="n"/>
      <c r="W57" s="347" t="n"/>
    </row>
    <row r="58" ht="20.25" customFormat="1" customHeight="1" s="268">
      <c r="A58" s="262" t="n">
        <v>2021</v>
      </c>
      <c r="B58" s="265" t="n">
        <v>12</v>
      </c>
      <c r="C58" s="266" t="n">
        <v>44532</v>
      </c>
      <c r="D58" s="266" t="n">
        <v>557</v>
      </c>
      <c r="E58" s="266" t="n">
        <v>384</v>
      </c>
      <c r="F58" s="267" t="n"/>
      <c r="G58" t="inlineStr">
        <is>
          <t>FMLGEI65UM7302</t>
        </is>
      </c>
      <c r="H58" t="n">
        <v>182</v>
      </c>
      <c r="I58" s="457" t="n">
        <v>171.262</v>
      </c>
      <c r="J58" s="458" t="n">
        <v>194.922</v>
      </c>
      <c r="K58" s="459" t="n">
        <v>222.9</v>
      </c>
      <c r="L58" s="261" t="n">
        <v>191.8</v>
      </c>
      <c r="M58" s="261" t="n"/>
      <c r="N58" s="315">
        <f>IFERROR((L58-I58)/I58,"")</f>
        <v/>
      </c>
      <c r="O58" s="347" t="n"/>
      <c r="P58" s="347" t="n"/>
      <c r="Q58" s="347" t="n"/>
      <c r="R58" s="347" t="n"/>
      <c r="S58" s="347" t="n"/>
      <c r="T58" s="347" t="n"/>
      <c r="U58" s="347" t="n"/>
      <c r="V58" s="347" t="n"/>
      <c r="W58" s="347" t="n"/>
    </row>
    <row r="59" ht="20.25" customFormat="1" customHeight="1" s="268">
      <c r="A59" s="262" t="n">
        <v>2021</v>
      </c>
      <c r="B59" s="265" t="n">
        <v>12</v>
      </c>
      <c r="C59" s="266" t="n">
        <v>44532</v>
      </c>
      <c r="D59" s="266" t="n">
        <v>155</v>
      </c>
      <c r="E59" s="266" t="n">
        <v>227</v>
      </c>
      <c r="F59" s="267" t="inlineStr">
        <is>
          <t>فوم طقم سخان غاز 10 لتر</t>
        </is>
      </c>
      <c r="G59" t="inlineStr">
        <is>
          <t>FMDAHI6000000</t>
        </is>
      </c>
      <c r="H59" t="n">
        <v>122</v>
      </c>
      <c r="I59" s="457" t="n">
        <v>113.46</v>
      </c>
      <c r="J59" s="458" t="n">
        <v>130.54</v>
      </c>
      <c r="K59" s="459" t="n">
        <v>179.8</v>
      </c>
      <c r="L59" s="261" t="n">
        <v>132.4</v>
      </c>
      <c r="M59" s="261" t="n"/>
      <c r="N59" s="315">
        <f>IFERROR((L59-I59)/I59,"")</f>
        <v/>
      </c>
      <c r="O59" s="347" t="n"/>
      <c r="P59" s="347" t="n"/>
      <c r="Q59" s="347" t="n"/>
      <c r="R59" s="347" t="n"/>
      <c r="S59" s="347" t="n"/>
      <c r="T59" s="347" t="n"/>
      <c r="U59" s="347" t="n"/>
      <c r="V59" s="347" t="n"/>
      <c r="W59" s="347" t="n"/>
    </row>
    <row r="60" ht="20.25" customFormat="1" customHeight="1" s="268">
      <c r="A60" s="262" t="n">
        <v>2021</v>
      </c>
      <c r="B60" s="265" t="n">
        <v>12</v>
      </c>
      <c r="C60" s="266" t="n">
        <v>44532</v>
      </c>
      <c r="D60" s="266" t="n">
        <v>101</v>
      </c>
      <c r="E60" s="266" t="n">
        <v>34</v>
      </c>
      <c r="F60" s="267" t="inlineStr">
        <is>
          <t>فوم تغليف علوى شمال خلفى11قدم  PDFRP0145</t>
        </is>
      </c>
      <c r="G60" t="inlineStr">
        <is>
          <t>FMDAIIM4000000</t>
        </is>
      </c>
      <c r="H60" t="n">
        <v>20</v>
      </c>
      <c r="I60" s="457" t="n">
        <v>18.6</v>
      </c>
      <c r="J60" s="458" t="n">
        <v>21.4</v>
      </c>
      <c r="K60" s="459" t="n">
        <v>27.2</v>
      </c>
      <c r="L60" s="261" t="n">
        <v>21</v>
      </c>
      <c r="M60" s="261" t="n"/>
      <c r="N60" s="315">
        <f>IFERROR((L60-I60)/I60,"")</f>
        <v/>
      </c>
      <c r="O60" s="347" t="n"/>
      <c r="P60" s="347" t="n"/>
      <c r="Q60" s="347" t="n"/>
      <c r="R60" s="347" t="n"/>
      <c r="S60" s="347" t="n"/>
      <c r="T60" s="347" t="n"/>
      <c r="U60" s="347" t="n"/>
      <c r="V60" s="347" t="n"/>
      <c r="W60" s="347" t="n"/>
    </row>
    <row r="61" ht="20.25" customFormat="1" customHeight="1" s="268">
      <c r="A61" s="262" t="n">
        <v>2021</v>
      </c>
      <c r="B61" s="265" t="n">
        <v>12</v>
      </c>
      <c r="C61" s="266" t="n">
        <v>44533</v>
      </c>
      <c r="D61" s="266" t="n">
        <v>104</v>
      </c>
      <c r="E61" s="266" t="n">
        <v>34</v>
      </c>
      <c r="F61" s="267" t="inlineStr">
        <is>
          <t>فوم تغليف سفلى شمال 11قدم المعدل  PDFRP0146</t>
        </is>
      </c>
      <c r="G61" t="inlineStr">
        <is>
          <t>FMDAIIM5000000</t>
        </is>
      </c>
      <c r="H61" t="n">
        <v>89</v>
      </c>
      <c r="I61" s="457" t="n">
        <v>82.77</v>
      </c>
      <c r="J61" s="458" t="n">
        <v>95.23</v>
      </c>
      <c r="K61" s="459" t="n">
        <v>102.8</v>
      </c>
      <c r="L61" s="261" t="n">
        <v>78.7</v>
      </c>
      <c r="M61" s="261" t="n"/>
      <c r="N61" s="315">
        <f>IFERROR((L61-I61)/I61,"")</f>
        <v/>
      </c>
      <c r="O61" s="347" t="n"/>
      <c r="P61" s="347" t="n"/>
      <c r="Q61" s="347" t="n"/>
      <c r="R61" s="347" t="n"/>
      <c r="S61" s="347" t="n"/>
      <c r="T61" s="347" t="n"/>
      <c r="U61" s="347" t="n"/>
      <c r="V61" s="347" t="n"/>
      <c r="W61" s="347" t="n"/>
    </row>
    <row r="62" ht="20.25" customFormat="1" customHeight="1" s="268">
      <c r="A62" s="262" t="n">
        <v>2021</v>
      </c>
      <c r="B62" s="265" t="n">
        <v>12</v>
      </c>
      <c r="C62" s="266" t="n">
        <v>44533</v>
      </c>
      <c r="D62" s="266" t="n">
        <v>50</v>
      </c>
      <c r="E62" s="266" t="n">
        <v>18</v>
      </c>
      <c r="F62" s="267" t="inlineStr">
        <is>
          <t>LgWashing machine (Angels)</t>
        </is>
      </c>
      <c r="G62" t="inlineStr">
        <is>
          <t>FMLGEI40000000</t>
        </is>
      </c>
      <c r="H62" t="n">
        <v>54</v>
      </c>
      <c r="I62" s="457" t="n">
        <v>51.57</v>
      </c>
      <c r="J62" s="458" t="n">
        <v>56.43</v>
      </c>
      <c r="K62" s="459" t="n">
        <v>66.90000000000001</v>
      </c>
      <c r="L62" s="261" t="n">
        <v>57.3</v>
      </c>
      <c r="M62" s="261" t="n"/>
      <c r="N62" s="315">
        <f>IFERROR((L62-I62)/I62,"")</f>
        <v/>
      </c>
      <c r="O62" s="347" t="n"/>
      <c r="P62" s="347" t="n"/>
      <c r="Q62" s="347" t="n"/>
      <c r="R62" s="347" t="n"/>
      <c r="S62" s="347" t="n"/>
      <c r="T62" s="347" t="n"/>
      <c r="U62" s="347" t="n"/>
      <c r="V62" s="347" t="n"/>
      <c r="W62" s="347" t="n"/>
    </row>
    <row r="63" ht="20.25" customFormat="1" customHeight="1" s="268">
      <c r="A63" s="262" t="n">
        <v>2021</v>
      </c>
      <c r="B63" s="265" t="n">
        <v>12</v>
      </c>
      <c r="C63" s="266" t="n">
        <v>44533</v>
      </c>
      <c r="D63" s="266" t="n">
        <v>751</v>
      </c>
      <c r="E63" s="266" t="n">
        <v>434</v>
      </c>
      <c r="F63" s="267" t="inlineStr">
        <is>
          <t>LG Nano80-top&amp;bottom</t>
        </is>
      </c>
      <c r="G63" t="inlineStr">
        <is>
          <t>FMLGEI065UP810</t>
        </is>
      </c>
      <c r="H63" t="n">
        <v>1009</v>
      </c>
      <c r="I63" s="457" t="n">
        <v>949.4690000000001</v>
      </c>
      <c r="J63" s="458" t="n">
        <v>1080.639</v>
      </c>
      <c r="K63" s="459" t="n">
        <v>1460.7</v>
      </c>
      <c r="L63" s="261" t="n">
        <v>1067.2</v>
      </c>
      <c r="M63" s="261" t="n"/>
      <c r="N63" s="315">
        <f>IFERROR((L63-I63)/I63,"")</f>
        <v/>
      </c>
      <c r="O63" s="347" t="n"/>
      <c r="P63" s="347" t="n"/>
      <c r="Q63" s="347" t="n"/>
      <c r="R63" s="347" t="n"/>
      <c r="S63" s="347" t="n"/>
      <c r="T63" s="347" t="n"/>
      <c r="U63" s="347" t="n"/>
      <c r="V63" s="347" t="n"/>
      <c r="W63" s="347" t="n"/>
    </row>
    <row r="64" ht="20.25" customFormat="1" customHeight="1" s="268">
      <c r="A64" s="262" t="n">
        <v>2021</v>
      </c>
      <c r="B64" s="265" t="n">
        <v>12</v>
      </c>
      <c r="C64" s="266" t="n">
        <v>44533</v>
      </c>
      <c r="D64" s="266" t="n">
        <v>437</v>
      </c>
      <c r="E64" s="266" t="n">
        <v>375</v>
      </c>
      <c r="F64" s="267" t="inlineStr">
        <is>
          <t xml:space="preserve">LG32LM55/LM63 </t>
        </is>
      </c>
      <c r="G64" t="inlineStr">
        <is>
          <t>FMLGEI32LM5563</t>
        </is>
      </c>
      <c r="H64" t="n">
        <v>168</v>
      </c>
      <c r="I64" s="457" t="n">
        <v>158.088</v>
      </c>
      <c r="J64" s="458" t="n">
        <v>179.928</v>
      </c>
      <c r="K64" s="459" t="n"/>
      <c r="L64" s="261" t="n"/>
      <c r="M64" s="261" t="n"/>
      <c r="N64" s="315">
        <f>IFERROR((L64-I64)/I64,"")</f>
        <v/>
      </c>
      <c r="O64" s="347" t="n"/>
      <c r="P64" s="347" t="n"/>
      <c r="Q64" s="347" t="n"/>
      <c r="R64" s="347" t="n"/>
      <c r="S64" s="347" t="n"/>
      <c r="T64" s="347" t="n"/>
      <c r="U64" s="347" t="n"/>
      <c r="V64" s="347" t="n"/>
      <c r="W64" s="347" t="n"/>
    </row>
    <row r="65" ht="20.25" customFormat="1" customHeight="1" s="268">
      <c r="A65" s="262" t="n">
        <v>2021</v>
      </c>
      <c r="B65" s="265" t="n">
        <v>12</v>
      </c>
      <c r="C65" s="266" t="n">
        <v>44533</v>
      </c>
      <c r="D65" s="266" t="n">
        <v>99</v>
      </c>
      <c r="E65" s="266" t="n">
        <v>34</v>
      </c>
      <c r="F65" s="267" t="inlineStr">
        <is>
          <t>فوم تغليف علوى يمين خلفى11قدم  PDFRP0143</t>
        </is>
      </c>
      <c r="G65" t="inlineStr">
        <is>
          <t>FMDAIIM2000000</t>
        </is>
      </c>
      <c r="H65" t="n">
        <v>20</v>
      </c>
      <c r="I65" s="457" t="n">
        <v>18.6</v>
      </c>
      <c r="J65" s="458" t="n">
        <v>21.4</v>
      </c>
      <c r="K65" s="459" t="n">
        <v>25.9</v>
      </c>
      <c r="L65" s="261" t="n">
        <v>20.5</v>
      </c>
      <c r="M65" s="261" t="n"/>
      <c r="N65" s="315">
        <f>IFERROR((L65-I65)/I65,"")</f>
        <v/>
      </c>
      <c r="O65" s="347" t="n"/>
      <c r="P65" s="347" t="n"/>
      <c r="Q65" s="347" t="n"/>
      <c r="R65" s="347" t="n"/>
      <c r="S65" s="347" t="n"/>
      <c r="T65" s="347" t="n"/>
      <c r="U65" s="347" t="n"/>
      <c r="V65" s="347" t="n"/>
      <c r="W65" s="347" t="n"/>
    </row>
    <row r="66" ht="20.25" customFormat="1" customHeight="1" s="268">
      <c r="A66" s="262" t="n">
        <v>2021</v>
      </c>
      <c r="B66" s="265" t="n">
        <v>12</v>
      </c>
      <c r="C66" s="266" t="n">
        <v>44533</v>
      </c>
      <c r="D66" s="266" t="n">
        <v>752</v>
      </c>
      <c r="E66" s="266" t="n">
        <v>434</v>
      </c>
      <c r="F66" s="267" t="inlineStr">
        <is>
          <t>LG Nano80-side-left</t>
        </is>
      </c>
      <c r="G66" t="inlineStr">
        <is>
          <t>FMLGEI365UP810</t>
        </is>
      </c>
      <c r="H66" t="n">
        <v>52</v>
      </c>
      <c r="I66" s="457" t="n">
        <v>48.932</v>
      </c>
      <c r="J66" s="458" t="n">
        <v>55.692</v>
      </c>
      <c r="K66" s="459" t="n">
        <v>71.5</v>
      </c>
      <c r="L66" s="261" t="n">
        <v>56.5</v>
      </c>
      <c r="M66" s="261" t="n"/>
      <c r="N66" s="315">
        <f>IFERROR((L66-I66)/I66,"")</f>
        <v/>
      </c>
      <c r="O66" s="347" t="n"/>
      <c r="P66" s="347" t="n"/>
      <c r="Q66" s="347" t="n"/>
      <c r="R66" s="347" t="n"/>
      <c r="S66" s="347" t="n"/>
      <c r="T66" s="347" t="n"/>
      <c r="U66" s="347" t="n"/>
      <c r="V66" s="347" t="n"/>
      <c r="W66" s="347" t="n"/>
    </row>
    <row r="67" ht="20.25" customFormat="1" customHeight="1" s="268">
      <c r="A67" s="262" t="n">
        <v>2021</v>
      </c>
      <c r="B67" s="265" t="n">
        <v>12</v>
      </c>
      <c r="C67" s="266" t="n">
        <v>44533</v>
      </c>
      <c r="D67" s="266" t="n">
        <v>299</v>
      </c>
      <c r="E67" s="266" t="n">
        <v>159</v>
      </c>
      <c r="F67" s="267" t="inlineStr">
        <is>
          <t>سخان غاز 6لتر</t>
        </is>
      </c>
      <c r="G67" t="inlineStr">
        <is>
          <t>FMDAHI5L000000</t>
        </is>
      </c>
      <c r="H67" t="n">
        <v>115</v>
      </c>
      <c r="I67" s="457" t="n">
        <v>106.95</v>
      </c>
      <c r="J67" s="458" t="n">
        <v>123.05</v>
      </c>
      <c r="K67" s="459" t="n"/>
      <c r="L67" s="261" t="n"/>
      <c r="M67" s="261" t="n"/>
      <c r="N67" s="315">
        <f>IFERROR((L67-I67)/I67,"")</f>
        <v/>
      </c>
      <c r="O67" s="347" t="n"/>
      <c r="P67" s="347" t="n"/>
      <c r="Q67" s="347" t="n"/>
      <c r="R67" s="347" t="n"/>
      <c r="S67" s="347" t="n"/>
      <c r="T67" s="347" t="n"/>
      <c r="U67" s="347" t="n"/>
      <c r="V67" s="347" t="n"/>
      <c r="W67" s="347" t="n"/>
    </row>
    <row r="68" ht="20.25" customFormat="1" customHeight="1" s="268">
      <c r="A68" s="262" t="n">
        <v>2021</v>
      </c>
      <c r="B68" s="265" t="n">
        <v>12</v>
      </c>
      <c r="C68" s="266" t="n">
        <v>44533</v>
      </c>
      <c r="D68" s="266" t="n">
        <v>122</v>
      </c>
      <c r="E68" s="266" t="n">
        <v>47</v>
      </c>
      <c r="F68" s="267" t="inlineStr">
        <is>
          <t>LgWashing Mashine Base</t>
        </is>
      </c>
      <c r="G68" t="inlineStr">
        <is>
          <t>FMLGEI1000000</t>
        </is>
      </c>
      <c r="H68" t="n">
        <v>280</v>
      </c>
      <c r="I68" s="457" t="n">
        <v>267.4</v>
      </c>
      <c r="J68" s="458" t="n">
        <v>292.6</v>
      </c>
      <c r="K68" s="459" t="n">
        <v>361</v>
      </c>
      <c r="L68" s="261" t="n">
        <v>273.3</v>
      </c>
      <c r="M68" s="261" t="n"/>
      <c r="N68" s="315">
        <f>IFERROR((L68-I68)/I68,"")</f>
        <v/>
      </c>
      <c r="O68" s="347" t="n"/>
      <c r="P68" s="347" t="n"/>
      <c r="Q68" s="347" t="n"/>
      <c r="R68" s="347" t="n"/>
      <c r="S68" s="347" t="n"/>
      <c r="T68" s="347" t="n"/>
      <c r="U68" s="347" t="n"/>
      <c r="V68" s="347" t="n"/>
      <c r="W68" s="347" t="n"/>
    </row>
    <row r="69" ht="20.25" customFormat="1" customHeight="1" s="268">
      <c r="A69" s="262" t="n">
        <v>2021</v>
      </c>
      <c r="B69" s="265" t="n">
        <v>12</v>
      </c>
      <c r="C69" s="266" t="n">
        <v>44533</v>
      </c>
      <c r="D69" s="266" t="n">
        <v>101</v>
      </c>
      <c r="E69" s="266" t="n">
        <v>34</v>
      </c>
      <c r="F69" s="267" t="inlineStr">
        <is>
          <t>فوم تغليف علوى شمال خلفى11قدم  PDFRP0145</t>
        </is>
      </c>
      <c r="G69" t="inlineStr">
        <is>
          <t>FMDAIIM4000000</t>
        </is>
      </c>
      <c r="H69" t="n">
        <v>20</v>
      </c>
      <c r="I69" s="457" t="n">
        <v>18.6</v>
      </c>
      <c r="J69" s="458" t="n">
        <v>21.4</v>
      </c>
      <c r="K69" s="459" t="n">
        <v>25.9</v>
      </c>
      <c r="L69" s="261" t="n">
        <v>20.5</v>
      </c>
      <c r="M69" s="261" t="n"/>
      <c r="N69" s="315">
        <f>IFERROR((L69-I69)/I69,"")</f>
        <v/>
      </c>
      <c r="O69" s="347" t="n"/>
      <c r="P69" s="347" t="n"/>
      <c r="Q69" s="347" t="n"/>
      <c r="R69" s="347" t="n"/>
      <c r="S69" s="347" t="n"/>
      <c r="T69" s="347" t="n"/>
      <c r="U69" s="347" t="n"/>
      <c r="V69" s="347" t="n"/>
      <c r="W69" s="347" t="n"/>
    </row>
    <row r="70" ht="20.25" customFormat="1" customHeight="1" s="268">
      <c r="A70" s="262" t="n">
        <v>2021</v>
      </c>
      <c r="B70" s="265" t="n">
        <v>12</v>
      </c>
      <c r="C70" s="266" t="n">
        <v>44533</v>
      </c>
      <c r="D70" s="266" t="n">
        <v>168</v>
      </c>
      <c r="E70" s="266" t="n">
        <v>137</v>
      </c>
      <c r="F70" s="267" t="inlineStr">
        <is>
          <t>صندوق سمك 25 ك</t>
        </is>
      </c>
      <c r="G70" t="inlineStr">
        <is>
          <t>FMBOXI25000000</t>
        </is>
      </c>
      <c r="H70" t="n">
        <v>619</v>
      </c>
      <c r="I70" s="457" t="n">
        <v>575.67</v>
      </c>
      <c r="J70" s="458" t="n">
        <v>662.33</v>
      </c>
      <c r="K70" s="459" t="n">
        <v>737</v>
      </c>
      <c r="L70" s="261" t="n">
        <v>627</v>
      </c>
      <c r="M70" s="261" t="n"/>
      <c r="N70" s="315">
        <f>IFERROR((L70-I70)/I70,"")</f>
        <v/>
      </c>
      <c r="O70" s="347" t="n"/>
      <c r="P70" s="347" t="n"/>
      <c r="Q70" s="347" t="n"/>
      <c r="R70" s="347" t="n"/>
      <c r="S70" s="347" t="n"/>
      <c r="T70" s="347" t="n"/>
      <c r="U70" s="347" t="n"/>
      <c r="V70" s="347" t="n"/>
      <c r="W70" s="347" t="n"/>
    </row>
    <row r="71" ht="20.25" customFormat="1" customHeight="1" s="268">
      <c r="A71" s="262" t="n">
        <v>2021</v>
      </c>
      <c r="B71" s="265" t="n">
        <v>12</v>
      </c>
      <c r="C71" s="266" t="n">
        <v>44533</v>
      </c>
      <c r="D71" s="266" t="n">
        <v>100</v>
      </c>
      <c r="E71" s="266" t="n">
        <v>34</v>
      </c>
      <c r="F71" s="267" t="inlineStr">
        <is>
          <t>فوم تغليف علوى يمين امامى11قدم  PDFRP0142</t>
        </is>
      </c>
      <c r="G71" t="inlineStr">
        <is>
          <t>FMDAIIM1000000</t>
        </is>
      </c>
      <c r="H71" t="n">
        <v>20</v>
      </c>
      <c r="I71" s="457" t="n">
        <v>18.6</v>
      </c>
      <c r="J71" s="458" t="n">
        <v>21.4</v>
      </c>
      <c r="K71" s="459" t="n">
        <v>25.9</v>
      </c>
      <c r="L71" s="261" t="n">
        <v>20.5</v>
      </c>
      <c r="M71" s="261" t="n"/>
      <c r="N71" s="315">
        <f>IFERROR((L71-I71)/I71,"")</f>
        <v/>
      </c>
      <c r="O71" s="347" t="n"/>
      <c r="P71" s="347" t="n"/>
      <c r="Q71" s="347" t="n"/>
      <c r="R71" s="347" t="n"/>
      <c r="S71" s="347" t="n"/>
      <c r="T71" s="347" t="n"/>
      <c r="U71" s="347" t="n"/>
      <c r="V71" s="347" t="n"/>
      <c r="W71" s="347" t="n"/>
    </row>
    <row r="72" ht="20.25" customFormat="1" customHeight="1" s="268">
      <c r="A72" s="262" t="n">
        <v>2021</v>
      </c>
      <c r="B72" s="265" t="n">
        <v>12</v>
      </c>
      <c r="C72" s="266" t="n">
        <v>44533</v>
      </c>
      <c r="D72" s="266" t="n">
        <v>254</v>
      </c>
      <c r="E72" s="266" t="n">
        <v>334</v>
      </c>
      <c r="F72" s="267" t="inlineStr">
        <is>
          <t>طقم سخان بلونايل ذو 4 اطقم</t>
        </is>
      </c>
      <c r="G72" t="inlineStr">
        <is>
          <t>FMDAHI40000000</t>
        </is>
      </c>
      <c r="H72" t="n">
        <v>203</v>
      </c>
      <c r="I72" s="457" t="n">
        <v>188.79</v>
      </c>
      <c r="J72" s="458" t="n">
        <v>217.21</v>
      </c>
      <c r="K72" s="459" t="n">
        <v>333.3</v>
      </c>
      <c r="L72" s="261" t="n">
        <v>209.9</v>
      </c>
      <c r="M72" s="261" t="n"/>
      <c r="N72" s="315">
        <f>IFERROR((L72-I72)/I72,"")</f>
        <v/>
      </c>
      <c r="O72" s="347" t="n"/>
      <c r="P72" s="347" t="n"/>
      <c r="Q72" s="347" t="n"/>
      <c r="R72" s="347" t="n"/>
      <c r="S72" s="347" t="n"/>
      <c r="T72" s="347" t="n"/>
      <c r="U72" s="347" t="n"/>
      <c r="V72" s="347" t="n"/>
      <c r="W72" s="347" t="n"/>
    </row>
    <row r="73" ht="20.25" customFormat="1" customHeight="1" s="268">
      <c r="A73" s="262" t="n">
        <v>2021</v>
      </c>
      <c r="B73" s="265" t="n">
        <v>12</v>
      </c>
      <c r="C73" s="266" t="n">
        <v>44533</v>
      </c>
      <c r="D73" s="266" t="n">
        <v>103</v>
      </c>
      <c r="E73" s="266" t="n">
        <v>34</v>
      </c>
      <c r="F73" s="267" t="inlineStr">
        <is>
          <t>فوم تغليف سفلى يمين 11قدم المعدل PDFRP0147</t>
        </is>
      </c>
      <c r="G73" t="inlineStr">
        <is>
          <t>FMDAIIM6000000</t>
        </is>
      </c>
      <c r="H73" t="n">
        <v>89</v>
      </c>
      <c r="I73" s="457" t="n">
        <v>82.77</v>
      </c>
      <c r="J73" s="458" t="n">
        <v>95.23</v>
      </c>
      <c r="K73" s="459" t="n">
        <v>102.8</v>
      </c>
      <c r="L73" s="261" t="n">
        <v>78.7</v>
      </c>
      <c r="M73" s="261" t="n"/>
      <c r="N73" s="315">
        <f>IFERROR((L73-I73)/I73,"")</f>
        <v/>
      </c>
      <c r="O73" s="347" t="n"/>
      <c r="P73" s="347" t="n"/>
      <c r="Q73" s="347" t="n"/>
      <c r="R73" s="347" t="n"/>
      <c r="S73" s="347" t="n"/>
      <c r="T73" s="347" t="n"/>
      <c r="U73" s="347" t="n"/>
      <c r="V73" s="347" t="n"/>
      <c r="W73" s="347" t="n"/>
    </row>
    <row r="74" ht="20.25" customFormat="1" customHeight="1" s="268">
      <c r="A74" s="262" t="n">
        <v>2021</v>
      </c>
      <c r="B74" s="265" t="n">
        <v>12</v>
      </c>
      <c r="C74" s="266" t="n">
        <v>44533</v>
      </c>
      <c r="D74" s="266" t="n">
        <v>49</v>
      </c>
      <c r="E74" s="266" t="n">
        <v>18</v>
      </c>
      <c r="F74" s="267" t="inlineStr">
        <is>
          <t xml:space="preserve"> LgWashing machine (Cover)</t>
        </is>
      </c>
      <c r="G74" t="inlineStr">
        <is>
          <t>FMLGEI20000000</t>
        </is>
      </c>
      <c r="H74" t="n">
        <v>100</v>
      </c>
      <c r="I74" s="457" t="n">
        <v>95.5</v>
      </c>
      <c r="J74" s="458" t="n">
        <v>104.5</v>
      </c>
      <c r="K74" s="459" t="n">
        <v>129.7</v>
      </c>
      <c r="L74" s="261" t="n">
        <v>105.4</v>
      </c>
      <c r="M74" s="261" t="n"/>
      <c r="N74" s="315">
        <f>IFERROR((L74-I74)/I74,"")</f>
        <v/>
      </c>
      <c r="O74" s="347" t="n"/>
      <c r="P74" s="347" t="n"/>
      <c r="Q74" s="347" t="n"/>
      <c r="R74" s="347" t="n"/>
      <c r="S74" s="347" t="n"/>
      <c r="T74" s="347" t="n"/>
      <c r="U74" s="347" t="n"/>
      <c r="V74" s="347" t="n"/>
      <c r="W74" s="347" t="n"/>
    </row>
    <row r="75" ht="20.25" customFormat="1" customHeight="1" s="268">
      <c r="A75" s="262" t="n">
        <v>2021</v>
      </c>
      <c r="B75" s="265" t="n">
        <v>12</v>
      </c>
      <c r="C75" s="266" t="n">
        <v>44533</v>
      </c>
      <c r="D75" s="266" t="n">
        <v>669</v>
      </c>
      <c r="E75" s="266" t="n">
        <v>423</v>
      </c>
      <c r="F75" s="267" t="inlineStr">
        <is>
          <t>LG65UP77_TB</t>
        </is>
      </c>
      <c r="G75" t="inlineStr">
        <is>
          <t>FMLGEI065UP770</t>
        </is>
      </c>
      <c r="H75" t="n">
        <v>954</v>
      </c>
      <c r="I75" s="457" t="n">
        <v>897.7140000000001</v>
      </c>
      <c r="J75" s="458" t="n">
        <v>1021.734</v>
      </c>
      <c r="K75" s="459" t="n">
        <v>1301.6</v>
      </c>
      <c r="L75" s="261" t="n">
        <v>1008.9</v>
      </c>
      <c r="M75" s="261" t="n"/>
      <c r="N75" s="315">
        <f>IFERROR((L75-I75)/I75,"")</f>
        <v/>
      </c>
      <c r="O75" s="347" t="n"/>
      <c r="P75" s="347" t="n"/>
      <c r="Q75" s="347" t="n"/>
      <c r="R75" s="347" t="n"/>
      <c r="S75" s="347" t="n"/>
      <c r="T75" s="347" t="n"/>
      <c r="U75" s="347" t="n"/>
      <c r="V75" s="347" t="n"/>
      <c r="W75" s="347" t="n"/>
    </row>
    <row r="76" ht="20.25" customFormat="1" customHeight="1" s="268">
      <c r="A76" s="262" t="n">
        <v>2021</v>
      </c>
      <c r="B76" s="265" t="n">
        <v>12</v>
      </c>
      <c r="C76" s="266" t="n">
        <v>44533</v>
      </c>
      <c r="D76" s="266" t="n">
        <v>557</v>
      </c>
      <c r="E76" s="266" t="n">
        <v>384</v>
      </c>
      <c r="F76" s="267" t="n"/>
      <c r="G76" t="inlineStr">
        <is>
          <t>FMLGEI65UM7302</t>
        </is>
      </c>
      <c r="H76" t="n">
        <v>182</v>
      </c>
      <c r="I76" s="457" t="n">
        <v>171.262</v>
      </c>
      <c r="J76" s="458" t="n">
        <v>194.922</v>
      </c>
      <c r="K76" s="459" t="n">
        <v>262.7</v>
      </c>
      <c r="L76" s="261" t="n">
        <v>200.7</v>
      </c>
      <c r="M76" s="261" t="n"/>
      <c r="N76" s="315">
        <f>IFERROR((L76-I76)/I76,"")</f>
        <v/>
      </c>
      <c r="O76" s="347" t="n"/>
      <c r="P76" s="347" t="n"/>
      <c r="Q76" s="347" t="n"/>
      <c r="R76" s="347" t="n"/>
      <c r="S76" s="347" t="n"/>
      <c r="T76" s="347" t="n"/>
      <c r="U76" s="347" t="n"/>
      <c r="V76" s="347" t="n"/>
      <c r="W76" s="347" t="n"/>
    </row>
    <row r="77" ht="20.25" customFormat="1" customHeight="1" s="268">
      <c r="A77" s="262" t="n">
        <v>2021</v>
      </c>
      <c r="B77" s="265" t="n">
        <v>12</v>
      </c>
      <c r="C77" s="266" t="n">
        <v>44533</v>
      </c>
      <c r="D77" s="266" t="n">
        <v>667</v>
      </c>
      <c r="E77" s="266" t="n">
        <v>421</v>
      </c>
      <c r="F77" s="267" t="inlineStr">
        <is>
          <t>LG65UP81-top&amp;bootom</t>
        </is>
      </c>
      <c r="G77" t="inlineStr">
        <is>
          <t>FMLGEI065UP810</t>
        </is>
      </c>
      <c r="H77" t="n">
        <v>1554</v>
      </c>
      <c r="I77" s="457" t="n">
        <v>1462.314</v>
      </c>
      <c r="J77" s="458" t="n">
        <v>1664.334</v>
      </c>
      <c r="K77" s="459" t="n">
        <v>2216</v>
      </c>
      <c r="L77" s="261" t="n">
        <v>1824</v>
      </c>
      <c r="M77" s="261" t="n"/>
      <c r="N77" s="315">
        <f>IFERROR((L77-I77)/I77,"")</f>
        <v/>
      </c>
      <c r="O77" s="347" t="n"/>
      <c r="P77" s="347" t="n"/>
      <c r="Q77" s="347" t="n"/>
      <c r="R77" s="347" t="n"/>
      <c r="S77" s="347" t="n"/>
      <c r="T77" s="347" t="n"/>
      <c r="U77" s="347" t="n"/>
      <c r="V77" s="347" t="n"/>
      <c r="W77" s="347" t="n"/>
    </row>
    <row r="78" ht="20.25" customFormat="1" customHeight="1" s="268">
      <c r="A78" s="262" t="n">
        <v>2021</v>
      </c>
      <c r="B78" s="265" t="n">
        <v>12</v>
      </c>
      <c r="C78" s="266" t="n">
        <v>44533</v>
      </c>
      <c r="D78" s="266" t="n">
        <v>673</v>
      </c>
      <c r="E78" s="266" t="n">
        <v>421</v>
      </c>
      <c r="F78" s="267" t="inlineStr">
        <is>
          <t>LG65UP81-side</t>
        </is>
      </c>
      <c r="G78" t="inlineStr">
        <is>
          <t>FMLGEI365UP810</t>
        </is>
      </c>
      <c r="H78" t="n">
        <v>61.6</v>
      </c>
      <c r="I78" s="457" t="n">
        <v>57.9656</v>
      </c>
      <c r="J78" s="458" t="n">
        <v>65.9736</v>
      </c>
      <c r="K78" s="459" t="n">
        <v>84</v>
      </c>
      <c r="L78" s="261" t="n">
        <v>67</v>
      </c>
      <c r="M78" s="261" t="n"/>
      <c r="N78" s="315">
        <f>IFERROR((L78-I78)/I78,"")</f>
        <v/>
      </c>
      <c r="O78" s="347" t="n"/>
      <c r="P78" s="347" t="n"/>
      <c r="Q78" s="347" t="n"/>
      <c r="R78" s="347" t="n"/>
      <c r="S78" s="347" t="n"/>
      <c r="T78" s="347" t="n"/>
      <c r="U78" s="347" t="n"/>
      <c r="V78" s="347" t="n"/>
      <c r="W78" s="347" t="n"/>
    </row>
    <row r="79" ht="20.25" customFormat="1" customHeight="1" s="268">
      <c r="A79" s="262" t="n">
        <v>2021</v>
      </c>
      <c r="B79" s="265" t="n">
        <v>12</v>
      </c>
      <c r="C79" s="266" t="n">
        <v>44533</v>
      </c>
      <c r="D79" s="266" t="n">
        <v>102</v>
      </c>
      <c r="E79" s="266" t="n">
        <v>34</v>
      </c>
      <c r="F79" s="267" t="inlineStr">
        <is>
          <t>فوم تغليف علوى شمال امامى11قدم  PDFRP0144</t>
        </is>
      </c>
      <c r="G79" t="inlineStr">
        <is>
          <t>FMDAIIM3000000</t>
        </is>
      </c>
      <c r="H79" t="n">
        <v>20</v>
      </c>
      <c r="I79" s="457" t="n">
        <v>18.6</v>
      </c>
      <c r="J79" s="458" t="n">
        <v>21.4</v>
      </c>
      <c r="K79" s="459" t="n">
        <v>25.9</v>
      </c>
      <c r="L79" s="261" t="n">
        <v>20.5</v>
      </c>
      <c r="M79" s="261" t="n"/>
      <c r="N79" s="315">
        <f>IFERROR((L79-I79)/I79,"")</f>
        <v/>
      </c>
      <c r="O79" s="347" t="n"/>
      <c r="P79" s="347" t="n"/>
      <c r="Q79" s="347" t="n"/>
      <c r="R79" s="347" t="n"/>
      <c r="S79" s="347" t="n"/>
      <c r="T79" s="347" t="n"/>
      <c r="U79" s="347" t="n"/>
      <c r="V79" s="347" t="n"/>
      <c r="W79" s="347" t="n"/>
    </row>
    <row r="80" ht="20.25" customFormat="1" customHeight="1" s="268">
      <c r="A80" s="262" t="n">
        <v>2021</v>
      </c>
      <c r="B80" s="265" t="n">
        <v>12</v>
      </c>
      <c r="C80" s="266" t="n">
        <v>44533</v>
      </c>
      <c r="D80" s="266" t="n">
        <v>670</v>
      </c>
      <c r="E80" s="266" t="n">
        <v>419</v>
      </c>
      <c r="F80" s="267" t="inlineStr">
        <is>
          <t>LG43UP77</t>
        </is>
      </c>
      <c r="G80" t="inlineStr">
        <is>
          <t>FMLGEI043UP770</t>
        </is>
      </c>
      <c r="H80" t="n">
        <v>298</v>
      </c>
      <c r="I80" s="457" t="n">
        <v>280.418</v>
      </c>
      <c r="J80" s="458" t="n">
        <v>319.158</v>
      </c>
      <c r="K80" s="459" t="n">
        <v>502</v>
      </c>
      <c r="L80" s="261" t="n">
        <v>326.5</v>
      </c>
      <c r="M80" s="261" t="n"/>
      <c r="N80" s="315">
        <f>IFERROR((L80-I80)/I80,"")</f>
        <v/>
      </c>
      <c r="O80" s="347" t="n"/>
      <c r="P80" s="347" t="n"/>
      <c r="Q80" s="347" t="n"/>
      <c r="R80" s="347" t="n"/>
      <c r="S80" s="347" t="n"/>
      <c r="T80" s="347" t="n"/>
      <c r="U80" s="347" t="n"/>
      <c r="V80" s="347" t="n"/>
      <c r="W80" s="347" t="n"/>
    </row>
    <row r="81" ht="20.25" customFormat="1" customHeight="1" s="268">
      <c r="A81" s="262" t="n">
        <v>2021</v>
      </c>
      <c r="B81" s="265" t="n">
        <v>12</v>
      </c>
      <c r="C81" s="266" t="n">
        <v>44533</v>
      </c>
      <c r="D81" s="266" t="n">
        <v>556</v>
      </c>
      <c r="E81" s="266" t="n">
        <v>384</v>
      </c>
      <c r="F81" s="267" t="inlineStr">
        <is>
          <t>LG 65 UM 73 top&amp;bottom</t>
        </is>
      </c>
      <c r="G81" t="inlineStr">
        <is>
          <t>FMLGEI65UM7301</t>
        </is>
      </c>
      <c r="H81" t="n">
        <v>1066</v>
      </c>
      <c r="I81" s="457" t="n">
        <v>1003.106</v>
      </c>
      <c r="J81" s="458" t="n">
        <v>1141.686</v>
      </c>
      <c r="K81" s="459" t="n">
        <v>1337.4</v>
      </c>
      <c r="L81" s="261" t="n">
        <v>1094.3</v>
      </c>
      <c r="M81" s="261" t="n"/>
      <c r="N81" s="315">
        <f>IFERROR((L81-I81)/I81,"")</f>
        <v/>
      </c>
      <c r="O81" s="347" t="n"/>
      <c r="P81" s="347" t="n"/>
      <c r="Q81" s="347" t="n"/>
      <c r="R81" s="347" t="n"/>
      <c r="S81" s="347" t="n"/>
      <c r="T81" s="347" t="n"/>
      <c r="U81" s="347" t="n"/>
      <c r="V81" s="347" t="n"/>
      <c r="W81" s="347" t="n"/>
    </row>
    <row r="82" ht="20.25" customFormat="1" customHeight="1" s="268">
      <c r="A82" s="262" t="n">
        <v>2021</v>
      </c>
      <c r="B82" s="265" t="n">
        <v>12</v>
      </c>
      <c r="C82" s="266" t="n">
        <v>44533</v>
      </c>
      <c r="D82" s="266" t="n">
        <v>273</v>
      </c>
      <c r="E82" s="266" t="n">
        <v>137</v>
      </c>
      <c r="F82" s="267" t="inlineStr">
        <is>
          <t>صندوق سمك 25 ك بني سويف</t>
        </is>
      </c>
      <c r="G82" t="inlineStr">
        <is>
          <t>FM000B25000000</t>
        </is>
      </c>
      <c r="H82" t="n">
        <v>564</v>
      </c>
      <c r="I82" s="457" t="n">
        <v>524.52</v>
      </c>
      <c r="J82" s="458" t="n">
        <v>603.48</v>
      </c>
      <c r="K82" s="459" t="n"/>
      <c r="L82" s="261" t="n"/>
      <c r="M82" s="261" t="n"/>
      <c r="N82" s="315">
        <f>IFERROR((L82-I82)/I82,"")</f>
        <v/>
      </c>
      <c r="O82" s="347" t="n"/>
      <c r="P82" s="347" t="n"/>
      <c r="Q82" s="347" t="n"/>
      <c r="R82" s="347" t="n"/>
      <c r="S82" s="347" t="n"/>
      <c r="T82" s="347" t="n"/>
      <c r="U82" s="347" t="n"/>
      <c r="V82" s="347" t="n"/>
      <c r="W82" s="347" t="n"/>
    </row>
    <row r="83" ht="20.25" customFormat="1" customHeight="1" s="268">
      <c r="A83" s="262" t="n">
        <v>2021</v>
      </c>
      <c r="B83" s="265" t="n">
        <v>12</v>
      </c>
      <c r="C83" s="266" t="n">
        <v>44533</v>
      </c>
      <c r="D83" s="266" t="n">
        <v>155</v>
      </c>
      <c r="E83" s="266" t="n">
        <v>227</v>
      </c>
      <c r="F83" s="267" t="inlineStr">
        <is>
          <t>فوم طقم سخان غاز 10 لتر</t>
        </is>
      </c>
      <c r="G83" t="inlineStr">
        <is>
          <t>FMDAHI6000000</t>
        </is>
      </c>
      <c r="H83" t="n">
        <v>122</v>
      </c>
      <c r="I83" s="457" t="n">
        <v>113.46</v>
      </c>
      <c r="J83" s="458" t="n">
        <v>130.54</v>
      </c>
      <c r="K83" s="459" t="n"/>
      <c r="L83" s="261" t="n"/>
      <c r="M83" s="261" t="n"/>
      <c r="N83" s="315">
        <f>IFERROR((L83-I83)/I83,"")</f>
        <v/>
      </c>
      <c r="O83" s="347" t="n"/>
      <c r="P83" s="347" t="n"/>
      <c r="Q83" s="347" t="n"/>
      <c r="R83" s="347" t="n"/>
      <c r="S83" s="347" t="n"/>
      <c r="T83" s="347" t="n"/>
      <c r="U83" s="347" t="n"/>
      <c r="V83" s="347" t="n"/>
      <c r="W83" s="347" t="n"/>
    </row>
    <row r="84" ht="20.25" customFormat="1" customHeight="1" s="268">
      <c r="A84" s="262" t="n">
        <v>2021</v>
      </c>
      <c r="B84" s="265" t="n">
        <v>12</v>
      </c>
      <c r="C84" s="266" t="n">
        <v>44534</v>
      </c>
      <c r="D84" s="266" t="n">
        <v>668</v>
      </c>
      <c r="E84" s="266" t="n">
        <v>422</v>
      </c>
      <c r="F84" s="267" t="inlineStr">
        <is>
          <t>LG 65UP77 FRONT</t>
        </is>
      </c>
      <c r="G84" t="inlineStr">
        <is>
          <t>FMLGEI365UP770</t>
        </is>
      </c>
      <c r="H84" t="n">
        <v>103</v>
      </c>
      <c r="I84" s="457" t="n">
        <v>96.923</v>
      </c>
      <c r="J84" s="458" t="n">
        <v>110.313</v>
      </c>
      <c r="K84" s="459" t="n">
        <v>158.3</v>
      </c>
      <c r="L84" s="261" t="n">
        <v>109</v>
      </c>
      <c r="M84" s="261" t="n"/>
      <c r="N84" s="315">
        <f>IFERROR((L84-I84)/I84,"")</f>
        <v/>
      </c>
      <c r="O84" s="347" t="n"/>
      <c r="P84" s="347" t="n"/>
      <c r="Q84" s="347" t="n"/>
      <c r="R84" s="347" t="n"/>
      <c r="S84" s="347" t="n"/>
      <c r="T84" s="347" t="n"/>
      <c r="U84" s="347" t="n"/>
      <c r="V84" s="347" t="n"/>
      <c r="W84" s="347" t="n"/>
    </row>
    <row r="85" ht="20.25" customFormat="1" customHeight="1" s="268">
      <c r="A85" s="262" t="n">
        <v>2021</v>
      </c>
      <c r="B85" s="265" t="n">
        <v>12</v>
      </c>
      <c r="C85" s="266" t="n">
        <v>44534</v>
      </c>
      <c r="D85" s="266" t="n">
        <v>688</v>
      </c>
      <c r="E85" s="266" t="n">
        <v>124</v>
      </c>
      <c r="F85" s="267" t="inlineStr">
        <is>
          <t>قاعدة غسالة كيلوباترا</t>
        </is>
      </c>
      <c r="G85" t="inlineStr">
        <is>
          <t>FMDAII10CP0000</t>
        </is>
      </c>
      <c r="H85" t="n">
        <v>200</v>
      </c>
      <c r="I85" s="457" t="n">
        <v>180</v>
      </c>
      <c r="J85" s="458" t="n">
        <v>220</v>
      </c>
      <c r="K85" s="459" t="n">
        <v>300.6</v>
      </c>
      <c r="L85" s="261" t="n">
        <v>205.3</v>
      </c>
      <c r="M85" s="261" t="n"/>
      <c r="N85" s="315">
        <f>IFERROR((L85-I85)/I85,"")</f>
        <v/>
      </c>
      <c r="O85" s="347" t="n"/>
      <c r="P85" s="347" t="n"/>
      <c r="Q85" s="347" t="n"/>
      <c r="R85" s="347" t="n"/>
      <c r="S85" s="347" t="n"/>
      <c r="T85" s="347" t="n"/>
      <c r="U85" s="347" t="n"/>
      <c r="V85" s="347" t="n"/>
      <c r="W85" s="347" t="n"/>
    </row>
    <row r="86" ht="20.25" customFormat="1" customHeight="1" s="268">
      <c r="A86" s="262" t="n">
        <v>2021</v>
      </c>
      <c r="B86" s="265" t="n">
        <v>12</v>
      </c>
      <c r="C86" s="266" t="n">
        <v>44534</v>
      </c>
      <c r="D86" s="266" t="n">
        <v>659</v>
      </c>
      <c r="E86" s="266" t="n">
        <v>416</v>
      </c>
      <c r="F86" s="267" t="inlineStr">
        <is>
          <t>75UP77 MFZ65917901-  FRONT</t>
        </is>
      </c>
      <c r="G86" t="inlineStr">
        <is>
          <t>FMLGEI375UP770</t>
        </is>
      </c>
      <c r="H86" t="n">
        <v>301</v>
      </c>
      <c r="I86" s="457" t="n">
        <v>283.241</v>
      </c>
      <c r="J86" s="458" t="n">
        <v>322.371</v>
      </c>
      <c r="K86" s="459" t="n"/>
      <c r="L86" s="261" t="n"/>
      <c r="M86" s="261" t="n"/>
      <c r="N86" s="315">
        <f>IFERROR((L86-I86)/I86,"")</f>
        <v/>
      </c>
      <c r="O86" s="347" t="n"/>
      <c r="P86" s="347" t="n"/>
      <c r="Q86" s="347" t="n"/>
      <c r="R86" s="347" t="n"/>
      <c r="S86" s="347" t="n"/>
      <c r="T86" s="347" t="n"/>
      <c r="U86" s="347" t="n"/>
      <c r="V86" s="347" t="n"/>
      <c r="W86" s="347" t="n"/>
    </row>
    <row r="87" ht="20.25" customFormat="1" customHeight="1" s="268">
      <c r="A87" s="262" t="n">
        <v>2021</v>
      </c>
      <c r="B87" s="265" t="n">
        <v>12</v>
      </c>
      <c r="C87" s="266" t="n">
        <v>44534</v>
      </c>
      <c r="D87" s="266" t="n">
        <v>49</v>
      </c>
      <c r="E87" s="266" t="n">
        <v>18</v>
      </c>
      <c r="F87" s="267" t="inlineStr">
        <is>
          <t xml:space="preserve"> LgWashing machine (Cover)</t>
        </is>
      </c>
      <c r="G87" t="inlineStr">
        <is>
          <t>FMLGEI20000000</t>
        </is>
      </c>
      <c r="H87" t="n">
        <v>100</v>
      </c>
      <c r="I87" s="457" t="n">
        <v>95.5</v>
      </c>
      <c r="J87" s="458" t="n">
        <v>104.5</v>
      </c>
      <c r="K87" s="459" t="n">
        <v>125</v>
      </c>
      <c r="L87" s="261" t="n">
        <v>99.90000000000001</v>
      </c>
      <c r="M87" s="261" t="n"/>
      <c r="N87" s="315">
        <f>IFERROR((L87-I87)/I87,"")</f>
        <v/>
      </c>
      <c r="O87" s="347" t="n"/>
      <c r="P87" s="347" t="n"/>
      <c r="Q87" s="347" t="n"/>
      <c r="R87" s="347" t="n"/>
      <c r="S87" s="347" t="n"/>
      <c r="T87" s="347" t="n"/>
      <c r="U87" s="347" t="n"/>
      <c r="V87" s="347" t="n"/>
      <c r="W87" s="347" t="n"/>
    </row>
    <row r="88" ht="20.25" customFormat="1" customHeight="1" s="268">
      <c r="A88" s="262" t="n">
        <v>2021</v>
      </c>
      <c r="B88" s="265" t="n">
        <v>12</v>
      </c>
      <c r="C88" s="266" t="n">
        <v>44534</v>
      </c>
      <c r="D88" s="266" t="n">
        <v>101</v>
      </c>
      <c r="E88" s="266" t="n">
        <v>34</v>
      </c>
      <c r="F88" s="267" t="inlineStr">
        <is>
          <t>فوم تغليف علوى شمال خلفى11قدم  PDFRP0145</t>
        </is>
      </c>
      <c r="G88" t="inlineStr">
        <is>
          <t>FMDAIIM4000000</t>
        </is>
      </c>
      <c r="H88" t="n">
        <v>20</v>
      </c>
      <c r="I88" s="457" t="n">
        <v>18.6</v>
      </c>
      <c r="J88" s="458" t="n">
        <v>21.4</v>
      </c>
      <c r="K88" s="459" t="n"/>
      <c r="L88" s="261" t="n"/>
      <c r="M88" s="261" t="n"/>
      <c r="N88" s="315">
        <f>IFERROR((L88-I88)/I88,"")</f>
        <v/>
      </c>
      <c r="O88" s="347" t="n"/>
      <c r="P88" s="347" t="n"/>
      <c r="Q88" s="347" t="n"/>
      <c r="R88" s="347" t="n"/>
      <c r="S88" s="347" t="n"/>
      <c r="T88" s="347" t="n"/>
      <c r="U88" s="347" t="n"/>
      <c r="V88" s="347" t="n"/>
      <c r="W88" s="347" t="n"/>
    </row>
    <row r="89" ht="20.25" customFormat="1" customHeight="1" s="268">
      <c r="A89" s="262" t="n">
        <v>2021</v>
      </c>
      <c r="B89" s="265" t="n">
        <v>12</v>
      </c>
      <c r="C89" s="266" t="n">
        <v>44534</v>
      </c>
      <c r="D89" s="266" t="n">
        <v>751</v>
      </c>
      <c r="E89" s="266" t="n">
        <v>434</v>
      </c>
      <c r="F89" s="267" t="inlineStr">
        <is>
          <t>LG Nano80-top&amp;bottom</t>
        </is>
      </c>
      <c r="G89" t="inlineStr">
        <is>
          <t>FMLGEI065UP810</t>
        </is>
      </c>
      <c r="H89" t="n">
        <v>1009</v>
      </c>
      <c r="I89" s="457" t="n">
        <v>949.4690000000001</v>
      </c>
      <c r="J89" s="458" t="n">
        <v>1080.639</v>
      </c>
      <c r="K89" s="459" t="n">
        <v>1493</v>
      </c>
      <c r="L89" s="261" t="n">
        <v>1054</v>
      </c>
      <c r="M89" s="261" t="n"/>
      <c r="N89" s="315">
        <f>IFERROR((L89-I89)/I89,"")</f>
        <v/>
      </c>
      <c r="O89" s="347" t="n"/>
      <c r="P89" s="347" t="n"/>
      <c r="Q89" s="347" t="n"/>
      <c r="R89" s="347" t="n"/>
      <c r="S89" s="347" t="n"/>
      <c r="T89" s="347" t="n"/>
      <c r="U89" s="347" t="n"/>
      <c r="V89" s="347" t="n"/>
      <c r="W89" s="347" t="n"/>
    </row>
    <row r="90" ht="20.25" customFormat="1" customHeight="1" s="268">
      <c r="A90" s="262" t="n">
        <v>2021</v>
      </c>
      <c r="B90" s="265" t="n">
        <v>12</v>
      </c>
      <c r="C90" s="266" t="n">
        <v>44534</v>
      </c>
      <c r="D90" s="266" t="n">
        <v>99</v>
      </c>
      <c r="E90" s="266" t="n">
        <v>34</v>
      </c>
      <c r="F90" s="267" t="inlineStr">
        <is>
          <t>فوم تغليف علوى يمين خلفى11قدم  PDFRP0143</t>
        </is>
      </c>
      <c r="G90" t="inlineStr">
        <is>
          <t>FMDAIIM2000000</t>
        </is>
      </c>
      <c r="H90" t="n">
        <v>20</v>
      </c>
      <c r="I90" s="457" t="n">
        <v>18.6</v>
      </c>
      <c r="J90" s="458" t="n">
        <v>21.4</v>
      </c>
      <c r="K90" s="459" t="n"/>
      <c r="L90" s="261" t="n"/>
      <c r="M90" s="261" t="n"/>
      <c r="N90" s="315">
        <f>IFERROR((L90-I90)/I90,"")</f>
        <v/>
      </c>
      <c r="O90" s="347" t="n"/>
      <c r="P90" s="347" t="n"/>
      <c r="Q90" s="347" t="n"/>
      <c r="R90" s="347" t="n"/>
      <c r="S90" s="347" t="n"/>
      <c r="T90" s="347" t="n"/>
      <c r="U90" s="347" t="n"/>
      <c r="V90" s="347" t="n"/>
      <c r="W90" s="347" t="n"/>
    </row>
    <row r="91" ht="20.25" customFormat="1" customHeight="1" s="268">
      <c r="A91" s="262" t="n">
        <v>2021</v>
      </c>
      <c r="B91" s="265" t="n">
        <v>12</v>
      </c>
      <c r="C91" s="266" t="n">
        <v>44534</v>
      </c>
      <c r="D91" s="266" t="n">
        <v>168</v>
      </c>
      <c r="E91" s="266" t="n">
        <v>137</v>
      </c>
      <c r="F91" s="267" t="inlineStr">
        <is>
          <t>صندوق سمك 25 ك</t>
        </is>
      </c>
      <c r="G91" t="inlineStr">
        <is>
          <t>FMBOXI25000000</t>
        </is>
      </c>
      <c r="H91" t="n">
        <v>619</v>
      </c>
      <c r="I91" s="457" t="n">
        <v>575.67</v>
      </c>
      <c r="J91" s="458" t="n">
        <v>662.33</v>
      </c>
      <c r="K91" s="459" t="n">
        <v>786.8</v>
      </c>
      <c r="L91" s="261" t="n">
        <v>588.6</v>
      </c>
      <c r="M91" s="261" t="n"/>
      <c r="N91" s="315">
        <f>IFERROR((L91-I91)/I91,"")</f>
        <v/>
      </c>
      <c r="O91" s="347" t="n"/>
      <c r="P91" s="347" t="n"/>
      <c r="Q91" s="347" t="n"/>
      <c r="R91" s="347" t="n"/>
      <c r="S91" s="347" t="n"/>
      <c r="T91" s="347" t="n"/>
      <c r="U91" s="347" t="n"/>
      <c r="V91" s="347" t="n"/>
      <c r="W91" s="347" t="n"/>
    </row>
    <row r="92" ht="20.25" customFormat="1" customHeight="1" s="268">
      <c r="A92" s="262" t="n">
        <v>2021</v>
      </c>
      <c r="B92" s="265" t="n">
        <v>12</v>
      </c>
      <c r="C92" s="266" t="n">
        <v>44534</v>
      </c>
      <c r="D92" s="266" t="n">
        <v>557</v>
      </c>
      <c r="E92" s="266" t="n">
        <v>384</v>
      </c>
      <c r="F92" s="267" t="n"/>
      <c r="G92" t="inlineStr">
        <is>
          <t>FMLGEI65UM7302</t>
        </is>
      </c>
      <c r="H92" t="n">
        <v>182</v>
      </c>
      <c r="I92" s="457" t="n">
        <v>171.262</v>
      </c>
      <c r="J92" s="458" t="n">
        <v>194.922</v>
      </c>
      <c r="K92" s="459" t="n">
        <v>245.7</v>
      </c>
      <c r="L92" s="261" t="n">
        <v>194</v>
      </c>
      <c r="M92" s="261" t="n"/>
      <c r="N92" s="315">
        <f>IFERROR((L92-I92)/I92,"")</f>
        <v/>
      </c>
      <c r="O92" s="347" t="n"/>
      <c r="P92" s="347" t="n"/>
      <c r="Q92" s="347" t="n"/>
      <c r="R92" s="347" t="n"/>
      <c r="S92" s="347" t="n"/>
      <c r="T92" s="347" t="n"/>
      <c r="U92" s="347" t="n"/>
      <c r="V92" s="347" t="n"/>
      <c r="W92" s="347" t="n"/>
    </row>
    <row r="93" ht="20.25" customFormat="1" customHeight="1" s="268">
      <c r="A93" s="262" t="n">
        <v>2021</v>
      </c>
      <c r="B93" s="265" t="n">
        <v>12</v>
      </c>
      <c r="C93" s="266" t="n">
        <v>44534</v>
      </c>
      <c r="D93" s="266" t="n">
        <v>104</v>
      </c>
      <c r="E93" s="266" t="n">
        <v>34</v>
      </c>
      <c r="F93" s="267" t="inlineStr">
        <is>
          <t>فوم تغليف سفلى شمال 11قدم المعدل  PDFRP0146</t>
        </is>
      </c>
      <c r="G93" t="inlineStr">
        <is>
          <t>FMDAIIM5000000</t>
        </is>
      </c>
      <c r="H93" t="n">
        <v>89</v>
      </c>
      <c r="I93" s="457" t="n">
        <v>82.77</v>
      </c>
      <c r="J93" s="458" t="n">
        <v>95.23</v>
      </c>
      <c r="K93" s="459" t="n"/>
      <c r="L93" s="261" t="n"/>
      <c r="M93" s="261" t="n"/>
      <c r="N93" s="315">
        <f>IFERROR((L93-I93)/I93,"")</f>
        <v/>
      </c>
      <c r="O93" s="347" t="n"/>
      <c r="P93" s="347" t="n"/>
      <c r="Q93" s="347" t="n"/>
      <c r="R93" s="347" t="n"/>
      <c r="S93" s="347" t="n"/>
      <c r="T93" s="347" t="n"/>
      <c r="U93" s="347" t="n"/>
      <c r="V93" s="347" t="n"/>
      <c r="W93" s="347" t="n"/>
    </row>
    <row r="94" ht="20.25" customFormat="1" customHeight="1" s="268">
      <c r="A94" s="262" t="n">
        <v>2021</v>
      </c>
      <c r="B94" s="265" t="n">
        <v>12</v>
      </c>
      <c r="C94" s="266" t="n">
        <v>44534</v>
      </c>
      <c r="D94" s="266" t="n">
        <v>254</v>
      </c>
      <c r="E94" s="266" t="n">
        <v>334</v>
      </c>
      <c r="F94" s="267" t="inlineStr">
        <is>
          <t>طقم سخان بلونايل ذو 4 اطقم</t>
        </is>
      </c>
      <c r="G94" t="inlineStr">
        <is>
          <t>FMDAHI40000000</t>
        </is>
      </c>
      <c r="H94" t="n">
        <v>203</v>
      </c>
      <c r="I94" s="457" t="n">
        <v>188.79</v>
      </c>
      <c r="J94" s="458" t="n">
        <v>217.21</v>
      </c>
      <c r="K94" s="459" t="n">
        <v>329.8</v>
      </c>
      <c r="L94" s="261" t="n">
        <v>208.5</v>
      </c>
      <c r="M94" s="261" t="n"/>
      <c r="N94" s="315">
        <f>IFERROR((L94-I94)/I94,"")</f>
        <v/>
      </c>
      <c r="O94" s="347" t="n"/>
      <c r="P94" s="347" t="n"/>
      <c r="Q94" s="347" t="n"/>
      <c r="R94" s="347" t="n"/>
      <c r="S94" s="347" t="n"/>
      <c r="T94" s="347" t="n"/>
      <c r="U94" s="347" t="n"/>
      <c r="V94" s="347" t="n"/>
      <c r="W94" s="347" t="n"/>
    </row>
    <row r="95" ht="20.25" customFormat="1" customHeight="1" s="268">
      <c r="A95" s="262" t="n">
        <v>2021</v>
      </c>
      <c r="B95" s="265" t="n">
        <v>12</v>
      </c>
      <c r="C95" s="266" t="n">
        <v>44534</v>
      </c>
      <c r="D95" s="266" t="n">
        <v>674</v>
      </c>
      <c r="E95" s="266" t="n">
        <v>425</v>
      </c>
      <c r="F95" s="267" t="inlineStr">
        <is>
          <t>LgWashing Mashine Base (VIVACHE)</t>
        </is>
      </c>
      <c r="G95" t="inlineStr">
        <is>
          <t>FMLGEI10000000</t>
        </is>
      </c>
      <c r="H95" t="n">
        <v>256</v>
      </c>
      <c r="I95" s="457" t="n">
        <v>240.896</v>
      </c>
      <c r="J95" s="458" t="n">
        <v>274.176</v>
      </c>
      <c r="K95" s="459" t="n"/>
      <c r="L95" s="261" t="n"/>
      <c r="M95" s="261" t="n"/>
      <c r="N95" s="315">
        <f>IFERROR((L95-I95)/I95,"")</f>
        <v/>
      </c>
      <c r="O95" s="347" t="n"/>
      <c r="P95" s="347" t="n"/>
      <c r="Q95" s="347" t="n"/>
      <c r="R95" s="347" t="n"/>
      <c r="S95" s="347" t="n"/>
      <c r="T95" s="347" t="n"/>
      <c r="U95" s="347" t="n"/>
      <c r="V95" s="347" t="n"/>
      <c r="W95" s="347" t="n"/>
    </row>
    <row r="96" ht="20.25" customFormat="1" customHeight="1" s="268">
      <c r="A96" s="262" t="n">
        <v>2021</v>
      </c>
      <c r="B96" s="265" t="n">
        <v>12</v>
      </c>
      <c r="C96" s="266" t="n">
        <v>44534</v>
      </c>
      <c r="D96" s="266" t="n">
        <v>273</v>
      </c>
      <c r="E96" s="266" t="n">
        <v>137</v>
      </c>
      <c r="F96" s="267" t="inlineStr">
        <is>
          <t>صندوق سمك 25 ك بني سويف</t>
        </is>
      </c>
      <c r="G96" t="inlineStr">
        <is>
          <t>FM000B25000000</t>
        </is>
      </c>
      <c r="H96" t="n">
        <v>564</v>
      </c>
      <c r="I96" s="457" t="n">
        <v>524.52</v>
      </c>
      <c r="J96" s="458" t="n">
        <v>603.48</v>
      </c>
      <c r="K96" s="459" t="n">
        <v>730.8</v>
      </c>
      <c r="L96" s="261" t="n">
        <v>589.6</v>
      </c>
      <c r="M96" s="261" t="n"/>
      <c r="N96" s="315">
        <f>IFERROR((L96-I96)/I96,"")</f>
        <v/>
      </c>
      <c r="O96" s="347" t="n"/>
      <c r="P96" s="347" t="n"/>
      <c r="Q96" s="347" t="n"/>
      <c r="R96" s="347" t="n"/>
      <c r="S96" s="347" t="n"/>
      <c r="T96" s="347" t="n"/>
      <c r="U96" s="347" t="n"/>
      <c r="V96" s="347" t="n"/>
      <c r="W96" s="347" t="n"/>
    </row>
    <row r="97" ht="20.25" customFormat="1" customHeight="1" s="268">
      <c r="A97" s="262" t="n">
        <v>2021</v>
      </c>
      <c r="B97" s="265" t="n">
        <v>12</v>
      </c>
      <c r="C97" s="266" t="n">
        <v>44534</v>
      </c>
      <c r="D97" s="266" t="n">
        <v>669</v>
      </c>
      <c r="E97" s="266" t="n">
        <v>423</v>
      </c>
      <c r="F97" s="267" t="inlineStr">
        <is>
          <t>LG65UP77_TB</t>
        </is>
      </c>
      <c r="G97" t="inlineStr">
        <is>
          <t>FMLGEI065UP770</t>
        </is>
      </c>
      <c r="H97" t="n">
        <v>954</v>
      </c>
      <c r="I97" s="457" t="n">
        <v>897.7140000000001</v>
      </c>
      <c r="J97" s="458" t="n">
        <v>1021.734</v>
      </c>
      <c r="K97" s="459" t="n">
        <v>1364.3</v>
      </c>
      <c r="L97" s="261" t="n">
        <v>994.6</v>
      </c>
      <c r="M97" s="261" t="n"/>
      <c r="N97" s="315">
        <f>IFERROR((L97-I97)/I97,"")</f>
        <v/>
      </c>
      <c r="O97" s="347" t="n"/>
      <c r="P97" s="347" t="n"/>
      <c r="Q97" s="347" t="n"/>
      <c r="R97" s="347" t="n"/>
      <c r="S97" s="347" t="n"/>
      <c r="T97" s="347" t="n"/>
      <c r="U97" s="347" t="n"/>
      <c r="V97" s="347" t="n"/>
      <c r="W97" s="347" t="n"/>
    </row>
    <row r="98" ht="20.25" customFormat="1" customHeight="1" s="268">
      <c r="A98" s="262" t="n">
        <v>2021</v>
      </c>
      <c r="B98" s="265" t="n">
        <v>12</v>
      </c>
      <c r="C98" s="266" t="n">
        <v>44534</v>
      </c>
      <c r="D98" s="266" t="n">
        <v>752</v>
      </c>
      <c r="E98" s="266" t="n">
        <v>434</v>
      </c>
      <c r="F98" s="267" t="inlineStr">
        <is>
          <t>LG Nano80-side-left</t>
        </is>
      </c>
      <c r="G98" t="inlineStr">
        <is>
          <t>FMLGEI365UP810</t>
        </is>
      </c>
      <c r="H98" t="n">
        <v>52</v>
      </c>
      <c r="I98" s="457" t="n">
        <v>48.932</v>
      </c>
      <c r="J98" s="458" t="n">
        <v>55.692</v>
      </c>
      <c r="K98" s="459" t="n">
        <v>68</v>
      </c>
      <c r="L98" s="261" t="n">
        <v>53</v>
      </c>
      <c r="M98" s="261" t="n"/>
      <c r="N98" s="315">
        <f>IFERROR((L98-I98)/I98,"")</f>
        <v/>
      </c>
      <c r="O98" s="347" t="n"/>
      <c r="P98" s="347" t="n"/>
      <c r="Q98" s="347" t="n"/>
      <c r="R98" s="347" t="n"/>
      <c r="S98" s="347" t="n"/>
      <c r="T98" s="347" t="n"/>
      <c r="U98" s="347" t="n"/>
      <c r="V98" s="347" t="n"/>
      <c r="W98" s="347" t="n"/>
    </row>
    <row r="99" ht="20.25" customFormat="1" customHeight="1" s="268">
      <c r="A99" s="262" t="n">
        <v>2021</v>
      </c>
      <c r="B99" s="265" t="n">
        <v>12</v>
      </c>
      <c r="C99" s="266" t="n">
        <v>44534</v>
      </c>
      <c r="D99" s="266" t="n">
        <v>673</v>
      </c>
      <c r="E99" s="266" t="n">
        <v>421</v>
      </c>
      <c r="F99" s="267" t="inlineStr">
        <is>
          <t>LG65UP81-side</t>
        </is>
      </c>
      <c r="G99" t="inlineStr">
        <is>
          <t>FMLGEI365UP810</t>
        </is>
      </c>
      <c r="H99" t="n">
        <v>61.6</v>
      </c>
      <c r="I99" s="457" t="n">
        <v>57.9656</v>
      </c>
      <c r="J99" s="458" t="n">
        <v>65.9736</v>
      </c>
      <c r="K99" s="459" t="n"/>
      <c r="L99" s="261" t="n"/>
      <c r="M99" s="261" t="n"/>
      <c r="N99" s="315">
        <f>IFERROR((L99-I99)/I99,"")</f>
        <v/>
      </c>
      <c r="O99" s="347" t="n"/>
      <c r="P99" s="347" t="n"/>
      <c r="Q99" s="347" t="n"/>
      <c r="R99" s="347" t="n"/>
      <c r="S99" s="347" t="n"/>
      <c r="T99" s="347" t="n"/>
      <c r="U99" s="347" t="n"/>
      <c r="V99" s="347" t="n"/>
      <c r="W99" s="347" t="n"/>
    </row>
    <row r="100" ht="20.25" customFormat="1" customHeight="1" s="268">
      <c r="A100" s="262" t="n">
        <v>2021</v>
      </c>
      <c r="B100" s="265" t="n">
        <v>12</v>
      </c>
      <c r="C100" s="266" t="n">
        <v>44534</v>
      </c>
      <c r="D100" s="266" t="n">
        <v>50</v>
      </c>
      <c r="E100" s="266" t="n">
        <v>18</v>
      </c>
      <c r="F100" s="267" t="inlineStr">
        <is>
          <t>LgWashing machine (Angels)</t>
        </is>
      </c>
      <c r="G100" t="inlineStr">
        <is>
          <t>FMLGEI40000000</t>
        </is>
      </c>
      <c r="H100" t="n">
        <v>54</v>
      </c>
      <c r="I100" s="457" t="n">
        <v>51.57</v>
      </c>
      <c r="J100" s="458" t="n">
        <v>56.43</v>
      </c>
      <c r="K100" s="459" t="n">
        <v>70.59999999999999</v>
      </c>
      <c r="L100" s="261" t="n">
        <v>55.2</v>
      </c>
      <c r="M100" s="261" t="n"/>
      <c r="N100" s="315">
        <f>IFERROR((L100-I100)/I100,"")</f>
        <v/>
      </c>
      <c r="O100" s="347" t="n"/>
      <c r="P100" s="347" t="n"/>
      <c r="Q100" s="347" t="n"/>
      <c r="R100" s="347" t="n"/>
      <c r="S100" s="347" t="n"/>
      <c r="T100" s="347" t="n"/>
      <c r="U100" s="347" t="n"/>
      <c r="V100" s="347" t="n"/>
      <c r="W100" s="347" t="n"/>
    </row>
    <row r="101" ht="20.25" customFormat="1" customHeight="1" s="268">
      <c r="A101" s="262" t="n">
        <v>2021</v>
      </c>
      <c r="B101" s="265" t="n">
        <v>12</v>
      </c>
      <c r="C101" s="266" t="n">
        <v>44534</v>
      </c>
      <c r="D101" s="266" t="n">
        <v>103</v>
      </c>
      <c r="E101" s="266" t="n">
        <v>34</v>
      </c>
      <c r="F101" s="267" t="inlineStr">
        <is>
          <t>فوم تغليف سفلى يمين 11قدم المعدل PDFRP0147</t>
        </is>
      </c>
      <c r="G101" t="inlineStr">
        <is>
          <t>FMDAIIM6000000</t>
        </is>
      </c>
      <c r="H101" t="n">
        <v>89</v>
      </c>
      <c r="I101" s="457" t="n">
        <v>82.77</v>
      </c>
      <c r="J101" s="458" t="n">
        <v>95.23</v>
      </c>
      <c r="K101" s="459" t="n"/>
      <c r="L101" s="261" t="n"/>
      <c r="M101" s="261" t="n"/>
      <c r="N101" s="315">
        <f>IFERROR((L101-I101)/I101,"")</f>
        <v/>
      </c>
      <c r="O101" s="347" t="n"/>
      <c r="P101" s="347" t="n"/>
      <c r="Q101" s="347" t="n"/>
      <c r="R101" s="347" t="n"/>
      <c r="S101" s="347" t="n"/>
      <c r="T101" s="347" t="n"/>
      <c r="U101" s="347" t="n"/>
      <c r="V101" s="347" t="n"/>
      <c r="W101" s="347" t="n"/>
    </row>
    <row r="102" ht="20.25" customFormat="1" customHeight="1" s="268">
      <c r="A102" s="262" t="n">
        <v>2021</v>
      </c>
      <c r="B102" s="265" t="n">
        <v>12</v>
      </c>
      <c r="C102" s="266" t="n">
        <v>44534</v>
      </c>
      <c r="D102" s="266" t="n">
        <v>556</v>
      </c>
      <c r="E102" s="266" t="n">
        <v>384</v>
      </c>
      <c r="F102" s="267" t="inlineStr">
        <is>
          <t>LG 65 UM 73 top&amp;bottom</t>
        </is>
      </c>
      <c r="G102" t="inlineStr">
        <is>
          <t>FMLGEI65UM7301</t>
        </is>
      </c>
      <c r="H102" t="n">
        <v>1066</v>
      </c>
      <c r="I102" s="457" t="n">
        <v>1003.106</v>
      </c>
      <c r="J102" s="458" t="n">
        <v>1141.686</v>
      </c>
      <c r="K102" s="459" t="n">
        <v>1366.7</v>
      </c>
      <c r="L102" s="261" t="n">
        <v>1073.7</v>
      </c>
      <c r="M102" s="261" t="n"/>
      <c r="N102" s="315">
        <f>IFERROR((L102-I102)/I102,"")</f>
        <v/>
      </c>
      <c r="O102" s="347" t="n"/>
      <c r="P102" s="347" t="n"/>
      <c r="Q102" s="347" t="n"/>
      <c r="R102" s="347" t="n"/>
      <c r="S102" s="347" t="n"/>
      <c r="T102" s="347" t="n"/>
      <c r="U102" s="347" t="n"/>
      <c r="V102" s="347" t="n"/>
      <c r="W102" s="347" t="n"/>
    </row>
    <row r="103" ht="20.25" customFormat="1" customHeight="1" s="268">
      <c r="A103" s="262" t="n">
        <v>2021</v>
      </c>
      <c r="B103" s="265" t="n">
        <v>12</v>
      </c>
      <c r="C103" s="266" t="n">
        <v>44534</v>
      </c>
      <c r="D103" s="266" t="n">
        <v>122</v>
      </c>
      <c r="E103" s="266" t="n">
        <v>47</v>
      </c>
      <c r="F103" s="267" t="inlineStr">
        <is>
          <t>LgWashing Mashine Base</t>
        </is>
      </c>
      <c r="G103" t="inlineStr">
        <is>
          <t>FMLGEI1000000</t>
        </is>
      </c>
      <c r="H103" t="n">
        <v>280</v>
      </c>
      <c r="I103" s="457" t="n">
        <v>267.4</v>
      </c>
      <c r="J103" s="458" t="n">
        <v>292.6</v>
      </c>
      <c r="K103" s="459" t="n">
        <v>359.2</v>
      </c>
      <c r="L103" s="261" t="n">
        <v>285.1</v>
      </c>
      <c r="M103" s="261" t="n"/>
      <c r="N103" s="315">
        <f>IFERROR((L103-I103)/I103,"")</f>
        <v/>
      </c>
      <c r="O103" s="347" t="n"/>
      <c r="P103" s="347" t="n"/>
      <c r="Q103" s="347" t="n"/>
      <c r="R103" s="347" t="n"/>
      <c r="S103" s="347" t="n"/>
      <c r="T103" s="347" t="n"/>
      <c r="U103" s="347" t="n"/>
      <c r="V103" s="347" t="n"/>
      <c r="W103" s="347" t="n"/>
    </row>
    <row r="104" ht="20.25" customFormat="1" customHeight="1" s="268">
      <c r="A104" s="262" t="n">
        <v>2021</v>
      </c>
      <c r="B104" s="265" t="n">
        <v>12</v>
      </c>
      <c r="C104" s="266" t="n">
        <v>44534</v>
      </c>
      <c r="D104" s="266" t="n">
        <v>689</v>
      </c>
      <c r="E104" s="266" t="n">
        <v>124</v>
      </c>
      <c r="F104" s="267" t="inlineStr">
        <is>
          <t>لوحه غساله كيلوباترا</t>
        </is>
      </c>
      <c r="G104" t="inlineStr">
        <is>
          <t>FMDAII70CP0000</t>
        </is>
      </c>
      <c r="H104" t="n">
        <v>75</v>
      </c>
      <c r="I104" s="457" t="n">
        <v>67.5</v>
      </c>
      <c r="J104" s="458" t="n">
        <v>82.5</v>
      </c>
      <c r="K104" s="459" t="n">
        <v>104.4</v>
      </c>
      <c r="L104" s="261" t="n">
        <v>80.59999999999999</v>
      </c>
      <c r="M104" s="261" t="n"/>
      <c r="N104" s="315">
        <f>IFERROR((L104-I104)/I104,"")</f>
        <v/>
      </c>
      <c r="O104" s="347" t="n"/>
      <c r="P104" s="347" t="n"/>
      <c r="Q104" s="347" t="n"/>
      <c r="R104" s="347" t="n"/>
      <c r="S104" s="347" t="n"/>
      <c r="T104" s="347" t="n"/>
      <c r="U104" s="347" t="n"/>
      <c r="V104" s="347" t="n"/>
      <c r="W104" s="347" t="n"/>
    </row>
    <row r="105" ht="20.25" customFormat="1" customHeight="1" s="268">
      <c r="A105" s="262" t="n">
        <v>2021</v>
      </c>
      <c r="B105" s="265" t="n">
        <v>12</v>
      </c>
      <c r="C105" s="266" t="n">
        <v>44534</v>
      </c>
      <c r="D105" s="266" t="n">
        <v>100</v>
      </c>
      <c r="E105" s="266" t="n">
        <v>34</v>
      </c>
      <c r="F105" s="267" t="inlineStr">
        <is>
          <t>فوم تغليف علوى يمين امامى11قدم  PDFRP0142</t>
        </is>
      </c>
      <c r="G105" t="inlineStr">
        <is>
          <t>FMDAIIM1000000</t>
        </is>
      </c>
      <c r="H105" t="n">
        <v>20</v>
      </c>
      <c r="I105" s="457" t="n">
        <v>18.6</v>
      </c>
      <c r="J105" s="458" t="n">
        <v>21.4</v>
      </c>
      <c r="K105" s="459" t="n"/>
      <c r="L105" s="261" t="n"/>
      <c r="M105" s="261" t="n"/>
      <c r="N105" s="315">
        <f>IFERROR((L105-I105)/I105,"")</f>
        <v/>
      </c>
      <c r="O105" s="347" t="n"/>
      <c r="P105" s="347" t="n"/>
      <c r="Q105" s="347" t="n"/>
      <c r="R105" s="347" t="n"/>
      <c r="S105" s="347" t="n"/>
      <c r="T105" s="347" t="n"/>
      <c r="U105" s="347" t="n"/>
      <c r="V105" s="347" t="n"/>
      <c r="W105" s="347" t="n"/>
    </row>
    <row r="106" ht="20.25" customFormat="1" customHeight="1" s="268">
      <c r="A106" s="262" t="n">
        <v>2021</v>
      </c>
      <c r="B106" s="265" t="n">
        <v>12</v>
      </c>
      <c r="C106" s="266" t="n">
        <v>44534</v>
      </c>
      <c r="D106" s="266" t="n">
        <v>670</v>
      </c>
      <c r="E106" s="266" t="n">
        <v>419</v>
      </c>
      <c r="F106" s="267" t="inlineStr">
        <is>
          <t>LG43UP77</t>
        </is>
      </c>
      <c r="G106" t="inlineStr">
        <is>
          <t>FMLGEI043UP770</t>
        </is>
      </c>
      <c r="H106" t="n">
        <v>298</v>
      </c>
      <c r="I106" s="457" t="n">
        <v>280.418</v>
      </c>
      <c r="J106" s="458" t="n">
        <v>319.158</v>
      </c>
      <c r="K106" s="459" t="n">
        <v>467</v>
      </c>
      <c r="L106" s="261" t="n">
        <v>313.9</v>
      </c>
      <c r="M106" s="261" t="n"/>
      <c r="N106" s="315">
        <f>IFERROR((L106-I106)/I106,"")</f>
        <v/>
      </c>
      <c r="O106" s="347" t="n"/>
      <c r="P106" s="347" t="n"/>
      <c r="Q106" s="347" t="n"/>
      <c r="R106" s="347" t="n"/>
      <c r="S106" s="347" t="n"/>
      <c r="T106" s="347" t="n"/>
      <c r="U106" s="347" t="n"/>
      <c r="V106" s="347" t="n"/>
      <c r="W106" s="347" t="n"/>
    </row>
    <row r="107" ht="20.25" customFormat="1" customHeight="1" s="268">
      <c r="A107" s="262" t="n">
        <v>2021</v>
      </c>
      <c r="B107" s="265" t="n">
        <v>12</v>
      </c>
      <c r="C107" s="266" t="n">
        <v>44534</v>
      </c>
      <c r="D107" s="266" t="n">
        <v>667</v>
      </c>
      <c r="E107" s="266" t="n">
        <v>421</v>
      </c>
      <c r="F107" s="267" t="inlineStr">
        <is>
          <t>LG65UP81-top&amp;bootom</t>
        </is>
      </c>
      <c r="G107" t="inlineStr">
        <is>
          <t>FMLGEI065UP810</t>
        </is>
      </c>
      <c r="H107" t="n">
        <v>1554</v>
      </c>
      <c r="I107" s="457" t="n">
        <v>1462.314</v>
      </c>
      <c r="J107" s="458" t="n">
        <v>1664.334</v>
      </c>
      <c r="K107" s="459" t="n"/>
      <c r="L107" s="261" t="n"/>
      <c r="M107" s="261" t="n"/>
      <c r="N107" s="315">
        <f>IFERROR((L107-I107)/I107,"")</f>
        <v/>
      </c>
      <c r="O107" s="347" t="n"/>
      <c r="P107" s="347" t="n"/>
      <c r="Q107" s="347" t="n"/>
      <c r="R107" s="347" t="n"/>
      <c r="S107" s="347" t="n"/>
      <c r="T107" s="347" t="n"/>
      <c r="U107" s="347" t="n"/>
      <c r="V107" s="347" t="n"/>
      <c r="W107" s="347" t="n"/>
    </row>
    <row r="108" ht="20.25" customFormat="1" customHeight="1" s="268">
      <c r="A108" s="262" t="n">
        <v>2021</v>
      </c>
      <c r="B108" s="265" t="n">
        <v>12</v>
      </c>
      <c r="C108" s="266" t="n">
        <v>44534</v>
      </c>
      <c r="D108" s="266" t="n">
        <v>102</v>
      </c>
      <c r="E108" s="266" t="n">
        <v>34</v>
      </c>
      <c r="F108" s="267" t="inlineStr">
        <is>
          <t>فوم تغليف علوى شمال امامى11قدم  PDFRP0144</t>
        </is>
      </c>
      <c r="G108" t="inlineStr">
        <is>
          <t>FMDAIIM3000000</t>
        </is>
      </c>
      <c r="H108" t="n">
        <v>20</v>
      </c>
      <c r="I108" s="457" t="n">
        <v>18.6</v>
      </c>
      <c r="J108" s="458" t="n">
        <v>21.4</v>
      </c>
      <c r="K108" s="459" t="n"/>
      <c r="L108" s="261" t="n"/>
      <c r="M108" s="261" t="n"/>
      <c r="N108" s="315">
        <f>IFERROR((L108-I108)/I108,"")</f>
        <v/>
      </c>
      <c r="O108" s="347" t="n"/>
      <c r="P108" s="347" t="n"/>
      <c r="Q108" s="347" t="n"/>
      <c r="R108" s="347" t="n"/>
      <c r="S108" s="347" t="n"/>
      <c r="T108" s="347" t="n"/>
      <c r="U108" s="347" t="n"/>
      <c r="V108" s="347" t="n"/>
      <c r="W108" s="347" t="n"/>
    </row>
    <row r="109" ht="20.25" customFormat="1" customHeight="1" s="268">
      <c r="A109" s="262" t="n">
        <v>2021</v>
      </c>
      <c r="B109" s="265" t="n">
        <v>12</v>
      </c>
      <c r="C109" s="266" t="n">
        <v>44535</v>
      </c>
      <c r="D109" s="266" t="n">
        <v>49</v>
      </c>
      <c r="E109" s="266" t="n">
        <v>18</v>
      </c>
      <c r="F109" s="267" t="inlineStr">
        <is>
          <t xml:space="preserve"> LgWashing machine (Cover)</t>
        </is>
      </c>
      <c r="G109" t="inlineStr">
        <is>
          <t>FMLGEI20000000</t>
        </is>
      </c>
      <c r="H109" t="n">
        <v>100</v>
      </c>
      <c r="I109" s="457" t="n">
        <v>95.5</v>
      </c>
      <c r="J109" s="458" t="n">
        <v>104.5</v>
      </c>
      <c r="K109" s="459" t="n">
        <v>134.3</v>
      </c>
      <c r="L109" s="261" t="n">
        <v>97.09999999999999</v>
      </c>
      <c r="M109" s="261" t="n"/>
      <c r="N109" s="315">
        <f>IFERROR((L109-I109)/I109,"")</f>
        <v/>
      </c>
      <c r="O109" s="347" t="n"/>
      <c r="P109" s="347" t="n"/>
      <c r="Q109" s="347" t="n"/>
      <c r="R109" s="347" t="n"/>
      <c r="S109" s="347" t="n"/>
      <c r="T109" s="347" t="n"/>
      <c r="U109" s="347" t="n"/>
      <c r="V109" s="347" t="n"/>
      <c r="W109" s="347" t="n"/>
    </row>
    <row r="110" ht="20.25" customFormat="1" customHeight="1" s="268">
      <c r="A110" s="262" t="n">
        <v>2021</v>
      </c>
      <c r="B110" s="265" t="n">
        <v>12</v>
      </c>
      <c r="C110" s="266" t="n">
        <v>44535</v>
      </c>
      <c r="D110" s="266" t="n">
        <v>550</v>
      </c>
      <c r="E110" s="266" t="n">
        <v>383</v>
      </c>
      <c r="F110" s="267" t="inlineStr">
        <is>
          <t>FRONT 43LM55</t>
        </is>
      </c>
      <c r="G110" t="inlineStr">
        <is>
          <t>FMLGEI43LM55FR</t>
        </is>
      </c>
      <c r="H110" t="n">
        <v>35</v>
      </c>
      <c r="I110" s="457" t="n">
        <v>32.025</v>
      </c>
      <c r="J110" s="458" t="n">
        <v>38.045</v>
      </c>
      <c r="K110" s="459" t="n">
        <v>43</v>
      </c>
      <c r="L110" s="261" t="n">
        <v>33.9</v>
      </c>
      <c r="M110" s="261" t="n"/>
      <c r="N110" s="315">
        <f>IFERROR((L110-I110)/I110,"")</f>
        <v/>
      </c>
      <c r="O110" s="347" t="n"/>
      <c r="P110" s="347" t="n"/>
      <c r="Q110" s="347" t="n"/>
      <c r="R110" s="347" t="n"/>
      <c r="S110" s="347" t="n"/>
      <c r="T110" s="347" t="n"/>
      <c r="U110" s="347" t="n"/>
      <c r="V110" s="347" t="n"/>
      <c r="W110" s="347" t="n"/>
    </row>
    <row r="111" ht="20.25" customFormat="1" customHeight="1" s="268">
      <c r="A111" s="262" t="n">
        <v>2021</v>
      </c>
      <c r="B111" s="265" t="n">
        <v>12</v>
      </c>
      <c r="C111" s="266" t="n">
        <v>44535</v>
      </c>
      <c r="D111" s="266" t="n">
        <v>668</v>
      </c>
      <c r="E111" s="266" t="n">
        <v>422</v>
      </c>
      <c r="F111" s="267" t="inlineStr">
        <is>
          <t>LG 65UP77 FRONT</t>
        </is>
      </c>
      <c r="G111" t="inlineStr">
        <is>
          <t>FMLGEI365UP770</t>
        </is>
      </c>
      <c r="H111" t="n">
        <v>103</v>
      </c>
      <c r="I111" s="457" t="n">
        <v>96.923</v>
      </c>
      <c r="J111" s="458" t="n">
        <v>110.313</v>
      </c>
      <c r="K111" s="459" t="n">
        <v>162.8</v>
      </c>
      <c r="L111" s="261" t="n">
        <v>111.9</v>
      </c>
      <c r="M111" s="261" t="n"/>
      <c r="N111" s="315">
        <f>IFERROR((L111-I111)/I111,"")</f>
        <v/>
      </c>
      <c r="O111" s="347" t="n"/>
      <c r="P111" s="347" t="n"/>
      <c r="Q111" s="347" t="n"/>
      <c r="R111" s="347" t="n"/>
      <c r="S111" s="347" t="n"/>
      <c r="T111" s="347" t="n"/>
      <c r="U111" s="347" t="n"/>
      <c r="V111" s="347" t="n"/>
      <c r="W111" s="347" t="n"/>
    </row>
    <row r="112" ht="20.25" customFormat="1" customHeight="1" s="268">
      <c r="A112" s="262" t="n">
        <v>2021</v>
      </c>
      <c r="B112" s="265" t="n">
        <v>12</v>
      </c>
      <c r="C112" s="266" t="n">
        <v>44535</v>
      </c>
      <c r="D112" s="266" t="n">
        <v>673</v>
      </c>
      <c r="E112" s="266" t="n">
        <v>421</v>
      </c>
      <c r="F112" s="267" t="inlineStr">
        <is>
          <t>LG65UP81-side</t>
        </is>
      </c>
      <c r="G112" t="inlineStr">
        <is>
          <t>FMLGEI365UP810</t>
        </is>
      </c>
      <c r="H112" t="n">
        <v>61.6</v>
      </c>
      <c r="I112" s="457" t="n">
        <v>57.9656</v>
      </c>
      <c r="J112" s="458" t="n">
        <v>65.9736</v>
      </c>
      <c r="K112" s="459" t="n"/>
      <c r="L112" s="261" t="n"/>
      <c r="M112" s="261" t="n"/>
      <c r="N112" s="315">
        <f>IFERROR((L112-I112)/I112,"")</f>
        <v/>
      </c>
      <c r="O112" s="347" t="n"/>
      <c r="P112" s="347" t="n"/>
      <c r="Q112" s="347" t="n"/>
      <c r="R112" s="347" t="n"/>
      <c r="S112" s="347" t="n"/>
      <c r="T112" s="347" t="n"/>
      <c r="U112" s="347" t="n"/>
      <c r="V112" s="347" t="n"/>
      <c r="W112" s="347" t="n"/>
    </row>
    <row r="113" ht="20.25" customFormat="1" customHeight="1" s="268">
      <c r="A113" s="262" t="n">
        <v>2021</v>
      </c>
      <c r="B113" s="265" t="n">
        <v>12</v>
      </c>
      <c r="C113" s="266" t="n">
        <v>44535</v>
      </c>
      <c r="D113" s="266" t="n">
        <v>50</v>
      </c>
      <c r="E113" s="266" t="n">
        <v>18</v>
      </c>
      <c r="F113" s="267" t="inlineStr">
        <is>
          <t>LgWashing machine (Angels)</t>
        </is>
      </c>
      <c r="G113" t="inlineStr">
        <is>
          <t>FMLGEI40000000</t>
        </is>
      </c>
      <c r="H113" t="n">
        <v>54</v>
      </c>
      <c r="I113" s="457" t="n">
        <v>51.57</v>
      </c>
      <c r="J113" s="458" t="n">
        <v>56.43</v>
      </c>
      <c r="K113" s="459" t="n">
        <v>71.7</v>
      </c>
      <c r="L113" s="261" t="n">
        <v>53.6</v>
      </c>
      <c r="M113" s="261" t="n"/>
      <c r="N113" s="315">
        <f>IFERROR((L113-I113)/I113,"")</f>
        <v/>
      </c>
      <c r="O113" s="347" t="n"/>
      <c r="P113" s="347" t="n"/>
      <c r="Q113" s="347" t="n"/>
      <c r="R113" s="347" t="n"/>
      <c r="S113" s="347" t="n"/>
      <c r="T113" s="347" t="n"/>
      <c r="U113" s="347" t="n"/>
      <c r="V113" s="347" t="n"/>
      <c r="W113" s="347" t="n"/>
    </row>
    <row r="114" ht="20.25" customFormat="1" customHeight="1" s="268">
      <c r="A114" s="262" t="n">
        <v>2021</v>
      </c>
      <c r="B114" s="265" t="n">
        <v>12</v>
      </c>
      <c r="C114" s="266" t="n">
        <v>44535</v>
      </c>
      <c r="D114" s="266" t="n">
        <v>657</v>
      </c>
      <c r="E114" s="266" t="n">
        <v>415</v>
      </c>
      <c r="F114" s="267" t="inlineStr">
        <is>
          <t>PDFRP2124 كفر 70 يمين</t>
        </is>
      </c>
      <c r="G114" t="inlineStr">
        <is>
          <t>FMCFII7RRP2124</t>
        </is>
      </c>
      <c r="H114" t="n">
        <v>90</v>
      </c>
      <c r="I114" s="457" t="n">
        <v>83.7</v>
      </c>
      <c r="J114" s="458" t="n">
        <v>96.3</v>
      </c>
      <c r="K114" s="459" t="n">
        <v>128.5</v>
      </c>
      <c r="L114" s="261" t="n">
        <v>100.8</v>
      </c>
      <c r="M114" s="261" t="n"/>
      <c r="N114" s="315">
        <f>IFERROR((L114-I114)/I114,"")</f>
        <v/>
      </c>
      <c r="O114" s="347" t="n"/>
      <c r="P114" s="347" t="n"/>
      <c r="Q114" s="347" t="n"/>
      <c r="R114" s="347" t="n"/>
      <c r="S114" s="347" t="n"/>
      <c r="T114" s="347" t="n"/>
      <c r="U114" s="347" t="n"/>
      <c r="V114" s="347" t="n"/>
      <c r="W114" s="347" t="n"/>
    </row>
    <row r="115" ht="20.25" customFormat="1" customHeight="1" s="268">
      <c r="A115" s="262" t="n">
        <v>2021</v>
      </c>
      <c r="B115" s="265" t="n">
        <v>12</v>
      </c>
      <c r="C115" s="266" t="n">
        <v>44535</v>
      </c>
      <c r="D115" s="266" t="n">
        <v>658</v>
      </c>
      <c r="E115" s="266" t="n">
        <v>415</v>
      </c>
      <c r="F115" s="267" t="inlineStr">
        <is>
          <t>PDFRP2122 كفر 70 شمال</t>
        </is>
      </c>
      <c r="G115" t="inlineStr">
        <is>
          <t>FMCFII7LRP2122</t>
        </is>
      </c>
      <c r="H115" t="n">
        <v>90</v>
      </c>
      <c r="I115" s="457" t="n">
        <v>83.7</v>
      </c>
      <c r="J115" s="458" t="n">
        <v>96.3</v>
      </c>
      <c r="K115" s="459" t="n">
        <v>128.5</v>
      </c>
      <c r="L115" s="261" t="n">
        <v>100.8</v>
      </c>
      <c r="M115" s="261" t="n"/>
      <c r="N115" s="315">
        <f>IFERROR((L115-I115)/I115,"")</f>
        <v/>
      </c>
      <c r="O115" s="347" t="n"/>
      <c r="P115" s="347" t="n"/>
      <c r="Q115" s="347" t="n"/>
      <c r="R115" s="347" t="n"/>
      <c r="S115" s="347" t="n"/>
      <c r="T115" s="347" t="n"/>
      <c r="U115" s="347" t="n"/>
      <c r="V115" s="347" t="n"/>
      <c r="W115" s="347" t="n"/>
    </row>
    <row r="116" ht="20.25" customFormat="1" customHeight="1" s="268">
      <c r="A116" s="262" t="n">
        <v>2021</v>
      </c>
      <c r="B116" s="265" t="n">
        <v>12</v>
      </c>
      <c r="C116" s="266" t="n">
        <v>44535</v>
      </c>
      <c r="D116" s="266" t="n">
        <v>656</v>
      </c>
      <c r="E116" s="266" t="n">
        <v>415</v>
      </c>
      <c r="F116" s="267" t="inlineStr">
        <is>
          <t>PDFRP2123 قاعده 70 شمال</t>
        </is>
      </c>
      <c r="G116" t="inlineStr">
        <is>
          <t>FMCFII1LRP2123</t>
        </is>
      </c>
      <c r="H116" t="n">
        <v>148</v>
      </c>
      <c r="I116" s="457" t="n">
        <v>137.64</v>
      </c>
      <c r="J116" s="458" t="n">
        <v>158.36</v>
      </c>
      <c r="K116" s="459" t="n">
        <v>161</v>
      </c>
      <c r="L116" s="261" t="n">
        <v>147.8</v>
      </c>
      <c r="M116" s="261" t="n"/>
      <c r="N116" s="315">
        <f>IFERROR((L116-I116)/I116,"")</f>
        <v/>
      </c>
      <c r="O116" s="347" t="n"/>
      <c r="P116" s="347" t="n"/>
      <c r="Q116" s="347" t="n"/>
      <c r="R116" s="347" t="n"/>
      <c r="S116" s="347" t="n"/>
      <c r="T116" s="347" t="n"/>
      <c r="U116" s="347" t="n"/>
      <c r="V116" s="347" t="n"/>
      <c r="W116" s="347" t="n"/>
    </row>
    <row r="117" ht="20.25" customFormat="1" customHeight="1" s="268">
      <c r="A117" s="262" t="n">
        <v>2021</v>
      </c>
      <c r="B117" s="265" t="n">
        <v>12</v>
      </c>
      <c r="C117" s="266" t="n">
        <v>44535</v>
      </c>
      <c r="D117" s="266" t="n">
        <v>689</v>
      </c>
      <c r="E117" s="266" t="n">
        <v>124</v>
      </c>
      <c r="F117" s="267" t="inlineStr">
        <is>
          <t>لوحه غساله كيلوباترا</t>
        </is>
      </c>
      <c r="G117" t="inlineStr">
        <is>
          <t>FMDAII70CP0000</t>
        </is>
      </c>
      <c r="H117" t="n">
        <v>75</v>
      </c>
      <c r="I117" s="457" t="n">
        <v>67.5</v>
      </c>
      <c r="J117" s="458" t="n">
        <v>82.5</v>
      </c>
      <c r="K117" s="459" t="n">
        <v>99.59999999999999</v>
      </c>
      <c r="L117" s="261" t="n">
        <v>83.2</v>
      </c>
      <c r="M117" s="261" t="n"/>
      <c r="N117" s="315">
        <f>IFERROR((L117-I117)/I117,"")</f>
        <v/>
      </c>
      <c r="O117" s="347" t="n"/>
      <c r="P117" s="347" t="n"/>
      <c r="Q117" s="347" t="n"/>
      <c r="R117" s="347" t="n"/>
      <c r="S117" s="347" t="n"/>
      <c r="T117" s="347" t="n"/>
      <c r="U117" s="347" t="n"/>
      <c r="V117" s="347" t="n"/>
      <c r="W117" s="347" t="n"/>
    </row>
    <row r="118" ht="20.25" customFormat="1" customHeight="1" s="268">
      <c r="A118" s="262" t="n">
        <v>2021</v>
      </c>
      <c r="B118" s="265" t="n">
        <v>12</v>
      </c>
      <c r="C118" s="266" t="n">
        <v>44535</v>
      </c>
      <c r="D118" s="266" t="n">
        <v>669</v>
      </c>
      <c r="E118" s="266" t="n">
        <v>423</v>
      </c>
      <c r="F118" s="267" t="inlineStr">
        <is>
          <t>LG65UP77_TB</t>
        </is>
      </c>
      <c r="G118" t="inlineStr">
        <is>
          <t>FMLGEI065UP770</t>
        </is>
      </c>
      <c r="H118" t="n">
        <v>954</v>
      </c>
      <c r="I118" s="457" t="n">
        <v>897.7140000000001</v>
      </c>
      <c r="J118" s="458" t="n">
        <v>1021.734</v>
      </c>
      <c r="K118" s="459" t="n">
        <v>1325</v>
      </c>
      <c r="L118" s="261" t="n">
        <v>1021.3</v>
      </c>
      <c r="M118" s="261" t="n"/>
      <c r="N118" s="315">
        <f>IFERROR((L118-I118)/I118,"")</f>
        <v/>
      </c>
      <c r="O118" s="347" t="n"/>
      <c r="P118" s="347" t="n"/>
      <c r="Q118" s="347" t="n"/>
      <c r="R118" s="347" t="n"/>
      <c r="S118" s="347" t="n"/>
      <c r="T118" s="347" t="n"/>
      <c r="U118" s="347" t="n"/>
      <c r="V118" s="347" t="n"/>
      <c r="W118" s="347" t="n"/>
    </row>
    <row r="119" ht="20.25" customFormat="1" customHeight="1" s="268">
      <c r="A119" s="262" t="n">
        <v>2021</v>
      </c>
      <c r="B119" s="265" t="n">
        <v>12</v>
      </c>
      <c r="C119" s="266" t="n">
        <v>44535</v>
      </c>
      <c r="D119" s="266" t="n">
        <v>688</v>
      </c>
      <c r="E119" s="266" t="n">
        <v>124</v>
      </c>
      <c r="F119" s="267" t="inlineStr">
        <is>
          <t>قاعدة غسالة كيلوباترا</t>
        </is>
      </c>
      <c r="G119" t="inlineStr">
        <is>
          <t>FMDAII10CP0000</t>
        </is>
      </c>
      <c r="H119" t="n">
        <v>200</v>
      </c>
      <c r="I119" s="457" t="n">
        <v>180</v>
      </c>
      <c r="J119" s="458" t="n">
        <v>220</v>
      </c>
      <c r="K119" s="459" t="n">
        <v>255.8</v>
      </c>
      <c r="L119" s="261" t="n">
        <v>206.6</v>
      </c>
      <c r="M119" s="261" t="n"/>
      <c r="N119" s="315">
        <f>IFERROR((L119-I119)/I119,"")</f>
        <v/>
      </c>
      <c r="O119" s="347" t="n"/>
      <c r="P119" s="347" t="n"/>
      <c r="Q119" s="347" t="n"/>
      <c r="R119" s="347" t="n"/>
      <c r="S119" s="347" t="n"/>
      <c r="T119" s="347" t="n"/>
      <c r="U119" s="347" t="n"/>
      <c r="V119" s="347" t="n"/>
      <c r="W119" s="347" t="n"/>
    </row>
    <row r="120" ht="20.25" customFormat="1" customHeight="1" s="268">
      <c r="A120" s="262" t="n">
        <v>2021</v>
      </c>
      <c r="B120" s="265" t="n">
        <v>12</v>
      </c>
      <c r="C120" s="266" t="n">
        <v>44535</v>
      </c>
      <c r="D120" s="266" t="n">
        <v>299</v>
      </c>
      <c r="E120" s="266" t="n">
        <v>159</v>
      </c>
      <c r="F120" s="267" t="inlineStr">
        <is>
          <t>سخان غاز 6لتر</t>
        </is>
      </c>
      <c r="G120" t="inlineStr">
        <is>
          <t>FMDAHI5L000000</t>
        </is>
      </c>
      <c r="H120" t="n">
        <v>115</v>
      </c>
      <c r="I120" s="457" t="n">
        <v>106.95</v>
      </c>
      <c r="J120" s="458" t="n">
        <v>123.05</v>
      </c>
      <c r="K120" s="459" t="n">
        <v>143.6</v>
      </c>
      <c r="L120" s="261" t="n">
        <v>111.4</v>
      </c>
      <c r="M120" s="261" t="n"/>
      <c r="N120" s="315">
        <f>IFERROR((L120-I120)/I120,"")</f>
        <v/>
      </c>
      <c r="O120" s="347" t="n"/>
      <c r="P120" s="347" t="n"/>
      <c r="Q120" s="347" t="n"/>
      <c r="R120" s="347" t="n"/>
      <c r="S120" s="347" t="n"/>
      <c r="T120" s="347" t="n"/>
      <c r="U120" s="347" t="n"/>
      <c r="V120" s="347" t="n"/>
      <c r="W120" s="347" t="n"/>
    </row>
    <row r="121" ht="20.25" customFormat="1" customHeight="1" s="268">
      <c r="A121" s="262" t="n">
        <v>2021</v>
      </c>
      <c r="B121" s="265" t="n">
        <v>12</v>
      </c>
      <c r="C121" s="266" t="n">
        <v>44535</v>
      </c>
      <c r="D121" s="266" t="n">
        <v>122</v>
      </c>
      <c r="E121" s="266" t="n">
        <v>47</v>
      </c>
      <c r="F121" s="267" t="inlineStr">
        <is>
          <t>LgWashing Mashine Base</t>
        </is>
      </c>
      <c r="G121" t="inlineStr">
        <is>
          <t>FMLGEI1000000</t>
        </is>
      </c>
      <c r="H121" t="n">
        <v>280</v>
      </c>
      <c r="I121" s="457" t="n">
        <v>267.4</v>
      </c>
      <c r="J121" s="458" t="n">
        <v>292.6</v>
      </c>
      <c r="K121" s="459" t="n">
        <v>333.5</v>
      </c>
      <c r="L121" s="261" t="n">
        <v>271.8</v>
      </c>
      <c r="M121" s="261" t="n"/>
      <c r="N121" s="315">
        <f>IFERROR((L121-I121)/I121,"")</f>
        <v/>
      </c>
      <c r="O121" s="347" t="n"/>
      <c r="P121" s="347" t="n"/>
      <c r="Q121" s="347" t="n"/>
      <c r="R121" s="347" t="n"/>
      <c r="S121" s="347" t="n"/>
      <c r="T121" s="347" t="n"/>
      <c r="U121" s="347" t="n"/>
      <c r="V121" s="347" t="n"/>
      <c r="W121" s="347" t="n"/>
    </row>
    <row r="122" ht="20.25" customFormat="1" customHeight="1" s="268">
      <c r="A122" s="262" t="n">
        <v>2021</v>
      </c>
      <c r="B122" s="265" t="n">
        <v>12</v>
      </c>
      <c r="C122" s="266" t="n">
        <v>44535</v>
      </c>
      <c r="D122" s="266" t="n">
        <v>81</v>
      </c>
      <c r="E122" s="266" t="n">
        <v>29</v>
      </c>
      <c r="F122" s="267" t="inlineStr">
        <is>
          <t>قاعدة بوتجاز 90 تصدير</t>
        </is>
      </c>
      <c r="G122" t="inlineStr">
        <is>
          <t>FMDACI49000001</t>
        </is>
      </c>
      <c r="H122" t="n">
        <v>388</v>
      </c>
      <c r="I122" s="457" t="n">
        <v>360.84</v>
      </c>
      <c r="J122" s="458" t="n">
        <v>415.16</v>
      </c>
      <c r="K122" s="459" t="n">
        <v>464.7</v>
      </c>
      <c r="L122" s="261" t="n">
        <v>379</v>
      </c>
      <c r="M122" s="261" t="n"/>
      <c r="N122" s="315">
        <f>IFERROR((L122-I122)/I122,"")</f>
        <v/>
      </c>
      <c r="O122" s="347" t="n"/>
      <c r="P122" s="347" t="n"/>
      <c r="Q122" s="347" t="n"/>
      <c r="R122" s="347" t="n"/>
      <c r="S122" s="347" t="n"/>
      <c r="T122" s="347" t="n"/>
      <c r="U122" s="347" t="n"/>
      <c r="V122" s="347" t="n"/>
      <c r="W122" s="347" t="n"/>
    </row>
    <row r="123" ht="20.25" customFormat="1" customHeight="1" s="268">
      <c r="A123" s="262" t="n">
        <v>2021</v>
      </c>
      <c r="B123" s="265" t="n">
        <v>12</v>
      </c>
      <c r="C123" s="266" t="n">
        <v>44535</v>
      </c>
      <c r="D123" s="266" t="n">
        <v>645</v>
      </c>
      <c r="E123" s="266" t="n">
        <v>123</v>
      </c>
      <c r="F123" s="267" t="inlineStr">
        <is>
          <t>Stop Coller S4</t>
        </is>
      </c>
      <c r="G123" t="inlineStr">
        <is>
          <t>FMENCI0S400000</t>
        </is>
      </c>
      <c r="H123" t="n">
        <v>133</v>
      </c>
      <c r="I123" s="457" t="n">
        <v>123.69</v>
      </c>
      <c r="J123" s="458" t="n">
        <v>142.31</v>
      </c>
      <c r="K123" s="459" t="n">
        <v>163.8</v>
      </c>
      <c r="L123" s="261" t="n">
        <v>142.9</v>
      </c>
      <c r="M123" s="261" t="n"/>
      <c r="N123" s="315">
        <f>IFERROR((L123-I123)/I123,"")</f>
        <v/>
      </c>
      <c r="O123" s="347" t="n"/>
      <c r="P123" s="347" t="n"/>
      <c r="Q123" s="347" t="n"/>
      <c r="R123" s="347" t="n"/>
      <c r="S123" s="347" t="n"/>
      <c r="T123" s="347" t="n"/>
      <c r="U123" s="347" t="n"/>
      <c r="V123" s="347" t="n"/>
      <c r="W123" s="347" t="n"/>
    </row>
    <row r="124" ht="20.25" customFormat="1" customHeight="1" s="268">
      <c r="A124" s="262" t="n">
        <v>2021</v>
      </c>
      <c r="B124" s="265" t="n">
        <v>12</v>
      </c>
      <c r="C124" s="266" t="n">
        <v>44535</v>
      </c>
      <c r="D124" s="266" t="n">
        <v>273</v>
      </c>
      <c r="E124" s="266" t="n">
        <v>137</v>
      </c>
      <c r="F124" s="267" t="inlineStr">
        <is>
          <t>صندوق سمك 25 ك بني سويف</t>
        </is>
      </c>
      <c r="G124" t="inlineStr">
        <is>
          <t>FM000B25000000</t>
        </is>
      </c>
      <c r="H124" t="n">
        <v>564</v>
      </c>
      <c r="I124" s="457" t="n">
        <v>524.52</v>
      </c>
      <c r="J124" s="458" t="n">
        <v>603.48</v>
      </c>
      <c r="K124" s="459" t="n">
        <v>743</v>
      </c>
      <c r="L124" s="261" t="n">
        <v>581.5</v>
      </c>
      <c r="M124" s="261" t="n"/>
      <c r="N124" s="315">
        <f>IFERROR((L124-I124)/I124,"")</f>
        <v/>
      </c>
      <c r="O124" s="347" t="n"/>
      <c r="P124" s="347" t="n"/>
      <c r="Q124" s="347" t="n"/>
      <c r="R124" s="347" t="n"/>
      <c r="S124" s="347" t="n"/>
      <c r="T124" s="347" t="n"/>
      <c r="U124" s="347" t="n"/>
      <c r="V124" s="347" t="n"/>
      <c r="W124" s="347" t="n"/>
    </row>
    <row r="125" ht="20.25" customFormat="1" customHeight="1" s="268">
      <c r="A125" s="262" t="n">
        <v>2021</v>
      </c>
      <c r="B125" s="265" t="n">
        <v>12</v>
      </c>
      <c r="C125" s="266" t="n">
        <v>44535</v>
      </c>
      <c r="D125" s="266" t="n">
        <v>659</v>
      </c>
      <c r="E125" s="266" t="n">
        <v>416</v>
      </c>
      <c r="F125" s="267" t="inlineStr">
        <is>
          <t>75UP77 MFZ65917901-  FRONT</t>
        </is>
      </c>
      <c r="G125" t="inlineStr">
        <is>
          <t>FMLGEI375UP770</t>
        </is>
      </c>
      <c r="H125" t="n">
        <v>301</v>
      </c>
      <c r="I125" s="457" t="n">
        <v>283.241</v>
      </c>
      <c r="J125" s="458" t="n">
        <v>322.371</v>
      </c>
      <c r="K125" s="459" t="n"/>
      <c r="L125" s="261" t="n"/>
      <c r="M125" s="261" t="n"/>
      <c r="N125" s="315">
        <f>IFERROR((L125-I125)/I125,"")</f>
        <v/>
      </c>
      <c r="O125" s="347" t="n"/>
      <c r="P125" s="347" t="n"/>
      <c r="Q125" s="347" t="n"/>
      <c r="R125" s="347" t="n"/>
      <c r="S125" s="347" t="n"/>
      <c r="T125" s="347" t="n"/>
      <c r="U125" s="347" t="n"/>
      <c r="V125" s="347" t="n"/>
      <c r="W125" s="347" t="n"/>
    </row>
    <row r="126" ht="20.25" customFormat="1" customHeight="1" s="268">
      <c r="A126" s="262" t="n">
        <v>2021</v>
      </c>
      <c r="B126" s="265" t="n">
        <v>12</v>
      </c>
      <c r="C126" s="266" t="n">
        <v>44535</v>
      </c>
      <c r="D126" s="266" t="n">
        <v>254</v>
      </c>
      <c r="E126" s="266" t="n">
        <v>334</v>
      </c>
      <c r="F126" s="267" t="inlineStr">
        <is>
          <t>طقم سخان بلونايل ذو 4 اطقم</t>
        </is>
      </c>
      <c r="G126" t="inlineStr">
        <is>
          <t>FMDAHI40000000</t>
        </is>
      </c>
      <c r="H126" t="n">
        <v>203</v>
      </c>
      <c r="I126" s="457" t="n">
        <v>188.79</v>
      </c>
      <c r="J126" s="458" t="n">
        <v>217.21</v>
      </c>
      <c r="K126" s="459" t="n">
        <v>269.8</v>
      </c>
      <c r="L126" s="261" t="n">
        <v>209.4</v>
      </c>
      <c r="M126" s="261" t="n"/>
      <c r="N126" s="315">
        <f>IFERROR((L126-I126)/I126,"")</f>
        <v/>
      </c>
      <c r="O126" s="347" t="n"/>
      <c r="P126" s="347" t="n"/>
      <c r="Q126" s="347" t="n"/>
      <c r="R126" s="347" t="n"/>
      <c r="S126" s="347" t="n"/>
      <c r="T126" s="347" t="n"/>
      <c r="U126" s="347" t="n"/>
      <c r="V126" s="347" t="n"/>
      <c r="W126" s="347" t="n"/>
    </row>
    <row r="127" ht="20.25" customFormat="1" customHeight="1" s="268">
      <c r="A127" s="262" t="n">
        <v>2021</v>
      </c>
      <c r="B127" s="265" t="n">
        <v>12</v>
      </c>
      <c r="C127" s="266" t="n">
        <v>44535</v>
      </c>
      <c r="D127" s="266" t="n">
        <v>670</v>
      </c>
      <c r="E127" s="266" t="n">
        <v>419</v>
      </c>
      <c r="F127" s="267" t="inlineStr">
        <is>
          <t>LG43UP77</t>
        </is>
      </c>
      <c r="G127" t="inlineStr">
        <is>
          <t>FMLGEI043UP770</t>
        </is>
      </c>
      <c r="H127" t="n">
        <v>298</v>
      </c>
      <c r="I127" s="457" t="n">
        <v>280.418</v>
      </c>
      <c r="J127" s="458" t="n">
        <v>319.158</v>
      </c>
      <c r="K127" s="459" t="n">
        <v>433</v>
      </c>
      <c r="L127" s="261" t="n">
        <v>332</v>
      </c>
      <c r="M127" s="261" t="n"/>
      <c r="N127" s="315">
        <f>IFERROR((L127-I127)/I127,"")</f>
        <v/>
      </c>
      <c r="O127" s="347" t="n"/>
      <c r="P127" s="347" t="n"/>
      <c r="Q127" s="347" t="n"/>
      <c r="R127" s="347" t="n"/>
      <c r="S127" s="347" t="n"/>
      <c r="T127" s="347" t="n"/>
      <c r="U127" s="347" t="n"/>
      <c r="V127" s="347" t="n"/>
      <c r="W127" s="347" t="n"/>
    </row>
    <row r="128" ht="20.25" customFormat="1" customHeight="1" s="268">
      <c r="A128" s="262" t="n">
        <v>2021</v>
      </c>
      <c r="B128" s="265" t="n">
        <v>12</v>
      </c>
      <c r="C128" s="266" t="n">
        <v>44535</v>
      </c>
      <c r="D128" s="266" t="n">
        <v>667</v>
      </c>
      <c r="E128" s="266" t="n">
        <v>421</v>
      </c>
      <c r="F128" s="267" t="inlineStr">
        <is>
          <t>LG65UP81-top&amp;bootom</t>
        </is>
      </c>
      <c r="G128" t="inlineStr">
        <is>
          <t>FMLGEI065UP810</t>
        </is>
      </c>
      <c r="H128" t="n">
        <v>1554</v>
      </c>
      <c r="I128" s="457" t="n">
        <v>1462.314</v>
      </c>
      <c r="J128" s="458" t="n">
        <v>1664.334</v>
      </c>
      <c r="K128" s="459" t="n"/>
      <c r="L128" s="261" t="n"/>
      <c r="M128" s="261" t="n"/>
      <c r="N128" s="315">
        <f>IFERROR((L128-I128)/I128,"")</f>
        <v/>
      </c>
      <c r="O128" s="347" t="n"/>
      <c r="P128" s="347" t="n"/>
      <c r="Q128" s="347" t="n"/>
      <c r="R128" s="347" t="n"/>
      <c r="S128" s="347" t="n"/>
      <c r="T128" s="347" t="n"/>
      <c r="U128" s="347" t="n"/>
      <c r="V128" s="347" t="n"/>
      <c r="W128" s="347" t="n"/>
    </row>
    <row r="129" ht="20.25" customFormat="1" customHeight="1" s="268">
      <c r="A129" s="262" t="n">
        <v>2021</v>
      </c>
      <c r="B129" s="265" t="n">
        <v>12</v>
      </c>
      <c r="C129" s="266" t="n">
        <v>44535</v>
      </c>
      <c r="D129" s="266" t="n">
        <v>655</v>
      </c>
      <c r="E129" s="266" t="n">
        <v>415</v>
      </c>
      <c r="F129" s="267" t="inlineStr">
        <is>
          <t>PDFRP2125 قاعده 70 يمين</t>
        </is>
      </c>
      <c r="G129" t="inlineStr">
        <is>
          <t>FMCFII1RRP2125</t>
        </is>
      </c>
      <c r="H129" t="n">
        <v>148</v>
      </c>
      <c r="I129" s="457" t="n">
        <v>137.64</v>
      </c>
      <c r="J129" s="458" t="n">
        <v>158.36</v>
      </c>
      <c r="K129" s="459" t="n">
        <v>161</v>
      </c>
      <c r="L129" s="261" t="n">
        <v>147.8</v>
      </c>
      <c r="M129" s="261" t="n"/>
      <c r="N129" s="315">
        <f>IFERROR((L129-I129)/I129,"")</f>
        <v/>
      </c>
      <c r="O129" s="347" t="n"/>
      <c r="P129" s="347" t="n"/>
      <c r="Q129" s="347" t="n"/>
      <c r="R129" s="347" t="n"/>
      <c r="S129" s="347" t="n"/>
      <c r="T129" s="347" t="n"/>
      <c r="U129" s="347" t="n"/>
      <c r="V129" s="347" t="n"/>
      <c r="W129" s="347" t="n"/>
    </row>
    <row r="130" ht="20.25" customFormat="1" customHeight="1" s="268">
      <c r="A130" s="262" t="n">
        <v>2021</v>
      </c>
      <c r="B130" s="265" t="n">
        <v>12</v>
      </c>
      <c r="C130" s="266" t="n">
        <v>44536</v>
      </c>
      <c r="D130" s="266" t="n">
        <v>655</v>
      </c>
      <c r="E130" s="266" t="n">
        <v>415</v>
      </c>
      <c r="F130" s="267" t="inlineStr">
        <is>
          <t>PDFRP2125 قاعده 70 يمين</t>
        </is>
      </c>
      <c r="G130" t="inlineStr">
        <is>
          <t>FMCFII1RRP2125</t>
        </is>
      </c>
      <c r="H130" t="n">
        <v>148</v>
      </c>
      <c r="I130" s="457" t="n">
        <v>137.64</v>
      </c>
      <c r="J130" s="458" t="n">
        <v>158.36</v>
      </c>
      <c r="K130" s="459" t="n">
        <v>159.4</v>
      </c>
      <c r="L130" s="261" t="n">
        <v>136.6</v>
      </c>
      <c r="M130" s="261" t="n"/>
      <c r="N130" s="315">
        <f>IFERROR((L130-I130)/I130,"")</f>
        <v/>
      </c>
      <c r="O130" s="347" t="n"/>
      <c r="P130" s="347" t="n"/>
      <c r="Q130" s="347" t="n"/>
      <c r="R130" s="347" t="n"/>
      <c r="S130" s="347" t="n"/>
      <c r="T130" s="347" t="n"/>
      <c r="U130" s="347" t="n"/>
      <c r="V130" s="347" t="n"/>
      <c r="W130" s="347" t="n"/>
    </row>
    <row r="131" ht="20.25" customFormat="1" customHeight="1" s="268">
      <c r="A131" s="262" t="n">
        <v>2021</v>
      </c>
      <c r="B131" s="265" t="n">
        <v>12</v>
      </c>
      <c r="C131" s="266" t="n">
        <v>44536</v>
      </c>
      <c r="D131" s="266" t="n">
        <v>550</v>
      </c>
      <c r="E131" s="266" t="n">
        <v>383</v>
      </c>
      <c r="F131" s="267" t="inlineStr">
        <is>
          <t>FRONT 43LM55</t>
        </is>
      </c>
      <c r="G131" t="inlineStr">
        <is>
          <t>FMLGEI43LM55FR</t>
        </is>
      </c>
      <c r="H131" t="n">
        <v>35</v>
      </c>
      <c r="I131" s="457" t="n">
        <v>32.025</v>
      </c>
      <c r="J131" s="458" t="n">
        <v>38.045</v>
      </c>
      <c r="K131" s="459" t="n">
        <v>42.7</v>
      </c>
      <c r="L131" s="261" t="n">
        <v>34.3</v>
      </c>
      <c r="M131" s="261" t="n"/>
      <c r="N131" s="315">
        <f>IFERROR((L131-I131)/I131,"")</f>
        <v/>
      </c>
      <c r="O131" s="347" t="n"/>
      <c r="P131" s="347" t="n"/>
      <c r="Q131" s="347" t="n"/>
      <c r="R131" s="347" t="n"/>
      <c r="S131" s="347" t="n"/>
      <c r="T131" s="347" t="n"/>
      <c r="U131" s="347" t="n"/>
      <c r="V131" s="347" t="n"/>
      <c r="W131" s="347" t="n"/>
    </row>
    <row r="132" ht="20.25" customFormat="1" customHeight="1" s="268">
      <c r="A132" s="262" t="n">
        <v>2021</v>
      </c>
      <c r="B132" s="265" t="n">
        <v>12</v>
      </c>
      <c r="C132" s="266" t="n">
        <v>44536</v>
      </c>
      <c r="D132" s="266" t="n">
        <v>668</v>
      </c>
      <c r="E132" s="266" t="n">
        <v>422</v>
      </c>
      <c r="F132" s="267" t="inlineStr">
        <is>
          <t>LG 65UP77 FRONT</t>
        </is>
      </c>
      <c r="G132" t="inlineStr">
        <is>
          <t>FMLGEI365UP770</t>
        </is>
      </c>
      <c r="H132" t="n">
        <v>103</v>
      </c>
      <c r="I132" s="457" t="n">
        <v>96.923</v>
      </c>
      <c r="J132" s="458" t="n">
        <v>110.313</v>
      </c>
      <c r="K132" s="459" t="n">
        <v>162.2</v>
      </c>
      <c r="L132" s="261" t="n">
        <v>106.5</v>
      </c>
      <c r="M132" s="261" t="n"/>
      <c r="N132" s="315">
        <f>IFERROR((L132-I132)/I132,"")</f>
        <v/>
      </c>
      <c r="O132" s="347" t="n"/>
      <c r="P132" s="347" t="n"/>
      <c r="Q132" s="347" t="n"/>
      <c r="R132" s="347" t="n"/>
      <c r="S132" s="347" t="n"/>
      <c r="T132" s="347" t="n"/>
      <c r="U132" s="347" t="n"/>
      <c r="V132" s="347" t="n"/>
      <c r="W132" s="347" t="n"/>
    </row>
    <row r="133" ht="20.25" customFormat="1" customHeight="1" s="268">
      <c r="A133" s="262" t="n">
        <v>2021</v>
      </c>
      <c r="B133" s="265" t="n">
        <v>12</v>
      </c>
      <c r="C133" s="266" t="n">
        <v>44536</v>
      </c>
      <c r="D133" s="266" t="n">
        <v>670</v>
      </c>
      <c r="E133" s="266" t="n">
        <v>419</v>
      </c>
      <c r="F133" s="267" t="inlineStr">
        <is>
          <t>LG43UP77</t>
        </is>
      </c>
      <c r="G133" t="inlineStr">
        <is>
          <t>FMLGEI043UP770</t>
        </is>
      </c>
      <c r="H133" t="n">
        <v>298</v>
      </c>
      <c r="I133" s="457" t="n">
        <v>280.418</v>
      </c>
      <c r="J133" s="458" t="n">
        <v>319.158</v>
      </c>
      <c r="K133" s="459" t="n"/>
      <c r="L133" s="261" t="n"/>
      <c r="M133" s="261" t="n"/>
      <c r="N133" s="315">
        <f>IFERROR((L133-I133)/I133,"")</f>
        <v/>
      </c>
      <c r="O133" s="347" t="n"/>
      <c r="P133" s="347" t="n"/>
      <c r="Q133" s="347" t="n"/>
      <c r="R133" s="347" t="n"/>
      <c r="S133" s="347" t="n"/>
      <c r="T133" s="347" t="n"/>
      <c r="U133" s="347" t="n"/>
      <c r="V133" s="347" t="n"/>
      <c r="W133" s="347" t="n"/>
    </row>
    <row r="134" ht="20.25" customFormat="1" customHeight="1" s="268">
      <c r="A134" s="262" t="n">
        <v>2021</v>
      </c>
      <c r="B134" s="265" t="n">
        <v>12</v>
      </c>
      <c r="C134" s="266" t="n">
        <v>44536</v>
      </c>
      <c r="D134" s="266" t="n">
        <v>50</v>
      </c>
      <c r="E134" s="266" t="n">
        <v>18</v>
      </c>
      <c r="F134" s="267" t="inlineStr">
        <is>
          <t>LgWashing machine (Angels)</t>
        </is>
      </c>
      <c r="G134" t="inlineStr">
        <is>
          <t>FMLGEI40000000</t>
        </is>
      </c>
      <c r="H134" t="n">
        <v>54</v>
      </c>
      <c r="I134" s="457" t="n">
        <v>51.57</v>
      </c>
      <c r="J134" s="458" t="n">
        <v>56.43</v>
      </c>
      <c r="K134" s="459" t="n">
        <v>73.8</v>
      </c>
      <c r="L134" s="261" t="n">
        <v>54.3</v>
      </c>
      <c r="M134" s="261" t="n"/>
      <c r="N134" s="315">
        <f>IFERROR((L134-I134)/I134,"")</f>
        <v/>
      </c>
      <c r="O134" s="347" t="n"/>
      <c r="P134" s="347" t="n"/>
      <c r="Q134" s="347" t="n"/>
      <c r="R134" s="347" t="n"/>
      <c r="S134" s="347" t="n"/>
      <c r="T134" s="347" t="n"/>
      <c r="U134" s="347" t="n"/>
      <c r="V134" s="347" t="n"/>
      <c r="W134" s="347" t="n"/>
    </row>
    <row r="135" ht="20.25" customFormat="1" customHeight="1" s="268">
      <c r="A135" s="262" t="n">
        <v>2021</v>
      </c>
      <c r="B135" s="265" t="n">
        <v>12</v>
      </c>
      <c r="C135" s="266" t="n">
        <v>44536</v>
      </c>
      <c r="D135" s="266" t="n">
        <v>659</v>
      </c>
      <c r="E135" s="266" t="n">
        <v>416</v>
      </c>
      <c r="F135" s="267" t="inlineStr">
        <is>
          <t>75UP77 MFZ65917901-  FRONT</t>
        </is>
      </c>
      <c r="G135" t="inlineStr">
        <is>
          <t>FMLGEI375UP770</t>
        </is>
      </c>
      <c r="H135" t="n">
        <v>301</v>
      </c>
      <c r="I135" s="457" t="n">
        <v>283.241</v>
      </c>
      <c r="J135" s="458" t="n">
        <v>322.371</v>
      </c>
      <c r="K135" s="459" t="n"/>
      <c r="L135" s="261" t="n"/>
      <c r="M135" s="261" t="n"/>
      <c r="N135" s="315">
        <f>IFERROR((L135-I135)/I135,"")</f>
        <v/>
      </c>
      <c r="O135" s="347" t="n"/>
      <c r="P135" s="347" t="n"/>
      <c r="Q135" s="347" t="n"/>
      <c r="R135" s="347" t="n"/>
      <c r="S135" s="347" t="n"/>
      <c r="T135" s="347" t="n"/>
      <c r="U135" s="347" t="n"/>
      <c r="V135" s="347" t="n"/>
      <c r="W135" s="347" t="n"/>
    </row>
    <row r="136" ht="20.25" customFormat="1" customHeight="1" s="268">
      <c r="A136" s="262" t="n">
        <v>2021</v>
      </c>
      <c r="B136" s="265" t="n">
        <v>12</v>
      </c>
      <c r="C136" s="266" t="n">
        <v>44536</v>
      </c>
      <c r="D136" s="266" t="n">
        <v>627</v>
      </c>
      <c r="E136" s="266" t="n">
        <v>407</v>
      </c>
      <c r="F136" s="267" t="inlineStr">
        <is>
          <t>قاعدة غساله 12 كيلو فوق اتوماتيك p73001989040</t>
        </is>
      </c>
      <c r="G136" t="inlineStr">
        <is>
          <t>FMCFII11289040</t>
        </is>
      </c>
      <c r="H136" t="n">
        <v>418.5</v>
      </c>
      <c r="I136" s="457" t="n">
        <v>384.97815</v>
      </c>
      <c r="J136" s="458" t="n">
        <v>452.02185</v>
      </c>
      <c r="K136" s="459" t="n">
        <v>537.4</v>
      </c>
      <c r="L136" s="261" t="n">
        <v>431.3</v>
      </c>
      <c r="M136" s="261" t="n"/>
      <c r="N136" s="315">
        <f>IFERROR((L136-I136)/I136,"")</f>
        <v/>
      </c>
      <c r="O136" s="347" t="n"/>
      <c r="P136" s="347" t="n"/>
      <c r="Q136" s="347" t="n"/>
      <c r="R136" s="347" t="n"/>
      <c r="S136" s="347" t="n"/>
      <c r="T136" s="347" t="n"/>
      <c r="U136" s="347" t="n"/>
      <c r="V136" s="347" t="n"/>
      <c r="W136" s="347" t="n"/>
    </row>
    <row r="137" ht="20.25" customFormat="1" customHeight="1" s="268">
      <c r="A137" s="262" t="n">
        <v>2021</v>
      </c>
      <c r="B137" s="265" t="n">
        <v>12</v>
      </c>
      <c r="C137" s="266" t="n">
        <v>44536</v>
      </c>
      <c r="D137" s="266" t="n">
        <v>254</v>
      </c>
      <c r="E137" s="266" t="n">
        <v>334</v>
      </c>
      <c r="F137" s="267" t="inlineStr">
        <is>
          <t>طقم سخان بلونايل ذو 4 اطقم</t>
        </is>
      </c>
      <c r="G137" t="inlineStr">
        <is>
          <t>FMDAHI40000000</t>
        </is>
      </c>
      <c r="H137" t="n">
        <v>203</v>
      </c>
      <c r="I137" s="457" t="n">
        <v>188.79</v>
      </c>
      <c r="J137" s="458" t="n">
        <v>217.21</v>
      </c>
      <c r="K137" s="459" t="n">
        <v>252.1</v>
      </c>
      <c r="L137" s="261" t="n">
        <v>205.1</v>
      </c>
      <c r="M137" s="261" t="n"/>
      <c r="N137" s="315">
        <f>IFERROR((L137-I137)/I137,"")</f>
        <v/>
      </c>
      <c r="O137" s="347" t="n"/>
      <c r="P137" s="347" t="n"/>
      <c r="Q137" s="347" t="n"/>
      <c r="R137" s="347" t="n"/>
      <c r="S137" s="347" t="n"/>
      <c r="T137" s="347" t="n"/>
      <c r="U137" s="347" t="n"/>
      <c r="V137" s="347" t="n"/>
      <c r="W137" s="347" t="n"/>
    </row>
    <row r="138" ht="20.25" customFormat="1" customHeight="1" s="268">
      <c r="A138" s="262" t="n">
        <v>2021</v>
      </c>
      <c r="B138" s="265" t="n">
        <v>12</v>
      </c>
      <c r="C138" s="266" t="n">
        <v>44536</v>
      </c>
      <c r="D138" s="266" t="n">
        <v>122</v>
      </c>
      <c r="E138" s="266" t="n">
        <v>47</v>
      </c>
      <c r="F138" s="267" t="inlineStr">
        <is>
          <t>LgWashing Mashine Base</t>
        </is>
      </c>
      <c r="G138" t="inlineStr">
        <is>
          <t>FMLGEI1000000</t>
        </is>
      </c>
      <c r="H138" t="n">
        <v>280</v>
      </c>
      <c r="I138" s="457" t="n">
        <v>267.4</v>
      </c>
      <c r="J138" s="458" t="n">
        <v>292.6</v>
      </c>
      <c r="K138" s="459" t="n">
        <v>299</v>
      </c>
      <c r="L138" s="261" t="n">
        <v>261.7</v>
      </c>
      <c r="M138" s="261" t="n"/>
      <c r="N138" s="315">
        <f>IFERROR((L138-I138)/I138,"")</f>
        <v/>
      </c>
      <c r="O138" s="347" t="n"/>
      <c r="P138" s="347" t="n"/>
      <c r="Q138" s="347" t="n"/>
      <c r="R138" s="347" t="n"/>
      <c r="S138" s="347" t="n"/>
      <c r="T138" s="347" t="n"/>
      <c r="U138" s="347" t="n"/>
      <c r="V138" s="347" t="n"/>
      <c r="W138" s="347" t="n"/>
    </row>
    <row r="139" ht="20.25" customFormat="1" customHeight="1" s="268">
      <c r="A139" s="262" t="n">
        <v>2021</v>
      </c>
      <c r="B139" s="265" t="n">
        <v>12</v>
      </c>
      <c r="C139" s="266" t="n">
        <v>44536</v>
      </c>
      <c r="D139" s="266" t="n">
        <v>667</v>
      </c>
      <c r="E139" s="266" t="n">
        <v>421</v>
      </c>
      <c r="F139" s="267" t="inlineStr">
        <is>
          <t>LG65UP81-top&amp;bootom</t>
        </is>
      </c>
      <c r="G139" t="inlineStr">
        <is>
          <t>FMLGEI065UP810</t>
        </is>
      </c>
      <c r="H139" t="n">
        <v>1554</v>
      </c>
      <c r="I139" s="457" t="n">
        <v>1462.314</v>
      </c>
      <c r="J139" s="458" t="n">
        <v>1664.334</v>
      </c>
      <c r="K139" s="459" t="n"/>
      <c r="L139" s="261" t="n"/>
      <c r="M139" s="261" t="n"/>
      <c r="N139" s="315">
        <f>IFERROR((L139-I139)/I139,"")</f>
        <v/>
      </c>
      <c r="O139" s="347" t="n"/>
      <c r="P139" s="347" t="n"/>
      <c r="Q139" s="347" t="n"/>
      <c r="R139" s="347" t="n"/>
      <c r="S139" s="347" t="n"/>
      <c r="T139" s="347" t="n"/>
      <c r="U139" s="347" t="n"/>
      <c r="V139" s="347" t="n"/>
      <c r="W139" s="347" t="n"/>
    </row>
    <row r="140" ht="20.25" customFormat="1" customHeight="1" s="268">
      <c r="A140" s="262" t="n">
        <v>2021</v>
      </c>
      <c r="B140" s="265" t="n">
        <v>12</v>
      </c>
      <c r="C140" s="266" t="n">
        <v>44536</v>
      </c>
      <c r="D140" s="266" t="n">
        <v>657</v>
      </c>
      <c r="E140" s="266" t="n">
        <v>415</v>
      </c>
      <c r="F140" s="267" t="inlineStr">
        <is>
          <t>PDFRP2124 كفر 70 يمين</t>
        </is>
      </c>
      <c r="G140" t="inlineStr">
        <is>
          <t>FMCFII7RRP2124</t>
        </is>
      </c>
      <c r="H140" t="n">
        <v>90</v>
      </c>
      <c r="I140" s="457" t="n">
        <v>83.7</v>
      </c>
      <c r="J140" s="458" t="n">
        <v>96.3</v>
      </c>
      <c r="K140" s="459" t="n">
        <v>129.8</v>
      </c>
      <c r="L140" s="261" t="n">
        <v>100.6</v>
      </c>
      <c r="M140" s="261" t="n"/>
      <c r="N140" s="315">
        <f>IFERROR((L140-I140)/I140,"")</f>
        <v/>
      </c>
      <c r="O140" s="347" t="n"/>
      <c r="P140" s="347" t="n"/>
      <c r="Q140" s="347" t="n"/>
      <c r="R140" s="347" t="n"/>
      <c r="S140" s="347" t="n"/>
      <c r="T140" s="347" t="n"/>
      <c r="U140" s="347" t="n"/>
      <c r="V140" s="347" t="n"/>
      <c r="W140" s="347" t="n"/>
    </row>
    <row r="141" ht="20.25" customFormat="1" customHeight="1" s="268">
      <c r="A141" s="262" t="n">
        <v>2021</v>
      </c>
      <c r="B141" s="265" t="n">
        <v>12</v>
      </c>
      <c r="C141" s="266" t="n">
        <v>44536</v>
      </c>
      <c r="D141" s="266" t="n">
        <v>658</v>
      </c>
      <c r="E141" s="266" t="n">
        <v>415</v>
      </c>
      <c r="F141" s="267" t="inlineStr">
        <is>
          <t>PDFRP2122 كفر 70 شمال</t>
        </is>
      </c>
      <c r="G141" t="inlineStr">
        <is>
          <t>FMCFII7LRP2122</t>
        </is>
      </c>
      <c r="H141" t="n">
        <v>90</v>
      </c>
      <c r="I141" s="457" t="n">
        <v>83.7</v>
      </c>
      <c r="J141" s="458" t="n">
        <v>96.3</v>
      </c>
      <c r="K141" s="459" t="n">
        <v>129.8</v>
      </c>
      <c r="L141" s="261" t="n">
        <v>100.6</v>
      </c>
      <c r="M141" s="261" t="n"/>
      <c r="N141" s="315">
        <f>IFERROR((L141-I141)/I141,"")</f>
        <v/>
      </c>
      <c r="O141" s="347" t="n"/>
      <c r="P141" s="347" t="n"/>
      <c r="Q141" s="347" t="n"/>
      <c r="R141" s="347" t="n"/>
      <c r="S141" s="347" t="n"/>
      <c r="T141" s="347" t="n"/>
      <c r="U141" s="347" t="n"/>
      <c r="V141" s="347" t="n"/>
      <c r="W141" s="347" t="n"/>
    </row>
    <row r="142" ht="20.25" customFormat="1" customHeight="1" s="268">
      <c r="A142" s="262" t="n">
        <v>2021</v>
      </c>
      <c r="B142" s="265" t="n">
        <v>12</v>
      </c>
      <c r="C142" s="266" t="n">
        <v>44536</v>
      </c>
      <c r="D142" s="266" t="n">
        <v>645</v>
      </c>
      <c r="E142" s="266" t="n">
        <v>123</v>
      </c>
      <c r="F142" s="267" t="inlineStr">
        <is>
          <t>Stop Coller S4</t>
        </is>
      </c>
      <c r="G142" t="inlineStr">
        <is>
          <t>FMENCI0S400000</t>
        </is>
      </c>
      <c r="H142" t="n">
        <v>133</v>
      </c>
      <c r="I142" s="457" t="n">
        <v>123.69</v>
      </c>
      <c r="J142" s="458" t="n">
        <v>142.31</v>
      </c>
      <c r="K142" s="459" t="n">
        <v>155.3</v>
      </c>
      <c r="L142" s="261" t="n">
        <v>134.6</v>
      </c>
      <c r="M142" s="261" t="n"/>
      <c r="N142" s="315">
        <f>IFERROR((L142-I142)/I142,"")</f>
        <v/>
      </c>
      <c r="O142" s="347" t="n"/>
      <c r="P142" s="347" t="n"/>
      <c r="Q142" s="347" t="n"/>
      <c r="R142" s="347" t="n"/>
      <c r="S142" s="347" t="n"/>
      <c r="T142" s="347" t="n"/>
      <c r="U142" s="347" t="n"/>
      <c r="V142" s="347" t="n"/>
      <c r="W142" s="347" t="n"/>
    </row>
    <row r="143" ht="20.25" customFormat="1" customHeight="1" s="268">
      <c r="A143" s="262" t="n">
        <v>2021</v>
      </c>
      <c r="B143" s="265" t="n">
        <v>12</v>
      </c>
      <c r="C143" s="266" t="n">
        <v>44536</v>
      </c>
      <c r="D143" s="266" t="n">
        <v>656</v>
      </c>
      <c r="E143" s="266" t="n">
        <v>415</v>
      </c>
      <c r="F143" s="267" t="inlineStr">
        <is>
          <t>PDFRP2123 قاعده 70 شمال</t>
        </is>
      </c>
      <c r="G143" t="inlineStr">
        <is>
          <t>FMCFII1LRP2123</t>
        </is>
      </c>
      <c r="H143" t="n">
        <v>148</v>
      </c>
      <c r="I143" s="457" t="n">
        <v>137.64</v>
      </c>
      <c r="J143" s="458" t="n">
        <v>158.36</v>
      </c>
      <c r="K143" s="459" t="n">
        <v>159.4</v>
      </c>
      <c r="L143" s="261" t="n">
        <v>125.7</v>
      </c>
      <c r="M143" s="261" t="n"/>
      <c r="N143" s="315">
        <f>IFERROR((L143-I143)/I143,"")</f>
        <v/>
      </c>
      <c r="O143" s="347" t="n"/>
      <c r="P143" s="347" t="n"/>
      <c r="Q143" s="347" t="n"/>
      <c r="R143" s="347" t="n"/>
      <c r="S143" s="347" t="n"/>
      <c r="T143" s="347" t="n"/>
      <c r="U143" s="347" t="n"/>
      <c r="V143" s="347" t="n"/>
      <c r="W143" s="347" t="n"/>
    </row>
    <row r="144" ht="20.25" customFormat="1" customHeight="1" s="268">
      <c r="A144" s="262" t="n">
        <v>2021</v>
      </c>
      <c r="B144" s="265" t="n">
        <v>12</v>
      </c>
      <c r="C144" s="266" t="n">
        <v>44536</v>
      </c>
      <c r="D144" s="266" t="n">
        <v>219</v>
      </c>
      <c r="E144" s="266" t="n">
        <v>295</v>
      </c>
      <c r="F144" s="267" t="inlineStr">
        <is>
          <t>غطاء صندوق سمك 20 ك فلات الجديدة</t>
        </is>
      </c>
      <c r="G144" t="inlineStr">
        <is>
          <t>FMBOXI20FC0000</t>
        </is>
      </c>
      <c r="H144" t="n">
        <v>114</v>
      </c>
      <c r="I144" s="457" t="n">
        <v>106.02</v>
      </c>
      <c r="J144" s="458" t="n">
        <v>121.98</v>
      </c>
      <c r="K144" s="459" t="n">
        <v>153.3</v>
      </c>
      <c r="L144" s="261" t="n">
        <v>117</v>
      </c>
      <c r="M144" s="261" t="n"/>
      <c r="N144" s="315">
        <f>IFERROR((L144-I144)/I144,"")</f>
        <v/>
      </c>
      <c r="O144" s="347" t="n"/>
      <c r="P144" s="347" t="n"/>
      <c r="Q144" s="347" t="n"/>
      <c r="R144" s="347" t="n"/>
      <c r="S144" s="347" t="n"/>
      <c r="T144" s="347" t="n"/>
      <c r="U144" s="347" t="n"/>
      <c r="V144" s="347" t="n"/>
      <c r="W144" s="347" t="n"/>
    </row>
    <row r="145" ht="20.25" customFormat="1" customHeight="1" s="268">
      <c r="A145" s="262" t="n">
        <v>2021</v>
      </c>
      <c r="B145" s="265" t="n">
        <v>12</v>
      </c>
      <c r="C145" s="266" t="n">
        <v>44536</v>
      </c>
      <c r="D145" s="266" t="n">
        <v>628</v>
      </c>
      <c r="E145" s="266" t="n">
        <v>407</v>
      </c>
      <c r="F145" s="267" t="inlineStr">
        <is>
          <t>كفر غساله 12 كيلو فوق اتوماتيك 16338000004068</t>
        </is>
      </c>
      <c r="G145" t="inlineStr">
        <is>
          <t>FMCFII71204068</t>
        </is>
      </c>
      <c r="H145" t="n">
        <v>330</v>
      </c>
      <c r="I145" s="457" t="n">
        <v>303.996</v>
      </c>
      <c r="J145" s="458" t="n">
        <v>356.004</v>
      </c>
      <c r="K145" s="459" t="n">
        <v>430.4</v>
      </c>
      <c r="L145" s="261" t="n">
        <v>327.9</v>
      </c>
      <c r="M145" s="261" t="n"/>
      <c r="N145" s="315">
        <f>IFERROR((L145-I145)/I145,"")</f>
        <v/>
      </c>
      <c r="O145" s="347" t="n"/>
      <c r="P145" s="347" t="n"/>
      <c r="Q145" s="347" t="n"/>
      <c r="R145" s="347" t="n"/>
      <c r="S145" s="347" t="n"/>
      <c r="T145" s="347" t="n"/>
      <c r="U145" s="347" t="n"/>
      <c r="V145" s="347" t="n"/>
      <c r="W145" s="347" t="n"/>
    </row>
    <row r="146" ht="20.25" customFormat="1" customHeight="1" s="268">
      <c r="A146" s="262" t="n">
        <v>2021</v>
      </c>
      <c r="B146" s="265" t="n">
        <v>12</v>
      </c>
      <c r="C146" s="266" t="n">
        <v>44536</v>
      </c>
      <c r="D146" s="266" t="n">
        <v>299</v>
      </c>
      <c r="E146" s="266" t="n">
        <v>159</v>
      </c>
      <c r="F146" s="267" t="inlineStr">
        <is>
          <t>سخان غاز 6لتر</t>
        </is>
      </c>
      <c r="G146" t="inlineStr">
        <is>
          <t>FMDAHI5L000000</t>
        </is>
      </c>
      <c r="H146" t="n">
        <v>115</v>
      </c>
      <c r="I146" s="457" t="n">
        <v>106.95</v>
      </c>
      <c r="J146" s="458" t="n">
        <v>123.05</v>
      </c>
      <c r="K146" s="459" t="n">
        <v>136</v>
      </c>
      <c r="L146" s="261" t="n">
        <v>109.8</v>
      </c>
      <c r="M146" s="261" t="n"/>
      <c r="N146" s="315">
        <f>IFERROR((L146-I146)/I146,"")</f>
        <v/>
      </c>
      <c r="O146" s="347" t="n"/>
      <c r="P146" s="347" t="n"/>
      <c r="Q146" s="347" t="n"/>
      <c r="R146" s="347" t="n"/>
      <c r="S146" s="347" t="n"/>
      <c r="T146" s="347" t="n"/>
      <c r="U146" s="347" t="n"/>
      <c r="V146" s="347" t="n"/>
      <c r="W146" s="347" t="n"/>
    </row>
    <row r="147" ht="20.25" customFormat="1" customHeight="1" s="268">
      <c r="A147" s="262" t="n">
        <v>2021</v>
      </c>
      <c r="B147" s="265" t="n">
        <v>12</v>
      </c>
      <c r="C147" s="266" t="n">
        <v>44536</v>
      </c>
      <c r="D147" s="266" t="n">
        <v>629</v>
      </c>
      <c r="E147" s="266" t="n">
        <v>407</v>
      </c>
      <c r="F147" s="267" t="inlineStr">
        <is>
          <t>جزء وسط غساله 12 كيلو فوق اتوماتيك 16338000004078</t>
        </is>
      </c>
      <c r="G147" t="inlineStr">
        <is>
          <t>FMCFII61204078</t>
        </is>
      </c>
      <c r="H147" t="n">
        <v>221</v>
      </c>
      <c r="I147" s="457" t="n">
        <v>203.983</v>
      </c>
      <c r="J147" s="458" t="n">
        <v>238.017</v>
      </c>
      <c r="K147" s="459" t="n">
        <v>320</v>
      </c>
      <c r="L147" s="261" t="n">
        <v>252.9</v>
      </c>
      <c r="M147" s="261" t="n"/>
      <c r="N147" s="315">
        <f>IFERROR((L147-I147)/I147,"")</f>
        <v/>
      </c>
      <c r="O147" s="347" t="n"/>
      <c r="P147" s="347" t="n"/>
      <c r="Q147" s="347" t="n"/>
      <c r="R147" s="347" t="n"/>
      <c r="S147" s="347" t="n"/>
      <c r="T147" s="347" t="n"/>
      <c r="U147" s="347" t="n"/>
      <c r="V147" s="347" t="n"/>
      <c r="W147" s="347" t="n"/>
    </row>
    <row r="148" ht="20.25" customFormat="1" customHeight="1" s="268">
      <c r="A148" s="262" t="n">
        <v>2021</v>
      </c>
      <c r="B148" s="265" t="n">
        <v>12</v>
      </c>
      <c r="C148" s="266" t="n">
        <v>44536</v>
      </c>
      <c r="D148" s="266" t="n">
        <v>661</v>
      </c>
      <c r="E148" s="266" t="n">
        <v>417</v>
      </c>
      <c r="F148" s="267" t="inlineStr">
        <is>
          <t xml:space="preserve"> MFZ67207201 75UP77Side</t>
        </is>
      </c>
      <c r="G148" t="inlineStr">
        <is>
          <t>FMLGEI475UP770</t>
        </is>
      </c>
      <c r="H148" t="n">
        <v>138</v>
      </c>
      <c r="I148" s="457" t="n">
        <v>129.858</v>
      </c>
      <c r="J148" s="458" t="n">
        <v>147.798</v>
      </c>
      <c r="K148" s="459" t="n">
        <v>182.7</v>
      </c>
      <c r="L148" s="261" t="n">
        <v>142.9</v>
      </c>
      <c r="M148" s="261" t="n"/>
      <c r="N148" s="315">
        <f>IFERROR((L148-I148)/I148,"")</f>
        <v/>
      </c>
      <c r="O148" s="347" t="n"/>
      <c r="P148" s="347" t="n"/>
      <c r="Q148" s="347" t="n"/>
      <c r="R148" s="347" t="n"/>
      <c r="S148" s="347" t="n"/>
      <c r="T148" s="347" t="n"/>
      <c r="U148" s="347" t="n"/>
      <c r="V148" s="347" t="n"/>
      <c r="W148" s="347" t="n"/>
    </row>
    <row r="149" ht="20.25" customFormat="1" customHeight="1" s="268">
      <c r="A149" s="262" t="n">
        <v>2021</v>
      </c>
      <c r="B149" s="265" t="n">
        <v>12</v>
      </c>
      <c r="C149" s="266" t="n">
        <v>44536</v>
      </c>
      <c r="D149" s="266" t="n">
        <v>660</v>
      </c>
      <c r="E149" s="266" t="n">
        <v>417</v>
      </c>
      <c r="F149" s="267" t="inlineStr">
        <is>
          <t>MFZ67207201 75UP77 TOP-BOTTOM</t>
        </is>
      </c>
      <c r="G149" t="inlineStr">
        <is>
          <t>FMLGEI075UP770</t>
        </is>
      </c>
      <c r="H149" t="n">
        <v>1265</v>
      </c>
      <c r="I149" s="457" t="n">
        <v>1190.365</v>
      </c>
      <c r="J149" s="458" t="n">
        <v>1354.815</v>
      </c>
      <c r="K149" s="459" t="n">
        <v>1635.7</v>
      </c>
      <c r="L149" s="261" t="n">
        <v>1297.4</v>
      </c>
      <c r="M149" s="261" t="n"/>
      <c r="N149" s="315">
        <f>IFERROR((L149-I149)/I149,"")</f>
        <v/>
      </c>
      <c r="O149" s="347" t="n"/>
      <c r="P149" s="347" t="n"/>
      <c r="Q149" s="347" t="n"/>
      <c r="R149" s="347" t="n"/>
      <c r="S149" s="347" t="n"/>
      <c r="T149" s="347" t="n"/>
      <c r="U149" s="347" t="n"/>
      <c r="V149" s="347" t="n"/>
      <c r="W149" s="347" t="n"/>
    </row>
    <row r="150" ht="20.25" customFormat="1" customHeight="1" s="268">
      <c r="A150" s="262" t="n">
        <v>2021</v>
      </c>
      <c r="B150" s="265" t="n">
        <v>12</v>
      </c>
      <c r="C150" s="266" t="n">
        <v>44536</v>
      </c>
      <c r="D150" s="266" t="n">
        <v>49</v>
      </c>
      <c r="E150" s="266" t="n">
        <v>18</v>
      </c>
      <c r="F150" s="267" t="inlineStr">
        <is>
          <t xml:space="preserve"> LgWashing machine (Cover)</t>
        </is>
      </c>
      <c r="G150" t="inlineStr">
        <is>
          <t>FMLGEI20000000</t>
        </is>
      </c>
      <c r="H150" t="n">
        <v>100</v>
      </c>
      <c r="I150" s="457" t="n">
        <v>95.5</v>
      </c>
      <c r="J150" s="458" t="n">
        <v>104.5</v>
      </c>
      <c r="K150" s="459" t="n">
        <v>126.7</v>
      </c>
      <c r="L150" s="261" t="n">
        <v>100.2</v>
      </c>
      <c r="M150" s="261" t="n"/>
      <c r="N150" s="315">
        <f>IFERROR((L150-I150)/I150,"")</f>
        <v/>
      </c>
      <c r="O150" s="347" t="n"/>
      <c r="P150" s="347" t="n"/>
      <c r="Q150" s="347" t="n"/>
      <c r="R150" s="347" t="n"/>
      <c r="S150" s="347" t="n"/>
      <c r="T150" s="347" t="n"/>
      <c r="U150" s="347" t="n"/>
      <c r="V150" s="347" t="n"/>
      <c r="W150" s="347" t="n"/>
    </row>
    <row r="151" ht="20.25" customFormat="1" customHeight="1" s="268">
      <c r="A151" s="262" t="n">
        <v>2021</v>
      </c>
      <c r="B151" s="265" t="n">
        <v>12</v>
      </c>
      <c r="C151" s="266" t="n">
        <v>44536</v>
      </c>
      <c r="D151" s="266" t="n">
        <v>81</v>
      </c>
      <c r="E151" s="266" t="n">
        <v>29</v>
      </c>
      <c r="F151" s="267" t="inlineStr">
        <is>
          <t>قاعدة بوتجاز 90 تصدير</t>
        </is>
      </c>
      <c r="G151" t="inlineStr">
        <is>
          <t>FMDACI49000001</t>
        </is>
      </c>
      <c r="H151" t="n">
        <v>388</v>
      </c>
      <c r="I151" s="457" t="n">
        <v>360.84</v>
      </c>
      <c r="J151" s="458" t="n">
        <v>415.16</v>
      </c>
      <c r="K151" s="459" t="n">
        <v>458.8</v>
      </c>
      <c r="L151" s="261" t="n">
        <v>377.8</v>
      </c>
      <c r="M151" s="261" t="n"/>
      <c r="N151" s="315">
        <f>IFERROR((L151-I151)/I151,"")</f>
        <v/>
      </c>
      <c r="O151" s="347" t="n"/>
      <c r="P151" s="347" t="n"/>
      <c r="Q151" s="347" t="n"/>
      <c r="R151" s="347" t="n"/>
      <c r="S151" s="347" t="n"/>
      <c r="T151" s="347" t="n"/>
      <c r="U151" s="347" t="n"/>
      <c r="V151" s="347" t="n"/>
      <c r="W151" s="347" t="n"/>
    </row>
    <row r="152" ht="20.25" customFormat="1" customHeight="1" s="268">
      <c r="A152" s="262" t="n">
        <v>2021</v>
      </c>
      <c r="B152" s="265" t="n">
        <v>12</v>
      </c>
      <c r="C152" s="266" t="n">
        <v>44536</v>
      </c>
      <c r="D152" s="266" t="n">
        <v>273</v>
      </c>
      <c r="E152" s="266" t="n">
        <v>137</v>
      </c>
      <c r="F152" s="267" t="inlineStr">
        <is>
          <t>صندوق سمك 25 ك بني سويف</t>
        </is>
      </c>
      <c r="G152" t="inlineStr">
        <is>
          <t>FM000B25000000</t>
        </is>
      </c>
      <c r="H152" t="n">
        <v>564</v>
      </c>
      <c r="I152" s="457" t="n">
        <v>524.52</v>
      </c>
      <c r="J152" s="458" t="n">
        <v>603.48</v>
      </c>
      <c r="K152" s="459" t="n"/>
      <c r="L152" s="261" t="n"/>
      <c r="M152" s="261" t="n"/>
      <c r="N152" s="315">
        <f>IFERROR((L152-I152)/I152,"")</f>
        <v/>
      </c>
      <c r="O152" s="347" t="n"/>
      <c r="P152" s="347" t="n"/>
      <c r="Q152" s="347" t="n"/>
      <c r="R152" s="347" t="n"/>
      <c r="S152" s="347" t="n"/>
      <c r="T152" s="347" t="n"/>
      <c r="U152" s="347" t="n"/>
      <c r="V152" s="347" t="n"/>
      <c r="W152" s="347" t="n"/>
    </row>
    <row r="153" ht="20.25" customFormat="1" customHeight="1" s="268">
      <c r="A153" s="262" t="n">
        <v>2021</v>
      </c>
      <c r="B153" s="265" t="n">
        <v>12</v>
      </c>
      <c r="C153" s="266" t="n">
        <v>44536</v>
      </c>
      <c r="D153" s="266" t="n">
        <v>669</v>
      </c>
      <c r="E153" s="266" t="n">
        <v>423</v>
      </c>
      <c r="F153" s="267" t="inlineStr">
        <is>
          <t>LG65UP77_TB</t>
        </is>
      </c>
      <c r="G153" t="inlineStr">
        <is>
          <t>FMLGEI065UP770</t>
        </is>
      </c>
      <c r="H153" t="n">
        <v>954</v>
      </c>
      <c r="I153" s="457" t="n">
        <v>897.7140000000001</v>
      </c>
      <c r="J153" s="458" t="n">
        <v>1021.734</v>
      </c>
      <c r="K153" s="459" t="n">
        <v>1297</v>
      </c>
      <c r="L153" s="261" t="n">
        <v>997</v>
      </c>
      <c r="M153" s="261" t="n"/>
      <c r="N153" s="315">
        <f>IFERROR((L153-I153)/I153,"")</f>
        <v/>
      </c>
      <c r="O153" s="347" t="n"/>
      <c r="P153" s="347" t="n"/>
      <c r="Q153" s="347" t="n"/>
      <c r="R153" s="347" t="n"/>
      <c r="S153" s="347" t="n"/>
      <c r="T153" s="347" t="n"/>
      <c r="U153" s="347" t="n"/>
      <c r="V153" s="347" t="n"/>
      <c r="W153" s="347" t="n"/>
    </row>
    <row r="154" ht="20.25" customFormat="1" customHeight="1" s="268">
      <c r="A154" s="262" t="n">
        <v>2021</v>
      </c>
      <c r="B154" s="265" t="n">
        <v>12</v>
      </c>
      <c r="C154" s="266" t="n">
        <v>44536</v>
      </c>
      <c r="D154" s="266" t="n">
        <v>688</v>
      </c>
      <c r="E154" s="266" t="n">
        <v>124</v>
      </c>
      <c r="F154" s="267" t="inlineStr">
        <is>
          <t>قاعدة غسالة كيلوباترا</t>
        </is>
      </c>
      <c r="G154" t="inlineStr">
        <is>
          <t>FMDAII10CP0000</t>
        </is>
      </c>
      <c r="H154" t="n">
        <v>200</v>
      </c>
      <c r="I154" s="457" t="n">
        <v>180</v>
      </c>
      <c r="J154" s="458" t="n">
        <v>220</v>
      </c>
      <c r="K154" s="459" t="n">
        <v>263</v>
      </c>
      <c r="L154" s="261" t="n">
        <v>190.1</v>
      </c>
      <c r="M154" s="261" t="n"/>
      <c r="N154" s="315">
        <f>IFERROR((L154-I154)/I154,"")</f>
        <v/>
      </c>
      <c r="O154" s="347" t="n"/>
      <c r="P154" s="347" t="n"/>
      <c r="Q154" s="347" t="n"/>
      <c r="R154" s="347" t="n"/>
      <c r="S154" s="347" t="n"/>
      <c r="T154" s="347" t="n"/>
      <c r="U154" s="347" t="n"/>
      <c r="V154" s="347" t="n"/>
      <c r="W154" s="347" t="n"/>
    </row>
    <row r="155" ht="20.25" customFormat="1" customHeight="1" s="268">
      <c r="A155" s="262" t="n">
        <v>2021</v>
      </c>
      <c r="B155" s="265" t="n">
        <v>12</v>
      </c>
      <c r="C155" s="266" t="n">
        <v>44536</v>
      </c>
      <c r="D155" s="266" t="n">
        <v>689</v>
      </c>
      <c r="E155" s="266" t="n">
        <v>124</v>
      </c>
      <c r="F155" s="267" t="inlineStr">
        <is>
          <t>لوحه غساله كيلوباترا</t>
        </is>
      </c>
      <c r="G155" t="inlineStr">
        <is>
          <t>FMDAII70CP0000</t>
        </is>
      </c>
      <c r="H155" t="n">
        <v>75</v>
      </c>
      <c r="I155" s="457" t="n">
        <v>67.5</v>
      </c>
      <c r="J155" s="458" t="n">
        <v>82.5</v>
      </c>
      <c r="K155" s="459" t="n">
        <v>92.09999999999999</v>
      </c>
      <c r="L155" s="261" t="n">
        <v>77.3</v>
      </c>
      <c r="M155" s="261" t="n"/>
      <c r="N155" s="315">
        <f>IFERROR((L155-I155)/I155,"")</f>
        <v/>
      </c>
      <c r="O155" s="347" t="n"/>
      <c r="P155" s="347" t="n"/>
      <c r="Q155" s="347" t="n"/>
      <c r="R155" s="347" t="n"/>
      <c r="S155" s="347" t="n"/>
      <c r="T155" s="347" t="n"/>
      <c r="U155" s="347" t="n"/>
      <c r="V155" s="347" t="n"/>
      <c r="W155" s="347" t="n"/>
    </row>
    <row r="156" ht="20.25" customFormat="1" customHeight="1" s="268">
      <c r="A156" s="262" t="n">
        <v>2021</v>
      </c>
      <c r="B156" s="265" t="n">
        <v>12</v>
      </c>
      <c r="C156" s="266" t="n">
        <v>44536</v>
      </c>
      <c r="D156" s="266" t="n">
        <v>673</v>
      </c>
      <c r="E156" s="266" t="n">
        <v>421</v>
      </c>
      <c r="F156" s="267" t="inlineStr">
        <is>
          <t>LG65UP81-side</t>
        </is>
      </c>
      <c r="G156" t="inlineStr">
        <is>
          <t>FMLGEI365UP810</t>
        </is>
      </c>
      <c r="H156" t="n">
        <v>61.6</v>
      </c>
      <c r="I156" s="457" t="n">
        <v>57.9656</v>
      </c>
      <c r="J156" s="458" t="n">
        <v>65.9736</v>
      </c>
      <c r="K156" s="459" t="n"/>
      <c r="L156" s="261" t="n"/>
      <c r="M156" s="261" t="n"/>
      <c r="N156" s="315">
        <f>IFERROR((L156-I156)/I156,"")</f>
        <v/>
      </c>
      <c r="O156" s="347" t="n"/>
      <c r="P156" s="347" t="n"/>
      <c r="Q156" s="347" t="n"/>
      <c r="R156" s="347" t="n"/>
      <c r="S156" s="347" t="n"/>
      <c r="T156" s="347" t="n"/>
      <c r="U156" s="347" t="n"/>
      <c r="V156" s="347" t="n"/>
      <c r="W156" s="347" t="n"/>
    </row>
    <row r="157" ht="20.25" customFormat="1" customHeight="1" s="268">
      <c r="A157" s="262" t="n">
        <v>2021</v>
      </c>
      <c r="B157" s="265" t="n">
        <v>12</v>
      </c>
      <c r="C157" s="266" t="n">
        <v>44536</v>
      </c>
      <c r="D157" s="266" t="n">
        <v>630</v>
      </c>
      <c r="E157" s="266" t="n">
        <v>407</v>
      </c>
      <c r="F157" s="267" t="inlineStr">
        <is>
          <t>زوايا غساله 12 كيلو فوق اتوماتيك 16338000004069</t>
        </is>
      </c>
      <c r="G157" t="inlineStr">
        <is>
          <t>FMCFII21204069</t>
        </is>
      </c>
      <c r="H157" t="n">
        <v>214</v>
      </c>
      <c r="I157" s="457" t="n">
        <v>197.843</v>
      </c>
      <c r="J157" s="458" t="n">
        <v>230.157</v>
      </c>
      <c r="K157" s="459" t="n">
        <v>275.2</v>
      </c>
      <c r="L157" s="261" t="n">
        <v>210.3</v>
      </c>
      <c r="M157" s="261" t="n"/>
      <c r="N157" s="315">
        <f>IFERROR((L157-I157)/I157,"")</f>
        <v/>
      </c>
      <c r="O157" s="347" t="n"/>
      <c r="P157" s="347" t="n"/>
      <c r="Q157" s="347" t="n"/>
      <c r="R157" s="347" t="n"/>
      <c r="S157" s="347" t="n"/>
      <c r="T157" s="347" t="n"/>
      <c r="U157" s="347" t="n"/>
      <c r="V157" s="347" t="n"/>
      <c r="W157" s="347" t="n"/>
    </row>
    <row r="158" ht="20.25" customFormat="1" customHeight="1" s="268">
      <c r="A158" s="262" t="n">
        <v>2021</v>
      </c>
      <c r="B158" s="265" t="n">
        <v>12</v>
      </c>
      <c r="C158" s="266" t="n">
        <v>44537</v>
      </c>
      <c r="D158" s="266" t="n">
        <v>49</v>
      </c>
      <c r="E158" s="266" t="n">
        <v>18</v>
      </c>
      <c r="F158" s="267" t="inlineStr">
        <is>
          <t xml:space="preserve"> LgWashing machine (Cover)</t>
        </is>
      </c>
      <c r="G158" t="inlineStr">
        <is>
          <t>FMLGEI20000000</t>
        </is>
      </c>
      <c r="H158" t="n">
        <v>100</v>
      </c>
      <c r="I158" s="457" t="n">
        <v>95.5</v>
      </c>
      <c r="J158" s="458" t="n">
        <v>104.5</v>
      </c>
      <c r="K158" s="459" t="n">
        <v>112</v>
      </c>
      <c r="L158" s="261" t="n">
        <v>94</v>
      </c>
      <c r="M158" s="261" t="n"/>
      <c r="N158" s="315">
        <f>IFERROR((L158-I158)/I158,"")</f>
        <v/>
      </c>
      <c r="O158" s="347" t="n"/>
      <c r="P158" s="347" t="n"/>
      <c r="Q158" s="347" t="n"/>
      <c r="R158" s="347" t="n"/>
      <c r="S158" s="347" t="n"/>
      <c r="T158" s="347" t="n"/>
      <c r="U158" s="347" t="n"/>
      <c r="V158" s="347" t="n"/>
      <c r="W158" s="347" t="n"/>
    </row>
    <row r="159" ht="20.25" customFormat="1" customHeight="1" s="268">
      <c r="A159" s="262" t="n">
        <v>2021</v>
      </c>
      <c r="B159" s="265" t="n">
        <v>12</v>
      </c>
      <c r="C159" s="266" t="n">
        <v>44537</v>
      </c>
      <c r="D159" s="266" t="n">
        <v>630</v>
      </c>
      <c r="E159" s="266" t="n">
        <v>407</v>
      </c>
      <c r="F159" s="267" t="inlineStr">
        <is>
          <t>زوايا غساله 12 كيلو فوق اتوماتيك 16338000004069</t>
        </is>
      </c>
      <c r="G159" t="inlineStr">
        <is>
          <t>FMCFII21204069</t>
        </is>
      </c>
      <c r="H159" t="n">
        <v>214</v>
      </c>
      <c r="I159" s="457" t="n">
        <v>197.843</v>
      </c>
      <c r="J159" s="458" t="n">
        <v>230.157</v>
      </c>
      <c r="K159" s="459" t="n">
        <v>237.5</v>
      </c>
      <c r="L159" s="261" t="n">
        <v>206.5</v>
      </c>
      <c r="M159" s="261" t="n"/>
      <c r="N159" s="315">
        <f>IFERROR((L159-I159)/I159,"")</f>
        <v/>
      </c>
      <c r="O159" s="347" t="n"/>
      <c r="P159" s="347" t="n"/>
      <c r="Q159" s="347" t="n"/>
      <c r="R159" s="347" t="n"/>
      <c r="S159" s="347" t="n"/>
      <c r="T159" s="347" t="n"/>
      <c r="U159" s="347" t="n"/>
      <c r="V159" s="347" t="n"/>
      <c r="W159" s="347" t="n"/>
    </row>
    <row r="160" ht="20.25" customFormat="1" customHeight="1" s="268">
      <c r="A160" s="262" t="n">
        <v>2021</v>
      </c>
      <c r="B160" s="265" t="n">
        <v>12</v>
      </c>
      <c r="C160" s="266" t="n">
        <v>44537</v>
      </c>
      <c r="D160" s="266" t="n">
        <v>691</v>
      </c>
      <c r="E160" s="266" t="n">
        <v>125</v>
      </c>
      <c r="F160" s="267" t="inlineStr">
        <is>
          <t>زوايا خلفيه كيلوباترا</t>
        </is>
      </c>
      <c r="G160" t="inlineStr">
        <is>
          <t>FMDAII2RCP0000</t>
        </is>
      </c>
      <c r="H160" t="n">
        <v>194</v>
      </c>
      <c r="I160" s="457" t="n">
        <v>174.6</v>
      </c>
      <c r="J160" s="458" t="n">
        <v>213.4</v>
      </c>
      <c r="K160" s="459" t="n">
        <v>195</v>
      </c>
      <c r="L160" s="261" t="n">
        <v>162</v>
      </c>
      <c r="M160" s="261" t="n"/>
      <c r="N160" s="315">
        <f>IFERROR((L160-I160)/I160,"")</f>
        <v/>
      </c>
      <c r="O160" s="347" t="n"/>
      <c r="P160" s="347" t="n"/>
      <c r="Q160" s="347" t="n"/>
      <c r="R160" s="347" t="n"/>
      <c r="S160" s="347" t="n"/>
      <c r="T160" s="347" t="n"/>
      <c r="U160" s="347" t="n"/>
      <c r="V160" s="347" t="n"/>
      <c r="W160" s="347" t="n"/>
    </row>
    <row r="161" ht="20.25" customFormat="1" customHeight="1" s="268">
      <c r="A161" s="262" t="n">
        <v>2021</v>
      </c>
      <c r="B161" s="265" t="n">
        <v>12</v>
      </c>
      <c r="C161" s="266" t="n">
        <v>44537</v>
      </c>
      <c r="D161" s="266" t="n">
        <v>689</v>
      </c>
      <c r="E161" s="266" t="n">
        <v>124</v>
      </c>
      <c r="F161" s="267" t="inlineStr">
        <is>
          <t>لوحه غساله كيلوباترا</t>
        </is>
      </c>
      <c r="G161" t="inlineStr">
        <is>
          <t>FMDAII70CP0000</t>
        </is>
      </c>
      <c r="H161" t="n">
        <v>75</v>
      </c>
      <c r="I161" s="457" t="n">
        <v>67.5</v>
      </c>
      <c r="J161" s="458" t="n">
        <v>82.5</v>
      </c>
      <c r="K161" s="459" t="n">
        <v>95</v>
      </c>
      <c r="L161" s="261" t="n">
        <v>78.5</v>
      </c>
      <c r="M161" s="261" t="n"/>
      <c r="N161" s="315">
        <f>IFERROR((L161-I161)/I161,"")</f>
        <v/>
      </c>
      <c r="O161" s="347" t="n"/>
      <c r="P161" s="347" t="n"/>
      <c r="Q161" s="347" t="n"/>
      <c r="R161" s="347" t="n"/>
      <c r="S161" s="347" t="n"/>
      <c r="T161" s="347" t="n"/>
      <c r="U161" s="347" t="n"/>
      <c r="V161" s="347" t="n"/>
      <c r="W161" s="347" t="n"/>
    </row>
    <row r="162" ht="20.25" customFormat="1" customHeight="1" s="268">
      <c r="A162" s="262" t="n">
        <v>2021</v>
      </c>
      <c r="B162" s="265" t="n">
        <v>12</v>
      </c>
      <c r="C162" s="266" t="n">
        <v>44537</v>
      </c>
      <c r="D162" s="266" t="n">
        <v>690</v>
      </c>
      <c r="E162" s="266" t="n">
        <v>125</v>
      </c>
      <c r="F162" s="267" t="inlineStr">
        <is>
          <t>زوايا اماميه كيلوباترا</t>
        </is>
      </c>
      <c r="G162" t="inlineStr">
        <is>
          <t>FMDAII2FCP0000</t>
        </is>
      </c>
      <c r="H162" t="n">
        <v>170</v>
      </c>
      <c r="I162" s="457" t="n">
        <v>153</v>
      </c>
      <c r="J162" s="458" t="n">
        <v>187</v>
      </c>
      <c r="K162" s="459" t="n">
        <v>259</v>
      </c>
      <c r="L162" s="261" t="n">
        <v>196.5</v>
      </c>
      <c r="M162" s="261" t="n"/>
      <c r="N162" s="315">
        <f>IFERROR((L162-I162)/I162,"")</f>
        <v/>
      </c>
      <c r="O162" s="347" t="n"/>
      <c r="P162" s="347" t="n"/>
      <c r="Q162" s="347" t="n"/>
      <c r="R162" s="347" t="n"/>
      <c r="S162" s="347" t="n"/>
      <c r="T162" s="347" t="n"/>
      <c r="U162" s="347" t="n"/>
      <c r="V162" s="347" t="n"/>
      <c r="W162" s="347" t="n"/>
    </row>
    <row r="163" ht="20.25" customFormat="1" customHeight="1" s="268">
      <c r="A163" s="262" t="n">
        <v>2021</v>
      </c>
      <c r="B163" s="265" t="n">
        <v>12</v>
      </c>
      <c r="C163" s="266" t="n">
        <v>44537</v>
      </c>
      <c r="D163" s="266" t="n">
        <v>627</v>
      </c>
      <c r="E163" s="266" t="n">
        <v>407</v>
      </c>
      <c r="F163" s="267" t="inlineStr">
        <is>
          <t>قاعدة غساله 12 كيلو فوق اتوماتيك p73001989040</t>
        </is>
      </c>
      <c r="G163" t="inlineStr">
        <is>
          <t>FMCFII11289040</t>
        </is>
      </c>
      <c r="H163" t="n">
        <v>418.5</v>
      </c>
      <c r="I163" s="457" t="n">
        <v>384.97815</v>
      </c>
      <c r="J163" s="458" t="n">
        <v>452.02185</v>
      </c>
      <c r="K163" s="459" t="n">
        <v>463.8</v>
      </c>
      <c r="L163" s="261" t="n">
        <v>391</v>
      </c>
      <c r="M163" s="261" t="n"/>
      <c r="N163" s="315">
        <f>IFERROR((L163-I163)/I163,"")</f>
        <v/>
      </c>
      <c r="O163" s="347" t="n"/>
      <c r="P163" s="347" t="n"/>
      <c r="Q163" s="347" t="n"/>
      <c r="R163" s="347" t="n"/>
      <c r="S163" s="347" t="n"/>
      <c r="T163" s="347" t="n"/>
      <c r="U163" s="347" t="n"/>
      <c r="V163" s="347" t="n"/>
      <c r="W163" s="347" t="n"/>
    </row>
    <row r="164" ht="20.25" customFormat="1" customHeight="1" s="268">
      <c r="A164" s="262" t="n">
        <v>2021</v>
      </c>
      <c r="B164" s="265" t="n">
        <v>12</v>
      </c>
      <c r="C164" s="266" t="n">
        <v>44537</v>
      </c>
      <c r="D164" s="266" t="n">
        <v>660</v>
      </c>
      <c r="E164" s="266" t="n">
        <v>417</v>
      </c>
      <c r="F164" s="267" t="inlineStr">
        <is>
          <t>MFZ67207201 75UP77 TOP-BOTTOM</t>
        </is>
      </c>
      <c r="G164" t="inlineStr">
        <is>
          <t>FMLGEI075UP770</t>
        </is>
      </c>
      <c r="H164" t="n">
        <v>1265</v>
      </c>
      <c r="I164" s="457" t="n">
        <v>1190.365</v>
      </c>
      <c r="J164" s="458" t="n">
        <v>1354.815</v>
      </c>
      <c r="K164" s="459" t="n">
        <v>1615.9</v>
      </c>
      <c r="L164" s="261" t="n">
        <v>1317.3</v>
      </c>
      <c r="M164" s="261" t="n"/>
      <c r="N164" s="315">
        <f>IFERROR((L164-I164)/I164,"")</f>
        <v/>
      </c>
      <c r="O164" s="347" t="n"/>
      <c r="P164" s="347" t="n"/>
      <c r="Q164" s="347" t="n"/>
      <c r="R164" s="347" t="n"/>
      <c r="S164" s="347" t="n"/>
      <c r="T164" s="347" t="n"/>
      <c r="U164" s="347" t="n"/>
      <c r="V164" s="347" t="n"/>
      <c r="W164" s="347" t="n"/>
    </row>
    <row r="165" ht="20.25" customFormat="1" customHeight="1" s="268">
      <c r="A165" s="262" t="n">
        <v>2021</v>
      </c>
      <c r="B165" s="265" t="n">
        <v>12</v>
      </c>
      <c r="C165" s="266" t="n">
        <v>44537</v>
      </c>
      <c r="D165" s="266" t="n">
        <v>299</v>
      </c>
      <c r="E165" s="266" t="n">
        <v>159</v>
      </c>
      <c r="F165" s="267" t="inlineStr">
        <is>
          <t>سخان غاز 6لتر</t>
        </is>
      </c>
      <c r="G165" t="inlineStr">
        <is>
          <t>FMDAHI5L000000</t>
        </is>
      </c>
      <c r="H165" t="n">
        <v>115</v>
      </c>
      <c r="I165" s="457" t="n">
        <v>106.95</v>
      </c>
      <c r="J165" s="458" t="n">
        <v>123.05</v>
      </c>
      <c r="K165" s="459" t="n">
        <v>134.2</v>
      </c>
      <c r="L165" s="261" t="n">
        <v>109</v>
      </c>
      <c r="M165" s="261" t="n"/>
      <c r="N165" s="315">
        <f>IFERROR((L165-I165)/I165,"")</f>
        <v/>
      </c>
      <c r="O165" s="347" t="n"/>
      <c r="P165" s="347" t="n"/>
      <c r="Q165" s="347" t="n"/>
      <c r="R165" s="347" t="n"/>
      <c r="S165" s="347" t="n"/>
      <c r="T165" s="347" t="n"/>
      <c r="U165" s="347" t="n"/>
      <c r="V165" s="347" t="n"/>
      <c r="W165" s="347" t="n"/>
    </row>
    <row r="166" ht="20.25" customFormat="1" customHeight="1" s="268">
      <c r="A166" s="262" t="n">
        <v>2021</v>
      </c>
      <c r="B166" s="265" t="n">
        <v>12</v>
      </c>
      <c r="C166" s="266" t="n">
        <v>44537</v>
      </c>
      <c r="D166" s="266" t="n">
        <v>668</v>
      </c>
      <c r="E166" s="266" t="n">
        <v>422</v>
      </c>
      <c r="F166" s="267" t="inlineStr">
        <is>
          <t>LG 65UP77 FRONT</t>
        </is>
      </c>
      <c r="G166" t="inlineStr">
        <is>
          <t>FMLGEI365UP770</t>
        </is>
      </c>
      <c r="H166" t="n">
        <v>103</v>
      </c>
      <c r="I166" s="457" t="n">
        <v>96.923</v>
      </c>
      <c r="J166" s="458" t="n">
        <v>110.313</v>
      </c>
      <c r="K166" s="459" t="n">
        <v>174.9</v>
      </c>
      <c r="L166" s="261" t="n">
        <v>109.5</v>
      </c>
      <c r="M166" s="261" t="n"/>
      <c r="N166" s="315">
        <f>IFERROR((L166-I166)/I166,"")</f>
        <v/>
      </c>
      <c r="O166" s="347" t="n"/>
      <c r="P166" s="347" t="n"/>
      <c r="Q166" s="347" t="n"/>
      <c r="R166" s="347" t="n"/>
      <c r="S166" s="347" t="n"/>
      <c r="T166" s="347" t="n"/>
      <c r="U166" s="347" t="n"/>
      <c r="V166" s="347" t="n"/>
      <c r="W166" s="347" t="n"/>
    </row>
    <row r="167" ht="20.25" customFormat="1" customHeight="1" s="268">
      <c r="A167" s="262" t="n">
        <v>2021</v>
      </c>
      <c r="B167" s="265" t="n">
        <v>12</v>
      </c>
      <c r="C167" s="266" t="n">
        <v>44537</v>
      </c>
      <c r="D167" s="266" t="n">
        <v>254</v>
      </c>
      <c r="E167" s="266" t="n">
        <v>334</v>
      </c>
      <c r="F167" s="267" t="inlineStr">
        <is>
          <t>طقم سخان بلونايل ذو 4 اطقم</t>
        </is>
      </c>
      <c r="G167" t="inlineStr">
        <is>
          <t>FMDAHI40000000</t>
        </is>
      </c>
      <c r="H167" t="n">
        <v>203</v>
      </c>
      <c r="I167" s="457" t="n">
        <v>188.79</v>
      </c>
      <c r="J167" s="458" t="n">
        <v>217.21</v>
      </c>
      <c r="K167" s="459" t="n">
        <v>292.5</v>
      </c>
      <c r="L167" s="261" t="n">
        <v>205</v>
      </c>
      <c r="M167" s="261" t="n"/>
      <c r="N167" s="315">
        <f>IFERROR((L167-I167)/I167,"")</f>
        <v/>
      </c>
      <c r="O167" s="347" t="n"/>
      <c r="P167" s="347" t="n"/>
      <c r="Q167" s="347" t="n"/>
      <c r="R167" s="347" t="n"/>
      <c r="S167" s="347" t="n"/>
      <c r="T167" s="347" t="n"/>
      <c r="U167" s="347" t="n"/>
      <c r="V167" s="347" t="n"/>
      <c r="W167" s="347" t="n"/>
    </row>
    <row r="168" ht="20.25" customFormat="1" customHeight="1" s="268">
      <c r="A168" s="262" t="n">
        <v>2021</v>
      </c>
      <c r="B168" s="265" t="n">
        <v>12</v>
      </c>
      <c r="C168" s="266" t="n">
        <v>44537</v>
      </c>
      <c r="D168" s="266" t="n">
        <v>628</v>
      </c>
      <c r="E168" s="266" t="n">
        <v>407</v>
      </c>
      <c r="F168" s="267" t="inlineStr">
        <is>
          <t>كفر غساله 12 كيلو فوق اتوماتيك 16338000004068</t>
        </is>
      </c>
      <c r="G168" t="inlineStr">
        <is>
          <t>FMCFII71204068</t>
        </is>
      </c>
      <c r="H168" t="n">
        <v>330</v>
      </c>
      <c r="I168" s="457" t="n">
        <v>303.996</v>
      </c>
      <c r="J168" s="458" t="n">
        <v>356.004</v>
      </c>
      <c r="K168" s="459" t="n">
        <v>359.8</v>
      </c>
      <c r="L168" s="261" t="n">
        <v>303.5</v>
      </c>
      <c r="M168" s="261" t="n"/>
      <c r="N168" s="315" t="n"/>
      <c r="O168" s="347" t="n"/>
      <c r="P168" s="347" t="n"/>
      <c r="Q168" s="347" t="n"/>
      <c r="R168" s="347" t="n"/>
      <c r="S168" s="347" t="n"/>
      <c r="T168" s="347" t="n"/>
      <c r="U168" s="347" t="n"/>
      <c r="V168" s="347" t="n"/>
      <c r="W168" s="347" t="n"/>
    </row>
    <row r="169" ht="20.25" customFormat="1" customHeight="1" s="268">
      <c r="A169" s="262" t="n">
        <v>2021</v>
      </c>
      <c r="B169" s="265" t="n">
        <v>12</v>
      </c>
      <c r="C169" s="266" t="n">
        <v>44537</v>
      </c>
      <c r="D169" s="266" t="n">
        <v>50</v>
      </c>
      <c r="E169" s="266" t="n">
        <v>18</v>
      </c>
      <c r="F169" s="267" t="inlineStr">
        <is>
          <t>LgWashing machine (Angels)</t>
        </is>
      </c>
      <c r="G169" t="inlineStr">
        <is>
          <t>FMLGEI40000000</t>
        </is>
      </c>
      <c r="H169" t="n">
        <v>54</v>
      </c>
      <c r="I169" s="457" t="n">
        <v>51.57</v>
      </c>
      <c r="J169" s="458" t="n">
        <v>56.43</v>
      </c>
      <c r="K169" s="459" t="n">
        <v>63</v>
      </c>
      <c r="L169" s="261" t="n">
        <v>50</v>
      </c>
      <c r="M169" s="261" t="n"/>
      <c r="N169" s="315" t="n"/>
      <c r="O169" s="347" t="n"/>
      <c r="P169" s="347" t="n"/>
      <c r="Q169" s="347" t="n"/>
      <c r="R169" s="347" t="n"/>
      <c r="S169" s="347" t="n"/>
      <c r="T169" s="347" t="n"/>
      <c r="U169" s="347" t="n"/>
      <c r="V169" s="347" t="n"/>
      <c r="W169" s="347" t="n"/>
    </row>
    <row r="170" ht="20.25" customFormat="1" customHeight="1" s="268">
      <c r="A170" s="262" t="n">
        <v>2021</v>
      </c>
      <c r="B170" s="265" t="n">
        <v>12</v>
      </c>
      <c r="C170" s="266" t="n">
        <v>44537</v>
      </c>
      <c r="D170" s="266" t="n">
        <v>550</v>
      </c>
      <c r="E170" s="266" t="n">
        <v>383</v>
      </c>
      <c r="F170" s="267" t="inlineStr">
        <is>
          <t>FRONT 43LM55</t>
        </is>
      </c>
      <c r="G170" t="inlineStr">
        <is>
          <t>FMLGEI43LM55FR</t>
        </is>
      </c>
      <c r="H170" t="n">
        <v>35</v>
      </c>
      <c r="I170" s="457" t="n">
        <v>32.025</v>
      </c>
      <c r="J170" s="458" t="n">
        <v>38.045</v>
      </c>
      <c r="K170" s="459" t="n"/>
      <c r="L170" s="261" t="n"/>
      <c r="M170" s="261" t="n"/>
      <c r="N170" s="315" t="n"/>
      <c r="O170" s="347" t="n"/>
      <c r="P170" s="347" t="n"/>
      <c r="Q170" s="347" t="n"/>
      <c r="R170" s="347" t="n"/>
      <c r="S170" s="347" t="n"/>
      <c r="T170" s="347" t="n"/>
      <c r="U170" s="347" t="n"/>
      <c r="V170" s="347" t="n"/>
      <c r="W170" s="347" t="n"/>
    </row>
    <row r="171" ht="14.25" customHeight="1" s="402">
      <c r="A171" t="n">
        <v>2021</v>
      </c>
      <c r="B171" t="n">
        <v>12</v>
      </c>
      <c r="C171" s="445" t="n">
        <v>44537</v>
      </c>
      <c r="D171" t="n">
        <v>219</v>
      </c>
      <c r="E171" t="n">
        <v>295</v>
      </c>
      <c r="F171" t="inlineStr">
        <is>
          <t>غطاء صندوق سمك 20 ك فلات الجديدة</t>
        </is>
      </c>
      <c r="G171" t="inlineStr">
        <is>
          <t>FMBOXI20FC0000</t>
        </is>
      </c>
      <c r="H171" t="n">
        <v>114</v>
      </c>
      <c r="I171" t="n">
        <v>106.02</v>
      </c>
      <c r="J171" t="n">
        <v>121.98</v>
      </c>
      <c r="K171" t="n">
        <v>153.7</v>
      </c>
      <c r="L171" t="n">
        <v>124</v>
      </c>
    </row>
    <row r="172" ht="14.25" customHeight="1" s="402">
      <c r="A172" t="n">
        <v>2021</v>
      </c>
      <c r="B172" t="n">
        <v>12</v>
      </c>
      <c r="C172" s="445" t="n">
        <v>44537</v>
      </c>
      <c r="D172" t="n">
        <v>688</v>
      </c>
      <c r="E172" t="n">
        <v>124</v>
      </c>
      <c r="F172" t="inlineStr">
        <is>
          <t>قاعدة غسالة كيلوباترا</t>
        </is>
      </c>
      <c r="G172" t="inlineStr">
        <is>
          <t>FMDAII10CP0000</t>
        </is>
      </c>
      <c r="H172" t="n">
        <v>200</v>
      </c>
      <c r="I172" t="n">
        <v>180</v>
      </c>
      <c r="J172" t="n">
        <v>220</v>
      </c>
      <c r="K172" t="n">
        <v>260.2</v>
      </c>
      <c r="L172" t="n">
        <v>195.1</v>
      </c>
    </row>
    <row r="173" ht="14.25" customHeight="1" s="402">
      <c r="A173" t="n">
        <v>2021</v>
      </c>
      <c r="B173" t="n">
        <v>12</v>
      </c>
      <c r="C173" s="445" t="n">
        <v>44537</v>
      </c>
      <c r="D173" t="n">
        <v>655</v>
      </c>
      <c r="E173" t="n">
        <v>415</v>
      </c>
      <c r="F173" t="inlineStr">
        <is>
          <t>PDFRP2125 قاعده 70 يمين</t>
        </is>
      </c>
      <c r="G173" t="inlineStr">
        <is>
          <t>FMCFII1RRP2125</t>
        </is>
      </c>
      <c r="H173" t="n">
        <v>148</v>
      </c>
      <c r="I173" t="n">
        <v>137.64</v>
      </c>
      <c r="J173" t="n">
        <v>158.36</v>
      </c>
      <c r="K173" t="n">
        <v>155.6</v>
      </c>
      <c r="L173" t="n">
        <v>131.7</v>
      </c>
    </row>
    <row r="174" ht="14.25" customHeight="1" s="402">
      <c r="A174" t="n">
        <v>2021</v>
      </c>
      <c r="B174" t="n">
        <v>12</v>
      </c>
      <c r="C174" s="445" t="n">
        <v>44537</v>
      </c>
      <c r="D174" t="n">
        <v>658</v>
      </c>
      <c r="E174" t="n">
        <v>415</v>
      </c>
      <c r="F174" t="inlineStr">
        <is>
          <t>PDFRP2122 كفر 70 شمال</t>
        </is>
      </c>
      <c r="G174" t="inlineStr">
        <is>
          <t>FMCFII7LRP2122</t>
        </is>
      </c>
      <c r="H174" t="n">
        <v>90</v>
      </c>
      <c r="I174" t="n">
        <v>83.7</v>
      </c>
      <c r="J174" t="n">
        <v>96.3</v>
      </c>
      <c r="K174" t="n">
        <v>129.9</v>
      </c>
      <c r="L174" t="n">
        <v>107.6</v>
      </c>
    </row>
    <row r="175" ht="14.25" customHeight="1" s="402">
      <c r="A175" t="n">
        <v>2021</v>
      </c>
      <c r="B175" t="n">
        <v>12</v>
      </c>
      <c r="C175" s="445" t="n">
        <v>44537</v>
      </c>
      <c r="D175" t="n">
        <v>556</v>
      </c>
      <c r="E175" t="n">
        <v>384</v>
      </c>
      <c r="F175" t="inlineStr">
        <is>
          <t>LG 65 UM 73 top&amp;bottom</t>
        </is>
      </c>
      <c r="G175" t="inlineStr">
        <is>
          <t>FMLGEI65UM7301</t>
        </is>
      </c>
      <c r="H175" t="n">
        <v>1066</v>
      </c>
      <c r="I175" t="n">
        <v>1003.106</v>
      </c>
      <c r="J175" t="n">
        <v>1141.686</v>
      </c>
      <c r="K175" t="n">
        <v>1390</v>
      </c>
      <c r="L175" t="n">
        <v>1083</v>
      </c>
    </row>
    <row r="176" ht="14.25" customHeight="1" s="402">
      <c r="A176" t="n">
        <v>2021</v>
      </c>
      <c r="B176" t="n">
        <v>12</v>
      </c>
      <c r="C176" s="445" t="n">
        <v>44537</v>
      </c>
      <c r="D176" t="n">
        <v>657</v>
      </c>
      <c r="E176" t="n">
        <v>415</v>
      </c>
      <c r="F176" t="inlineStr">
        <is>
          <t>PDFRP2124 كفر 70 يمين</t>
        </is>
      </c>
      <c r="G176" t="inlineStr">
        <is>
          <t>FMCFII7RRP2124</t>
        </is>
      </c>
      <c r="H176" t="n">
        <v>90</v>
      </c>
      <c r="I176" t="n">
        <v>83.7</v>
      </c>
      <c r="J176" t="n">
        <v>96.3</v>
      </c>
      <c r="K176" t="n">
        <v>129.9</v>
      </c>
      <c r="L176" t="n">
        <v>107.6</v>
      </c>
    </row>
    <row r="177">
      <c r="A177" t="n">
        <v>2021</v>
      </c>
      <c r="B177" t="n">
        <v>12</v>
      </c>
      <c r="C177" s="445" t="n">
        <v>44537</v>
      </c>
      <c r="D177" t="n">
        <v>225</v>
      </c>
      <c r="E177" t="n">
        <v>301</v>
      </c>
      <c r="F177" t="inlineStr">
        <is>
          <t>علبة صندوق سمك 20 ك فلات الجديدة</t>
        </is>
      </c>
      <c r="G177" t="inlineStr">
        <is>
          <t>FMBOXI20FB0000</t>
        </is>
      </c>
      <c r="H177" t="n">
        <v>372</v>
      </c>
      <c r="I177" t="n">
        <v>345.96</v>
      </c>
      <c r="J177" t="n">
        <v>398.04</v>
      </c>
      <c r="K177" t="n">
        <v>464.6</v>
      </c>
      <c r="L177" t="n">
        <v>383.6</v>
      </c>
    </row>
    <row r="178">
      <c r="A178" t="n">
        <v>2021</v>
      </c>
      <c r="B178" t="n">
        <v>12</v>
      </c>
      <c r="C178" s="445" t="n">
        <v>44537</v>
      </c>
      <c r="D178" t="n">
        <v>557</v>
      </c>
      <c r="E178" t="n">
        <v>384</v>
      </c>
      <c r="G178" t="inlineStr">
        <is>
          <t>FMLGEI65UM7302</t>
        </is>
      </c>
      <c r="H178" t="n">
        <v>182</v>
      </c>
      <c r="I178" t="n">
        <v>171.262</v>
      </c>
      <c r="J178" t="n">
        <v>194.922</v>
      </c>
      <c r="K178" t="n">
        <v>265.4</v>
      </c>
      <c r="L178" t="n">
        <v>189.8</v>
      </c>
    </row>
    <row r="179">
      <c r="A179" t="n">
        <v>2021</v>
      </c>
      <c r="B179" t="n">
        <v>12</v>
      </c>
      <c r="C179" s="445" t="n">
        <v>44537</v>
      </c>
      <c r="D179" t="n">
        <v>656</v>
      </c>
      <c r="E179" t="n">
        <v>415</v>
      </c>
      <c r="F179" t="inlineStr">
        <is>
          <t>PDFRP2123 قاعده 70 شمال</t>
        </is>
      </c>
      <c r="G179" t="inlineStr">
        <is>
          <t>FMCFII1LRP2123</t>
        </is>
      </c>
      <c r="H179" t="n">
        <v>148</v>
      </c>
      <c r="I179" t="n">
        <v>137.64</v>
      </c>
      <c r="J179" t="n">
        <v>158.36</v>
      </c>
      <c r="K179" t="n">
        <v>155.6</v>
      </c>
      <c r="L179" t="n">
        <v>131.7</v>
      </c>
    </row>
    <row r="180">
      <c r="A180" t="n">
        <v>2021</v>
      </c>
      <c r="B180" t="n">
        <v>12</v>
      </c>
      <c r="C180" s="445" t="n">
        <v>44537</v>
      </c>
      <c r="D180" t="n">
        <v>160</v>
      </c>
      <c r="E180" t="n">
        <v>236</v>
      </c>
      <c r="F180" t="inlineStr">
        <is>
          <t>فوم طقم رويال جاز المعدل</t>
        </is>
      </c>
      <c r="G180" t="inlineStr">
        <is>
          <t>FMROGI20000000</t>
        </is>
      </c>
      <c r="H180" t="n">
        <v>200</v>
      </c>
      <c r="I180" t="n">
        <v>186</v>
      </c>
      <c r="J180" t="n">
        <v>214</v>
      </c>
      <c r="K180" t="n">
        <v>295.6</v>
      </c>
      <c r="L180" t="n">
        <v>210.6</v>
      </c>
    </row>
    <row r="181">
      <c r="A181" t="n">
        <v>2021</v>
      </c>
      <c r="B181" t="n">
        <v>12</v>
      </c>
      <c r="C181" s="445" t="n">
        <v>44537</v>
      </c>
      <c r="D181" t="n">
        <v>661</v>
      </c>
      <c r="E181" t="n">
        <v>417</v>
      </c>
      <c r="F181" t="inlineStr">
        <is>
          <t xml:space="preserve"> MFZ67207201 75UP77Side</t>
        </is>
      </c>
      <c r="G181" t="inlineStr">
        <is>
          <t>FMLGEI475UP770</t>
        </is>
      </c>
      <c r="H181" t="n">
        <v>138</v>
      </c>
      <c r="I181" t="n">
        <v>129.858</v>
      </c>
      <c r="J181" t="n">
        <v>147.798</v>
      </c>
      <c r="K181" t="n">
        <v>174.7</v>
      </c>
      <c r="L181" t="n">
        <v>142.7</v>
      </c>
    </row>
    <row r="182">
      <c r="A182" t="n">
        <v>2021</v>
      </c>
      <c r="B182" t="n">
        <v>12</v>
      </c>
      <c r="C182" s="445" t="n">
        <v>44537</v>
      </c>
      <c r="D182" t="n">
        <v>629</v>
      </c>
      <c r="E182" t="n">
        <v>407</v>
      </c>
      <c r="F182" t="inlineStr">
        <is>
          <t>جزء وسط غساله 12 كيلو فوق اتوماتيك 16338000004078</t>
        </is>
      </c>
      <c r="G182" t="inlineStr">
        <is>
          <t>FMCFII61204078</t>
        </is>
      </c>
      <c r="H182" t="n">
        <v>221</v>
      </c>
      <c r="I182" t="n">
        <v>203.983</v>
      </c>
      <c r="J182" t="n">
        <v>238.017</v>
      </c>
      <c r="K182" t="n">
        <v>233</v>
      </c>
      <c r="L182" t="n">
        <v>210</v>
      </c>
    </row>
    <row r="183">
      <c r="A183" t="n">
        <v>2021</v>
      </c>
      <c r="B183" t="n">
        <v>12</v>
      </c>
      <c r="C183" s="445" t="n">
        <v>44537</v>
      </c>
      <c r="D183" t="n">
        <v>81</v>
      </c>
      <c r="E183" t="n">
        <v>29</v>
      </c>
      <c r="F183" t="inlineStr">
        <is>
          <t>قاعدة بوتجاز 90 تصدير</t>
        </is>
      </c>
      <c r="G183" t="inlineStr">
        <is>
          <t>FMDACI49000001</t>
        </is>
      </c>
      <c r="H183" t="n">
        <v>388</v>
      </c>
      <c r="I183" t="n">
        <v>360.84</v>
      </c>
      <c r="J183" t="n">
        <v>415.16</v>
      </c>
      <c r="K183" t="n">
        <v>437</v>
      </c>
    </row>
    <row r="184">
      <c r="A184" t="n">
        <v>2021</v>
      </c>
      <c r="B184" t="n">
        <v>12</v>
      </c>
      <c r="C184" s="445" t="n">
        <v>44537</v>
      </c>
      <c r="D184" t="n">
        <v>645</v>
      </c>
      <c r="E184" t="n">
        <v>123</v>
      </c>
      <c r="F184" t="inlineStr">
        <is>
          <t>Stop Coller S4</t>
        </is>
      </c>
      <c r="G184" t="inlineStr">
        <is>
          <t>FMENCI0S400000</t>
        </is>
      </c>
      <c r="H184" t="n">
        <v>133</v>
      </c>
      <c r="I184" t="n">
        <v>123.69</v>
      </c>
      <c r="J184" t="n">
        <v>142.31</v>
      </c>
      <c r="K184" t="n">
        <v>154.2</v>
      </c>
      <c r="L184" t="n">
        <v>131.4</v>
      </c>
    </row>
    <row r="185">
      <c r="A185" t="n">
        <v>2021</v>
      </c>
      <c r="B185" t="n">
        <v>12</v>
      </c>
      <c r="C185" s="445" t="n">
        <v>44538</v>
      </c>
      <c r="D185" t="n">
        <v>691</v>
      </c>
      <c r="E185" t="n">
        <v>125</v>
      </c>
      <c r="F185" t="inlineStr">
        <is>
          <t>زوايا خلفيه كيلوباترا</t>
        </is>
      </c>
      <c r="G185" t="inlineStr">
        <is>
          <t>FMDAII2RCP0000</t>
        </is>
      </c>
      <c r="H185" t="n">
        <v>194</v>
      </c>
      <c r="I185" t="n">
        <v>174.6</v>
      </c>
      <c r="J185" t="n">
        <v>213.4</v>
      </c>
      <c r="K185" t="n">
        <v>201.6</v>
      </c>
      <c r="L185" t="n">
        <v>168.1</v>
      </c>
    </row>
    <row r="186">
      <c r="A186" t="n">
        <v>2021</v>
      </c>
      <c r="B186" t="n">
        <v>12</v>
      </c>
      <c r="C186" s="445" t="n">
        <v>44538</v>
      </c>
      <c r="D186" t="n">
        <v>299</v>
      </c>
      <c r="E186" t="n">
        <v>159</v>
      </c>
      <c r="F186" t="inlineStr">
        <is>
          <t>سخان غاز 6لتر</t>
        </is>
      </c>
      <c r="G186" t="inlineStr">
        <is>
          <t>FMDAHI5L000000</t>
        </is>
      </c>
      <c r="H186" t="n">
        <v>115</v>
      </c>
      <c r="I186" t="n">
        <v>106.95</v>
      </c>
      <c r="J186" t="n">
        <v>123.05</v>
      </c>
      <c r="K186" t="n">
        <v>136.7</v>
      </c>
      <c r="L186" t="n">
        <v>111.6</v>
      </c>
    </row>
    <row r="187">
      <c r="A187" t="n">
        <v>2021</v>
      </c>
      <c r="B187" t="n">
        <v>12</v>
      </c>
      <c r="C187" s="445" t="n">
        <v>44538</v>
      </c>
      <c r="D187" t="n">
        <v>253</v>
      </c>
      <c r="E187" t="n">
        <v>331</v>
      </c>
      <c r="F187" t="inlineStr">
        <is>
          <t>طقم سخان بلونايل ذو 3 اطقم</t>
        </is>
      </c>
      <c r="G187" t="inlineStr">
        <is>
          <t>FMDAHI40000000</t>
        </is>
      </c>
      <c r="H187" t="n">
        <v>203</v>
      </c>
      <c r="I187" t="n">
        <v>188.79</v>
      </c>
      <c r="J187" t="n">
        <v>217.21</v>
      </c>
      <c r="K187" t="n">
        <v>262.2</v>
      </c>
      <c r="L187" t="n">
        <v>205.6</v>
      </c>
    </row>
    <row r="188">
      <c r="A188" t="n">
        <v>2021</v>
      </c>
      <c r="B188" t="n">
        <v>12</v>
      </c>
      <c r="C188" s="445" t="n">
        <v>44538</v>
      </c>
      <c r="D188" t="n">
        <v>655</v>
      </c>
      <c r="E188" t="n">
        <v>415</v>
      </c>
      <c r="F188" t="inlineStr">
        <is>
          <t>PDFRP2125 قاعده 70 يمين</t>
        </is>
      </c>
      <c r="G188" t="inlineStr">
        <is>
          <t>FMCFII1RRP2125</t>
        </is>
      </c>
      <c r="H188" t="n">
        <v>148</v>
      </c>
      <c r="I188" t="n">
        <v>137.64</v>
      </c>
      <c r="J188" t="n">
        <v>158.36</v>
      </c>
      <c r="L188" t="n">
        <v>157.5</v>
      </c>
    </row>
    <row r="189">
      <c r="A189" t="n">
        <v>2021</v>
      </c>
      <c r="B189" t="n">
        <v>12</v>
      </c>
      <c r="C189" s="445" t="n">
        <v>44538</v>
      </c>
      <c r="D189" t="n">
        <v>646</v>
      </c>
      <c r="E189" t="n">
        <v>372</v>
      </c>
      <c r="F189" t="inlineStr">
        <is>
          <t>فوم جانب حمايه يمين</t>
        </is>
      </c>
      <c r="G189" t="inlineStr">
        <is>
          <t>FMDACI30000000</t>
        </is>
      </c>
      <c r="H189" t="n">
        <v>212</v>
      </c>
      <c r="I189" t="n">
        <v>197.16</v>
      </c>
      <c r="J189" t="n">
        <v>226.84</v>
      </c>
      <c r="K189" t="n">
        <v>253.8</v>
      </c>
      <c r="L189" t="n">
        <v>210</v>
      </c>
    </row>
    <row r="190">
      <c r="A190" t="n">
        <v>2021</v>
      </c>
      <c r="B190" t="n">
        <v>12</v>
      </c>
      <c r="C190" s="445" t="n">
        <v>44538</v>
      </c>
      <c r="D190" t="n">
        <v>556</v>
      </c>
      <c r="E190" t="n">
        <v>384</v>
      </c>
      <c r="F190" t="inlineStr">
        <is>
          <t>LG 65 UM 73 top&amp;bottom</t>
        </is>
      </c>
      <c r="G190" t="inlineStr">
        <is>
          <t>FMLGEI65UM7301</t>
        </is>
      </c>
      <c r="H190" t="n">
        <v>1066</v>
      </c>
      <c r="I190" t="n">
        <v>1003.106</v>
      </c>
      <c r="J190" t="n">
        <v>1141.686</v>
      </c>
      <c r="K190" t="n">
        <v>1396.8</v>
      </c>
      <c r="L190" t="n">
        <v>1097.8</v>
      </c>
    </row>
    <row r="191">
      <c r="A191" t="n">
        <v>2021</v>
      </c>
      <c r="B191" t="n">
        <v>12</v>
      </c>
      <c r="C191" s="445" t="n">
        <v>44538</v>
      </c>
      <c r="D191" t="n">
        <v>658</v>
      </c>
      <c r="E191" t="n">
        <v>415</v>
      </c>
      <c r="F191" t="inlineStr">
        <is>
          <t>PDFRP2122 كفر 70 شمال</t>
        </is>
      </c>
      <c r="G191" t="inlineStr">
        <is>
          <t>FMCFII7LRP2122</t>
        </is>
      </c>
      <c r="H191" t="n">
        <v>90</v>
      </c>
      <c r="I191" t="n">
        <v>83.7</v>
      </c>
      <c r="J191" t="n">
        <v>96.3</v>
      </c>
      <c r="K191" t="n">
        <v>124</v>
      </c>
      <c r="L191" t="n">
        <v>91.8</v>
      </c>
    </row>
    <row r="192">
      <c r="A192" t="n">
        <v>2021</v>
      </c>
      <c r="B192" t="n">
        <v>12</v>
      </c>
      <c r="C192" s="445" t="n">
        <v>44538</v>
      </c>
      <c r="D192" t="n">
        <v>689</v>
      </c>
      <c r="E192" t="n">
        <v>124</v>
      </c>
      <c r="F192" t="inlineStr">
        <is>
          <t>لوحه غساله كيلوباترا</t>
        </is>
      </c>
      <c r="G192" t="inlineStr">
        <is>
          <t>FMDAII70CP0000</t>
        </is>
      </c>
      <c r="H192" t="n">
        <v>75</v>
      </c>
      <c r="I192" t="n">
        <v>67.5</v>
      </c>
      <c r="J192" t="n">
        <v>82.5</v>
      </c>
      <c r="K192" t="n">
        <v>93.59999999999999</v>
      </c>
      <c r="L192" t="n">
        <v>79.8</v>
      </c>
    </row>
    <row r="193">
      <c r="A193" t="n">
        <v>2021</v>
      </c>
      <c r="B193" t="n">
        <v>12</v>
      </c>
      <c r="C193" s="445" t="n">
        <v>44538</v>
      </c>
      <c r="D193" t="n">
        <v>668</v>
      </c>
      <c r="E193" t="n">
        <v>422</v>
      </c>
      <c r="F193" t="inlineStr">
        <is>
          <t>LG 65UP77 FRONT</t>
        </is>
      </c>
      <c r="G193" t="inlineStr">
        <is>
          <t>FMLGEI365UP770</t>
        </is>
      </c>
      <c r="H193" t="n">
        <v>103</v>
      </c>
      <c r="I193" t="n">
        <v>96.923</v>
      </c>
      <c r="J193" t="n">
        <v>110.313</v>
      </c>
      <c r="K193" t="n">
        <v>133</v>
      </c>
      <c r="L193" t="n">
        <v>107</v>
      </c>
    </row>
    <row r="194">
      <c r="A194" t="n">
        <v>2021</v>
      </c>
      <c r="B194" t="n">
        <v>12</v>
      </c>
      <c r="C194" s="445" t="n">
        <v>44538</v>
      </c>
      <c r="D194" t="n">
        <v>122</v>
      </c>
      <c r="E194" t="n">
        <v>47</v>
      </c>
      <c r="F194" t="inlineStr">
        <is>
          <t>LgWashing Mashine Base</t>
        </is>
      </c>
      <c r="G194" t="inlineStr">
        <is>
          <t>FMLGEI1000000</t>
        </is>
      </c>
      <c r="H194" t="n">
        <v>280</v>
      </c>
      <c r="I194" t="n">
        <v>267.4</v>
      </c>
      <c r="J194" t="n">
        <v>292.6</v>
      </c>
    </row>
    <row r="195">
      <c r="A195" t="n">
        <v>2021</v>
      </c>
      <c r="B195" t="n">
        <v>12</v>
      </c>
      <c r="C195" s="445" t="n">
        <v>44538</v>
      </c>
      <c r="D195" t="n">
        <v>645</v>
      </c>
      <c r="E195" t="n">
        <v>123</v>
      </c>
      <c r="F195" t="inlineStr">
        <is>
          <t>Stop Coller S4</t>
        </is>
      </c>
      <c r="G195" t="inlineStr">
        <is>
          <t>FMENCI0S400000</t>
        </is>
      </c>
      <c r="H195" t="n">
        <v>133</v>
      </c>
      <c r="I195" t="n">
        <v>123.69</v>
      </c>
      <c r="J195" t="n">
        <v>142.31</v>
      </c>
      <c r="K195" t="n">
        <v>163</v>
      </c>
      <c r="L195" t="n">
        <v>138.5</v>
      </c>
    </row>
    <row r="196">
      <c r="A196" t="n">
        <v>2021</v>
      </c>
      <c r="B196" t="n">
        <v>12</v>
      </c>
      <c r="C196" s="445" t="n">
        <v>44538</v>
      </c>
      <c r="D196" t="n">
        <v>254</v>
      </c>
      <c r="E196" t="n">
        <v>334</v>
      </c>
      <c r="F196" t="inlineStr">
        <is>
          <t>طقم سخان بلونايل ذو 4 اطقم</t>
        </is>
      </c>
      <c r="G196" t="inlineStr">
        <is>
          <t>FMDAHI40000000</t>
        </is>
      </c>
      <c r="H196" t="n">
        <v>203</v>
      </c>
      <c r="I196" t="n">
        <v>188.79</v>
      </c>
      <c r="J196" t="n">
        <v>217.21</v>
      </c>
      <c r="K196" t="n">
        <v>279.4</v>
      </c>
      <c r="L196" t="n">
        <v>204.8</v>
      </c>
    </row>
    <row r="197">
      <c r="A197" t="n">
        <v>2021</v>
      </c>
      <c r="B197" t="n">
        <v>12</v>
      </c>
      <c r="C197" s="445" t="n">
        <v>44538</v>
      </c>
      <c r="D197" t="n">
        <v>160</v>
      </c>
      <c r="E197" t="n">
        <v>236</v>
      </c>
      <c r="F197" t="inlineStr">
        <is>
          <t>فوم طقم رويال جاز المعدل</t>
        </is>
      </c>
      <c r="G197" t="inlineStr">
        <is>
          <t>FMROGI20000000</t>
        </is>
      </c>
      <c r="H197" t="n">
        <v>200</v>
      </c>
      <c r="I197" t="n">
        <v>186</v>
      </c>
      <c r="J197" t="n">
        <v>214</v>
      </c>
      <c r="K197" t="n">
        <v>274</v>
      </c>
      <c r="L197" t="n">
        <v>197.4</v>
      </c>
    </row>
    <row r="198">
      <c r="A198" t="n">
        <v>2021</v>
      </c>
      <c r="B198" t="n">
        <v>12</v>
      </c>
      <c r="C198" s="445" t="n">
        <v>44538</v>
      </c>
      <c r="D198" t="n">
        <v>557</v>
      </c>
      <c r="E198" t="n">
        <v>384</v>
      </c>
      <c r="G198" t="inlineStr">
        <is>
          <t>FMLGEI65UM7302</t>
        </is>
      </c>
      <c r="H198" t="n">
        <v>182</v>
      </c>
      <c r="I198" t="n">
        <v>171.262</v>
      </c>
      <c r="J198" t="n">
        <v>194.922</v>
      </c>
      <c r="K198" t="n">
        <v>260.8</v>
      </c>
      <c r="L198" t="n">
        <v>212.1</v>
      </c>
    </row>
    <row r="199">
      <c r="A199" t="n">
        <v>2021</v>
      </c>
      <c r="B199" t="n">
        <v>12</v>
      </c>
      <c r="C199" s="445" t="n">
        <v>44538</v>
      </c>
      <c r="D199" t="n">
        <v>657</v>
      </c>
      <c r="E199" t="n">
        <v>415</v>
      </c>
      <c r="F199" t="inlineStr">
        <is>
          <t>PDFRP2124 كفر 70 يمين</t>
        </is>
      </c>
      <c r="G199" t="inlineStr">
        <is>
          <t>FMCFII7RRP2124</t>
        </is>
      </c>
      <c r="H199" t="n">
        <v>90</v>
      </c>
      <c r="I199" t="n">
        <v>83.7</v>
      </c>
      <c r="J199" t="n">
        <v>96.3</v>
      </c>
      <c r="K199" t="n">
        <v>124</v>
      </c>
      <c r="L199" t="n">
        <v>91.8</v>
      </c>
    </row>
    <row r="200">
      <c r="A200" t="n">
        <v>2021</v>
      </c>
      <c r="B200" t="n">
        <v>12</v>
      </c>
      <c r="C200" s="445" t="n">
        <v>44538</v>
      </c>
      <c r="D200" t="n">
        <v>656</v>
      </c>
      <c r="E200" t="n">
        <v>415</v>
      </c>
      <c r="F200" t="inlineStr">
        <is>
          <t>PDFRP2123 قاعده 70 شمال</t>
        </is>
      </c>
      <c r="G200" t="inlineStr">
        <is>
          <t>FMCFII1LRP2123</t>
        </is>
      </c>
      <c r="H200" t="n">
        <v>148</v>
      </c>
      <c r="I200" t="n">
        <v>137.64</v>
      </c>
      <c r="J200" t="n">
        <v>158.36</v>
      </c>
      <c r="L200" t="n">
        <v>157.5</v>
      </c>
    </row>
    <row r="201">
      <c r="A201" t="n">
        <v>2021</v>
      </c>
      <c r="B201" t="n">
        <v>12</v>
      </c>
      <c r="C201" s="445" t="n">
        <v>44538</v>
      </c>
      <c r="D201" t="n">
        <v>661</v>
      </c>
      <c r="E201" t="n">
        <v>417</v>
      </c>
      <c r="F201" t="inlineStr">
        <is>
          <t xml:space="preserve"> MFZ67207201 75UP77Side</t>
        </is>
      </c>
      <c r="G201" t="inlineStr">
        <is>
          <t>FMLGEI475UP770</t>
        </is>
      </c>
      <c r="H201" t="n">
        <v>138</v>
      </c>
      <c r="I201" t="n">
        <v>129.858</v>
      </c>
      <c r="J201" t="n">
        <v>147.798</v>
      </c>
      <c r="K201" t="n">
        <v>165.1</v>
      </c>
      <c r="L201" t="n">
        <v>144.3</v>
      </c>
    </row>
    <row r="202">
      <c r="A202" t="n">
        <v>2021</v>
      </c>
      <c r="B202" t="n">
        <v>12</v>
      </c>
      <c r="C202" s="445" t="n">
        <v>44538</v>
      </c>
      <c r="D202" t="n">
        <v>225</v>
      </c>
      <c r="E202" t="n">
        <v>301</v>
      </c>
      <c r="F202" t="inlineStr">
        <is>
          <t>علبة صندوق سمك 20 ك فلات الجديدة</t>
        </is>
      </c>
      <c r="G202" t="inlineStr">
        <is>
          <t>FMBOXI20FB0000</t>
        </is>
      </c>
      <c r="H202" t="n">
        <v>372</v>
      </c>
      <c r="I202" t="n">
        <v>345.96</v>
      </c>
      <c r="J202" t="n">
        <v>398.04</v>
      </c>
      <c r="K202" t="n">
        <v>449.3</v>
      </c>
      <c r="L202" t="n">
        <v>379</v>
      </c>
    </row>
    <row r="203">
      <c r="A203" t="n">
        <v>2021</v>
      </c>
      <c r="B203" t="n">
        <v>12</v>
      </c>
      <c r="C203" s="445" t="n">
        <v>44538</v>
      </c>
      <c r="D203" t="n">
        <v>690</v>
      </c>
      <c r="E203" t="n">
        <v>125</v>
      </c>
      <c r="F203" t="inlineStr">
        <is>
          <t>زوايا اماميه كيلوباترا</t>
        </is>
      </c>
      <c r="G203" t="inlineStr">
        <is>
          <t>FMDAII2FCP0000</t>
        </is>
      </c>
      <c r="H203" t="n">
        <v>170</v>
      </c>
      <c r="I203" t="n">
        <v>153</v>
      </c>
      <c r="J203" t="n">
        <v>187</v>
      </c>
      <c r="K203" t="n">
        <v>240.9</v>
      </c>
      <c r="L203" t="n">
        <v>197.1</v>
      </c>
    </row>
    <row r="204">
      <c r="A204" t="n">
        <v>2021</v>
      </c>
      <c r="B204" t="n">
        <v>12</v>
      </c>
      <c r="C204" s="445" t="n">
        <v>44538</v>
      </c>
      <c r="D204" t="n">
        <v>688</v>
      </c>
      <c r="E204" t="n">
        <v>124</v>
      </c>
      <c r="F204" t="inlineStr">
        <is>
          <t>قاعدة غسالة كيلوباترا</t>
        </is>
      </c>
      <c r="G204" t="inlineStr">
        <is>
          <t>FMDAII10CP0000</t>
        </is>
      </c>
      <c r="H204" t="n">
        <v>200</v>
      </c>
      <c r="I204" t="n">
        <v>180</v>
      </c>
      <c r="J204" t="n">
        <v>220</v>
      </c>
      <c r="K204" t="n">
        <v>248.4</v>
      </c>
      <c r="L204" t="n">
        <v>204.5</v>
      </c>
    </row>
    <row r="205">
      <c r="A205" t="n">
        <v>2021</v>
      </c>
      <c r="B205" t="n">
        <v>12</v>
      </c>
      <c r="C205" s="445" t="n">
        <v>44538</v>
      </c>
      <c r="D205" t="n">
        <v>1</v>
      </c>
      <c r="E205" t="n">
        <v>1</v>
      </c>
      <c r="F205" t="inlineStr">
        <is>
          <t>كفر سخان فرنساوى 085</t>
        </is>
      </c>
      <c r="G205" t="inlineStr">
        <is>
          <t>FMENCI20000000</t>
        </is>
      </c>
      <c r="H205" t="n">
        <v>111</v>
      </c>
      <c r="I205" t="n">
        <v>103.23</v>
      </c>
      <c r="J205" t="n">
        <v>118.77</v>
      </c>
      <c r="K205" t="n">
        <v>123.5</v>
      </c>
      <c r="L205" t="n">
        <v>107.5</v>
      </c>
    </row>
    <row r="206">
      <c r="A206" t="n">
        <v>2021</v>
      </c>
      <c r="B206" t="n">
        <v>12</v>
      </c>
      <c r="C206" s="445" t="n">
        <v>44538</v>
      </c>
      <c r="D206" t="n">
        <v>2</v>
      </c>
      <c r="E206" t="n">
        <v>1</v>
      </c>
      <c r="F206" t="inlineStr">
        <is>
          <t>قاعده سخان فرنساوى 086</t>
        </is>
      </c>
      <c r="G206" t="inlineStr">
        <is>
          <t>FMENCI30000000</t>
        </is>
      </c>
      <c r="H206" t="n">
        <v>113</v>
      </c>
      <c r="I206" t="n">
        <v>105.09</v>
      </c>
      <c r="J206" t="n">
        <v>120.91</v>
      </c>
      <c r="K206" t="n">
        <v>129.5</v>
      </c>
      <c r="L206" t="n">
        <v>106.5</v>
      </c>
    </row>
    <row r="207">
      <c r="A207" t="n">
        <v>2021</v>
      </c>
      <c r="B207" t="n">
        <v>12</v>
      </c>
      <c r="C207" s="445" t="n">
        <v>44538</v>
      </c>
      <c r="D207" t="n">
        <v>647</v>
      </c>
      <c r="E207" t="n">
        <v>372</v>
      </c>
      <c r="F207" t="inlineStr">
        <is>
          <t>فوم جانب حمايه شمال</t>
        </is>
      </c>
      <c r="G207" t="inlineStr">
        <is>
          <t>FMDACI40000000</t>
        </is>
      </c>
      <c r="H207" t="n">
        <v>212</v>
      </c>
      <c r="I207" t="n">
        <v>197.16</v>
      </c>
      <c r="J207" t="n">
        <v>226.84</v>
      </c>
      <c r="K207" t="n">
        <v>254.8</v>
      </c>
      <c r="L207" t="n">
        <v>211</v>
      </c>
    </row>
    <row r="208">
      <c r="A208" t="n">
        <v>2021</v>
      </c>
      <c r="B208" t="n">
        <v>12</v>
      </c>
      <c r="C208" s="445" t="n">
        <v>44538</v>
      </c>
      <c r="D208" t="n">
        <v>660</v>
      </c>
      <c r="E208" t="n">
        <v>417</v>
      </c>
      <c r="F208" t="inlineStr">
        <is>
          <t>MFZ67207201 75UP77 TOP-BOTTOM</t>
        </is>
      </c>
      <c r="G208" t="inlineStr">
        <is>
          <t>FMLGEI075UP770</t>
        </is>
      </c>
      <c r="H208" t="n">
        <v>1265</v>
      </c>
      <c r="I208" t="n">
        <v>1190.365</v>
      </c>
      <c r="J208" t="n">
        <v>1354.815</v>
      </c>
      <c r="K208" t="n">
        <v>1599.6</v>
      </c>
      <c r="L208" t="n">
        <v>1320.8</v>
      </c>
    </row>
    <row r="209">
      <c r="A209" t="n">
        <v>2021</v>
      </c>
      <c r="B209" t="n">
        <v>12</v>
      </c>
      <c r="C209" s="445" t="n">
        <v>44539</v>
      </c>
      <c r="D209" t="n">
        <v>557</v>
      </c>
      <c r="E209" t="n">
        <v>384</v>
      </c>
      <c r="G209" t="inlineStr">
        <is>
          <t>FMLGEI65UM7302</t>
        </is>
      </c>
      <c r="H209" t="n">
        <v>182</v>
      </c>
      <c r="I209" t="n">
        <v>171.262</v>
      </c>
      <c r="J209" t="n">
        <v>194.922</v>
      </c>
      <c r="K209" t="n">
        <v>283.4</v>
      </c>
      <c r="L209" t="n">
        <v>204</v>
      </c>
    </row>
    <row r="210">
      <c r="A210" t="n">
        <v>2021</v>
      </c>
      <c r="B210" t="n">
        <v>12</v>
      </c>
      <c r="C210" s="445" t="n">
        <v>44539</v>
      </c>
      <c r="D210" t="n">
        <v>271</v>
      </c>
      <c r="E210" t="n">
        <v>135</v>
      </c>
      <c r="F210" t="inlineStr">
        <is>
          <t>صندوق سمك 5ك بنى سويف</t>
        </is>
      </c>
      <c r="G210" t="inlineStr">
        <is>
          <t>FM000B05000000</t>
        </is>
      </c>
      <c r="H210" t="n">
        <v>161</v>
      </c>
      <c r="I210" t="n">
        <v>149.73</v>
      </c>
      <c r="J210" t="n">
        <v>172.27</v>
      </c>
      <c r="K210" t="n">
        <v>183.3</v>
      </c>
      <c r="L210" t="n">
        <v>156.3</v>
      </c>
    </row>
    <row r="211">
      <c r="A211" t="n">
        <v>2021</v>
      </c>
      <c r="B211" t="n">
        <v>12</v>
      </c>
      <c r="C211" s="445" t="n">
        <v>44539</v>
      </c>
      <c r="D211" t="n">
        <v>688</v>
      </c>
      <c r="E211" t="n">
        <v>124</v>
      </c>
      <c r="F211" t="inlineStr">
        <is>
          <t>قاعدة غسالة كيلوباترا</t>
        </is>
      </c>
      <c r="G211" t="inlineStr">
        <is>
          <t>FMDAII10CP0000</t>
        </is>
      </c>
      <c r="H211" t="n">
        <v>200</v>
      </c>
      <c r="I211" t="n">
        <v>180</v>
      </c>
      <c r="J211" t="n">
        <v>220</v>
      </c>
      <c r="K211" t="n">
        <v>258</v>
      </c>
      <c r="L211" t="n">
        <v>213</v>
      </c>
    </row>
    <row r="212">
      <c r="A212" t="n">
        <v>2021</v>
      </c>
      <c r="B212" t="n">
        <v>12</v>
      </c>
      <c r="C212" s="445" t="n">
        <v>44539</v>
      </c>
      <c r="D212" t="n">
        <v>647</v>
      </c>
      <c r="E212" t="n">
        <v>372</v>
      </c>
      <c r="F212" t="inlineStr">
        <is>
          <t>فوم جانب حمايه شمال</t>
        </is>
      </c>
      <c r="G212" t="inlineStr">
        <is>
          <t>FMDACI40000000</t>
        </is>
      </c>
      <c r="H212" t="n">
        <v>212</v>
      </c>
      <c r="I212" t="n">
        <v>197.16</v>
      </c>
      <c r="J212" t="n">
        <v>226.84</v>
      </c>
      <c r="K212" t="n">
        <v>262.3</v>
      </c>
      <c r="L212" t="n">
        <v>212</v>
      </c>
    </row>
    <row r="213">
      <c r="A213" t="n">
        <v>2021</v>
      </c>
      <c r="B213" t="n">
        <v>12</v>
      </c>
      <c r="C213" s="445" t="n">
        <v>44539</v>
      </c>
      <c r="D213" t="n">
        <v>668</v>
      </c>
      <c r="E213" t="n">
        <v>422</v>
      </c>
      <c r="F213" t="inlineStr">
        <is>
          <t>LG 65UP77 FRONT</t>
        </is>
      </c>
      <c r="G213" t="inlineStr">
        <is>
          <t>FMLGEI365UP770</t>
        </is>
      </c>
      <c r="H213" t="n">
        <v>103</v>
      </c>
      <c r="I213" t="n">
        <v>96.923</v>
      </c>
      <c r="J213" t="n">
        <v>110.313</v>
      </c>
    </row>
    <row r="214">
      <c r="A214" t="n">
        <v>2021</v>
      </c>
      <c r="B214" t="n">
        <v>12</v>
      </c>
      <c r="C214" s="445" t="n">
        <v>44539</v>
      </c>
      <c r="D214" t="n">
        <v>281</v>
      </c>
      <c r="E214" t="n">
        <v>143</v>
      </c>
      <c r="F214" t="inlineStr">
        <is>
          <t>صندوق 10 ك فلات ك 18 بدون بادج</t>
        </is>
      </c>
      <c r="G214" t="inlineStr">
        <is>
          <t>FM000B10180000</t>
        </is>
      </c>
      <c r="H214" t="n">
        <v>285</v>
      </c>
      <c r="I214" t="n">
        <v>265.05</v>
      </c>
      <c r="J214" t="n">
        <v>304.95</v>
      </c>
      <c r="K214" t="n">
        <v>370.2</v>
      </c>
      <c r="L214" t="n">
        <v>291.8</v>
      </c>
    </row>
    <row r="215">
      <c r="A215" t="n">
        <v>2021</v>
      </c>
      <c r="B215" t="n">
        <v>12</v>
      </c>
      <c r="C215" s="445" t="n">
        <v>44539</v>
      </c>
      <c r="D215" t="n">
        <v>2</v>
      </c>
      <c r="E215" t="n">
        <v>1</v>
      </c>
      <c r="F215" t="inlineStr">
        <is>
          <t>قاعده سخان فرنساوى 086</t>
        </is>
      </c>
      <c r="G215" t="inlineStr">
        <is>
          <t>FMENCI30000000</t>
        </is>
      </c>
      <c r="H215" t="n">
        <v>113</v>
      </c>
      <c r="I215" t="n">
        <v>105.09</v>
      </c>
      <c r="J215" t="n">
        <v>120.91</v>
      </c>
      <c r="K215" t="n">
        <v>160.9</v>
      </c>
      <c r="L215" t="n">
        <v>109.7</v>
      </c>
    </row>
    <row r="216">
      <c r="A216" t="n">
        <v>2021</v>
      </c>
      <c r="B216" t="n">
        <v>12</v>
      </c>
      <c r="C216" s="445" t="n">
        <v>44539</v>
      </c>
      <c r="D216" t="n">
        <v>670</v>
      </c>
      <c r="E216" t="n">
        <v>419</v>
      </c>
      <c r="F216" t="inlineStr">
        <is>
          <t>LG43UP77</t>
        </is>
      </c>
      <c r="G216" t="inlineStr">
        <is>
          <t>FMLGEI043UP770</t>
        </is>
      </c>
      <c r="H216" t="n">
        <v>298</v>
      </c>
      <c r="I216" t="n">
        <v>280.418</v>
      </c>
      <c r="J216" t="n">
        <v>319.158</v>
      </c>
    </row>
    <row r="217">
      <c r="A217" t="n">
        <v>2021</v>
      </c>
      <c r="B217" t="n">
        <v>12</v>
      </c>
      <c r="C217" s="445" t="n">
        <v>44539</v>
      </c>
      <c r="D217" t="n">
        <v>299</v>
      </c>
      <c r="E217" t="n">
        <v>159</v>
      </c>
      <c r="F217" t="inlineStr">
        <is>
          <t>سخان غاز 6لتر</t>
        </is>
      </c>
      <c r="G217" t="inlineStr">
        <is>
          <t>FMDAHI5L000000</t>
        </is>
      </c>
      <c r="H217" t="n">
        <v>115</v>
      </c>
      <c r="I217" t="n">
        <v>106.95</v>
      </c>
      <c r="J217" t="n">
        <v>123.05</v>
      </c>
      <c r="K217" t="n">
        <v>129.2</v>
      </c>
      <c r="L217" t="n">
        <v>108.2</v>
      </c>
    </row>
    <row r="218">
      <c r="A218" t="n">
        <v>2021</v>
      </c>
      <c r="B218" t="n">
        <v>12</v>
      </c>
      <c r="C218" s="445" t="n">
        <v>44539</v>
      </c>
      <c r="D218" t="n">
        <v>160</v>
      </c>
      <c r="E218" t="n">
        <v>236</v>
      </c>
      <c r="F218" t="inlineStr">
        <is>
          <t>فوم طقم رويال جاز المعدل</t>
        </is>
      </c>
      <c r="G218" t="inlineStr">
        <is>
          <t>FMROGI20000000</t>
        </is>
      </c>
      <c r="H218" t="n">
        <v>200</v>
      </c>
      <c r="I218" t="n">
        <v>186</v>
      </c>
      <c r="J218" t="n">
        <v>214</v>
      </c>
      <c r="K218" t="n">
        <v>282.7</v>
      </c>
      <c r="L218" t="n">
        <v>201.8</v>
      </c>
    </row>
    <row r="219">
      <c r="A219" t="n">
        <v>2021</v>
      </c>
      <c r="B219" t="n">
        <v>12</v>
      </c>
      <c r="C219" s="445" t="n">
        <v>44539</v>
      </c>
      <c r="D219" t="n">
        <v>661</v>
      </c>
      <c r="E219" t="n">
        <v>417</v>
      </c>
      <c r="F219" t="inlineStr">
        <is>
          <t xml:space="preserve"> MFZ67207201 75UP77Side</t>
        </is>
      </c>
      <c r="G219" t="inlineStr">
        <is>
          <t>FMLGEI475UP770</t>
        </is>
      </c>
      <c r="H219" t="n">
        <v>138</v>
      </c>
      <c r="I219" t="n">
        <v>129.858</v>
      </c>
      <c r="J219" t="n">
        <v>147.798</v>
      </c>
      <c r="K219" t="n">
        <v>168.2</v>
      </c>
      <c r="L219" t="n">
        <v>145.9</v>
      </c>
    </row>
    <row r="220">
      <c r="A220" t="n">
        <v>2021</v>
      </c>
      <c r="B220" t="n">
        <v>12</v>
      </c>
      <c r="C220" s="445" t="n">
        <v>44539</v>
      </c>
      <c r="D220" t="n">
        <v>1</v>
      </c>
      <c r="E220" t="n">
        <v>1</v>
      </c>
      <c r="F220" t="inlineStr">
        <is>
          <t>كفر سخان فرنساوى 085</t>
        </is>
      </c>
      <c r="G220" t="inlineStr">
        <is>
          <t>FMENCI20000000</t>
        </is>
      </c>
      <c r="H220" t="n">
        <v>111</v>
      </c>
      <c r="I220" t="n">
        <v>103.23</v>
      </c>
      <c r="J220" t="n">
        <v>118.77</v>
      </c>
      <c r="K220" t="n">
        <v>133.9</v>
      </c>
      <c r="L220" t="n">
        <v>114.6</v>
      </c>
    </row>
    <row r="221">
      <c r="A221" t="n">
        <v>2021</v>
      </c>
      <c r="B221" t="n">
        <v>12</v>
      </c>
      <c r="C221" s="445" t="n">
        <v>44539</v>
      </c>
      <c r="D221" t="n">
        <v>646</v>
      </c>
      <c r="E221" t="n">
        <v>372</v>
      </c>
      <c r="F221" t="inlineStr">
        <is>
          <t>فوم جانب حمايه يمين</t>
        </is>
      </c>
      <c r="G221" t="inlineStr">
        <is>
          <t>FMDACI30000000</t>
        </is>
      </c>
      <c r="H221" t="n">
        <v>212</v>
      </c>
      <c r="I221" t="n">
        <v>197.16</v>
      </c>
      <c r="J221" t="n">
        <v>226.84</v>
      </c>
      <c r="K221" t="n">
        <v>269</v>
      </c>
      <c r="L221" t="n">
        <v>213</v>
      </c>
    </row>
    <row r="222">
      <c r="A222" t="n">
        <v>2021</v>
      </c>
      <c r="B222" t="n">
        <v>12</v>
      </c>
      <c r="C222" s="445" t="n">
        <v>44539</v>
      </c>
      <c r="D222" t="n">
        <v>645</v>
      </c>
      <c r="E222" t="n">
        <v>123</v>
      </c>
      <c r="F222" t="inlineStr">
        <is>
          <t>Stop Coller S4</t>
        </is>
      </c>
      <c r="G222" t="inlineStr">
        <is>
          <t>FMENCI0S400000</t>
        </is>
      </c>
      <c r="H222" t="n">
        <v>133</v>
      </c>
      <c r="I222" t="n">
        <v>123.69</v>
      </c>
      <c r="J222" t="n">
        <v>142.31</v>
      </c>
      <c r="K222" t="n">
        <v>159.1</v>
      </c>
      <c r="L222" t="n">
        <v>135.2</v>
      </c>
    </row>
    <row r="223">
      <c r="A223" t="n">
        <v>2021</v>
      </c>
      <c r="B223" t="n">
        <v>12</v>
      </c>
      <c r="C223" s="445" t="n">
        <v>44539</v>
      </c>
      <c r="D223" t="n">
        <v>122</v>
      </c>
      <c r="E223" t="n">
        <v>47</v>
      </c>
      <c r="F223" t="inlineStr">
        <is>
          <t>LgWashing Mashine Base</t>
        </is>
      </c>
      <c r="G223" t="inlineStr">
        <is>
          <t>FMLGEI1000000</t>
        </is>
      </c>
      <c r="H223" t="n">
        <v>280</v>
      </c>
      <c r="I223" t="n">
        <v>267.4</v>
      </c>
      <c r="J223" t="n">
        <v>292.6</v>
      </c>
    </row>
    <row r="224">
      <c r="A224" t="n">
        <v>2021</v>
      </c>
      <c r="B224" t="n">
        <v>12</v>
      </c>
      <c r="C224" s="445" t="n">
        <v>44539</v>
      </c>
      <c r="D224" t="n">
        <v>690</v>
      </c>
      <c r="E224" t="n">
        <v>125</v>
      </c>
      <c r="F224" t="inlineStr">
        <is>
          <t>زوايا اماميه كيلوباترا</t>
        </is>
      </c>
      <c r="G224" t="inlineStr">
        <is>
          <t>FMDAII2FCP0000</t>
        </is>
      </c>
      <c r="H224" t="n">
        <v>170</v>
      </c>
      <c r="I224" t="n">
        <v>153</v>
      </c>
      <c r="J224" t="n">
        <v>187</v>
      </c>
      <c r="K224" t="n">
        <v>207</v>
      </c>
      <c r="L224" t="n">
        <v>155.5</v>
      </c>
    </row>
    <row r="225">
      <c r="A225" t="n">
        <v>2021</v>
      </c>
      <c r="B225" t="n">
        <v>12</v>
      </c>
      <c r="C225" s="445" t="n">
        <v>44539</v>
      </c>
      <c r="D225" t="n">
        <v>556</v>
      </c>
      <c r="E225" t="n">
        <v>384</v>
      </c>
      <c r="F225" t="inlineStr">
        <is>
          <t>LG 65 UM 73 top&amp;bottom</t>
        </is>
      </c>
      <c r="G225" t="inlineStr">
        <is>
          <t>FMLGEI65UM7301</t>
        </is>
      </c>
      <c r="H225" t="n">
        <v>1066</v>
      </c>
      <c r="I225" t="n">
        <v>1003.106</v>
      </c>
      <c r="J225" t="n">
        <v>1141.686</v>
      </c>
      <c r="K225" t="n">
        <v>1362</v>
      </c>
      <c r="L225" t="n">
        <v>1087.3</v>
      </c>
    </row>
    <row r="226">
      <c r="A226" t="n">
        <v>2021</v>
      </c>
      <c r="B226" t="n">
        <v>12</v>
      </c>
      <c r="C226" s="445" t="n">
        <v>44539</v>
      </c>
      <c r="D226" t="n">
        <v>253</v>
      </c>
      <c r="E226" t="n">
        <v>331</v>
      </c>
      <c r="F226" t="inlineStr">
        <is>
          <t>طقم سخان بلونايل ذو 3 اطقم</t>
        </is>
      </c>
      <c r="G226" t="inlineStr">
        <is>
          <t>FMDAHI40000000</t>
        </is>
      </c>
      <c r="H226" t="n">
        <v>203</v>
      </c>
      <c r="I226" t="n">
        <v>188.79</v>
      </c>
      <c r="J226" t="n">
        <v>217.21</v>
      </c>
      <c r="K226" t="n">
        <v>304.1</v>
      </c>
      <c r="L226" t="n">
        <v>200</v>
      </c>
    </row>
    <row r="227">
      <c r="A227" t="n">
        <v>2021</v>
      </c>
      <c r="B227" t="n">
        <v>12</v>
      </c>
      <c r="C227" s="445" t="n">
        <v>44539</v>
      </c>
      <c r="D227" t="n">
        <v>691</v>
      </c>
      <c r="E227" t="n">
        <v>125</v>
      </c>
      <c r="F227" t="inlineStr">
        <is>
          <t>زوايا خلفيه كيلوباترا</t>
        </is>
      </c>
      <c r="G227" t="inlineStr">
        <is>
          <t>FMDAII2RCP0000</t>
        </is>
      </c>
      <c r="H227" t="n">
        <v>194</v>
      </c>
      <c r="I227" t="n">
        <v>174.6</v>
      </c>
      <c r="J227" t="n">
        <v>213.4</v>
      </c>
      <c r="K227" t="n">
        <v>196.6</v>
      </c>
      <c r="L227" t="n">
        <v>175.5</v>
      </c>
    </row>
    <row r="228">
      <c r="A228" t="n">
        <v>2021</v>
      </c>
      <c r="B228" t="n">
        <v>12</v>
      </c>
      <c r="C228" s="445" t="n">
        <v>44539</v>
      </c>
      <c r="D228" t="n">
        <v>254</v>
      </c>
      <c r="E228" t="n">
        <v>334</v>
      </c>
      <c r="F228" t="inlineStr">
        <is>
          <t>طقم سخان بلونايل ذو 4 اطقم</t>
        </is>
      </c>
      <c r="G228" t="inlineStr">
        <is>
          <t>FMDAHI40000000</t>
        </is>
      </c>
      <c r="H228" t="n">
        <v>203</v>
      </c>
      <c r="I228" t="n">
        <v>188.79</v>
      </c>
      <c r="J228" t="n">
        <v>217.21</v>
      </c>
      <c r="K228" t="n">
        <v>310.6</v>
      </c>
      <c r="L228" t="n">
        <v>211.5</v>
      </c>
    </row>
    <row r="229">
      <c r="A229" t="n">
        <v>2021</v>
      </c>
      <c r="B229" t="n">
        <v>12</v>
      </c>
      <c r="C229" s="445" t="n">
        <v>44539</v>
      </c>
      <c r="D229" t="n">
        <v>660</v>
      </c>
      <c r="E229" t="n">
        <v>417</v>
      </c>
      <c r="F229" t="inlineStr">
        <is>
          <t>MFZ67207201 75UP77 TOP-BOTTOM</t>
        </is>
      </c>
      <c r="G229" t="inlineStr">
        <is>
          <t>FMLGEI075UP770</t>
        </is>
      </c>
      <c r="H229" t="n">
        <v>1265</v>
      </c>
      <c r="I229" t="n">
        <v>1190.365</v>
      </c>
      <c r="J229" t="n">
        <v>1354.815</v>
      </c>
      <c r="K229" t="n">
        <v>1533</v>
      </c>
      <c r="L229" t="n">
        <v>1331.6</v>
      </c>
    </row>
    <row r="230">
      <c r="A230" t="n">
        <v>2021</v>
      </c>
      <c r="B230" t="n">
        <v>12</v>
      </c>
      <c r="C230" s="445" t="n">
        <v>44539</v>
      </c>
      <c r="D230" t="n">
        <v>689</v>
      </c>
      <c r="E230" t="n">
        <v>124</v>
      </c>
      <c r="F230" t="inlineStr">
        <is>
          <t>لوحه غساله كيلوباترا</t>
        </is>
      </c>
      <c r="G230" t="inlineStr">
        <is>
          <t>FMDAII70CP0000</t>
        </is>
      </c>
      <c r="H230" t="n">
        <v>75</v>
      </c>
      <c r="I230" t="n">
        <v>67.5</v>
      </c>
      <c r="J230" t="n">
        <v>82.5</v>
      </c>
      <c r="K230" t="n">
        <v>99</v>
      </c>
      <c r="L230" t="n">
        <v>93</v>
      </c>
    </row>
    <row r="231">
      <c r="A231" t="n">
        <v>2021</v>
      </c>
      <c r="B231" t="n">
        <v>12</v>
      </c>
      <c r="C231" s="445" t="n">
        <v>44541</v>
      </c>
      <c r="D231" t="n">
        <v>160</v>
      </c>
      <c r="E231" t="n">
        <v>236</v>
      </c>
      <c r="F231" t="inlineStr">
        <is>
          <t>فوم طقم رويال جاز المعدل</t>
        </is>
      </c>
      <c r="G231" t="inlineStr">
        <is>
          <t>FMROGI20000000</t>
        </is>
      </c>
      <c r="H231" t="n">
        <v>200</v>
      </c>
      <c r="I231" t="n">
        <v>186</v>
      </c>
      <c r="J231" t="n">
        <v>214</v>
      </c>
      <c r="K231" t="n">
        <v>278.6</v>
      </c>
      <c r="L231" t="n">
        <v>206.1</v>
      </c>
    </row>
    <row r="232">
      <c r="A232" t="n">
        <v>2021</v>
      </c>
      <c r="B232" t="n">
        <v>12</v>
      </c>
      <c r="C232" s="445" t="n">
        <v>44541</v>
      </c>
      <c r="D232" t="n">
        <v>253</v>
      </c>
      <c r="E232" t="n">
        <v>331</v>
      </c>
      <c r="F232" t="inlineStr">
        <is>
          <t>طقم سخان بلونايل ذو 3 اطقم</t>
        </is>
      </c>
      <c r="G232" t="inlineStr">
        <is>
          <t>FMDAHI40000000</t>
        </is>
      </c>
      <c r="H232" t="n">
        <v>203</v>
      </c>
      <c r="I232" t="n">
        <v>188.79</v>
      </c>
      <c r="J232" t="n">
        <v>217.21</v>
      </c>
      <c r="K232" t="n">
        <v>354.1</v>
      </c>
      <c r="L232" t="n">
        <v>215.8</v>
      </c>
    </row>
    <row r="233">
      <c r="A233" t="n">
        <v>2021</v>
      </c>
      <c r="B233" t="n">
        <v>12</v>
      </c>
      <c r="C233" s="445" t="n">
        <v>44541</v>
      </c>
      <c r="D233" t="n">
        <v>1</v>
      </c>
      <c r="E233" t="n">
        <v>1</v>
      </c>
      <c r="F233" t="inlineStr">
        <is>
          <t>كفر سخان فرنساوى 085</t>
        </is>
      </c>
      <c r="G233" t="inlineStr">
        <is>
          <t>FMENCI20000000</t>
        </is>
      </c>
      <c r="H233" t="n">
        <v>111</v>
      </c>
      <c r="I233" t="n">
        <v>103.23</v>
      </c>
      <c r="J233" t="n">
        <v>118.77</v>
      </c>
      <c r="K233" t="n">
        <v>128</v>
      </c>
      <c r="L233" t="n">
        <v>111.7</v>
      </c>
    </row>
    <row r="234">
      <c r="A234" t="n">
        <v>2021</v>
      </c>
      <c r="B234" t="n">
        <v>12</v>
      </c>
      <c r="C234" s="445" t="n">
        <v>44541</v>
      </c>
      <c r="D234" t="n">
        <v>645</v>
      </c>
      <c r="E234" t="n">
        <v>123</v>
      </c>
      <c r="F234" t="inlineStr">
        <is>
          <t>Stop Coller S4</t>
        </is>
      </c>
      <c r="G234" t="inlineStr">
        <is>
          <t>FMENCI0S400000</t>
        </is>
      </c>
      <c r="H234" t="n">
        <v>133</v>
      </c>
      <c r="I234" t="n">
        <v>123.69</v>
      </c>
      <c r="J234" t="n">
        <v>142.31</v>
      </c>
    </row>
    <row r="235">
      <c r="A235" t="n">
        <v>2021</v>
      </c>
      <c r="B235" t="n">
        <v>12</v>
      </c>
      <c r="C235" s="445" t="n">
        <v>44541</v>
      </c>
      <c r="D235" t="n">
        <v>281</v>
      </c>
      <c r="E235" t="n">
        <v>143</v>
      </c>
      <c r="F235" t="inlineStr">
        <is>
          <t>صندوق 10 ك فلات ك 18 بدون بادج</t>
        </is>
      </c>
      <c r="G235" t="inlineStr">
        <is>
          <t>FM000B10180000</t>
        </is>
      </c>
      <c r="H235" t="n">
        <v>285</v>
      </c>
      <c r="I235" t="n">
        <v>265.05</v>
      </c>
      <c r="J235" t="n">
        <v>304.95</v>
      </c>
      <c r="K235" t="n">
        <v>352.3</v>
      </c>
      <c r="L235" t="n">
        <v>302.1</v>
      </c>
    </row>
    <row r="236">
      <c r="A236" t="n">
        <v>2021</v>
      </c>
      <c r="B236" t="n">
        <v>12</v>
      </c>
      <c r="C236" s="445" t="n">
        <v>44541</v>
      </c>
      <c r="D236" t="n">
        <v>660</v>
      </c>
      <c r="E236" t="n">
        <v>417</v>
      </c>
      <c r="F236" t="inlineStr">
        <is>
          <t>MFZ67207201 75UP77 TOP-BOTTOM</t>
        </is>
      </c>
      <c r="G236" t="inlineStr">
        <is>
          <t>FMLGEI075UP770</t>
        </is>
      </c>
      <c r="H236" t="n">
        <v>1265</v>
      </c>
      <c r="I236" t="n">
        <v>1190.365</v>
      </c>
      <c r="J236" t="n">
        <v>1354.815</v>
      </c>
      <c r="K236" t="n">
        <v>1663.5</v>
      </c>
      <c r="L236" t="n">
        <v>1373.2</v>
      </c>
    </row>
    <row r="237">
      <c r="A237" t="n">
        <v>2021</v>
      </c>
      <c r="B237" t="n">
        <v>12</v>
      </c>
      <c r="C237" s="445" t="n">
        <v>44541</v>
      </c>
      <c r="D237" t="n">
        <v>271</v>
      </c>
      <c r="E237" t="n">
        <v>135</v>
      </c>
      <c r="F237" t="inlineStr">
        <is>
          <t>صندوق سمك 5ك بنى سويف</t>
        </is>
      </c>
      <c r="G237" t="inlineStr">
        <is>
          <t>FM000B05000000</t>
        </is>
      </c>
      <c r="H237" t="n">
        <v>161</v>
      </c>
      <c r="I237" t="n">
        <v>149.73</v>
      </c>
      <c r="J237" t="n">
        <v>172.27</v>
      </c>
      <c r="K237" t="n">
        <v>182.8</v>
      </c>
      <c r="L237" t="n">
        <v>154.8</v>
      </c>
    </row>
    <row r="238">
      <c r="A238" t="n">
        <v>2021</v>
      </c>
      <c r="B238" t="n">
        <v>12</v>
      </c>
      <c r="C238" s="445" t="n">
        <v>44541</v>
      </c>
      <c r="D238" t="n">
        <v>690</v>
      </c>
      <c r="E238" t="n">
        <v>125</v>
      </c>
      <c r="F238" t="inlineStr">
        <is>
          <t>زوايا اماميه كيلوباترا</t>
        </is>
      </c>
      <c r="G238" t="inlineStr">
        <is>
          <t>FMDAII2FCP0000</t>
        </is>
      </c>
      <c r="H238" t="n">
        <v>170</v>
      </c>
      <c r="I238" t="n">
        <v>153</v>
      </c>
      <c r="J238" t="n">
        <v>187</v>
      </c>
    </row>
    <row r="239">
      <c r="A239" t="n">
        <v>2021</v>
      </c>
      <c r="B239" t="n">
        <v>12</v>
      </c>
      <c r="C239" s="445" t="n">
        <v>44541</v>
      </c>
      <c r="D239" t="n">
        <v>691</v>
      </c>
      <c r="E239" t="n">
        <v>125</v>
      </c>
      <c r="F239" t="inlineStr">
        <is>
          <t>زوايا خلفيه كيلوباترا</t>
        </is>
      </c>
      <c r="G239" t="inlineStr">
        <is>
          <t>FMDAII2RCP0000</t>
        </is>
      </c>
      <c r="H239" t="n">
        <v>194</v>
      </c>
      <c r="I239" t="n">
        <v>174.6</v>
      </c>
      <c r="J239" t="n">
        <v>213.4</v>
      </c>
    </row>
    <row r="240">
      <c r="A240" t="n">
        <v>2021</v>
      </c>
      <c r="B240" t="n">
        <v>12</v>
      </c>
      <c r="C240" s="445" t="n">
        <v>44541</v>
      </c>
      <c r="D240" t="n">
        <v>2</v>
      </c>
      <c r="E240" t="n">
        <v>1</v>
      </c>
      <c r="F240" t="inlineStr">
        <is>
          <t>قاعده سخان فرنساوى 086</t>
        </is>
      </c>
      <c r="G240" t="inlineStr">
        <is>
          <t>FMENCI30000000</t>
        </is>
      </c>
      <c r="H240" t="n">
        <v>113</v>
      </c>
      <c r="I240" t="n">
        <v>105.09</v>
      </c>
      <c r="J240" t="n">
        <v>120.91</v>
      </c>
      <c r="K240" t="n">
        <v>160.1</v>
      </c>
      <c r="L240" t="n">
        <v>131.6</v>
      </c>
    </row>
    <row r="241">
      <c r="A241" t="n">
        <v>2021</v>
      </c>
      <c r="B241" t="n">
        <v>12</v>
      </c>
      <c r="C241" s="445" t="n">
        <v>44541</v>
      </c>
      <c r="D241" t="n">
        <v>254</v>
      </c>
      <c r="E241" t="n">
        <v>334</v>
      </c>
      <c r="F241" t="inlineStr">
        <is>
          <t>طقم سخان بلونايل ذو 4 اطقم</t>
        </is>
      </c>
      <c r="G241" t="inlineStr">
        <is>
          <t>FMDAHI40000000</t>
        </is>
      </c>
      <c r="H241" t="n">
        <v>203</v>
      </c>
      <c r="I241" t="n">
        <v>188.79</v>
      </c>
      <c r="J241" t="n">
        <v>217.21</v>
      </c>
      <c r="K241" t="n">
        <v>294.3</v>
      </c>
      <c r="L241" t="n">
        <v>205.9</v>
      </c>
    </row>
    <row r="242">
      <c r="A242" t="n">
        <v>2021</v>
      </c>
      <c r="B242" t="n">
        <v>12</v>
      </c>
      <c r="C242" s="445" t="n">
        <v>44541</v>
      </c>
      <c r="D242" t="n">
        <v>557</v>
      </c>
      <c r="E242" t="n">
        <v>384</v>
      </c>
      <c r="G242" t="inlineStr">
        <is>
          <t>FMLGEI65UM7302</t>
        </is>
      </c>
      <c r="H242" t="n">
        <v>182</v>
      </c>
      <c r="I242" t="n">
        <v>171.262</v>
      </c>
      <c r="J242" t="n">
        <v>194.922</v>
      </c>
      <c r="K242" t="n">
        <v>240.4</v>
      </c>
      <c r="L242" t="n">
        <v>196.8</v>
      </c>
    </row>
    <row r="243">
      <c r="A243" t="n">
        <v>2021</v>
      </c>
      <c r="B243" t="n">
        <v>12</v>
      </c>
      <c r="C243" s="445" t="n">
        <v>44541</v>
      </c>
      <c r="D243" t="n">
        <v>647</v>
      </c>
      <c r="E243" t="n">
        <v>372</v>
      </c>
      <c r="F243" t="inlineStr">
        <is>
          <t>فوم جانب حمايه شمال</t>
        </is>
      </c>
      <c r="G243" t="inlineStr">
        <is>
          <t>FMDACI40000000</t>
        </is>
      </c>
      <c r="H243" t="n">
        <v>212</v>
      </c>
      <c r="I243" t="n">
        <v>197.16</v>
      </c>
      <c r="J243" t="n">
        <v>226.84</v>
      </c>
    </row>
    <row r="244">
      <c r="A244" t="n">
        <v>2021</v>
      </c>
      <c r="B244" t="n">
        <v>12</v>
      </c>
      <c r="C244" s="445" t="n">
        <v>44541</v>
      </c>
      <c r="D244" t="n">
        <v>556</v>
      </c>
      <c r="E244" t="n">
        <v>384</v>
      </c>
      <c r="F244" t="inlineStr">
        <is>
          <t>LG 65 UM 73 top&amp;bottom</t>
        </is>
      </c>
      <c r="G244" t="inlineStr">
        <is>
          <t>FMLGEI65UM7301</t>
        </is>
      </c>
      <c r="H244" t="n">
        <v>1066</v>
      </c>
      <c r="I244" t="n">
        <v>1003.106</v>
      </c>
      <c r="J244" t="n">
        <v>1141.686</v>
      </c>
      <c r="K244" t="n">
        <v>1311.5</v>
      </c>
      <c r="L244" t="n">
        <v>1104.3</v>
      </c>
    </row>
    <row r="245">
      <c r="A245" t="n">
        <v>2021</v>
      </c>
      <c r="B245" t="n">
        <v>12</v>
      </c>
      <c r="C245" s="445" t="n">
        <v>44541</v>
      </c>
      <c r="D245" t="n">
        <v>646</v>
      </c>
      <c r="E245" t="n">
        <v>372</v>
      </c>
      <c r="F245" t="inlineStr">
        <is>
          <t>فوم جانب حمايه يمين</t>
        </is>
      </c>
      <c r="G245" t="inlineStr">
        <is>
          <t>FMDACI30000000</t>
        </is>
      </c>
      <c r="H245" t="n">
        <v>212</v>
      </c>
      <c r="I245" t="n">
        <v>197.16</v>
      </c>
      <c r="J245" t="n">
        <v>226.84</v>
      </c>
    </row>
    <row r="246">
      <c r="A246" t="n">
        <v>2021</v>
      </c>
      <c r="B246" t="n">
        <v>12</v>
      </c>
      <c r="C246" s="445" t="n">
        <v>44541</v>
      </c>
      <c r="D246" t="n">
        <v>661</v>
      </c>
      <c r="E246" t="n">
        <v>417</v>
      </c>
      <c r="F246" t="inlineStr">
        <is>
          <t xml:space="preserve"> MFZ67207201 75UP77Side</t>
        </is>
      </c>
      <c r="G246" t="inlineStr">
        <is>
          <t>FMLGEI475UP770</t>
        </is>
      </c>
      <c r="H246" t="n">
        <v>138</v>
      </c>
      <c r="I246" t="n">
        <v>129.858</v>
      </c>
      <c r="J246" t="n">
        <v>147.798</v>
      </c>
      <c r="K246" t="n">
        <v>186.7</v>
      </c>
      <c r="L246" t="n">
        <v>143.8</v>
      </c>
    </row>
    <row r="247">
      <c r="A247" t="n">
        <v>2021</v>
      </c>
      <c r="B247" t="n">
        <v>12</v>
      </c>
      <c r="C247" s="445" t="n">
        <v>44542</v>
      </c>
      <c r="D247" t="n">
        <v>10</v>
      </c>
      <c r="E247" t="n">
        <v>3</v>
      </c>
      <c r="F247" t="inlineStr">
        <is>
          <t>(إفتا)S1B1 1754501</t>
        </is>
      </c>
      <c r="G247" t="inlineStr">
        <is>
          <t>FMAFTI10000000</t>
        </is>
      </c>
      <c r="H247" t="n">
        <v>48</v>
      </c>
      <c r="I247" t="n">
        <v>44.64</v>
      </c>
      <c r="J247" t="n">
        <v>51.36</v>
      </c>
    </row>
    <row r="248">
      <c r="A248" t="n">
        <v>2021</v>
      </c>
      <c r="B248" t="n">
        <v>12</v>
      </c>
      <c r="C248" s="445" t="n">
        <v>44542</v>
      </c>
      <c r="D248" t="n">
        <v>660</v>
      </c>
      <c r="E248" t="n">
        <v>417</v>
      </c>
      <c r="F248" t="inlineStr">
        <is>
          <t>MFZ67207201 75UP77 TOP-BOTTOM</t>
        </is>
      </c>
      <c r="G248" t="inlineStr">
        <is>
          <t>FMLGEI075UP770</t>
        </is>
      </c>
      <c r="H248" t="n">
        <v>1265</v>
      </c>
      <c r="I248" t="n">
        <v>1190.365</v>
      </c>
      <c r="J248" t="n">
        <v>1354.815</v>
      </c>
    </row>
    <row r="249">
      <c r="A249" t="n">
        <v>2021</v>
      </c>
      <c r="B249" t="n">
        <v>12</v>
      </c>
      <c r="C249" s="445" t="n">
        <v>44542</v>
      </c>
      <c r="D249" t="n">
        <v>280</v>
      </c>
      <c r="E249" t="n">
        <v>142</v>
      </c>
      <c r="F249" t="inlineStr">
        <is>
          <t>صندوق سمك 10بنى سويف</t>
        </is>
      </c>
      <c r="G249" t="inlineStr">
        <is>
          <t>FM000B10000000</t>
        </is>
      </c>
      <c r="H249" t="n">
        <v>323</v>
      </c>
      <c r="I249" t="n">
        <v>300.39</v>
      </c>
      <c r="J249" t="n">
        <v>345.61</v>
      </c>
    </row>
    <row r="250">
      <c r="A250" t="n">
        <v>2021</v>
      </c>
      <c r="B250" t="n">
        <v>12</v>
      </c>
      <c r="C250" s="445" t="n">
        <v>44542</v>
      </c>
      <c r="D250" t="n">
        <v>436</v>
      </c>
      <c r="E250" t="n">
        <v>374</v>
      </c>
      <c r="F250" t="inlineStr">
        <is>
          <t>كفر زانوسي 70 سم  PDFRP2044&amp; PDFRP2045</t>
        </is>
      </c>
      <c r="G250" t="inlineStr">
        <is>
          <t>FMDALI22044045</t>
        </is>
      </c>
      <c r="H250" t="n">
        <v>180</v>
      </c>
      <c r="I250" t="n">
        <v>167.4</v>
      </c>
      <c r="J250" t="n">
        <v>192.6</v>
      </c>
    </row>
    <row r="251">
      <c r="A251" t="n">
        <v>2021</v>
      </c>
      <c r="B251" t="n">
        <v>12</v>
      </c>
      <c r="C251" s="445" t="n">
        <v>44542</v>
      </c>
      <c r="D251" t="n">
        <v>645</v>
      </c>
      <c r="E251" t="n">
        <v>123</v>
      </c>
      <c r="F251" t="inlineStr">
        <is>
          <t>Stop Coller S4</t>
        </is>
      </c>
      <c r="G251" t="inlineStr">
        <is>
          <t>FMENCI0S400000</t>
        </is>
      </c>
      <c r="H251" t="n">
        <v>133</v>
      </c>
      <c r="I251" t="n">
        <v>123.69</v>
      </c>
      <c r="J251" t="n">
        <v>142.31</v>
      </c>
    </row>
    <row r="252">
      <c r="A252" t="n">
        <v>2021</v>
      </c>
      <c r="B252" t="n">
        <v>12</v>
      </c>
      <c r="C252" s="445" t="n">
        <v>44542</v>
      </c>
      <c r="D252" t="n">
        <v>253</v>
      </c>
      <c r="E252" t="n">
        <v>331</v>
      </c>
      <c r="F252" t="inlineStr">
        <is>
          <t>طقم سخان بلونايل ذو 3 اطقم</t>
        </is>
      </c>
      <c r="G252" t="inlineStr">
        <is>
          <t>FMDAHI40000000</t>
        </is>
      </c>
      <c r="H252" t="n">
        <v>203</v>
      </c>
      <c r="I252" t="n">
        <v>188.79</v>
      </c>
      <c r="J252" t="n">
        <v>217.21</v>
      </c>
    </row>
    <row r="253">
      <c r="A253" t="n">
        <v>2021</v>
      </c>
      <c r="B253" t="n">
        <v>12</v>
      </c>
      <c r="C253" s="445" t="n">
        <v>44542</v>
      </c>
      <c r="D253" t="n">
        <v>9</v>
      </c>
      <c r="E253" t="n">
        <v>3</v>
      </c>
      <c r="F253" t="inlineStr">
        <is>
          <t>(إفتا)SAB  2047101</t>
        </is>
      </c>
      <c r="G253" t="inlineStr">
        <is>
          <t>FMAFTI40000000</t>
        </is>
      </c>
      <c r="H253" t="n">
        <v>24</v>
      </c>
      <c r="I253" t="n">
        <v>22.32</v>
      </c>
      <c r="J253" t="n">
        <v>25.68</v>
      </c>
    </row>
    <row r="254">
      <c r="A254" t="n">
        <v>2021</v>
      </c>
      <c r="B254" t="n">
        <v>12</v>
      </c>
      <c r="C254" s="445" t="n">
        <v>44542</v>
      </c>
      <c r="D254" t="n">
        <v>160</v>
      </c>
      <c r="E254" t="n">
        <v>236</v>
      </c>
      <c r="F254" t="inlineStr">
        <is>
          <t>فوم طقم رويال جاز المعدل</t>
        </is>
      </c>
      <c r="G254" t="inlineStr">
        <is>
          <t>FMROGI20000000</t>
        </is>
      </c>
      <c r="H254" t="n">
        <v>200</v>
      </c>
      <c r="I254" t="n">
        <v>186</v>
      </c>
      <c r="J254" t="n">
        <v>214</v>
      </c>
    </row>
    <row r="255">
      <c r="A255" t="n">
        <v>2021</v>
      </c>
      <c r="B255" t="n">
        <v>12</v>
      </c>
      <c r="C255" s="445" t="n">
        <v>44542</v>
      </c>
      <c r="D255" t="n">
        <v>281</v>
      </c>
      <c r="E255" t="n">
        <v>143</v>
      </c>
      <c r="F255" t="inlineStr">
        <is>
          <t>صندوق 10 ك فلات ك 18 بدون بادج</t>
        </is>
      </c>
      <c r="G255" t="inlineStr">
        <is>
          <t>FM000B10180000</t>
        </is>
      </c>
      <c r="H255" t="n">
        <v>285</v>
      </c>
      <c r="I255" t="n">
        <v>265.05</v>
      </c>
      <c r="J255" t="n">
        <v>304.95</v>
      </c>
    </row>
    <row r="256">
      <c r="A256" t="n">
        <v>2021</v>
      </c>
      <c r="B256" t="n">
        <v>12</v>
      </c>
      <c r="C256" s="445" t="n">
        <v>44542</v>
      </c>
      <c r="D256" t="n">
        <v>557</v>
      </c>
      <c r="E256" t="n">
        <v>384</v>
      </c>
      <c r="G256" t="inlineStr">
        <is>
          <t>FMLGEI65UM7302</t>
        </is>
      </c>
      <c r="H256" t="n">
        <v>182</v>
      </c>
      <c r="I256" t="n">
        <v>171.262</v>
      </c>
      <c r="J256" t="n">
        <v>194.922</v>
      </c>
    </row>
    <row r="257">
      <c r="A257" t="n">
        <v>2021</v>
      </c>
      <c r="B257" t="n">
        <v>12</v>
      </c>
      <c r="C257" s="445" t="n">
        <v>44542</v>
      </c>
      <c r="D257" t="n">
        <v>10</v>
      </c>
      <c r="E257" t="n">
        <v>3</v>
      </c>
      <c r="F257" t="inlineStr">
        <is>
          <t>(إفتا)S1B1 1754501</t>
        </is>
      </c>
      <c r="G257" t="inlineStr">
        <is>
          <t>FMAFTI10000000</t>
        </is>
      </c>
      <c r="H257" t="n">
        <v>48</v>
      </c>
      <c r="I257" t="n">
        <v>44.64</v>
      </c>
      <c r="J257" t="n">
        <v>51.36</v>
      </c>
    </row>
    <row r="258">
      <c r="A258" t="n">
        <v>2021</v>
      </c>
      <c r="B258" t="n">
        <v>12</v>
      </c>
      <c r="C258" s="445" t="n">
        <v>44542</v>
      </c>
      <c r="D258" t="n">
        <v>271</v>
      </c>
      <c r="E258" t="n">
        <v>135</v>
      </c>
      <c r="F258" t="inlineStr">
        <is>
          <t>صندوق سمك 5ك بنى سويف</t>
        </is>
      </c>
      <c r="G258" t="inlineStr">
        <is>
          <t>FM000B05000000</t>
        </is>
      </c>
      <c r="H258" t="n">
        <v>161</v>
      </c>
      <c r="I258" t="n">
        <v>149.73</v>
      </c>
      <c r="J258" t="n">
        <v>172.27</v>
      </c>
    </row>
    <row r="259">
      <c r="A259" t="n">
        <v>2021</v>
      </c>
      <c r="B259" t="n">
        <v>12</v>
      </c>
      <c r="C259" s="445" t="n">
        <v>44542</v>
      </c>
      <c r="D259" t="n">
        <v>1</v>
      </c>
      <c r="E259" t="n">
        <v>1</v>
      </c>
      <c r="F259" t="inlineStr">
        <is>
          <t>كفر سخان فرنساوى 085</t>
        </is>
      </c>
      <c r="G259" t="inlineStr">
        <is>
          <t>FMENCI20000000</t>
        </is>
      </c>
      <c r="H259" t="n">
        <v>111</v>
      </c>
      <c r="I259" t="n">
        <v>103.23</v>
      </c>
      <c r="J259" t="n">
        <v>118.77</v>
      </c>
    </row>
    <row r="260">
      <c r="A260" t="n">
        <v>2021</v>
      </c>
      <c r="B260" t="n">
        <v>12</v>
      </c>
      <c r="C260" s="445" t="n">
        <v>44542</v>
      </c>
      <c r="D260" t="n">
        <v>608</v>
      </c>
      <c r="E260" t="n">
        <v>395</v>
      </c>
      <c r="F260" t="inlineStr">
        <is>
          <t>مجموعه زوايا فوم خلفيه- منلو</t>
        </is>
      </c>
      <c r="G260" t="inlineStr">
        <is>
          <t>FMMINI30000043</t>
        </is>
      </c>
      <c r="H260" t="n">
        <v>110</v>
      </c>
      <c r="I260" t="n">
        <v>102.3</v>
      </c>
      <c r="J260" t="n">
        <v>117.7</v>
      </c>
    </row>
    <row r="261">
      <c r="A261" t="n">
        <v>2021</v>
      </c>
      <c r="B261" t="n">
        <v>12</v>
      </c>
      <c r="C261" s="445" t="n">
        <v>44542</v>
      </c>
      <c r="D261" t="n">
        <v>609</v>
      </c>
      <c r="E261" t="n">
        <v>395</v>
      </c>
      <c r="F261" t="inlineStr">
        <is>
          <t>قاعده فوم جديده- منلو</t>
        </is>
      </c>
      <c r="G261" t="inlineStr">
        <is>
          <t>FMMINI10000044</t>
        </is>
      </c>
      <c r="H261" t="n">
        <v>50</v>
      </c>
      <c r="I261" t="n">
        <v>46.5</v>
      </c>
      <c r="J261" t="n">
        <v>53.5</v>
      </c>
    </row>
    <row r="262">
      <c r="A262" t="n">
        <v>2021</v>
      </c>
      <c r="B262" t="n">
        <v>12</v>
      </c>
      <c r="C262" s="445" t="n">
        <v>44542</v>
      </c>
      <c r="D262" t="n">
        <v>254</v>
      </c>
      <c r="E262" t="n">
        <v>334</v>
      </c>
      <c r="F262" t="inlineStr">
        <is>
          <t>طقم سخان بلونايل ذو 4 اطقم</t>
        </is>
      </c>
      <c r="G262" t="inlineStr">
        <is>
          <t>FMDAHI40000000</t>
        </is>
      </c>
      <c r="H262" t="n">
        <v>203</v>
      </c>
      <c r="I262" t="n">
        <v>188.79</v>
      </c>
      <c r="J262" t="n">
        <v>217.21</v>
      </c>
    </row>
    <row r="263">
      <c r="A263" t="n">
        <v>2021</v>
      </c>
      <c r="B263" t="n">
        <v>12</v>
      </c>
      <c r="C263" s="445" t="n">
        <v>44542</v>
      </c>
      <c r="D263" t="n">
        <v>661</v>
      </c>
      <c r="E263" t="n">
        <v>417</v>
      </c>
      <c r="F263" t="inlineStr">
        <is>
          <t xml:space="preserve"> MFZ67207201 75UP77Side</t>
        </is>
      </c>
      <c r="G263" t="inlineStr">
        <is>
          <t>FMLGEI475UP770</t>
        </is>
      </c>
      <c r="H263" t="n">
        <v>138</v>
      </c>
      <c r="I263" t="n">
        <v>129.858</v>
      </c>
      <c r="J263" t="n">
        <v>147.798</v>
      </c>
    </row>
    <row r="264">
      <c r="A264" t="n">
        <v>2021</v>
      </c>
      <c r="B264" t="n">
        <v>12</v>
      </c>
      <c r="C264" s="445" t="n">
        <v>44542</v>
      </c>
      <c r="D264" t="n">
        <v>167</v>
      </c>
      <c r="E264" t="n">
        <v>243</v>
      </c>
      <c r="F264" t="inlineStr">
        <is>
          <t>فوم صندوق سمك 35 ك</t>
        </is>
      </c>
      <c r="G264" t="inlineStr">
        <is>
          <t>FMBOXI35000000</t>
        </is>
      </c>
      <c r="H264" t="n">
        <v>888</v>
      </c>
      <c r="I264" t="n">
        <v>825.84</v>
      </c>
      <c r="J264" t="n">
        <v>950.16</v>
      </c>
    </row>
    <row r="265">
      <c r="A265" t="n">
        <v>2021</v>
      </c>
      <c r="B265" t="n">
        <v>12</v>
      </c>
      <c r="C265" s="445" t="n">
        <v>44542</v>
      </c>
      <c r="D265" t="n">
        <v>556</v>
      </c>
      <c r="E265" t="n">
        <v>384</v>
      </c>
      <c r="F265" t="inlineStr">
        <is>
          <t>LG 65 UM 73 top&amp;bottom</t>
        </is>
      </c>
      <c r="G265" t="inlineStr">
        <is>
          <t>FMLGEI65UM7301</t>
        </is>
      </c>
      <c r="H265" t="n">
        <v>1066</v>
      </c>
      <c r="I265" t="n">
        <v>1003.106</v>
      </c>
      <c r="J265" t="n">
        <v>1141.686</v>
      </c>
    </row>
    <row r="266">
      <c r="A266" t="n">
        <v>2021</v>
      </c>
      <c r="B266" t="n">
        <v>12</v>
      </c>
      <c r="C266" s="445" t="n">
        <v>44542</v>
      </c>
      <c r="D266" t="n">
        <v>299</v>
      </c>
      <c r="E266" t="n">
        <v>159</v>
      </c>
      <c r="F266" t="inlineStr">
        <is>
          <t>سخان غاز 6لتر</t>
        </is>
      </c>
      <c r="G266" t="inlineStr">
        <is>
          <t>FMDAHI5L000000</t>
        </is>
      </c>
      <c r="H266" t="n">
        <v>115</v>
      </c>
      <c r="I266" t="n">
        <v>106.95</v>
      </c>
      <c r="J266" t="n">
        <v>123.05</v>
      </c>
    </row>
    <row r="267">
      <c r="A267" t="n">
        <v>2021</v>
      </c>
      <c r="B267" t="n">
        <v>12</v>
      </c>
      <c r="C267" s="445" t="n">
        <v>44542</v>
      </c>
      <c r="D267" t="n">
        <v>607</v>
      </c>
      <c r="E267" t="n">
        <v>395</v>
      </c>
      <c r="F267" t="inlineStr">
        <is>
          <t>مجموعه زوايا اماميه - منلو</t>
        </is>
      </c>
      <c r="G267" t="inlineStr">
        <is>
          <t>FMMINI20000042</t>
        </is>
      </c>
      <c r="H267" t="n">
        <v>120</v>
      </c>
      <c r="I267" t="n">
        <v>111.6</v>
      </c>
      <c r="J267" t="n">
        <v>128.4</v>
      </c>
    </row>
    <row r="268">
      <c r="A268" t="n">
        <v>2021</v>
      </c>
      <c r="B268" t="n">
        <v>12</v>
      </c>
      <c r="C268" s="445" t="n">
        <v>44542</v>
      </c>
      <c r="D268" t="n">
        <v>253</v>
      </c>
      <c r="E268" t="n">
        <v>331</v>
      </c>
      <c r="F268" t="inlineStr">
        <is>
          <t>طقم سخان بلونايل ذو 3 اطقم</t>
        </is>
      </c>
      <c r="G268" t="inlineStr">
        <is>
          <t>FMDAHI40000000</t>
        </is>
      </c>
      <c r="H268" t="n">
        <v>203</v>
      </c>
      <c r="I268" t="n">
        <v>188.79</v>
      </c>
      <c r="J268" t="n">
        <v>217.21</v>
      </c>
    </row>
    <row r="269">
      <c r="A269" t="n">
        <v>2021</v>
      </c>
      <c r="B269" t="n">
        <v>12</v>
      </c>
      <c r="C269" s="445" t="n">
        <v>44542</v>
      </c>
      <c r="D269" t="n">
        <v>435</v>
      </c>
      <c r="E269" t="n">
        <v>374</v>
      </c>
      <c r="F269" t="inlineStr">
        <is>
          <t>قاعدة زانوسي 70 سم  PDFRP2046 &amp; PDFRP2047</t>
        </is>
      </c>
      <c r="G269" t="inlineStr">
        <is>
          <t>FMDALI12046047</t>
        </is>
      </c>
      <c r="H269" t="n">
        <v>296</v>
      </c>
      <c r="I269" t="n">
        <v>275.28</v>
      </c>
      <c r="J269" t="n">
        <v>316.72</v>
      </c>
    </row>
    <row r="270">
      <c r="A270" t="n">
        <v>2021</v>
      </c>
      <c r="B270" t="n">
        <v>12</v>
      </c>
      <c r="C270" s="445" t="n">
        <v>44542</v>
      </c>
      <c r="D270" t="n">
        <v>2</v>
      </c>
      <c r="E270" t="n">
        <v>1</v>
      </c>
      <c r="F270" t="inlineStr">
        <is>
          <t>قاعده سخان فرنساوى 086</t>
        </is>
      </c>
      <c r="G270" t="inlineStr">
        <is>
          <t>FMENCI30000000</t>
        </is>
      </c>
      <c r="H270" t="n">
        <v>113</v>
      </c>
      <c r="I270" t="n">
        <v>105.09</v>
      </c>
      <c r="J270" t="n">
        <v>120.91</v>
      </c>
    </row>
    <row r="271">
      <c r="A271" t="n">
        <v>2021</v>
      </c>
      <c r="B271" t="n">
        <v>12</v>
      </c>
      <c r="C271" s="445" t="n">
        <v>44543</v>
      </c>
      <c r="D271" t="n">
        <v>608</v>
      </c>
      <c r="E271" t="n">
        <v>395</v>
      </c>
      <c r="F271" t="inlineStr">
        <is>
          <t>مجموعه زوايا فوم خلفيه- منلو</t>
        </is>
      </c>
      <c r="G271" t="inlineStr">
        <is>
          <t>FMMINI30000043</t>
        </is>
      </c>
      <c r="H271" t="n">
        <v>110</v>
      </c>
      <c r="I271" t="n">
        <v>102.3</v>
      </c>
      <c r="J271" t="n">
        <v>117.7</v>
      </c>
      <c r="K271" t="n">
        <v>130.2</v>
      </c>
      <c r="L271" t="n">
        <v>103.4</v>
      </c>
    </row>
    <row r="272">
      <c r="A272" t="n">
        <v>2021</v>
      </c>
      <c r="B272" t="n">
        <v>12</v>
      </c>
      <c r="C272" s="445" t="n">
        <v>44543</v>
      </c>
      <c r="D272" t="n">
        <v>160</v>
      </c>
      <c r="E272" t="n">
        <v>236</v>
      </c>
      <c r="F272" t="inlineStr">
        <is>
          <t>فوم طقم رويال جاز المعدل</t>
        </is>
      </c>
      <c r="G272" t="inlineStr">
        <is>
          <t>FMROGI20000000</t>
        </is>
      </c>
      <c r="H272" t="n">
        <v>200</v>
      </c>
      <c r="I272" t="n">
        <v>186</v>
      </c>
      <c r="J272" t="n">
        <v>214</v>
      </c>
      <c r="K272" t="n">
        <v>281.5</v>
      </c>
      <c r="L272" t="n">
        <v>199</v>
      </c>
    </row>
    <row r="273">
      <c r="A273" t="n">
        <v>2021</v>
      </c>
      <c r="B273" t="n">
        <v>12</v>
      </c>
      <c r="C273" s="445" t="n">
        <v>44543</v>
      </c>
      <c r="D273" t="n">
        <v>550</v>
      </c>
      <c r="E273" t="n">
        <v>383</v>
      </c>
      <c r="F273" t="inlineStr">
        <is>
          <t>FRONT 43LM55</t>
        </is>
      </c>
      <c r="G273" t="inlineStr">
        <is>
          <t>FMLGEI43LM55FR</t>
        </is>
      </c>
      <c r="H273" t="n">
        <v>35</v>
      </c>
      <c r="I273" t="n">
        <v>32.025</v>
      </c>
      <c r="J273" t="n">
        <v>38.045</v>
      </c>
      <c r="K273" t="n">
        <v>59</v>
      </c>
      <c r="L273" t="n">
        <v>49</v>
      </c>
    </row>
    <row r="274">
      <c r="A274" t="n">
        <v>2021</v>
      </c>
      <c r="B274" t="n">
        <v>12</v>
      </c>
      <c r="C274" s="445" t="n">
        <v>44543</v>
      </c>
      <c r="D274" t="n">
        <v>607</v>
      </c>
      <c r="E274" t="n">
        <v>395</v>
      </c>
      <c r="F274" t="inlineStr">
        <is>
          <t>مجموعه زوايا اماميه - منلو</t>
        </is>
      </c>
      <c r="G274" t="inlineStr">
        <is>
          <t>FMMINI20000042</t>
        </is>
      </c>
      <c r="H274" t="n">
        <v>120</v>
      </c>
      <c r="I274" t="n">
        <v>111.6</v>
      </c>
      <c r="J274" t="n">
        <v>128.4</v>
      </c>
      <c r="K274" t="n">
        <v>147.1</v>
      </c>
      <c r="L274" t="n">
        <v>119</v>
      </c>
    </row>
    <row r="275">
      <c r="A275" t="n">
        <v>2021</v>
      </c>
      <c r="B275" t="n">
        <v>12</v>
      </c>
      <c r="C275" s="445" t="n">
        <v>44543</v>
      </c>
      <c r="D275" t="n">
        <v>254</v>
      </c>
      <c r="E275" t="n">
        <v>334</v>
      </c>
      <c r="F275" t="inlineStr">
        <is>
          <t>طقم سخان بلونايل ذو 4 اطقم</t>
        </is>
      </c>
      <c r="G275" t="inlineStr">
        <is>
          <t>FMDAHI40000000</t>
        </is>
      </c>
      <c r="H275" t="n">
        <v>203</v>
      </c>
      <c r="I275" t="n">
        <v>188.79</v>
      </c>
      <c r="J275" t="n">
        <v>217.21</v>
      </c>
    </row>
    <row r="276">
      <c r="A276" t="n">
        <v>2021</v>
      </c>
      <c r="B276" t="n">
        <v>12</v>
      </c>
      <c r="C276" s="445" t="n">
        <v>44543</v>
      </c>
      <c r="D276" t="n">
        <v>280</v>
      </c>
      <c r="E276" t="n">
        <v>142</v>
      </c>
      <c r="F276" t="inlineStr">
        <is>
          <t>صندوق سمك 10بنى سويف</t>
        </is>
      </c>
      <c r="G276" t="inlineStr">
        <is>
          <t>FM000B10000000</t>
        </is>
      </c>
      <c r="H276" t="n">
        <v>323</v>
      </c>
      <c r="I276" t="n">
        <v>300.39</v>
      </c>
      <c r="J276" t="n">
        <v>345.61</v>
      </c>
      <c r="K276" t="n">
        <v>425.5</v>
      </c>
      <c r="L276" t="n">
        <v>338</v>
      </c>
    </row>
    <row r="277">
      <c r="A277" t="n">
        <v>2021</v>
      </c>
      <c r="B277" t="n">
        <v>12</v>
      </c>
      <c r="C277" s="445" t="n">
        <v>44543</v>
      </c>
      <c r="D277" t="n">
        <v>660</v>
      </c>
      <c r="E277" t="n">
        <v>417</v>
      </c>
      <c r="F277" t="inlineStr">
        <is>
          <t>MFZ67207201 75UP77 TOP-BOTTOM</t>
        </is>
      </c>
      <c r="G277" t="inlineStr">
        <is>
          <t>FMLGEI075UP770</t>
        </is>
      </c>
      <c r="H277" t="n">
        <v>1265</v>
      </c>
      <c r="I277" t="n">
        <v>1190.365</v>
      </c>
      <c r="J277" t="n">
        <v>1354.815</v>
      </c>
      <c r="K277" t="n">
        <v>1506.5</v>
      </c>
      <c r="L277" t="n">
        <v>1298</v>
      </c>
    </row>
    <row r="278">
      <c r="A278" t="n">
        <v>2021</v>
      </c>
      <c r="B278" t="n">
        <v>12</v>
      </c>
      <c r="C278" s="445" t="n">
        <v>44543</v>
      </c>
      <c r="D278" t="n">
        <v>122</v>
      </c>
      <c r="E278" t="n">
        <v>47</v>
      </c>
      <c r="F278" t="inlineStr">
        <is>
          <t>LgWashing Mashine Base</t>
        </is>
      </c>
      <c r="G278" t="inlineStr">
        <is>
          <t>FMLGEI1000000</t>
        </is>
      </c>
      <c r="H278" t="n">
        <v>280</v>
      </c>
      <c r="I278" t="n">
        <v>267.4</v>
      </c>
      <c r="J278" t="n">
        <v>292.6</v>
      </c>
      <c r="K278" t="n">
        <v>318.3</v>
      </c>
      <c r="L278" t="n">
        <v>290.3</v>
      </c>
    </row>
    <row r="279">
      <c r="A279" t="n">
        <v>2021</v>
      </c>
      <c r="B279" t="n">
        <v>12</v>
      </c>
      <c r="C279" s="445" t="n">
        <v>44543</v>
      </c>
      <c r="D279" t="n">
        <v>167</v>
      </c>
      <c r="E279" t="n">
        <v>243</v>
      </c>
      <c r="F279" t="inlineStr">
        <is>
          <t>فوم صندوق سمك 35 ك</t>
        </is>
      </c>
      <c r="G279" t="inlineStr">
        <is>
          <t>FMBOXI35000000</t>
        </is>
      </c>
      <c r="H279" t="n">
        <v>888</v>
      </c>
      <c r="I279" t="n">
        <v>825.84</v>
      </c>
      <c r="J279" t="n">
        <v>950.16</v>
      </c>
      <c r="K279" t="n">
        <v>1054.9</v>
      </c>
      <c r="L279" t="n">
        <v>898.5</v>
      </c>
    </row>
    <row r="280">
      <c r="A280" t="n">
        <v>2021</v>
      </c>
      <c r="B280" t="n">
        <v>12</v>
      </c>
      <c r="C280" s="445" t="n">
        <v>44543</v>
      </c>
      <c r="D280" t="n">
        <v>299</v>
      </c>
      <c r="E280" t="n">
        <v>159</v>
      </c>
      <c r="F280" t="inlineStr">
        <is>
          <t>سخان غاز 6لتر</t>
        </is>
      </c>
      <c r="G280" t="inlineStr">
        <is>
          <t>FMDAHI5L000000</t>
        </is>
      </c>
      <c r="H280" t="n">
        <v>115</v>
      </c>
      <c r="I280" t="n">
        <v>106.95</v>
      </c>
      <c r="J280" t="n">
        <v>123.05</v>
      </c>
    </row>
    <row r="281">
      <c r="A281" t="n">
        <v>2021</v>
      </c>
      <c r="B281" t="n">
        <v>12</v>
      </c>
      <c r="C281" s="445" t="n">
        <v>44543</v>
      </c>
      <c r="D281" t="n">
        <v>658</v>
      </c>
      <c r="E281" t="n">
        <v>415</v>
      </c>
      <c r="F281" t="inlineStr">
        <is>
          <t>PDFRP2122 كفر 70 شمال</t>
        </is>
      </c>
      <c r="G281" t="inlineStr">
        <is>
          <t>FMCFII7LRP2122</t>
        </is>
      </c>
      <c r="H281" t="n">
        <v>90</v>
      </c>
      <c r="I281" t="n">
        <v>83.7</v>
      </c>
      <c r="J281" t="n">
        <v>96.3</v>
      </c>
    </row>
    <row r="282">
      <c r="A282" t="n">
        <v>2021</v>
      </c>
      <c r="B282" t="n">
        <v>12</v>
      </c>
      <c r="C282" s="445" t="n">
        <v>44543</v>
      </c>
      <c r="D282" t="n">
        <v>652</v>
      </c>
      <c r="E282" t="n">
        <v>164</v>
      </c>
      <c r="F282" t="inlineStr">
        <is>
          <t>زانوسي العبد 314</t>
        </is>
      </c>
      <c r="G282" t="inlineStr">
        <is>
          <t>FMABDI31400000</t>
        </is>
      </c>
      <c r="H282" t="n">
        <v>17.1</v>
      </c>
      <c r="I282" t="n">
        <v>15.903</v>
      </c>
      <c r="J282" t="n">
        <v>18.297</v>
      </c>
    </row>
    <row r="283">
      <c r="A283" t="n">
        <v>2021</v>
      </c>
      <c r="B283" t="n">
        <v>12</v>
      </c>
      <c r="C283" s="445" t="n">
        <v>44543</v>
      </c>
      <c r="D283" t="n">
        <v>609</v>
      </c>
      <c r="E283" t="n">
        <v>395</v>
      </c>
      <c r="F283" t="inlineStr">
        <is>
          <t>قاعده فوم جديده- منلو</t>
        </is>
      </c>
      <c r="G283" t="inlineStr">
        <is>
          <t>FMMINI10000044</t>
        </is>
      </c>
      <c r="H283" t="n">
        <v>50</v>
      </c>
      <c r="I283" t="n">
        <v>46.5</v>
      </c>
      <c r="J283" t="n">
        <v>53.5</v>
      </c>
      <c r="K283" t="n">
        <v>59.1</v>
      </c>
      <c r="L283" t="n">
        <v>50.1</v>
      </c>
    </row>
    <row r="284">
      <c r="A284" t="n">
        <v>2021</v>
      </c>
      <c r="B284" t="n">
        <v>12</v>
      </c>
      <c r="C284" s="445" t="n">
        <v>44543</v>
      </c>
      <c r="D284" t="n">
        <v>657</v>
      </c>
      <c r="E284" t="n">
        <v>415</v>
      </c>
      <c r="F284" t="inlineStr">
        <is>
          <t>PDFRP2124 كفر 70 يمين</t>
        </is>
      </c>
      <c r="G284" t="inlineStr">
        <is>
          <t>FMCFII7RRP2124</t>
        </is>
      </c>
      <c r="H284" t="n">
        <v>90</v>
      </c>
      <c r="I284" t="n">
        <v>83.7</v>
      </c>
      <c r="J284" t="n">
        <v>96.3</v>
      </c>
    </row>
    <row r="285">
      <c r="A285" t="n">
        <v>2021</v>
      </c>
      <c r="B285" t="n">
        <v>12</v>
      </c>
      <c r="C285" s="445" t="n">
        <v>44543</v>
      </c>
      <c r="D285" t="n">
        <v>10</v>
      </c>
      <c r="E285" t="n">
        <v>3</v>
      </c>
      <c r="F285" t="inlineStr">
        <is>
          <t>(إفتا)S1B1 1754501</t>
        </is>
      </c>
      <c r="G285" t="inlineStr">
        <is>
          <t>FMAFTI10000000</t>
        </is>
      </c>
      <c r="H285" t="n">
        <v>48</v>
      </c>
      <c r="I285" t="n">
        <v>44.64</v>
      </c>
      <c r="J285" t="n">
        <v>51.36</v>
      </c>
      <c r="K285" t="n">
        <v>80.3</v>
      </c>
      <c r="L285" t="n">
        <v>58</v>
      </c>
    </row>
    <row r="286">
      <c r="A286" t="n">
        <v>2021</v>
      </c>
      <c r="B286" t="n">
        <v>12</v>
      </c>
      <c r="C286" s="445" t="n">
        <v>44543</v>
      </c>
      <c r="D286" t="n">
        <v>661</v>
      </c>
      <c r="E286" t="n">
        <v>417</v>
      </c>
      <c r="F286" t="inlineStr">
        <is>
          <t xml:space="preserve"> MFZ67207201 75UP77Side</t>
        </is>
      </c>
      <c r="G286" t="inlineStr">
        <is>
          <t>FMLGEI475UP770</t>
        </is>
      </c>
      <c r="H286" t="n">
        <v>138</v>
      </c>
      <c r="I286" t="n">
        <v>129.858</v>
      </c>
      <c r="J286" t="n">
        <v>147.798</v>
      </c>
      <c r="K286" t="n">
        <v>164.5</v>
      </c>
      <c r="L286" t="n">
        <v>141.5</v>
      </c>
    </row>
    <row r="287">
      <c r="A287" t="n">
        <v>2021</v>
      </c>
      <c r="B287" t="n">
        <v>12</v>
      </c>
      <c r="C287" s="445" t="n">
        <v>44543</v>
      </c>
      <c r="D287" t="n">
        <v>438</v>
      </c>
      <c r="E287" t="n">
        <v>376</v>
      </c>
      <c r="F287" t="inlineStr">
        <is>
          <t xml:space="preserve">LG43LM63/UM73 </t>
        </is>
      </c>
      <c r="G287" t="inlineStr">
        <is>
          <t>FMLGEI43LM6373</t>
        </is>
      </c>
      <c r="H287" t="n">
        <v>335</v>
      </c>
      <c r="I287" t="n">
        <v>315.235</v>
      </c>
      <c r="J287" t="n">
        <v>358.785</v>
      </c>
      <c r="K287" t="n">
        <v>418.2</v>
      </c>
      <c r="L287" t="n">
        <v>348</v>
      </c>
    </row>
    <row r="288">
      <c r="A288" t="n">
        <v>2021</v>
      </c>
      <c r="B288" t="n">
        <v>12</v>
      </c>
      <c r="C288" s="445" t="n">
        <v>44543</v>
      </c>
      <c r="D288" t="n">
        <v>557</v>
      </c>
      <c r="E288" t="n">
        <v>384</v>
      </c>
      <c r="G288" t="inlineStr">
        <is>
          <t>FMLGEI65UM7302</t>
        </is>
      </c>
      <c r="H288" t="n">
        <v>182</v>
      </c>
      <c r="I288" t="n">
        <v>171.262</v>
      </c>
      <c r="J288" t="n">
        <v>194.922</v>
      </c>
      <c r="K288" t="n">
        <v>274.1</v>
      </c>
      <c r="L288" t="n">
        <v>200</v>
      </c>
    </row>
    <row r="289">
      <c r="A289" t="n">
        <v>2021</v>
      </c>
      <c r="B289" t="n">
        <v>12</v>
      </c>
      <c r="C289" s="445" t="n">
        <v>44543</v>
      </c>
      <c r="D289" t="n">
        <v>556</v>
      </c>
      <c r="E289" t="n">
        <v>384</v>
      </c>
      <c r="F289" t="inlineStr">
        <is>
          <t>LG 65 UM 73 top&amp;bottom</t>
        </is>
      </c>
      <c r="G289" t="inlineStr">
        <is>
          <t>FMLGEI65UM7301</t>
        </is>
      </c>
      <c r="H289" t="n">
        <v>1066</v>
      </c>
      <c r="I289" t="n">
        <v>1003.106</v>
      </c>
      <c r="J289" t="n">
        <v>1141.686</v>
      </c>
      <c r="K289" t="n">
        <v>1445.4</v>
      </c>
      <c r="L289" t="n">
        <v>1123</v>
      </c>
    </row>
    <row r="290">
      <c r="A290" t="n">
        <v>2021</v>
      </c>
      <c r="B290" t="n">
        <v>12</v>
      </c>
      <c r="C290" s="445" t="n">
        <v>44543</v>
      </c>
      <c r="D290" t="n">
        <v>253</v>
      </c>
      <c r="E290" t="n">
        <v>331</v>
      </c>
      <c r="F290" t="inlineStr">
        <is>
          <t>طقم سخان بلونايل ذو 3 اطقم</t>
        </is>
      </c>
      <c r="G290" t="inlineStr">
        <is>
          <t>FMDAHI40000000</t>
        </is>
      </c>
      <c r="H290" t="n">
        <v>203</v>
      </c>
      <c r="I290" t="n">
        <v>188.79</v>
      </c>
      <c r="J290" t="n">
        <v>217.21</v>
      </c>
      <c r="K290" t="n">
        <v>313.9</v>
      </c>
      <c r="L290" t="n">
        <v>205.6</v>
      </c>
    </row>
    <row r="291">
      <c r="A291" t="n">
        <v>2021</v>
      </c>
      <c r="B291" t="n">
        <v>12</v>
      </c>
      <c r="C291" s="445" t="n">
        <v>44543</v>
      </c>
      <c r="D291" t="n">
        <v>306</v>
      </c>
      <c r="E291" t="n">
        <v>165</v>
      </c>
      <c r="F291" t="inlineStr">
        <is>
          <t>زانوسي العبد 309</t>
        </is>
      </c>
      <c r="G291" t="inlineStr">
        <is>
          <t>FMABDI30900000</t>
        </is>
      </c>
      <c r="H291" t="n">
        <v>196</v>
      </c>
      <c r="I291" t="n">
        <v>182.28</v>
      </c>
      <c r="J291" t="n">
        <v>209.72</v>
      </c>
      <c r="K291" t="n">
        <v>213.3</v>
      </c>
      <c r="L291" t="n">
        <v>188.7</v>
      </c>
    </row>
    <row r="292">
      <c r="A292" t="n">
        <v>2021</v>
      </c>
      <c r="B292" t="n">
        <v>12</v>
      </c>
      <c r="C292" s="445" t="n">
        <v>44544</v>
      </c>
      <c r="D292" t="n">
        <v>556</v>
      </c>
      <c r="E292" t="n">
        <v>384</v>
      </c>
      <c r="F292" t="inlineStr">
        <is>
          <t>LG 65 UM 73 top&amp;bottom</t>
        </is>
      </c>
      <c r="G292" t="inlineStr">
        <is>
          <t>FMLGEI65UM7301</t>
        </is>
      </c>
      <c r="H292" t="n">
        <v>1066</v>
      </c>
      <c r="I292" t="n">
        <v>1003.106</v>
      </c>
      <c r="J292" t="n">
        <v>1141.686</v>
      </c>
      <c r="K292" t="n">
        <v>1363.2</v>
      </c>
      <c r="L292" t="n">
        <v>1093</v>
      </c>
    </row>
    <row r="293">
      <c r="A293" t="n">
        <v>2021</v>
      </c>
      <c r="B293" t="n">
        <v>12</v>
      </c>
      <c r="C293" s="445" t="n">
        <v>44544</v>
      </c>
      <c r="D293" t="n">
        <v>167</v>
      </c>
      <c r="E293" t="n">
        <v>243</v>
      </c>
      <c r="F293" t="inlineStr">
        <is>
          <t>فوم صندوق سمك 35 ك</t>
        </is>
      </c>
      <c r="G293" t="inlineStr">
        <is>
          <t>FMBOXI35000000</t>
        </is>
      </c>
      <c r="H293" t="n">
        <v>888</v>
      </c>
      <c r="I293" t="n">
        <v>825.84</v>
      </c>
      <c r="J293" t="n">
        <v>950.16</v>
      </c>
      <c r="K293" t="n">
        <v>1087</v>
      </c>
      <c r="L293" t="n">
        <v>870</v>
      </c>
    </row>
    <row r="294">
      <c r="A294" t="n">
        <v>2021</v>
      </c>
      <c r="B294" t="n">
        <v>12</v>
      </c>
      <c r="C294" s="445" t="n">
        <v>44544</v>
      </c>
      <c r="D294" t="n">
        <v>438</v>
      </c>
      <c r="E294" t="n">
        <v>376</v>
      </c>
      <c r="F294" t="inlineStr">
        <is>
          <t xml:space="preserve">LG43LM63/UM73 </t>
        </is>
      </c>
      <c r="G294" t="inlineStr">
        <is>
          <t>FMLGEI43LM6373</t>
        </is>
      </c>
      <c r="H294" t="n">
        <v>335</v>
      </c>
      <c r="I294" t="n">
        <v>315.235</v>
      </c>
      <c r="J294" t="n">
        <v>358.785</v>
      </c>
      <c r="K294" t="n">
        <v>400.9</v>
      </c>
      <c r="L294" t="n">
        <v>342</v>
      </c>
    </row>
    <row r="295">
      <c r="A295" t="n">
        <v>2021</v>
      </c>
      <c r="B295" t="n">
        <v>12</v>
      </c>
      <c r="C295" s="445" t="n">
        <v>44544</v>
      </c>
      <c r="D295" t="n">
        <v>446</v>
      </c>
      <c r="E295" t="n">
        <v>381</v>
      </c>
      <c r="F295" t="inlineStr">
        <is>
          <t>زانوسى العبد 304</t>
        </is>
      </c>
      <c r="G295" t="inlineStr">
        <is>
          <t>FMABDI30400000</t>
        </is>
      </c>
      <c r="H295" t="n">
        <v>167</v>
      </c>
      <c r="I295" t="n">
        <v>150.3</v>
      </c>
      <c r="J295" t="n">
        <v>183.7</v>
      </c>
      <c r="K295" t="n">
        <v>195</v>
      </c>
      <c r="L295" t="n">
        <v>165.7</v>
      </c>
    </row>
    <row r="296">
      <c r="A296" t="n">
        <v>2021</v>
      </c>
      <c r="B296" t="n">
        <v>12</v>
      </c>
      <c r="C296" s="445" t="n">
        <v>44544</v>
      </c>
      <c r="D296" t="n">
        <v>160</v>
      </c>
      <c r="E296" t="n">
        <v>236</v>
      </c>
      <c r="F296" t="inlineStr">
        <is>
          <t>فوم طقم رويال جاز المعدل</t>
        </is>
      </c>
      <c r="G296" t="inlineStr">
        <is>
          <t>FMROGI20000000</t>
        </is>
      </c>
      <c r="H296" t="n">
        <v>200</v>
      </c>
      <c r="I296" t="n">
        <v>186</v>
      </c>
      <c r="J296" t="n">
        <v>214</v>
      </c>
    </row>
    <row r="297">
      <c r="A297" t="n">
        <v>2021</v>
      </c>
      <c r="B297" t="n">
        <v>12</v>
      </c>
      <c r="C297" s="445" t="n">
        <v>44544</v>
      </c>
      <c r="D297" t="n">
        <v>607</v>
      </c>
      <c r="E297" t="n">
        <v>395</v>
      </c>
      <c r="F297" t="inlineStr">
        <is>
          <t>مجموعه زوايا اماميه - منلو</t>
        </is>
      </c>
      <c r="G297" t="inlineStr">
        <is>
          <t>FMMINI20000042</t>
        </is>
      </c>
      <c r="H297" t="n">
        <v>120</v>
      </c>
      <c r="I297" t="n">
        <v>111.6</v>
      </c>
      <c r="J297" t="n">
        <v>128.4</v>
      </c>
      <c r="K297" t="n">
        <v>142.7</v>
      </c>
      <c r="L297" t="n">
        <v>119.7</v>
      </c>
    </row>
    <row r="298">
      <c r="A298" t="n">
        <v>2021</v>
      </c>
      <c r="B298" t="n">
        <v>12</v>
      </c>
      <c r="C298" s="445" t="n">
        <v>44544</v>
      </c>
      <c r="D298" t="n">
        <v>609</v>
      </c>
      <c r="E298" t="n">
        <v>395</v>
      </c>
      <c r="F298" t="inlineStr">
        <is>
          <t>قاعده فوم جديده- منلو</t>
        </is>
      </c>
      <c r="G298" t="inlineStr">
        <is>
          <t>FMMINI10000044</t>
        </is>
      </c>
      <c r="H298" t="n">
        <v>50</v>
      </c>
      <c r="I298" t="n">
        <v>46.5</v>
      </c>
      <c r="J298" t="n">
        <v>53.5</v>
      </c>
      <c r="K298" t="n">
        <v>58.5</v>
      </c>
      <c r="L298" t="n">
        <v>50.7</v>
      </c>
    </row>
    <row r="299">
      <c r="A299" t="n">
        <v>2021</v>
      </c>
      <c r="B299" t="n">
        <v>12</v>
      </c>
      <c r="C299" s="445" t="n">
        <v>44544</v>
      </c>
      <c r="D299" t="n">
        <v>10</v>
      </c>
      <c r="E299" t="n">
        <v>3</v>
      </c>
      <c r="F299" t="inlineStr">
        <is>
          <t>(إفتا)S1B1 1754501</t>
        </is>
      </c>
      <c r="G299" t="inlineStr">
        <is>
          <t>FMAFTI10000000</t>
        </is>
      </c>
      <c r="H299" t="n">
        <v>48</v>
      </c>
      <c r="I299" t="n">
        <v>44.64</v>
      </c>
      <c r="J299" t="n">
        <v>51.36</v>
      </c>
      <c r="K299" t="n">
        <v>50.6</v>
      </c>
      <c r="L299" t="n">
        <v>39.8</v>
      </c>
    </row>
    <row r="300">
      <c r="A300" t="n">
        <v>2021</v>
      </c>
      <c r="B300" t="n">
        <v>12</v>
      </c>
      <c r="C300" s="445" t="n">
        <v>44544</v>
      </c>
      <c r="D300" t="n">
        <v>608</v>
      </c>
      <c r="E300" t="n">
        <v>395</v>
      </c>
      <c r="F300" t="inlineStr">
        <is>
          <t>مجموعه زوايا فوم خلفيه- منلو</t>
        </is>
      </c>
      <c r="G300" t="inlineStr">
        <is>
          <t>FMMINI30000043</t>
        </is>
      </c>
      <c r="H300" t="n">
        <v>110</v>
      </c>
      <c r="I300" t="n">
        <v>102.3</v>
      </c>
      <c r="J300" t="n">
        <v>117.7</v>
      </c>
      <c r="K300" t="n">
        <v>121.6</v>
      </c>
      <c r="L300" t="n">
        <v>98.40000000000001</v>
      </c>
    </row>
    <row r="301">
      <c r="A301" t="n">
        <v>2021</v>
      </c>
      <c r="B301" t="n">
        <v>12</v>
      </c>
      <c r="C301" s="445" t="n">
        <v>44544</v>
      </c>
      <c r="D301" t="n">
        <v>122</v>
      </c>
      <c r="E301" t="n">
        <v>47</v>
      </c>
      <c r="F301" t="inlineStr">
        <is>
          <t>LgWashing Mashine Base</t>
        </is>
      </c>
      <c r="G301" t="inlineStr">
        <is>
          <t>FMLGEI1000000</t>
        </is>
      </c>
      <c r="H301" t="n">
        <v>280</v>
      </c>
      <c r="I301" t="n">
        <v>267.4</v>
      </c>
      <c r="J301" t="n">
        <v>292.6</v>
      </c>
      <c r="K301" t="n">
        <v>379.1</v>
      </c>
      <c r="L301" t="n">
        <v>282.7</v>
      </c>
    </row>
    <row r="302">
      <c r="A302" t="n">
        <v>2021</v>
      </c>
      <c r="B302" t="n">
        <v>12</v>
      </c>
      <c r="C302" s="445" t="n">
        <v>44544</v>
      </c>
      <c r="D302" t="n">
        <v>253</v>
      </c>
      <c r="E302" t="n">
        <v>331</v>
      </c>
      <c r="F302" t="inlineStr">
        <is>
          <t>طقم سخان بلونايل ذو 3 اطقم</t>
        </is>
      </c>
      <c r="G302" t="inlineStr">
        <is>
          <t>FMDAHI40000000</t>
        </is>
      </c>
      <c r="H302" t="n">
        <v>203</v>
      </c>
      <c r="I302" t="n">
        <v>188.79</v>
      </c>
      <c r="J302" t="n">
        <v>217.21</v>
      </c>
      <c r="K302" t="n">
        <v>323.2</v>
      </c>
      <c r="L302" t="n">
        <v>205.4</v>
      </c>
    </row>
    <row r="303">
      <c r="A303" t="n">
        <v>2021</v>
      </c>
      <c r="B303" t="n">
        <v>12</v>
      </c>
      <c r="C303" s="445" t="n">
        <v>44544</v>
      </c>
      <c r="D303" t="n">
        <v>557</v>
      </c>
      <c r="E303" t="n">
        <v>384</v>
      </c>
      <c r="G303" t="inlineStr">
        <is>
          <t>FMLGEI65UM7302</t>
        </is>
      </c>
      <c r="H303" t="n">
        <v>182</v>
      </c>
      <c r="I303" t="n">
        <v>171.262</v>
      </c>
      <c r="J303" t="n">
        <v>194.922</v>
      </c>
      <c r="K303" t="n">
        <v>256</v>
      </c>
      <c r="L303" t="n">
        <v>191.4</v>
      </c>
    </row>
    <row r="304">
      <c r="A304" t="n">
        <v>2021</v>
      </c>
      <c r="B304" t="n">
        <v>12</v>
      </c>
      <c r="C304" s="445" t="n">
        <v>44544</v>
      </c>
      <c r="D304" t="n">
        <v>445</v>
      </c>
      <c r="E304" t="n">
        <v>381</v>
      </c>
      <c r="F304" t="inlineStr">
        <is>
          <t>زانوسى العبد 303</t>
        </is>
      </c>
      <c r="G304" t="inlineStr">
        <is>
          <t>FMABDI30300000</t>
        </is>
      </c>
      <c r="H304" t="n">
        <v>28</v>
      </c>
      <c r="I304" t="n">
        <v>25.2</v>
      </c>
      <c r="J304" t="n">
        <v>30.8</v>
      </c>
      <c r="K304" t="n">
        <v>30.9</v>
      </c>
      <c r="L304" t="n">
        <v>26.5</v>
      </c>
    </row>
    <row r="305">
      <c r="A305" t="n">
        <v>2021</v>
      </c>
      <c r="B305" t="n">
        <v>12</v>
      </c>
      <c r="C305" s="445" t="n">
        <v>44544</v>
      </c>
      <c r="D305" t="n">
        <v>660</v>
      </c>
      <c r="E305" t="n">
        <v>417</v>
      </c>
      <c r="F305" t="inlineStr">
        <is>
          <t>MFZ67207201 75UP77 TOP-BOTTOM</t>
        </is>
      </c>
      <c r="G305" t="inlineStr">
        <is>
          <t>FMLGEI075UP770</t>
        </is>
      </c>
      <c r="H305" t="n">
        <v>1265</v>
      </c>
      <c r="I305" t="n">
        <v>1190.365</v>
      </c>
      <c r="J305" t="n">
        <v>1354.815</v>
      </c>
    </row>
    <row r="306">
      <c r="A306" t="n">
        <v>2021</v>
      </c>
      <c r="B306" t="n">
        <v>12</v>
      </c>
      <c r="C306" s="445" t="n">
        <v>44544</v>
      </c>
      <c r="D306" t="n">
        <v>550</v>
      </c>
      <c r="E306" t="n">
        <v>383</v>
      </c>
      <c r="F306" t="inlineStr">
        <is>
          <t>FRONT 43LM55</t>
        </is>
      </c>
      <c r="G306" t="inlineStr">
        <is>
          <t>FMLGEI43LM55FR</t>
        </is>
      </c>
      <c r="H306" t="n">
        <v>35</v>
      </c>
      <c r="I306" t="n">
        <v>32.025</v>
      </c>
      <c r="J306" t="n">
        <v>38.045</v>
      </c>
      <c r="K306" t="n">
        <v>63.6</v>
      </c>
      <c r="L306" t="n">
        <v>45.9</v>
      </c>
    </row>
    <row r="307">
      <c r="A307" t="n">
        <v>2021</v>
      </c>
      <c r="B307" t="n">
        <v>12</v>
      </c>
      <c r="C307" s="445" t="n">
        <v>44545</v>
      </c>
      <c r="D307" t="n">
        <v>609</v>
      </c>
      <c r="E307" t="n">
        <v>395</v>
      </c>
      <c r="F307" t="inlineStr">
        <is>
          <t>قاعده فوم جديده- منلو</t>
        </is>
      </c>
      <c r="G307" t="inlineStr">
        <is>
          <t>FMMINI10000044</t>
        </is>
      </c>
      <c r="H307" t="n">
        <v>50</v>
      </c>
      <c r="I307" t="n">
        <v>46.5</v>
      </c>
      <c r="J307" t="n">
        <v>53.5</v>
      </c>
    </row>
    <row r="308">
      <c r="A308" t="n">
        <v>2021</v>
      </c>
      <c r="B308" t="n">
        <v>12</v>
      </c>
      <c r="C308" s="445" t="n">
        <v>44545</v>
      </c>
      <c r="D308" t="n">
        <v>446</v>
      </c>
      <c r="E308" t="n">
        <v>381</v>
      </c>
      <c r="F308" t="inlineStr">
        <is>
          <t>زانوسى العبد 304</t>
        </is>
      </c>
      <c r="G308" t="inlineStr">
        <is>
          <t>FMABDI30400000</t>
        </is>
      </c>
      <c r="H308" t="n">
        <v>167</v>
      </c>
      <c r="I308" t="n">
        <v>150.3</v>
      </c>
      <c r="J308" t="n">
        <v>183.7</v>
      </c>
    </row>
    <row r="309">
      <c r="A309" t="n">
        <v>2021</v>
      </c>
      <c r="B309" t="n">
        <v>12</v>
      </c>
      <c r="C309" s="445" t="n">
        <v>44545</v>
      </c>
      <c r="D309" t="n">
        <v>253</v>
      </c>
      <c r="E309" t="n">
        <v>331</v>
      </c>
      <c r="F309" t="inlineStr">
        <is>
          <t>طقم سخان بلونايل ذو 3 اطقم</t>
        </is>
      </c>
      <c r="G309" t="inlineStr">
        <is>
          <t>FMDAHI40000000</t>
        </is>
      </c>
      <c r="H309" t="n">
        <v>203</v>
      </c>
      <c r="I309" t="n">
        <v>188.79</v>
      </c>
      <c r="J309" t="n">
        <v>217.21</v>
      </c>
    </row>
    <row r="310">
      <c r="A310" t="n">
        <v>2021</v>
      </c>
      <c r="B310" t="n">
        <v>12</v>
      </c>
      <c r="C310" s="445" t="n">
        <v>44545</v>
      </c>
      <c r="D310" t="n">
        <v>445</v>
      </c>
      <c r="E310" t="n">
        <v>381</v>
      </c>
      <c r="F310" t="inlineStr">
        <is>
          <t>زانوسى العبد 303</t>
        </is>
      </c>
      <c r="G310" t="inlineStr">
        <is>
          <t>FMABDI30300000</t>
        </is>
      </c>
      <c r="H310" t="n">
        <v>28</v>
      </c>
      <c r="I310" t="n">
        <v>25.2</v>
      </c>
      <c r="J310" t="n">
        <v>30.8</v>
      </c>
    </row>
    <row r="311">
      <c r="A311" t="n">
        <v>2021</v>
      </c>
      <c r="B311" t="n">
        <v>12</v>
      </c>
      <c r="C311" s="445" t="n">
        <v>44545</v>
      </c>
      <c r="D311" t="n">
        <v>14</v>
      </c>
      <c r="E311" t="n">
        <v>5</v>
      </c>
      <c r="F311" t="inlineStr">
        <is>
          <t>(إفتا)S1B1 1755301</t>
        </is>
      </c>
      <c r="G311" t="inlineStr">
        <is>
          <t>FMAFTI20000000</t>
        </is>
      </c>
      <c r="H311" t="n">
        <v>27</v>
      </c>
      <c r="I311" t="n">
        <v>25.11</v>
      </c>
      <c r="J311" t="n">
        <v>28.89</v>
      </c>
    </row>
    <row r="312">
      <c r="A312" t="n">
        <v>2021</v>
      </c>
      <c r="B312" t="n">
        <v>12</v>
      </c>
      <c r="C312" s="445" t="n">
        <v>44545</v>
      </c>
      <c r="D312" t="n">
        <v>607</v>
      </c>
      <c r="E312" t="n">
        <v>395</v>
      </c>
      <c r="F312" t="inlineStr">
        <is>
          <t>مجموعه زوايا اماميه - منلو</t>
        </is>
      </c>
      <c r="G312" t="inlineStr">
        <is>
          <t>FMMINI20000042</t>
        </is>
      </c>
      <c r="H312" t="n">
        <v>120</v>
      </c>
      <c r="I312" t="n">
        <v>111.6</v>
      </c>
      <c r="J312" t="n">
        <v>128.4</v>
      </c>
    </row>
    <row r="313">
      <c r="A313" t="n">
        <v>2021</v>
      </c>
      <c r="B313" t="n">
        <v>12</v>
      </c>
      <c r="C313" s="445" t="n">
        <v>44545</v>
      </c>
      <c r="D313" t="n">
        <v>13</v>
      </c>
      <c r="E313" t="n">
        <v>5</v>
      </c>
      <c r="F313" t="inlineStr">
        <is>
          <t>(إفتا)S1B1 3397201</t>
        </is>
      </c>
      <c r="G313" t="inlineStr">
        <is>
          <t>FMAFTI30000000</t>
        </is>
      </c>
      <c r="H313" t="n">
        <v>35.875</v>
      </c>
      <c r="I313" t="n">
        <v>33.36375</v>
      </c>
      <c r="J313" t="n">
        <v>38.38625</v>
      </c>
    </row>
    <row r="314">
      <c r="A314" t="n">
        <v>2021</v>
      </c>
      <c r="B314" t="n">
        <v>12</v>
      </c>
      <c r="C314" s="445" t="n">
        <v>44545</v>
      </c>
      <c r="D314" t="n">
        <v>556</v>
      </c>
      <c r="E314" t="n">
        <v>384</v>
      </c>
      <c r="F314" t="inlineStr">
        <is>
          <t>LG 65 UM 73 top&amp;bottom</t>
        </is>
      </c>
      <c r="G314" t="inlineStr">
        <is>
          <t>FMLGEI65UM7301</t>
        </is>
      </c>
      <c r="H314" t="n">
        <v>1066</v>
      </c>
      <c r="I314" t="n">
        <v>1003.106</v>
      </c>
      <c r="J314" t="n">
        <v>1141.686</v>
      </c>
    </row>
    <row r="315">
      <c r="A315" t="n">
        <v>2021</v>
      </c>
      <c r="B315" t="n">
        <v>12</v>
      </c>
      <c r="C315" s="445" t="n">
        <v>44545</v>
      </c>
      <c r="D315" t="n">
        <v>438</v>
      </c>
      <c r="E315" t="n">
        <v>376</v>
      </c>
      <c r="F315" t="inlineStr">
        <is>
          <t xml:space="preserve">LG43LM63/UM73 </t>
        </is>
      </c>
      <c r="G315" t="inlineStr">
        <is>
          <t>FMLGEI43LM6373</t>
        </is>
      </c>
      <c r="H315" t="n">
        <v>335</v>
      </c>
      <c r="I315" t="n">
        <v>315.235</v>
      </c>
      <c r="J315" t="n">
        <v>358.785</v>
      </c>
    </row>
    <row r="316">
      <c r="A316" t="n">
        <v>2021</v>
      </c>
      <c r="B316" t="n">
        <v>12</v>
      </c>
      <c r="C316" s="445" t="n">
        <v>44545</v>
      </c>
      <c r="D316" t="n">
        <v>254</v>
      </c>
      <c r="E316" t="n">
        <v>334</v>
      </c>
      <c r="F316" t="inlineStr">
        <is>
          <t>طقم سخان بلونايل ذو 4 اطقم</t>
        </is>
      </c>
      <c r="G316" t="inlineStr">
        <is>
          <t>FMDAHI40000000</t>
        </is>
      </c>
      <c r="H316" t="n">
        <v>203</v>
      </c>
      <c r="I316" t="n">
        <v>188.79</v>
      </c>
      <c r="J316" t="n">
        <v>217.21</v>
      </c>
    </row>
    <row r="317">
      <c r="A317" t="n">
        <v>2021</v>
      </c>
      <c r="B317" t="n">
        <v>12</v>
      </c>
      <c r="C317" s="445" t="n">
        <v>44545</v>
      </c>
      <c r="D317" t="n">
        <v>448</v>
      </c>
      <c r="E317" t="n">
        <v>381</v>
      </c>
      <c r="F317" t="inlineStr">
        <is>
          <t>زانوسي العبد 314</t>
        </is>
      </c>
      <c r="G317" t="inlineStr">
        <is>
          <t>FMABDI31400000</t>
        </is>
      </c>
      <c r="H317" t="n">
        <v>23</v>
      </c>
      <c r="I317" t="n">
        <v>20.7</v>
      </c>
      <c r="J317" t="n">
        <v>25.3</v>
      </c>
    </row>
    <row r="318">
      <c r="A318" t="n">
        <v>2021</v>
      </c>
      <c r="B318" t="n">
        <v>12</v>
      </c>
      <c r="C318" s="445" t="n">
        <v>44545</v>
      </c>
      <c r="D318" t="n">
        <v>608</v>
      </c>
      <c r="E318" t="n">
        <v>395</v>
      </c>
      <c r="F318" t="inlineStr">
        <is>
          <t>مجموعه زوايا فوم خلفيه- منلو</t>
        </is>
      </c>
      <c r="G318" t="inlineStr">
        <is>
          <t>FMMINI30000043</t>
        </is>
      </c>
      <c r="H318" t="n">
        <v>110</v>
      </c>
      <c r="I318" t="n">
        <v>102.3</v>
      </c>
      <c r="J318" t="n">
        <v>117.7</v>
      </c>
    </row>
    <row r="319">
      <c r="A319" t="n">
        <v>2021</v>
      </c>
      <c r="B319" t="n">
        <v>12</v>
      </c>
      <c r="C319" s="445" t="n">
        <v>44545</v>
      </c>
      <c r="D319" t="n">
        <v>122</v>
      </c>
      <c r="E319" t="n">
        <v>47</v>
      </c>
      <c r="F319" t="inlineStr">
        <is>
          <t>LgWashing Mashine Base</t>
        </is>
      </c>
      <c r="G319" t="inlineStr">
        <is>
          <t>FMLGEI1000000</t>
        </is>
      </c>
      <c r="H319" t="n">
        <v>280</v>
      </c>
      <c r="I319" t="n">
        <v>267.4</v>
      </c>
      <c r="J319" t="n">
        <v>292.6</v>
      </c>
    </row>
    <row r="320">
      <c r="A320" t="n">
        <v>2021</v>
      </c>
      <c r="B320" t="n">
        <v>12</v>
      </c>
      <c r="C320" s="445" t="n">
        <v>44545</v>
      </c>
      <c r="D320" t="n">
        <v>449</v>
      </c>
      <c r="E320" t="n">
        <v>382</v>
      </c>
      <c r="F320" t="inlineStr">
        <is>
          <t>FRONT 43LM63</t>
        </is>
      </c>
      <c r="G320" t="inlineStr">
        <is>
          <t>FMLGEI43LM63FR</t>
        </is>
      </c>
      <c r="H320" t="n">
        <v>46</v>
      </c>
      <c r="I320" t="n">
        <v>40.986</v>
      </c>
      <c r="J320" t="n">
        <v>50.048</v>
      </c>
    </row>
    <row r="321">
      <c r="A321" t="n">
        <v>2021</v>
      </c>
      <c r="B321" t="n">
        <v>12</v>
      </c>
      <c r="C321" s="445" t="n">
        <v>44545</v>
      </c>
      <c r="D321" t="n">
        <v>447</v>
      </c>
      <c r="E321" t="n">
        <v>381</v>
      </c>
      <c r="F321" t="inlineStr">
        <is>
          <t>زانوسي العبد 308</t>
        </is>
      </c>
      <c r="G321" t="inlineStr">
        <is>
          <t>FMABDI30800000</t>
        </is>
      </c>
      <c r="H321" t="n">
        <v>177</v>
      </c>
      <c r="I321" t="n">
        <v>159.3</v>
      </c>
      <c r="J321" t="n">
        <v>194.7</v>
      </c>
    </row>
    <row r="322">
      <c r="A322" t="n">
        <v>2021</v>
      </c>
      <c r="B322" t="n">
        <v>12</v>
      </c>
      <c r="C322" s="445" t="n">
        <v>44545</v>
      </c>
      <c r="D322" t="n">
        <v>438</v>
      </c>
      <c r="E322" t="n">
        <v>376</v>
      </c>
      <c r="F322" t="inlineStr">
        <is>
          <t xml:space="preserve">LG43LM63/UM73 </t>
        </is>
      </c>
      <c r="G322" t="inlineStr">
        <is>
          <t>FMLGEI43LM6373</t>
        </is>
      </c>
      <c r="H322" t="n">
        <v>335</v>
      </c>
      <c r="I322" t="n">
        <v>315.235</v>
      </c>
      <c r="J322" t="n">
        <v>358.785</v>
      </c>
    </row>
    <row r="323">
      <c r="A323" t="n">
        <v>2021</v>
      </c>
      <c r="B323" t="n">
        <v>12</v>
      </c>
      <c r="C323" s="445" t="n">
        <v>44545</v>
      </c>
      <c r="D323" t="n">
        <v>557</v>
      </c>
      <c r="E323" t="n">
        <v>384</v>
      </c>
      <c r="G323" t="inlineStr">
        <is>
          <t>FMLGEI65UM7302</t>
        </is>
      </c>
      <c r="H323" t="n">
        <v>182</v>
      </c>
      <c r="I323" t="n">
        <v>171.262</v>
      </c>
      <c r="J323" t="n">
        <v>194.922</v>
      </c>
    </row>
    <row r="324">
      <c r="A324" t="n">
        <v>2021</v>
      </c>
      <c r="B324" t="n">
        <v>12</v>
      </c>
      <c r="C324" s="445" t="n">
        <v>44546</v>
      </c>
      <c r="D324" t="n">
        <v>168</v>
      </c>
      <c r="E324" t="n">
        <v>137</v>
      </c>
      <c r="F324" t="inlineStr">
        <is>
          <t>صندوق سمك 25 ك</t>
        </is>
      </c>
      <c r="G324" t="inlineStr">
        <is>
          <t>FMBOXI25000000</t>
        </is>
      </c>
      <c r="H324" t="n">
        <v>619</v>
      </c>
      <c r="I324" t="n">
        <v>575.67</v>
      </c>
      <c r="J324" t="n">
        <v>662.33</v>
      </c>
    </row>
    <row r="325">
      <c r="A325" t="n">
        <v>2021</v>
      </c>
      <c r="B325" t="n">
        <v>12</v>
      </c>
      <c r="C325" s="445" t="n">
        <v>44546</v>
      </c>
      <c r="D325" t="n">
        <v>14</v>
      </c>
      <c r="E325" t="n">
        <v>5</v>
      </c>
      <c r="F325" t="inlineStr">
        <is>
          <t>(إفتا)S1B1 1755301</t>
        </is>
      </c>
      <c r="G325" t="inlineStr">
        <is>
          <t>FMAFTI20000000</t>
        </is>
      </c>
      <c r="H325" t="n">
        <v>27</v>
      </c>
      <c r="I325" t="n">
        <v>25.11</v>
      </c>
      <c r="J325" t="n">
        <v>28.89</v>
      </c>
    </row>
    <row r="326">
      <c r="A326" t="n">
        <v>2021</v>
      </c>
      <c r="B326" t="n">
        <v>12</v>
      </c>
      <c r="C326" s="445" t="n">
        <v>44546</v>
      </c>
      <c r="D326" t="n">
        <v>448</v>
      </c>
      <c r="E326" t="n">
        <v>381</v>
      </c>
      <c r="F326" t="inlineStr">
        <is>
          <t>زانوسي العبد 314</t>
        </is>
      </c>
      <c r="G326" t="inlineStr">
        <is>
          <t>FMABDI31400000</t>
        </is>
      </c>
      <c r="H326" t="n">
        <v>23</v>
      </c>
      <c r="I326" t="n">
        <v>20.7</v>
      </c>
      <c r="J326" t="n">
        <v>25.3</v>
      </c>
    </row>
    <row r="327">
      <c r="A327" t="n">
        <v>2021</v>
      </c>
      <c r="B327" t="n">
        <v>12</v>
      </c>
      <c r="C327" s="445" t="n">
        <v>44546</v>
      </c>
      <c r="D327" t="n">
        <v>5</v>
      </c>
      <c r="E327" t="n">
        <v>2</v>
      </c>
      <c r="F327" t="inlineStr">
        <is>
          <t>فوم تغليف علوى شمال12قدم خلفى PDFRP0073</t>
        </is>
      </c>
      <c r="G327" t="inlineStr">
        <is>
          <t>FMDAIIT3000000</t>
        </is>
      </c>
      <c r="H327" t="n">
        <v>31</v>
      </c>
      <c r="I327" t="n">
        <v>28.83</v>
      </c>
      <c r="J327" t="n">
        <v>33.17</v>
      </c>
    </row>
    <row r="328">
      <c r="A328" t="n">
        <v>2021</v>
      </c>
      <c r="B328" t="n">
        <v>12</v>
      </c>
      <c r="C328" s="445" t="n">
        <v>44546</v>
      </c>
      <c r="D328" t="n">
        <v>1</v>
      </c>
      <c r="E328" t="n">
        <v>1</v>
      </c>
      <c r="F328" t="inlineStr">
        <is>
          <t>كفر سخان فرنساوى 085</t>
        </is>
      </c>
      <c r="G328" t="inlineStr">
        <is>
          <t>FMENCI20000000</t>
        </is>
      </c>
      <c r="H328" t="n">
        <v>111</v>
      </c>
      <c r="I328" t="n">
        <v>103.23</v>
      </c>
      <c r="J328" t="n">
        <v>118.77</v>
      </c>
    </row>
    <row r="329">
      <c r="A329" t="n">
        <v>2021</v>
      </c>
      <c r="B329" t="n">
        <v>12</v>
      </c>
      <c r="C329" s="445" t="n">
        <v>44546</v>
      </c>
      <c r="D329" t="n">
        <v>445</v>
      </c>
      <c r="E329" t="n">
        <v>381</v>
      </c>
      <c r="F329" t="inlineStr">
        <is>
          <t>زانوسى العبد 303</t>
        </is>
      </c>
      <c r="G329" t="inlineStr">
        <is>
          <t>FMABDI30300000</t>
        </is>
      </c>
      <c r="H329" t="n">
        <v>28</v>
      </c>
      <c r="I329" t="n">
        <v>25.2</v>
      </c>
      <c r="J329" t="n">
        <v>30.8</v>
      </c>
    </row>
    <row r="330">
      <c r="A330" t="n">
        <v>2021</v>
      </c>
      <c r="B330" t="n">
        <v>12</v>
      </c>
      <c r="C330" s="445" t="n">
        <v>44546</v>
      </c>
      <c r="D330" t="n">
        <v>13</v>
      </c>
      <c r="E330" t="n">
        <v>5</v>
      </c>
      <c r="F330" t="inlineStr">
        <is>
          <t>(إفتا)S1B1 3397201</t>
        </is>
      </c>
      <c r="G330" t="inlineStr">
        <is>
          <t>FMAFTI30000000</t>
        </is>
      </c>
      <c r="H330" t="n">
        <v>35.875</v>
      </c>
      <c r="I330" t="n">
        <v>33.36375</v>
      </c>
      <c r="J330" t="n">
        <v>38.38625</v>
      </c>
    </row>
    <row r="331">
      <c r="A331" t="n">
        <v>2021</v>
      </c>
      <c r="B331" t="n">
        <v>12</v>
      </c>
      <c r="C331" s="445" t="n">
        <v>44546</v>
      </c>
      <c r="D331" t="n">
        <v>4</v>
      </c>
      <c r="E331" t="n">
        <v>2</v>
      </c>
      <c r="F331" t="inlineStr">
        <is>
          <t>فوم تغليف علوى يمين امامى12قدم معدل PDFRP0123</t>
        </is>
      </c>
      <c r="G331" t="inlineStr">
        <is>
          <t>FMDAIIT4000000</t>
        </is>
      </c>
      <c r="H331" t="n">
        <v>31</v>
      </c>
      <c r="I331" t="n">
        <v>28.83</v>
      </c>
      <c r="J331" t="n">
        <v>33.17</v>
      </c>
    </row>
    <row r="332">
      <c r="A332" t="n">
        <v>2021</v>
      </c>
      <c r="B332" t="n">
        <v>12</v>
      </c>
      <c r="C332" s="445" t="n">
        <v>44546</v>
      </c>
      <c r="D332" t="n">
        <v>607</v>
      </c>
      <c r="E332" t="n">
        <v>395</v>
      </c>
      <c r="F332" t="inlineStr">
        <is>
          <t>مجموعه زوايا اماميه - منلو</t>
        </is>
      </c>
      <c r="G332" t="inlineStr">
        <is>
          <t>FMMINI20000042</t>
        </is>
      </c>
      <c r="H332" t="n">
        <v>120</v>
      </c>
      <c r="I332" t="n">
        <v>111.6</v>
      </c>
      <c r="J332" t="n">
        <v>128.4</v>
      </c>
    </row>
    <row r="333">
      <c r="A333" t="n">
        <v>2021</v>
      </c>
      <c r="B333" t="n">
        <v>12</v>
      </c>
      <c r="C333" s="445" t="n">
        <v>44546</v>
      </c>
      <c r="D333" t="n">
        <v>557</v>
      </c>
      <c r="E333" t="n">
        <v>384</v>
      </c>
      <c r="G333" t="inlineStr">
        <is>
          <t>FMLGEI65UM7302</t>
        </is>
      </c>
      <c r="H333" t="n">
        <v>182</v>
      </c>
      <c r="I333" t="n">
        <v>171.262</v>
      </c>
      <c r="J333" t="n">
        <v>194.922</v>
      </c>
    </row>
    <row r="334">
      <c r="A334" t="n">
        <v>2021</v>
      </c>
      <c r="B334" t="n">
        <v>12</v>
      </c>
      <c r="C334" s="445" t="n">
        <v>44546</v>
      </c>
      <c r="D334" t="n">
        <v>6</v>
      </c>
      <c r="E334" t="n">
        <v>2</v>
      </c>
      <c r="F334" t="inlineStr">
        <is>
          <t>فوم تغليف علوى شمال12قدم امامى PDFRP0071</t>
        </is>
      </c>
      <c r="G334" t="inlineStr">
        <is>
          <t>FMDAIIT1000000</t>
        </is>
      </c>
      <c r="H334" t="n">
        <v>31</v>
      </c>
      <c r="I334" t="n">
        <v>28.83</v>
      </c>
      <c r="J334" t="n">
        <v>33.17</v>
      </c>
    </row>
    <row r="335">
      <c r="A335" t="n">
        <v>2021</v>
      </c>
      <c r="B335" t="n">
        <v>12</v>
      </c>
      <c r="C335" s="445" t="n">
        <v>44546</v>
      </c>
      <c r="D335" t="n">
        <v>273</v>
      </c>
      <c r="E335" t="n">
        <v>137</v>
      </c>
      <c r="F335" t="inlineStr">
        <is>
          <t>صندوق سمك 25 ك بني سويف</t>
        </is>
      </c>
      <c r="G335" t="inlineStr">
        <is>
          <t>FM000B25000000</t>
        </is>
      </c>
      <c r="H335" t="n">
        <v>564</v>
      </c>
      <c r="I335" t="n">
        <v>524.52</v>
      </c>
      <c r="J335" t="n">
        <v>603.48</v>
      </c>
    </row>
    <row r="336">
      <c r="A336" t="n">
        <v>2021</v>
      </c>
      <c r="B336" t="n">
        <v>12</v>
      </c>
      <c r="C336" s="445" t="n">
        <v>44546</v>
      </c>
      <c r="D336" t="n">
        <v>3</v>
      </c>
      <c r="E336" t="n">
        <v>2</v>
      </c>
      <c r="F336" t="inlineStr">
        <is>
          <t>فوم تغليف علوى يمين12قدم خلفى PDFRP0075</t>
        </is>
      </c>
      <c r="G336" t="inlineStr">
        <is>
          <t>FMDAIIT2000000</t>
        </is>
      </c>
      <c r="H336" t="n">
        <v>31</v>
      </c>
      <c r="I336" t="n">
        <v>28.83</v>
      </c>
      <c r="J336" t="n">
        <v>33.17</v>
      </c>
    </row>
    <row r="337">
      <c r="A337" t="n">
        <v>2021</v>
      </c>
      <c r="B337" t="n">
        <v>12</v>
      </c>
      <c r="C337" s="445" t="n">
        <v>44546</v>
      </c>
      <c r="D337" t="n">
        <v>7</v>
      </c>
      <c r="E337" t="n">
        <v>2</v>
      </c>
      <c r="F337" t="inlineStr">
        <is>
          <t>فوم تغليف سفلى يمين12قدم معدل PDFRP0063</t>
        </is>
      </c>
      <c r="G337" t="inlineStr">
        <is>
          <t>FMDAIIT6000000</t>
        </is>
      </c>
      <c r="H337" t="n">
        <v>100</v>
      </c>
      <c r="I337" t="n">
        <v>93</v>
      </c>
      <c r="J337" t="n">
        <v>107</v>
      </c>
    </row>
    <row r="338">
      <c r="A338" t="n">
        <v>2021</v>
      </c>
      <c r="B338" t="n">
        <v>12</v>
      </c>
      <c r="C338" s="445" t="n">
        <v>44546</v>
      </c>
      <c r="D338" t="n">
        <v>449</v>
      </c>
      <c r="E338" t="n">
        <v>382</v>
      </c>
      <c r="F338" t="inlineStr">
        <is>
          <t>FRONT 43LM63</t>
        </is>
      </c>
      <c r="G338" t="inlineStr">
        <is>
          <t>FMLGEI43LM63FR</t>
        </is>
      </c>
      <c r="H338" t="n">
        <v>46</v>
      </c>
      <c r="I338" t="n">
        <v>40.986</v>
      </c>
      <c r="J338" t="n">
        <v>50.048</v>
      </c>
    </row>
    <row r="339">
      <c r="A339" t="n">
        <v>2021</v>
      </c>
      <c r="B339" t="n">
        <v>12</v>
      </c>
      <c r="C339" s="445" t="n">
        <v>44546</v>
      </c>
      <c r="D339" t="n">
        <v>609</v>
      </c>
      <c r="E339" t="n">
        <v>395</v>
      </c>
      <c r="F339" t="inlineStr">
        <is>
          <t>قاعده فوم جديده- منلو</t>
        </is>
      </c>
      <c r="G339" t="inlineStr">
        <is>
          <t>FMMINI10000044</t>
        </is>
      </c>
      <c r="H339" t="n">
        <v>50</v>
      </c>
      <c r="I339" t="n">
        <v>46.5</v>
      </c>
      <c r="J339" t="n">
        <v>53.5</v>
      </c>
    </row>
    <row r="340">
      <c r="A340" t="n">
        <v>2021</v>
      </c>
      <c r="B340" t="n">
        <v>12</v>
      </c>
      <c r="C340" s="445" t="n">
        <v>44546</v>
      </c>
      <c r="D340" t="n">
        <v>608</v>
      </c>
      <c r="E340" t="n">
        <v>395</v>
      </c>
      <c r="F340" t="inlineStr">
        <is>
          <t>مجموعه زوايا فوم خلفيه- منلو</t>
        </is>
      </c>
      <c r="G340" t="inlineStr">
        <is>
          <t>FMMINI30000043</t>
        </is>
      </c>
      <c r="H340" t="n">
        <v>110</v>
      </c>
      <c r="I340" t="n">
        <v>102.3</v>
      </c>
      <c r="J340" t="n">
        <v>117.7</v>
      </c>
    </row>
    <row r="341">
      <c r="A341" t="n">
        <v>2021</v>
      </c>
      <c r="B341" t="n">
        <v>12</v>
      </c>
      <c r="C341" s="445" t="n">
        <v>44546</v>
      </c>
      <c r="D341" t="n">
        <v>253</v>
      </c>
      <c r="E341" t="n">
        <v>331</v>
      </c>
      <c r="F341" t="inlineStr">
        <is>
          <t>طقم سخان بلونايل ذو 3 اطقم</t>
        </is>
      </c>
      <c r="G341" t="inlineStr">
        <is>
          <t>FMDAHI40000000</t>
        </is>
      </c>
      <c r="H341" t="n">
        <v>203</v>
      </c>
      <c r="I341" t="n">
        <v>188.79</v>
      </c>
      <c r="J341" t="n">
        <v>217.21</v>
      </c>
    </row>
    <row r="342">
      <c r="A342" t="n">
        <v>2021</v>
      </c>
      <c r="B342" t="n">
        <v>12</v>
      </c>
      <c r="C342" s="445" t="n">
        <v>44546</v>
      </c>
      <c r="D342" t="n">
        <v>438</v>
      </c>
      <c r="E342" t="n">
        <v>376</v>
      </c>
      <c r="F342" t="inlineStr">
        <is>
          <t xml:space="preserve">LG43LM63/UM73 </t>
        </is>
      </c>
      <c r="G342" t="inlineStr">
        <is>
          <t>FMLGEI43LM6373</t>
        </is>
      </c>
      <c r="H342" t="n">
        <v>335</v>
      </c>
      <c r="I342" t="n">
        <v>315.235</v>
      </c>
      <c r="J342" t="n">
        <v>358.785</v>
      </c>
    </row>
    <row r="343">
      <c r="A343" t="n">
        <v>2021</v>
      </c>
      <c r="B343" t="n">
        <v>12</v>
      </c>
      <c r="C343" s="445" t="n">
        <v>44546</v>
      </c>
      <c r="D343" t="n">
        <v>446</v>
      </c>
      <c r="E343" t="n">
        <v>381</v>
      </c>
      <c r="F343" t="inlineStr">
        <is>
          <t>زانوسى العبد 304</t>
        </is>
      </c>
      <c r="G343" t="inlineStr">
        <is>
          <t>FMABDI30400000</t>
        </is>
      </c>
      <c r="H343" t="n">
        <v>167</v>
      </c>
      <c r="I343" t="n">
        <v>150.3</v>
      </c>
      <c r="J343" t="n">
        <v>183.7</v>
      </c>
    </row>
    <row r="344">
      <c r="A344" t="n">
        <v>2021</v>
      </c>
      <c r="B344" t="n">
        <v>12</v>
      </c>
      <c r="C344" s="445" t="n">
        <v>44546</v>
      </c>
      <c r="D344" t="n">
        <v>122</v>
      </c>
      <c r="E344" t="n">
        <v>47</v>
      </c>
      <c r="F344" t="inlineStr">
        <is>
          <t>LgWashing Mashine Base</t>
        </is>
      </c>
      <c r="G344" t="inlineStr">
        <is>
          <t>FMLGEI1000000</t>
        </is>
      </c>
      <c r="H344" t="n">
        <v>280</v>
      </c>
      <c r="I344" t="n">
        <v>267.4</v>
      </c>
      <c r="J344" t="n">
        <v>292.6</v>
      </c>
    </row>
    <row r="345">
      <c r="A345" t="n">
        <v>2021</v>
      </c>
      <c r="B345" t="n">
        <v>12</v>
      </c>
      <c r="C345" s="445" t="n">
        <v>44546</v>
      </c>
      <c r="D345" t="n">
        <v>447</v>
      </c>
      <c r="E345" t="n">
        <v>381</v>
      </c>
      <c r="F345" t="inlineStr">
        <is>
          <t>زانوسي العبد 308</t>
        </is>
      </c>
      <c r="G345" t="inlineStr">
        <is>
          <t>FMABDI30800000</t>
        </is>
      </c>
      <c r="H345" t="n">
        <v>177</v>
      </c>
      <c r="I345" t="n">
        <v>159.3</v>
      </c>
      <c r="J345" t="n">
        <v>194.7</v>
      </c>
    </row>
    <row r="346">
      <c r="A346" t="n">
        <v>2021</v>
      </c>
      <c r="B346" t="n">
        <v>12</v>
      </c>
      <c r="C346" s="445" t="n">
        <v>44546</v>
      </c>
      <c r="D346" t="n">
        <v>254</v>
      </c>
      <c r="E346" t="n">
        <v>334</v>
      </c>
      <c r="F346" t="inlineStr">
        <is>
          <t>طقم سخان بلونايل ذو 4 اطقم</t>
        </is>
      </c>
      <c r="G346" t="inlineStr">
        <is>
          <t>FMDAHI40000000</t>
        </is>
      </c>
      <c r="H346" t="n">
        <v>203</v>
      </c>
      <c r="I346" t="n">
        <v>188.79</v>
      </c>
      <c r="J346" t="n">
        <v>217.21</v>
      </c>
    </row>
    <row r="347">
      <c r="A347" t="n">
        <v>2021</v>
      </c>
      <c r="B347" t="n">
        <v>12</v>
      </c>
      <c r="C347" s="445" t="n">
        <v>44546</v>
      </c>
      <c r="D347" t="n">
        <v>556</v>
      </c>
      <c r="E347" t="n">
        <v>384</v>
      </c>
      <c r="F347" t="inlineStr">
        <is>
          <t>LG 65 UM 73 top&amp;bottom</t>
        </is>
      </c>
      <c r="G347" t="inlineStr">
        <is>
          <t>FMLGEI65UM7301</t>
        </is>
      </c>
      <c r="H347" t="n">
        <v>1066</v>
      </c>
      <c r="I347" t="n">
        <v>1003.106</v>
      </c>
      <c r="J347" t="n">
        <v>1141.686</v>
      </c>
    </row>
    <row r="348">
      <c r="A348" t="n">
        <v>2021</v>
      </c>
      <c r="B348" t="n">
        <v>12</v>
      </c>
      <c r="C348" s="445" t="n">
        <v>44546</v>
      </c>
      <c r="D348" t="n">
        <v>438</v>
      </c>
      <c r="E348" t="n">
        <v>376</v>
      </c>
      <c r="F348" t="inlineStr">
        <is>
          <t xml:space="preserve">LG43LM63/UM73 </t>
        </is>
      </c>
      <c r="G348" t="inlineStr">
        <is>
          <t>FMLGEI43LM6373</t>
        </is>
      </c>
      <c r="H348" t="n">
        <v>335</v>
      </c>
      <c r="I348" t="n">
        <v>315.235</v>
      </c>
      <c r="J348" t="n">
        <v>358.785</v>
      </c>
    </row>
    <row r="349">
      <c r="A349" t="n">
        <v>2021</v>
      </c>
      <c r="B349" t="n">
        <v>12</v>
      </c>
      <c r="C349" s="445" t="n">
        <v>44548</v>
      </c>
      <c r="D349" t="n">
        <v>660</v>
      </c>
      <c r="E349" t="n">
        <v>417</v>
      </c>
      <c r="F349" t="inlineStr">
        <is>
          <t>MFZ67207201 75UP77 TOP-BOTTOM</t>
        </is>
      </c>
      <c r="G349" t="inlineStr">
        <is>
          <t>FMLGEI075UP770</t>
        </is>
      </c>
      <c r="H349" t="n">
        <v>1265</v>
      </c>
      <c r="I349" t="n">
        <v>1190.365</v>
      </c>
      <c r="J349" t="n">
        <v>1354.815</v>
      </c>
    </row>
    <row r="350">
      <c r="A350" t="n">
        <v>2021</v>
      </c>
      <c r="B350" t="n">
        <v>12</v>
      </c>
      <c r="C350" s="445" t="n">
        <v>44548</v>
      </c>
      <c r="D350" t="n">
        <v>446</v>
      </c>
      <c r="E350" t="n">
        <v>381</v>
      </c>
      <c r="F350" t="inlineStr">
        <is>
          <t>زانوسى العبد 304</t>
        </is>
      </c>
      <c r="G350" t="inlineStr">
        <is>
          <t>FMABDI30400000</t>
        </is>
      </c>
      <c r="H350" t="n">
        <v>167</v>
      </c>
      <c r="I350" t="n">
        <v>150.3</v>
      </c>
      <c r="J350" t="n">
        <v>183.7</v>
      </c>
    </row>
    <row r="351">
      <c r="A351" t="n">
        <v>2021</v>
      </c>
      <c r="B351" t="n">
        <v>12</v>
      </c>
      <c r="C351" s="445" t="n">
        <v>44548</v>
      </c>
      <c r="D351" t="n">
        <v>122</v>
      </c>
      <c r="E351" t="n">
        <v>47</v>
      </c>
      <c r="F351" t="inlineStr">
        <is>
          <t>LgWashing Mashine Base</t>
        </is>
      </c>
      <c r="G351" t="inlineStr">
        <is>
          <t>FMLGEI1000000</t>
        </is>
      </c>
      <c r="H351" t="n">
        <v>280</v>
      </c>
      <c r="I351" t="n">
        <v>267.4</v>
      </c>
      <c r="J351" t="n">
        <v>292.6</v>
      </c>
    </row>
    <row r="352">
      <c r="A352" t="n">
        <v>2021</v>
      </c>
      <c r="B352" t="n">
        <v>12</v>
      </c>
      <c r="C352" s="445" t="n">
        <v>44548</v>
      </c>
      <c r="D352" t="n">
        <v>669</v>
      </c>
      <c r="E352" t="n">
        <v>423</v>
      </c>
      <c r="F352" t="inlineStr">
        <is>
          <t>LG65UP77_TB</t>
        </is>
      </c>
      <c r="G352" t="inlineStr">
        <is>
          <t>FMLGEI065UP770</t>
        </is>
      </c>
      <c r="H352" t="n">
        <v>954</v>
      </c>
      <c r="I352" t="n">
        <v>897.7140000000001</v>
      </c>
      <c r="J352" t="n">
        <v>1021.734</v>
      </c>
    </row>
    <row r="353">
      <c r="A353" t="n">
        <v>2021</v>
      </c>
      <c r="B353" t="n">
        <v>12</v>
      </c>
      <c r="C353" s="445" t="n">
        <v>44548</v>
      </c>
      <c r="D353" t="n">
        <v>448</v>
      </c>
      <c r="E353" t="n">
        <v>381</v>
      </c>
      <c r="F353" t="inlineStr">
        <is>
          <t>زانوسي العبد 314</t>
        </is>
      </c>
      <c r="G353" t="inlineStr">
        <is>
          <t>FMABDI31400000</t>
        </is>
      </c>
      <c r="H353" t="n">
        <v>23</v>
      </c>
      <c r="I353" t="n">
        <v>20.7</v>
      </c>
      <c r="J353" t="n">
        <v>25.3</v>
      </c>
    </row>
    <row r="354">
      <c r="A354" t="n">
        <v>2021</v>
      </c>
      <c r="B354" t="n">
        <v>12</v>
      </c>
      <c r="C354" s="445" t="n">
        <v>44548</v>
      </c>
      <c r="D354" t="n">
        <v>81</v>
      </c>
      <c r="E354" t="n">
        <v>29</v>
      </c>
      <c r="F354" t="inlineStr">
        <is>
          <t>قاعدة بوتجاز 90 تصدير</t>
        </is>
      </c>
      <c r="G354" t="inlineStr">
        <is>
          <t>FMDACI49000001</t>
        </is>
      </c>
      <c r="H354" t="n">
        <v>388</v>
      </c>
      <c r="I354" t="n">
        <v>360.84</v>
      </c>
      <c r="J354" t="n">
        <v>415.16</v>
      </c>
    </row>
    <row r="355">
      <c r="A355" t="n">
        <v>2021</v>
      </c>
      <c r="B355" t="n">
        <v>12</v>
      </c>
      <c r="C355" s="445" t="n">
        <v>44548</v>
      </c>
      <c r="D355" t="n">
        <v>660</v>
      </c>
      <c r="E355" t="n">
        <v>417</v>
      </c>
      <c r="F355" t="inlineStr">
        <is>
          <t>MFZ67207201 75UP77 TOP-BOTTOM</t>
        </is>
      </c>
      <c r="G355" t="inlineStr">
        <is>
          <t>FMLGEI075UP770</t>
        </is>
      </c>
      <c r="H355" t="n">
        <v>1265</v>
      </c>
      <c r="I355" t="n">
        <v>1190.365</v>
      </c>
      <c r="J355" t="n">
        <v>1354.815</v>
      </c>
    </row>
    <row r="356">
      <c r="A356" t="n">
        <v>2021</v>
      </c>
      <c r="B356" t="n">
        <v>12</v>
      </c>
      <c r="C356" s="445" t="n">
        <v>44548</v>
      </c>
      <c r="D356" t="n">
        <v>83</v>
      </c>
      <c r="E356" t="n">
        <v>29</v>
      </c>
      <c r="F356" t="inlineStr">
        <is>
          <t>زاوية بوتجاز اماميه 90 تصدير</t>
        </is>
      </c>
      <c r="G356" t="inlineStr">
        <is>
          <t>FMDACI49000002</t>
        </is>
      </c>
      <c r="H356" t="n">
        <v>22</v>
      </c>
      <c r="I356" t="n">
        <v>20.46</v>
      </c>
      <c r="J356" t="n">
        <v>23.54</v>
      </c>
    </row>
    <row r="357">
      <c r="A357" t="n">
        <v>2021</v>
      </c>
      <c r="B357" t="n">
        <v>12</v>
      </c>
      <c r="C357" s="445" t="n">
        <v>44548</v>
      </c>
      <c r="D357" t="n">
        <v>82</v>
      </c>
      <c r="E357" t="n">
        <v>29</v>
      </c>
      <c r="F357" t="inlineStr">
        <is>
          <t>زاوية بوتجاز خلفيه 90 تصدير</t>
        </is>
      </c>
      <c r="G357" t="inlineStr">
        <is>
          <t>FMDACI49000003</t>
        </is>
      </c>
      <c r="H357" t="n">
        <v>30</v>
      </c>
      <c r="I357" t="n">
        <v>27.9</v>
      </c>
      <c r="J357" t="n">
        <v>32.1</v>
      </c>
    </row>
    <row r="358">
      <c r="A358" t="n">
        <v>2021</v>
      </c>
      <c r="B358" t="n">
        <v>12</v>
      </c>
      <c r="C358" s="445" t="n">
        <v>44548</v>
      </c>
      <c r="D358" t="n">
        <v>168</v>
      </c>
      <c r="E358" t="n">
        <v>137</v>
      </c>
      <c r="F358" t="inlineStr">
        <is>
          <t>صندوق سمك 25 ك</t>
        </is>
      </c>
      <c r="G358" t="inlineStr">
        <is>
          <t>FMBOXI25000000</t>
        </is>
      </c>
      <c r="H358" t="n">
        <v>619</v>
      </c>
      <c r="I358" t="n">
        <v>575.67</v>
      </c>
      <c r="J358" t="n">
        <v>662.33</v>
      </c>
    </row>
    <row r="359">
      <c r="A359" t="n">
        <v>2021</v>
      </c>
      <c r="B359" t="n">
        <v>12</v>
      </c>
      <c r="C359" s="445" t="n">
        <v>44548</v>
      </c>
      <c r="D359" t="n">
        <v>65</v>
      </c>
      <c r="E359" t="n">
        <v>25</v>
      </c>
      <c r="F359" t="inlineStr">
        <is>
          <t>زانوسى العبد 303</t>
        </is>
      </c>
      <c r="G359" t="inlineStr">
        <is>
          <t>FMABDI30300000</t>
        </is>
      </c>
      <c r="H359" t="n">
        <v>29</v>
      </c>
      <c r="I359" t="n">
        <v>26.97</v>
      </c>
      <c r="J359" t="n">
        <v>31.03</v>
      </c>
    </row>
    <row r="360">
      <c r="A360" t="n">
        <v>2021</v>
      </c>
      <c r="B360" t="n">
        <v>12</v>
      </c>
      <c r="C360" s="445" t="n">
        <v>44548</v>
      </c>
      <c r="D360" t="n">
        <v>691</v>
      </c>
      <c r="E360" t="n">
        <v>125</v>
      </c>
      <c r="F360" t="inlineStr">
        <is>
          <t>زوايا خلفيه كيلوباترا</t>
        </is>
      </c>
      <c r="G360" t="inlineStr">
        <is>
          <t>FMDAII2RCP0000</t>
        </is>
      </c>
      <c r="H360" t="n">
        <v>194</v>
      </c>
      <c r="I360" t="n">
        <v>174.6</v>
      </c>
      <c r="J360" t="n">
        <v>213.4</v>
      </c>
    </row>
    <row r="361">
      <c r="A361" t="n">
        <v>2021</v>
      </c>
      <c r="B361" t="n">
        <v>12</v>
      </c>
      <c r="C361" s="445" t="n">
        <v>44548</v>
      </c>
      <c r="D361" t="n">
        <v>254</v>
      </c>
      <c r="E361" t="n">
        <v>334</v>
      </c>
      <c r="F361" t="inlineStr">
        <is>
          <t>طقم سخان بلونايل ذو 4 اطقم</t>
        </is>
      </c>
      <c r="G361" t="inlineStr">
        <is>
          <t>FMDAHI40000000</t>
        </is>
      </c>
      <c r="H361" t="n">
        <v>203</v>
      </c>
      <c r="I361" t="n">
        <v>188.79</v>
      </c>
      <c r="J361" t="n">
        <v>217.21</v>
      </c>
    </row>
    <row r="362">
      <c r="A362" t="n">
        <v>2021</v>
      </c>
      <c r="B362" t="n">
        <v>12</v>
      </c>
      <c r="C362" s="445" t="n">
        <v>44548</v>
      </c>
      <c r="D362" t="n">
        <v>8</v>
      </c>
      <c r="E362" t="n">
        <v>2</v>
      </c>
      <c r="F362" t="inlineStr">
        <is>
          <t>فوم تغليف سفلى شمال12قدم معدل PDFRP0061</t>
        </is>
      </c>
      <c r="G362" t="inlineStr">
        <is>
          <t>FMDAIIT5000000</t>
        </is>
      </c>
      <c r="H362" t="n">
        <v>100</v>
      </c>
      <c r="I362" t="n">
        <v>93</v>
      </c>
      <c r="J362" t="n">
        <v>107</v>
      </c>
    </row>
    <row r="363">
      <c r="A363" t="n">
        <v>2021</v>
      </c>
      <c r="B363" t="n">
        <v>12</v>
      </c>
      <c r="C363" s="445" t="n">
        <v>44548</v>
      </c>
      <c r="D363" t="n">
        <v>661</v>
      </c>
      <c r="E363" t="n">
        <v>417</v>
      </c>
      <c r="F363" t="inlineStr">
        <is>
          <t xml:space="preserve"> MFZ67207201 75UP77Side</t>
        </is>
      </c>
      <c r="G363" t="inlineStr">
        <is>
          <t>FMLGEI475UP770</t>
        </is>
      </c>
      <c r="H363" t="n">
        <v>138</v>
      </c>
      <c r="I363" t="n">
        <v>129.858</v>
      </c>
      <c r="J363" t="n">
        <v>147.798</v>
      </c>
    </row>
    <row r="364">
      <c r="A364" t="n">
        <v>2021</v>
      </c>
      <c r="B364" t="n">
        <v>12</v>
      </c>
      <c r="C364" s="445" t="n">
        <v>44548</v>
      </c>
      <c r="D364" t="n">
        <v>447</v>
      </c>
      <c r="E364" t="n">
        <v>381</v>
      </c>
      <c r="F364" t="inlineStr">
        <is>
          <t>زانوسي العبد 308</t>
        </is>
      </c>
      <c r="G364" t="inlineStr">
        <is>
          <t>FMABDI30800000</t>
        </is>
      </c>
      <c r="H364" t="n">
        <v>177</v>
      </c>
      <c r="I364" t="n">
        <v>159.3</v>
      </c>
      <c r="J364" t="n">
        <v>194.7</v>
      </c>
    </row>
    <row r="365">
      <c r="A365" t="n">
        <v>2021</v>
      </c>
      <c r="B365" t="n">
        <v>12</v>
      </c>
      <c r="C365" s="445" t="n">
        <v>44548</v>
      </c>
      <c r="D365" t="n">
        <v>690</v>
      </c>
      <c r="E365" t="n">
        <v>125</v>
      </c>
      <c r="F365" t="inlineStr">
        <is>
          <t>زوايا اماميه كيلوباترا</t>
        </is>
      </c>
      <c r="G365" t="inlineStr">
        <is>
          <t>FMDAII2FCP0000</t>
        </is>
      </c>
      <c r="H365" t="n">
        <v>170</v>
      </c>
      <c r="I365" t="n">
        <v>153</v>
      </c>
      <c r="J365" t="n">
        <v>187</v>
      </c>
    </row>
    <row r="366">
      <c r="A366" t="n">
        <v>2021</v>
      </c>
      <c r="B366" t="n">
        <v>12</v>
      </c>
      <c r="C366" s="445" t="n">
        <v>44548</v>
      </c>
      <c r="D366" t="n">
        <v>674</v>
      </c>
      <c r="E366" t="n">
        <v>425</v>
      </c>
      <c r="F366" t="inlineStr">
        <is>
          <t>LgWashing Mashine Base (VIVACHE)</t>
        </is>
      </c>
      <c r="G366" t="inlineStr">
        <is>
          <t>FMLGEI10000000</t>
        </is>
      </c>
      <c r="H366" t="n">
        <v>256</v>
      </c>
      <c r="I366" t="n">
        <v>240.896</v>
      </c>
      <c r="J366" t="n">
        <v>274.176</v>
      </c>
    </row>
    <row r="367">
      <c r="A367" t="n">
        <v>2021</v>
      </c>
      <c r="B367" t="n">
        <v>12</v>
      </c>
      <c r="C367" s="445" t="n">
        <v>44548</v>
      </c>
      <c r="D367" t="n">
        <v>273</v>
      </c>
      <c r="E367" t="n">
        <v>137</v>
      </c>
      <c r="F367" t="inlineStr">
        <is>
          <t>صندوق سمك 25 ك بني سويف</t>
        </is>
      </c>
      <c r="G367" t="inlineStr">
        <is>
          <t>FM000B25000000</t>
        </is>
      </c>
      <c r="H367" t="n">
        <v>564</v>
      </c>
      <c r="I367" t="n">
        <v>524.52</v>
      </c>
      <c r="J367" t="n">
        <v>603.48</v>
      </c>
    </row>
    <row r="368">
      <c r="A368" t="n">
        <v>2021</v>
      </c>
      <c r="B368" t="n">
        <v>12</v>
      </c>
      <c r="C368" s="445" t="n">
        <v>44548</v>
      </c>
      <c r="D368" t="n">
        <v>83</v>
      </c>
      <c r="E368" t="n">
        <v>29</v>
      </c>
      <c r="F368" t="inlineStr">
        <is>
          <t>زاوية بوتجاز اماميه 90 تصدير</t>
        </is>
      </c>
      <c r="G368" t="inlineStr">
        <is>
          <t>FMDACI49000002</t>
        </is>
      </c>
      <c r="H368" t="n">
        <v>22</v>
      </c>
      <c r="I368" t="n">
        <v>20.46</v>
      </c>
      <c r="J368" t="n">
        <v>23.54</v>
      </c>
    </row>
    <row r="369">
      <c r="A369" t="n">
        <v>2021</v>
      </c>
      <c r="B369" t="n">
        <v>12</v>
      </c>
      <c r="C369" s="445" t="n">
        <v>44548</v>
      </c>
      <c r="D369" t="n">
        <v>438</v>
      </c>
      <c r="E369" t="n">
        <v>376</v>
      </c>
      <c r="F369" t="inlineStr">
        <is>
          <t xml:space="preserve">LG43LM63/UM73 </t>
        </is>
      </c>
      <c r="G369" t="inlineStr">
        <is>
          <t>FMLGEI43LM6373</t>
        </is>
      </c>
      <c r="H369" t="n">
        <v>335</v>
      </c>
      <c r="I369" t="n">
        <v>315.235</v>
      </c>
      <c r="J369" t="n">
        <v>358.785</v>
      </c>
    </row>
    <row r="370">
      <c r="A370" t="n">
        <v>2021</v>
      </c>
      <c r="B370" t="n">
        <v>12</v>
      </c>
      <c r="C370" s="445" t="n">
        <v>44548</v>
      </c>
      <c r="D370" t="n">
        <v>557</v>
      </c>
      <c r="E370" t="n">
        <v>384</v>
      </c>
      <c r="G370" t="inlineStr">
        <is>
          <t>FMLGEI65UM7302</t>
        </is>
      </c>
      <c r="H370" t="n">
        <v>182</v>
      </c>
      <c r="I370" t="n">
        <v>171.262</v>
      </c>
      <c r="J370" t="n">
        <v>194.922</v>
      </c>
    </row>
    <row r="371">
      <c r="A371" t="n">
        <v>2021</v>
      </c>
      <c r="B371" t="n">
        <v>12</v>
      </c>
      <c r="C371" s="445" t="n">
        <v>44548</v>
      </c>
      <c r="D371" t="n">
        <v>445</v>
      </c>
      <c r="E371" t="n">
        <v>381</v>
      </c>
      <c r="F371" t="inlineStr">
        <is>
          <t>زانوسى العبد 303</t>
        </is>
      </c>
      <c r="G371" t="inlineStr">
        <is>
          <t>FMABDI30300000</t>
        </is>
      </c>
      <c r="H371" t="n">
        <v>28</v>
      </c>
      <c r="I371" t="n">
        <v>25.2</v>
      </c>
      <c r="J371" t="n">
        <v>30.8</v>
      </c>
    </row>
    <row r="372">
      <c r="A372" t="n">
        <v>2021</v>
      </c>
      <c r="B372" t="n">
        <v>12</v>
      </c>
      <c r="C372" s="445" t="n">
        <v>44548</v>
      </c>
      <c r="D372" t="n">
        <v>556</v>
      </c>
      <c r="E372" t="n">
        <v>384</v>
      </c>
      <c r="F372" t="inlineStr">
        <is>
          <t>LG 65 UM 73 top&amp;bottom</t>
        </is>
      </c>
      <c r="G372" t="inlineStr">
        <is>
          <t>FMLGEI65UM7301</t>
        </is>
      </c>
      <c r="H372" t="n">
        <v>1066</v>
      </c>
      <c r="I372" t="n">
        <v>1003.106</v>
      </c>
      <c r="J372" t="n">
        <v>1141.686</v>
      </c>
    </row>
    <row r="373">
      <c r="A373" t="n">
        <v>2021</v>
      </c>
      <c r="B373" t="n">
        <v>12</v>
      </c>
      <c r="C373" s="445" t="n">
        <v>44549</v>
      </c>
      <c r="D373" t="n">
        <v>690</v>
      </c>
      <c r="E373" t="n">
        <v>125</v>
      </c>
      <c r="F373" t="inlineStr">
        <is>
          <t>زوايا اماميه كيلوباترا</t>
        </is>
      </c>
      <c r="G373" t="inlineStr">
        <is>
          <t>FMDAII2FCP0000</t>
        </is>
      </c>
      <c r="H373" t="n">
        <v>170</v>
      </c>
      <c r="I373" t="n">
        <v>153</v>
      </c>
      <c r="J373" t="n">
        <v>187</v>
      </c>
    </row>
    <row r="374">
      <c r="A374" t="n">
        <v>2021</v>
      </c>
      <c r="B374" t="n">
        <v>12</v>
      </c>
      <c r="C374" s="445" t="n">
        <v>44549</v>
      </c>
      <c r="D374" t="n">
        <v>647</v>
      </c>
      <c r="E374" t="n">
        <v>372</v>
      </c>
      <c r="F374" t="inlineStr">
        <is>
          <t>فوم جانب حمايه شمال</t>
        </is>
      </c>
      <c r="G374" t="inlineStr">
        <is>
          <t>FMDACI40000000</t>
        </is>
      </c>
      <c r="H374" t="n">
        <v>212</v>
      </c>
      <c r="I374" t="n">
        <v>197.16</v>
      </c>
      <c r="J374" t="n">
        <v>226.84</v>
      </c>
    </row>
    <row r="375">
      <c r="A375" t="n">
        <v>2021</v>
      </c>
      <c r="B375" t="n">
        <v>12</v>
      </c>
      <c r="C375" s="445" t="n">
        <v>44549</v>
      </c>
      <c r="D375" t="n">
        <v>689</v>
      </c>
      <c r="E375" t="n">
        <v>124</v>
      </c>
      <c r="F375" t="inlineStr">
        <is>
          <t>لوحه غساله كيلوباترا</t>
        </is>
      </c>
      <c r="G375" t="inlineStr">
        <is>
          <t>FMDAII70CP0000</t>
        </is>
      </c>
      <c r="H375" t="n">
        <v>75</v>
      </c>
      <c r="I375" t="n">
        <v>67.5</v>
      </c>
      <c r="J375" t="n">
        <v>82.5</v>
      </c>
    </row>
    <row r="376">
      <c r="A376" t="n">
        <v>2021</v>
      </c>
      <c r="B376" t="n">
        <v>12</v>
      </c>
      <c r="C376" s="445" t="n">
        <v>44549</v>
      </c>
      <c r="D376" t="n">
        <v>691</v>
      </c>
      <c r="E376" t="n">
        <v>125</v>
      </c>
      <c r="F376" t="inlineStr">
        <is>
          <t>زوايا خلفيه كيلوباترا</t>
        </is>
      </c>
      <c r="G376" t="inlineStr">
        <is>
          <t>FMDAII2RCP0000</t>
        </is>
      </c>
      <c r="H376" t="n">
        <v>194</v>
      </c>
      <c r="I376" t="n">
        <v>174.6</v>
      </c>
      <c r="J376" t="n">
        <v>213.4</v>
      </c>
    </row>
    <row r="377">
      <c r="A377" t="n">
        <v>2021</v>
      </c>
      <c r="B377" t="n">
        <v>12</v>
      </c>
      <c r="C377" s="445" t="n">
        <v>44549</v>
      </c>
      <c r="D377" t="n">
        <v>557</v>
      </c>
      <c r="E377" t="n">
        <v>384</v>
      </c>
      <c r="G377" t="inlineStr">
        <is>
          <t>FMLGEI65UM7302</t>
        </is>
      </c>
      <c r="H377" t="n">
        <v>182</v>
      </c>
      <c r="I377" t="n">
        <v>171.262</v>
      </c>
      <c r="J377" t="n">
        <v>194.922</v>
      </c>
    </row>
    <row r="378">
      <c r="A378" t="n">
        <v>2021</v>
      </c>
      <c r="B378" t="n">
        <v>12</v>
      </c>
      <c r="C378" s="445" t="n">
        <v>44549</v>
      </c>
      <c r="D378" t="n">
        <v>81</v>
      </c>
      <c r="E378" t="n">
        <v>29</v>
      </c>
      <c r="F378" t="inlineStr">
        <is>
          <t>قاعدة بوتجاز 90 تصدير</t>
        </is>
      </c>
      <c r="G378" t="inlineStr">
        <is>
          <t>FMDACI49000001</t>
        </is>
      </c>
      <c r="H378" t="n">
        <v>388</v>
      </c>
      <c r="I378" t="n">
        <v>360.84</v>
      </c>
      <c r="J378" t="n">
        <v>415.16</v>
      </c>
    </row>
    <row r="379">
      <c r="A379" t="n">
        <v>2021</v>
      </c>
      <c r="B379" t="n">
        <v>12</v>
      </c>
      <c r="C379" s="445" t="n">
        <v>44549</v>
      </c>
      <c r="D379" t="n">
        <v>556</v>
      </c>
      <c r="E379" t="n">
        <v>384</v>
      </c>
      <c r="F379" t="inlineStr">
        <is>
          <t>LG 65 UM 73 top&amp;bottom</t>
        </is>
      </c>
      <c r="G379" t="inlineStr">
        <is>
          <t>FMLGEI65UM7301</t>
        </is>
      </c>
      <c r="H379" t="n">
        <v>1066</v>
      </c>
      <c r="I379" t="n">
        <v>1003.106</v>
      </c>
      <c r="J379" t="n">
        <v>1141.686</v>
      </c>
    </row>
    <row r="380">
      <c r="A380" t="n">
        <v>2021</v>
      </c>
      <c r="B380" t="n">
        <v>12</v>
      </c>
      <c r="C380" s="445" t="n">
        <v>44549</v>
      </c>
      <c r="D380" t="n">
        <v>688</v>
      </c>
      <c r="E380" t="n">
        <v>124</v>
      </c>
      <c r="F380" t="inlineStr">
        <is>
          <t>قاعدة غسالة كيلوباترا</t>
        </is>
      </c>
      <c r="G380" t="inlineStr">
        <is>
          <t>FMDAII10CP0000</t>
        </is>
      </c>
      <c r="H380" t="n">
        <v>200</v>
      </c>
      <c r="I380" t="n">
        <v>180</v>
      </c>
      <c r="J380" t="n">
        <v>220</v>
      </c>
    </row>
    <row r="381">
      <c r="A381" t="n">
        <v>2021</v>
      </c>
      <c r="B381" t="n">
        <v>12</v>
      </c>
      <c r="C381" s="445" t="n">
        <v>44549</v>
      </c>
      <c r="D381" t="n">
        <v>669</v>
      </c>
      <c r="E381" t="n">
        <v>423</v>
      </c>
      <c r="F381" t="inlineStr">
        <is>
          <t>LG65UP77_TB</t>
        </is>
      </c>
      <c r="G381" t="inlineStr">
        <is>
          <t>FMLGEI065UP770</t>
        </is>
      </c>
      <c r="H381" t="n">
        <v>954</v>
      </c>
      <c r="I381" t="n">
        <v>897.7140000000001</v>
      </c>
      <c r="J381" t="n">
        <v>1021.734</v>
      </c>
    </row>
    <row r="382">
      <c r="A382" t="n">
        <v>2021</v>
      </c>
      <c r="B382" t="n">
        <v>12</v>
      </c>
      <c r="C382" s="445" t="n">
        <v>44550</v>
      </c>
      <c r="D382" t="n">
        <v>12</v>
      </c>
      <c r="E382" t="n">
        <v>4</v>
      </c>
      <c r="F382" t="inlineStr">
        <is>
          <t>فوم جانب حمايه شمال</t>
        </is>
      </c>
      <c r="G382" t="inlineStr">
        <is>
          <t>FMDACI40000000</t>
        </is>
      </c>
      <c r="H382" t="n">
        <v>212</v>
      </c>
      <c r="I382" t="n">
        <v>197.16</v>
      </c>
      <c r="J382" t="n">
        <v>226.84</v>
      </c>
    </row>
    <row r="383">
      <c r="A383" t="n">
        <v>2021</v>
      </c>
      <c r="B383" t="n">
        <v>12</v>
      </c>
      <c r="C383" s="445" t="n">
        <v>44550</v>
      </c>
      <c r="D383" t="n">
        <v>49</v>
      </c>
      <c r="E383" t="n">
        <v>18</v>
      </c>
      <c r="F383" t="inlineStr">
        <is>
          <t xml:space="preserve"> LgWashing machine (Cover)</t>
        </is>
      </c>
      <c r="G383" t="inlineStr">
        <is>
          <t>FMLGEI20000000</t>
        </is>
      </c>
      <c r="H383" t="n">
        <v>100</v>
      </c>
      <c r="I383" t="n">
        <v>95.5</v>
      </c>
      <c r="J383" t="n">
        <v>104.5</v>
      </c>
    </row>
    <row r="384">
      <c r="A384" t="n">
        <v>2021</v>
      </c>
      <c r="B384" t="n">
        <v>12</v>
      </c>
      <c r="C384" s="445" t="n">
        <v>44550</v>
      </c>
      <c r="D384" t="n">
        <v>691</v>
      </c>
      <c r="E384" t="n">
        <v>125</v>
      </c>
      <c r="F384" t="inlineStr">
        <is>
          <t>زوايا خلفيه كيلوباترا</t>
        </is>
      </c>
      <c r="G384" t="inlineStr">
        <is>
          <t>FMDAII2RCP0000</t>
        </is>
      </c>
      <c r="H384" t="n">
        <v>194</v>
      </c>
      <c r="I384" t="n">
        <v>174.6</v>
      </c>
      <c r="J384" t="n">
        <v>213.4</v>
      </c>
    </row>
    <row r="385">
      <c r="A385" t="n">
        <v>2021</v>
      </c>
      <c r="B385" t="n">
        <v>12</v>
      </c>
      <c r="C385" s="445" t="n">
        <v>44550</v>
      </c>
      <c r="D385" t="n">
        <v>689</v>
      </c>
      <c r="E385" t="n">
        <v>124</v>
      </c>
      <c r="F385" t="inlineStr">
        <is>
          <t>لوحه غساله كيلوباترا</t>
        </is>
      </c>
      <c r="G385" t="inlineStr">
        <is>
          <t>FMDAII70CP0000</t>
        </is>
      </c>
      <c r="H385" t="n">
        <v>75</v>
      </c>
      <c r="I385" t="n">
        <v>67.5</v>
      </c>
      <c r="J385" t="n">
        <v>82.5</v>
      </c>
    </row>
    <row r="386">
      <c r="A386" t="n">
        <v>2021</v>
      </c>
      <c r="B386" t="n">
        <v>12</v>
      </c>
      <c r="C386" s="445" t="n">
        <v>44550</v>
      </c>
      <c r="D386" t="n">
        <v>11</v>
      </c>
      <c r="E386" t="n">
        <v>4</v>
      </c>
      <c r="F386" t="inlineStr">
        <is>
          <t>فوم جانب حمايه يمين</t>
        </is>
      </c>
      <c r="G386" t="inlineStr">
        <is>
          <t>FMDACI30000000</t>
        </is>
      </c>
      <c r="H386" t="n">
        <v>212</v>
      </c>
      <c r="I386" t="n">
        <v>197.16</v>
      </c>
      <c r="J386" t="n">
        <v>226.84</v>
      </c>
    </row>
    <row r="387">
      <c r="A387" t="n">
        <v>2021</v>
      </c>
      <c r="B387" t="n">
        <v>12</v>
      </c>
      <c r="C387" s="445" t="n">
        <v>44550</v>
      </c>
      <c r="D387" t="n">
        <v>348</v>
      </c>
      <c r="E387" t="n">
        <v>148</v>
      </c>
      <c r="F387" t="inlineStr">
        <is>
          <t>شتلات 150 سيكم / اسنا</t>
        </is>
      </c>
      <c r="G387" t="inlineStr">
        <is>
          <t>FMSEKB150N0000</t>
        </is>
      </c>
      <c r="H387" t="n">
        <v>500</v>
      </c>
      <c r="I387" t="n">
        <v>465</v>
      </c>
      <c r="J387" t="n">
        <v>535</v>
      </c>
    </row>
    <row r="388">
      <c r="A388" t="n">
        <v>2021</v>
      </c>
      <c r="B388" t="n">
        <v>12</v>
      </c>
      <c r="C388" s="445" t="n">
        <v>44550</v>
      </c>
      <c r="D388" t="n">
        <v>50</v>
      </c>
      <c r="E388" t="n">
        <v>18</v>
      </c>
      <c r="F388" t="inlineStr">
        <is>
          <t>LgWashing machine (Angels)</t>
        </is>
      </c>
      <c r="G388" t="inlineStr">
        <is>
          <t>FMLGEI40000000</t>
        </is>
      </c>
      <c r="H388" t="n">
        <v>54</v>
      </c>
      <c r="I388" t="n">
        <v>51.57</v>
      </c>
      <c r="J388" t="n">
        <v>56.43</v>
      </c>
    </row>
    <row r="389">
      <c r="A389" t="n">
        <v>2021</v>
      </c>
      <c r="B389" t="n">
        <v>12</v>
      </c>
      <c r="C389" s="445" t="n">
        <v>44550</v>
      </c>
      <c r="D389" t="n">
        <v>254</v>
      </c>
      <c r="E389" t="n">
        <v>334</v>
      </c>
      <c r="F389" t="inlineStr">
        <is>
          <t>طقم سخان بلونايل ذو 4 اطقم</t>
        </is>
      </c>
      <c r="G389" t="inlineStr">
        <is>
          <t>FMDAHI40000000</t>
        </is>
      </c>
      <c r="H389" t="n">
        <v>203</v>
      </c>
      <c r="I389" t="n">
        <v>188.79</v>
      </c>
      <c r="J389" t="n">
        <v>217.21</v>
      </c>
    </row>
    <row r="390">
      <c r="A390" t="n">
        <v>2021</v>
      </c>
      <c r="B390" t="n">
        <v>12</v>
      </c>
      <c r="C390" s="445" t="n">
        <v>44550</v>
      </c>
      <c r="D390" t="n">
        <v>289</v>
      </c>
      <c r="E390" t="n">
        <v>148</v>
      </c>
      <c r="F390" t="inlineStr">
        <is>
          <t>شتلات  سيكم واسنا</t>
        </is>
      </c>
      <c r="G390" t="inlineStr">
        <is>
          <t>FMESNB150N0000</t>
        </is>
      </c>
      <c r="H390" t="n">
        <v>450</v>
      </c>
      <c r="I390" t="n">
        <v>418.5</v>
      </c>
      <c r="J390" t="n">
        <v>481.5</v>
      </c>
    </row>
    <row r="391">
      <c r="A391" t="n">
        <v>2021</v>
      </c>
      <c r="B391" t="n">
        <v>12</v>
      </c>
      <c r="C391" s="445" t="n">
        <v>44550</v>
      </c>
      <c r="D391" t="n">
        <v>225</v>
      </c>
      <c r="E391" t="n">
        <v>301</v>
      </c>
      <c r="F391" t="inlineStr">
        <is>
          <t>علبة صندوق سمك 20 ك فلات الجديدة</t>
        </is>
      </c>
      <c r="G391" t="inlineStr">
        <is>
          <t>FMBOXI20FB0000</t>
        </is>
      </c>
      <c r="H391" t="n">
        <v>372</v>
      </c>
      <c r="I391" t="n">
        <v>345.96</v>
      </c>
      <c r="J391" t="n">
        <v>398.04</v>
      </c>
    </row>
    <row r="392">
      <c r="A392" t="n">
        <v>2021</v>
      </c>
      <c r="B392" t="n">
        <v>12</v>
      </c>
      <c r="C392" s="445" t="n">
        <v>44550</v>
      </c>
      <c r="D392" t="n">
        <v>688</v>
      </c>
      <c r="E392" t="n">
        <v>124</v>
      </c>
      <c r="F392" t="inlineStr">
        <is>
          <t>قاعدة غسالة كيلوباترا</t>
        </is>
      </c>
      <c r="G392" t="inlineStr">
        <is>
          <t>FMDAII10CP0000</t>
        </is>
      </c>
      <c r="H392" t="n">
        <v>200</v>
      </c>
      <c r="I392" t="n">
        <v>180</v>
      </c>
      <c r="J392" t="n">
        <v>220</v>
      </c>
    </row>
    <row r="393">
      <c r="A393" t="n">
        <v>2021</v>
      </c>
      <c r="B393" t="n">
        <v>12</v>
      </c>
      <c r="C393" s="445" t="n">
        <v>44550</v>
      </c>
      <c r="D393" t="n">
        <v>690</v>
      </c>
      <c r="E393" t="n">
        <v>125</v>
      </c>
      <c r="F393" t="inlineStr">
        <is>
          <t>زوايا اماميه كيلوباترا</t>
        </is>
      </c>
      <c r="G393" t="inlineStr">
        <is>
          <t>FMDAII2FCP0000</t>
        </is>
      </c>
      <c r="H393" t="n">
        <v>170</v>
      </c>
      <c r="I393" t="n">
        <v>153</v>
      </c>
      <c r="J393" t="n">
        <v>187</v>
      </c>
    </row>
    <row r="394">
      <c r="A394" t="n">
        <v>2021</v>
      </c>
      <c r="B394" t="n">
        <v>12</v>
      </c>
      <c r="C394" s="445" t="n">
        <v>44550</v>
      </c>
      <c r="D394" t="n">
        <v>669</v>
      </c>
      <c r="E394" t="n">
        <v>423</v>
      </c>
      <c r="F394" t="inlineStr">
        <is>
          <t>LG65UP77_TB</t>
        </is>
      </c>
      <c r="G394" t="inlineStr">
        <is>
          <t>FMLGEI065UP770</t>
        </is>
      </c>
      <c r="H394" t="n">
        <v>954</v>
      </c>
      <c r="I394" t="n">
        <v>897.7140000000001</v>
      </c>
      <c r="J394" t="n">
        <v>1021.734</v>
      </c>
    </row>
    <row r="395">
      <c r="A395" t="n">
        <v>2021</v>
      </c>
      <c r="B395" t="n">
        <v>12</v>
      </c>
      <c r="C395" s="445" t="n">
        <v>44550</v>
      </c>
      <c r="D395" t="n">
        <v>288</v>
      </c>
      <c r="E395" t="n">
        <v>148</v>
      </c>
      <c r="F395" t="inlineStr">
        <is>
          <t>شتلات  سيكم واسنا</t>
        </is>
      </c>
      <c r="G395" t="inlineStr">
        <is>
          <t>FMSEKB150N0000</t>
        </is>
      </c>
      <c r="H395" t="n">
        <v>537.7796703</v>
      </c>
      <c r="I395" t="n">
        <v>500.1350934</v>
      </c>
      <c r="J395" t="n">
        <v>575.4242473</v>
      </c>
    </row>
    <row r="396">
      <c r="A396" t="n">
        <v>2021</v>
      </c>
      <c r="B396" t="n">
        <v>12</v>
      </c>
      <c r="C396" s="445" t="n">
        <v>44550</v>
      </c>
      <c r="D396" t="n">
        <v>289</v>
      </c>
      <c r="E396" t="n">
        <v>148</v>
      </c>
      <c r="F396" t="inlineStr">
        <is>
          <t>شتلات  سيكم واسنا</t>
        </is>
      </c>
      <c r="G396" t="inlineStr">
        <is>
          <t>FMESNB150N0000</t>
        </is>
      </c>
      <c r="H396" t="n">
        <v>450</v>
      </c>
      <c r="I396" t="n">
        <v>418.5</v>
      </c>
      <c r="J396" t="n">
        <v>481.5</v>
      </c>
    </row>
    <row r="397">
      <c r="A397" t="n">
        <v>2021</v>
      </c>
      <c r="B397" t="n">
        <v>12</v>
      </c>
      <c r="C397" s="445" t="n">
        <v>44550</v>
      </c>
      <c r="D397" t="n">
        <v>160</v>
      </c>
      <c r="E397" t="n">
        <v>236</v>
      </c>
      <c r="F397" t="inlineStr">
        <is>
          <t>فوم طقم رويال جاز المعدل</t>
        </is>
      </c>
      <c r="G397" t="inlineStr">
        <is>
          <t>FMROGI20000000</t>
        </is>
      </c>
      <c r="H397" t="n">
        <v>200</v>
      </c>
      <c r="I397" t="n">
        <v>186</v>
      </c>
      <c r="J397" t="n">
        <v>214</v>
      </c>
    </row>
    <row r="398">
      <c r="A398" t="n">
        <v>2021</v>
      </c>
      <c r="B398" t="n">
        <v>12</v>
      </c>
      <c r="C398" s="445" t="n">
        <v>44550</v>
      </c>
      <c r="D398" t="n">
        <v>647</v>
      </c>
      <c r="E398" t="n">
        <v>372</v>
      </c>
      <c r="F398" t="inlineStr">
        <is>
          <t>فوم جانب حمايه شمال</t>
        </is>
      </c>
      <c r="G398" t="inlineStr">
        <is>
          <t>FMDACI40000000</t>
        </is>
      </c>
      <c r="H398" t="n">
        <v>212</v>
      </c>
      <c r="I398" t="n">
        <v>197.16</v>
      </c>
      <c r="J398" t="n">
        <v>226.84</v>
      </c>
    </row>
    <row r="399">
      <c r="A399" t="n">
        <v>2021</v>
      </c>
      <c r="B399" t="n">
        <v>12</v>
      </c>
      <c r="C399" s="445" t="n">
        <v>44550</v>
      </c>
      <c r="D399" t="n">
        <v>347</v>
      </c>
      <c r="E399" t="n">
        <v>148</v>
      </c>
      <c r="F399" t="inlineStr">
        <is>
          <t>شتلات 216 سيكم بني سويف</t>
        </is>
      </c>
      <c r="G399" t="inlineStr">
        <is>
          <t>FMNABB00000000</t>
        </is>
      </c>
      <c r="H399" t="n">
        <v>500</v>
      </c>
      <c r="I399" t="n">
        <v>465</v>
      </c>
      <c r="J399" t="n">
        <v>535</v>
      </c>
    </row>
    <row r="400">
      <c r="A400" t="n">
        <v>2021</v>
      </c>
      <c r="B400" t="n">
        <v>12</v>
      </c>
      <c r="C400" s="445" t="n">
        <v>44551</v>
      </c>
      <c r="D400" t="n">
        <v>225</v>
      </c>
      <c r="E400" t="n">
        <v>301</v>
      </c>
      <c r="F400" t="inlineStr">
        <is>
          <t>علبة صندوق سمك 20 ك فلات الجديدة</t>
        </is>
      </c>
      <c r="G400" t="inlineStr">
        <is>
          <t>FMBOXI20FB0000</t>
        </is>
      </c>
      <c r="H400" t="n">
        <v>372</v>
      </c>
      <c r="I400" t="n">
        <v>345.96</v>
      </c>
      <c r="J400" t="n">
        <v>398.04</v>
      </c>
    </row>
    <row r="401">
      <c r="A401" t="n">
        <v>2021</v>
      </c>
      <c r="B401" t="n">
        <v>12</v>
      </c>
      <c r="C401" s="445" t="n">
        <v>44551</v>
      </c>
      <c r="D401" t="n">
        <v>289</v>
      </c>
      <c r="E401" t="n">
        <v>148</v>
      </c>
      <c r="F401" t="inlineStr">
        <is>
          <t>شتلات  سيكم واسنا</t>
        </is>
      </c>
      <c r="G401" t="inlineStr">
        <is>
          <t>FMESNB150N0000</t>
        </is>
      </c>
      <c r="H401" t="n">
        <v>450</v>
      </c>
      <c r="I401" t="n">
        <v>418.5</v>
      </c>
      <c r="J401" t="n">
        <v>481.5</v>
      </c>
    </row>
    <row r="402">
      <c r="A402" t="n">
        <v>2021</v>
      </c>
      <c r="B402" t="n">
        <v>12</v>
      </c>
      <c r="C402" s="445" t="n">
        <v>44551</v>
      </c>
      <c r="D402" t="n">
        <v>348</v>
      </c>
      <c r="E402" t="n">
        <v>148</v>
      </c>
      <c r="F402" t="inlineStr">
        <is>
          <t>شتلات 150 سيكم / اسنا</t>
        </is>
      </c>
      <c r="G402" t="inlineStr">
        <is>
          <t>FMSEKB150N0000</t>
        </is>
      </c>
      <c r="H402" t="n">
        <v>500</v>
      </c>
      <c r="I402" t="n">
        <v>465</v>
      </c>
      <c r="J402" t="n">
        <v>535</v>
      </c>
    </row>
    <row r="403">
      <c r="A403" t="n">
        <v>2021</v>
      </c>
      <c r="B403" t="n">
        <v>12</v>
      </c>
      <c r="C403" s="445" t="n">
        <v>44551</v>
      </c>
      <c r="D403" t="n">
        <v>219</v>
      </c>
      <c r="E403" t="n">
        <v>295</v>
      </c>
      <c r="F403" t="inlineStr">
        <is>
          <t>غطاء صندوق سمك 20 ك فلات الجديدة</t>
        </is>
      </c>
      <c r="G403" t="inlineStr">
        <is>
          <t>FMBOXI20FC0000</t>
        </is>
      </c>
      <c r="H403" t="n">
        <v>114</v>
      </c>
      <c r="I403" t="n">
        <v>106.02</v>
      </c>
      <c r="J403" t="n">
        <v>121.98</v>
      </c>
    </row>
    <row r="404">
      <c r="A404" t="n">
        <v>2021</v>
      </c>
      <c r="B404" t="n">
        <v>12</v>
      </c>
      <c r="C404" s="445" t="n">
        <v>44551</v>
      </c>
      <c r="D404" t="n">
        <v>160</v>
      </c>
      <c r="E404" t="n">
        <v>236</v>
      </c>
      <c r="F404" t="inlineStr">
        <is>
          <t>فوم طقم رويال جاز المعدل</t>
        </is>
      </c>
      <c r="G404" t="inlineStr">
        <is>
          <t>FMROGI20000000</t>
        </is>
      </c>
      <c r="H404" t="n">
        <v>200</v>
      </c>
      <c r="I404" t="n">
        <v>186</v>
      </c>
      <c r="J404" t="n">
        <v>214</v>
      </c>
    </row>
    <row r="405">
      <c r="A405" t="n">
        <v>2021</v>
      </c>
      <c r="B405" t="n">
        <v>12</v>
      </c>
      <c r="C405" s="445" t="n">
        <v>44551</v>
      </c>
      <c r="D405" t="n">
        <v>131</v>
      </c>
      <c r="E405" t="n">
        <v>53</v>
      </c>
      <c r="F405" t="inlineStr">
        <is>
          <t>فوم كوش 130</t>
        </is>
      </c>
      <c r="G405" t="inlineStr">
        <is>
          <t>FMDACI51300000</t>
        </is>
      </c>
      <c r="H405" t="n">
        <v>10</v>
      </c>
      <c r="I405" t="n">
        <v>9.300000000000001</v>
      </c>
      <c r="J405" t="n">
        <v>10.7</v>
      </c>
    </row>
    <row r="406">
      <c r="A406" t="n">
        <v>2021</v>
      </c>
      <c r="B406" t="n">
        <v>12</v>
      </c>
      <c r="C406" s="445" t="n">
        <v>44551</v>
      </c>
      <c r="D406" t="n">
        <v>689</v>
      </c>
      <c r="E406" t="n">
        <v>124</v>
      </c>
      <c r="F406" t="inlineStr">
        <is>
          <t>لوحه غساله كيلوباترا</t>
        </is>
      </c>
      <c r="G406" t="inlineStr">
        <is>
          <t>FMDAII70CP0000</t>
        </is>
      </c>
      <c r="H406" t="n">
        <v>75</v>
      </c>
      <c r="I406" t="n">
        <v>67.5</v>
      </c>
      <c r="J406" t="n">
        <v>82.5</v>
      </c>
    </row>
    <row r="407">
      <c r="A407" t="n">
        <v>2021</v>
      </c>
      <c r="B407" t="n">
        <v>12</v>
      </c>
      <c r="C407" s="445" t="n">
        <v>44551</v>
      </c>
      <c r="D407" t="n">
        <v>49</v>
      </c>
      <c r="E407" t="n">
        <v>18</v>
      </c>
      <c r="F407" t="inlineStr">
        <is>
          <t xml:space="preserve"> LgWashing machine (Cover)</t>
        </is>
      </c>
      <c r="G407" t="inlineStr">
        <is>
          <t>FMLGEI20000000</t>
        </is>
      </c>
      <c r="H407" t="n">
        <v>100</v>
      </c>
      <c r="I407" t="n">
        <v>95.5</v>
      </c>
      <c r="J407" t="n">
        <v>104.5</v>
      </c>
    </row>
    <row r="408">
      <c r="A408" t="n">
        <v>2021</v>
      </c>
      <c r="B408" t="n">
        <v>12</v>
      </c>
      <c r="C408" s="445" t="n">
        <v>44551</v>
      </c>
      <c r="D408" t="n">
        <v>347</v>
      </c>
      <c r="E408" t="n">
        <v>148</v>
      </c>
      <c r="F408" t="inlineStr">
        <is>
          <t>شتلات 216 سيكم بني سويف</t>
        </is>
      </c>
      <c r="G408" t="inlineStr">
        <is>
          <t>FMNABB00000000</t>
        </is>
      </c>
      <c r="H408" t="n">
        <v>500</v>
      </c>
      <c r="I408" t="n">
        <v>465</v>
      </c>
      <c r="J408" t="n">
        <v>535</v>
      </c>
    </row>
    <row r="409">
      <c r="A409" t="n">
        <v>2021</v>
      </c>
      <c r="B409" t="n">
        <v>12</v>
      </c>
      <c r="C409" s="445" t="n">
        <v>44551</v>
      </c>
      <c r="D409" t="n">
        <v>647</v>
      </c>
      <c r="E409" t="n">
        <v>372</v>
      </c>
      <c r="F409" t="inlineStr">
        <is>
          <t>فوم جانب حمايه شمال</t>
        </is>
      </c>
      <c r="G409" t="inlineStr">
        <is>
          <t>FMDACI40000000</t>
        </is>
      </c>
      <c r="H409" t="n">
        <v>212</v>
      </c>
      <c r="I409" t="n">
        <v>197.16</v>
      </c>
      <c r="J409" t="n">
        <v>226.84</v>
      </c>
    </row>
    <row r="410">
      <c r="A410" t="n">
        <v>2021</v>
      </c>
      <c r="B410" t="n">
        <v>12</v>
      </c>
      <c r="C410" s="445" t="n">
        <v>44551</v>
      </c>
      <c r="D410" t="n">
        <v>288</v>
      </c>
      <c r="E410" t="n">
        <v>148</v>
      </c>
      <c r="F410" t="inlineStr">
        <is>
          <t>شتلات  سيكم واسنا</t>
        </is>
      </c>
      <c r="G410" t="inlineStr">
        <is>
          <t>FMSEKB150N0000</t>
        </is>
      </c>
      <c r="H410" t="n">
        <v>537.7796703</v>
      </c>
      <c r="I410" t="n">
        <v>500.1350934</v>
      </c>
      <c r="J410" t="n">
        <v>575.4242473</v>
      </c>
    </row>
    <row r="411">
      <c r="A411" t="n">
        <v>2021</v>
      </c>
      <c r="B411" t="n">
        <v>12</v>
      </c>
      <c r="C411" s="445" t="n">
        <v>44551</v>
      </c>
      <c r="D411" t="n">
        <v>289</v>
      </c>
      <c r="E411" t="n">
        <v>148</v>
      </c>
      <c r="F411" t="inlineStr">
        <is>
          <t>شتلات  سيكم واسنا</t>
        </is>
      </c>
      <c r="G411" t="inlineStr">
        <is>
          <t>FMESNB150N0000</t>
        </is>
      </c>
      <c r="H411" t="n">
        <v>450</v>
      </c>
      <c r="I411" t="n">
        <v>418.5</v>
      </c>
      <c r="J411" t="n">
        <v>481.5</v>
      </c>
    </row>
    <row r="412">
      <c r="A412" t="n">
        <v>2021</v>
      </c>
      <c r="B412" t="n">
        <v>12</v>
      </c>
      <c r="C412" s="445" t="n">
        <v>44551</v>
      </c>
      <c r="D412" t="n">
        <v>81</v>
      </c>
      <c r="E412" t="n">
        <v>29</v>
      </c>
      <c r="F412" t="inlineStr">
        <is>
          <t>قاعدة بوتجاز 90 تصدير</t>
        </is>
      </c>
      <c r="G412" t="inlineStr">
        <is>
          <t>FMDACI49000001</t>
        </is>
      </c>
      <c r="H412" t="n">
        <v>388</v>
      </c>
      <c r="I412" t="n">
        <v>360.84</v>
      </c>
      <c r="J412" t="n">
        <v>415.16</v>
      </c>
    </row>
    <row r="413">
      <c r="A413" t="n">
        <v>2021</v>
      </c>
      <c r="B413" t="n">
        <v>12</v>
      </c>
      <c r="C413" s="445" t="n">
        <v>44551</v>
      </c>
      <c r="D413" t="n">
        <v>12</v>
      </c>
      <c r="E413" t="n">
        <v>4</v>
      </c>
      <c r="F413" t="inlineStr">
        <is>
          <t>فوم جانب حمايه شمال</t>
        </is>
      </c>
      <c r="G413" t="inlineStr">
        <is>
          <t>FMDACI40000000</t>
        </is>
      </c>
      <c r="H413" t="n">
        <v>212</v>
      </c>
      <c r="I413" t="n">
        <v>197.16</v>
      </c>
      <c r="J413" t="n">
        <v>226.84</v>
      </c>
    </row>
    <row r="414">
      <c r="A414" t="n">
        <v>2021</v>
      </c>
      <c r="B414" t="n">
        <v>12</v>
      </c>
      <c r="C414" s="445" t="n">
        <v>44551</v>
      </c>
      <c r="D414" t="n">
        <v>670</v>
      </c>
      <c r="E414" t="n">
        <v>419</v>
      </c>
      <c r="F414" t="inlineStr">
        <is>
          <t>LG43UP77</t>
        </is>
      </c>
      <c r="G414" t="inlineStr">
        <is>
          <t>FMLGEI043UP770</t>
        </is>
      </c>
      <c r="H414" t="n">
        <v>298</v>
      </c>
      <c r="I414" t="n">
        <v>280.418</v>
      </c>
      <c r="J414" t="n">
        <v>319.158</v>
      </c>
    </row>
    <row r="415">
      <c r="A415" t="n">
        <v>2021</v>
      </c>
      <c r="B415" t="n">
        <v>12</v>
      </c>
      <c r="C415" s="445" t="n">
        <v>44551</v>
      </c>
      <c r="D415" t="n">
        <v>691</v>
      </c>
      <c r="E415" t="n">
        <v>125</v>
      </c>
      <c r="F415" t="inlineStr">
        <is>
          <t>زوايا خلفيه كيلوباترا</t>
        </is>
      </c>
      <c r="G415" t="inlineStr">
        <is>
          <t>FMDAII2RCP0000</t>
        </is>
      </c>
      <c r="H415" t="n">
        <v>194</v>
      </c>
      <c r="I415" t="n">
        <v>174.6</v>
      </c>
      <c r="J415" t="n">
        <v>213.4</v>
      </c>
    </row>
    <row r="416">
      <c r="A416" t="n">
        <v>2021</v>
      </c>
      <c r="B416" t="n">
        <v>12</v>
      </c>
      <c r="C416" s="445" t="n">
        <v>44551</v>
      </c>
      <c r="D416" t="n">
        <v>556</v>
      </c>
      <c r="E416" t="n">
        <v>384</v>
      </c>
      <c r="F416" t="inlineStr">
        <is>
          <t>LG 65 UM 73 top&amp;bottom</t>
        </is>
      </c>
      <c r="G416" t="inlineStr">
        <is>
          <t>FMLGEI65UM7301</t>
        </is>
      </c>
      <c r="H416" t="n">
        <v>1066</v>
      </c>
      <c r="I416" t="n">
        <v>1003.106</v>
      </c>
      <c r="J416" t="n">
        <v>1141.686</v>
      </c>
    </row>
    <row r="417">
      <c r="A417" t="n">
        <v>2021</v>
      </c>
      <c r="B417" t="n">
        <v>12</v>
      </c>
      <c r="C417" s="445" t="n">
        <v>44551</v>
      </c>
      <c r="D417" t="n">
        <v>50</v>
      </c>
      <c r="E417" t="n">
        <v>18</v>
      </c>
      <c r="F417" t="inlineStr">
        <is>
          <t>LgWashing machine (Angels)</t>
        </is>
      </c>
      <c r="G417" t="inlineStr">
        <is>
          <t>FMLGEI40000000</t>
        </is>
      </c>
      <c r="H417" t="n">
        <v>54</v>
      </c>
      <c r="I417" t="n">
        <v>51.57</v>
      </c>
      <c r="J417" t="n">
        <v>56.43</v>
      </c>
    </row>
    <row r="418">
      <c r="A418" t="n">
        <v>2021</v>
      </c>
      <c r="B418" t="n">
        <v>12</v>
      </c>
      <c r="C418" s="445" t="n">
        <v>44551</v>
      </c>
      <c r="D418" t="n">
        <v>669</v>
      </c>
      <c r="E418" t="n">
        <v>423</v>
      </c>
      <c r="F418" t="inlineStr">
        <is>
          <t>LG65UP77_TB</t>
        </is>
      </c>
      <c r="G418" t="inlineStr">
        <is>
          <t>FMLGEI065UP770</t>
        </is>
      </c>
      <c r="H418" t="n">
        <v>954</v>
      </c>
      <c r="I418" t="n">
        <v>897.7140000000001</v>
      </c>
      <c r="J418" t="n">
        <v>1021.734</v>
      </c>
    </row>
    <row r="419">
      <c r="A419" t="n">
        <v>2021</v>
      </c>
      <c r="B419" t="n">
        <v>12</v>
      </c>
      <c r="C419" s="445" t="n">
        <v>44551</v>
      </c>
      <c r="D419" t="n">
        <v>178</v>
      </c>
      <c r="E419" t="n">
        <v>212</v>
      </c>
      <c r="F419" t="inlineStr">
        <is>
          <t>فوم دعامه 60*90 (مجمعه)</t>
        </is>
      </c>
      <c r="G419" t="inlineStr">
        <is>
          <t>FMDACI66090000</t>
        </is>
      </c>
      <c r="H419" t="n">
        <v>50</v>
      </c>
      <c r="I419" t="n">
        <v>46.5</v>
      </c>
      <c r="J419" t="n">
        <v>53.5</v>
      </c>
    </row>
    <row r="420">
      <c r="A420" t="n">
        <v>2021</v>
      </c>
      <c r="B420" t="n">
        <v>12</v>
      </c>
      <c r="C420" s="445" t="n">
        <v>44551</v>
      </c>
      <c r="D420" t="n">
        <v>130</v>
      </c>
      <c r="E420" t="n">
        <v>52</v>
      </c>
      <c r="F420" t="inlineStr">
        <is>
          <t>فوم كوش 152</t>
        </is>
      </c>
      <c r="G420" t="inlineStr">
        <is>
          <t>FMDACI51520000</t>
        </is>
      </c>
      <c r="H420" t="n">
        <v>12</v>
      </c>
      <c r="I420" t="n">
        <v>11.16</v>
      </c>
      <c r="J420" t="n">
        <v>12.84</v>
      </c>
    </row>
    <row r="421">
      <c r="A421" t="n">
        <v>2021</v>
      </c>
      <c r="B421" t="n">
        <v>12</v>
      </c>
      <c r="C421" s="445" t="n">
        <v>44551</v>
      </c>
      <c r="D421" t="n">
        <v>273</v>
      </c>
      <c r="E421" t="n">
        <v>137</v>
      </c>
      <c r="F421" t="inlineStr">
        <is>
          <t>صندوق سمك 25 ك بني سويف</t>
        </is>
      </c>
      <c r="G421" t="inlineStr">
        <is>
          <t>FM000B25000000</t>
        </is>
      </c>
      <c r="H421" t="n">
        <v>564</v>
      </c>
      <c r="I421" t="n">
        <v>524.52</v>
      </c>
      <c r="J421" t="n">
        <v>603.48</v>
      </c>
    </row>
    <row r="422">
      <c r="A422" t="n">
        <v>2021</v>
      </c>
      <c r="B422" t="n">
        <v>12</v>
      </c>
      <c r="C422" s="445" t="n">
        <v>44551</v>
      </c>
      <c r="D422" t="n">
        <v>688</v>
      </c>
      <c r="E422" t="n">
        <v>124</v>
      </c>
      <c r="F422" t="inlineStr">
        <is>
          <t>قاعدة غسالة كيلوباترا</t>
        </is>
      </c>
      <c r="G422" t="inlineStr">
        <is>
          <t>FMDAII10CP0000</t>
        </is>
      </c>
      <c r="H422" t="n">
        <v>200</v>
      </c>
      <c r="I422" t="n">
        <v>180</v>
      </c>
      <c r="J422" t="n">
        <v>220</v>
      </c>
    </row>
    <row r="423">
      <c r="A423" t="n">
        <v>2021</v>
      </c>
      <c r="B423" t="n">
        <v>12</v>
      </c>
      <c r="C423" s="445" t="n">
        <v>44551</v>
      </c>
      <c r="D423" t="n">
        <v>690</v>
      </c>
      <c r="E423" t="n">
        <v>125</v>
      </c>
      <c r="F423" t="inlineStr">
        <is>
          <t>زوايا اماميه كيلوباترا</t>
        </is>
      </c>
      <c r="G423" t="inlineStr">
        <is>
          <t>FMDAII2FCP0000</t>
        </is>
      </c>
      <c r="H423" t="n">
        <v>170</v>
      </c>
      <c r="I423" t="n">
        <v>153</v>
      </c>
      <c r="J423" t="n">
        <v>187</v>
      </c>
    </row>
    <row r="424">
      <c r="A424" t="n">
        <v>2021</v>
      </c>
      <c r="B424" t="n">
        <v>12</v>
      </c>
      <c r="C424" s="445" t="n">
        <v>44551</v>
      </c>
      <c r="D424" t="n">
        <v>254</v>
      </c>
      <c r="E424" t="n">
        <v>334</v>
      </c>
      <c r="F424" t="inlineStr">
        <is>
          <t>طقم سخان بلونايل ذو 4 اطقم</t>
        </is>
      </c>
      <c r="G424" t="inlineStr">
        <is>
          <t>FMDAHI40000000</t>
        </is>
      </c>
      <c r="H424" t="n">
        <v>203</v>
      </c>
      <c r="I424" t="n">
        <v>188.79</v>
      </c>
      <c r="J424" t="n">
        <v>217.21</v>
      </c>
    </row>
    <row r="425">
      <c r="A425" t="n">
        <v>2021</v>
      </c>
      <c r="B425" t="n">
        <v>12</v>
      </c>
      <c r="C425" s="445" t="n">
        <v>44551</v>
      </c>
      <c r="D425" t="n">
        <v>11</v>
      </c>
      <c r="E425" t="n">
        <v>4</v>
      </c>
      <c r="F425" t="inlineStr">
        <is>
          <t>فوم جانب حمايه يمين</t>
        </is>
      </c>
      <c r="G425" t="inlineStr">
        <is>
          <t>FMDACI30000000</t>
        </is>
      </c>
      <c r="H425" t="n">
        <v>212</v>
      </c>
      <c r="I425" t="n">
        <v>197.16</v>
      </c>
      <c r="J425" t="n">
        <v>226.84</v>
      </c>
    </row>
    <row r="426">
      <c r="A426" t="n">
        <v>2021</v>
      </c>
      <c r="B426" t="n">
        <v>12</v>
      </c>
      <c r="C426" s="445" t="n">
        <v>44552</v>
      </c>
      <c r="D426" t="n">
        <v>669</v>
      </c>
      <c r="E426" t="n">
        <v>423</v>
      </c>
      <c r="F426" t="inlineStr">
        <is>
          <t>LG65UP77_TB</t>
        </is>
      </c>
      <c r="G426" t="inlineStr">
        <is>
          <t>FMLGEI065UP770</t>
        </is>
      </c>
      <c r="H426" t="n">
        <v>954</v>
      </c>
      <c r="I426" t="n">
        <v>897.7140000000001</v>
      </c>
      <c r="J426" t="n">
        <v>1021.734</v>
      </c>
    </row>
    <row r="427">
      <c r="A427" t="n">
        <v>2021</v>
      </c>
      <c r="B427" t="n">
        <v>12</v>
      </c>
      <c r="C427" s="445" t="n">
        <v>44552</v>
      </c>
      <c r="D427" t="n">
        <v>691</v>
      </c>
      <c r="E427" t="n">
        <v>125</v>
      </c>
      <c r="F427" t="inlineStr">
        <is>
          <t>زوايا خلفيه كيلوباترا</t>
        </is>
      </c>
      <c r="G427" t="inlineStr">
        <is>
          <t>FMDAII2RCP0000</t>
        </is>
      </c>
      <c r="H427" t="n">
        <v>194</v>
      </c>
      <c r="I427" t="n">
        <v>174.6</v>
      </c>
      <c r="J427" t="n">
        <v>213.4</v>
      </c>
    </row>
    <row r="428">
      <c r="A428" t="n">
        <v>2021</v>
      </c>
      <c r="B428" t="n">
        <v>12</v>
      </c>
      <c r="C428" s="445" t="n">
        <v>44552</v>
      </c>
      <c r="D428" t="n">
        <v>81</v>
      </c>
      <c r="E428" t="n">
        <v>29</v>
      </c>
      <c r="F428" t="inlineStr">
        <is>
          <t>قاعدة بوتجاز 90 تصدير</t>
        </is>
      </c>
      <c r="G428" t="inlineStr">
        <is>
          <t>FMDACI49000001</t>
        </is>
      </c>
      <c r="H428" t="n">
        <v>388</v>
      </c>
      <c r="I428" t="n">
        <v>360.84</v>
      </c>
      <c r="J428" t="n">
        <v>415.16</v>
      </c>
    </row>
    <row r="429">
      <c r="A429" t="n">
        <v>2021</v>
      </c>
      <c r="B429" t="n">
        <v>12</v>
      </c>
      <c r="C429" s="445" t="n">
        <v>44552</v>
      </c>
      <c r="D429" t="n">
        <v>556</v>
      </c>
      <c r="E429" t="n">
        <v>384</v>
      </c>
      <c r="F429" t="inlineStr">
        <is>
          <t>LG 65 UM 73 top&amp;bottom</t>
        </is>
      </c>
      <c r="G429" t="inlineStr">
        <is>
          <t>FMLGEI65UM7301</t>
        </is>
      </c>
      <c r="H429" t="n">
        <v>1066</v>
      </c>
      <c r="I429" t="n">
        <v>1003.106</v>
      </c>
      <c r="J429" t="n">
        <v>1141.686</v>
      </c>
    </row>
    <row r="430">
      <c r="A430" t="n">
        <v>2021</v>
      </c>
      <c r="B430" t="n">
        <v>12</v>
      </c>
      <c r="C430" s="445" t="n">
        <v>44552</v>
      </c>
      <c r="D430" t="n">
        <v>288</v>
      </c>
      <c r="E430" t="n">
        <v>148</v>
      </c>
      <c r="F430" t="inlineStr">
        <is>
          <t>شتلات  سيكم واسنا</t>
        </is>
      </c>
      <c r="G430" t="inlineStr">
        <is>
          <t>FMSEKB150N0000</t>
        </is>
      </c>
      <c r="H430" t="n">
        <v>537.7796703</v>
      </c>
      <c r="I430" t="n">
        <v>500.1350934</v>
      </c>
      <c r="J430" t="n">
        <v>575.4242473</v>
      </c>
    </row>
    <row r="431">
      <c r="A431" t="n">
        <v>2021</v>
      </c>
      <c r="B431" t="n">
        <v>12</v>
      </c>
      <c r="C431" s="445" t="n">
        <v>44552</v>
      </c>
      <c r="D431" t="n">
        <v>550</v>
      </c>
      <c r="E431" t="n">
        <v>383</v>
      </c>
      <c r="F431" t="inlineStr">
        <is>
          <t>FRONT 43LM55</t>
        </is>
      </c>
      <c r="G431" t="inlineStr">
        <is>
          <t>FMLGEI43LM55FR</t>
        </is>
      </c>
      <c r="H431" t="n">
        <v>35</v>
      </c>
      <c r="I431" t="n">
        <v>32.025</v>
      </c>
      <c r="J431" t="n">
        <v>38.045</v>
      </c>
    </row>
    <row r="432">
      <c r="A432" t="n">
        <v>2021</v>
      </c>
      <c r="B432" t="n">
        <v>12</v>
      </c>
      <c r="C432" s="445" t="n">
        <v>44552</v>
      </c>
      <c r="D432" t="n">
        <v>669</v>
      </c>
      <c r="E432" t="n">
        <v>423</v>
      </c>
      <c r="F432" t="inlineStr">
        <is>
          <t>LG65UP77_TB</t>
        </is>
      </c>
      <c r="G432" t="inlineStr">
        <is>
          <t>FMLGEI065UP770</t>
        </is>
      </c>
      <c r="H432" t="n">
        <v>954</v>
      </c>
      <c r="I432" t="n">
        <v>897.7140000000001</v>
      </c>
      <c r="J432" t="n">
        <v>1021.734</v>
      </c>
    </row>
    <row r="433">
      <c r="A433" t="n">
        <v>2021</v>
      </c>
      <c r="B433" t="n">
        <v>12</v>
      </c>
      <c r="C433" s="445" t="n">
        <v>44552</v>
      </c>
      <c r="D433" t="n">
        <v>690</v>
      </c>
      <c r="E433" t="n">
        <v>125</v>
      </c>
      <c r="F433" t="inlineStr">
        <is>
          <t>زوايا اماميه كيلوباترا</t>
        </is>
      </c>
      <c r="G433" t="inlineStr">
        <is>
          <t>FMDAII2FCP0000</t>
        </is>
      </c>
      <c r="H433" t="n">
        <v>170</v>
      </c>
      <c r="I433" t="n">
        <v>153</v>
      </c>
      <c r="J433" t="n">
        <v>187</v>
      </c>
    </row>
    <row r="434">
      <c r="A434" t="n">
        <v>2021</v>
      </c>
      <c r="B434" t="n">
        <v>12</v>
      </c>
      <c r="C434" s="445" t="n">
        <v>44552</v>
      </c>
      <c r="D434" t="n">
        <v>219</v>
      </c>
      <c r="E434" t="n">
        <v>295</v>
      </c>
      <c r="F434" t="inlineStr">
        <is>
          <t>غطاء صندوق سمك 20 ك فلات الجديدة</t>
        </is>
      </c>
      <c r="G434" t="inlineStr">
        <is>
          <t>FMBOXI20FC0000</t>
        </is>
      </c>
      <c r="H434" t="n">
        <v>114</v>
      </c>
      <c r="I434" t="n">
        <v>106.02</v>
      </c>
      <c r="J434" t="n">
        <v>121.98</v>
      </c>
    </row>
    <row r="435">
      <c r="A435" t="n">
        <v>2021</v>
      </c>
      <c r="B435" t="n">
        <v>12</v>
      </c>
      <c r="C435" s="445" t="n">
        <v>44552</v>
      </c>
      <c r="D435" t="n">
        <v>130</v>
      </c>
      <c r="E435" t="n">
        <v>52</v>
      </c>
      <c r="F435" t="inlineStr">
        <is>
          <t>فوم كوش 152</t>
        </is>
      </c>
      <c r="G435" t="inlineStr">
        <is>
          <t>FMDACI51520000</t>
        </is>
      </c>
      <c r="H435" t="n">
        <v>12</v>
      </c>
      <c r="I435" t="n">
        <v>11.16</v>
      </c>
      <c r="J435" t="n">
        <v>12.84</v>
      </c>
    </row>
    <row r="436">
      <c r="A436" t="n">
        <v>2021</v>
      </c>
      <c r="B436" t="n">
        <v>12</v>
      </c>
      <c r="C436" s="445" t="n">
        <v>44552</v>
      </c>
      <c r="D436" t="n">
        <v>50</v>
      </c>
      <c r="E436" t="n">
        <v>18</v>
      </c>
      <c r="F436" t="inlineStr">
        <is>
          <t>LgWashing machine (Angels)</t>
        </is>
      </c>
      <c r="G436" t="inlineStr">
        <is>
          <t>FMLGEI40000000</t>
        </is>
      </c>
      <c r="H436" t="n">
        <v>54</v>
      </c>
      <c r="I436" t="n">
        <v>51.57</v>
      </c>
      <c r="J436" t="n">
        <v>56.43</v>
      </c>
    </row>
    <row r="437">
      <c r="A437" t="n">
        <v>2021</v>
      </c>
      <c r="B437" t="n">
        <v>12</v>
      </c>
      <c r="C437" s="445" t="n">
        <v>44552</v>
      </c>
      <c r="D437" t="n">
        <v>225</v>
      </c>
      <c r="E437" t="n">
        <v>301</v>
      </c>
      <c r="F437" t="inlineStr">
        <is>
          <t>علبة صندوق سمك 20 ك فلات الجديدة</t>
        </is>
      </c>
      <c r="G437" t="inlineStr">
        <is>
          <t>FMBOXI20FB0000</t>
        </is>
      </c>
      <c r="H437" t="n">
        <v>372</v>
      </c>
      <c r="I437" t="n">
        <v>345.96</v>
      </c>
      <c r="J437" t="n">
        <v>398.04</v>
      </c>
    </row>
    <row r="438">
      <c r="A438" t="n">
        <v>2021</v>
      </c>
      <c r="B438" t="n">
        <v>12</v>
      </c>
      <c r="C438" s="445" t="n">
        <v>44552</v>
      </c>
      <c r="D438" t="n">
        <v>289</v>
      </c>
      <c r="E438" t="n">
        <v>148</v>
      </c>
      <c r="F438" t="inlineStr">
        <is>
          <t>شتلات  سيكم واسنا</t>
        </is>
      </c>
      <c r="G438" t="inlineStr">
        <is>
          <t>FMESNB150N0000</t>
        </is>
      </c>
      <c r="H438" t="n">
        <v>450</v>
      </c>
      <c r="I438" t="n">
        <v>418.5</v>
      </c>
      <c r="J438" t="n">
        <v>481.5</v>
      </c>
    </row>
    <row r="439">
      <c r="A439" t="n">
        <v>2021</v>
      </c>
      <c r="B439" t="n">
        <v>12</v>
      </c>
      <c r="C439" s="445" t="n">
        <v>44552</v>
      </c>
      <c r="D439" t="n">
        <v>670</v>
      </c>
      <c r="E439" t="n">
        <v>419</v>
      </c>
      <c r="F439" t="inlineStr">
        <is>
          <t>LG43UP77</t>
        </is>
      </c>
      <c r="G439" t="inlineStr">
        <is>
          <t>FMLGEI043UP770</t>
        </is>
      </c>
      <c r="H439" t="n">
        <v>298</v>
      </c>
      <c r="I439" t="n">
        <v>280.418</v>
      </c>
      <c r="J439" t="n">
        <v>319.158</v>
      </c>
    </row>
    <row r="440">
      <c r="A440" t="n">
        <v>2021</v>
      </c>
      <c r="B440" t="n">
        <v>12</v>
      </c>
      <c r="C440" s="445" t="n">
        <v>44552</v>
      </c>
      <c r="D440" t="n">
        <v>331</v>
      </c>
      <c r="E440" t="n">
        <v>182</v>
      </c>
      <c r="F440" t="inlineStr">
        <is>
          <t>LG 43UJ63</t>
        </is>
      </c>
      <c r="G440" t="inlineStr">
        <is>
          <t>FMLGEI43630000</t>
        </is>
      </c>
      <c r="H440" t="n">
        <v>332</v>
      </c>
      <c r="I440" t="n">
        <v>312.412</v>
      </c>
      <c r="J440" t="n">
        <v>355.572</v>
      </c>
    </row>
    <row r="441">
      <c r="A441" t="n">
        <v>2021</v>
      </c>
      <c r="B441" t="n">
        <v>12</v>
      </c>
      <c r="C441" s="445" t="n">
        <v>44552</v>
      </c>
      <c r="D441" t="n">
        <v>688</v>
      </c>
      <c r="E441" t="n">
        <v>124</v>
      </c>
      <c r="F441" t="inlineStr">
        <is>
          <t>قاعدة غسالة كيلوباترا</t>
        </is>
      </c>
      <c r="G441" t="inlineStr">
        <is>
          <t>FMDAII10CP0000</t>
        </is>
      </c>
      <c r="H441" t="n">
        <v>200</v>
      </c>
      <c r="I441" t="n">
        <v>180</v>
      </c>
      <c r="J441" t="n">
        <v>220</v>
      </c>
    </row>
    <row r="442">
      <c r="A442" t="n">
        <v>2021</v>
      </c>
      <c r="B442" t="n">
        <v>12</v>
      </c>
      <c r="C442" s="445" t="n">
        <v>44552</v>
      </c>
      <c r="D442" t="n">
        <v>178</v>
      </c>
      <c r="E442" t="n">
        <v>212</v>
      </c>
      <c r="F442" t="inlineStr">
        <is>
          <t>فوم دعامه 60*90 (مجمعه)</t>
        </is>
      </c>
      <c r="G442" t="inlineStr">
        <is>
          <t>FMDACI66090000</t>
        </is>
      </c>
      <c r="H442" t="n">
        <v>50</v>
      </c>
      <c r="I442" t="n">
        <v>46.5</v>
      </c>
      <c r="J442" t="n">
        <v>53.5</v>
      </c>
    </row>
    <row r="443">
      <c r="A443" t="n">
        <v>2021</v>
      </c>
      <c r="B443" t="n">
        <v>12</v>
      </c>
      <c r="C443" s="445" t="n">
        <v>44552</v>
      </c>
      <c r="D443" t="n">
        <v>160</v>
      </c>
      <c r="E443" t="n">
        <v>236</v>
      </c>
      <c r="F443" t="inlineStr">
        <is>
          <t>فوم طقم رويال جاز المعدل</t>
        </is>
      </c>
      <c r="G443" t="inlineStr">
        <is>
          <t>FMROGI20000000</t>
        </is>
      </c>
      <c r="H443" t="n">
        <v>200</v>
      </c>
      <c r="I443" t="n">
        <v>186</v>
      </c>
      <c r="J443" t="n">
        <v>214</v>
      </c>
    </row>
    <row r="444">
      <c r="A444" t="n">
        <v>2021</v>
      </c>
      <c r="B444" t="n">
        <v>12</v>
      </c>
      <c r="C444" s="445" t="n">
        <v>44552</v>
      </c>
      <c r="D444" t="n">
        <v>670</v>
      </c>
      <c r="E444" t="n">
        <v>419</v>
      </c>
      <c r="F444" t="inlineStr">
        <is>
          <t>LG43UP77</t>
        </is>
      </c>
      <c r="G444" t="inlineStr">
        <is>
          <t>FMLGEI043UP770</t>
        </is>
      </c>
      <c r="H444" t="n">
        <v>298</v>
      </c>
      <c r="I444" t="n">
        <v>280.418</v>
      </c>
      <c r="J444" t="n">
        <v>319.158</v>
      </c>
    </row>
    <row r="445">
      <c r="A445" t="n">
        <v>2021</v>
      </c>
      <c r="B445" t="n">
        <v>12</v>
      </c>
      <c r="C445" s="445" t="n">
        <v>44552</v>
      </c>
      <c r="D445" t="n">
        <v>647</v>
      </c>
      <c r="E445" t="n">
        <v>372</v>
      </c>
      <c r="F445" t="inlineStr">
        <is>
          <t>فوم جانب حمايه شمال</t>
        </is>
      </c>
      <c r="G445" t="inlineStr">
        <is>
          <t>FMDACI40000000</t>
        </is>
      </c>
      <c r="H445" t="n">
        <v>212</v>
      </c>
      <c r="I445" t="n">
        <v>197.16</v>
      </c>
      <c r="J445" t="n">
        <v>226.84</v>
      </c>
    </row>
    <row r="446">
      <c r="A446" t="n">
        <v>2021</v>
      </c>
      <c r="B446" t="n">
        <v>12</v>
      </c>
      <c r="C446" s="445" t="n">
        <v>44552</v>
      </c>
      <c r="D446" t="n">
        <v>49</v>
      </c>
      <c r="E446" t="n">
        <v>18</v>
      </c>
      <c r="F446" t="inlineStr">
        <is>
          <t xml:space="preserve"> LgWashing machine (Cover)</t>
        </is>
      </c>
      <c r="G446" t="inlineStr">
        <is>
          <t>FMLGEI20000000</t>
        </is>
      </c>
      <c r="H446" t="n">
        <v>100</v>
      </c>
      <c r="I446" t="n">
        <v>95.5</v>
      </c>
      <c r="J446" t="n">
        <v>104.5</v>
      </c>
    </row>
    <row r="447">
      <c r="A447" t="n">
        <v>2021</v>
      </c>
      <c r="B447" t="n">
        <v>12</v>
      </c>
      <c r="C447" s="445" t="n">
        <v>44552</v>
      </c>
      <c r="D447" t="n">
        <v>11</v>
      </c>
      <c r="E447" t="n">
        <v>4</v>
      </c>
      <c r="F447" t="inlineStr">
        <is>
          <t>فوم جانب حمايه يمين</t>
        </is>
      </c>
      <c r="G447" t="inlineStr">
        <is>
          <t>FMDACI30000000</t>
        </is>
      </c>
      <c r="H447" t="n">
        <v>212</v>
      </c>
      <c r="I447" t="n">
        <v>197.16</v>
      </c>
      <c r="J447" t="n">
        <v>226.84</v>
      </c>
    </row>
    <row r="448">
      <c r="A448" t="n">
        <v>2021</v>
      </c>
      <c r="B448" t="n">
        <v>12</v>
      </c>
      <c r="C448" s="445" t="n">
        <v>44552</v>
      </c>
      <c r="D448" t="n">
        <v>140</v>
      </c>
      <c r="E448" t="n">
        <v>212</v>
      </c>
      <c r="F448" t="inlineStr">
        <is>
          <t>فوم قاعده 60*90 (مجمعه)</t>
        </is>
      </c>
      <c r="G448" t="inlineStr">
        <is>
          <t>FMDACI16090000</t>
        </is>
      </c>
      <c r="H448" t="n">
        <v>485</v>
      </c>
      <c r="I448" t="n">
        <v>451.05</v>
      </c>
      <c r="J448" t="n">
        <v>518.95</v>
      </c>
    </row>
    <row r="449">
      <c r="A449" t="n">
        <v>2021</v>
      </c>
      <c r="B449" t="n">
        <v>12</v>
      </c>
      <c r="C449" s="445" t="n">
        <v>44552</v>
      </c>
      <c r="D449" t="n">
        <v>254</v>
      </c>
      <c r="E449" t="n">
        <v>334</v>
      </c>
      <c r="F449" t="inlineStr">
        <is>
          <t>طقم سخان بلونايل ذو 4 اطقم</t>
        </is>
      </c>
      <c r="G449" t="inlineStr">
        <is>
          <t>FMDAHI40000000</t>
        </is>
      </c>
      <c r="H449" t="n">
        <v>203</v>
      </c>
      <c r="I449" t="n">
        <v>188.79</v>
      </c>
      <c r="J449" t="n">
        <v>217.21</v>
      </c>
    </row>
    <row r="450">
      <c r="A450" t="n">
        <v>2021</v>
      </c>
      <c r="B450" t="n">
        <v>12</v>
      </c>
      <c r="C450" s="445" t="n">
        <v>44552</v>
      </c>
      <c r="D450" t="n">
        <v>689</v>
      </c>
      <c r="E450" t="n">
        <v>124</v>
      </c>
      <c r="F450" t="inlineStr">
        <is>
          <t>لوحه غساله كيلوباترا</t>
        </is>
      </c>
      <c r="G450" t="inlineStr">
        <is>
          <t>FMDAII70CP0000</t>
        </is>
      </c>
      <c r="H450" t="n">
        <v>75</v>
      </c>
      <c r="I450" t="n">
        <v>67.5</v>
      </c>
      <c r="J450" t="n">
        <v>82.5</v>
      </c>
    </row>
    <row r="451">
      <c r="A451" t="n">
        <v>2021</v>
      </c>
      <c r="B451" t="n">
        <v>12</v>
      </c>
      <c r="C451" s="445" t="n">
        <v>44552</v>
      </c>
      <c r="D451" t="n">
        <v>131</v>
      </c>
      <c r="E451" t="n">
        <v>53</v>
      </c>
      <c r="F451" t="inlineStr">
        <is>
          <t>فوم كوش 130</t>
        </is>
      </c>
      <c r="G451" t="inlineStr">
        <is>
          <t>FMDACI51300000</t>
        </is>
      </c>
      <c r="H451" t="n">
        <v>10</v>
      </c>
      <c r="I451" t="n">
        <v>9.300000000000001</v>
      </c>
      <c r="J451" t="n">
        <v>10.7</v>
      </c>
    </row>
    <row r="452">
      <c r="A452" t="n">
        <v>2021</v>
      </c>
      <c r="B452" t="n">
        <v>12</v>
      </c>
      <c r="C452" s="445" t="n">
        <v>44553</v>
      </c>
      <c r="D452" t="n">
        <v>449</v>
      </c>
      <c r="E452" t="n">
        <v>382</v>
      </c>
      <c r="F452" t="inlineStr">
        <is>
          <t>FRONT 43LM63</t>
        </is>
      </c>
      <c r="G452" t="inlineStr">
        <is>
          <t>FMLGEI43LM63FR</t>
        </is>
      </c>
      <c r="H452" t="n">
        <v>46</v>
      </c>
      <c r="I452" t="n">
        <v>40.986</v>
      </c>
      <c r="J452" t="n">
        <v>50.048</v>
      </c>
    </row>
    <row r="453">
      <c r="A453" t="n">
        <v>2021</v>
      </c>
      <c r="B453" t="n">
        <v>12</v>
      </c>
      <c r="C453" s="445" t="n">
        <v>44553</v>
      </c>
      <c r="D453" t="n">
        <v>130</v>
      </c>
      <c r="E453" t="n">
        <v>52</v>
      </c>
      <c r="F453" t="inlineStr">
        <is>
          <t>فوم كوش 152</t>
        </is>
      </c>
      <c r="G453" t="inlineStr">
        <is>
          <t>FMDACI51520000</t>
        </is>
      </c>
      <c r="H453" t="n">
        <v>12</v>
      </c>
      <c r="I453" t="n">
        <v>11.16</v>
      </c>
      <c r="J453" t="n">
        <v>12.84</v>
      </c>
    </row>
    <row r="454">
      <c r="A454" t="n">
        <v>2021</v>
      </c>
      <c r="B454" t="n">
        <v>12</v>
      </c>
      <c r="C454" s="445" t="n">
        <v>44553</v>
      </c>
      <c r="D454" t="n">
        <v>225</v>
      </c>
      <c r="E454" t="n">
        <v>301</v>
      </c>
      <c r="F454" t="inlineStr">
        <is>
          <t>علبة صندوق سمك 20 ك فلات الجديدة</t>
        </is>
      </c>
      <c r="G454" t="inlineStr">
        <is>
          <t>FMBOXI20FB0000</t>
        </is>
      </c>
      <c r="H454" t="n">
        <v>372</v>
      </c>
      <c r="I454" t="n">
        <v>345.96</v>
      </c>
      <c r="J454" t="n">
        <v>398.04</v>
      </c>
    </row>
    <row r="455">
      <c r="A455" t="n">
        <v>2021</v>
      </c>
      <c r="B455" t="n">
        <v>12</v>
      </c>
      <c r="C455" s="445" t="n">
        <v>44553</v>
      </c>
      <c r="D455" t="n">
        <v>254</v>
      </c>
      <c r="E455" t="n">
        <v>334</v>
      </c>
      <c r="F455" t="inlineStr">
        <is>
          <t>طقم سخان بلونايل ذو 4 اطقم</t>
        </is>
      </c>
      <c r="G455" t="inlineStr">
        <is>
          <t>FMDAHI40000000</t>
        </is>
      </c>
      <c r="H455" t="n">
        <v>203</v>
      </c>
      <c r="I455" t="n">
        <v>188.79</v>
      </c>
      <c r="J455" t="n">
        <v>217.21</v>
      </c>
    </row>
    <row r="456">
      <c r="A456" t="n">
        <v>2021</v>
      </c>
      <c r="B456" t="n">
        <v>12</v>
      </c>
      <c r="C456" s="445" t="n">
        <v>44553</v>
      </c>
      <c r="D456" t="n">
        <v>289</v>
      </c>
      <c r="E456" t="n">
        <v>148</v>
      </c>
      <c r="F456" t="inlineStr">
        <is>
          <t>شتلات  سيكم واسنا</t>
        </is>
      </c>
      <c r="G456" t="inlineStr">
        <is>
          <t>FMESNB150N0000</t>
        </is>
      </c>
      <c r="H456" t="n">
        <v>450</v>
      </c>
      <c r="I456" t="n">
        <v>418.5</v>
      </c>
      <c r="J456" t="n">
        <v>481.5</v>
      </c>
    </row>
    <row r="457">
      <c r="A457" t="n">
        <v>2021</v>
      </c>
      <c r="B457" t="n">
        <v>12</v>
      </c>
      <c r="C457" s="445" t="n">
        <v>44553</v>
      </c>
      <c r="D457" t="n">
        <v>670</v>
      </c>
      <c r="E457" t="n">
        <v>419</v>
      </c>
      <c r="F457" t="inlineStr">
        <is>
          <t>LG43UP77</t>
        </is>
      </c>
      <c r="G457" t="inlineStr">
        <is>
          <t>FMLGEI043UP770</t>
        </is>
      </c>
      <c r="H457" t="n">
        <v>298</v>
      </c>
      <c r="I457" t="n">
        <v>280.418</v>
      </c>
      <c r="J457" t="n">
        <v>319.158</v>
      </c>
    </row>
    <row r="458">
      <c r="A458" t="n">
        <v>2021</v>
      </c>
      <c r="B458" t="n">
        <v>12</v>
      </c>
      <c r="C458" s="445" t="n">
        <v>44553</v>
      </c>
      <c r="D458" t="n">
        <v>688</v>
      </c>
      <c r="E458" t="n">
        <v>124</v>
      </c>
      <c r="F458" t="inlineStr">
        <is>
          <t>قاعدة غسالة كيلوباترا</t>
        </is>
      </c>
      <c r="G458" t="inlineStr">
        <is>
          <t>FMDAII10CP0000</t>
        </is>
      </c>
      <c r="H458" t="n">
        <v>200</v>
      </c>
      <c r="I458" t="n">
        <v>180</v>
      </c>
      <c r="J458" t="n">
        <v>220</v>
      </c>
    </row>
    <row r="459">
      <c r="A459" t="n">
        <v>2021</v>
      </c>
      <c r="B459" t="n">
        <v>12</v>
      </c>
      <c r="C459" s="445" t="n">
        <v>44553</v>
      </c>
      <c r="D459" t="n">
        <v>49</v>
      </c>
      <c r="E459" t="n">
        <v>18</v>
      </c>
      <c r="F459" t="inlineStr">
        <is>
          <t xml:space="preserve"> LgWashing machine (Cover)</t>
        </is>
      </c>
      <c r="G459" t="inlineStr">
        <is>
          <t>FMLGEI20000000</t>
        </is>
      </c>
      <c r="H459" t="n">
        <v>100</v>
      </c>
      <c r="I459" t="n">
        <v>95.5</v>
      </c>
      <c r="J459" t="n">
        <v>104.5</v>
      </c>
    </row>
    <row r="460">
      <c r="A460" t="n">
        <v>2021</v>
      </c>
      <c r="B460" t="n">
        <v>12</v>
      </c>
      <c r="C460" s="445" t="n">
        <v>44553</v>
      </c>
      <c r="D460" t="n">
        <v>1</v>
      </c>
      <c r="E460" t="n">
        <v>1</v>
      </c>
      <c r="F460" t="inlineStr">
        <is>
          <t>كفر سخان فرنساوى 085</t>
        </is>
      </c>
      <c r="G460" t="inlineStr">
        <is>
          <t>FMENCI20000000</t>
        </is>
      </c>
      <c r="H460" t="n">
        <v>111</v>
      </c>
      <c r="I460" t="n">
        <v>103.23</v>
      </c>
      <c r="J460" t="n">
        <v>118.77</v>
      </c>
    </row>
    <row r="461">
      <c r="A461" t="n">
        <v>2021</v>
      </c>
      <c r="B461" t="n">
        <v>12</v>
      </c>
      <c r="C461" s="445" t="n">
        <v>44553</v>
      </c>
      <c r="D461" t="n">
        <v>11</v>
      </c>
      <c r="E461" t="n">
        <v>4</v>
      </c>
      <c r="F461" t="inlineStr">
        <is>
          <t>فوم جانب حمايه يمين</t>
        </is>
      </c>
      <c r="G461" t="inlineStr">
        <is>
          <t>FMDACI30000000</t>
        </is>
      </c>
      <c r="H461" t="n">
        <v>212</v>
      </c>
      <c r="I461" t="n">
        <v>197.16</v>
      </c>
      <c r="J461" t="n">
        <v>226.84</v>
      </c>
    </row>
    <row r="462">
      <c r="A462" t="n">
        <v>2021</v>
      </c>
      <c r="B462" t="n">
        <v>12</v>
      </c>
      <c r="C462" s="445" t="n">
        <v>44553</v>
      </c>
      <c r="D462" t="n">
        <v>140</v>
      </c>
      <c r="E462" t="n">
        <v>212</v>
      </c>
      <c r="F462" t="inlineStr">
        <is>
          <t>فوم قاعده 60*90 (مجمعه)</t>
        </is>
      </c>
      <c r="G462" t="inlineStr">
        <is>
          <t>FMDACI16090000</t>
        </is>
      </c>
      <c r="H462" t="n">
        <v>485</v>
      </c>
      <c r="I462" t="n">
        <v>451.05</v>
      </c>
      <c r="J462" t="n">
        <v>518.95</v>
      </c>
    </row>
    <row r="463">
      <c r="A463" t="n">
        <v>2021</v>
      </c>
      <c r="B463" t="n">
        <v>12</v>
      </c>
      <c r="C463" s="445" t="n">
        <v>44553</v>
      </c>
      <c r="D463" t="n">
        <v>160</v>
      </c>
      <c r="E463" t="n">
        <v>236</v>
      </c>
      <c r="F463" t="inlineStr">
        <is>
          <t>فوم طقم رويال جاز المعدل</t>
        </is>
      </c>
      <c r="G463" t="inlineStr">
        <is>
          <t>FMROGI20000000</t>
        </is>
      </c>
      <c r="H463" t="n">
        <v>200</v>
      </c>
      <c r="I463" t="n">
        <v>186</v>
      </c>
      <c r="J463" t="n">
        <v>214</v>
      </c>
    </row>
    <row r="464">
      <c r="A464" t="n">
        <v>2021</v>
      </c>
      <c r="B464" t="n">
        <v>12</v>
      </c>
      <c r="C464" s="445" t="n">
        <v>44553</v>
      </c>
      <c r="D464" t="n">
        <v>669</v>
      </c>
      <c r="E464" t="n">
        <v>423</v>
      </c>
      <c r="F464" t="inlineStr">
        <is>
          <t>LG65UP77_TB</t>
        </is>
      </c>
      <c r="G464" t="inlineStr">
        <is>
          <t>FMLGEI065UP770</t>
        </is>
      </c>
      <c r="H464" t="n">
        <v>954</v>
      </c>
      <c r="I464" t="n">
        <v>897.7140000000001</v>
      </c>
      <c r="J464" t="n">
        <v>1021.734</v>
      </c>
    </row>
    <row r="465">
      <c r="A465" t="n">
        <v>2021</v>
      </c>
      <c r="B465" t="n">
        <v>12</v>
      </c>
      <c r="C465" s="445" t="n">
        <v>44553</v>
      </c>
      <c r="D465" t="n">
        <v>50</v>
      </c>
      <c r="E465" t="n">
        <v>18</v>
      </c>
      <c r="F465" t="inlineStr">
        <is>
          <t>LgWashing machine (Angels)</t>
        </is>
      </c>
      <c r="G465" t="inlineStr">
        <is>
          <t>FMLGEI40000000</t>
        </is>
      </c>
      <c r="H465" t="n">
        <v>54</v>
      </c>
      <c r="I465" t="n">
        <v>51.57</v>
      </c>
      <c r="J465" t="n">
        <v>56.43</v>
      </c>
    </row>
    <row r="466">
      <c r="A466" t="n">
        <v>2021</v>
      </c>
      <c r="B466" t="n">
        <v>12</v>
      </c>
      <c r="C466" s="445" t="n">
        <v>44553</v>
      </c>
      <c r="D466" t="n">
        <v>219</v>
      </c>
      <c r="E466" t="n">
        <v>295</v>
      </c>
      <c r="F466" t="inlineStr">
        <is>
          <t>غطاء صندوق سمك 20 ك فلات الجديدة</t>
        </is>
      </c>
      <c r="G466" t="inlineStr">
        <is>
          <t>FMBOXI20FC0000</t>
        </is>
      </c>
      <c r="H466" t="n">
        <v>114</v>
      </c>
      <c r="I466" t="n">
        <v>106.02</v>
      </c>
      <c r="J466" t="n">
        <v>121.98</v>
      </c>
    </row>
    <row r="467">
      <c r="A467" t="n">
        <v>2021</v>
      </c>
      <c r="B467" t="n">
        <v>12</v>
      </c>
      <c r="C467" s="445" t="n">
        <v>44553</v>
      </c>
      <c r="D467" t="n">
        <v>690</v>
      </c>
      <c r="E467" t="n">
        <v>125</v>
      </c>
      <c r="F467" t="inlineStr">
        <is>
          <t>زوايا اماميه كيلوباترا</t>
        </is>
      </c>
      <c r="G467" t="inlineStr">
        <is>
          <t>FMDAII2FCP0000</t>
        </is>
      </c>
      <c r="H467" t="n">
        <v>170</v>
      </c>
      <c r="I467" t="n">
        <v>153</v>
      </c>
      <c r="J467" t="n">
        <v>187</v>
      </c>
    </row>
    <row r="468">
      <c r="A468" t="n">
        <v>2021</v>
      </c>
      <c r="B468" t="n">
        <v>12</v>
      </c>
      <c r="C468" s="445" t="n">
        <v>44553</v>
      </c>
      <c r="D468" t="n">
        <v>178</v>
      </c>
      <c r="E468" t="n">
        <v>212</v>
      </c>
      <c r="F468" t="inlineStr">
        <is>
          <t>فوم دعامه 60*90 (مجمعه)</t>
        </is>
      </c>
      <c r="G468" t="inlineStr">
        <is>
          <t>FMDACI66090000</t>
        </is>
      </c>
      <c r="H468" t="n">
        <v>50</v>
      </c>
      <c r="I468" t="n">
        <v>46.5</v>
      </c>
      <c r="J468" t="n">
        <v>53.5</v>
      </c>
    </row>
    <row r="469">
      <c r="A469" t="n">
        <v>2021</v>
      </c>
      <c r="B469" t="n">
        <v>12</v>
      </c>
      <c r="C469" s="445" t="n">
        <v>44553</v>
      </c>
      <c r="D469" t="n">
        <v>288</v>
      </c>
      <c r="E469" t="n">
        <v>148</v>
      </c>
      <c r="F469" t="inlineStr">
        <is>
          <t>شتلات  سيكم واسنا</t>
        </is>
      </c>
      <c r="G469" t="inlineStr">
        <is>
          <t>FMSEKB150N0000</t>
        </is>
      </c>
      <c r="H469" t="n">
        <v>537.7796703</v>
      </c>
      <c r="I469" t="n">
        <v>500.1350934</v>
      </c>
      <c r="J469" t="n">
        <v>575.4242473</v>
      </c>
    </row>
    <row r="470">
      <c r="A470" t="n">
        <v>2021</v>
      </c>
      <c r="B470" t="n">
        <v>12</v>
      </c>
      <c r="C470" s="445" t="n">
        <v>44553</v>
      </c>
      <c r="D470" t="n">
        <v>331</v>
      </c>
      <c r="E470" t="n">
        <v>182</v>
      </c>
      <c r="F470" t="inlineStr">
        <is>
          <t>LG 43UJ63</t>
        </is>
      </c>
      <c r="G470" t="inlineStr">
        <is>
          <t>FMLGEI43630000</t>
        </is>
      </c>
      <c r="H470" t="n">
        <v>332</v>
      </c>
      <c r="I470" t="n">
        <v>312.412</v>
      </c>
      <c r="J470" t="n">
        <v>355.572</v>
      </c>
    </row>
    <row r="471">
      <c r="A471" t="n">
        <v>2021</v>
      </c>
      <c r="B471" t="n">
        <v>12</v>
      </c>
      <c r="C471" s="445" t="n">
        <v>44553</v>
      </c>
      <c r="D471" t="n">
        <v>550</v>
      </c>
      <c r="E471" t="n">
        <v>383</v>
      </c>
      <c r="F471" t="inlineStr">
        <is>
          <t>FRONT 43LM55</t>
        </is>
      </c>
      <c r="G471" t="inlineStr">
        <is>
          <t>FMLGEI43LM55FR</t>
        </is>
      </c>
      <c r="H471" t="n">
        <v>35</v>
      </c>
      <c r="I471" t="n">
        <v>32.025</v>
      </c>
      <c r="J471" t="n">
        <v>38.045</v>
      </c>
    </row>
    <row r="472">
      <c r="A472" t="n">
        <v>2021</v>
      </c>
      <c r="B472" t="n">
        <v>12</v>
      </c>
      <c r="C472" s="445" t="n">
        <v>44553</v>
      </c>
      <c r="D472" t="n">
        <v>647</v>
      </c>
      <c r="E472" t="n">
        <v>372</v>
      </c>
      <c r="F472" t="inlineStr">
        <is>
          <t>فوم جانب حمايه شمال</t>
        </is>
      </c>
      <c r="G472" t="inlineStr">
        <is>
          <t>FMDACI40000000</t>
        </is>
      </c>
      <c r="H472" t="n">
        <v>212</v>
      </c>
      <c r="I472" t="n">
        <v>197.16</v>
      </c>
      <c r="J472" t="n">
        <v>226.84</v>
      </c>
    </row>
    <row r="473">
      <c r="A473" t="n">
        <v>2021</v>
      </c>
      <c r="B473" t="n">
        <v>12</v>
      </c>
      <c r="C473" s="445" t="n">
        <v>44553</v>
      </c>
      <c r="D473" t="n">
        <v>670</v>
      </c>
      <c r="E473" t="n">
        <v>419</v>
      </c>
      <c r="F473" t="inlineStr">
        <is>
          <t>LG43UP77</t>
        </is>
      </c>
      <c r="G473" t="inlineStr">
        <is>
          <t>FMLGEI043UP770</t>
        </is>
      </c>
      <c r="H473" t="n">
        <v>298</v>
      </c>
      <c r="I473" t="n">
        <v>280.418</v>
      </c>
      <c r="J473" t="n">
        <v>319.158</v>
      </c>
    </row>
    <row r="474">
      <c r="A474" t="n">
        <v>2021</v>
      </c>
      <c r="B474" t="n">
        <v>12</v>
      </c>
      <c r="C474" s="445" t="n">
        <v>44553</v>
      </c>
      <c r="D474" t="n">
        <v>131</v>
      </c>
      <c r="E474" t="n">
        <v>53</v>
      </c>
      <c r="F474" t="inlineStr">
        <is>
          <t>فوم كوش 130</t>
        </is>
      </c>
      <c r="G474" t="inlineStr">
        <is>
          <t>FMDACI51300000</t>
        </is>
      </c>
      <c r="H474" t="n">
        <v>10</v>
      </c>
      <c r="I474" t="n">
        <v>9.300000000000001</v>
      </c>
      <c r="J474" t="n">
        <v>10.7</v>
      </c>
    </row>
    <row r="475">
      <c r="A475" t="n">
        <v>2021</v>
      </c>
      <c r="B475" t="n">
        <v>12</v>
      </c>
      <c r="C475" s="445" t="n">
        <v>44553</v>
      </c>
      <c r="D475" t="n">
        <v>556</v>
      </c>
      <c r="E475" t="n">
        <v>384</v>
      </c>
      <c r="F475" t="inlineStr">
        <is>
          <t>LG 65 UM 73 top&amp;bottom</t>
        </is>
      </c>
      <c r="G475" t="inlineStr">
        <is>
          <t>FMLGEI65UM7301</t>
        </is>
      </c>
      <c r="H475" t="n">
        <v>1066</v>
      </c>
      <c r="I475" t="n">
        <v>1003.106</v>
      </c>
      <c r="J475" t="n">
        <v>1141.686</v>
      </c>
    </row>
    <row r="476">
      <c r="A476" t="n">
        <v>2021</v>
      </c>
      <c r="B476" t="n">
        <v>12</v>
      </c>
      <c r="C476" s="445" t="n">
        <v>44553</v>
      </c>
      <c r="D476" t="n">
        <v>81</v>
      </c>
      <c r="E476" t="n">
        <v>29</v>
      </c>
      <c r="F476" t="inlineStr">
        <is>
          <t>قاعدة بوتجاز 90 تصدير</t>
        </is>
      </c>
      <c r="G476" t="inlineStr">
        <is>
          <t>FMDACI49000001</t>
        </is>
      </c>
      <c r="H476" t="n">
        <v>388</v>
      </c>
      <c r="I476" t="n">
        <v>360.84</v>
      </c>
      <c r="J476" t="n">
        <v>415.16</v>
      </c>
    </row>
    <row r="477">
      <c r="A477" t="n">
        <v>2021</v>
      </c>
      <c r="B477" t="n">
        <v>12</v>
      </c>
      <c r="C477" s="445" t="n">
        <v>44553</v>
      </c>
      <c r="D477" t="n">
        <v>142</v>
      </c>
      <c r="E477" t="n">
        <v>214</v>
      </c>
      <c r="F477" t="inlineStr">
        <is>
          <t>فوم قاعده 60*60</t>
        </is>
      </c>
      <c r="G477" t="inlineStr">
        <is>
          <t>FMDACI16060000</t>
        </is>
      </c>
      <c r="H477" t="n">
        <v>351</v>
      </c>
      <c r="I477" t="n">
        <v>326.43</v>
      </c>
      <c r="J477" t="n">
        <v>375.57</v>
      </c>
    </row>
    <row r="478">
      <c r="A478" t="n">
        <v>2021</v>
      </c>
      <c r="B478" t="n">
        <v>12</v>
      </c>
      <c r="C478" s="445" t="n">
        <v>44553</v>
      </c>
      <c r="D478" t="n">
        <v>691</v>
      </c>
      <c r="E478" t="n">
        <v>125</v>
      </c>
      <c r="F478" t="inlineStr">
        <is>
          <t>زوايا خلفيه كيلوباترا</t>
        </is>
      </c>
      <c r="G478" t="inlineStr">
        <is>
          <t>FMDAII2RCP0000</t>
        </is>
      </c>
      <c r="H478" t="n">
        <v>194</v>
      </c>
      <c r="I478" t="n">
        <v>174.6</v>
      </c>
      <c r="J478" t="n">
        <v>213.4</v>
      </c>
    </row>
    <row r="479">
      <c r="A479" t="n">
        <v>2021</v>
      </c>
      <c r="B479" t="n">
        <v>12</v>
      </c>
      <c r="C479" s="445" t="n">
        <v>44553</v>
      </c>
      <c r="D479" t="n">
        <v>689</v>
      </c>
      <c r="E479" t="n">
        <v>124</v>
      </c>
      <c r="F479" t="inlineStr">
        <is>
          <t>لوحه غساله كيلوباترا</t>
        </is>
      </c>
      <c r="G479" t="inlineStr">
        <is>
          <t>FMDAII70CP0000</t>
        </is>
      </c>
      <c r="H479" t="n">
        <v>75</v>
      </c>
      <c r="I479" t="n">
        <v>67.5</v>
      </c>
      <c r="J479" t="n">
        <v>82.5</v>
      </c>
    </row>
    <row r="480">
      <c r="A480" t="n">
        <v>2021</v>
      </c>
      <c r="B480" t="n">
        <v>12</v>
      </c>
      <c r="C480" s="445" t="n">
        <v>44553</v>
      </c>
      <c r="D480" t="n">
        <v>122</v>
      </c>
      <c r="E480" t="n">
        <v>47</v>
      </c>
      <c r="F480" t="inlineStr">
        <is>
          <t>LgWashing Mashine Base</t>
        </is>
      </c>
      <c r="G480" t="inlineStr">
        <is>
          <t>FMLGEI1000000</t>
        </is>
      </c>
      <c r="H480" t="n">
        <v>280</v>
      </c>
      <c r="I480" t="n">
        <v>267.4</v>
      </c>
      <c r="J480" t="n">
        <v>292.6</v>
      </c>
    </row>
    <row r="481">
      <c r="A481" t="n">
        <v>2021</v>
      </c>
      <c r="B481" t="n">
        <v>12</v>
      </c>
      <c r="C481" s="445" t="n">
        <v>44553</v>
      </c>
      <c r="D481" t="n">
        <v>669</v>
      </c>
      <c r="E481" t="n">
        <v>423</v>
      </c>
      <c r="F481" t="inlineStr">
        <is>
          <t>LG65UP77_TB</t>
        </is>
      </c>
      <c r="G481" t="inlineStr">
        <is>
          <t>FMLGEI065UP770</t>
        </is>
      </c>
      <c r="H481" t="n">
        <v>954</v>
      </c>
      <c r="I481" t="n">
        <v>897.7140000000001</v>
      </c>
      <c r="J481" t="n">
        <v>1021.734</v>
      </c>
    </row>
    <row r="482">
      <c r="A482" t="n">
        <v>2021</v>
      </c>
      <c r="B482" t="n">
        <v>12</v>
      </c>
      <c r="C482" s="445" t="n">
        <v>44555</v>
      </c>
      <c r="D482" t="n">
        <v>142</v>
      </c>
      <c r="E482" t="n">
        <v>214</v>
      </c>
      <c r="F482" t="inlineStr">
        <is>
          <t>فوم قاعده 60*60</t>
        </is>
      </c>
      <c r="G482" t="inlineStr">
        <is>
          <t>FMDACI16060000</t>
        </is>
      </c>
      <c r="H482" t="n">
        <v>351</v>
      </c>
      <c r="I482" t="n">
        <v>326.43</v>
      </c>
      <c r="J482" t="n">
        <v>375.57</v>
      </c>
    </row>
    <row r="483">
      <c r="A483" t="n">
        <v>2021</v>
      </c>
      <c r="B483" t="n">
        <v>12</v>
      </c>
      <c r="C483" s="445" t="n">
        <v>44555</v>
      </c>
      <c r="D483" t="n">
        <v>122</v>
      </c>
      <c r="E483" t="n">
        <v>47</v>
      </c>
      <c r="F483" t="inlineStr">
        <is>
          <t>LgWashing Mashine Base</t>
        </is>
      </c>
      <c r="G483" t="inlineStr">
        <is>
          <t>FMLGEI1000000</t>
        </is>
      </c>
      <c r="H483" t="n">
        <v>280</v>
      </c>
      <c r="I483" t="n">
        <v>267.4</v>
      </c>
      <c r="J483" t="n">
        <v>292.6</v>
      </c>
    </row>
    <row r="484">
      <c r="A484" t="n">
        <v>2021</v>
      </c>
      <c r="B484" t="n">
        <v>12</v>
      </c>
      <c r="C484" s="445" t="n">
        <v>44555</v>
      </c>
      <c r="D484" t="n">
        <v>550</v>
      </c>
      <c r="E484" t="n">
        <v>383</v>
      </c>
      <c r="F484" t="inlineStr">
        <is>
          <t>FRONT 43LM55</t>
        </is>
      </c>
      <c r="G484" t="inlineStr">
        <is>
          <t>FMLGEI43LM55FR</t>
        </is>
      </c>
      <c r="H484" t="n">
        <v>35</v>
      </c>
      <c r="I484" t="n">
        <v>32.025</v>
      </c>
      <c r="J484" t="n">
        <v>38.045</v>
      </c>
    </row>
    <row r="485">
      <c r="A485" t="n">
        <v>2021</v>
      </c>
      <c r="B485" t="n">
        <v>12</v>
      </c>
      <c r="C485" s="445" t="n">
        <v>44555</v>
      </c>
      <c r="D485" t="n">
        <v>689</v>
      </c>
      <c r="E485" t="n">
        <v>124</v>
      </c>
      <c r="F485" t="inlineStr">
        <is>
          <t>لوحه غساله كيلوباترا</t>
        </is>
      </c>
      <c r="G485" t="inlineStr">
        <is>
          <t>FMDAII70CP0000</t>
        </is>
      </c>
      <c r="H485" t="n">
        <v>75</v>
      </c>
      <c r="I485" t="n">
        <v>67.5</v>
      </c>
      <c r="J485" t="n">
        <v>82.5</v>
      </c>
    </row>
    <row r="486">
      <c r="A486" t="n">
        <v>2021</v>
      </c>
      <c r="B486" t="n">
        <v>12</v>
      </c>
      <c r="C486" s="445" t="n">
        <v>44555</v>
      </c>
      <c r="D486" t="n">
        <v>449</v>
      </c>
      <c r="E486" t="n">
        <v>382</v>
      </c>
      <c r="F486" t="inlineStr">
        <is>
          <t>FRONT 43LM63</t>
        </is>
      </c>
      <c r="G486" t="inlineStr">
        <is>
          <t>FMLGEI43LM63FR</t>
        </is>
      </c>
      <c r="H486" t="n">
        <v>46</v>
      </c>
      <c r="I486" t="n">
        <v>40.986</v>
      </c>
      <c r="J486" t="n">
        <v>50.048</v>
      </c>
    </row>
    <row r="487">
      <c r="A487" t="n">
        <v>2021</v>
      </c>
      <c r="B487" t="n">
        <v>12</v>
      </c>
      <c r="C487" s="445" t="n">
        <v>44555</v>
      </c>
      <c r="D487" t="n">
        <v>178</v>
      </c>
      <c r="E487" t="n">
        <v>212</v>
      </c>
      <c r="F487" t="inlineStr">
        <is>
          <t>فوم دعامه 60*90 (مجمعه)</t>
        </is>
      </c>
      <c r="G487" t="inlineStr">
        <is>
          <t>FMDACI66090000</t>
        </is>
      </c>
      <c r="H487" t="n">
        <v>50</v>
      </c>
      <c r="I487" t="n">
        <v>46.5</v>
      </c>
      <c r="J487" t="n">
        <v>53.5</v>
      </c>
    </row>
    <row r="488">
      <c r="A488" t="n">
        <v>2021</v>
      </c>
      <c r="B488" t="n">
        <v>12</v>
      </c>
      <c r="C488" s="445" t="n">
        <v>44555</v>
      </c>
      <c r="D488" t="n">
        <v>688</v>
      </c>
      <c r="E488" t="n">
        <v>124</v>
      </c>
      <c r="F488" t="inlineStr">
        <is>
          <t>قاعدة غسالة كيلوباترا</t>
        </is>
      </c>
      <c r="G488" t="inlineStr">
        <is>
          <t>FMDAII10CP0000</t>
        </is>
      </c>
      <c r="H488" t="n">
        <v>200</v>
      </c>
      <c r="I488" t="n">
        <v>180</v>
      </c>
      <c r="J488" t="n">
        <v>220</v>
      </c>
    </row>
    <row r="489">
      <c r="A489" t="n">
        <v>2021</v>
      </c>
      <c r="B489" t="n">
        <v>12</v>
      </c>
      <c r="C489" s="445" t="n">
        <v>44555</v>
      </c>
      <c r="D489" t="n">
        <v>49</v>
      </c>
      <c r="E489" t="n">
        <v>18</v>
      </c>
      <c r="F489" t="inlineStr">
        <is>
          <t xml:space="preserve"> LgWashing machine (Cover)</t>
        </is>
      </c>
      <c r="G489" t="inlineStr">
        <is>
          <t>FMLGEI20000000</t>
        </is>
      </c>
      <c r="H489" t="n">
        <v>100</v>
      </c>
      <c r="I489" t="n">
        <v>95.5</v>
      </c>
      <c r="J489" t="n">
        <v>104.5</v>
      </c>
    </row>
    <row r="490">
      <c r="A490" t="n">
        <v>2021</v>
      </c>
      <c r="B490" t="n">
        <v>12</v>
      </c>
      <c r="C490" s="445" t="n">
        <v>44555</v>
      </c>
      <c r="D490" t="n">
        <v>140</v>
      </c>
      <c r="E490" t="n">
        <v>212</v>
      </c>
      <c r="F490" t="inlineStr">
        <is>
          <t>فوم قاعده 60*90 (مجمعه)</t>
        </is>
      </c>
      <c r="G490" t="inlineStr">
        <is>
          <t>FMDACI16090000</t>
        </is>
      </c>
      <c r="H490" t="n">
        <v>485</v>
      </c>
      <c r="I490" t="n">
        <v>451.05</v>
      </c>
      <c r="J490" t="n">
        <v>518.95</v>
      </c>
    </row>
    <row r="491">
      <c r="A491" t="n">
        <v>2021</v>
      </c>
      <c r="B491" t="n">
        <v>12</v>
      </c>
      <c r="C491" s="445" t="n">
        <v>44555</v>
      </c>
      <c r="D491" t="n">
        <v>50</v>
      </c>
      <c r="E491" t="n">
        <v>18</v>
      </c>
      <c r="F491" t="inlineStr">
        <is>
          <t>LgWashing machine (Angels)</t>
        </is>
      </c>
      <c r="G491" t="inlineStr">
        <is>
          <t>FMLGEI40000000</t>
        </is>
      </c>
      <c r="H491" t="n">
        <v>54</v>
      </c>
      <c r="I491" t="n">
        <v>51.57</v>
      </c>
      <c r="J491" t="n">
        <v>56.43</v>
      </c>
    </row>
    <row r="492">
      <c r="A492" t="n">
        <v>2021</v>
      </c>
      <c r="B492" t="n">
        <v>12</v>
      </c>
      <c r="C492" s="445" t="n">
        <v>44555</v>
      </c>
      <c r="D492" t="n">
        <v>669</v>
      </c>
      <c r="E492" t="n">
        <v>423</v>
      </c>
      <c r="F492" t="inlineStr">
        <is>
          <t>LG65UP77_TB</t>
        </is>
      </c>
      <c r="G492" t="inlineStr">
        <is>
          <t>FMLGEI065UP770</t>
        </is>
      </c>
      <c r="H492" t="n">
        <v>954</v>
      </c>
      <c r="I492" t="n">
        <v>897.7140000000001</v>
      </c>
      <c r="J492" t="n">
        <v>1021.734</v>
      </c>
    </row>
    <row r="493">
      <c r="A493" t="n">
        <v>2021</v>
      </c>
      <c r="B493" t="n">
        <v>12</v>
      </c>
      <c r="C493" s="445" t="n">
        <v>44555</v>
      </c>
      <c r="D493" t="n">
        <v>254</v>
      </c>
      <c r="E493" t="n">
        <v>334</v>
      </c>
      <c r="F493" t="inlineStr">
        <is>
          <t>طقم سخان بلونايل ذو 4 اطقم</t>
        </is>
      </c>
      <c r="G493" t="inlineStr">
        <is>
          <t>FMDAHI40000000</t>
        </is>
      </c>
      <c r="H493" t="n">
        <v>203</v>
      </c>
      <c r="I493" t="n">
        <v>188.79</v>
      </c>
      <c r="J493" t="n">
        <v>217.21</v>
      </c>
    </row>
    <row r="494">
      <c r="A494" t="n">
        <v>2021</v>
      </c>
      <c r="B494" t="n">
        <v>12</v>
      </c>
      <c r="C494" s="445" t="n">
        <v>44556</v>
      </c>
      <c r="D494" t="n">
        <v>688</v>
      </c>
      <c r="E494" t="n">
        <v>124</v>
      </c>
      <c r="F494" t="inlineStr">
        <is>
          <t>قاعدة غسالة كيلوباترا</t>
        </is>
      </c>
      <c r="G494" t="inlineStr">
        <is>
          <t>FMDAII10CP0000</t>
        </is>
      </c>
      <c r="H494" t="n">
        <v>200</v>
      </c>
      <c r="I494" t="n">
        <v>180</v>
      </c>
      <c r="J494" t="n">
        <v>220</v>
      </c>
    </row>
    <row r="495">
      <c r="A495" t="n">
        <v>2021</v>
      </c>
      <c r="B495" t="n">
        <v>12</v>
      </c>
      <c r="C495" s="445" t="n">
        <v>44556</v>
      </c>
      <c r="D495" t="n">
        <v>449</v>
      </c>
      <c r="E495" t="n">
        <v>382</v>
      </c>
      <c r="F495" t="inlineStr">
        <is>
          <t>FRONT 43LM63</t>
        </is>
      </c>
      <c r="G495" t="inlineStr">
        <is>
          <t>FMLGEI43LM63FR</t>
        </is>
      </c>
      <c r="H495" t="n">
        <v>46</v>
      </c>
      <c r="I495" t="n">
        <v>40.986</v>
      </c>
      <c r="J495" t="n">
        <v>50.048</v>
      </c>
    </row>
    <row r="496">
      <c r="A496" t="n">
        <v>2021</v>
      </c>
      <c r="B496" t="n">
        <v>12</v>
      </c>
      <c r="C496" s="445" t="n">
        <v>44556</v>
      </c>
      <c r="D496" t="n">
        <v>299</v>
      </c>
      <c r="E496" t="n">
        <v>159</v>
      </c>
      <c r="F496" t="inlineStr">
        <is>
          <t>سخان غاز 6لتر</t>
        </is>
      </c>
      <c r="G496" t="inlineStr">
        <is>
          <t>FMDAHI5L000000</t>
        </is>
      </c>
      <c r="H496" t="n">
        <v>115</v>
      </c>
      <c r="I496" t="n">
        <v>106.95</v>
      </c>
      <c r="J496" t="n">
        <v>123.05</v>
      </c>
    </row>
    <row r="497">
      <c r="A497" t="n">
        <v>2021</v>
      </c>
      <c r="B497" t="n">
        <v>12</v>
      </c>
      <c r="C497" s="445" t="n">
        <v>44556</v>
      </c>
      <c r="D497" t="n">
        <v>438</v>
      </c>
      <c r="E497" t="n">
        <v>376</v>
      </c>
      <c r="F497" t="inlineStr">
        <is>
          <t xml:space="preserve">LG43LM63/UM73 </t>
        </is>
      </c>
      <c r="G497" t="inlineStr">
        <is>
          <t>FMLGEI43LM6373</t>
        </is>
      </c>
      <c r="H497" t="n">
        <v>335</v>
      </c>
      <c r="I497" t="n">
        <v>315.235</v>
      </c>
      <c r="J497" t="n">
        <v>358.785</v>
      </c>
    </row>
    <row r="498">
      <c r="A498" t="n">
        <v>2021</v>
      </c>
      <c r="B498" t="n">
        <v>12</v>
      </c>
      <c r="C498" s="445" t="n">
        <v>44556</v>
      </c>
      <c r="D498" t="n">
        <v>50</v>
      </c>
      <c r="E498" t="n">
        <v>18</v>
      </c>
      <c r="F498" t="inlineStr">
        <is>
          <t>LgWashing machine (Angels)</t>
        </is>
      </c>
      <c r="G498" t="inlineStr">
        <is>
          <t>FMLGEI40000000</t>
        </is>
      </c>
      <c r="H498" t="n">
        <v>54</v>
      </c>
      <c r="I498" t="n">
        <v>51.57</v>
      </c>
      <c r="J498" t="n">
        <v>56.43</v>
      </c>
    </row>
    <row r="499">
      <c r="A499" t="n">
        <v>2021</v>
      </c>
      <c r="B499" t="n">
        <v>12</v>
      </c>
      <c r="C499" s="445" t="n">
        <v>44556</v>
      </c>
      <c r="D499" t="n">
        <v>122</v>
      </c>
      <c r="E499" t="n">
        <v>47</v>
      </c>
      <c r="F499" t="inlineStr">
        <is>
          <t>LgWashing Mashine Base</t>
        </is>
      </c>
      <c r="G499" t="inlineStr">
        <is>
          <t>FMLGEI1000000</t>
        </is>
      </c>
      <c r="H499" t="n">
        <v>280</v>
      </c>
      <c r="I499" t="n">
        <v>267.4</v>
      </c>
      <c r="J499" t="n">
        <v>292.6</v>
      </c>
    </row>
    <row r="500">
      <c r="A500" t="n">
        <v>2021</v>
      </c>
      <c r="B500" t="n">
        <v>12</v>
      </c>
      <c r="C500" s="445" t="n">
        <v>44556</v>
      </c>
      <c r="D500" t="n">
        <v>49</v>
      </c>
      <c r="E500" t="n">
        <v>18</v>
      </c>
      <c r="F500" t="inlineStr">
        <is>
          <t xml:space="preserve"> LgWashing machine (Cover)</t>
        </is>
      </c>
      <c r="G500" t="inlineStr">
        <is>
          <t>FMLGEI20000000</t>
        </is>
      </c>
      <c r="H500" t="n">
        <v>100</v>
      </c>
      <c r="I500" t="n">
        <v>95.5</v>
      </c>
      <c r="J500" t="n">
        <v>104.5</v>
      </c>
    </row>
    <row r="501">
      <c r="A501" t="n">
        <v>2021</v>
      </c>
      <c r="B501" t="n">
        <v>12</v>
      </c>
      <c r="C501" s="445" t="n">
        <v>44556</v>
      </c>
      <c r="D501" t="n">
        <v>165</v>
      </c>
      <c r="E501" t="n">
        <v>241</v>
      </c>
      <c r="F501" t="inlineStr">
        <is>
          <t>فوم صندوق سمك التابوت</t>
        </is>
      </c>
      <c r="G501" t="inlineStr">
        <is>
          <t>FMBOXI30T00000</t>
        </is>
      </c>
      <c r="H501" t="n">
        <v>706</v>
      </c>
      <c r="I501" t="n">
        <v>656.58</v>
      </c>
      <c r="J501" t="n">
        <v>755.42</v>
      </c>
    </row>
    <row r="502">
      <c r="A502" t="n">
        <v>2021</v>
      </c>
      <c r="B502" t="n">
        <v>12</v>
      </c>
      <c r="C502" s="445" t="n">
        <v>44556</v>
      </c>
      <c r="D502" t="n">
        <v>11</v>
      </c>
      <c r="E502" t="n">
        <v>4</v>
      </c>
      <c r="F502" t="inlineStr">
        <is>
          <t>فوم جانب حمايه يمين</t>
        </is>
      </c>
      <c r="G502" t="inlineStr">
        <is>
          <t>FMDACI30000000</t>
        </is>
      </c>
      <c r="H502" t="n">
        <v>212</v>
      </c>
      <c r="I502" t="n">
        <v>197.16</v>
      </c>
      <c r="J502" t="n">
        <v>226.84</v>
      </c>
    </row>
    <row r="503">
      <c r="A503" t="n">
        <v>2021</v>
      </c>
      <c r="B503" t="n">
        <v>12</v>
      </c>
      <c r="C503" s="445" t="n">
        <v>44556</v>
      </c>
      <c r="D503" t="n">
        <v>254</v>
      </c>
      <c r="E503" t="n">
        <v>334</v>
      </c>
      <c r="F503" t="inlineStr">
        <is>
          <t>طقم سخان بلونايل ذو 4 اطقم</t>
        </is>
      </c>
      <c r="G503" t="inlineStr">
        <is>
          <t>FMDAHI40000000</t>
        </is>
      </c>
      <c r="H503" t="n">
        <v>203</v>
      </c>
      <c r="I503" t="n">
        <v>188.79</v>
      </c>
      <c r="J503" t="n">
        <v>217.21</v>
      </c>
    </row>
    <row r="504">
      <c r="A504" t="n">
        <v>2021</v>
      </c>
      <c r="B504" t="n">
        <v>12</v>
      </c>
      <c r="C504" s="445" t="n">
        <v>44556</v>
      </c>
      <c r="D504" t="n">
        <v>557</v>
      </c>
      <c r="E504" t="n">
        <v>384</v>
      </c>
      <c r="G504" t="inlineStr">
        <is>
          <t>FMLGEI65UM7302</t>
        </is>
      </c>
      <c r="H504" t="n">
        <v>182</v>
      </c>
      <c r="I504" t="n">
        <v>171.262</v>
      </c>
      <c r="J504" t="n">
        <v>194.922</v>
      </c>
    </row>
    <row r="505">
      <c r="A505" t="n">
        <v>2021</v>
      </c>
      <c r="B505" t="n">
        <v>12</v>
      </c>
      <c r="C505" s="445" t="n">
        <v>44556</v>
      </c>
      <c r="D505" t="n">
        <v>12</v>
      </c>
      <c r="E505" t="n">
        <v>4</v>
      </c>
      <c r="F505" t="inlineStr">
        <is>
          <t>فوم جانب حمايه شمال</t>
        </is>
      </c>
      <c r="G505" t="inlineStr">
        <is>
          <t>FMDACI40000000</t>
        </is>
      </c>
      <c r="H505" t="n">
        <v>212</v>
      </c>
      <c r="I505" t="n">
        <v>197.16</v>
      </c>
      <c r="J505" t="n">
        <v>226.84</v>
      </c>
    </row>
    <row r="506">
      <c r="A506" t="n">
        <v>2021</v>
      </c>
      <c r="B506" t="n">
        <v>12</v>
      </c>
      <c r="C506" s="445" t="n">
        <v>44556</v>
      </c>
      <c r="D506" t="n">
        <v>556</v>
      </c>
      <c r="E506" t="n">
        <v>384</v>
      </c>
      <c r="F506" t="inlineStr">
        <is>
          <t>LG 65 UM 73 top&amp;bottom</t>
        </is>
      </c>
      <c r="G506" t="inlineStr">
        <is>
          <t>FMLGEI65UM7301</t>
        </is>
      </c>
      <c r="H506" t="n">
        <v>1066</v>
      </c>
      <c r="I506" t="n">
        <v>1003.106</v>
      </c>
      <c r="J506" t="n">
        <v>1141.686</v>
      </c>
    </row>
    <row r="507">
      <c r="A507" t="n">
        <v>2021</v>
      </c>
      <c r="B507" t="n">
        <v>12</v>
      </c>
      <c r="C507" s="445" t="n">
        <v>44556</v>
      </c>
      <c r="D507" t="n">
        <v>669</v>
      </c>
      <c r="E507" t="n">
        <v>423</v>
      </c>
      <c r="F507" t="inlineStr">
        <is>
          <t>LG65UP77_TB</t>
        </is>
      </c>
      <c r="G507" t="inlineStr">
        <is>
          <t>FMLGEI065UP770</t>
        </is>
      </c>
      <c r="H507" t="n">
        <v>954</v>
      </c>
      <c r="I507" t="n">
        <v>897.7140000000001</v>
      </c>
      <c r="J507" t="n">
        <v>1021.734</v>
      </c>
    </row>
    <row r="508">
      <c r="A508" t="n">
        <v>2021</v>
      </c>
      <c r="B508" t="n">
        <v>12</v>
      </c>
      <c r="C508" s="445" t="n">
        <v>44556</v>
      </c>
      <c r="D508" t="n">
        <v>608</v>
      </c>
      <c r="E508" t="n">
        <v>395</v>
      </c>
      <c r="F508" t="inlineStr">
        <is>
          <t>مجموعه زوايا فوم خلفيه- منلو</t>
        </is>
      </c>
      <c r="G508" t="inlineStr">
        <is>
          <t>FMMINI30000043</t>
        </is>
      </c>
      <c r="H508" t="n">
        <v>110</v>
      </c>
      <c r="I508" t="n">
        <v>102.3</v>
      </c>
      <c r="J508" t="n">
        <v>117.7</v>
      </c>
    </row>
    <row r="509">
      <c r="A509" t="n">
        <v>2021</v>
      </c>
      <c r="B509" t="n">
        <v>12</v>
      </c>
      <c r="C509" s="445" t="n">
        <v>44556</v>
      </c>
      <c r="D509" t="n">
        <v>178</v>
      </c>
      <c r="E509" t="n">
        <v>212</v>
      </c>
      <c r="F509" t="inlineStr">
        <is>
          <t>فوم دعامه 60*90 (مجمعه)</t>
        </is>
      </c>
      <c r="G509" t="inlineStr">
        <is>
          <t>FMDACI66090000</t>
        </is>
      </c>
      <c r="H509" t="n">
        <v>50</v>
      </c>
      <c r="I509" t="n">
        <v>46.5</v>
      </c>
      <c r="J509" t="n">
        <v>53.5</v>
      </c>
    </row>
    <row r="510">
      <c r="A510" t="n">
        <v>2021</v>
      </c>
      <c r="B510" t="n">
        <v>12</v>
      </c>
      <c r="C510" s="445" t="n">
        <v>44556</v>
      </c>
      <c r="D510" t="n">
        <v>550</v>
      </c>
      <c r="E510" t="n">
        <v>383</v>
      </c>
      <c r="F510" t="inlineStr">
        <is>
          <t>FRONT 43LM55</t>
        </is>
      </c>
      <c r="G510" t="inlineStr">
        <is>
          <t>FMLGEI43LM55FR</t>
        </is>
      </c>
      <c r="H510" t="n">
        <v>35</v>
      </c>
      <c r="I510" t="n">
        <v>32.025</v>
      </c>
      <c r="J510" t="n">
        <v>38.045</v>
      </c>
    </row>
    <row r="511">
      <c r="A511" t="n">
        <v>2021</v>
      </c>
      <c r="B511" t="n">
        <v>12</v>
      </c>
      <c r="C511" s="445" t="n">
        <v>44556</v>
      </c>
      <c r="D511" t="n">
        <v>12</v>
      </c>
      <c r="E511" t="n">
        <v>4</v>
      </c>
      <c r="F511" t="inlineStr">
        <is>
          <t>فوم جانب حمايه شمال</t>
        </is>
      </c>
      <c r="G511" t="inlineStr">
        <is>
          <t>FMDACI40000000</t>
        </is>
      </c>
      <c r="H511" t="n">
        <v>212</v>
      </c>
      <c r="I511" t="n">
        <v>197.16</v>
      </c>
      <c r="J511" t="n">
        <v>226.84</v>
      </c>
    </row>
    <row r="512">
      <c r="A512" t="n">
        <v>2021</v>
      </c>
      <c r="B512" t="n">
        <v>12</v>
      </c>
      <c r="C512" s="445" t="n">
        <v>44556</v>
      </c>
      <c r="D512" t="n">
        <v>140</v>
      </c>
      <c r="E512" t="n">
        <v>212</v>
      </c>
      <c r="F512" t="inlineStr">
        <is>
          <t>فوم قاعده 60*90 (مجمعه)</t>
        </is>
      </c>
      <c r="G512" t="inlineStr">
        <is>
          <t>FMDACI16090000</t>
        </is>
      </c>
      <c r="H512" t="n">
        <v>485</v>
      </c>
      <c r="I512" t="n">
        <v>451.05</v>
      </c>
      <c r="J512" t="n">
        <v>518.95</v>
      </c>
    </row>
    <row r="513">
      <c r="A513" t="n">
        <v>2021</v>
      </c>
      <c r="B513" t="n">
        <v>12</v>
      </c>
      <c r="C513" s="445" t="n">
        <v>44556</v>
      </c>
      <c r="D513" t="n">
        <v>609</v>
      </c>
      <c r="E513" t="n">
        <v>395</v>
      </c>
      <c r="F513" t="inlineStr">
        <is>
          <t>قاعده فوم جديده- منلو</t>
        </is>
      </c>
      <c r="G513" t="inlineStr">
        <is>
          <t>FMMINI10000044</t>
        </is>
      </c>
      <c r="H513" t="n">
        <v>50</v>
      </c>
      <c r="I513" t="n">
        <v>46.5</v>
      </c>
      <c r="J513" t="n">
        <v>53.5</v>
      </c>
    </row>
    <row r="514">
      <c r="A514" t="n">
        <v>2021</v>
      </c>
      <c r="B514" t="n">
        <v>12</v>
      </c>
      <c r="C514" s="445" t="n">
        <v>44556</v>
      </c>
      <c r="D514" t="n">
        <v>689</v>
      </c>
      <c r="E514" t="n">
        <v>124</v>
      </c>
      <c r="F514" t="inlineStr">
        <is>
          <t>لوحه غساله كيلوباترا</t>
        </is>
      </c>
      <c r="G514" t="inlineStr">
        <is>
          <t>FMDAII70CP0000</t>
        </is>
      </c>
      <c r="H514" t="n">
        <v>75</v>
      </c>
      <c r="I514" t="n">
        <v>67.5</v>
      </c>
      <c r="J514" t="n">
        <v>82.5</v>
      </c>
    </row>
    <row r="515">
      <c r="A515" t="n">
        <v>2021</v>
      </c>
      <c r="B515" t="n">
        <v>12</v>
      </c>
      <c r="C515" s="445" t="n">
        <v>44556</v>
      </c>
      <c r="D515" t="n">
        <v>607</v>
      </c>
      <c r="E515" t="n">
        <v>395</v>
      </c>
      <c r="F515" t="inlineStr">
        <is>
          <t>مجموعه زوايا اماميه - منلو</t>
        </is>
      </c>
      <c r="G515" t="inlineStr">
        <is>
          <t>FMMINI20000042</t>
        </is>
      </c>
      <c r="H515" t="n">
        <v>120</v>
      </c>
      <c r="I515" t="n">
        <v>111.6</v>
      </c>
      <c r="J515" t="n">
        <v>128.4</v>
      </c>
    </row>
    <row r="516">
      <c r="A516" t="n">
        <v>2021</v>
      </c>
      <c r="B516" t="n">
        <v>12</v>
      </c>
      <c r="C516" s="445" t="n">
        <v>44556</v>
      </c>
      <c r="D516" t="n">
        <v>131</v>
      </c>
      <c r="E516" t="n">
        <v>53</v>
      </c>
      <c r="F516" t="inlineStr">
        <is>
          <t>فوم كوش 130</t>
        </is>
      </c>
      <c r="G516" t="inlineStr">
        <is>
          <t>FMDACI51300000</t>
        </is>
      </c>
      <c r="H516" t="n">
        <v>10</v>
      </c>
      <c r="I516" t="n">
        <v>9.300000000000001</v>
      </c>
      <c r="J516" t="n">
        <v>10.7</v>
      </c>
    </row>
    <row r="517">
      <c r="A517" t="n">
        <v>2021</v>
      </c>
      <c r="B517" t="n">
        <v>12</v>
      </c>
      <c r="C517" s="445" t="n">
        <v>44557</v>
      </c>
      <c r="D517" t="n">
        <v>621</v>
      </c>
      <c r="E517" t="n">
        <v>405</v>
      </c>
      <c r="F517" t="inlineStr">
        <is>
          <t>جزء وسط غساله 8 كيلو فوق اتوماتيك 16338000005664</t>
        </is>
      </c>
      <c r="G517" t="inlineStr">
        <is>
          <t>FMCFII60805664</t>
        </is>
      </c>
      <c r="H517" t="n">
        <v>191.5</v>
      </c>
      <c r="I517" t="n">
        <v>175.9885</v>
      </c>
      <c r="J517" t="n">
        <v>207.0115</v>
      </c>
    </row>
    <row r="518">
      <c r="A518" t="n">
        <v>2021</v>
      </c>
      <c r="B518" t="n">
        <v>12</v>
      </c>
      <c r="C518" s="445" t="n">
        <v>44557</v>
      </c>
      <c r="D518" t="n">
        <v>165</v>
      </c>
      <c r="E518" t="n">
        <v>241</v>
      </c>
      <c r="F518" t="inlineStr">
        <is>
          <t>فوم صندوق سمك التابوت</t>
        </is>
      </c>
      <c r="G518" t="inlineStr">
        <is>
          <t>FMBOXI30T00000</t>
        </is>
      </c>
      <c r="H518" t="n">
        <v>706</v>
      </c>
      <c r="I518" t="n">
        <v>656.58</v>
      </c>
      <c r="J518" t="n">
        <v>755.42</v>
      </c>
    </row>
    <row r="519">
      <c r="A519" t="n">
        <v>2021</v>
      </c>
      <c r="B519" t="n">
        <v>12</v>
      </c>
      <c r="C519" s="445" t="n">
        <v>44557</v>
      </c>
      <c r="D519" t="n">
        <v>619</v>
      </c>
      <c r="E519" t="n">
        <v>405</v>
      </c>
      <c r="F519" t="inlineStr">
        <is>
          <t>قاعدة غساله 8 كيلو فوق اتوماتيك p0000001719080</t>
        </is>
      </c>
      <c r="G519" t="inlineStr">
        <is>
          <t>FMCFII10819080</t>
        </is>
      </c>
      <c r="H519" t="n">
        <v>420</v>
      </c>
      <c r="I519" t="n">
        <v>385.98</v>
      </c>
      <c r="J519" t="n">
        <v>454.02</v>
      </c>
    </row>
    <row r="520">
      <c r="A520" t="n">
        <v>2021</v>
      </c>
      <c r="B520" t="n">
        <v>12</v>
      </c>
      <c r="C520" s="445" t="n">
        <v>44557</v>
      </c>
      <c r="D520" t="n">
        <v>609</v>
      </c>
      <c r="E520" t="n">
        <v>395</v>
      </c>
      <c r="F520" t="inlineStr">
        <is>
          <t>قاعده فوم جديده- منلو</t>
        </is>
      </c>
      <c r="G520" t="inlineStr">
        <is>
          <t>FMMINI10000044</t>
        </is>
      </c>
      <c r="H520" t="n">
        <v>50</v>
      </c>
      <c r="I520" t="n">
        <v>46.5</v>
      </c>
      <c r="J520" t="n">
        <v>53.5</v>
      </c>
    </row>
    <row r="521">
      <c r="A521" t="n">
        <v>2021</v>
      </c>
      <c r="B521" t="n">
        <v>12</v>
      </c>
      <c r="C521" s="445" t="n">
        <v>44557</v>
      </c>
      <c r="D521" t="n">
        <v>11</v>
      </c>
      <c r="E521" t="n">
        <v>4</v>
      </c>
      <c r="F521" t="inlineStr">
        <is>
          <t>فوم جانب حمايه يمين</t>
        </is>
      </c>
      <c r="G521" t="inlineStr">
        <is>
          <t>FMDACI30000000</t>
        </is>
      </c>
      <c r="H521" t="n">
        <v>212</v>
      </c>
      <c r="I521" t="n">
        <v>197.16</v>
      </c>
      <c r="J521" t="n">
        <v>226.84</v>
      </c>
    </row>
    <row r="522">
      <c r="A522" t="n">
        <v>2021</v>
      </c>
      <c r="B522" t="n">
        <v>12</v>
      </c>
      <c r="C522" s="445" t="n">
        <v>44557</v>
      </c>
      <c r="D522" t="n">
        <v>280</v>
      </c>
      <c r="E522" t="n">
        <v>142</v>
      </c>
      <c r="F522" t="inlineStr">
        <is>
          <t>صندوق سمك 10بنى سويف</t>
        </is>
      </c>
      <c r="G522" t="inlineStr">
        <is>
          <t>FM000B10000000</t>
        </is>
      </c>
      <c r="H522" t="n">
        <v>323</v>
      </c>
      <c r="I522" t="n">
        <v>300.39</v>
      </c>
      <c r="J522" t="n">
        <v>345.61</v>
      </c>
    </row>
    <row r="523">
      <c r="A523" t="n">
        <v>2021</v>
      </c>
      <c r="B523" t="n">
        <v>12</v>
      </c>
      <c r="C523" s="445" t="n">
        <v>44557</v>
      </c>
      <c r="D523" t="n">
        <v>299</v>
      </c>
      <c r="E523" t="n">
        <v>159</v>
      </c>
      <c r="F523" t="inlineStr">
        <is>
          <t>سخان غاز 6لتر</t>
        </is>
      </c>
      <c r="G523" t="inlineStr">
        <is>
          <t>FMDAHI5L000000</t>
        </is>
      </c>
      <c r="H523" t="n">
        <v>115</v>
      </c>
      <c r="I523" t="n">
        <v>106.95</v>
      </c>
      <c r="J523" t="n">
        <v>123.05</v>
      </c>
    </row>
    <row r="524">
      <c r="A524" t="n">
        <v>2021</v>
      </c>
      <c r="B524" t="n">
        <v>12</v>
      </c>
      <c r="C524" s="445" t="n">
        <v>44557</v>
      </c>
      <c r="D524" t="n">
        <v>12</v>
      </c>
      <c r="E524" t="n">
        <v>4</v>
      </c>
      <c r="F524" t="inlineStr">
        <is>
          <t>فوم جانب حمايه شمال</t>
        </is>
      </c>
      <c r="G524" t="inlineStr">
        <is>
          <t>FMDACI40000000</t>
        </is>
      </c>
      <c r="H524" t="n">
        <v>212</v>
      </c>
      <c r="I524" t="n">
        <v>197.16</v>
      </c>
      <c r="J524" t="n">
        <v>226.84</v>
      </c>
    </row>
    <row r="525">
      <c r="A525" t="n">
        <v>2021</v>
      </c>
      <c r="B525" t="n">
        <v>12</v>
      </c>
      <c r="C525" s="445" t="n">
        <v>44557</v>
      </c>
      <c r="D525" t="n">
        <v>557</v>
      </c>
      <c r="E525" t="n">
        <v>384</v>
      </c>
      <c r="G525" t="inlineStr">
        <is>
          <t>FMLGEI65UM7302</t>
        </is>
      </c>
      <c r="H525" t="n">
        <v>182</v>
      </c>
      <c r="I525" t="n">
        <v>171.262</v>
      </c>
      <c r="J525" t="n">
        <v>194.922</v>
      </c>
    </row>
    <row r="526">
      <c r="A526" t="n">
        <v>2021</v>
      </c>
      <c r="B526" t="n">
        <v>12</v>
      </c>
      <c r="C526" s="445" t="n">
        <v>44557</v>
      </c>
      <c r="D526" t="n">
        <v>608</v>
      </c>
      <c r="E526" t="n">
        <v>395</v>
      </c>
      <c r="F526" t="inlineStr">
        <is>
          <t>مجموعه زوايا فوم خلفيه- منلو</t>
        </is>
      </c>
      <c r="G526" t="inlineStr">
        <is>
          <t>FMMINI30000043</t>
        </is>
      </c>
      <c r="H526" t="n">
        <v>110</v>
      </c>
      <c r="I526" t="n">
        <v>102.3</v>
      </c>
      <c r="J526" t="n">
        <v>117.7</v>
      </c>
    </row>
    <row r="527">
      <c r="A527" t="n">
        <v>2021</v>
      </c>
      <c r="B527" t="n">
        <v>12</v>
      </c>
      <c r="C527" s="445" t="n">
        <v>44557</v>
      </c>
      <c r="D527" t="n">
        <v>607</v>
      </c>
      <c r="E527" t="n">
        <v>395</v>
      </c>
      <c r="F527" t="inlineStr">
        <is>
          <t>مجموعه زوايا اماميه - منلو</t>
        </is>
      </c>
      <c r="G527" t="inlineStr">
        <is>
          <t>FMMINI20000042</t>
        </is>
      </c>
      <c r="H527" t="n">
        <v>120</v>
      </c>
      <c r="I527" t="n">
        <v>111.6</v>
      </c>
      <c r="J527" t="n">
        <v>128.4</v>
      </c>
    </row>
    <row r="528">
      <c r="A528" t="n">
        <v>2021</v>
      </c>
      <c r="B528" t="n">
        <v>12</v>
      </c>
      <c r="C528" s="445" t="n">
        <v>44557</v>
      </c>
      <c r="D528" t="n">
        <v>622</v>
      </c>
      <c r="E528" t="n">
        <v>405</v>
      </c>
      <c r="F528" t="inlineStr">
        <is>
          <t>زوايا غساله  8 كيلو فوق اتوماتيك F+B 16338000004053</t>
        </is>
      </c>
      <c r="G528" t="inlineStr">
        <is>
          <t>FMCFII20804053</t>
        </is>
      </c>
      <c r="H528" t="n">
        <v>187</v>
      </c>
      <c r="I528" t="n">
        <v>172.414</v>
      </c>
      <c r="J528" t="n">
        <v>201.586</v>
      </c>
    </row>
    <row r="529">
      <c r="A529" t="n">
        <v>2021</v>
      </c>
      <c r="B529" t="n">
        <v>12</v>
      </c>
      <c r="C529" s="445" t="n">
        <v>44557</v>
      </c>
      <c r="D529" t="n">
        <v>669</v>
      </c>
      <c r="E529" t="n">
        <v>423</v>
      </c>
      <c r="F529" t="inlineStr">
        <is>
          <t>LG65UP77_TB</t>
        </is>
      </c>
      <c r="G529" t="inlineStr">
        <is>
          <t>FMLGEI065UP770</t>
        </is>
      </c>
      <c r="H529" t="n">
        <v>954</v>
      </c>
      <c r="I529" t="n">
        <v>897.7140000000001</v>
      </c>
      <c r="J529" t="n">
        <v>1021.734</v>
      </c>
    </row>
    <row r="530">
      <c r="A530" t="n">
        <v>2021</v>
      </c>
      <c r="B530" t="n">
        <v>12</v>
      </c>
      <c r="C530" s="445" t="n">
        <v>44557</v>
      </c>
      <c r="D530" t="n">
        <v>254</v>
      </c>
      <c r="E530" t="n">
        <v>334</v>
      </c>
      <c r="F530" t="inlineStr">
        <is>
          <t>طقم سخان بلونايل ذو 4 اطقم</t>
        </is>
      </c>
      <c r="G530" t="inlineStr">
        <is>
          <t>FMDAHI40000000</t>
        </is>
      </c>
      <c r="H530" t="n">
        <v>203</v>
      </c>
      <c r="I530" t="n">
        <v>188.79</v>
      </c>
      <c r="J530" t="n">
        <v>217.21</v>
      </c>
    </row>
    <row r="531">
      <c r="A531" t="n">
        <v>2021</v>
      </c>
      <c r="B531" t="n">
        <v>12</v>
      </c>
      <c r="C531" s="445" t="n">
        <v>44557</v>
      </c>
      <c r="D531" t="n">
        <v>556</v>
      </c>
      <c r="E531" t="n">
        <v>384</v>
      </c>
      <c r="F531" t="inlineStr">
        <is>
          <t>LG 65 UM 73 top&amp;bottom</t>
        </is>
      </c>
      <c r="G531" t="inlineStr">
        <is>
          <t>FMLGEI65UM7301</t>
        </is>
      </c>
      <c r="H531" t="n">
        <v>1066</v>
      </c>
      <c r="I531" t="n">
        <v>1003.106</v>
      </c>
      <c r="J531" t="n">
        <v>1141.686</v>
      </c>
    </row>
    <row r="532">
      <c r="A532" t="n">
        <v>2021</v>
      </c>
      <c r="B532" t="n">
        <v>12</v>
      </c>
      <c r="C532" s="445" t="n">
        <v>44557</v>
      </c>
      <c r="D532" t="n">
        <v>620</v>
      </c>
      <c r="E532" t="n">
        <v>405</v>
      </c>
      <c r="F532" t="inlineStr">
        <is>
          <t>كفر غساله 8  كيلو فوق اتوماتيك 16338000005663</t>
        </is>
      </c>
      <c r="G532" t="inlineStr">
        <is>
          <t>FMCFII70805663</t>
        </is>
      </c>
      <c r="H532" t="n">
        <v>233</v>
      </c>
      <c r="I532" t="n">
        <v>214.0105</v>
      </c>
      <c r="J532" t="n">
        <v>251.9895</v>
      </c>
    </row>
    <row r="533">
      <c r="A533" t="n">
        <v>2021</v>
      </c>
      <c r="B533" t="n">
        <v>12</v>
      </c>
      <c r="C533" s="445" t="n">
        <v>44557</v>
      </c>
      <c r="D533" t="n">
        <v>438</v>
      </c>
      <c r="E533" t="n">
        <v>376</v>
      </c>
      <c r="F533" t="inlineStr">
        <is>
          <t xml:space="preserve">LG43LM63/UM73 </t>
        </is>
      </c>
      <c r="G533" t="inlineStr">
        <is>
          <t>FMLGEI43LM6373</t>
        </is>
      </c>
      <c r="H533" t="n">
        <v>335</v>
      </c>
      <c r="I533" t="n">
        <v>315.235</v>
      </c>
      <c r="J533" t="n">
        <v>358.785</v>
      </c>
    </row>
    <row r="534">
      <c r="A534" t="n">
        <v>2021</v>
      </c>
      <c r="B534" t="n">
        <v>12</v>
      </c>
      <c r="C534" s="445" t="n">
        <v>44557</v>
      </c>
      <c r="D534" t="n">
        <v>449</v>
      </c>
      <c r="E534" t="n">
        <v>382</v>
      </c>
      <c r="F534" t="inlineStr">
        <is>
          <t>FRONT 43LM63</t>
        </is>
      </c>
      <c r="G534" t="inlineStr">
        <is>
          <t>FMLGEI43LM63FR</t>
        </is>
      </c>
      <c r="H534" t="n">
        <v>46</v>
      </c>
      <c r="I534" t="n">
        <v>40.986</v>
      </c>
      <c r="J534" t="n">
        <v>50.048</v>
      </c>
    </row>
    <row r="535">
      <c r="A535" t="n">
        <v>2021</v>
      </c>
      <c r="B535" t="n">
        <v>12</v>
      </c>
      <c r="C535" s="445" t="n">
        <v>44557</v>
      </c>
      <c r="D535" t="n">
        <v>131</v>
      </c>
      <c r="E535" t="n">
        <v>53</v>
      </c>
      <c r="F535" t="inlineStr">
        <is>
          <t>فوم كوش 130</t>
        </is>
      </c>
      <c r="G535" t="inlineStr">
        <is>
          <t>FMDACI51300000</t>
        </is>
      </c>
      <c r="H535" t="n">
        <v>10</v>
      </c>
      <c r="I535" t="n">
        <v>9.300000000000001</v>
      </c>
      <c r="J535" t="n">
        <v>10.7</v>
      </c>
    </row>
    <row r="536">
      <c r="A536" t="n">
        <v>2021</v>
      </c>
      <c r="B536" t="n">
        <v>12</v>
      </c>
      <c r="C536" s="445" t="n">
        <v>44557</v>
      </c>
      <c r="D536" t="n">
        <v>12</v>
      </c>
      <c r="E536" t="n">
        <v>4</v>
      </c>
      <c r="F536" t="inlineStr">
        <is>
          <t>فوم جانب حمايه شمال</t>
        </is>
      </c>
      <c r="G536" t="inlineStr">
        <is>
          <t>FMDACI40000000</t>
        </is>
      </c>
      <c r="H536" t="n">
        <v>212</v>
      </c>
      <c r="I536" t="n">
        <v>197.16</v>
      </c>
      <c r="J536" t="n">
        <v>226.84</v>
      </c>
    </row>
    <row r="537">
      <c r="A537" t="n">
        <v>2021</v>
      </c>
      <c r="B537" t="n">
        <v>12</v>
      </c>
      <c r="C537" s="445" t="n">
        <v>44557</v>
      </c>
      <c r="D537" t="n">
        <v>122</v>
      </c>
      <c r="E537" t="n">
        <v>47</v>
      </c>
      <c r="F537" t="inlineStr">
        <is>
          <t>LgWashing Mashine Base</t>
        </is>
      </c>
      <c r="G537" t="inlineStr">
        <is>
          <t>FMLGEI1000000</t>
        </is>
      </c>
      <c r="H537" t="n">
        <v>280</v>
      </c>
      <c r="I537" t="n">
        <v>267.4</v>
      </c>
      <c r="J537" t="n">
        <v>292.6</v>
      </c>
    </row>
    <row r="538">
      <c r="A538" t="n">
        <v>2021</v>
      </c>
      <c r="B538" t="n">
        <v>12</v>
      </c>
      <c r="C538" s="445" t="n">
        <v>44558</v>
      </c>
      <c r="D538" t="n">
        <v>607</v>
      </c>
      <c r="E538" t="n">
        <v>395</v>
      </c>
      <c r="F538" t="inlineStr">
        <is>
          <t>مجموعه زوايا اماميه - منلو</t>
        </is>
      </c>
      <c r="G538" t="inlineStr">
        <is>
          <t>FMMINI20000042</t>
        </is>
      </c>
      <c r="H538" t="n">
        <v>120</v>
      </c>
      <c r="I538" t="n">
        <v>111.6</v>
      </c>
      <c r="J538" t="n">
        <v>128.4</v>
      </c>
    </row>
    <row r="539">
      <c r="A539" t="n">
        <v>2021</v>
      </c>
      <c r="B539" t="n">
        <v>12</v>
      </c>
      <c r="C539" s="445" t="n">
        <v>44558</v>
      </c>
      <c r="D539" t="n">
        <v>225</v>
      </c>
      <c r="E539" t="n">
        <v>301</v>
      </c>
      <c r="F539" t="inlineStr">
        <is>
          <t>علبة صندوق سمك 20 ك فلات الجديدة</t>
        </is>
      </c>
      <c r="G539" t="inlineStr">
        <is>
          <t>FMBOXI20FB0000</t>
        </is>
      </c>
      <c r="H539" t="n">
        <v>372</v>
      </c>
      <c r="I539" t="n">
        <v>345.96</v>
      </c>
      <c r="J539" t="n">
        <v>398.04</v>
      </c>
    </row>
    <row r="540">
      <c r="A540" t="n">
        <v>2021</v>
      </c>
      <c r="B540" t="n">
        <v>12</v>
      </c>
      <c r="C540" s="445" t="n">
        <v>44558</v>
      </c>
      <c r="D540" t="n">
        <v>280</v>
      </c>
      <c r="E540" t="n">
        <v>142</v>
      </c>
      <c r="F540" t="inlineStr">
        <is>
          <t>صندوق سمك 10بنى سويف</t>
        </is>
      </c>
      <c r="G540" t="inlineStr">
        <is>
          <t>FM000B10000000</t>
        </is>
      </c>
      <c r="H540" t="n">
        <v>323</v>
      </c>
      <c r="I540" t="n">
        <v>300.39</v>
      </c>
      <c r="J540" t="n">
        <v>345.61</v>
      </c>
    </row>
    <row r="541">
      <c r="A541" t="n">
        <v>2021</v>
      </c>
      <c r="B541" t="n">
        <v>12</v>
      </c>
      <c r="C541" s="445" t="n">
        <v>44558</v>
      </c>
      <c r="D541" t="n">
        <v>438</v>
      </c>
      <c r="E541" t="n">
        <v>376</v>
      </c>
      <c r="F541" t="inlineStr">
        <is>
          <t xml:space="preserve">LG43LM63/UM73 </t>
        </is>
      </c>
      <c r="G541" t="inlineStr">
        <is>
          <t>FMLGEI43LM6373</t>
        </is>
      </c>
      <c r="H541" t="n">
        <v>335</v>
      </c>
      <c r="I541" t="n">
        <v>315.235</v>
      </c>
      <c r="J541" t="n">
        <v>358.785</v>
      </c>
    </row>
    <row r="542">
      <c r="A542" t="n">
        <v>2021</v>
      </c>
      <c r="B542" t="n">
        <v>12</v>
      </c>
      <c r="C542" s="445" t="n">
        <v>44558</v>
      </c>
      <c r="D542" t="n">
        <v>254</v>
      </c>
      <c r="E542" t="n">
        <v>334</v>
      </c>
      <c r="F542" t="inlineStr">
        <is>
          <t>طقم سخان بلونايل ذو 4 اطقم</t>
        </is>
      </c>
      <c r="G542" t="inlineStr">
        <is>
          <t>FMDAHI40000000</t>
        </is>
      </c>
      <c r="H542" t="n">
        <v>203</v>
      </c>
      <c r="I542" t="n">
        <v>188.79</v>
      </c>
      <c r="J542" t="n">
        <v>217.21</v>
      </c>
    </row>
    <row r="543">
      <c r="A543" t="n">
        <v>2021</v>
      </c>
      <c r="B543" t="n">
        <v>12</v>
      </c>
      <c r="C543" s="445" t="n">
        <v>44558</v>
      </c>
      <c r="D543" t="n">
        <v>331</v>
      </c>
      <c r="E543" t="n">
        <v>182</v>
      </c>
      <c r="F543" t="inlineStr">
        <is>
          <t>LG 43UJ63</t>
        </is>
      </c>
      <c r="G543" t="inlineStr">
        <is>
          <t>FMLGEI43630000</t>
        </is>
      </c>
      <c r="H543" t="n">
        <v>332</v>
      </c>
      <c r="I543" t="n">
        <v>312.412</v>
      </c>
      <c r="J543" t="n">
        <v>355.572</v>
      </c>
    </row>
    <row r="544">
      <c r="A544" t="n">
        <v>2021</v>
      </c>
      <c r="B544" t="n">
        <v>12</v>
      </c>
      <c r="C544" s="445" t="n">
        <v>44558</v>
      </c>
      <c r="D544" t="n">
        <v>11</v>
      </c>
      <c r="E544" t="n">
        <v>4</v>
      </c>
      <c r="F544" t="inlineStr">
        <is>
          <t>فوم جانب حمايه يمين</t>
        </is>
      </c>
      <c r="G544" t="inlineStr">
        <is>
          <t>FMDACI30000000</t>
        </is>
      </c>
      <c r="H544" t="n">
        <v>212</v>
      </c>
      <c r="I544" t="n">
        <v>197.16</v>
      </c>
      <c r="J544" t="n">
        <v>226.84</v>
      </c>
    </row>
    <row r="545">
      <c r="A545" t="n">
        <v>2021</v>
      </c>
      <c r="B545" t="n">
        <v>12</v>
      </c>
      <c r="C545" s="445" t="n">
        <v>44558</v>
      </c>
      <c r="D545" t="n">
        <v>253</v>
      </c>
      <c r="E545" t="n">
        <v>331</v>
      </c>
      <c r="F545" t="inlineStr">
        <is>
          <t>طقم سخان بلونايل ذو 3 اطقم</t>
        </is>
      </c>
      <c r="G545" t="inlineStr">
        <is>
          <t>FMDAHI40000000</t>
        </is>
      </c>
      <c r="H545" t="n">
        <v>203</v>
      </c>
      <c r="I545" t="n">
        <v>188.79</v>
      </c>
      <c r="J545" t="n">
        <v>217.21</v>
      </c>
    </row>
    <row r="546">
      <c r="A546" t="n">
        <v>2021</v>
      </c>
      <c r="B546" t="n">
        <v>12</v>
      </c>
      <c r="C546" s="445" t="n">
        <v>44558</v>
      </c>
      <c r="D546" t="n">
        <v>622</v>
      </c>
      <c r="E546" t="n">
        <v>405</v>
      </c>
      <c r="F546" t="inlineStr">
        <is>
          <t>زوايا غساله  8 كيلو فوق اتوماتيك F+B 16338000004053</t>
        </is>
      </c>
      <c r="G546" t="inlineStr">
        <is>
          <t>FMCFII20804053</t>
        </is>
      </c>
      <c r="H546" t="n">
        <v>187</v>
      </c>
      <c r="I546" t="n">
        <v>172.414</v>
      </c>
      <c r="J546" t="n">
        <v>201.586</v>
      </c>
    </row>
    <row r="547">
      <c r="A547" t="n">
        <v>2021</v>
      </c>
      <c r="B547" t="n">
        <v>12</v>
      </c>
      <c r="C547" s="445" t="n">
        <v>44558</v>
      </c>
      <c r="D547" t="n">
        <v>557</v>
      </c>
      <c r="E547" t="n">
        <v>384</v>
      </c>
      <c r="G547" t="inlineStr">
        <is>
          <t>FMLGEI65UM7302</t>
        </is>
      </c>
      <c r="H547" t="n">
        <v>182</v>
      </c>
      <c r="I547" t="n">
        <v>171.262</v>
      </c>
      <c r="J547" t="n">
        <v>194.922</v>
      </c>
    </row>
    <row r="548">
      <c r="A548" t="n">
        <v>2021</v>
      </c>
      <c r="B548" t="n">
        <v>12</v>
      </c>
      <c r="C548" s="445" t="n">
        <v>44558</v>
      </c>
      <c r="D548" t="n">
        <v>609</v>
      </c>
      <c r="E548" t="n">
        <v>395</v>
      </c>
      <c r="F548" t="inlineStr">
        <is>
          <t>قاعده فوم جديده- منلو</t>
        </is>
      </c>
      <c r="G548" t="inlineStr">
        <is>
          <t>FMMINI10000044</t>
        </is>
      </c>
      <c r="H548" t="n">
        <v>50</v>
      </c>
      <c r="I548" t="n">
        <v>46.5</v>
      </c>
      <c r="J548" t="n">
        <v>53.5</v>
      </c>
    </row>
    <row r="549">
      <c r="A549" t="n">
        <v>2021</v>
      </c>
      <c r="B549" t="n">
        <v>12</v>
      </c>
      <c r="C549" s="445" t="n">
        <v>44558</v>
      </c>
      <c r="D549" t="n">
        <v>449</v>
      </c>
      <c r="E549" t="n">
        <v>382</v>
      </c>
      <c r="F549" t="inlineStr">
        <is>
          <t>FRONT 43LM63</t>
        </is>
      </c>
      <c r="G549" t="inlineStr">
        <is>
          <t>FMLGEI43LM63FR</t>
        </is>
      </c>
      <c r="H549" t="n">
        <v>46</v>
      </c>
      <c r="I549" t="n">
        <v>40.986</v>
      </c>
      <c r="J549" t="n">
        <v>50.048</v>
      </c>
    </row>
    <row r="550">
      <c r="A550" t="n">
        <v>2021</v>
      </c>
      <c r="B550" t="n">
        <v>12</v>
      </c>
      <c r="C550" s="445" t="n">
        <v>44558</v>
      </c>
      <c r="D550" t="n">
        <v>12</v>
      </c>
      <c r="E550" t="n">
        <v>4</v>
      </c>
      <c r="F550" t="inlineStr">
        <is>
          <t>فوم جانب حمايه شمال</t>
        </is>
      </c>
      <c r="G550" t="inlineStr">
        <is>
          <t>FMDACI40000000</t>
        </is>
      </c>
      <c r="H550" t="n">
        <v>212</v>
      </c>
      <c r="I550" t="n">
        <v>197.16</v>
      </c>
      <c r="J550" t="n">
        <v>226.84</v>
      </c>
    </row>
    <row r="551">
      <c r="A551" t="n">
        <v>2021</v>
      </c>
      <c r="B551" t="n">
        <v>12</v>
      </c>
      <c r="C551" s="445" t="n">
        <v>44558</v>
      </c>
      <c r="D551" t="n">
        <v>299</v>
      </c>
      <c r="E551" t="n">
        <v>159</v>
      </c>
      <c r="F551" t="inlineStr">
        <is>
          <t>سخان غاز 6لتر</t>
        </is>
      </c>
      <c r="G551" t="inlineStr">
        <is>
          <t>FMDAHI5L000000</t>
        </is>
      </c>
      <c r="H551" t="n">
        <v>115</v>
      </c>
      <c r="I551" t="n">
        <v>106.95</v>
      </c>
      <c r="J551" t="n">
        <v>123.05</v>
      </c>
    </row>
    <row r="552">
      <c r="A552" t="n">
        <v>2021</v>
      </c>
      <c r="B552" t="n">
        <v>12</v>
      </c>
      <c r="C552" s="445" t="n">
        <v>44558</v>
      </c>
      <c r="D552" t="n">
        <v>12</v>
      </c>
      <c r="E552" t="n">
        <v>4</v>
      </c>
      <c r="F552" t="inlineStr">
        <is>
          <t>فوم جانب حمايه شمال</t>
        </is>
      </c>
      <c r="G552" t="inlineStr">
        <is>
          <t>FMDACI40000000</t>
        </is>
      </c>
      <c r="H552" t="n">
        <v>212</v>
      </c>
      <c r="I552" t="n">
        <v>197.16</v>
      </c>
      <c r="J552" t="n">
        <v>226.84</v>
      </c>
    </row>
    <row r="553">
      <c r="A553" t="n">
        <v>2021</v>
      </c>
      <c r="B553" t="n">
        <v>12</v>
      </c>
      <c r="C553" s="445" t="n">
        <v>44558</v>
      </c>
      <c r="D553" t="n">
        <v>622</v>
      </c>
      <c r="E553" t="n">
        <v>405</v>
      </c>
      <c r="F553" t="inlineStr">
        <is>
          <t>زوايا غساله  8 كيلو فوق اتوماتيك F+B 16338000004053</t>
        </is>
      </c>
      <c r="G553" t="inlineStr">
        <is>
          <t>FMCFII20804053</t>
        </is>
      </c>
      <c r="H553" t="n">
        <v>187</v>
      </c>
      <c r="I553" t="n">
        <v>172.414</v>
      </c>
      <c r="J553" t="n">
        <v>201.586</v>
      </c>
    </row>
    <row r="554">
      <c r="A554" t="n">
        <v>2021</v>
      </c>
      <c r="B554" t="n">
        <v>12</v>
      </c>
      <c r="C554" s="445" t="n">
        <v>44558</v>
      </c>
      <c r="D554" t="n">
        <v>438</v>
      </c>
      <c r="E554" t="n">
        <v>376</v>
      </c>
      <c r="F554" t="inlineStr">
        <is>
          <t xml:space="preserve">LG43LM63/UM73 </t>
        </is>
      </c>
      <c r="G554" t="inlineStr">
        <is>
          <t>FMLGEI43LM6373</t>
        </is>
      </c>
      <c r="H554" t="n">
        <v>335</v>
      </c>
      <c r="I554" t="n">
        <v>315.235</v>
      </c>
      <c r="J554" t="n">
        <v>358.785</v>
      </c>
    </row>
    <row r="555">
      <c r="A555" t="n">
        <v>2021</v>
      </c>
      <c r="B555" t="n">
        <v>12</v>
      </c>
      <c r="C555" s="445" t="n">
        <v>44558</v>
      </c>
      <c r="D555" t="n">
        <v>621</v>
      </c>
      <c r="E555" t="n">
        <v>405</v>
      </c>
      <c r="F555" t="inlineStr">
        <is>
          <t>جزء وسط غساله 8 كيلو فوق اتوماتيك 16338000005664</t>
        </is>
      </c>
      <c r="G555" t="inlineStr">
        <is>
          <t>FMCFII60805664</t>
        </is>
      </c>
      <c r="H555" t="n">
        <v>191.5</v>
      </c>
      <c r="I555" t="n">
        <v>175.9885</v>
      </c>
      <c r="J555" t="n">
        <v>207.0115</v>
      </c>
    </row>
    <row r="556">
      <c r="A556" t="n">
        <v>2021</v>
      </c>
      <c r="B556" t="n">
        <v>12</v>
      </c>
      <c r="C556" s="445" t="n">
        <v>44558</v>
      </c>
      <c r="D556" t="n">
        <v>619</v>
      </c>
      <c r="E556" t="n">
        <v>405</v>
      </c>
      <c r="F556" t="inlineStr">
        <is>
          <t>قاعدة غساله 8 كيلو فوق اتوماتيك p0000001719080</t>
        </is>
      </c>
      <c r="G556" t="inlineStr">
        <is>
          <t>FMCFII10819080</t>
        </is>
      </c>
      <c r="H556" t="n">
        <v>420</v>
      </c>
      <c r="I556" t="n">
        <v>385.98</v>
      </c>
      <c r="J556" t="n">
        <v>454.02</v>
      </c>
    </row>
    <row r="557">
      <c r="A557" t="n">
        <v>2021</v>
      </c>
      <c r="B557" t="n">
        <v>12</v>
      </c>
      <c r="C557" s="445" t="n">
        <v>44558</v>
      </c>
      <c r="D557" t="n">
        <v>556</v>
      </c>
      <c r="E557" t="n">
        <v>384</v>
      </c>
      <c r="F557" t="inlineStr">
        <is>
          <t>LG 65 UM 73 top&amp;bottom</t>
        </is>
      </c>
      <c r="G557" t="inlineStr">
        <is>
          <t>FMLGEI65UM7301</t>
        </is>
      </c>
      <c r="H557" t="n">
        <v>1066</v>
      </c>
      <c r="I557" t="n">
        <v>1003.106</v>
      </c>
      <c r="J557" t="n">
        <v>1141.686</v>
      </c>
    </row>
    <row r="558">
      <c r="A558" t="n">
        <v>2021</v>
      </c>
      <c r="B558" t="n">
        <v>12</v>
      </c>
      <c r="C558" s="445" t="n">
        <v>44558</v>
      </c>
      <c r="D558" t="n">
        <v>620</v>
      </c>
      <c r="E558" t="n">
        <v>405</v>
      </c>
      <c r="F558" t="inlineStr">
        <is>
          <t>كفر غساله 8  كيلو فوق اتوماتيك 16338000005663</t>
        </is>
      </c>
      <c r="G558" t="inlineStr">
        <is>
          <t>FMCFII70805663</t>
        </is>
      </c>
      <c r="H558" t="n">
        <v>233</v>
      </c>
      <c r="I558" t="n">
        <v>214.0105</v>
      </c>
      <c r="J558" t="n">
        <v>251.9895</v>
      </c>
    </row>
    <row r="559">
      <c r="A559" t="n">
        <v>2021</v>
      </c>
      <c r="B559" t="n">
        <v>12</v>
      </c>
      <c r="C559" s="445" t="n">
        <v>44558</v>
      </c>
      <c r="D559" t="n">
        <v>608</v>
      </c>
      <c r="E559" t="n">
        <v>395</v>
      </c>
      <c r="F559" t="inlineStr">
        <is>
          <t>مجموعه زوايا فوم خلفيه- منلو</t>
        </is>
      </c>
      <c r="G559" t="inlineStr">
        <is>
          <t>FMMINI30000043</t>
        </is>
      </c>
      <c r="H559" t="n">
        <v>110</v>
      </c>
      <c r="I559" t="n">
        <v>102.3</v>
      </c>
      <c r="J559" t="n">
        <v>117.7</v>
      </c>
    </row>
    <row r="560">
      <c r="A560" t="n">
        <v>2021</v>
      </c>
      <c r="B560" t="n">
        <v>12</v>
      </c>
      <c r="C560" s="445" t="n">
        <v>44558</v>
      </c>
      <c r="D560" t="n">
        <v>280</v>
      </c>
      <c r="E560" t="n">
        <v>142</v>
      </c>
      <c r="F560" t="inlineStr">
        <is>
          <t>صندوق سمك 10بنى سويف</t>
        </is>
      </c>
      <c r="G560" t="inlineStr">
        <is>
          <t>FM000B10000000</t>
        </is>
      </c>
      <c r="H560" t="n">
        <v>323</v>
      </c>
      <c r="I560" t="n">
        <v>300.39</v>
      </c>
      <c r="J560" t="n">
        <v>345.61</v>
      </c>
    </row>
    <row r="561">
      <c r="A561" t="n">
        <v>2021</v>
      </c>
      <c r="B561" t="n">
        <v>12</v>
      </c>
      <c r="C561" s="445" t="n">
        <v>44558</v>
      </c>
      <c r="D561" t="n">
        <v>131</v>
      </c>
      <c r="E561" t="n">
        <v>53</v>
      </c>
      <c r="F561" t="inlineStr">
        <is>
          <t>فوم كوش 130</t>
        </is>
      </c>
      <c r="G561" t="inlineStr">
        <is>
          <t>FMDACI51300000</t>
        </is>
      </c>
      <c r="H561" t="n">
        <v>10</v>
      </c>
      <c r="I561" t="n">
        <v>9.300000000000001</v>
      </c>
      <c r="J561" t="n">
        <v>10.7</v>
      </c>
    </row>
    <row r="562">
      <c r="A562" t="n">
        <v>2021</v>
      </c>
      <c r="B562" t="n">
        <v>12</v>
      </c>
      <c r="C562" s="445" t="n">
        <v>44558</v>
      </c>
      <c r="D562" t="n">
        <v>122</v>
      </c>
      <c r="E562" t="n">
        <v>47</v>
      </c>
      <c r="F562" t="inlineStr">
        <is>
          <t>LgWashing Mashine Base</t>
        </is>
      </c>
      <c r="G562" t="inlineStr">
        <is>
          <t>FMLGEI1000000</t>
        </is>
      </c>
      <c r="H562" t="n">
        <v>280</v>
      </c>
      <c r="I562" t="n">
        <v>267.4</v>
      </c>
      <c r="J562" t="n">
        <v>292.6</v>
      </c>
    </row>
    <row r="563">
      <c r="A563" t="n">
        <v>2021</v>
      </c>
      <c r="B563" t="n">
        <v>12</v>
      </c>
      <c r="C563" s="445" t="n">
        <v>44559</v>
      </c>
      <c r="D563" t="n">
        <v>630</v>
      </c>
      <c r="E563" t="n">
        <v>407</v>
      </c>
      <c r="F563" t="inlineStr">
        <is>
          <t>زوايا غساله 12 كيلو فوق اتوماتيك 16338000004069</t>
        </is>
      </c>
      <c r="G563" t="inlineStr">
        <is>
          <t>FMCFII21204069</t>
        </is>
      </c>
      <c r="H563" t="n">
        <v>214</v>
      </c>
      <c r="I563" t="n">
        <v>197.843</v>
      </c>
      <c r="J563" t="n">
        <v>230.157</v>
      </c>
    </row>
    <row r="564">
      <c r="A564" t="n">
        <v>2021</v>
      </c>
      <c r="B564" t="n">
        <v>12</v>
      </c>
      <c r="C564" s="445" t="n">
        <v>44559</v>
      </c>
      <c r="D564" t="n">
        <v>609</v>
      </c>
      <c r="E564" t="n">
        <v>395</v>
      </c>
      <c r="F564" t="inlineStr">
        <is>
          <t>قاعده فوم جديده- منلو</t>
        </is>
      </c>
      <c r="G564" t="inlineStr">
        <is>
          <t>FMMINI10000044</t>
        </is>
      </c>
      <c r="H564" t="n">
        <v>50</v>
      </c>
      <c r="I564" t="n">
        <v>46.5</v>
      </c>
      <c r="J564" t="n">
        <v>53.5</v>
      </c>
    </row>
    <row r="565">
      <c r="A565" t="n">
        <v>2021</v>
      </c>
      <c r="B565" t="n">
        <v>12</v>
      </c>
      <c r="C565" s="445" t="n">
        <v>44559</v>
      </c>
      <c r="D565" t="n">
        <v>219</v>
      </c>
      <c r="E565" t="n">
        <v>295</v>
      </c>
      <c r="F565" t="inlineStr">
        <is>
          <t>غطاء صندوق سمك 20 ك فلات الجديدة</t>
        </is>
      </c>
      <c r="G565" t="inlineStr">
        <is>
          <t>FMBOXI20FC0000</t>
        </is>
      </c>
      <c r="H565" t="n">
        <v>114</v>
      </c>
      <c r="I565" t="n">
        <v>106.02</v>
      </c>
      <c r="J565" t="n">
        <v>121.98</v>
      </c>
    </row>
    <row r="566">
      <c r="A566" t="n">
        <v>2021</v>
      </c>
      <c r="B566" t="n">
        <v>12</v>
      </c>
      <c r="C566" s="445" t="n">
        <v>44559</v>
      </c>
      <c r="D566" t="n">
        <v>253</v>
      </c>
      <c r="E566" t="n">
        <v>331</v>
      </c>
      <c r="F566" t="inlineStr">
        <is>
          <t>طقم سخان بلونايل ذو 3 اطقم</t>
        </is>
      </c>
      <c r="G566" t="inlineStr">
        <is>
          <t>FMDAHI40000000</t>
        </is>
      </c>
      <c r="H566" t="n">
        <v>203</v>
      </c>
      <c r="I566" t="n">
        <v>188.79</v>
      </c>
      <c r="J566" t="n">
        <v>217.21</v>
      </c>
    </row>
    <row r="567">
      <c r="A567" t="n">
        <v>2021</v>
      </c>
      <c r="B567" t="n">
        <v>12</v>
      </c>
      <c r="C567" s="445" t="n">
        <v>44559</v>
      </c>
      <c r="D567" t="n">
        <v>608</v>
      </c>
      <c r="E567" t="n">
        <v>395</v>
      </c>
      <c r="F567" t="inlineStr">
        <is>
          <t>مجموعه زوايا فوم خلفيه- منلو</t>
        </is>
      </c>
      <c r="G567" t="inlineStr">
        <is>
          <t>FMMINI30000043</t>
        </is>
      </c>
      <c r="H567" t="n">
        <v>110</v>
      </c>
      <c r="I567" t="n">
        <v>102.3</v>
      </c>
      <c r="J567" t="n">
        <v>117.7</v>
      </c>
    </row>
    <row r="568">
      <c r="A568" t="n">
        <v>2021</v>
      </c>
      <c r="B568" t="n">
        <v>12</v>
      </c>
      <c r="C568" s="445" t="n">
        <v>44559</v>
      </c>
      <c r="D568" t="n">
        <v>674</v>
      </c>
      <c r="E568" t="n">
        <v>425</v>
      </c>
      <c r="F568" t="inlineStr">
        <is>
          <t>LgWashing Mashine Base (VIVACHE)</t>
        </is>
      </c>
      <c r="G568" t="inlineStr">
        <is>
          <t>FMLGEI10000000</t>
        </is>
      </c>
      <c r="H568" t="n">
        <v>256</v>
      </c>
      <c r="I568" t="n">
        <v>240.896</v>
      </c>
      <c r="J568" t="n">
        <v>274.176</v>
      </c>
    </row>
    <row r="569">
      <c r="A569" t="n">
        <v>2021</v>
      </c>
      <c r="B569" t="n">
        <v>12</v>
      </c>
      <c r="C569" s="445" t="n">
        <v>44559</v>
      </c>
      <c r="D569" t="n">
        <v>557</v>
      </c>
      <c r="E569" t="n">
        <v>384</v>
      </c>
      <c r="G569" t="inlineStr">
        <is>
          <t>FMLGEI65UM7302</t>
        </is>
      </c>
      <c r="H569" t="n">
        <v>182</v>
      </c>
      <c r="I569" t="n">
        <v>171.262</v>
      </c>
      <c r="J569" t="n">
        <v>194.922</v>
      </c>
    </row>
    <row r="570">
      <c r="A570" t="n">
        <v>2021</v>
      </c>
      <c r="B570" t="n">
        <v>12</v>
      </c>
      <c r="C570" s="445" t="n">
        <v>44559</v>
      </c>
      <c r="D570" t="n">
        <v>556</v>
      </c>
      <c r="E570" t="n">
        <v>384</v>
      </c>
      <c r="F570" t="inlineStr">
        <is>
          <t>LG 65 UM 73 top&amp;bottom</t>
        </is>
      </c>
      <c r="G570" t="inlineStr">
        <is>
          <t>FMLGEI65UM7301</t>
        </is>
      </c>
      <c r="H570" t="n">
        <v>1066</v>
      </c>
      <c r="I570" t="n">
        <v>1003.106</v>
      </c>
      <c r="J570" t="n">
        <v>1141.686</v>
      </c>
    </row>
    <row r="571">
      <c r="A571" t="n">
        <v>2021</v>
      </c>
      <c r="B571" t="n">
        <v>12</v>
      </c>
      <c r="C571" s="445" t="n">
        <v>44559</v>
      </c>
      <c r="D571" t="n">
        <v>438</v>
      </c>
      <c r="E571" t="n">
        <v>376</v>
      </c>
      <c r="F571" t="inlineStr">
        <is>
          <t xml:space="preserve">LG43LM63/UM73 </t>
        </is>
      </c>
      <c r="G571" t="inlineStr">
        <is>
          <t>FMLGEI43LM6373</t>
        </is>
      </c>
      <c r="H571" t="n">
        <v>335</v>
      </c>
      <c r="I571" t="n">
        <v>315.235</v>
      </c>
      <c r="J571" t="n">
        <v>358.785</v>
      </c>
    </row>
    <row r="572">
      <c r="A572" t="n">
        <v>2021</v>
      </c>
      <c r="B572" t="n">
        <v>12</v>
      </c>
      <c r="C572" s="445" t="n">
        <v>44559</v>
      </c>
      <c r="D572" t="n">
        <v>629</v>
      </c>
      <c r="E572" t="n">
        <v>407</v>
      </c>
      <c r="F572" t="inlineStr">
        <is>
          <t>جزء وسط غساله 12 كيلو فوق اتوماتيك 16338000004078</t>
        </is>
      </c>
      <c r="G572" t="inlineStr">
        <is>
          <t>FMCFII61204078</t>
        </is>
      </c>
      <c r="H572" t="n">
        <v>221</v>
      </c>
      <c r="I572" t="n">
        <v>203.983</v>
      </c>
      <c r="J572" t="n">
        <v>238.017</v>
      </c>
    </row>
    <row r="573">
      <c r="A573" t="n">
        <v>2021</v>
      </c>
      <c r="B573" t="n">
        <v>12</v>
      </c>
      <c r="C573" s="445" t="n">
        <v>44559</v>
      </c>
      <c r="D573" t="n">
        <v>607</v>
      </c>
      <c r="E573" t="n">
        <v>395</v>
      </c>
      <c r="F573" t="inlineStr">
        <is>
          <t>مجموعه زوايا اماميه - منلو</t>
        </is>
      </c>
      <c r="G573" t="inlineStr">
        <is>
          <t>FMMINI20000042</t>
        </is>
      </c>
      <c r="H573" t="n">
        <v>120</v>
      </c>
      <c r="I573" t="n">
        <v>111.6</v>
      </c>
      <c r="J573" t="n">
        <v>128.4</v>
      </c>
    </row>
    <row r="574">
      <c r="A574" t="n">
        <v>2021</v>
      </c>
      <c r="B574" t="n">
        <v>12</v>
      </c>
      <c r="C574" s="445" t="n">
        <v>44559</v>
      </c>
      <c r="D574" t="n">
        <v>225</v>
      </c>
      <c r="E574" t="n">
        <v>301</v>
      </c>
      <c r="F574" t="inlineStr">
        <is>
          <t>علبة صندوق سمك 20 ك فلات الجديدة</t>
        </is>
      </c>
      <c r="G574" t="inlineStr">
        <is>
          <t>FMBOXI20FB0000</t>
        </is>
      </c>
      <c r="H574" t="n">
        <v>372</v>
      </c>
      <c r="I574" t="n">
        <v>345.96</v>
      </c>
      <c r="J574" t="n">
        <v>398.04</v>
      </c>
    </row>
    <row r="575">
      <c r="A575" t="n">
        <v>2021</v>
      </c>
      <c r="B575" t="n">
        <v>12</v>
      </c>
      <c r="C575" s="445" t="n">
        <v>44559</v>
      </c>
      <c r="D575" t="n">
        <v>449</v>
      </c>
      <c r="E575" t="n">
        <v>382</v>
      </c>
      <c r="F575" t="inlineStr">
        <is>
          <t>FRONT 43LM63</t>
        </is>
      </c>
      <c r="G575" t="inlineStr">
        <is>
          <t>FMLGEI43LM63FR</t>
        </is>
      </c>
      <c r="H575" t="n">
        <v>46</v>
      </c>
      <c r="I575" t="n">
        <v>40.986</v>
      </c>
      <c r="J575" t="n">
        <v>50.048</v>
      </c>
    </row>
    <row r="576">
      <c r="A576" t="n">
        <v>2021</v>
      </c>
      <c r="B576" t="n">
        <v>12</v>
      </c>
      <c r="C576" s="445" t="n">
        <v>44559</v>
      </c>
      <c r="D576" t="n">
        <v>254</v>
      </c>
      <c r="E576" t="n">
        <v>334</v>
      </c>
      <c r="F576" t="inlineStr">
        <is>
          <t>طقم سخان بلونايل ذو 4 اطقم</t>
        </is>
      </c>
      <c r="G576" t="inlineStr">
        <is>
          <t>FMDAHI40000000</t>
        </is>
      </c>
      <c r="H576" t="n">
        <v>203</v>
      </c>
      <c r="I576" t="n">
        <v>188.79</v>
      </c>
      <c r="J576" t="n">
        <v>217.21</v>
      </c>
    </row>
    <row r="577">
      <c r="A577" t="n">
        <v>2021</v>
      </c>
      <c r="B577" t="n">
        <v>12</v>
      </c>
      <c r="C577" s="445" t="n">
        <v>44559</v>
      </c>
      <c r="D577" t="n">
        <v>331</v>
      </c>
      <c r="E577" t="n">
        <v>182</v>
      </c>
      <c r="F577" t="inlineStr">
        <is>
          <t>LG 43UJ63</t>
        </is>
      </c>
      <c r="G577" t="inlineStr">
        <is>
          <t>FMLGEI43630000</t>
        </is>
      </c>
      <c r="H577" t="n">
        <v>332</v>
      </c>
      <c r="I577" t="n">
        <v>312.412</v>
      </c>
      <c r="J577" t="n">
        <v>355.572</v>
      </c>
    </row>
    <row r="578">
      <c r="A578" t="n">
        <v>2021</v>
      </c>
      <c r="B578" t="n">
        <v>12</v>
      </c>
      <c r="C578" s="445" t="n">
        <v>44559</v>
      </c>
      <c r="D578" t="n">
        <v>299</v>
      </c>
      <c r="E578" t="n">
        <v>159</v>
      </c>
      <c r="F578" t="inlineStr">
        <is>
          <t>سخان غاز 6لتر</t>
        </is>
      </c>
      <c r="G578" t="inlineStr">
        <is>
          <t>FMDAHI5L000000</t>
        </is>
      </c>
      <c r="H578" t="n">
        <v>115</v>
      </c>
      <c r="I578" t="n">
        <v>106.95</v>
      </c>
      <c r="J578" t="n">
        <v>123.05</v>
      </c>
    </row>
    <row r="579">
      <c r="A579" t="n">
        <v>2021</v>
      </c>
      <c r="B579" t="n">
        <v>12</v>
      </c>
      <c r="C579" s="445" t="n">
        <v>44559</v>
      </c>
      <c r="D579" t="n">
        <v>131</v>
      </c>
      <c r="E579" t="n">
        <v>53</v>
      </c>
      <c r="F579" t="inlineStr">
        <is>
          <t>فوم كوش 130</t>
        </is>
      </c>
      <c r="G579" t="inlineStr">
        <is>
          <t>FMDACI51300000</t>
        </is>
      </c>
      <c r="H579" t="n">
        <v>10</v>
      </c>
      <c r="I579" t="n">
        <v>9.300000000000001</v>
      </c>
      <c r="J579" t="n">
        <v>10.7</v>
      </c>
    </row>
    <row r="580">
      <c r="A580" t="n">
        <v>2021</v>
      </c>
      <c r="B580" t="n">
        <v>12</v>
      </c>
      <c r="C580" s="445" t="n">
        <v>44559</v>
      </c>
      <c r="D580" t="n">
        <v>628</v>
      </c>
      <c r="E580" t="n">
        <v>407</v>
      </c>
      <c r="F580" t="inlineStr">
        <is>
          <t>كفر غساله 12 كيلو فوق اتوماتيك 16338000004068</t>
        </is>
      </c>
      <c r="G580" t="inlineStr">
        <is>
          <t>FMCFII71204068</t>
        </is>
      </c>
      <c r="H580" t="n">
        <v>330</v>
      </c>
      <c r="I580" t="n">
        <v>303.996</v>
      </c>
      <c r="J580" t="n">
        <v>356.004</v>
      </c>
    </row>
    <row r="581">
      <c r="A581" t="n">
        <v>2021</v>
      </c>
      <c r="B581" t="n">
        <v>12</v>
      </c>
      <c r="C581" s="445" t="n">
        <v>44559</v>
      </c>
      <c r="D581" t="n">
        <v>122</v>
      </c>
      <c r="E581" t="n">
        <v>47</v>
      </c>
      <c r="F581" t="inlineStr">
        <is>
          <t>LgWashing Mashine Base</t>
        </is>
      </c>
      <c r="G581" t="inlineStr">
        <is>
          <t>FMLGEI1000000</t>
        </is>
      </c>
      <c r="H581" t="n">
        <v>280</v>
      </c>
      <c r="I581" t="n">
        <v>267.4</v>
      </c>
      <c r="J581" t="n">
        <v>292.6</v>
      </c>
    </row>
    <row r="582">
      <c r="A582" t="n">
        <v>2021</v>
      </c>
      <c r="B582" t="n">
        <v>12</v>
      </c>
      <c r="C582" s="445" t="n">
        <v>44559</v>
      </c>
      <c r="D582" t="n">
        <v>627</v>
      </c>
      <c r="E582" t="n">
        <v>407</v>
      </c>
      <c r="F582" t="inlineStr">
        <is>
          <t>قاعدة غساله 12 كيلو فوق اتوماتيك p73001989040</t>
        </is>
      </c>
      <c r="G582" t="inlineStr">
        <is>
          <t>FMCFII11289040</t>
        </is>
      </c>
      <c r="H582" t="n">
        <v>418.5</v>
      </c>
      <c r="I582" t="n">
        <v>384.97815</v>
      </c>
      <c r="J582" t="n">
        <v>452.02185</v>
      </c>
    </row>
    <row r="583">
      <c r="A583" t="n">
        <v>2021</v>
      </c>
      <c r="B583" t="n">
        <v>12</v>
      </c>
      <c r="C583" s="445" t="n">
        <v>44559</v>
      </c>
      <c r="D583" t="n">
        <v>273</v>
      </c>
      <c r="E583" t="n">
        <v>137</v>
      </c>
      <c r="F583" t="inlineStr">
        <is>
          <t>صندوق سمك 25 ك بني سويف</t>
        </is>
      </c>
      <c r="G583" t="inlineStr">
        <is>
          <t>FM000B25000000</t>
        </is>
      </c>
      <c r="H583" t="n">
        <v>564</v>
      </c>
      <c r="I583" t="n">
        <v>524.52</v>
      </c>
      <c r="J583" t="n">
        <v>603.48</v>
      </c>
    </row>
    <row r="584">
      <c r="A584" t="n">
        <v>2021</v>
      </c>
      <c r="B584" t="n">
        <v>12</v>
      </c>
      <c r="C584" s="445" t="n">
        <v>44559</v>
      </c>
      <c r="D584" t="n">
        <v>438</v>
      </c>
      <c r="E584" t="n">
        <v>376</v>
      </c>
      <c r="F584" t="inlineStr">
        <is>
          <t xml:space="preserve">LG43LM63/UM73 </t>
        </is>
      </c>
      <c r="G584" t="inlineStr">
        <is>
          <t>FMLGEI43LM6373</t>
        </is>
      </c>
      <c r="H584" t="n">
        <v>335</v>
      </c>
      <c r="I584" t="n">
        <v>315.235</v>
      </c>
      <c r="J584" t="n">
        <v>358.785</v>
      </c>
    </row>
    <row r="585">
      <c r="A585" t="n">
        <v>2021</v>
      </c>
      <c r="B585" t="n">
        <v>12</v>
      </c>
      <c r="C585" s="445" t="n">
        <v>44560</v>
      </c>
      <c r="D585" t="n">
        <v>308</v>
      </c>
      <c r="E585" t="n">
        <v>167</v>
      </c>
      <c r="F585" t="inlineStr">
        <is>
          <t>زانوسى العبد 305</t>
        </is>
      </c>
      <c r="G585" t="inlineStr">
        <is>
          <t>FMABDI30500000</t>
        </is>
      </c>
      <c r="H585" t="n">
        <v>297</v>
      </c>
      <c r="I585" t="n">
        <v>276.21</v>
      </c>
      <c r="J585" t="n">
        <v>317.79</v>
      </c>
    </row>
    <row r="586">
      <c r="A586" t="n">
        <v>2021</v>
      </c>
      <c r="B586" t="n">
        <v>12</v>
      </c>
      <c r="C586" s="445" t="n">
        <v>44560</v>
      </c>
      <c r="D586" t="n">
        <v>609</v>
      </c>
      <c r="E586" t="n">
        <v>395</v>
      </c>
      <c r="F586" t="inlineStr">
        <is>
          <t>قاعده فوم جديده- منلو</t>
        </is>
      </c>
      <c r="G586" t="inlineStr">
        <is>
          <t>FMMINI10000044</t>
        </is>
      </c>
      <c r="H586" t="n">
        <v>50</v>
      </c>
      <c r="I586" t="n">
        <v>46.5</v>
      </c>
      <c r="J586" t="n">
        <v>53.5</v>
      </c>
    </row>
    <row r="587">
      <c r="A587" t="n">
        <v>2021</v>
      </c>
      <c r="B587" t="n">
        <v>12</v>
      </c>
      <c r="C587" s="445" t="n">
        <v>44560</v>
      </c>
      <c r="D587" t="n">
        <v>608</v>
      </c>
      <c r="E587" t="n">
        <v>395</v>
      </c>
      <c r="F587" t="inlineStr">
        <is>
          <t>مجموعه زوايا فوم خلفيه- منلو</t>
        </is>
      </c>
      <c r="G587" t="inlineStr">
        <is>
          <t>FMMINI30000043</t>
        </is>
      </c>
      <c r="H587" t="n">
        <v>110</v>
      </c>
      <c r="I587" t="n">
        <v>102.3</v>
      </c>
      <c r="J587" t="n">
        <v>117.7</v>
      </c>
    </row>
    <row r="588">
      <c r="A588" t="n">
        <v>2021</v>
      </c>
      <c r="B588" t="n">
        <v>12</v>
      </c>
      <c r="D588" t="n">
        <v>65</v>
      </c>
      <c r="E588" t="n">
        <v>25</v>
      </c>
      <c r="F588" t="inlineStr">
        <is>
          <t>زانوسى العبد 303</t>
        </is>
      </c>
      <c r="G588" t="inlineStr">
        <is>
          <t>FMABDI30300000</t>
        </is>
      </c>
      <c r="H588" t="n">
        <v>29</v>
      </c>
      <c r="I588" t="n">
        <v>26.97</v>
      </c>
      <c r="J588" t="n">
        <v>31.03</v>
      </c>
    </row>
    <row r="589">
      <c r="A589" t="n">
        <v>2021</v>
      </c>
      <c r="B589" t="n">
        <v>12</v>
      </c>
      <c r="D589" t="n">
        <v>93</v>
      </c>
      <c r="E589" t="n">
        <v>32</v>
      </c>
      <c r="F589" t="inlineStr">
        <is>
          <t>فوم حمايه لوحه التحكم فيكتوريا CDAWP6090</t>
        </is>
      </c>
      <c r="G589" t="inlineStr">
        <is>
          <t>FMDAIIF2000000</t>
        </is>
      </c>
      <c r="H589" t="n">
        <v>59</v>
      </c>
      <c r="I589" t="n">
        <v>54.87</v>
      </c>
      <c r="J589" t="n">
        <v>63.13</v>
      </c>
    </row>
    <row r="590">
      <c r="A590" t="n">
        <v>2021</v>
      </c>
      <c r="B590" t="n">
        <v>12</v>
      </c>
      <c r="D590" t="n">
        <v>254</v>
      </c>
      <c r="E590" t="n">
        <v>334</v>
      </c>
      <c r="F590" t="inlineStr">
        <is>
          <t>طقم سخان بلونايل ذو 4 اطقم</t>
        </is>
      </c>
      <c r="G590" t="inlineStr">
        <is>
          <t>FMDAHI40000000</t>
        </is>
      </c>
      <c r="H590" t="n">
        <v>203</v>
      </c>
      <c r="I590" t="n">
        <v>188.79</v>
      </c>
      <c r="J590" t="n">
        <v>217.21</v>
      </c>
    </row>
    <row r="591">
      <c r="A591" t="n">
        <v>2021</v>
      </c>
      <c r="B591" t="n">
        <v>12</v>
      </c>
      <c r="D591" t="n">
        <v>92</v>
      </c>
      <c r="E591" t="n">
        <v>32</v>
      </c>
      <c r="F591" t="inlineStr">
        <is>
          <t>قاعده غساله فوم 4.3 سم PDAWP6058</t>
        </is>
      </c>
      <c r="G591" t="inlineStr">
        <is>
          <t>FMDAIIW0000000</t>
        </is>
      </c>
      <c r="H591" t="n">
        <v>361</v>
      </c>
      <c r="I591" t="n">
        <v>335.73</v>
      </c>
      <c r="J591" t="n">
        <v>386.27</v>
      </c>
    </row>
    <row r="592">
      <c r="A592" t="n">
        <v>2021</v>
      </c>
      <c r="B592" t="n">
        <v>12</v>
      </c>
      <c r="D592" t="n">
        <v>64</v>
      </c>
      <c r="E592" t="n">
        <v>25</v>
      </c>
      <c r="F592" t="inlineStr">
        <is>
          <t>زانوسى العبد 304</t>
        </is>
      </c>
      <c r="G592" t="inlineStr">
        <is>
          <t>FMABDI30400000</t>
        </is>
      </c>
      <c r="H592" t="n">
        <v>162</v>
      </c>
      <c r="I592" t="n">
        <v>150.66</v>
      </c>
      <c r="J592" t="n">
        <v>173.34</v>
      </c>
    </row>
    <row r="593">
      <c r="A593" t="n">
        <v>2021</v>
      </c>
      <c r="B593" t="n">
        <v>12</v>
      </c>
      <c r="D593" t="n">
        <v>94</v>
      </c>
      <c r="E593" t="n">
        <v>32</v>
      </c>
      <c r="F593" t="inlineStr">
        <is>
          <t>فوم تغليف حله فيكتوريا CDAWP6039</t>
        </is>
      </c>
      <c r="G593" t="inlineStr">
        <is>
          <t>FMDAIIF1000000</t>
        </is>
      </c>
      <c r="H593" t="n">
        <v>19</v>
      </c>
      <c r="I593" t="n">
        <v>17.67</v>
      </c>
      <c r="J593" t="n">
        <v>20.33</v>
      </c>
    </row>
    <row r="594">
      <c r="A594" t="n">
        <v>2021</v>
      </c>
      <c r="B594" t="n">
        <v>12</v>
      </c>
      <c r="D594" t="n">
        <v>689</v>
      </c>
      <c r="E594" t="n">
        <v>124</v>
      </c>
      <c r="F594" t="inlineStr">
        <is>
          <t>لوحه غساله كيلوباترا</t>
        </is>
      </c>
      <c r="G594" t="inlineStr">
        <is>
          <t>FMDAII70CP0000</t>
        </is>
      </c>
      <c r="H594" t="n">
        <v>75</v>
      </c>
      <c r="I594" t="n">
        <v>67.5</v>
      </c>
      <c r="J594" t="n">
        <v>82.5</v>
      </c>
    </row>
  </sheetData>
  <autoFilter ref="A3:W3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9" stopIfTrue="1">
      <formula>L4&gt;#REF!*1.5</formula>
    </cfRule>
    <cfRule type="expression" priority="199" dxfId="8" stopIfTrue="1">
      <formula>L4*1.5&lt;#REF!</formula>
    </cfRule>
    <cfRule type="expression" priority="188" dxfId="43" stopIfTrue="1">
      <formula>L4&lt;#REF!</formula>
    </cfRule>
    <cfRule type="expression" priority="195" dxfId="351" stopIfTrue="1">
      <formula>L4&gt;#REF!</formula>
    </cfRule>
  </conditionalFormatting>
  <conditionalFormatting sqref="M4">
    <cfRule type="expression" priority="513" dxfId="9" stopIfTrue="1">
      <formula>M4&gt;$K4*1.5</formula>
    </cfRule>
    <cfRule type="expression" priority="514" dxfId="8" stopIfTrue="1">
      <formula>M4*1.5&lt;$J4</formula>
    </cfRule>
    <cfRule type="expression" priority="523" dxfId="43" stopIfTrue="1">
      <formula>M4&lt;$J4</formula>
    </cfRule>
    <cfRule type="expression" priority="524" dxfId="351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43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9" stopIfTrue="1">
      <formula>L5&gt;#REF!*1.5</formula>
    </cfRule>
    <cfRule type="expression" priority="7" dxfId="8" stopIfTrue="1">
      <formula>L5*1.5&lt;#REF!</formula>
    </cfRule>
    <cfRule type="expression" priority="4" dxfId="43" stopIfTrue="1">
      <formula>L5&lt;#REF!</formula>
    </cfRule>
    <cfRule type="expression" priority="5" dxfId="351" stopIfTrue="1">
      <formula>L5&gt;#REF!</formula>
    </cfRule>
  </conditionalFormatting>
  <conditionalFormatting sqref="M5:M170">
    <cfRule type="expression" priority="8" dxfId="9" stopIfTrue="1">
      <formula>M5&gt;$K5*1.5</formula>
    </cfRule>
    <cfRule type="expression" priority="9" dxfId="8" stopIfTrue="1">
      <formula>M5*1.5&lt;$J5</formula>
    </cfRule>
    <cfRule type="expression" priority="10" dxfId="43" stopIfTrue="1">
      <formula>M5&lt;$J5</formula>
    </cfRule>
    <cfRule type="expression" priority="11" dxfId="35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43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6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hidden="1" width="9.125" customWidth="1" style="74" min="1" max="2"/>
    <col width="14.625" bestFit="1" customWidth="1" style="74" min="3" max="3"/>
    <col hidden="1" width="9.125" customWidth="1" style="74" min="4" max="5"/>
    <col width="26.75" customWidth="1" style="98" min="6" max="6"/>
    <col width="24.875" customWidth="1" style="99" min="7" max="7"/>
    <col width="15.75" customWidth="1" style="100" min="8" max="8"/>
    <col width="8.25" customWidth="1" style="100" min="9" max="10"/>
    <col width="10.375" customWidth="1" style="467" min="11" max="11"/>
    <col width="11.25" customWidth="1" style="468" min="12" max="12"/>
    <col width="13" customWidth="1" style="462" min="13" max="13"/>
    <col hidden="1" width="10.25" customWidth="1" style="29" min="14" max="14"/>
    <col hidden="1" width="10.25" customWidth="1" style="74" min="15" max="18"/>
    <col hidden="1" width="10.375" customWidth="1" style="101" min="19" max="19"/>
    <col hidden="1" width="10.375" customWidth="1" style="30" min="20" max="20"/>
    <col hidden="1" width="10.25" customWidth="1" style="29" min="21" max="21"/>
    <col hidden="1" width="10.25" customWidth="1" style="74" min="22" max="25"/>
    <col hidden="1" width="10.375" customWidth="1" style="101" min="26" max="26"/>
    <col hidden="1" width="10.375" customWidth="1" style="30" min="27" max="27"/>
    <col hidden="1" width="10.25" customWidth="1" style="29" min="28" max="28"/>
    <col hidden="1" width="10.25" customWidth="1" style="74" min="29" max="32"/>
    <col hidden="1" width="10.375" customWidth="1" style="102" min="33" max="33"/>
    <col hidden="1" width="10.375" customWidth="1" style="31" min="34" max="34"/>
    <col width="11.75" customWidth="1" style="78" min="35" max="35"/>
    <col width="10.625" customWidth="1" style="103" min="36" max="36"/>
    <col width="10.625" customWidth="1" style="104" min="37" max="37"/>
    <col width="11.75" customWidth="1" style="105" min="38" max="38"/>
    <col width="10.625" customWidth="1" style="106" min="39" max="39"/>
    <col hidden="1" width="8.375" customWidth="1" style="107" min="40" max="48"/>
    <col width="15.25" customWidth="1" style="108" min="49" max="49"/>
    <col width="15.625" customWidth="1" style="107" min="50" max="50"/>
    <col width="12.375" customWidth="1" style="103" min="51" max="51"/>
    <col width="15.625" customWidth="1" style="107" min="52" max="52"/>
    <col hidden="1" width="15.875" customWidth="1" style="107" min="53" max="57"/>
    <col hidden="1" width="24" customWidth="1" style="109" min="58" max="58"/>
    <col hidden="1" width="21.375" customWidth="1" style="74" min="59" max="59"/>
    <col hidden="1" width="20.25" customWidth="1" style="74" min="60" max="60"/>
    <col hidden="1" width="23.125" customWidth="1" style="74" min="61" max="61"/>
    <col hidden="1" width="9.125" customWidth="1" style="74" min="62" max="62"/>
    <col width="9.125" customWidth="1" style="74" min="63" max="73"/>
    <col width="9.125" customWidth="1" style="74" min="74" max="16384"/>
  </cols>
  <sheetData>
    <row r="1" ht="41.25" customFormat="1" customHeight="1" s="85" thickBot="1">
      <c r="A1" s="116" t="n"/>
      <c r="B1" s="116" t="n"/>
      <c r="C1" s="116" t="n"/>
      <c r="D1" s="116" t="n"/>
      <c r="E1" s="116" t="n"/>
      <c r="F1" s="90" t="inlineStr">
        <is>
          <t>تقرير الوزن الجاف ومعدلات وتوالف الاسطمبات</t>
        </is>
      </c>
      <c r="G1" s="397" t="n"/>
      <c r="H1" s="397" t="n"/>
      <c r="I1" s="91" t="inlineStr">
        <is>
          <t>شهر</t>
        </is>
      </c>
      <c r="J1" s="92">
        <f>B4</f>
        <v/>
      </c>
      <c r="K1" s="469" t="inlineStr">
        <is>
          <t>عام</t>
        </is>
      </c>
      <c r="L1" s="396">
        <f>A4</f>
        <v/>
      </c>
      <c r="M1" s="328" t="n"/>
      <c r="N1" s="324" t="n"/>
      <c r="O1" s="325" t="n"/>
      <c r="P1" s="325" t="n"/>
      <c r="Q1" s="325" t="n"/>
      <c r="R1" s="326" t="n"/>
      <c r="S1" s="23" t="n"/>
      <c r="T1" s="23" t="n"/>
      <c r="U1" s="324" t="n"/>
      <c r="V1" s="325" t="n"/>
      <c r="W1" s="325" t="n"/>
      <c r="X1" s="325" t="n"/>
      <c r="Y1" s="326" t="n"/>
      <c r="Z1" s="23" t="n"/>
      <c r="AA1" s="23" t="n"/>
      <c r="AB1" s="324" t="n"/>
      <c r="AC1" s="325" t="n"/>
      <c r="AD1" s="325" t="n"/>
      <c r="AE1" s="325" t="n"/>
      <c r="AF1" s="326" t="n"/>
      <c r="AG1" s="378" t="n"/>
      <c r="AH1" s="378" t="n"/>
      <c r="AI1" s="93" t="n"/>
      <c r="AJ1" s="93" t="n"/>
      <c r="AK1" s="93" t="n"/>
      <c r="AL1" s="93" t="n"/>
      <c r="AM1" s="93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66" t="inlineStr">
        <is>
          <t>العودة للفهرس</t>
        </is>
      </c>
      <c r="BA1" s="24" t="n"/>
      <c r="BB1" s="24" t="n"/>
      <c r="BC1" s="24" t="n"/>
      <c r="BD1" s="24" t="n"/>
      <c r="BE1" s="24" t="n"/>
      <c r="BF1" s="25" t="n"/>
    </row>
    <row r="2" ht="52.5" customFormat="1" customHeight="1" s="85">
      <c r="A2" s="397" t="inlineStr">
        <is>
          <t>year</t>
        </is>
      </c>
      <c r="B2" s="397" t="inlineStr">
        <is>
          <t>month</t>
        </is>
      </c>
      <c r="C2" s="397" t="inlineStr">
        <is>
          <t>day</t>
        </is>
      </c>
      <c r="D2" s="360" t="inlineStr">
        <is>
          <t>mold_id</t>
        </is>
      </c>
      <c r="E2" s="360" t="inlineStr">
        <is>
          <t>item_id</t>
        </is>
      </c>
      <c r="F2" s="399" t="inlineStr">
        <is>
          <t>product_name</t>
        </is>
      </c>
      <c r="G2" s="399" t="inlineStr">
        <is>
          <t>product_code</t>
        </is>
      </c>
      <c r="H2" s="400" t="inlineStr">
        <is>
          <t>machie_size</t>
        </is>
      </c>
      <c r="I2" s="400" t="inlineStr">
        <is>
          <t>Set</t>
        </is>
      </c>
      <c r="J2" s="399" t="inlineStr">
        <is>
          <t>No. on Set</t>
        </is>
      </c>
      <c r="K2" s="441" t="inlineStr">
        <is>
          <t>الوزن جاف طبقا للمواصفة</t>
        </is>
      </c>
      <c r="L2" s="470" t="inlineStr">
        <is>
          <t>الوزن جاف طبقا للمواصفة</t>
        </is>
      </c>
      <c r="M2" s="336" t="n"/>
      <c r="N2" s="394" t="inlineStr">
        <is>
          <t>وزن جاف فعلي بالوردية الاولي
 (بالجم/طقم)</t>
        </is>
      </c>
      <c r="O2" s="369" t="n"/>
      <c r="P2" s="369" t="n"/>
      <c r="Q2" s="369" t="n"/>
      <c r="R2" s="370" t="n"/>
      <c r="S2" s="395" t="inlineStr">
        <is>
          <t>CT وردية  اولي
طقم/الثانية</t>
        </is>
      </c>
      <c r="T2" s="370" t="n"/>
      <c r="U2" s="394" t="inlineStr">
        <is>
          <t>وزن جاف فعلي بالوردية الثانية
 (بالجم/طقم)</t>
        </is>
      </c>
      <c r="V2" s="369" t="n"/>
      <c r="W2" s="369" t="n"/>
      <c r="X2" s="369" t="n"/>
      <c r="Y2" s="370" t="n"/>
      <c r="Z2" s="395" t="inlineStr">
        <is>
          <t>CT وردية  الثانية
طقم/الثانية</t>
        </is>
      </c>
      <c r="AA2" s="370" t="n"/>
      <c r="AB2" s="398" t="inlineStr">
        <is>
          <t>وزن جاف فعلي بالوردية الثالثة
بالجم/طقم</t>
        </is>
      </c>
      <c r="AC2" s="369" t="n"/>
      <c r="AD2" s="369" t="n"/>
      <c r="AE2" s="369" t="n"/>
      <c r="AF2" s="370" t="n"/>
      <c r="AG2" s="387" t="inlineStr">
        <is>
          <t>CT وردية ليلة ثالثة
طقم/الثانية</t>
        </is>
      </c>
      <c r="AH2" s="370" t="n"/>
      <c r="AI2" s="441" t="inlineStr">
        <is>
          <t>متوسط الوزن الجاف للوردتيتين</t>
        </is>
      </c>
      <c r="AJ2" s="331" t="inlineStr">
        <is>
          <t>المعدل المعيارى/ساعة</t>
        </is>
      </c>
      <c r="AK2" s="333" t="inlineStr">
        <is>
          <t xml:space="preserve">C.T معيارى </t>
        </is>
      </c>
      <c r="AL2" s="332" t="inlineStr">
        <is>
          <t>المعدل الفعلى
/ ساعة</t>
        </is>
      </c>
      <c r="AM2" s="334" t="inlineStr">
        <is>
          <t>c.T
 متوسط الورديتن
طقم/الثانية</t>
        </is>
      </c>
      <c r="AN2" s="388" t="inlineStr">
        <is>
          <t>التالف (بالصنف) لاجمالي الوردتين</t>
        </is>
      </c>
      <c r="AO2" s="369" t="n"/>
      <c r="AP2" s="369" t="n"/>
      <c r="AQ2" s="369" t="n"/>
      <c r="AR2" s="369" t="n"/>
      <c r="AS2" s="369" t="n"/>
      <c r="AT2" s="369" t="n"/>
      <c r="AU2" s="369" t="n"/>
      <c r="AV2" s="370" t="n"/>
      <c r="AW2" s="389" t="inlineStr">
        <is>
          <t>اجمالي التالف بالصنف</t>
        </is>
      </c>
      <c r="AX2" s="390" t="inlineStr">
        <is>
          <t>اجمالى الانتاج</t>
        </is>
      </c>
      <c r="AY2" s="391" t="inlineStr">
        <is>
          <t>معياري التوالف</t>
        </is>
      </c>
      <c r="AZ2" s="392" t="inlineStr">
        <is>
          <t>نسبة التالف</t>
        </is>
      </c>
      <c r="BA2" s="341" t="inlineStr">
        <is>
          <t>التحقق من التالف</t>
        </is>
      </c>
      <c r="BB2" s="341" t="inlineStr">
        <is>
          <t>الوزن المعياري للاسكراب بالكجم</t>
        </is>
      </c>
      <c r="BC2" s="341" t="inlineStr">
        <is>
          <t>الوزن المعياري للانتاج</t>
        </is>
      </c>
      <c r="BD2" s="341" t="inlineStr">
        <is>
          <t>وزن الاسكراب بالكجم</t>
        </is>
      </c>
      <c r="BE2" s="341" t="inlineStr">
        <is>
          <t>وزن الانتاج بالكجم</t>
        </is>
      </c>
      <c r="BF2" s="376" t="inlineStr">
        <is>
          <t>customer name</t>
        </is>
      </c>
      <c r="BG2" s="376" t="inlineStr">
        <is>
          <t>customer company'es name</t>
        </is>
      </c>
      <c r="BH2" s="376" t="inlineStr">
        <is>
          <t>customer`s classifications</t>
        </is>
      </c>
      <c r="BI2" s="376" t="inlineStr">
        <is>
          <t>customers item code</t>
        </is>
      </c>
      <c r="BJ2" s="377" t="inlineStr">
        <is>
          <t>رقم الأسبوع</t>
        </is>
      </c>
    </row>
    <row r="3" ht="52.5" customFormat="1" customHeight="1" s="85">
      <c r="A3" s="330" t="n"/>
      <c r="B3" s="330" t="n"/>
      <c r="C3" s="330" t="n"/>
      <c r="D3" s="338" t="n"/>
      <c r="E3" s="338" t="n"/>
      <c r="F3" s="330" t="n"/>
      <c r="G3" s="330" t="n"/>
      <c r="H3" s="330" t="n"/>
      <c r="I3" s="330" t="n"/>
      <c r="J3" s="330" t="n"/>
      <c r="K3" s="330" t="n"/>
      <c r="L3" s="440" t="inlineStr">
        <is>
          <t xml:space="preserve">From </t>
        </is>
      </c>
      <c r="M3" s="470" t="inlineStr">
        <is>
          <t>To</t>
        </is>
      </c>
      <c r="N3" s="26" t="n">
        <v>0.3958333333333333</v>
      </c>
      <c r="O3" s="94" t="n">
        <v>0.4791666666666667</v>
      </c>
      <c r="P3" s="94" t="n">
        <v>0.1041666666666667</v>
      </c>
      <c r="Q3" s="94" t="n">
        <v>0.1875</v>
      </c>
      <c r="R3" s="94" t="n">
        <v>0.2708333333333333</v>
      </c>
      <c r="S3" s="95" t="n">
        <v>0.4166666666666667</v>
      </c>
      <c r="T3" s="95" t="n">
        <v>5.3</v>
      </c>
      <c r="U3" s="26" t="n">
        <v>0.3958333333333333</v>
      </c>
      <c r="V3" s="94" t="n">
        <v>0.4791666666666667</v>
      </c>
      <c r="W3" s="94" t="n">
        <v>0.1041666666666667</v>
      </c>
      <c r="X3" s="94" t="n">
        <v>0.1875</v>
      </c>
      <c r="Y3" s="94" t="n">
        <v>0.2708333333333333</v>
      </c>
      <c r="Z3" s="95" t="n">
        <v>0.4166666666666667</v>
      </c>
      <c r="AA3" s="95" t="n">
        <v>5.3</v>
      </c>
      <c r="AB3" s="94" t="n">
        <v>0.3958333333333333</v>
      </c>
      <c r="AC3" s="94" t="n">
        <v>0.4791666666666667</v>
      </c>
      <c r="AD3" s="94" t="n">
        <v>0.1041666666666667</v>
      </c>
      <c r="AE3" s="94" t="n">
        <v>0.1875</v>
      </c>
      <c r="AF3" s="94" t="n">
        <v>0.2708333333333333</v>
      </c>
      <c r="AG3" s="96" t="n">
        <v>0.4166666666666667</v>
      </c>
      <c r="AH3" s="27" t="n">
        <v>5.3</v>
      </c>
      <c r="AI3" s="330" t="n"/>
      <c r="AJ3" s="330" t="n"/>
      <c r="AK3" s="330" t="n"/>
      <c r="AL3" s="330" t="n"/>
      <c r="AM3" s="330" t="n"/>
      <c r="AN3" s="97" t="inlineStr">
        <is>
          <t xml:space="preserve">نقص  </t>
        </is>
      </c>
      <c r="AO3" s="97" t="inlineStr">
        <is>
          <t>فرولة</t>
        </is>
      </c>
      <c r="AP3" s="97" t="inlineStr">
        <is>
          <t>كسر</t>
        </is>
      </c>
      <c r="AQ3" s="97" t="inlineStr">
        <is>
          <t xml:space="preserve">تقوس  </t>
        </is>
      </c>
      <c r="AR3" s="97" t="inlineStr">
        <is>
          <t>انكماش</t>
        </is>
      </c>
      <c r="AS3" s="97" t="inlineStr">
        <is>
          <t>ابعاد</t>
        </is>
      </c>
      <c r="AT3" s="97" t="inlineStr">
        <is>
          <t>وزن</t>
        </is>
      </c>
      <c r="AU3" s="97" t="inlineStr">
        <is>
          <t>اتساخ</t>
        </is>
      </c>
      <c r="AV3" s="97" t="inlineStr">
        <is>
          <t>تلون</t>
        </is>
      </c>
      <c r="AW3" s="330" t="n"/>
      <c r="AX3" s="373" t="n"/>
      <c r="AY3" s="330" t="n"/>
      <c r="AZ3" s="330" t="n"/>
      <c r="BA3" s="330" t="n"/>
      <c r="BB3" s="330" t="n"/>
      <c r="BC3" s="330" t="n"/>
      <c r="BD3" s="330" t="n"/>
      <c r="BE3" s="330" t="n"/>
      <c r="BF3" s="338" t="n"/>
      <c r="BG3" s="338" t="n"/>
      <c r="BH3" s="338" t="n"/>
      <c r="BI3" s="338" t="n"/>
      <c r="BJ3" s="338" t="n"/>
    </row>
    <row r="4" ht="31.5" customFormat="1" customHeight="1" s="86">
      <c r="A4" s="73" t="n">
        <v>2021</v>
      </c>
      <c r="B4" s="74" t="n">
        <v>2</v>
      </c>
      <c r="C4" s="471" t="n"/>
      <c r="D4" s="74" t="n"/>
      <c r="E4" s="74" t="n"/>
      <c r="F4" s="75" t="n"/>
      <c r="G4" s="76" t="n"/>
      <c r="H4" s="76" t="n"/>
      <c r="I4" s="76" t="n"/>
      <c r="J4" s="76" t="n"/>
      <c r="K4" s="472" t="n"/>
      <c r="L4" s="473" t="n"/>
      <c r="M4" s="474" t="n"/>
      <c r="N4" s="111" t="n"/>
      <c r="O4" s="111" t="n"/>
      <c r="P4" s="111" t="n"/>
      <c r="Q4" s="111" t="n"/>
      <c r="R4" s="111" t="n"/>
      <c r="S4" s="77" t="n"/>
      <c r="T4" s="77" t="n"/>
      <c r="U4" s="111" t="n"/>
      <c r="V4" s="111" t="n"/>
      <c r="W4" s="111" t="n"/>
      <c r="X4" s="111" t="n"/>
      <c r="Y4" s="111" t="n"/>
      <c r="Z4" s="77" t="n"/>
      <c r="AA4" s="77" t="n"/>
      <c r="AB4" s="111" t="n"/>
      <c r="AC4" s="111" t="n"/>
      <c r="AD4" s="111" t="n"/>
      <c r="AE4" s="111" t="n"/>
      <c r="AF4" s="111" t="n"/>
      <c r="AG4" s="77" t="n"/>
      <c r="AH4" s="77" t="n"/>
      <c r="AI4" s="78" t="n"/>
      <c r="AJ4" s="79" t="n"/>
      <c r="AK4" s="80" t="n"/>
      <c r="AL4" s="77" t="n"/>
      <c r="AM4" s="77" t="n"/>
      <c r="AN4" s="81" t="n"/>
      <c r="AO4" s="81" t="n"/>
      <c r="AP4" s="81" t="n"/>
      <c r="AQ4" s="81" t="n"/>
      <c r="AR4" s="81" t="n"/>
      <c r="AS4" s="81" t="n"/>
      <c r="AT4" s="81" t="n"/>
      <c r="AU4" s="81" t="n"/>
      <c r="AV4" s="81" t="n"/>
      <c r="AW4" s="82" t="n"/>
      <c r="AX4" s="83" t="n"/>
      <c r="AY4" s="179" t="n"/>
      <c r="AZ4" s="84" t="n"/>
      <c r="BA4" s="83" t="n"/>
      <c r="BB4" s="83" t="n">
        <v>0</v>
      </c>
      <c r="BC4" s="83" t="n">
        <v>0.5</v>
      </c>
      <c r="BD4" s="83" t="n">
        <v>10.9</v>
      </c>
      <c r="BE4" s="83" t="n">
        <v>610.2</v>
      </c>
      <c r="BF4" s="28" t="inlineStr">
        <is>
          <t>LG</t>
        </is>
      </c>
      <c r="BG4" s="85" t="inlineStr">
        <is>
          <t>HE</t>
        </is>
      </c>
      <c r="BH4" s="85" t="inlineStr">
        <is>
          <t>MFZ66236702</t>
        </is>
      </c>
      <c r="BI4" s="85" t="n"/>
      <c r="BJ4" s="85" t="n"/>
      <c r="BK4" s="85" t="n"/>
      <c r="BL4" s="85" t="n"/>
      <c r="BM4" s="85" t="n"/>
      <c r="BN4" s="85" t="n"/>
      <c r="BO4" s="85" t="n"/>
      <c r="BP4" s="85" t="n"/>
      <c r="BQ4" s="85" t="n"/>
      <c r="BR4" s="85" t="n"/>
      <c r="BS4" s="85" t="n"/>
      <c r="BT4" s="85" t="n"/>
      <c r="BU4" s="85" t="n"/>
      <c r="BV4" s="85" t="n"/>
      <c r="BW4" s="85" t="n"/>
      <c r="BX4" s="85" t="n"/>
      <c r="BY4" s="85" t="n"/>
      <c r="BZ4" s="85" t="n"/>
      <c r="CA4" s="85" t="n"/>
      <c r="CB4" s="85" t="n"/>
      <c r="CC4" s="85" t="n"/>
      <c r="CD4" s="85" t="n"/>
      <c r="CE4" s="85" t="n"/>
      <c r="CF4" s="85" t="n"/>
      <c r="CG4" s="85" t="n"/>
      <c r="CH4" s="85" t="n"/>
      <c r="CI4" s="85" t="n"/>
      <c r="CJ4" s="85" t="n"/>
      <c r="CK4" s="85" t="n"/>
      <c r="CL4" s="85" t="n"/>
      <c r="CM4" s="85" t="n"/>
      <c r="CN4" s="85" t="n"/>
      <c r="CO4" s="85" t="n"/>
      <c r="CP4" s="85" t="n"/>
      <c r="CQ4" s="85" t="n"/>
      <c r="CR4" s="85" t="n"/>
      <c r="CS4" s="85" t="n"/>
      <c r="CT4" s="85" t="n"/>
      <c r="CU4" s="85" t="n"/>
      <c r="CV4" s="85" t="n"/>
    </row>
    <row r="5" ht="31.5" customFormat="1" customHeight="1" s="86">
      <c r="A5" s="73" t="n">
        <v>2021</v>
      </c>
      <c r="B5" s="74" t="n">
        <v>2</v>
      </c>
      <c r="C5" s="471" t="n"/>
      <c r="D5" s="74" t="n"/>
      <c r="E5" s="74" t="n"/>
      <c r="F5" s="75" t="n"/>
      <c r="G5" s="76" t="n"/>
      <c r="H5" s="76" t="n"/>
      <c r="I5" s="76" t="n"/>
      <c r="J5" s="76" t="n"/>
      <c r="K5" s="472" t="n"/>
      <c r="L5" s="473" t="n"/>
      <c r="M5" s="474" t="n"/>
      <c r="N5" s="111" t="n"/>
      <c r="O5" s="111" t="n"/>
      <c r="P5" s="111" t="n"/>
      <c r="Q5" s="111" t="n"/>
      <c r="R5" s="111" t="n"/>
      <c r="S5" s="77" t="n"/>
      <c r="T5" s="77" t="n"/>
      <c r="U5" s="111" t="n"/>
      <c r="V5" s="111" t="n"/>
      <c r="W5" s="111" t="n"/>
      <c r="X5" s="111" t="n"/>
      <c r="Y5" s="111" t="n"/>
      <c r="Z5" s="77" t="n"/>
      <c r="AA5" s="77" t="n"/>
      <c r="AB5" s="111" t="n"/>
      <c r="AC5" s="111" t="n"/>
      <c r="AD5" s="111" t="n"/>
      <c r="AE5" s="111" t="n"/>
      <c r="AF5" s="111" t="n"/>
      <c r="AG5" s="77" t="n"/>
      <c r="AH5" s="77" t="n"/>
      <c r="AI5" s="78" t="n"/>
      <c r="AJ5" s="79" t="n"/>
      <c r="AK5" s="80" t="n"/>
      <c r="AL5" s="77" t="n"/>
      <c r="AM5" s="77" t="n"/>
      <c r="AN5" s="81" t="n"/>
      <c r="AO5" s="81" t="n"/>
      <c r="AP5" s="81" t="n"/>
      <c r="AQ5" s="81" t="n"/>
      <c r="AR5" s="81" t="n"/>
      <c r="AS5" s="81" t="n"/>
      <c r="AT5" s="81" t="n"/>
      <c r="AU5" s="81" t="n"/>
      <c r="AV5" s="81" t="n"/>
      <c r="AW5" s="82" t="n"/>
      <c r="AX5" s="83" t="n"/>
      <c r="AY5" s="179" t="n"/>
      <c r="AZ5" s="84" t="n"/>
      <c r="BA5" s="83" t="n"/>
      <c r="BB5" s="83" t="n">
        <v>0.1</v>
      </c>
      <c r="BC5" s="83" t="n">
        <v>3.1</v>
      </c>
      <c r="BD5" s="83" t="n">
        <v>2</v>
      </c>
      <c r="BE5" s="83" t="n">
        <v>110.8</v>
      </c>
      <c r="BF5" s="28" t="inlineStr">
        <is>
          <t>LG</t>
        </is>
      </c>
      <c r="BG5" s="85" t="inlineStr">
        <is>
          <t>HE</t>
        </is>
      </c>
      <c r="BH5" s="85" t="inlineStr">
        <is>
          <t>MFZ66236702</t>
        </is>
      </c>
      <c r="BI5" s="85" t="inlineStr">
        <is>
          <t xml:space="preserve">mma </t>
        </is>
      </c>
      <c r="BJ5" s="85" t="n"/>
      <c r="BK5" s="85" t="n"/>
      <c r="BL5" s="85" t="n"/>
      <c r="BM5" s="85" t="n"/>
      <c r="BN5" s="85" t="n"/>
      <c r="BO5" s="85" t="n"/>
      <c r="BP5" s="85" t="n"/>
      <c r="BQ5" s="85" t="n"/>
      <c r="BR5" s="85" t="n"/>
      <c r="BS5" s="85" t="n"/>
      <c r="BT5" s="85" t="n"/>
      <c r="BU5" s="85" t="n"/>
      <c r="BV5" s="85" t="n"/>
      <c r="BW5" s="85" t="n"/>
      <c r="BX5" s="85" t="n"/>
      <c r="BY5" s="85" t="n"/>
      <c r="BZ5" s="85" t="n"/>
      <c r="CA5" s="85" t="n"/>
      <c r="CB5" s="85" t="n"/>
      <c r="CC5" s="85" t="n"/>
      <c r="CD5" s="85" t="n"/>
      <c r="CE5" s="85" t="n"/>
      <c r="CF5" s="85" t="n"/>
      <c r="CG5" s="85" t="n"/>
      <c r="CH5" s="85" t="n"/>
      <c r="CI5" s="85" t="n"/>
      <c r="CJ5" s="85" t="n"/>
      <c r="CK5" s="85" t="n"/>
      <c r="CL5" s="85" t="n"/>
      <c r="CM5" s="85" t="n"/>
      <c r="CN5" s="85" t="n"/>
      <c r="CO5" s="85" t="n"/>
      <c r="CP5" s="85" t="n"/>
      <c r="CQ5" s="85" t="n"/>
      <c r="CR5" s="85" t="n"/>
      <c r="CS5" s="85" t="n"/>
      <c r="CT5" s="85" t="n"/>
      <c r="CU5" s="85" t="n"/>
      <c r="CV5" s="85" t="n"/>
    </row>
    <row r="6" ht="31.5" customFormat="1" customHeight="1" s="86">
      <c r="A6" s="73" t="n">
        <v>2021</v>
      </c>
      <c r="B6" s="74" t="n">
        <v>2</v>
      </c>
      <c r="C6" s="471" t="n"/>
      <c r="D6" s="74" t="n"/>
      <c r="E6" s="74" t="n"/>
      <c r="F6" s="75" t="n"/>
      <c r="G6" s="76" t="n"/>
      <c r="H6" s="76" t="n"/>
      <c r="I6" s="76" t="n"/>
      <c r="J6" s="76" t="n"/>
      <c r="K6" s="472" t="n"/>
      <c r="L6" s="473" t="n"/>
      <c r="M6" s="474" t="n"/>
      <c r="N6" s="111" t="n"/>
      <c r="O6" s="111" t="n"/>
      <c r="P6" s="111" t="n"/>
      <c r="Q6" s="111" t="n"/>
      <c r="R6" s="111" t="n"/>
      <c r="S6" s="77" t="n"/>
      <c r="T6" s="77" t="n"/>
      <c r="U6" s="111" t="n"/>
      <c r="V6" s="111" t="n"/>
      <c r="W6" s="111" t="n"/>
      <c r="X6" s="111" t="n"/>
      <c r="Y6" s="111" t="n"/>
      <c r="Z6" s="77" t="n"/>
      <c r="AA6" s="77" t="n"/>
      <c r="AB6" s="111" t="n"/>
      <c r="AC6" s="111" t="n"/>
      <c r="AD6" s="111" t="n"/>
      <c r="AE6" s="111" t="n"/>
      <c r="AF6" s="111" t="n"/>
      <c r="AG6" s="77" t="n"/>
      <c r="AH6" s="77" t="n"/>
      <c r="AI6" s="78" t="n"/>
      <c r="AJ6" s="79" t="n"/>
      <c r="AK6" s="80" t="n"/>
      <c r="AL6" s="77" t="n"/>
      <c r="AM6" s="77" t="n"/>
      <c r="AN6" s="81" t="n"/>
      <c r="AO6" s="81" t="n"/>
      <c r="AP6" s="81" t="n"/>
      <c r="AQ6" s="81" t="n"/>
      <c r="AR6" s="81" t="n"/>
      <c r="AS6" s="81" t="n"/>
      <c r="AT6" s="81" t="n"/>
      <c r="AU6" s="81" t="n"/>
      <c r="AV6" s="81" t="n"/>
      <c r="AW6" s="82" t="n"/>
      <c r="AX6" s="83" t="n"/>
      <c r="AY6" s="179" t="n"/>
      <c r="AZ6" s="84" t="n"/>
      <c r="BA6" s="83" t="n"/>
      <c r="BB6" s="83" t="n">
        <v>0.1</v>
      </c>
      <c r="BC6" s="83" t="n">
        <v>4</v>
      </c>
      <c r="BD6" s="83" t="n">
        <v>7.3</v>
      </c>
      <c r="BE6" s="83" t="n">
        <v>464</v>
      </c>
      <c r="BF6" s="28" t="inlineStr">
        <is>
          <t>LG</t>
        </is>
      </c>
      <c r="BG6" s="85" t="inlineStr">
        <is>
          <t>HE</t>
        </is>
      </c>
      <c r="BH6" s="85" t="inlineStr">
        <is>
          <t>mfz66236501</t>
        </is>
      </c>
      <c r="BI6" s="85" t="inlineStr">
        <is>
          <t>mma</t>
        </is>
      </c>
      <c r="BJ6" s="85" t="n"/>
      <c r="BK6" s="85" t="n"/>
      <c r="BL6" s="85" t="n"/>
      <c r="BM6" s="85" t="n"/>
      <c r="BN6" s="85" t="n"/>
      <c r="BO6" s="85" t="n"/>
      <c r="BP6" s="85" t="n"/>
      <c r="BQ6" s="85" t="n"/>
      <c r="BR6" s="85" t="n"/>
      <c r="BS6" s="85" t="n"/>
      <c r="BT6" s="85" t="n"/>
      <c r="BU6" s="85" t="n"/>
      <c r="BV6" s="85" t="n"/>
      <c r="BW6" s="85" t="n"/>
      <c r="BX6" s="85" t="n"/>
      <c r="BY6" s="85" t="n"/>
      <c r="BZ6" s="85" t="n"/>
      <c r="CA6" s="85" t="n"/>
      <c r="CB6" s="85" t="n"/>
      <c r="CC6" s="85" t="n"/>
      <c r="CD6" s="85" t="n"/>
      <c r="CE6" s="85" t="n"/>
      <c r="CF6" s="85" t="n"/>
      <c r="CG6" s="85" t="n"/>
      <c r="CH6" s="85" t="n"/>
      <c r="CI6" s="85" t="n"/>
      <c r="CJ6" s="85" t="n"/>
      <c r="CK6" s="85" t="n"/>
      <c r="CL6" s="85" t="n"/>
      <c r="CM6" s="85" t="n"/>
      <c r="CN6" s="85" t="n"/>
      <c r="CO6" s="85" t="n"/>
      <c r="CP6" s="85" t="n"/>
      <c r="CQ6" s="85" t="n"/>
      <c r="CR6" s="85" t="n"/>
      <c r="CS6" s="85" t="n"/>
      <c r="CT6" s="85" t="n"/>
      <c r="CU6" s="85" t="n"/>
      <c r="CV6" s="85" t="n"/>
    </row>
    <row r="7" ht="31.5" customFormat="1" customHeight="1" s="86">
      <c r="A7" s="73" t="n">
        <v>2021</v>
      </c>
      <c r="B7" s="74" t="n">
        <v>2</v>
      </c>
      <c r="C7" s="471" t="n"/>
      <c r="D7" s="74" t="n"/>
      <c r="E7" s="74" t="n"/>
      <c r="F7" s="75" t="n"/>
      <c r="G7" s="76" t="n"/>
      <c r="H7" s="76" t="n"/>
      <c r="I7" s="76" t="n"/>
      <c r="J7" s="76" t="n"/>
      <c r="K7" s="472" t="n"/>
      <c r="L7" s="473" t="n"/>
      <c r="M7" s="474" t="n"/>
      <c r="N7" s="111" t="n"/>
      <c r="O7" s="111" t="n"/>
      <c r="P7" s="111" t="n"/>
      <c r="Q7" s="111" t="n"/>
      <c r="R7" s="111" t="n"/>
      <c r="S7" s="77" t="n"/>
      <c r="T7" s="77" t="n"/>
      <c r="U7" s="111" t="n"/>
      <c r="V7" s="111" t="n"/>
      <c r="W7" s="111" t="n"/>
      <c r="X7" s="111" t="n"/>
      <c r="Y7" s="111" t="n"/>
      <c r="Z7" s="77" t="n"/>
      <c r="AA7" s="77" t="n"/>
      <c r="AB7" s="111" t="n"/>
      <c r="AC7" s="111" t="n"/>
      <c r="AD7" s="111" t="n"/>
      <c r="AE7" s="111" t="n"/>
      <c r="AF7" s="111" t="n"/>
      <c r="AG7" s="77" t="n"/>
      <c r="AH7" s="77" t="n"/>
      <c r="AI7" s="78" t="n"/>
      <c r="AJ7" s="79" t="n"/>
      <c r="AK7" s="80" t="n"/>
      <c r="AL7" s="77" t="n"/>
      <c r="AM7" s="77" t="n"/>
      <c r="AN7" s="81" t="n"/>
      <c r="AO7" s="81" t="n"/>
      <c r="AP7" s="81" t="n"/>
      <c r="AQ7" s="81" t="n"/>
      <c r="AR7" s="81" t="n"/>
      <c r="AS7" s="81" t="n"/>
      <c r="AT7" s="81" t="n"/>
      <c r="AU7" s="81" t="n"/>
      <c r="AV7" s="81" t="n"/>
      <c r="AW7" s="82" t="n"/>
      <c r="AX7" s="83" t="n"/>
      <c r="AY7" s="179" t="n"/>
      <c r="AZ7" s="84" t="n"/>
      <c r="BA7" s="83" t="n">
        <v>1</v>
      </c>
      <c r="BB7" s="83" t="n">
        <v>0.1</v>
      </c>
      <c r="BC7" s="83" t="n">
        <v>14.4</v>
      </c>
      <c r="BD7" s="83" t="n">
        <v>1</v>
      </c>
      <c r="BE7" s="83" t="n">
        <v>186.7</v>
      </c>
      <c r="BF7" s="28" t="inlineStr">
        <is>
          <t>LG</t>
        </is>
      </c>
      <c r="BG7" s="85" t="inlineStr">
        <is>
          <t>HE</t>
        </is>
      </c>
      <c r="BH7" s="85" t="inlineStr">
        <is>
          <t>3920EZ2058A</t>
        </is>
      </c>
      <c r="BI7" s="85" t="inlineStr">
        <is>
          <t>mmf</t>
        </is>
      </c>
      <c r="BJ7" s="85" t="n"/>
      <c r="BK7" s="85" t="n"/>
      <c r="BL7" s="85" t="n"/>
      <c r="BM7" s="85" t="n"/>
      <c r="BN7" s="85" t="n"/>
      <c r="BO7" s="85" t="n"/>
      <c r="BP7" s="85" t="n"/>
      <c r="BQ7" s="85" t="n"/>
      <c r="BR7" s="85" t="n"/>
      <c r="BS7" s="85" t="n"/>
      <c r="BT7" s="85" t="n"/>
      <c r="BU7" s="85" t="n"/>
      <c r="BV7" s="85" t="n"/>
      <c r="BW7" s="85" t="n"/>
      <c r="BX7" s="85" t="n"/>
      <c r="BY7" s="85" t="n"/>
      <c r="BZ7" s="85" t="n"/>
      <c r="CA7" s="85" t="n"/>
      <c r="CB7" s="85" t="n"/>
      <c r="CC7" s="85" t="n"/>
      <c r="CD7" s="85" t="n"/>
      <c r="CE7" s="85" t="n"/>
      <c r="CF7" s="85" t="n"/>
      <c r="CG7" s="85" t="n"/>
      <c r="CH7" s="85" t="n"/>
      <c r="CI7" s="85" t="n"/>
      <c r="CJ7" s="85" t="n"/>
      <c r="CK7" s="85" t="n"/>
      <c r="CL7" s="85" t="n"/>
      <c r="CM7" s="85" t="n"/>
      <c r="CN7" s="85" t="n"/>
      <c r="CO7" s="85" t="n"/>
      <c r="CP7" s="85" t="n"/>
      <c r="CQ7" s="85" t="n"/>
      <c r="CR7" s="85" t="n"/>
      <c r="CS7" s="85" t="n"/>
      <c r="CT7" s="85" t="n"/>
      <c r="CU7" s="85" t="n"/>
      <c r="CV7" s="85" t="n"/>
    </row>
    <row r="8" ht="31.5" customFormat="1" customHeight="1" s="86">
      <c r="A8" s="73" t="n">
        <v>2021</v>
      </c>
      <c r="B8" s="74" t="n">
        <v>2</v>
      </c>
      <c r="C8" s="471" t="n"/>
      <c r="D8" s="74" t="n"/>
      <c r="E8" s="74" t="n"/>
      <c r="F8" s="75" t="n"/>
      <c r="G8" s="76" t="n"/>
      <c r="H8" s="76" t="n"/>
      <c r="I8" s="76" t="n"/>
      <c r="J8" s="76" t="n"/>
      <c r="K8" s="472" t="n"/>
      <c r="L8" s="473" t="n"/>
      <c r="M8" s="474" t="n"/>
      <c r="N8" s="111" t="n"/>
      <c r="O8" s="111" t="n"/>
      <c r="P8" s="111" t="n"/>
      <c r="Q8" s="111" t="n"/>
      <c r="R8" s="111" t="n"/>
      <c r="S8" s="77" t="n"/>
      <c r="T8" s="77" t="n"/>
      <c r="U8" s="111" t="n"/>
      <c r="V8" s="111" t="n"/>
      <c r="W8" s="111" t="n"/>
      <c r="X8" s="111" t="n"/>
      <c r="Y8" s="111" t="n"/>
      <c r="Z8" s="77" t="n"/>
      <c r="AA8" s="77" t="n"/>
      <c r="AB8" s="111" t="n"/>
      <c r="AC8" s="111" t="n"/>
      <c r="AD8" s="111" t="n"/>
      <c r="AE8" s="111" t="n"/>
      <c r="AF8" s="111" t="n"/>
      <c r="AG8" s="77" t="n"/>
      <c r="AH8" s="77" t="n"/>
      <c r="AI8" s="78" t="n"/>
      <c r="AJ8" s="79" t="n"/>
      <c r="AK8" s="80" t="n"/>
      <c r="AL8" s="77" t="n"/>
      <c r="AM8" s="77" t="n"/>
      <c r="AN8" s="81" t="n"/>
      <c r="AO8" s="81" t="n"/>
      <c r="AP8" s="81" t="n"/>
      <c r="AQ8" s="81" t="n"/>
      <c r="AR8" s="81" t="n"/>
      <c r="AS8" s="81" t="n"/>
      <c r="AT8" s="81" t="n"/>
      <c r="AU8" s="81" t="n"/>
      <c r="AV8" s="81" t="n"/>
      <c r="AW8" s="82" t="n"/>
      <c r="AX8" s="83" t="n"/>
      <c r="AY8" s="179" t="n"/>
      <c r="AZ8" s="84" t="n"/>
      <c r="BA8" s="83" t="n">
        <v>1</v>
      </c>
      <c r="BB8" s="83" t="n">
        <v>0.1</v>
      </c>
      <c r="BC8" s="83" t="n">
        <v>26.6</v>
      </c>
      <c r="BD8" s="83" t="n">
        <v>0.5</v>
      </c>
      <c r="BE8" s="83" t="n">
        <v>101.9</v>
      </c>
      <c r="BF8" s="28" t="inlineStr">
        <is>
          <t>LG</t>
        </is>
      </c>
      <c r="BG8" s="85" t="inlineStr">
        <is>
          <t>HE</t>
        </is>
      </c>
      <c r="BH8" s="85" t="inlineStr">
        <is>
          <t>3920FZ3114C</t>
        </is>
      </c>
      <c r="BI8" s="85" t="inlineStr">
        <is>
          <t>mmf</t>
        </is>
      </c>
      <c r="BJ8" s="85" t="n"/>
      <c r="BK8" s="85" t="n"/>
      <c r="BL8" s="85" t="n"/>
      <c r="BM8" s="85" t="n"/>
      <c r="BN8" s="85" t="n"/>
      <c r="BO8" s="85" t="n"/>
      <c r="BP8" s="85" t="n"/>
      <c r="BQ8" s="85" t="n"/>
      <c r="BR8" s="85" t="n"/>
      <c r="BS8" s="85" t="n"/>
      <c r="BT8" s="85" t="n"/>
      <c r="BU8" s="85" t="n"/>
      <c r="BV8" s="85" t="n"/>
      <c r="BW8" s="85" t="n"/>
      <c r="BX8" s="85" t="n"/>
      <c r="BY8" s="85" t="n"/>
      <c r="BZ8" s="85" t="n"/>
      <c r="CA8" s="85" t="n"/>
      <c r="CB8" s="85" t="n"/>
      <c r="CC8" s="85" t="n"/>
      <c r="CD8" s="85" t="n"/>
      <c r="CE8" s="85" t="n"/>
      <c r="CF8" s="85" t="n"/>
      <c r="CG8" s="85" t="n"/>
      <c r="CH8" s="85" t="n"/>
      <c r="CI8" s="85" t="n"/>
      <c r="CJ8" s="85" t="n"/>
      <c r="CK8" s="85" t="n"/>
      <c r="CL8" s="85" t="n"/>
      <c r="CM8" s="85" t="n"/>
      <c r="CN8" s="85" t="n"/>
      <c r="CO8" s="85" t="n"/>
      <c r="CP8" s="85" t="n"/>
      <c r="CQ8" s="85" t="n"/>
      <c r="CR8" s="85" t="n"/>
      <c r="CS8" s="85" t="n"/>
      <c r="CT8" s="85" t="n"/>
      <c r="CU8" s="85" t="n"/>
      <c r="CV8" s="85" t="n"/>
    </row>
    <row r="9" ht="31.5" customFormat="1" customHeight="1" s="86">
      <c r="A9" s="73" t="n">
        <v>2021</v>
      </c>
      <c r="B9" s="74" t="n">
        <v>2</v>
      </c>
      <c r="C9" s="471" t="n"/>
      <c r="D9" s="74" t="n"/>
      <c r="E9" s="74" t="n"/>
      <c r="F9" s="75" t="n"/>
      <c r="G9" s="76" t="n"/>
      <c r="H9" s="76" t="n"/>
      <c r="I9" s="76" t="n"/>
      <c r="J9" s="76" t="n"/>
      <c r="K9" s="472" t="n"/>
      <c r="L9" s="473" t="n"/>
      <c r="M9" s="474" t="n"/>
      <c r="N9" s="111" t="n"/>
      <c r="O9" s="111" t="n"/>
      <c r="P9" s="111" t="n"/>
      <c r="Q9" s="111" t="n"/>
      <c r="R9" s="111" t="n"/>
      <c r="S9" s="77" t="n"/>
      <c r="T9" s="77" t="n"/>
      <c r="U9" s="111" t="n"/>
      <c r="V9" s="111" t="n"/>
      <c r="W9" s="111" t="n"/>
      <c r="X9" s="111" t="n"/>
      <c r="Y9" s="111" t="n"/>
      <c r="Z9" s="77" t="n"/>
      <c r="AA9" s="77" t="n"/>
      <c r="AB9" s="111" t="n"/>
      <c r="AC9" s="111" t="n"/>
      <c r="AD9" s="111" t="n"/>
      <c r="AE9" s="111" t="n"/>
      <c r="AF9" s="111" t="n"/>
      <c r="AG9" s="77" t="n"/>
      <c r="AH9" s="77" t="n"/>
      <c r="AI9" s="78" t="n"/>
      <c r="AJ9" s="79" t="n"/>
      <c r="AK9" s="80" t="n"/>
      <c r="AL9" s="77" t="n"/>
      <c r="AM9" s="77" t="n"/>
      <c r="AN9" s="81" t="n"/>
      <c r="AO9" s="81" t="n"/>
      <c r="AP9" s="81" t="n"/>
      <c r="AQ9" s="81" t="n"/>
      <c r="AR9" s="81" t="n"/>
      <c r="AS9" s="81" t="n"/>
      <c r="AT9" s="81" t="n"/>
      <c r="AU9" s="81" t="n"/>
      <c r="AV9" s="81" t="n"/>
      <c r="AW9" s="82" t="n"/>
      <c r="AX9" s="83" t="n"/>
      <c r="AY9" s="179" t="n"/>
      <c r="AZ9" s="84" t="n"/>
      <c r="BA9" s="83" t="n">
        <v>1</v>
      </c>
      <c r="BB9" s="83" t="n">
        <v>0.1</v>
      </c>
      <c r="BC9" s="83" t="n">
        <v>13.2</v>
      </c>
      <c r="BD9" s="83" t="n">
        <v>1.3</v>
      </c>
      <c r="BE9" s="83" t="n">
        <v>343.1</v>
      </c>
      <c r="BF9" s="28" t="inlineStr">
        <is>
          <t>عملاء متنوعون</t>
        </is>
      </c>
      <c r="BG9" s="85" t="n"/>
      <c r="BH9" s="85" t="n"/>
      <c r="BI9" s="85" t="n"/>
      <c r="BJ9" s="85" t="n"/>
      <c r="BK9" s="85" t="n"/>
      <c r="BL9" s="85" t="n"/>
      <c r="BM9" s="85" t="n"/>
      <c r="BN9" s="85" t="n"/>
      <c r="BO9" s="85" t="n"/>
      <c r="BP9" s="85" t="n"/>
      <c r="BQ9" s="85" t="n"/>
      <c r="BR9" s="85" t="n"/>
      <c r="BS9" s="85" t="n"/>
      <c r="BT9" s="85" t="n"/>
      <c r="BU9" s="85" t="n"/>
      <c r="BV9" s="85" t="n"/>
      <c r="BW9" s="85" t="n"/>
      <c r="BX9" s="85" t="n"/>
      <c r="BY9" s="85" t="n"/>
      <c r="BZ9" s="85" t="n"/>
      <c r="CA9" s="85" t="n"/>
      <c r="CB9" s="85" t="n"/>
      <c r="CC9" s="85" t="n"/>
      <c r="CD9" s="85" t="n"/>
      <c r="CE9" s="85" t="n"/>
      <c r="CF9" s="85" t="n"/>
      <c r="CG9" s="85" t="n"/>
      <c r="CH9" s="85" t="n"/>
      <c r="CI9" s="85" t="n"/>
      <c r="CJ9" s="85" t="n"/>
      <c r="CK9" s="85" t="n"/>
      <c r="CL9" s="85" t="n"/>
      <c r="CM9" s="85" t="n"/>
      <c r="CN9" s="85" t="n"/>
      <c r="CO9" s="85" t="n"/>
      <c r="CP9" s="85" t="n"/>
      <c r="CQ9" s="85" t="n"/>
      <c r="CR9" s="85" t="n"/>
      <c r="CS9" s="85" t="n"/>
      <c r="CT9" s="85" t="n"/>
      <c r="CU9" s="85" t="n"/>
      <c r="CV9" s="85" t="n"/>
    </row>
    <row r="10" ht="31.5" customFormat="1" customHeight="1" s="86">
      <c r="A10" s="73" t="n">
        <v>2021</v>
      </c>
      <c r="B10" s="74" t="n">
        <v>2</v>
      </c>
      <c r="C10" s="471" t="n"/>
      <c r="D10" s="74" t="n"/>
      <c r="E10" s="74" t="n"/>
      <c r="F10" s="75" t="n"/>
      <c r="G10" s="76" t="n"/>
      <c r="H10" s="76" t="n"/>
      <c r="I10" s="76" t="n"/>
      <c r="J10" s="76" t="n"/>
      <c r="K10" s="472" t="n"/>
      <c r="L10" s="473" t="n"/>
      <c r="M10" s="474" t="n"/>
      <c r="N10" s="111" t="n"/>
      <c r="O10" s="111" t="n"/>
      <c r="P10" s="111" t="n"/>
      <c r="Q10" s="111" t="n"/>
      <c r="R10" s="111" t="n"/>
      <c r="S10" s="77" t="n"/>
      <c r="T10" s="77" t="n"/>
      <c r="U10" s="111" t="n"/>
      <c r="V10" s="111" t="n"/>
      <c r="W10" s="111" t="n"/>
      <c r="X10" s="111" t="n"/>
      <c r="Y10" s="111" t="n"/>
      <c r="Z10" s="77" t="n"/>
      <c r="AA10" s="77" t="n"/>
      <c r="AB10" s="111" t="n"/>
      <c r="AC10" s="111" t="n"/>
      <c r="AD10" s="111" t="n"/>
      <c r="AE10" s="111" t="n"/>
      <c r="AF10" s="111" t="n"/>
      <c r="AG10" s="77" t="n"/>
      <c r="AH10" s="77" t="n"/>
      <c r="AI10" s="78" t="n"/>
      <c r="AJ10" s="79" t="n"/>
      <c r="AK10" s="80" t="n"/>
      <c r="AL10" s="77" t="n"/>
      <c r="AM10" s="77" t="n"/>
      <c r="AN10" s="81" t="n"/>
      <c r="AO10" s="81" t="n"/>
      <c r="AP10" s="81" t="n"/>
      <c r="AQ10" s="81" t="n"/>
      <c r="AR10" s="81" t="n"/>
      <c r="AS10" s="81" t="n"/>
      <c r="AT10" s="81" t="n"/>
      <c r="AU10" s="81" t="n"/>
      <c r="AV10" s="81" t="n"/>
      <c r="AW10" s="82" t="n"/>
      <c r="AX10" s="83" t="n"/>
      <c r="AY10" s="179" t="n"/>
      <c r="AZ10" s="84" t="n"/>
      <c r="BA10" s="83" t="n"/>
      <c r="BB10" s="83" t="n">
        <v>0.7</v>
      </c>
      <c r="BC10" s="83" t="n">
        <v>33.9</v>
      </c>
      <c r="BD10" s="83" t="n">
        <v>1.4</v>
      </c>
      <c r="BE10" s="83" t="n">
        <v>71</v>
      </c>
      <c r="BF10" s="28" t="inlineStr">
        <is>
          <t>LG</t>
        </is>
      </c>
      <c r="BG10" s="85" t="inlineStr">
        <is>
          <t>HE</t>
        </is>
      </c>
      <c r="BH10" s="85" t="inlineStr">
        <is>
          <t>MFZ65262201</t>
        </is>
      </c>
      <c r="BI10" s="85" t="inlineStr">
        <is>
          <t>mma</t>
        </is>
      </c>
      <c r="BJ10" s="85" t="n"/>
      <c r="BK10" s="85" t="n"/>
      <c r="BL10" s="85" t="n"/>
      <c r="BM10" s="85" t="n"/>
      <c r="BN10" s="85" t="n"/>
      <c r="BO10" s="85" t="n"/>
      <c r="BP10" s="85" t="n"/>
      <c r="BQ10" s="85" t="n"/>
      <c r="BR10" s="85" t="n"/>
      <c r="BS10" s="85" t="n"/>
      <c r="BT10" s="85" t="n"/>
      <c r="BU10" s="85" t="n"/>
      <c r="BV10" s="85" t="n"/>
      <c r="BW10" s="85" t="n"/>
      <c r="BX10" s="85" t="n"/>
      <c r="BY10" s="85" t="n"/>
      <c r="BZ10" s="85" t="n"/>
      <c r="CA10" s="85" t="n"/>
      <c r="CB10" s="85" t="n"/>
      <c r="CC10" s="85" t="n"/>
      <c r="CD10" s="85" t="n"/>
      <c r="CE10" s="85" t="n"/>
      <c r="CF10" s="85" t="n"/>
      <c r="CG10" s="85" t="n"/>
      <c r="CH10" s="85" t="n"/>
      <c r="CI10" s="85" t="n"/>
      <c r="CJ10" s="85" t="n"/>
      <c r="CK10" s="85" t="n"/>
      <c r="CL10" s="85" t="n"/>
      <c r="CM10" s="85" t="n"/>
      <c r="CN10" s="85" t="n"/>
      <c r="CO10" s="85" t="n"/>
      <c r="CP10" s="85" t="n"/>
      <c r="CQ10" s="85" t="n"/>
      <c r="CR10" s="85" t="n"/>
      <c r="CS10" s="85" t="n"/>
      <c r="CT10" s="85" t="n"/>
      <c r="CU10" s="85" t="n"/>
      <c r="CV10" s="85" t="n"/>
    </row>
    <row r="11" ht="31.5" customFormat="1" customHeight="1" s="86">
      <c r="A11" s="73" t="n">
        <v>2021</v>
      </c>
      <c r="B11" s="74" t="n">
        <v>2</v>
      </c>
      <c r="C11" s="471" t="n"/>
      <c r="D11" s="74" t="n"/>
      <c r="E11" s="74" t="n"/>
      <c r="F11" s="75" t="n"/>
      <c r="G11" s="76" t="n"/>
      <c r="H11" s="76" t="n"/>
      <c r="I11" s="76" t="n"/>
      <c r="J11" s="76" t="n"/>
      <c r="K11" s="472" t="n"/>
      <c r="L11" s="473" t="n"/>
      <c r="M11" s="474" t="n"/>
      <c r="N11" s="111" t="n"/>
      <c r="O11" s="111" t="n"/>
      <c r="P11" s="111" t="n"/>
      <c r="Q11" s="111" t="n"/>
      <c r="R11" s="111" t="n"/>
      <c r="S11" s="77" t="n"/>
      <c r="T11" s="77" t="n"/>
      <c r="U11" s="111" t="n"/>
      <c r="V11" s="111" t="n"/>
      <c r="W11" s="111" t="n"/>
      <c r="X11" s="111" t="n"/>
      <c r="Y11" s="111" t="n"/>
      <c r="Z11" s="77" t="n"/>
      <c r="AA11" s="77" t="n"/>
      <c r="AB11" s="111" t="n"/>
      <c r="AC11" s="111" t="n"/>
      <c r="AD11" s="111" t="n"/>
      <c r="AE11" s="111" t="n"/>
      <c r="AF11" s="111" t="n"/>
      <c r="AG11" s="77" t="n"/>
      <c r="AH11" s="77" t="n"/>
      <c r="AI11" s="78" t="n"/>
      <c r="AJ11" s="79" t="n"/>
      <c r="AK11" s="80" t="n"/>
      <c r="AL11" s="77" t="n"/>
      <c r="AM11" s="77" t="n"/>
      <c r="AN11" s="81" t="n"/>
      <c r="AO11" s="81" t="n"/>
      <c r="AP11" s="81" t="n"/>
      <c r="AQ11" s="81" t="n"/>
      <c r="AR11" s="81" t="n"/>
      <c r="AS11" s="81" t="n"/>
      <c r="AT11" s="81" t="n"/>
      <c r="AU11" s="81" t="n"/>
      <c r="AV11" s="81" t="n"/>
      <c r="AW11" s="82" t="n"/>
      <c r="AX11" s="83" t="n"/>
      <c r="AY11" s="179" t="n"/>
      <c r="AZ11" s="84" t="n"/>
      <c r="BA11" s="83" t="n">
        <v>1</v>
      </c>
      <c r="BB11" s="83" t="n">
        <v>0</v>
      </c>
      <c r="BC11" s="83" t="n">
        <v>0.7</v>
      </c>
      <c r="BD11" s="83" t="n">
        <v>3.3</v>
      </c>
      <c r="BE11" s="83" t="n">
        <v>303.7</v>
      </c>
      <c r="BF11" s="28" t="inlineStr">
        <is>
          <t>عملاء متنوعون</t>
        </is>
      </c>
      <c r="BG11" s="85" t="n"/>
      <c r="BH11" s="85" t="n"/>
      <c r="BI11" s="85" t="n"/>
      <c r="BJ11" s="85" t="n"/>
      <c r="BK11" s="85" t="n"/>
      <c r="BL11" s="85" t="n"/>
      <c r="BM11" s="85" t="n"/>
      <c r="BN11" s="85" t="n"/>
      <c r="BO11" s="85" t="n"/>
      <c r="BP11" s="85" t="n"/>
      <c r="BQ11" s="85" t="n"/>
      <c r="BR11" s="85" t="n"/>
      <c r="BS11" s="85" t="n"/>
      <c r="BT11" s="85" t="n"/>
      <c r="BU11" s="85" t="n"/>
      <c r="BV11" s="85" t="n"/>
      <c r="BW11" s="85" t="n"/>
      <c r="BX11" s="85" t="n"/>
      <c r="BY11" s="85" t="n"/>
      <c r="BZ11" s="85" t="n"/>
      <c r="CA11" s="85" t="n"/>
      <c r="CB11" s="85" t="n"/>
      <c r="CC11" s="85" t="n"/>
      <c r="CD11" s="85" t="n"/>
      <c r="CE11" s="85" t="n"/>
      <c r="CF11" s="85" t="n"/>
      <c r="CG11" s="85" t="n"/>
      <c r="CH11" s="85" t="n"/>
      <c r="CI11" s="85" t="n"/>
      <c r="CJ11" s="85" t="n"/>
      <c r="CK11" s="85" t="n"/>
      <c r="CL11" s="85" t="n"/>
      <c r="CM11" s="85" t="n"/>
      <c r="CN11" s="85" t="n"/>
      <c r="CO11" s="85" t="n"/>
      <c r="CP11" s="85" t="n"/>
      <c r="CQ11" s="85" t="n"/>
      <c r="CR11" s="85" t="n"/>
      <c r="CS11" s="85" t="n"/>
      <c r="CT11" s="85" t="n"/>
      <c r="CU11" s="85" t="n"/>
      <c r="CV11" s="85" t="n"/>
    </row>
    <row r="12" ht="31.5" customFormat="1" customHeight="1" s="86">
      <c r="A12" s="73" t="n">
        <v>2021</v>
      </c>
      <c r="B12" s="74" t="n">
        <v>2</v>
      </c>
      <c r="C12" s="471" t="n"/>
      <c r="D12" s="74" t="n"/>
      <c r="E12" s="74" t="n"/>
      <c r="F12" s="75" t="n"/>
      <c r="G12" s="76" t="n"/>
      <c r="H12" s="76" t="n"/>
      <c r="I12" s="76" t="n"/>
      <c r="J12" s="76" t="n"/>
      <c r="K12" s="472" t="n"/>
      <c r="L12" s="473" t="n"/>
      <c r="M12" s="474" t="n"/>
      <c r="N12" s="111" t="n"/>
      <c r="O12" s="111" t="n"/>
      <c r="P12" s="111" t="n"/>
      <c r="Q12" s="111" t="n"/>
      <c r="R12" s="111" t="n"/>
      <c r="S12" s="77" t="n"/>
      <c r="T12" s="77" t="n"/>
      <c r="U12" s="111" t="n"/>
      <c r="V12" s="111" t="n"/>
      <c r="W12" s="111" t="n"/>
      <c r="X12" s="111" t="n"/>
      <c r="Y12" s="111" t="n"/>
      <c r="Z12" s="77" t="n"/>
      <c r="AA12" s="77" t="n"/>
      <c r="AB12" s="111" t="n"/>
      <c r="AC12" s="111" t="n"/>
      <c r="AD12" s="111" t="n"/>
      <c r="AE12" s="111" t="n"/>
      <c r="AF12" s="111" t="n"/>
      <c r="AG12" s="77" t="n"/>
      <c r="AH12" s="77" t="n"/>
      <c r="AI12" s="78" t="n"/>
      <c r="AJ12" s="79" t="n"/>
      <c r="AK12" s="80" t="n"/>
      <c r="AL12" s="77" t="n"/>
      <c r="AM12" s="77" t="n"/>
      <c r="AN12" s="81" t="n"/>
      <c r="AO12" s="81" t="n"/>
      <c r="AP12" s="81" t="n"/>
      <c r="AQ12" s="81" t="n"/>
      <c r="AR12" s="81" t="n"/>
      <c r="AS12" s="81" t="n"/>
      <c r="AT12" s="81" t="n"/>
      <c r="AU12" s="81" t="n"/>
      <c r="AV12" s="81" t="n"/>
      <c r="AW12" s="82" t="n"/>
      <c r="AX12" s="83" t="n"/>
      <c r="AY12" s="179" t="n"/>
      <c r="AZ12" s="84" t="n"/>
      <c r="BA12" s="83" t="n"/>
      <c r="BB12" s="83" t="n">
        <v>0</v>
      </c>
      <c r="BC12" s="83" t="n">
        <v>0</v>
      </c>
      <c r="BD12" s="83" t="n">
        <v>2.4</v>
      </c>
      <c r="BE12" s="83" t="n">
        <v>2.4</v>
      </c>
      <c r="BF12" s="28" t="inlineStr">
        <is>
          <t>عملاء متنوعون</t>
        </is>
      </c>
      <c r="BG12" s="85" t="n"/>
      <c r="BH12" s="85" t="n"/>
      <c r="BI12" s="85" t="n"/>
      <c r="BJ12" s="85" t="n"/>
      <c r="BK12" s="85" t="n"/>
      <c r="BL12" s="85" t="n"/>
      <c r="BM12" s="85" t="n"/>
      <c r="BN12" s="85" t="n"/>
      <c r="BO12" s="85" t="n"/>
      <c r="BP12" s="85" t="n"/>
      <c r="BQ12" s="85" t="n"/>
      <c r="BR12" s="85" t="n"/>
      <c r="BS12" s="85" t="n"/>
      <c r="BT12" s="85" t="n"/>
      <c r="BU12" s="85" t="n"/>
      <c r="BV12" s="85" t="n"/>
      <c r="BW12" s="85" t="n"/>
      <c r="BX12" s="85" t="n"/>
      <c r="BY12" s="85" t="n"/>
      <c r="BZ12" s="85" t="n"/>
      <c r="CA12" s="85" t="n"/>
      <c r="CB12" s="85" t="n"/>
      <c r="CC12" s="85" t="n"/>
      <c r="CD12" s="85" t="n"/>
      <c r="CE12" s="85" t="n"/>
      <c r="CF12" s="85" t="n"/>
      <c r="CG12" s="85" t="n"/>
      <c r="CH12" s="85" t="n"/>
      <c r="CI12" s="85" t="n"/>
      <c r="CJ12" s="85" t="n"/>
      <c r="CK12" s="85" t="n"/>
      <c r="CL12" s="85" t="n"/>
      <c r="CM12" s="85" t="n"/>
      <c r="CN12" s="85" t="n"/>
      <c r="CO12" s="85" t="n"/>
      <c r="CP12" s="85" t="n"/>
      <c r="CQ12" s="85" t="n"/>
      <c r="CR12" s="85" t="n"/>
      <c r="CS12" s="85" t="n"/>
      <c r="CT12" s="85" t="n"/>
      <c r="CU12" s="85" t="n"/>
      <c r="CV12" s="85" t="n"/>
    </row>
    <row r="13" ht="31.5" customFormat="1" customHeight="1" s="86">
      <c r="A13" s="73" t="n">
        <v>2021</v>
      </c>
      <c r="B13" s="74" t="n">
        <v>2</v>
      </c>
      <c r="C13" s="471" t="n"/>
      <c r="D13" s="74" t="n"/>
      <c r="E13" s="74" t="n"/>
      <c r="F13" s="75" t="n"/>
      <c r="G13" s="76" t="n"/>
      <c r="H13" s="76" t="n"/>
      <c r="I13" s="76" t="n"/>
      <c r="J13" s="76" t="n"/>
      <c r="K13" s="472" t="n"/>
      <c r="L13" s="473" t="n"/>
      <c r="M13" s="474" t="n"/>
      <c r="N13" s="111" t="n"/>
      <c r="O13" s="111" t="n"/>
      <c r="P13" s="111" t="n"/>
      <c r="Q13" s="111" t="n"/>
      <c r="R13" s="111" t="n"/>
      <c r="S13" s="77" t="n"/>
      <c r="T13" s="77" t="n"/>
      <c r="U13" s="111" t="n"/>
      <c r="V13" s="111" t="n"/>
      <c r="W13" s="111" t="n"/>
      <c r="X13" s="111" t="n"/>
      <c r="Y13" s="111" t="n"/>
      <c r="Z13" s="77" t="n"/>
      <c r="AA13" s="77" t="n"/>
      <c r="AB13" s="111" t="n"/>
      <c r="AC13" s="111" t="n"/>
      <c r="AD13" s="111" t="n"/>
      <c r="AE13" s="111" t="n"/>
      <c r="AF13" s="111" t="n"/>
      <c r="AG13" s="77" t="n"/>
      <c r="AH13" s="77" t="n"/>
      <c r="AI13" s="78" t="n"/>
      <c r="AJ13" s="79" t="n"/>
      <c r="AK13" s="80" t="n"/>
      <c r="AL13" s="77" t="n"/>
      <c r="AM13" s="77" t="n"/>
      <c r="AN13" s="81" t="n"/>
      <c r="AO13" s="81" t="n"/>
      <c r="AP13" s="81" t="n"/>
      <c r="AQ13" s="81" t="n"/>
      <c r="AR13" s="81" t="n"/>
      <c r="AS13" s="81" t="n"/>
      <c r="AT13" s="81" t="n"/>
      <c r="AU13" s="81" t="n"/>
      <c r="AV13" s="81" t="n"/>
      <c r="AW13" s="82" t="n"/>
      <c r="AX13" s="83" t="n"/>
      <c r="AY13" s="179" t="n"/>
      <c r="AZ13" s="84" t="n"/>
      <c r="BA13" s="83" t="n">
        <v>1</v>
      </c>
      <c r="BB13" s="83" t="n">
        <v>0.1</v>
      </c>
      <c r="BC13" s="83" t="n">
        <v>4.9</v>
      </c>
      <c r="BD13" s="83" t="n">
        <v>1.7</v>
      </c>
      <c r="BE13" s="83" t="n">
        <v>121</v>
      </c>
      <c r="BF13" s="28" t="inlineStr">
        <is>
          <t>تريدكو</t>
        </is>
      </c>
      <c r="BG13" s="85" t="inlineStr">
        <is>
          <t xml:space="preserve">تريدكو للصناعات الهندسية </t>
        </is>
      </c>
      <c r="BH13" s="85" t="n"/>
      <c r="BI13" s="85" t="n"/>
      <c r="BJ13" s="85" t="n"/>
      <c r="BK13" s="85" t="n"/>
      <c r="BL13" s="85" t="n"/>
      <c r="BM13" s="85" t="n"/>
      <c r="BN13" s="85" t="n"/>
      <c r="BO13" s="85" t="n"/>
      <c r="BP13" s="85" t="n"/>
      <c r="BQ13" s="85" t="n"/>
      <c r="BR13" s="85" t="n"/>
      <c r="BS13" s="85" t="n"/>
      <c r="BT13" s="85" t="n"/>
      <c r="BU13" s="85" t="n"/>
      <c r="BV13" s="85" t="n"/>
      <c r="BW13" s="85" t="n"/>
      <c r="BX13" s="85" t="n"/>
      <c r="BY13" s="85" t="n"/>
      <c r="BZ13" s="85" t="n"/>
      <c r="CA13" s="85" t="n"/>
      <c r="CB13" s="85" t="n"/>
      <c r="CC13" s="85" t="n"/>
      <c r="CD13" s="85" t="n"/>
      <c r="CE13" s="85" t="n"/>
      <c r="CF13" s="85" t="n"/>
      <c r="CG13" s="85" t="n"/>
      <c r="CH13" s="85" t="n"/>
      <c r="CI13" s="85" t="n"/>
      <c r="CJ13" s="85" t="n"/>
      <c r="CK13" s="85" t="n"/>
      <c r="CL13" s="85" t="n"/>
      <c r="CM13" s="85" t="n"/>
      <c r="CN13" s="85" t="n"/>
      <c r="CO13" s="85" t="n"/>
      <c r="CP13" s="85" t="n"/>
      <c r="CQ13" s="85" t="n"/>
      <c r="CR13" s="85" t="n"/>
      <c r="CS13" s="85" t="n"/>
      <c r="CT13" s="85" t="n"/>
      <c r="CU13" s="85" t="n"/>
      <c r="CV13" s="85" t="n"/>
    </row>
    <row r="14" ht="31.5" customFormat="1" customHeight="1" s="86">
      <c r="A14" s="73" t="n">
        <v>2021</v>
      </c>
      <c r="B14" s="74" t="n">
        <v>2</v>
      </c>
      <c r="C14" s="471" t="n"/>
      <c r="D14" s="74" t="n"/>
      <c r="E14" s="74" t="n"/>
      <c r="F14" s="75" t="n"/>
      <c r="G14" s="76" t="n"/>
      <c r="H14" s="76" t="n"/>
      <c r="I14" s="76" t="n"/>
      <c r="J14" s="76" t="n"/>
      <c r="K14" s="472" t="n"/>
      <c r="L14" s="473" t="n"/>
      <c r="M14" s="474" t="n"/>
      <c r="N14" s="111" t="n"/>
      <c r="O14" s="111" t="n"/>
      <c r="P14" s="111" t="n"/>
      <c r="Q14" s="111" t="n"/>
      <c r="R14" s="111" t="n"/>
      <c r="S14" s="77" t="n"/>
      <c r="T14" s="77" t="n"/>
      <c r="U14" s="111" t="n"/>
      <c r="V14" s="111" t="n"/>
      <c r="W14" s="111" t="n"/>
      <c r="X14" s="111" t="n"/>
      <c r="Y14" s="111" t="n"/>
      <c r="Z14" s="77" t="n"/>
      <c r="AA14" s="77" t="n"/>
      <c r="AB14" s="111" t="n"/>
      <c r="AC14" s="111" t="n"/>
      <c r="AD14" s="111" t="n"/>
      <c r="AE14" s="111" t="n"/>
      <c r="AF14" s="111" t="n"/>
      <c r="AG14" s="77" t="n"/>
      <c r="AH14" s="77" t="n"/>
      <c r="AI14" s="78" t="n"/>
      <c r="AJ14" s="79" t="n"/>
      <c r="AK14" s="80" t="n"/>
      <c r="AL14" s="77" t="n"/>
      <c r="AM14" s="77" t="n"/>
      <c r="AN14" s="81" t="n"/>
      <c r="AO14" s="81" t="n"/>
      <c r="AP14" s="81" t="n"/>
      <c r="AQ14" s="81" t="n"/>
      <c r="AR14" s="81" t="n"/>
      <c r="AS14" s="81" t="n"/>
      <c r="AT14" s="81" t="n"/>
      <c r="AU14" s="81" t="n"/>
      <c r="AV14" s="81" t="n"/>
      <c r="AW14" s="82" t="n"/>
      <c r="AX14" s="83" t="n"/>
      <c r="AY14" s="179" t="n"/>
      <c r="AZ14" s="84" t="n"/>
      <c r="BA14" s="83" t="n"/>
      <c r="BB14" s="83" t="n">
        <v>0</v>
      </c>
      <c r="BC14" s="83" t="n">
        <v>0</v>
      </c>
      <c r="BD14" s="83" t="n"/>
      <c r="BE14" s="83" t="n"/>
      <c r="BF14" s="28" t="inlineStr">
        <is>
          <t>LG</t>
        </is>
      </c>
      <c r="BG14" s="85" t="inlineStr">
        <is>
          <t>HE</t>
        </is>
      </c>
      <c r="BH14" s="85" t="inlineStr">
        <is>
          <t>AGG76599801</t>
        </is>
      </c>
      <c r="BI14" s="85" t="inlineStr">
        <is>
          <t>mmf</t>
        </is>
      </c>
      <c r="BJ14" s="85" t="n"/>
      <c r="BK14" s="85" t="n"/>
      <c r="BL14" s="85" t="n"/>
      <c r="BM14" s="85" t="n"/>
      <c r="BN14" s="85" t="n"/>
      <c r="BO14" s="85" t="n"/>
      <c r="BP14" s="85" t="n"/>
      <c r="BQ14" s="85" t="n"/>
      <c r="BR14" s="85" t="n"/>
      <c r="BS14" s="85" t="n"/>
      <c r="BT14" s="85" t="n"/>
      <c r="BU14" s="85" t="n"/>
      <c r="BV14" s="85" t="n"/>
      <c r="BW14" s="85" t="n"/>
      <c r="BX14" s="85" t="n"/>
      <c r="BY14" s="85" t="n"/>
      <c r="BZ14" s="85" t="n"/>
      <c r="CA14" s="85" t="n"/>
      <c r="CB14" s="85" t="n"/>
      <c r="CC14" s="85" t="n"/>
      <c r="CD14" s="85" t="n"/>
      <c r="CE14" s="85" t="n"/>
      <c r="CF14" s="85" t="n"/>
      <c r="CG14" s="85" t="n"/>
      <c r="CH14" s="85" t="n"/>
      <c r="CI14" s="85" t="n"/>
      <c r="CJ14" s="85" t="n"/>
      <c r="CK14" s="85" t="n"/>
      <c r="CL14" s="85" t="n"/>
      <c r="CM14" s="85" t="n"/>
      <c r="CN14" s="85" t="n"/>
      <c r="CO14" s="85" t="n"/>
      <c r="CP14" s="85" t="n"/>
      <c r="CQ14" s="85" t="n"/>
      <c r="CR14" s="85" t="n"/>
      <c r="CS14" s="85" t="n"/>
      <c r="CT14" s="85" t="n"/>
      <c r="CU14" s="85" t="n"/>
      <c r="CV14" s="85" t="n"/>
    </row>
    <row r="15" ht="31.5" customFormat="1" customHeight="1" s="86">
      <c r="A15" s="73" t="n">
        <v>2021</v>
      </c>
      <c r="B15" s="74" t="n">
        <v>2</v>
      </c>
      <c r="C15" s="471" t="n"/>
      <c r="D15" s="74" t="n"/>
      <c r="E15" s="74" t="n"/>
      <c r="F15" s="75" t="n"/>
      <c r="G15" s="76" t="n"/>
      <c r="H15" s="76" t="n"/>
      <c r="I15" s="76" t="n"/>
      <c r="J15" s="76" t="n"/>
      <c r="K15" s="472" t="n"/>
      <c r="L15" s="473" t="n"/>
      <c r="M15" s="474" t="n"/>
      <c r="N15" s="111" t="n"/>
      <c r="O15" s="111" t="n"/>
      <c r="P15" s="111" t="n"/>
      <c r="Q15" s="111" t="n"/>
      <c r="R15" s="111" t="n"/>
      <c r="S15" s="77" t="n"/>
      <c r="T15" s="77" t="n"/>
      <c r="U15" s="111" t="n"/>
      <c r="V15" s="111" t="n"/>
      <c r="W15" s="111" t="n"/>
      <c r="X15" s="111" t="n"/>
      <c r="Y15" s="111" t="n"/>
      <c r="Z15" s="77" t="n"/>
      <c r="AA15" s="77" t="n"/>
      <c r="AB15" s="111" t="n"/>
      <c r="AC15" s="111" t="n"/>
      <c r="AD15" s="111" t="n"/>
      <c r="AE15" s="111" t="n"/>
      <c r="AF15" s="111" t="n"/>
      <c r="AG15" s="77" t="n"/>
      <c r="AH15" s="77" t="n"/>
      <c r="AI15" s="78" t="n"/>
      <c r="AJ15" s="79" t="n"/>
      <c r="AK15" s="80" t="n"/>
      <c r="AL15" s="77" t="n"/>
      <c r="AM15" s="77" t="n"/>
      <c r="AN15" s="81" t="n"/>
      <c r="AO15" s="81" t="n"/>
      <c r="AP15" s="81" t="n"/>
      <c r="AQ15" s="81" t="n"/>
      <c r="AR15" s="81" t="n"/>
      <c r="AS15" s="81" t="n"/>
      <c r="AT15" s="81" t="n"/>
      <c r="AU15" s="81" t="n"/>
      <c r="AV15" s="81" t="n"/>
      <c r="AW15" s="82" t="n"/>
      <c r="AX15" s="83" t="n"/>
      <c r="AY15" s="179" t="n"/>
      <c r="AZ15" s="84" t="n"/>
      <c r="BA15" s="83" t="n">
        <v>1</v>
      </c>
      <c r="BB15" s="83" t="n">
        <v>0</v>
      </c>
      <c r="BC15" s="83" t="n">
        <v>1.7</v>
      </c>
      <c r="BD15" s="83" t="n">
        <v>4</v>
      </c>
      <c r="BE15" s="83" t="n">
        <v>324.4</v>
      </c>
      <c r="BF15" s="28" t="inlineStr">
        <is>
          <t>الكترولوكس</t>
        </is>
      </c>
      <c r="BG15" s="85" t="inlineStr">
        <is>
          <t>القاهرة للصناعات المغذية غسالات</t>
        </is>
      </c>
      <c r="BH15" s="85" t="inlineStr">
        <is>
          <t>p0000001719080</t>
        </is>
      </c>
      <c r="BI15" s="85" t="n"/>
      <c r="BJ15" s="85" t="n"/>
      <c r="BK15" s="85" t="n"/>
      <c r="BL15" s="85" t="n"/>
      <c r="BM15" s="85" t="n"/>
      <c r="BN15" s="85" t="n"/>
      <c r="BO15" s="85" t="n"/>
      <c r="BP15" s="85" t="n"/>
      <c r="BQ15" s="85" t="n"/>
      <c r="BR15" s="85" t="n"/>
      <c r="BS15" s="85" t="n"/>
      <c r="BT15" s="85" t="n"/>
      <c r="BU15" s="85" t="n"/>
      <c r="BV15" s="85" t="n"/>
      <c r="BW15" s="85" t="n"/>
      <c r="BX15" s="85" t="n"/>
      <c r="BY15" s="85" t="n"/>
      <c r="BZ15" s="85" t="n"/>
      <c r="CA15" s="85" t="n"/>
      <c r="CB15" s="85" t="n"/>
      <c r="CC15" s="85" t="n"/>
      <c r="CD15" s="85" t="n"/>
      <c r="CE15" s="85" t="n"/>
      <c r="CF15" s="85" t="n"/>
      <c r="CG15" s="85" t="n"/>
      <c r="CH15" s="85" t="n"/>
      <c r="CI15" s="85" t="n"/>
      <c r="CJ15" s="85" t="n"/>
      <c r="CK15" s="85" t="n"/>
      <c r="CL15" s="85" t="n"/>
      <c r="CM15" s="85" t="n"/>
      <c r="CN15" s="85" t="n"/>
      <c r="CO15" s="85" t="n"/>
      <c r="CP15" s="85" t="n"/>
      <c r="CQ15" s="85" t="n"/>
      <c r="CR15" s="85" t="n"/>
      <c r="CS15" s="85" t="n"/>
      <c r="CT15" s="85" t="n"/>
      <c r="CU15" s="85" t="n"/>
      <c r="CV15" s="85" t="n"/>
    </row>
    <row r="16" ht="31.5" customFormat="1" customHeight="1" s="86">
      <c r="A16" s="73" t="n">
        <v>2021</v>
      </c>
      <c r="B16" s="74" t="n">
        <v>2</v>
      </c>
      <c r="C16" s="471" t="n"/>
      <c r="D16" s="74" t="n"/>
      <c r="E16" s="74" t="n"/>
      <c r="F16" s="75" t="n"/>
      <c r="G16" s="76" t="n"/>
      <c r="H16" s="76" t="n"/>
      <c r="I16" s="76" t="n"/>
      <c r="J16" s="76" t="n"/>
      <c r="K16" s="472" t="n"/>
      <c r="L16" s="473" t="n"/>
      <c r="M16" s="474" t="n"/>
      <c r="N16" s="111" t="n"/>
      <c r="O16" s="111" t="n"/>
      <c r="P16" s="111" t="n"/>
      <c r="Q16" s="111" t="n"/>
      <c r="R16" s="111" t="n"/>
      <c r="S16" s="77" t="n"/>
      <c r="T16" s="77" t="n"/>
      <c r="U16" s="111" t="n"/>
      <c r="V16" s="111" t="n"/>
      <c r="W16" s="111" t="n"/>
      <c r="X16" s="111" t="n"/>
      <c r="Y16" s="111" t="n"/>
      <c r="Z16" s="77" t="n"/>
      <c r="AA16" s="77" t="n"/>
      <c r="AB16" s="111" t="n"/>
      <c r="AC16" s="111" t="n"/>
      <c r="AD16" s="111" t="n"/>
      <c r="AE16" s="111" t="n"/>
      <c r="AF16" s="111" t="n"/>
      <c r="AG16" s="77" t="n"/>
      <c r="AH16" s="77" t="n"/>
      <c r="AI16" s="78" t="n"/>
      <c r="AJ16" s="79" t="n"/>
      <c r="AK16" s="80" t="n"/>
      <c r="AL16" s="77" t="n"/>
      <c r="AM16" s="77" t="n"/>
      <c r="AN16" s="81" t="n"/>
      <c r="AO16" s="81" t="n"/>
      <c r="AP16" s="81" t="n"/>
      <c r="AQ16" s="81" t="n"/>
      <c r="AR16" s="81" t="n"/>
      <c r="AS16" s="81" t="n"/>
      <c r="AT16" s="81" t="n"/>
      <c r="AU16" s="81" t="n"/>
      <c r="AV16" s="81" t="n"/>
      <c r="AW16" s="82" t="n"/>
      <c r="AX16" s="83" t="n"/>
      <c r="AY16" s="179" t="n"/>
      <c r="AZ16" s="84" t="n"/>
      <c r="BA16" s="83" t="n">
        <v>1</v>
      </c>
      <c r="BB16" s="83" t="n">
        <v>0</v>
      </c>
      <c r="BC16" s="83" t="n">
        <v>3.1</v>
      </c>
      <c r="BD16" s="83" t="n">
        <v>2.4</v>
      </c>
      <c r="BE16" s="83" t="n">
        <v>177.4</v>
      </c>
      <c r="BF16" s="28" t="inlineStr">
        <is>
          <t>الكترولوكس</t>
        </is>
      </c>
      <c r="BG16" s="85" t="inlineStr">
        <is>
          <t>القاهرة للصناعات المغذية غسالات</t>
        </is>
      </c>
      <c r="BH16" s="85" t="inlineStr">
        <is>
          <t>1.63E+13</t>
        </is>
      </c>
      <c r="BI16" s="85" t="n"/>
      <c r="BJ16" s="85" t="n"/>
      <c r="BK16" s="85" t="n"/>
      <c r="BL16" s="85" t="n"/>
      <c r="BM16" s="85" t="n"/>
      <c r="BN16" s="85" t="n"/>
      <c r="BO16" s="85" t="n"/>
      <c r="BP16" s="85" t="n"/>
      <c r="BQ16" s="85" t="n"/>
      <c r="BR16" s="85" t="n"/>
      <c r="BS16" s="85" t="n"/>
      <c r="BT16" s="85" t="n"/>
      <c r="BU16" s="85" t="n"/>
      <c r="BV16" s="85" t="n"/>
      <c r="BW16" s="85" t="n"/>
      <c r="BX16" s="85" t="n"/>
      <c r="BY16" s="85" t="n"/>
      <c r="BZ16" s="85" t="n"/>
      <c r="CA16" s="85" t="n"/>
      <c r="CB16" s="85" t="n"/>
      <c r="CC16" s="85" t="n"/>
      <c r="CD16" s="85" t="n"/>
      <c r="CE16" s="85" t="n"/>
      <c r="CF16" s="85" t="n"/>
      <c r="CG16" s="85" t="n"/>
      <c r="CH16" s="85" t="n"/>
      <c r="CI16" s="85" t="n"/>
      <c r="CJ16" s="85" t="n"/>
      <c r="CK16" s="85" t="n"/>
      <c r="CL16" s="85" t="n"/>
      <c r="CM16" s="85" t="n"/>
      <c r="CN16" s="85" t="n"/>
      <c r="CO16" s="85" t="n"/>
      <c r="CP16" s="85" t="n"/>
      <c r="CQ16" s="85" t="n"/>
      <c r="CR16" s="85" t="n"/>
      <c r="CS16" s="85" t="n"/>
      <c r="CT16" s="85" t="n"/>
      <c r="CU16" s="85" t="n"/>
      <c r="CV16" s="85" t="n"/>
    </row>
    <row r="17" ht="31.5" customFormat="1" customHeight="1" s="86">
      <c r="A17" s="73" t="n">
        <v>2021</v>
      </c>
      <c r="B17" s="74" t="n">
        <v>2</v>
      </c>
      <c r="C17" s="471" t="n"/>
      <c r="D17" s="74" t="n"/>
      <c r="E17" s="74" t="n"/>
      <c r="F17" s="75" t="n"/>
      <c r="G17" s="76" t="n"/>
      <c r="H17" s="76" t="n"/>
      <c r="I17" s="76" t="n"/>
      <c r="J17" s="76" t="n"/>
      <c r="K17" s="472" t="n"/>
      <c r="L17" s="473" t="n"/>
      <c r="M17" s="474" t="n"/>
      <c r="N17" s="111" t="n"/>
      <c r="O17" s="111" t="n"/>
      <c r="P17" s="111" t="n"/>
      <c r="Q17" s="111" t="n"/>
      <c r="R17" s="111" t="n"/>
      <c r="S17" s="77" t="n"/>
      <c r="T17" s="77" t="n"/>
      <c r="U17" s="111" t="n"/>
      <c r="V17" s="111" t="n"/>
      <c r="W17" s="111" t="n"/>
      <c r="X17" s="111" t="n"/>
      <c r="Y17" s="111" t="n"/>
      <c r="Z17" s="77" t="n"/>
      <c r="AA17" s="77" t="n"/>
      <c r="AB17" s="111" t="n"/>
      <c r="AC17" s="111" t="n"/>
      <c r="AD17" s="111" t="n"/>
      <c r="AE17" s="111" t="n"/>
      <c r="AF17" s="111" t="n"/>
      <c r="AG17" s="77" t="n"/>
      <c r="AH17" s="77" t="n"/>
      <c r="AI17" s="78" t="n"/>
      <c r="AJ17" s="79" t="n"/>
      <c r="AK17" s="80" t="n"/>
      <c r="AL17" s="77" t="n"/>
      <c r="AM17" s="77" t="n"/>
      <c r="AN17" s="81" t="n"/>
      <c r="AO17" s="81" t="n"/>
      <c r="AP17" s="81" t="n"/>
      <c r="AQ17" s="81" t="n"/>
      <c r="AR17" s="81" t="n"/>
      <c r="AS17" s="81" t="n"/>
      <c r="AT17" s="81" t="n"/>
      <c r="AU17" s="81" t="n"/>
      <c r="AV17" s="81" t="n"/>
      <c r="AW17" s="82" t="n"/>
      <c r="AX17" s="83" t="n"/>
      <c r="AY17" s="179" t="n"/>
      <c r="AZ17" s="84" t="n"/>
      <c r="BA17" s="83" t="n">
        <v>1</v>
      </c>
      <c r="BB17" s="83" t="n">
        <v>0.1</v>
      </c>
      <c r="BC17" s="83" t="n">
        <v>3.8</v>
      </c>
      <c r="BD17" s="83" t="n">
        <v>2.2</v>
      </c>
      <c r="BE17" s="83" t="n">
        <v>148.5</v>
      </c>
      <c r="BF17" s="28" t="inlineStr">
        <is>
          <t>الكترولوكس</t>
        </is>
      </c>
      <c r="BG17" s="85" t="inlineStr">
        <is>
          <t>القاهرة للصناعات المغذية غسالات</t>
        </is>
      </c>
      <c r="BH17" s="85" t="inlineStr">
        <is>
          <t>1.63E+13</t>
        </is>
      </c>
      <c r="BI17" s="85" t="n"/>
      <c r="BJ17" s="85" t="n"/>
      <c r="BK17" s="85" t="n"/>
      <c r="BL17" s="85" t="n"/>
      <c r="BM17" s="85" t="n"/>
      <c r="BN17" s="85" t="n"/>
      <c r="BO17" s="85" t="n"/>
      <c r="BP17" s="85" t="n"/>
      <c r="BQ17" s="85" t="n"/>
      <c r="BR17" s="85" t="n"/>
      <c r="BS17" s="85" t="n"/>
      <c r="BT17" s="85" t="n"/>
      <c r="BU17" s="85" t="n"/>
      <c r="BV17" s="85" t="n"/>
      <c r="BW17" s="85" t="n"/>
      <c r="BX17" s="85" t="n"/>
      <c r="BY17" s="85" t="n"/>
      <c r="BZ17" s="85" t="n"/>
      <c r="CA17" s="85" t="n"/>
      <c r="CB17" s="85" t="n"/>
      <c r="CC17" s="85" t="n"/>
      <c r="CD17" s="85" t="n"/>
      <c r="CE17" s="85" t="n"/>
      <c r="CF17" s="85" t="n"/>
      <c r="CG17" s="85" t="n"/>
      <c r="CH17" s="85" t="n"/>
      <c r="CI17" s="85" t="n"/>
      <c r="CJ17" s="85" t="n"/>
      <c r="CK17" s="85" t="n"/>
      <c r="CL17" s="85" t="n"/>
      <c r="CM17" s="85" t="n"/>
      <c r="CN17" s="85" t="n"/>
      <c r="CO17" s="85" t="n"/>
      <c r="CP17" s="85" t="n"/>
      <c r="CQ17" s="85" t="n"/>
      <c r="CR17" s="85" t="n"/>
      <c r="CS17" s="85" t="n"/>
      <c r="CT17" s="85" t="n"/>
      <c r="CU17" s="85" t="n"/>
      <c r="CV17" s="85" t="n"/>
    </row>
    <row r="18" ht="31.5" customFormat="1" customHeight="1" s="86">
      <c r="A18" s="73" t="n">
        <v>2021</v>
      </c>
      <c r="B18" s="74" t="n">
        <v>2</v>
      </c>
      <c r="C18" s="471" t="n"/>
      <c r="D18" s="74" t="n"/>
      <c r="E18" s="74" t="n"/>
      <c r="F18" s="75" t="n"/>
      <c r="G18" s="76" t="n"/>
      <c r="H18" s="76" t="n"/>
      <c r="I18" s="76" t="n"/>
      <c r="J18" s="76" t="n"/>
      <c r="K18" s="472" t="n"/>
      <c r="L18" s="473" t="n"/>
      <c r="M18" s="474" t="n"/>
      <c r="N18" s="111" t="n"/>
      <c r="O18" s="111" t="n"/>
      <c r="P18" s="111" t="n"/>
      <c r="Q18" s="111" t="n"/>
      <c r="R18" s="111" t="n"/>
      <c r="S18" s="77" t="n"/>
      <c r="T18" s="77" t="n"/>
      <c r="U18" s="111" t="n"/>
      <c r="V18" s="111" t="n"/>
      <c r="W18" s="111" t="n"/>
      <c r="X18" s="111" t="n"/>
      <c r="Y18" s="111" t="n"/>
      <c r="Z18" s="77" t="n"/>
      <c r="AA18" s="77" t="n"/>
      <c r="AB18" s="111" t="n"/>
      <c r="AC18" s="111" t="n"/>
      <c r="AD18" s="111" t="n"/>
      <c r="AE18" s="111" t="n"/>
      <c r="AF18" s="111" t="n"/>
      <c r="AG18" s="77" t="n"/>
      <c r="AH18" s="77" t="n"/>
      <c r="AI18" s="78" t="n"/>
      <c r="AJ18" s="79" t="n"/>
      <c r="AK18" s="80" t="n"/>
      <c r="AL18" s="77" t="n"/>
      <c r="AM18" s="77" t="n"/>
      <c r="AN18" s="81" t="n"/>
      <c r="AO18" s="81" t="n"/>
      <c r="AP18" s="81" t="n"/>
      <c r="AQ18" s="81" t="n"/>
      <c r="AR18" s="81" t="n"/>
      <c r="AS18" s="81" t="n"/>
      <c r="AT18" s="81" t="n"/>
      <c r="AU18" s="81" t="n"/>
      <c r="AV18" s="81" t="n"/>
      <c r="AW18" s="82" t="n"/>
      <c r="AX18" s="83" t="n"/>
      <c r="AY18" s="179" t="n"/>
      <c r="AZ18" s="84" t="n"/>
      <c r="BA18" s="83" t="n"/>
      <c r="BB18" s="83" t="n">
        <v>0.1</v>
      </c>
      <c r="BC18" s="83" t="n">
        <v>4</v>
      </c>
      <c r="BD18" s="83" t="n">
        <v>5.1</v>
      </c>
      <c r="BE18" s="83" t="n">
        <v>151.7</v>
      </c>
      <c r="BF18" s="28" t="inlineStr">
        <is>
          <t>الكترولوكس</t>
        </is>
      </c>
      <c r="BG18" s="85" t="inlineStr">
        <is>
          <t>القاهرة للصناعات المغذية غسالات</t>
        </is>
      </c>
      <c r="BH18" s="85" t="inlineStr">
        <is>
          <t>1.63E+13</t>
        </is>
      </c>
      <c r="BI18" s="85" t="n"/>
      <c r="BJ18" s="85" t="n"/>
      <c r="BK18" s="85" t="n"/>
      <c r="BL18" s="85" t="n"/>
      <c r="BM18" s="85" t="n"/>
      <c r="BN18" s="85" t="n"/>
      <c r="BO18" s="85" t="n"/>
      <c r="BP18" s="85" t="n"/>
      <c r="BQ18" s="85" t="n"/>
      <c r="BR18" s="85" t="n"/>
      <c r="BS18" s="85" t="n"/>
      <c r="BT18" s="85" t="n"/>
      <c r="BU18" s="85" t="n"/>
      <c r="BV18" s="85" t="n"/>
      <c r="BW18" s="85" t="n"/>
      <c r="BX18" s="85" t="n"/>
      <c r="BY18" s="85" t="n"/>
      <c r="BZ18" s="85" t="n"/>
      <c r="CA18" s="85" t="n"/>
      <c r="CB18" s="85" t="n"/>
      <c r="CC18" s="85" t="n"/>
      <c r="CD18" s="85" t="n"/>
      <c r="CE18" s="85" t="n"/>
      <c r="CF18" s="85" t="n"/>
      <c r="CG18" s="85" t="n"/>
      <c r="CH18" s="85" t="n"/>
      <c r="CI18" s="85" t="n"/>
      <c r="CJ18" s="85" t="n"/>
      <c r="CK18" s="85" t="n"/>
      <c r="CL18" s="85" t="n"/>
      <c r="CM18" s="85" t="n"/>
      <c r="CN18" s="85" t="n"/>
      <c r="CO18" s="85" t="n"/>
      <c r="CP18" s="85" t="n"/>
      <c r="CQ18" s="85" t="n"/>
      <c r="CR18" s="85" t="n"/>
      <c r="CS18" s="85" t="n"/>
      <c r="CT18" s="85" t="n"/>
      <c r="CU18" s="85" t="n"/>
      <c r="CV18" s="85" t="n"/>
    </row>
    <row r="19" ht="31.5" customFormat="1" customHeight="1" s="86">
      <c r="A19" s="73" t="n">
        <v>2021</v>
      </c>
      <c r="B19" s="74" t="n">
        <v>2</v>
      </c>
      <c r="C19" s="471" t="n"/>
      <c r="D19" s="74" t="n"/>
      <c r="E19" s="74" t="n"/>
      <c r="F19" s="75" t="n"/>
      <c r="G19" s="76" t="n"/>
      <c r="H19" s="76" t="n"/>
      <c r="I19" s="76" t="n"/>
      <c r="J19" s="76" t="n"/>
      <c r="K19" s="472" t="n"/>
      <c r="L19" s="473" t="n"/>
      <c r="M19" s="474" t="n"/>
      <c r="N19" s="111" t="n"/>
      <c r="O19" s="111" t="n"/>
      <c r="P19" s="111" t="n"/>
      <c r="Q19" s="111" t="n"/>
      <c r="R19" s="111" t="n"/>
      <c r="S19" s="77" t="n"/>
      <c r="T19" s="77" t="n"/>
      <c r="U19" s="111" t="n"/>
      <c r="V19" s="111" t="n"/>
      <c r="W19" s="111" t="n"/>
      <c r="X19" s="111" t="n"/>
      <c r="Y19" s="111" t="n"/>
      <c r="Z19" s="77" t="n"/>
      <c r="AA19" s="77" t="n"/>
      <c r="AB19" s="111" t="n"/>
      <c r="AC19" s="111" t="n"/>
      <c r="AD19" s="111" t="n"/>
      <c r="AE19" s="111" t="n"/>
      <c r="AF19" s="111" t="n"/>
      <c r="AG19" s="77" t="n"/>
      <c r="AH19" s="77" t="n"/>
      <c r="AI19" s="78" t="n"/>
      <c r="AJ19" s="79" t="n"/>
      <c r="AK19" s="80" t="n"/>
      <c r="AL19" s="77" t="n"/>
      <c r="AM19" s="77" t="n"/>
      <c r="AN19" s="81" t="n"/>
      <c r="AO19" s="81" t="n"/>
      <c r="AP19" s="81" t="n"/>
      <c r="AQ19" s="81" t="n"/>
      <c r="AR19" s="81" t="n"/>
      <c r="AS19" s="81" t="n"/>
      <c r="AT19" s="81" t="n"/>
      <c r="AU19" s="81" t="n"/>
      <c r="AV19" s="81" t="n"/>
      <c r="AW19" s="82" t="n"/>
      <c r="AX19" s="83" t="n"/>
      <c r="AY19" s="179" t="n"/>
      <c r="AZ19" s="84" t="n"/>
      <c r="BA19" s="83" t="n"/>
      <c r="BB19" s="83" t="n">
        <v>0</v>
      </c>
      <c r="BC19" s="83" t="n">
        <v>0.5</v>
      </c>
      <c r="BD19" s="83" t="n">
        <v>3.1</v>
      </c>
      <c r="BE19" s="83" t="n">
        <v>126.2</v>
      </c>
      <c r="BF19" s="28" t="inlineStr">
        <is>
          <t>مشتل اسنا</t>
        </is>
      </c>
      <c r="BG19" s="85" t="inlineStr">
        <is>
          <t>مشتل اسنا</t>
        </is>
      </c>
      <c r="BH19" s="85" t="n"/>
      <c r="BI19" s="85" t="n"/>
      <c r="BJ19" s="85" t="n"/>
      <c r="BK19" s="85" t="n"/>
      <c r="BL19" s="85" t="n"/>
      <c r="BM19" s="85" t="n"/>
      <c r="BN19" s="85" t="n"/>
      <c r="BO19" s="85" t="n"/>
      <c r="BP19" s="85" t="n"/>
      <c r="BQ19" s="85" t="n"/>
      <c r="BR19" s="85" t="n"/>
      <c r="BS19" s="85" t="n"/>
      <c r="BT19" s="85" t="n"/>
      <c r="BU19" s="85" t="n"/>
      <c r="BV19" s="85" t="n"/>
      <c r="BW19" s="85" t="n"/>
      <c r="BX19" s="85" t="n"/>
      <c r="BY19" s="85" t="n"/>
      <c r="BZ19" s="85" t="n"/>
      <c r="CA19" s="85" t="n"/>
      <c r="CB19" s="85" t="n"/>
      <c r="CC19" s="85" t="n"/>
      <c r="CD19" s="85" t="n"/>
      <c r="CE19" s="85" t="n"/>
      <c r="CF19" s="85" t="n"/>
      <c r="CG19" s="85" t="n"/>
      <c r="CH19" s="85" t="n"/>
      <c r="CI19" s="85" t="n"/>
      <c r="CJ19" s="85" t="n"/>
      <c r="CK19" s="85" t="n"/>
      <c r="CL19" s="85" t="n"/>
      <c r="CM19" s="85" t="n"/>
      <c r="CN19" s="85" t="n"/>
      <c r="CO19" s="85" t="n"/>
      <c r="CP19" s="85" t="n"/>
      <c r="CQ19" s="85" t="n"/>
      <c r="CR19" s="85" t="n"/>
      <c r="CS19" s="85" t="n"/>
      <c r="CT19" s="85" t="n"/>
      <c r="CU19" s="85" t="n"/>
      <c r="CV19" s="85" t="n"/>
    </row>
    <row r="20" ht="31.5" customFormat="1" customHeight="1" s="86">
      <c r="A20" s="73" t="n">
        <v>2021</v>
      </c>
      <c r="B20" s="74" t="n">
        <v>2</v>
      </c>
      <c r="C20" s="471" t="n"/>
      <c r="D20" s="74" t="n"/>
      <c r="E20" s="74" t="n"/>
      <c r="F20" s="75" t="n"/>
      <c r="G20" s="76" t="n"/>
      <c r="H20" s="76" t="n"/>
      <c r="I20" s="76" t="n"/>
      <c r="J20" s="76" t="n"/>
      <c r="K20" s="472" t="n"/>
      <c r="L20" s="473" t="n"/>
      <c r="M20" s="474" t="n"/>
      <c r="N20" s="111" t="n"/>
      <c r="O20" s="111" t="n"/>
      <c r="P20" s="111" t="n"/>
      <c r="Q20" s="111" t="n"/>
      <c r="R20" s="111" t="n"/>
      <c r="S20" s="77" t="n"/>
      <c r="T20" s="77" t="n"/>
      <c r="U20" s="111" t="n"/>
      <c r="V20" s="111" t="n"/>
      <c r="W20" s="111" t="n"/>
      <c r="X20" s="111" t="n"/>
      <c r="Y20" s="111" t="n"/>
      <c r="Z20" s="77" t="n"/>
      <c r="AA20" s="77" t="n"/>
      <c r="AB20" s="111" t="n"/>
      <c r="AC20" s="111" t="n"/>
      <c r="AD20" s="111" t="n"/>
      <c r="AE20" s="111" t="n"/>
      <c r="AF20" s="111" t="n"/>
      <c r="AG20" s="77" t="n"/>
      <c r="AH20" s="77" t="n"/>
      <c r="AI20" s="78" t="n"/>
      <c r="AJ20" s="79" t="n"/>
      <c r="AK20" s="80" t="n"/>
      <c r="AL20" s="77" t="n"/>
      <c r="AM20" s="77" t="n"/>
      <c r="AN20" s="81" t="n"/>
      <c r="AO20" s="81" t="n"/>
      <c r="AP20" s="81" t="n"/>
      <c r="AQ20" s="81" t="n"/>
      <c r="AR20" s="81" t="n"/>
      <c r="AS20" s="81" t="n"/>
      <c r="AT20" s="81" t="n"/>
      <c r="AU20" s="81" t="n"/>
      <c r="AV20" s="81" t="n"/>
      <c r="AW20" s="82" t="n"/>
      <c r="AX20" s="83" t="n"/>
      <c r="AY20" s="179" t="n"/>
      <c r="AZ20" s="84" t="n"/>
      <c r="BA20" s="83" t="n"/>
      <c r="BB20" s="83" t="n">
        <v>0.1</v>
      </c>
      <c r="BC20" s="83" t="n">
        <v>1.7</v>
      </c>
      <c r="BD20" s="83" t="n">
        <v>25.1</v>
      </c>
      <c r="BE20" s="83" t="n">
        <v>841.9</v>
      </c>
      <c r="BF20" s="28" t="inlineStr">
        <is>
          <t>مشتل اسنا</t>
        </is>
      </c>
      <c r="BG20" s="85" t="inlineStr">
        <is>
          <t>مشتل اسنا</t>
        </is>
      </c>
      <c r="BH20" s="85" t="n"/>
      <c r="BI20" s="85" t="n"/>
      <c r="BJ20" s="85" t="n"/>
      <c r="BK20" s="85" t="n"/>
      <c r="BL20" s="85" t="n"/>
      <c r="BM20" s="85" t="n"/>
      <c r="BN20" s="85" t="n"/>
      <c r="BO20" s="85" t="n"/>
      <c r="BP20" s="85" t="n"/>
      <c r="BQ20" s="85" t="n"/>
      <c r="BR20" s="85" t="n"/>
      <c r="BS20" s="85" t="n"/>
      <c r="BT20" s="85" t="n"/>
      <c r="BU20" s="85" t="n"/>
      <c r="BV20" s="85" t="n"/>
      <c r="BW20" s="85" t="n"/>
      <c r="BX20" s="85" t="n"/>
      <c r="BY20" s="85" t="n"/>
      <c r="BZ20" s="85" t="n"/>
      <c r="CA20" s="85" t="n"/>
      <c r="CB20" s="85" t="n"/>
      <c r="CC20" s="85" t="n"/>
      <c r="CD20" s="85" t="n"/>
      <c r="CE20" s="85" t="n"/>
      <c r="CF20" s="85" t="n"/>
      <c r="CG20" s="85" t="n"/>
      <c r="CH20" s="85" t="n"/>
      <c r="CI20" s="85" t="n"/>
      <c r="CJ20" s="85" t="n"/>
      <c r="CK20" s="85" t="n"/>
      <c r="CL20" s="85" t="n"/>
      <c r="CM20" s="85" t="n"/>
      <c r="CN20" s="85" t="n"/>
      <c r="CO20" s="85" t="n"/>
      <c r="CP20" s="85" t="n"/>
      <c r="CQ20" s="85" t="n"/>
      <c r="CR20" s="85" t="n"/>
      <c r="CS20" s="85" t="n"/>
      <c r="CT20" s="85" t="n"/>
      <c r="CU20" s="85" t="n"/>
      <c r="CV20" s="85" t="n"/>
    </row>
    <row r="21" ht="31.5" customFormat="1" customHeight="1" s="86">
      <c r="A21" s="73" t="n">
        <v>2021</v>
      </c>
      <c r="B21" s="74" t="n">
        <v>2</v>
      </c>
      <c r="C21" s="471" t="n"/>
      <c r="D21" s="74" t="n"/>
      <c r="E21" s="74" t="n"/>
      <c r="F21" s="75" t="n"/>
      <c r="G21" s="76" t="n"/>
      <c r="H21" s="76" t="n"/>
      <c r="I21" s="76" t="n"/>
      <c r="J21" s="76" t="n"/>
      <c r="K21" s="472" t="n"/>
      <c r="L21" s="473" t="n"/>
      <c r="M21" s="474" t="n"/>
      <c r="N21" s="111" t="n"/>
      <c r="O21" s="111" t="n"/>
      <c r="P21" s="111" t="n"/>
      <c r="Q21" s="111" t="n"/>
      <c r="R21" s="111" t="n"/>
      <c r="S21" s="77" t="n"/>
      <c r="T21" s="77" t="n"/>
      <c r="U21" s="111" t="n"/>
      <c r="V21" s="111" t="n"/>
      <c r="W21" s="111" t="n"/>
      <c r="X21" s="111" t="n"/>
      <c r="Y21" s="111" t="n"/>
      <c r="Z21" s="77" t="n"/>
      <c r="AA21" s="77" t="n"/>
      <c r="AB21" s="111" t="n"/>
      <c r="AC21" s="111" t="n"/>
      <c r="AD21" s="111" t="n"/>
      <c r="AE21" s="111" t="n"/>
      <c r="AF21" s="111" t="n"/>
      <c r="AG21" s="77" t="n"/>
      <c r="AH21" s="77" t="n"/>
      <c r="AI21" s="78" t="n"/>
      <c r="AJ21" s="79" t="n"/>
      <c r="AK21" s="80" t="n"/>
      <c r="AL21" s="77" t="n"/>
      <c r="AM21" s="77" t="n"/>
      <c r="AN21" s="81" t="n"/>
      <c r="AO21" s="81" t="n"/>
      <c r="AP21" s="81" t="n"/>
      <c r="AQ21" s="81" t="n"/>
      <c r="AR21" s="81" t="n"/>
      <c r="AS21" s="81" t="n"/>
      <c r="AT21" s="81" t="n"/>
      <c r="AU21" s="81" t="n"/>
      <c r="AV21" s="81" t="n"/>
      <c r="AW21" s="82" t="n"/>
      <c r="AX21" s="83" t="n"/>
      <c r="AY21" s="179" t="n"/>
      <c r="AZ21" s="84" t="n"/>
      <c r="BA21" s="83" t="n">
        <v>1</v>
      </c>
      <c r="BB21" s="83" t="n">
        <v>0.1</v>
      </c>
      <c r="BC21" s="83" t="n">
        <v>13.7</v>
      </c>
      <c r="BD21" s="83" t="n">
        <v>1.4</v>
      </c>
      <c r="BE21" s="83" t="n">
        <v>173.7</v>
      </c>
      <c r="BF21" s="28" t="inlineStr">
        <is>
          <t>الكترولوكس</t>
        </is>
      </c>
      <c r="BG21" s="85" t="inlineStr">
        <is>
          <t>القاهرة للصناعات المغذية سخانات</t>
        </is>
      </c>
      <c r="BH21" s="85" t="n"/>
      <c r="BI21" s="85" t="n"/>
      <c r="BJ21" s="85" t="n"/>
      <c r="BK21" s="85" t="n"/>
      <c r="BL21" s="85" t="n"/>
      <c r="BM21" s="85" t="n"/>
      <c r="BN21" s="85" t="n"/>
      <c r="BO21" s="85" t="n"/>
      <c r="BP21" s="85" t="n"/>
      <c r="BQ21" s="85" t="n"/>
      <c r="BR21" s="85" t="n"/>
      <c r="BS21" s="85" t="n"/>
      <c r="BT21" s="85" t="n"/>
      <c r="BU21" s="85" t="n"/>
      <c r="BV21" s="85" t="n"/>
      <c r="BW21" s="85" t="n"/>
      <c r="BX21" s="85" t="n"/>
      <c r="BY21" s="85" t="n"/>
      <c r="BZ21" s="85" t="n"/>
      <c r="CA21" s="85" t="n"/>
      <c r="CB21" s="85" t="n"/>
      <c r="CC21" s="85" t="n"/>
      <c r="CD21" s="85" t="n"/>
      <c r="CE21" s="85" t="n"/>
      <c r="CF21" s="85" t="n"/>
      <c r="CG21" s="85" t="n"/>
      <c r="CH21" s="85" t="n"/>
      <c r="CI21" s="85" t="n"/>
      <c r="CJ21" s="85" t="n"/>
      <c r="CK21" s="85" t="n"/>
      <c r="CL21" s="85" t="n"/>
      <c r="CM21" s="85" t="n"/>
      <c r="CN21" s="85" t="n"/>
      <c r="CO21" s="85" t="n"/>
      <c r="CP21" s="85" t="n"/>
      <c r="CQ21" s="85" t="n"/>
      <c r="CR21" s="85" t="n"/>
      <c r="CS21" s="85" t="n"/>
      <c r="CT21" s="85" t="n"/>
      <c r="CU21" s="85" t="n"/>
      <c r="CV21" s="85" t="n"/>
    </row>
    <row r="22" ht="31.5" customFormat="1" customHeight="1" s="86">
      <c r="A22" s="73" t="n">
        <v>2021</v>
      </c>
      <c r="B22" s="74" t="n">
        <v>2</v>
      </c>
      <c r="C22" s="471" t="n"/>
      <c r="D22" s="74" t="n"/>
      <c r="E22" s="74" t="n"/>
      <c r="F22" s="75" t="n"/>
      <c r="G22" s="76" t="n"/>
      <c r="H22" s="76" t="n"/>
      <c r="I22" s="76" t="n"/>
      <c r="J22" s="76" t="n"/>
      <c r="K22" s="472" t="n"/>
      <c r="L22" s="473" t="n"/>
      <c r="M22" s="474" t="n"/>
      <c r="N22" s="111" t="n"/>
      <c r="O22" s="111" t="n"/>
      <c r="P22" s="111" t="n"/>
      <c r="Q22" s="111" t="n"/>
      <c r="R22" s="111" t="n"/>
      <c r="S22" s="77" t="n"/>
      <c r="T22" s="77" t="n"/>
      <c r="U22" s="111" t="n"/>
      <c r="V22" s="111" t="n"/>
      <c r="W22" s="111" t="n"/>
      <c r="X22" s="111" t="n"/>
      <c r="Y22" s="111" t="n"/>
      <c r="Z22" s="77" t="n"/>
      <c r="AA22" s="77" t="n"/>
      <c r="AB22" s="111" t="n"/>
      <c r="AC22" s="111" t="n"/>
      <c r="AD22" s="111" t="n"/>
      <c r="AE22" s="111" t="n"/>
      <c r="AF22" s="111" t="n"/>
      <c r="AG22" s="77" t="n"/>
      <c r="AH22" s="77" t="n"/>
      <c r="AI22" s="78" t="n"/>
      <c r="AJ22" s="79" t="n"/>
      <c r="AK22" s="80" t="n"/>
      <c r="AL22" s="77" t="n"/>
      <c r="AM22" s="77" t="n"/>
      <c r="AN22" s="81" t="n"/>
      <c r="AO22" s="81" t="n"/>
      <c r="AP22" s="81" t="n"/>
      <c r="AQ22" s="81" t="n"/>
      <c r="AR22" s="81" t="n"/>
      <c r="AS22" s="81" t="n"/>
      <c r="AT22" s="81" t="n"/>
      <c r="AU22" s="81" t="n"/>
      <c r="AV22" s="81" t="n"/>
      <c r="AW22" s="82" t="n"/>
      <c r="AX22" s="83" t="n"/>
      <c r="AY22" s="179" t="n"/>
      <c r="AZ22" s="84" t="n"/>
      <c r="BA22" s="83" t="n"/>
      <c r="BB22" s="83" t="n">
        <v>0</v>
      </c>
      <c r="BC22" s="83" t="n">
        <v>0.1</v>
      </c>
      <c r="BD22" s="83" t="n">
        <v>17.1</v>
      </c>
      <c r="BE22" s="83" t="n">
        <v>238.6</v>
      </c>
      <c r="BF22" s="28" t="inlineStr">
        <is>
          <t>الشركة العامة للخزف</t>
        </is>
      </c>
      <c r="BG22" s="85" t="inlineStr">
        <is>
          <t>الشركة العامة للخزف</t>
        </is>
      </c>
      <c r="BH22" s="85" t="n"/>
      <c r="BI22" s="85" t="n"/>
      <c r="BJ22" s="85" t="n"/>
      <c r="BK22" s="85" t="n"/>
      <c r="BL22" s="85" t="n"/>
      <c r="BM22" s="85" t="n"/>
      <c r="BN22" s="85" t="n"/>
      <c r="BO22" s="85" t="n"/>
      <c r="BP22" s="85" t="n"/>
      <c r="BQ22" s="85" t="n"/>
      <c r="BR22" s="85" t="n"/>
      <c r="BS22" s="85" t="n"/>
      <c r="BT22" s="85" t="n"/>
      <c r="BU22" s="85" t="n"/>
      <c r="BV22" s="85" t="n"/>
      <c r="BW22" s="85" t="n"/>
      <c r="BX22" s="85" t="n"/>
      <c r="BY22" s="85" t="n"/>
      <c r="BZ22" s="85" t="n"/>
      <c r="CA22" s="85" t="n"/>
      <c r="CB22" s="85" t="n"/>
      <c r="CC22" s="85" t="n"/>
      <c r="CD22" s="85" t="n"/>
      <c r="CE22" s="85" t="n"/>
      <c r="CF22" s="85" t="n"/>
      <c r="CG22" s="85" t="n"/>
      <c r="CH22" s="85" t="n"/>
      <c r="CI22" s="85" t="n"/>
      <c r="CJ22" s="85" t="n"/>
      <c r="CK22" s="85" t="n"/>
      <c r="CL22" s="85" t="n"/>
      <c r="CM22" s="85" t="n"/>
      <c r="CN22" s="85" t="n"/>
      <c r="CO22" s="85" t="n"/>
      <c r="CP22" s="85" t="n"/>
      <c r="CQ22" s="85" t="n"/>
      <c r="CR22" s="85" t="n"/>
      <c r="CS22" s="85" t="n"/>
      <c r="CT22" s="85" t="n"/>
      <c r="CU22" s="85" t="n"/>
      <c r="CV22" s="85" t="n"/>
    </row>
    <row r="23" ht="31.5" customFormat="1" customHeight="1" s="86">
      <c r="A23" s="73" t="n">
        <v>2021</v>
      </c>
      <c r="B23" s="74" t="n">
        <v>2</v>
      </c>
      <c r="C23" s="471" t="n"/>
      <c r="D23" s="74" t="n"/>
      <c r="E23" s="74" t="n"/>
      <c r="F23" s="75" t="n"/>
      <c r="G23" s="76" t="n"/>
      <c r="H23" s="76" t="n"/>
      <c r="I23" s="76" t="n"/>
      <c r="J23" s="76" t="n"/>
      <c r="K23" s="472" t="n"/>
      <c r="L23" s="473" t="n"/>
      <c r="M23" s="474" t="n"/>
      <c r="N23" s="111" t="n"/>
      <c r="O23" s="111" t="n"/>
      <c r="P23" s="111" t="n"/>
      <c r="Q23" s="111" t="n"/>
      <c r="R23" s="111" t="n"/>
      <c r="S23" s="77" t="n"/>
      <c r="T23" s="77" t="n"/>
      <c r="U23" s="111" t="n"/>
      <c r="V23" s="111" t="n"/>
      <c r="W23" s="111" t="n"/>
      <c r="X23" s="111" t="n"/>
      <c r="Y23" s="111" t="n"/>
      <c r="Z23" s="77" t="n"/>
      <c r="AA23" s="77" t="n"/>
      <c r="AB23" s="111" t="n"/>
      <c r="AC23" s="111" t="n"/>
      <c r="AD23" s="111" t="n"/>
      <c r="AE23" s="111" t="n"/>
      <c r="AF23" s="111" t="n"/>
      <c r="AG23" s="77" t="n"/>
      <c r="AH23" s="77" t="n"/>
      <c r="AI23" s="78" t="n"/>
      <c r="AJ23" s="79" t="n"/>
      <c r="AK23" s="80" t="n"/>
      <c r="AL23" s="77" t="n"/>
      <c r="AM23" s="77" t="n"/>
      <c r="AN23" s="81" t="n"/>
      <c r="AO23" s="81" t="n"/>
      <c r="AP23" s="81" t="n"/>
      <c r="AQ23" s="81" t="n"/>
      <c r="AR23" s="81" t="n"/>
      <c r="AS23" s="81" t="n"/>
      <c r="AT23" s="81" t="n"/>
      <c r="AU23" s="81" t="n"/>
      <c r="AV23" s="81" t="n"/>
      <c r="AW23" s="82" t="n"/>
      <c r="AX23" s="83" t="n"/>
      <c r="AY23" s="179" t="n"/>
      <c r="AZ23" s="84" t="n"/>
      <c r="BA23" s="83" t="n"/>
      <c r="BB23" s="83" t="n">
        <v>0</v>
      </c>
      <c r="BC23" s="83" t="n">
        <v>1.4</v>
      </c>
      <c r="BD23" s="83" t="n">
        <v>2</v>
      </c>
      <c r="BE23" s="83" t="n">
        <v>66.90000000000001</v>
      </c>
      <c r="BF23" s="28" t="inlineStr">
        <is>
          <t>الكترولوكس</t>
        </is>
      </c>
      <c r="BG23" s="85" t="inlineStr">
        <is>
          <t>القاهرة للصناعات المغذية بوتاجازات</t>
        </is>
      </c>
      <c r="BH23" s="85" t="inlineStr">
        <is>
          <t>808902001</t>
        </is>
      </c>
      <c r="BI23" s="85" t="n"/>
      <c r="BJ23" s="85" t="n"/>
      <c r="BK23" s="85" t="n"/>
      <c r="BL23" s="85" t="n"/>
      <c r="BM23" s="85" t="n"/>
      <c r="BN23" s="85" t="n"/>
      <c r="BO23" s="85" t="n"/>
      <c r="BP23" s="85" t="n"/>
      <c r="BQ23" s="85" t="n"/>
      <c r="BR23" s="85" t="n"/>
      <c r="BS23" s="85" t="n"/>
      <c r="BT23" s="85" t="n"/>
      <c r="BU23" s="85" t="n"/>
      <c r="BV23" s="85" t="n"/>
      <c r="BW23" s="85" t="n"/>
      <c r="BX23" s="85" t="n"/>
      <c r="BY23" s="85" t="n"/>
      <c r="BZ23" s="85" t="n"/>
      <c r="CA23" s="85" t="n"/>
      <c r="CB23" s="85" t="n"/>
      <c r="CC23" s="85" t="n"/>
      <c r="CD23" s="85" t="n"/>
      <c r="CE23" s="85" t="n"/>
      <c r="CF23" s="85" t="n"/>
      <c r="CG23" s="85" t="n"/>
      <c r="CH23" s="85" t="n"/>
      <c r="CI23" s="85" t="n"/>
      <c r="CJ23" s="85" t="n"/>
      <c r="CK23" s="85" t="n"/>
      <c r="CL23" s="85" t="n"/>
      <c r="CM23" s="85" t="n"/>
      <c r="CN23" s="85" t="n"/>
      <c r="CO23" s="85" t="n"/>
      <c r="CP23" s="85" t="n"/>
      <c r="CQ23" s="85" t="n"/>
      <c r="CR23" s="85" t="n"/>
      <c r="CS23" s="85" t="n"/>
      <c r="CT23" s="85" t="n"/>
      <c r="CU23" s="85" t="n"/>
      <c r="CV23" s="85" t="n"/>
    </row>
    <row r="24" ht="31.5" customFormat="1" customHeight="1" s="86">
      <c r="A24" s="73" t="n">
        <v>2021</v>
      </c>
      <c r="B24" s="74" t="n">
        <v>2</v>
      </c>
      <c r="C24" s="471" t="n"/>
      <c r="D24" s="74" t="n"/>
      <c r="E24" s="74" t="n"/>
      <c r="F24" s="75" t="n"/>
      <c r="G24" s="76" t="n"/>
      <c r="H24" s="76" t="n"/>
      <c r="I24" s="76" t="n"/>
      <c r="J24" s="76" t="n"/>
      <c r="K24" s="472" t="n"/>
      <c r="L24" s="473" t="n"/>
      <c r="M24" s="474" t="n"/>
      <c r="N24" s="111" t="n"/>
      <c r="O24" s="111" t="n"/>
      <c r="P24" s="111" t="n"/>
      <c r="Q24" s="111" t="n"/>
      <c r="R24" s="111" t="n"/>
      <c r="S24" s="77" t="n"/>
      <c r="T24" s="77" t="n"/>
      <c r="U24" s="111" t="n"/>
      <c r="V24" s="111" t="n"/>
      <c r="W24" s="111" t="n"/>
      <c r="X24" s="111" t="n"/>
      <c r="Y24" s="111" t="n"/>
      <c r="Z24" s="77" t="n"/>
      <c r="AA24" s="77" t="n"/>
      <c r="AB24" s="111" t="n"/>
      <c r="AC24" s="111" t="n"/>
      <c r="AD24" s="111" t="n"/>
      <c r="AE24" s="111" t="n"/>
      <c r="AF24" s="111" t="n"/>
      <c r="AG24" s="77" t="n"/>
      <c r="AH24" s="77" t="n"/>
      <c r="AI24" s="78" t="n"/>
      <c r="AJ24" s="79" t="n"/>
      <c r="AK24" s="80" t="n"/>
      <c r="AL24" s="77" t="n"/>
      <c r="AM24" s="77" t="n"/>
      <c r="AN24" s="81" t="n"/>
      <c r="AO24" s="81" t="n"/>
      <c r="AP24" s="81" t="n"/>
      <c r="AQ24" s="81" t="n"/>
      <c r="AR24" s="81" t="n"/>
      <c r="AS24" s="81" t="n"/>
      <c r="AT24" s="81" t="n"/>
      <c r="AU24" s="81" t="n"/>
      <c r="AV24" s="81" t="n"/>
      <c r="AW24" s="82" t="n"/>
      <c r="AX24" s="83" t="n"/>
      <c r="AY24" s="179" t="n"/>
      <c r="AZ24" s="84" t="n"/>
      <c r="BA24" s="83" t="n"/>
      <c r="BB24" s="83" t="n">
        <v>0</v>
      </c>
      <c r="BC24" s="83" t="n">
        <v>1.4</v>
      </c>
      <c r="BD24" s="83" t="n">
        <v>2</v>
      </c>
      <c r="BE24" s="83" t="n">
        <v>68.5</v>
      </c>
      <c r="BF24" s="28" t="inlineStr">
        <is>
          <t>الكترولوكس</t>
        </is>
      </c>
      <c r="BG24" s="85" t="inlineStr">
        <is>
          <t>القاهرة للصناعات المغذية بوتاجازات</t>
        </is>
      </c>
      <c r="BH24" s="85" t="inlineStr">
        <is>
          <t>808901901</t>
        </is>
      </c>
      <c r="BI24" s="85" t="n"/>
      <c r="BJ24" s="85" t="n"/>
      <c r="BK24" s="85" t="n"/>
      <c r="BL24" s="85" t="n"/>
      <c r="BM24" s="85" t="n"/>
      <c r="BN24" s="85" t="n"/>
      <c r="BO24" s="85" t="n"/>
      <c r="BP24" s="85" t="n"/>
      <c r="BQ24" s="85" t="n"/>
      <c r="BR24" s="85" t="n"/>
      <c r="BS24" s="85" t="n"/>
      <c r="BT24" s="85" t="n"/>
      <c r="BU24" s="85" t="n"/>
      <c r="BV24" s="85" t="n"/>
      <c r="BW24" s="85" t="n"/>
      <c r="BX24" s="85" t="n"/>
      <c r="BY24" s="85" t="n"/>
      <c r="BZ24" s="85" t="n"/>
      <c r="CA24" s="85" t="n"/>
      <c r="CB24" s="85" t="n"/>
      <c r="CC24" s="85" t="n"/>
      <c r="CD24" s="85" t="n"/>
      <c r="CE24" s="85" t="n"/>
      <c r="CF24" s="85" t="n"/>
      <c r="CG24" s="85" t="n"/>
      <c r="CH24" s="85" t="n"/>
      <c r="CI24" s="85" t="n"/>
      <c r="CJ24" s="85" t="n"/>
      <c r="CK24" s="85" t="n"/>
      <c r="CL24" s="85" t="n"/>
      <c r="CM24" s="85" t="n"/>
      <c r="CN24" s="85" t="n"/>
      <c r="CO24" s="85" t="n"/>
      <c r="CP24" s="85" t="n"/>
      <c r="CQ24" s="85" t="n"/>
      <c r="CR24" s="85" t="n"/>
      <c r="CS24" s="85" t="n"/>
      <c r="CT24" s="85" t="n"/>
      <c r="CU24" s="85" t="n"/>
      <c r="CV24" s="85" t="n"/>
    </row>
    <row r="25" ht="31.5" customFormat="1" customHeight="1" s="86">
      <c r="A25" s="73" t="n">
        <v>2021</v>
      </c>
      <c r="B25" s="74" t="n">
        <v>2</v>
      </c>
      <c r="C25" s="471" t="n"/>
      <c r="D25" s="74" t="n"/>
      <c r="E25" s="74" t="n"/>
      <c r="F25" s="75" t="n"/>
      <c r="G25" s="76" t="n"/>
      <c r="H25" s="76" t="n"/>
      <c r="I25" s="76" t="n"/>
      <c r="J25" s="76" t="n"/>
      <c r="K25" s="472" t="n"/>
      <c r="L25" s="473" t="n"/>
      <c r="M25" s="474" t="n"/>
      <c r="N25" s="111" t="n"/>
      <c r="O25" s="111" t="n"/>
      <c r="P25" s="111" t="n"/>
      <c r="Q25" s="111" t="n"/>
      <c r="R25" s="111" t="n"/>
      <c r="S25" s="77" t="n"/>
      <c r="T25" s="77" t="n"/>
      <c r="U25" s="111" t="n"/>
      <c r="V25" s="111" t="n"/>
      <c r="W25" s="111" t="n"/>
      <c r="X25" s="111" t="n"/>
      <c r="Y25" s="111" t="n"/>
      <c r="Z25" s="77" t="n"/>
      <c r="AA25" s="77" t="n"/>
      <c r="AB25" s="111" t="n"/>
      <c r="AC25" s="111" t="n"/>
      <c r="AD25" s="111" t="n"/>
      <c r="AE25" s="111" t="n"/>
      <c r="AF25" s="111" t="n"/>
      <c r="AG25" s="77" t="n"/>
      <c r="AH25" s="77" t="n"/>
      <c r="AI25" s="78" t="n"/>
      <c r="AJ25" s="79" t="n"/>
      <c r="AK25" s="80" t="n"/>
      <c r="AL25" s="77" t="n"/>
      <c r="AM25" s="77" t="n"/>
      <c r="AN25" s="81" t="n"/>
      <c r="AO25" s="81" t="n"/>
      <c r="AP25" s="81" t="n"/>
      <c r="AQ25" s="81" t="n"/>
      <c r="AR25" s="81" t="n"/>
      <c r="AS25" s="81" t="n"/>
      <c r="AT25" s="81" t="n"/>
      <c r="AU25" s="81" t="n"/>
      <c r="AV25" s="81" t="n"/>
      <c r="AW25" s="82" t="n"/>
      <c r="AX25" s="83" t="n"/>
      <c r="AY25" s="179" t="n"/>
      <c r="AZ25" s="84" t="n"/>
      <c r="BA25" s="83" t="n">
        <v>1</v>
      </c>
      <c r="BB25" s="83" t="n">
        <v>0.1</v>
      </c>
      <c r="BC25" s="83" t="n">
        <v>10.2</v>
      </c>
      <c r="BD25" s="83" t="n">
        <v>4.6</v>
      </c>
      <c r="BE25" s="83" t="n">
        <v>435.5</v>
      </c>
      <c r="BF25" s="28" t="inlineStr">
        <is>
          <t>الكترولوكس</t>
        </is>
      </c>
      <c r="BG25" s="85" t="inlineStr">
        <is>
          <t>القاهرة للصناعات المغذية سخانات</t>
        </is>
      </c>
      <c r="BH25" s="85" t="inlineStr">
        <is>
          <t>PHEWP0112</t>
        </is>
      </c>
      <c r="BI25" s="85" t="n"/>
      <c r="BJ25" s="85" t="n"/>
      <c r="BK25" s="85" t="n"/>
      <c r="BL25" s="85" t="n"/>
      <c r="BM25" s="85" t="n"/>
      <c r="BN25" s="85" t="n"/>
      <c r="BO25" s="85" t="n"/>
      <c r="BP25" s="85" t="n"/>
      <c r="BQ25" s="85" t="n"/>
      <c r="BR25" s="85" t="n"/>
      <c r="BS25" s="85" t="n"/>
      <c r="BT25" s="85" t="n"/>
      <c r="BU25" s="85" t="n"/>
      <c r="BV25" s="85" t="n"/>
      <c r="BW25" s="85" t="n"/>
      <c r="BX25" s="85" t="n"/>
      <c r="BY25" s="85" t="n"/>
      <c r="BZ25" s="85" t="n"/>
      <c r="CA25" s="85" t="n"/>
      <c r="CB25" s="85" t="n"/>
      <c r="CC25" s="85" t="n"/>
      <c r="CD25" s="85" t="n"/>
      <c r="CE25" s="85" t="n"/>
      <c r="CF25" s="85" t="n"/>
      <c r="CG25" s="85" t="n"/>
      <c r="CH25" s="85" t="n"/>
      <c r="CI25" s="85" t="n"/>
      <c r="CJ25" s="85" t="n"/>
      <c r="CK25" s="85" t="n"/>
      <c r="CL25" s="85" t="n"/>
      <c r="CM25" s="85" t="n"/>
      <c r="CN25" s="85" t="n"/>
      <c r="CO25" s="85" t="n"/>
      <c r="CP25" s="85" t="n"/>
      <c r="CQ25" s="85" t="n"/>
      <c r="CR25" s="85" t="n"/>
      <c r="CS25" s="85" t="n"/>
      <c r="CT25" s="85" t="n"/>
      <c r="CU25" s="85" t="n"/>
      <c r="CV25" s="85" t="n"/>
    </row>
    <row r="26" ht="31.5" customFormat="1" customHeight="1" s="86">
      <c r="A26" s="73" t="n">
        <v>2021</v>
      </c>
      <c r="B26" s="74" t="n">
        <v>2</v>
      </c>
      <c r="C26" s="471" t="n"/>
      <c r="D26" s="74" t="n"/>
      <c r="E26" s="74" t="n"/>
      <c r="F26" s="75" t="n"/>
      <c r="G26" s="76" t="n"/>
      <c r="H26" s="76" t="n"/>
      <c r="I26" s="76" t="n"/>
      <c r="J26" s="76" t="n"/>
      <c r="K26" s="472" t="n"/>
      <c r="L26" s="473" t="n"/>
      <c r="M26" s="474" t="n"/>
      <c r="N26" s="111" t="n"/>
      <c r="O26" s="111" t="n"/>
      <c r="P26" s="111" t="n"/>
      <c r="Q26" s="111" t="n"/>
      <c r="R26" s="111" t="n"/>
      <c r="S26" s="77" t="n"/>
      <c r="T26" s="77" t="n"/>
      <c r="U26" s="111" t="n"/>
      <c r="V26" s="111" t="n"/>
      <c r="W26" s="111" t="n"/>
      <c r="X26" s="111" t="n"/>
      <c r="Y26" s="111" t="n"/>
      <c r="Z26" s="77" t="n"/>
      <c r="AA26" s="77" t="n"/>
      <c r="AB26" s="111" t="n"/>
      <c r="AC26" s="111" t="n"/>
      <c r="AD26" s="111" t="n"/>
      <c r="AE26" s="111" t="n"/>
      <c r="AF26" s="111" t="n"/>
      <c r="AG26" s="77" t="n"/>
      <c r="AH26" s="77" t="n"/>
      <c r="AI26" s="78" t="n"/>
      <c r="AJ26" s="79" t="n"/>
      <c r="AK26" s="80" t="n"/>
      <c r="AL26" s="77" t="n"/>
      <c r="AM26" s="77" t="n"/>
      <c r="AN26" s="81" t="n"/>
      <c r="AO26" s="81" t="n"/>
      <c r="AP26" s="81" t="n"/>
      <c r="AQ26" s="81" t="n"/>
      <c r="AR26" s="81" t="n"/>
      <c r="AS26" s="81" t="n"/>
      <c r="AT26" s="81" t="n"/>
      <c r="AU26" s="81" t="n"/>
      <c r="AV26" s="81" t="n"/>
      <c r="AW26" s="82" t="n"/>
      <c r="AX26" s="83" t="n"/>
      <c r="AY26" s="179" t="n"/>
      <c r="AZ26" s="84" t="n"/>
      <c r="BA26" s="83" t="n"/>
      <c r="BB26" s="83" t="n">
        <v>0</v>
      </c>
      <c r="BC26" s="83" t="n">
        <v>0.4</v>
      </c>
      <c r="BD26" s="83" t="n">
        <v>12</v>
      </c>
      <c r="BE26" s="83" t="n">
        <v>508.2</v>
      </c>
      <c r="BF26" s="28" t="inlineStr">
        <is>
          <t>LG</t>
        </is>
      </c>
      <c r="BG26" s="85" t="inlineStr">
        <is>
          <t>HE</t>
        </is>
      </c>
      <c r="BH26" s="85" t="inlineStr">
        <is>
          <t>MFZ66236702</t>
        </is>
      </c>
      <c r="BI26" s="85" t="n"/>
      <c r="BJ26" s="85" t="n"/>
      <c r="BK26" s="85" t="n"/>
      <c r="BL26" s="85" t="n"/>
      <c r="BM26" s="85" t="n"/>
      <c r="BN26" s="85" t="n"/>
      <c r="BO26" s="85" t="n"/>
      <c r="BP26" s="85" t="n"/>
      <c r="BQ26" s="85" t="n"/>
      <c r="BR26" s="85" t="n"/>
      <c r="BS26" s="85" t="n"/>
      <c r="BT26" s="85" t="n"/>
      <c r="BU26" s="85" t="n"/>
      <c r="BV26" s="85" t="n"/>
      <c r="BW26" s="85" t="n"/>
      <c r="BX26" s="85" t="n"/>
      <c r="BY26" s="85" t="n"/>
      <c r="BZ26" s="85" t="n"/>
      <c r="CA26" s="85" t="n"/>
      <c r="CB26" s="85" t="n"/>
      <c r="CC26" s="85" t="n"/>
      <c r="CD26" s="85" t="n"/>
      <c r="CE26" s="85" t="n"/>
      <c r="CF26" s="85" t="n"/>
      <c r="CG26" s="85" t="n"/>
      <c r="CH26" s="85" t="n"/>
      <c r="CI26" s="85" t="n"/>
      <c r="CJ26" s="85" t="n"/>
      <c r="CK26" s="85" t="n"/>
      <c r="CL26" s="85" t="n"/>
      <c r="CM26" s="85" t="n"/>
      <c r="CN26" s="85" t="n"/>
      <c r="CO26" s="85" t="n"/>
      <c r="CP26" s="85" t="n"/>
      <c r="CQ26" s="85" t="n"/>
      <c r="CR26" s="85" t="n"/>
      <c r="CS26" s="85" t="n"/>
      <c r="CT26" s="85" t="n"/>
      <c r="CU26" s="85" t="n"/>
      <c r="CV26" s="85" t="n"/>
    </row>
    <row r="27" ht="31.5" customFormat="1" customHeight="1" s="86">
      <c r="A27" s="73" t="n">
        <v>2021</v>
      </c>
      <c r="B27" s="74" t="n">
        <v>2</v>
      </c>
      <c r="C27" s="471" t="n"/>
      <c r="D27" s="74" t="n"/>
      <c r="E27" s="74" t="n"/>
      <c r="F27" s="75" t="n"/>
      <c r="G27" s="76" t="n"/>
      <c r="H27" s="76" t="n"/>
      <c r="I27" s="76" t="n"/>
      <c r="J27" s="76" t="n"/>
      <c r="K27" s="472" t="n"/>
      <c r="L27" s="473" t="n"/>
      <c r="M27" s="474" t="n"/>
      <c r="N27" s="111" t="n"/>
      <c r="O27" s="111" t="n"/>
      <c r="P27" s="111" t="n"/>
      <c r="Q27" s="111" t="n"/>
      <c r="R27" s="111" t="n"/>
      <c r="S27" s="77" t="n"/>
      <c r="T27" s="77" t="n"/>
      <c r="U27" s="111" t="n"/>
      <c r="V27" s="111" t="n"/>
      <c r="W27" s="111" t="n"/>
      <c r="X27" s="111" t="n"/>
      <c r="Y27" s="111" t="n"/>
      <c r="Z27" s="77" t="n"/>
      <c r="AA27" s="77" t="n"/>
      <c r="AB27" s="111" t="n"/>
      <c r="AC27" s="111" t="n"/>
      <c r="AD27" s="111" t="n"/>
      <c r="AE27" s="111" t="n"/>
      <c r="AF27" s="111" t="n"/>
      <c r="AG27" s="77" t="n"/>
      <c r="AH27" s="77" t="n"/>
      <c r="AI27" s="78" t="n"/>
      <c r="AJ27" s="79" t="n"/>
      <c r="AK27" s="80" t="n"/>
      <c r="AL27" s="77" t="n"/>
      <c r="AM27" s="77" t="n"/>
      <c r="AN27" s="81" t="n"/>
      <c r="AO27" s="81" t="n"/>
      <c r="AP27" s="81" t="n"/>
      <c r="AQ27" s="81" t="n"/>
      <c r="AR27" s="81" t="n"/>
      <c r="AS27" s="81" t="n"/>
      <c r="AT27" s="81" t="n"/>
      <c r="AU27" s="81" t="n"/>
      <c r="AV27" s="81" t="n"/>
      <c r="AW27" s="82" t="n"/>
      <c r="AX27" s="83" t="n"/>
      <c r="AY27" s="179" t="n"/>
      <c r="AZ27" s="84" t="n"/>
      <c r="BA27" s="83" t="n"/>
      <c r="BB27" s="83" t="n">
        <v>0.1</v>
      </c>
      <c r="BC27" s="83" t="n">
        <v>2.6</v>
      </c>
      <c r="BD27" s="83" t="n">
        <v>2.1</v>
      </c>
      <c r="BE27" s="83" t="n">
        <v>90.90000000000001</v>
      </c>
      <c r="BF27" s="28" t="inlineStr">
        <is>
          <t>LG</t>
        </is>
      </c>
      <c r="BG27" s="85" t="inlineStr">
        <is>
          <t>HE</t>
        </is>
      </c>
      <c r="BH27" s="85" t="inlineStr">
        <is>
          <t>MFZ66236702</t>
        </is>
      </c>
      <c r="BI27" s="85" t="inlineStr">
        <is>
          <t xml:space="preserve">mma </t>
        </is>
      </c>
      <c r="BJ27" s="85" t="n"/>
      <c r="BK27" s="85" t="n"/>
      <c r="BL27" s="85" t="n"/>
      <c r="BM27" s="85" t="n"/>
      <c r="BN27" s="85" t="n"/>
      <c r="BO27" s="85" t="n"/>
      <c r="BP27" s="85" t="n"/>
      <c r="BQ27" s="85" t="n"/>
      <c r="BR27" s="85" t="n"/>
      <c r="BS27" s="85" t="n"/>
      <c r="BT27" s="85" t="n"/>
      <c r="BU27" s="85" t="n"/>
      <c r="BV27" s="85" t="n"/>
      <c r="BW27" s="85" t="n"/>
      <c r="BX27" s="85" t="n"/>
      <c r="BY27" s="85" t="n"/>
      <c r="BZ27" s="85" t="n"/>
      <c r="CA27" s="85" t="n"/>
      <c r="CB27" s="85" t="n"/>
      <c r="CC27" s="85" t="n"/>
      <c r="CD27" s="85" t="n"/>
      <c r="CE27" s="85" t="n"/>
      <c r="CF27" s="85" t="n"/>
      <c r="CG27" s="85" t="n"/>
      <c r="CH27" s="85" t="n"/>
      <c r="CI27" s="85" t="n"/>
      <c r="CJ27" s="85" t="n"/>
      <c r="CK27" s="85" t="n"/>
      <c r="CL27" s="85" t="n"/>
      <c r="CM27" s="85" t="n"/>
      <c r="CN27" s="85" t="n"/>
      <c r="CO27" s="85" t="n"/>
      <c r="CP27" s="85" t="n"/>
      <c r="CQ27" s="85" t="n"/>
      <c r="CR27" s="85" t="n"/>
      <c r="CS27" s="85" t="n"/>
      <c r="CT27" s="85" t="n"/>
      <c r="CU27" s="85" t="n"/>
      <c r="CV27" s="85" t="n"/>
    </row>
    <row r="28" ht="31.5" customFormat="1" customHeight="1" s="86">
      <c r="A28" s="73" t="n">
        <v>2021</v>
      </c>
      <c r="B28" s="74" t="n">
        <v>2</v>
      </c>
      <c r="C28" s="471" t="n"/>
      <c r="D28" s="74" t="n"/>
      <c r="E28" s="74" t="n"/>
      <c r="F28" s="75" t="n"/>
      <c r="G28" s="76" t="n"/>
      <c r="H28" s="76" t="n"/>
      <c r="I28" s="76" t="n"/>
      <c r="J28" s="76" t="n"/>
      <c r="K28" s="472" t="n"/>
      <c r="L28" s="473" t="n"/>
      <c r="M28" s="474" t="n"/>
      <c r="N28" s="111" t="n"/>
      <c r="O28" s="111" t="n"/>
      <c r="P28" s="111" t="n"/>
      <c r="Q28" s="111" t="n"/>
      <c r="R28" s="111" t="n"/>
      <c r="S28" s="77" t="n"/>
      <c r="T28" s="77" t="n"/>
      <c r="U28" s="111" t="n"/>
      <c r="V28" s="111" t="n"/>
      <c r="W28" s="111" t="n"/>
      <c r="X28" s="111" t="n"/>
      <c r="Y28" s="111" t="n"/>
      <c r="Z28" s="77" t="n"/>
      <c r="AA28" s="77" t="n"/>
      <c r="AB28" s="111" t="n"/>
      <c r="AC28" s="111" t="n"/>
      <c r="AD28" s="111" t="n"/>
      <c r="AE28" s="111" t="n"/>
      <c r="AF28" s="111" t="n"/>
      <c r="AG28" s="77" t="n"/>
      <c r="AH28" s="77" t="n"/>
      <c r="AI28" s="78" t="n"/>
      <c r="AJ28" s="79" t="n"/>
      <c r="AK28" s="80" t="n"/>
      <c r="AL28" s="77" t="n"/>
      <c r="AM28" s="77" t="n"/>
      <c r="AN28" s="81" t="n"/>
      <c r="AO28" s="81" t="n"/>
      <c r="AP28" s="81" t="n"/>
      <c r="AQ28" s="81" t="n"/>
      <c r="AR28" s="81" t="n"/>
      <c r="AS28" s="81" t="n"/>
      <c r="AT28" s="81" t="n"/>
      <c r="AU28" s="81" t="n"/>
      <c r="AV28" s="81" t="n"/>
      <c r="AW28" s="82" t="n"/>
      <c r="AX28" s="83" t="n"/>
      <c r="AY28" s="179" t="n"/>
      <c r="AZ28" s="84" t="n"/>
      <c r="BA28" s="83" t="n">
        <v>1</v>
      </c>
      <c r="BB28" s="83" t="n">
        <v>0</v>
      </c>
      <c r="BC28" s="83" t="n">
        <v>5</v>
      </c>
      <c r="BD28" s="83" t="n">
        <v>4.9</v>
      </c>
      <c r="BE28" s="83" t="n">
        <v>592.6</v>
      </c>
      <c r="BF28" s="28" t="inlineStr">
        <is>
          <t>LG</t>
        </is>
      </c>
      <c r="BG28" s="85" t="inlineStr">
        <is>
          <t>HE</t>
        </is>
      </c>
      <c r="BH28" s="85" t="inlineStr">
        <is>
          <t>mfz66236501</t>
        </is>
      </c>
      <c r="BI28" s="85" t="inlineStr">
        <is>
          <t>mma</t>
        </is>
      </c>
      <c r="BJ28" s="85" t="n"/>
      <c r="BK28" s="85" t="n"/>
      <c r="BL28" s="85" t="n"/>
      <c r="BM28" s="85" t="n"/>
      <c r="BN28" s="85" t="n"/>
      <c r="BO28" s="85" t="n"/>
      <c r="BP28" s="85" t="n"/>
      <c r="BQ28" s="85" t="n"/>
      <c r="BR28" s="85" t="n"/>
      <c r="BS28" s="85" t="n"/>
      <c r="BT28" s="85" t="n"/>
      <c r="BU28" s="85" t="n"/>
      <c r="BV28" s="85" t="n"/>
      <c r="BW28" s="85" t="n"/>
      <c r="BX28" s="85" t="n"/>
      <c r="BY28" s="85" t="n"/>
      <c r="BZ28" s="85" t="n"/>
      <c r="CA28" s="85" t="n"/>
      <c r="CB28" s="85" t="n"/>
      <c r="CC28" s="85" t="n"/>
      <c r="CD28" s="85" t="n"/>
      <c r="CE28" s="85" t="n"/>
      <c r="CF28" s="85" t="n"/>
      <c r="CG28" s="85" t="n"/>
      <c r="CH28" s="85" t="n"/>
      <c r="CI28" s="85" t="n"/>
      <c r="CJ28" s="85" t="n"/>
      <c r="CK28" s="85" t="n"/>
      <c r="CL28" s="85" t="n"/>
      <c r="CM28" s="85" t="n"/>
      <c r="CN28" s="85" t="n"/>
      <c r="CO28" s="85" t="n"/>
      <c r="CP28" s="85" t="n"/>
      <c r="CQ28" s="85" t="n"/>
      <c r="CR28" s="85" t="n"/>
      <c r="CS28" s="85" t="n"/>
      <c r="CT28" s="85" t="n"/>
      <c r="CU28" s="85" t="n"/>
      <c r="CV28" s="85" t="n"/>
    </row>
    <row r="29" ht="31.5" customFormat="1" customHeight="1" s="86">
      <c r="A29" s="73" t="n">
        <v>2021</v>
      </c>
      <c r="B29" s="74" t="n">
        <v>2</v>
      </c>
      <c r="C29" s="471" t="n"/>
      <c r="D29" s="74" t="n"/>
      <c r="E29" s="74" t="n"/>
      <c r="F29" s="75" t="n"/>
      <c r="G29" s="76" t="n"/>
      <c r="H29" s="76" t="n"/>
      <c r="I29" s="76" t="n"/>
      <c r="J29" s="76" t="n"/>
      <c r="K29" s="472" t="n"/>
      <c r="L29" s="473" t="n"/>
      <c r="M29" s="474" t="n"/>
      <c r="N29" s="111" t="n"/>
      <c r="O29" s="111" t="n"/>
      <c r="P29" s="111" t="n"/>
      <c r="Q29" s="111" t="n"/>
      <c r="R29" s="111" t="n"/>
      <c r="S29" s="77" t="n"/>
      <c r="T29" s="77" t="n"/>
      <c r="U29" s="111" t="n"/>
      <c r="V29" s="111" t="n"/>
      <c r="W29" s="111" t="n"/>
      <c r="X29" s="111" t="n"/>
      <c r="Y29" s="111" t="n"/>
      <c r="Z29" s="77" t="n"/>
      <c r="AA29" s="77" t="n"/>
      <c r="AB29" s="111" t="n"/>
      <c r="AC29" s="111" t="n"/>
      <c r="AD29" s="111" t="n"/>
      <c r="AE29" s="111" t="n"/>
      <c r="AF29" s="111" t="n"/>
      <c r="AG29" s="77" t="n"/>
      <c r="AH29" s="77" t="n"/>
      <c r="AI29" s="78" t="n"/>
      <c r="AJ29" s="79" t="n"/>
      <c r="AK29" s="80" t="n"/>
      <c r="AL29" s="77" t="n"/>
      <c r="AM29" s="77" t="n"/>
      <c r="AN29" s="81" t="n"/>
      <c r="AO29" s="81" t="n"/>
      <c r="AP29" s="81" t="n"/>
      <c r="AQ29" s="81" t="n"/>
      <c r="AR29" s="81" t="n"/>
      <c r="AS29" s="81" t="n"/>
      <c r="AT29" s="81" t="n"/>
      <c r="AU29" s="81" t="n"/>
      <c r="AV29" s="81" t="n"/>
      <c r="AW29" s="82" t="n"/>
      <c r="AX29" s="83" t="n"/>
      <c r="AY29" s="179" t="n"/>
      <c r="AZ29" s="84" t="n"/>
      <c r="BA29" s="83" t="n"/>
      <c r="BB29" s="83" t="n">
        <v>0.1</v>
      </c>
      <c r="BC29" s="83" t="n">
        <v>7.3</v>
      </c>
      <c r="BD29" s="83" t="n">
        <v>1.6</v>
      </c>
      <c r="BE29" s="83" t="n">
        <v>87.8</v>
      </c>
      <c r="BF29" s="28" t="inlineStr">
        <is>
          <t>اطلانتيك</t>
        </is>
      </c>
      <c r="BG29" s="85" t="inlineStr">
        <is>
          <t>اطلانتيك</t>
        </is>
      </c>
      <c r="BH29" s="85" t="n"/>
      <c r="BI29" s="85" t="n"/>
      <c r="BJ29" s="85" t="n"/>
      <c r="BK29" s="85" t="n"/>
      <c r="BL29" s="85" t="n"/>
      <c r="BM29" s="85" t="n"/>
      <c r="BN29" s="85" t="n"/>
      <c r="BO29" s="85" t="n"/>
      <c r="BP29" s="85" t="n"/>
      <c r="BQ29" s="85" t="n"/>
      <c r="BR29" s="85" t="n"/>
      <c r="BS29" s="85" t="n"/>
      <c r="BT29" s="85" t="n"/>
      <c r="BU29" s="85" t="n"/>
      <c r="BV29" s="85" t="n"/>
      <c r="BW29" s="85" t="n"/>
      <c r="BX29" s="85" t="n"/>
      <c r="BY29" s="85" t="n"/>
      <c r="BZ29" s="85" t="n"/>
      <c r="CA29" s="85" t="n"/>
      <c r="CB29" s="85" t="n"/>
      <c r="CC29" s="85" t="n"/>
      <c r="CD29" s="85" t="n"/>
      <c r="CE29" s="85" t="n"/>
      <c r="CF29" s="85" t="n"/>
      <c r="CG29" s="85" t="n"/>
      <c r="CH29" s="85" t="n"/>
      <c r="CI29" s="85" t="n"/>
      <c r="CJ29" s="85" t="n"/>
      <c r="CK29" s="85" t="n"/>
      <c r="CL29" s="85" t="n"/>
      <c r="CM29" s="85" t="n"/>
      <c r="CN29" s="85" t="n"/>
      <c r="CO29" s="85" t="n"/>
      <c r="CP29" s="85" t="n"/>
      <c r="CQ29" s="85" t="n"/>
      <c r="CR29" s="85" t="n"/>
      <c r="CS29" s="85" t="n"/>
      <c r="CT29" s="85" t="n"/>
      <c r="CU29" s="85" t="n"/>
      <c r="CV29" s="85" t="n"/>
    </row>
    <row r="30" ht="31.5" customFormat="1" customHeight="1" s="86">
      <c r="A30" s="73" t="n">
        <v>2021</v>
      </c>
      <c r="B30" s="74" t="n">
        <v>2</v>
      </c>
      <c r="C30" s="471" t="n"/>
      <c r="D30" s="74" t="n"/>
      <c r="E30" s="74" t="n"/>
      <c r="F30" s="75" t="n"/>
      <c r="G30" s="76" t="n"/>
      <c r="H30" s="76" t="n"/>
      <c r="I30" s="76" t="n"/>
      <c r="J30" s="76" t="n"/>
      <c r="K30" s="472" t="n"/>
      <c r="L30" s="473" t="n"/>
      <c r="M30" s="474" t="n"/>
      <c r="N30" s="111" t="n"/>
      <c r="O30" s="111" t="n"/>
      <c r="P30" s="111" t="n"/>
      <c r="Q30" s="111" t="n"/>
      <c r="R30" s="111" t="n"/>
      <c r="S30" s="77" t="n"/>
      <c r="T30" s="77" t="n"/>
      <c r="U30" s="111" t="n"/>
      <c r="V30" s="111" t="n"/>
      <c r="W30" s="111" t="n"/>
      <c r="X30" s="111" t="n"/>
      <c r="Y30" s="111" t="n"/>
      <c r="Z30" s="77" t="n"/>
      <c r="AA30" s="77" t="n"/>
      <c r="AB30" s="111" t="n"/>
      <c r="AC30" s="111" t="n"/>
      <c r="AD30" s="111" t="n"/>
      <c r="AE30" s="111" t="n"/>
      <c r="AF30" s="111" t="n"/>
      <c r="AG30" s="77" t="n"/>
      <c r="AH30" s="77" t="n"/>
      <c r="AI30" s="78" t="n"/>
      <c r="AJ30" s="79" t="n"/>
      <c r="AK30" s="80" t="n"/>
      <c r="AL30" s="77" t="n"/>
      <c r="AM30" s="77" t="n"/>
      <c r="AN30" s="81" t="n"/>
      <c r="AO30" s="81" t="n"/>
      <c r="AP30" s="81" t="n"/>
      <c r="AQ30" s="81" t="n"/>
      <c r="AR30" s="81" t="n"/>
      <c r="AS30" s="81" t="n"/>
      <c r="AT30" s="81" t="n"/>
      <c r="AU30" s="81" t="n"/>
      <c r="AV30" s="81" t="n"/>
      <c r="AW30" s="82" t="n"/>
      <c r="AX30" s="83" t="n"/>
      <c r="AY30" s="179" t="n"/>
      <c r="AZ30" s="84" t="n"/>
      <c r="BA30" s="83" t="n"/>
      <c r="BB30" s="83" t="n">
        <v>0.1</v>
      </c>
      <c r="BC30" s="83" t="n">
        <v>6.1</v>
      </c>
      <c r="BD30" s="83" t="n">
        <v>1.5</v>
      </c>
      <c r="BE30" s="83" t="n">
        <v>78.5</v>
      </c>
      <c r="BF30" s="28" t="inlineStr">
        <is>
          <t>اطلانتيك</t>
        </is>
      </c>
      <c r="BG30" s="85" t="inlineStr">
        <is>
          <t>اطلانتيك</t>
        </is>
      </c>
      <c r="BH30" s="85" t="n"/>
      <c r="BI30" s="85" t="n"/>
      <c r="BJ30" s="85" t="n"/>
      <c r="BK30" s="85" t="n"/>
      <c r="BL30" s="85" t="n"/>
      <c r="BM30" s="85" t="n"/>
      <c r="BN30" s="85" t="n"/>
      <c r="BO30" s="85" t="n"/>
      <c r="BP30" s="85" t="n"/>
      <c r="BQ30" s="85" t="n"/>
      <c r="BR30" s="85" t="n"/>
      <c r="BS30" s="85" t="n"/>
      <c r="BT30" s="85" t="n"/>
      <c r="BU30" s="85" t="n"/>
      <c r="BV30" s="85" t="n"/>
      <c r="BW30" s="85" t="n"/>
      <c r="BX30" s="85" t="n"/>
      <c r="BY30" s="85" t="n"/>
      <c r="BZ30" s="85" t="n"/>
      <c r="CA30" s="85" t="n"/>
      <c r="CB30" s="85" t="n"/>
      <c r="CC30" s="85" t="n"/>
      <c r="CD30" s="85" t="n"/>
      <c r="CE30" s="85" t="n"/>
      <c r="CF30" s="85" t="n"/>
      <c r="CG30" s="85" t="n"/>
      <c r="CH30" s="85" t="n"/>
      <c r="CI30" s="85" t="n"/>
      <c r="CJ30" s="85" t="n"/>
      <c r="CK30" s="85" t="n"/>
      <c r="CL30" s="85" t="n"/>
      <c r="CM30" s="85" t="n"/>
      <c r="CN30" s="85" t="n"/>
      <c r="CO30" s="85" t="n"/>
      <c r="CP30" s="85" t="n"/>
      <c r="CQ30" s="85" t="n"/>
      <c r="CR30" s="85" t="n"/>
      <c r="CS30" s="85" t="n"/>
      <c r="CT30" s="85" t="n"/>
      <c r="CU30" s="85" t="n"/>
      <c r="CV30" s="85" t="n"/>
    </row>
    <row r="31" ht="31.5" customFormat="1" customHeight="1" s="86">
      <c r="A31" s="73" t="n">
        <v>2021</v>
      </c>
      <c r="B31" s="74" t="n">
        <v>2</v>
      </c>
      <c r="C31" s="471" t="n"/>
      <c r="D31" s="74" t="n"/>
      <c r="E31" s="74" t="n"/>
      <c r="F31" s="75" t="n"/>
      <c r="G31" s="76" t="n"/>
      <c r="H31" s="76" t="n"/>
      <c r="I31" s="76" t="n"/>
      <c r="J31" s="76" t="n"/>
      <c r="K31" s="472" t="n"/>
      <c r="L31" s="473" t="n"/>
      <c r="M31" s="474" t="n"/>
      <c r="N31" s="111" t="n"/>
      <c r="O31" s="111" t="n"/>
      <c r="P31" s="111" t="n"/>
      <c r="Q31" s="111" t="n"/>
      <c r="R31" s="111" t="n"/>
      <c r="S31" s="77" t="n"/>
      <c r="T31" s="77" t="n"/>
      <c r="U31" s="111" t="n"/>
      <c r="V31" s="111" t="n"/>
      <c r="W31" s="111" t="n"/>
      <c r="X31" s="111" t="n"/>
      <c r="Y31" s="111" t="n"/>
      <c r="Z31" s="77" t="n"/>
      <c r="AA31" s="77" t="n"/>
      <c r="AB31" s="111" t="n"/>
      <c r="AC31" s="111" t="n"/>
      <c r="AD31" s="111" t="n"/>
      <c r="AE31" s="111" t="n"/>
      <c r="AF31" s="111" t="n"/>
      <c r="AG31" s="77" t="n"/>
      <c r="AH31" s="77" t="n"/>
      <c r="AI31" s="78" t="n"/>
      <c r="AJ31" s="79" t="n"/>
      <c r="AK31" s="80" t="n"/>
      <c r="AL31" s="77" t="n"/>
      <c r="AM31" s="77" t="n"/>
      <c r="AN31" s="81" t="n"/>
      <c r="AO31" s="81" t="n"/>
      <c r="AP31" s="81" t="n"/>
      <c r="AQ31" s="81" t="n"/>
      <c r="AR31" s="81" t="n"/>
      <c r="AS31" s="81" t="n"/>
      <c r="AT31" s="81" t="n"/>
      <c r="AU31" s="81" t="n"/>
      <c r="AV31" s="81" t="n"/>
      <c r="AW31" s="82" t="n"/>
      <c r="AX31" s="83" t="n"/>
      <c r="AY31" s="179" t="n"/>
      <c r="AZ31" s="84" t="n"/>
      <c r="BA31" s="83" t="n">
        <v>1</v>
      </c>
      <c r="BB31" s="83" t="n">
        <v>0</v>
      </c>
      <c r="BC31" s="83" t="n">
        <v>4.9</v>
      </c>
      <c r="BD31" s="83" t="n">
        <v>0.5</v>
      </c>
      <c r="BE31" s="83" t="n">
        <v>124.5</v>
      </c>
      <c r="BF31" s="28" t="inlineStr">
        <is>
          <t>عملاء متنوعون</t>
        </is>
      </c>
      <c r="BG31" s="85" t="n"/>
      <c r="BH31" s="85" t="n"/>
      <c r="BI31" s="85" t="n"/>
      <c r="BJ31" s="85" t="n"/>
      <c r="BK31" s="85" t="n"/>
      <c r="BL31" s="85" t="n"/>
      <c r="BM31" s="85" t="n"/>
      <c r="BN31" s="85" t="n"/>
      <c r="BO31" s="85" t="n"/>
      <c r="BP31" s="85" t="n"/>
      <c r="BQ31" s="85" t="n"/>
      <c r="BR31" s="85" t="n"/>
      <c r="BS31" s="85" t="n"/>
      <c r="BT31" s="85" t="n"/>
      <c r="BU31" s="85" t="n"/>
      <c r="BV31" s="85" t="n"/>
      <c r="BW31" s="85" t="n"/>
      <c r="BX31" s="85" t="n"/>
      <c r="BY31" s="85" t="n"/>
      <c r="BZ31" s="85" t="n"/>
      <c r="CA31" s="85" t="n"/>
      <c r="CB31" s="85" t="n"/>
      <c r="CC31" s="85" t="n"/>
      <c r="CD31" s="85" t="n"/>
      <c r="CE31" s="85" t="n"/>
      <c r="CF31" s="85" t="n"/>
      <c r="CG31" s="85" t="n"/>
      <c r="CH31" s="85" t="n"/>
      <c r="CI31" s="85" t="n"/>
      <c r="CJ31" s="85" t="n"/>
      <c r="CK31" s="85" t="n"/>
      <c r="CL31" s="85" t="n"/>
      <c r="CM31" s="85" t="n"/>
      <c r="CN31" s="85" t="n"/>
      <c r="CO31" s="85" t="n"/>
      <c r="CP31" s="85" t="n"/>
      <c r="CQ31" s="85" t="n"/>
      <c r="CR31" s="85" t="n"/>
      <c r="CS31" s="85" t="n"/>
      <c r="CT31" s="85" t="n"/>
      <c r="CU31" s="85" t="n"/>
      <c r="CV31" s="85" t="n"/>
    </row>
    <row r="32" ht="31.5" customFormat="1" customHeight="1" s="86">
      <c r="A32" s="73" t="n">
        <v>2021</v>
      </c>
      <c r="B32" s="74" t="n">
        <v>2</v>
      </c>
      <c r="C32" s="471" t="n"/>
      <c r="D32" s="74" t="n"/>
      <c r="E32" s="74" t="n"/>
      <c r="F32" s="75" t="n"/>
      <c r="G32" s="76" t="n"/>
      <c r="H32" s="76" t="n"/>
      <c r="I32" s="76" t="n"/>
      <c r="J32" s="76" t="n"/>
      <c r="K32" s="472" t="n"/>
      <c r="L32" s="473" t="n"/>
      <c r="M32" s="474" t="n"/>
      <c r="N32" s="111" t="n"/>
      <c r="O32" s="111" t="n"/>
      <c r="P32" s="111" t="n"/>
      <c r="Q32" s="111" t="n"/>
      <c r="R32" s="111" t="n"/>
      <c r="S32" s="77" t="n"/>
      <c r="T32" s="77" t="n"/>
      <c r="U32" s="111" t="n"/>
      <c r="V32" s="111" t="n"/>
      <c r="W32" s="111" t="n"/>
      <c r="X32" s="111" t="n"/>
      <c r="Y32" s="111" t="n"/>
      <c r="Z32" s="77" t="n"/>
      <c r="AA32" s="77" t="n"/>
      <c r="AB32" s="111" t="n"/>
      <c r="AC32" s="111" t="n"/>
      <c r="AD32" s="111" t="n"/>
      <c r="AE32" s="111" t="n"/>
      <c r="AF32" s="111" t="n"/>
      <c r="AG32" s="77" t="n"/>
      <c r="AH32" s="77" t="n"/>
      <c r="AI32" s="78" t="n"/>
      <c r="AJ32" s="79" t="n"/>
      <c r="AK32" s="80" t="n"/>
      <c r="AL32" s="77" t="n"/>
      <c r="AM32" s="77" t="n"/>
      <c r="AN32" s="81" t="n"/>
      <c r="AO32" s="81" t="n"/>
      <c r="AP32" s="81" t="n"/>
      <c r="AQ32" s="81" t="n"/>
      <c r="AR32" s="81" t="n"/>
      <c r="AS32" s="81" t="n"/>
      <c r="AT32" s="81" t="n"/>
      <c r="AU32" s="81" t="n"/>
      <c r="AV32" s="81" t="n"/>
      <c r="AW32" s="82" t="n"/>
      <c r="AX32" s="83" t="n"/>
      <c r="AY32" s="179" t="n"/>
      <c r="AZ32" s="84" t="n"/>
      <c r="BA32" s="83" t="n">
        <v>1</v>
      </c>
      <c r="BB32" s="83" t="n">
        <v>0</v>
      </c>
      <c r="BC32" s="83" t="n">
        <v>2.5</v>
      </c>
      <c r="BD32" s="83" t="n">
        <v>3.6</v>
      </c>
      <c r="BE32" s="83" t="n">
        <v>375.1</v>
      </c>
      <c r="BF32" s="28" t="inlineStr">
        <is>
          <t>عملاء متنوعون</t>
        </is>
      </c>
      <c r="BG32" s="85" t="inlineStr">
        <is>
          <t>عملاء متنوعون</t>
        </is>
      </c>
      <c r="BH32" s="85" t="n"/>
      <c r="BI32" s="85" t="n"/>
      <c r="BJ32" s="85" t="n"/>
      <c r="BK32" s="85" t="n"/>
      <c r="BL32" s="85" t="n"/>
      <c r="BM32" s="85" t="n"/>
      <c r="BN32" s="85" t="n"/>
      <c r="BO32" s="85" t="n"/>
      <c r="BP32" s="85" t="n"/>
      <c r="BQ32" s="85" t="n"/>
      <c r="BR32" s="85" t="n"/>
      <c r="BS32" s="85" t="n"/>
      <c r="BT32" s="85" t="n"/>
      <c r="BU32" s="85" t="n"/>
      <c r="BV32" s="85" t="n"/>
      <c r="BW32" s="85" t="n"/>
      <c r="BX32" s="85" t="n"/>
      <c r="BY32" s="85" t="n"/>
      <c r="BZ32" s="85" t="n"/>
      <c r="CA32" s="85" t="n"/>
      <c r="CB32" s="85" t="n"/>
      <c r="CC32" s="85" t="n"/>
      <c r="CD32" s="85" t="n"/>
      <c r="CE32" s="85" t="n"/>
      <c r="CF32" s="85" t="n"/>
      <c r="CG32" s="85" t="n"/>
      <c r="CH32" s="85" t="n"/>
      <c r="CI32" s="85" t="n"/>
      <c r="CJ32" s="85" t="n"/>
      <c r="CK32" s="85" t="n"/>
      <c r="CL32" s="85" t="n"/>
      <c r="CM32" s="85" t="n"/>
      <c r="CN32" s="85" t="n"/>
      <c r="CO32" s="85" t="n"/>
      <c r="CP32" s="85" t="n"/>
      <c r="CQ32" s="85" t="n"/>
      <c r="CR32" s="85" t="n"/>
      <c r="CS32" s="85" t="n"/>
      <c r="CT32" s="85" t="n"/>
      <c r="CU32" s="85" t="n"/>
      <c r="CV32" s="85" t="n"/>
    </row>
    <row r="33" ht="31.5" customFormat="1" customHeight="1" s="86">
      <c r="A33" s="73" t="n">
        <v>2021</v>
      </c>
      <c r="B33" s="74" t="n">
        <v>2</v>
      </c>
      <c r="C33" s="471" t="n"/>
      <c r="D33" s="74" t="n"/>
      <c r="E33" s="74" t="n"/>
      <c r="F33" s="75" t="n"/>
      <c r="G33" s="76" t="n"/>
      <c r="H33" s="76" t="n"/>
      <c r="I33" s="76" t="n"/>
      <c r="J33" s="76" t="n"/>
      <c r="K33" s="472" t="n"/>
      <c r="L33" s="473" t="n"/>
      <c r="M33" s="474" t="n"/>
      <c r="N33" s="111" t="n"/>
      <c r="O33" s="111" t="n"/>
      <c r="P33" s="111" t="n"/>
      <c r="Q33" s="111" t="n"/>
      <c r="R33" s="111" t="n"/>
      <c r="S33" s="77" t="n"/>
      <c r="T33" s="77" t="n"/>
      <c r="U33" s="111" t="n"/>
      <c r="V33" s="111" t="n"/>
      <c r="W33" s="111" t="n"/>
      <c r="X33" s="111" t="n"/>
      <c r="Y33" s="111" t="n"/>
      <c r="Z33" s="77" t="n"/>
      <c r="AA33" s="77" t="n"/>
      <c r="AB33" s="111" t="n"/>
      <c r="AC33" s="111" t="n"/>
      <c r="AD33" s="111" t="n"/>
      <c r="AE33" s="111" t="n"/>
      <c r="AF33" s="111" t="n"/>
      <c r="AG33" s="77" t="n"/>
      <c r="AH33" s="77" t="n"/>
      <c r="AI33" s="78" t="n"/>
      <c r="AJ33" s="79" t="n"/>
      <c r="AK33" s="80" t="n"/>
      <c r="AL33" s="77" t="n"/>
      <c r="AM33" s="77" t="n"/>
      <c r="AN33" s="81" t="n"/>
      <c r="AO33" s="81" t="n"/>
      <c r="AP33" s="81" t="n"/>
      <c r="AQ33" s="81" t="n"/>
      <c r="AR33" s="81" t="n"/>
      <c r="AS33" s="81" t="n"/>
      <c r="AT33" s="81" t="n"/>
      <c r="AU33" s="81" t="n"/>
      <c r="AV33" s="81" t="n"/>
      <c r="AW33" s="82" t="n"/>
      <c r="AX33" s="83" t="n"/>
      <c r="AY33" s="179" t="n"/>
      <c r="AZ33" s="84" t="n"/>
      <c r="BA33" s="83" t="n">
        <v>1</v>
      </c>
      <c r="BB33" s="83" t="n">
        <v>0.2</v>
      </c>
      <c r="BC33" s="83" t="n">
        <v>64.8</v>
      </c>
      <c r="BD33" s="83" t="n">
        <v>0.4</v>
      </c>
      <c r="BE33" s="83" t="n">
        <v>134.9</v>
      </c>
      <c r="BF33" s="28" t="inlineStr">
        <is>
          <t>LG</t>
        </is>
      </c>
      <c r="BG33" s="85" t="inlineStr">
        <is>
          <t>HE</t>
        </is>
      </c>
      <c r="BH33" s="85" t="inlineStr">
        <is>
          <t>MFZ65262201</t>
        </is>
      </c>
      <c r="BI33" s="85" t="inlineStr">
        <is>
          <t>mma</t>
        </is>
      </c>
      <c r="BJ33" s="85" t="n"/>
      <c r="BK33" s="85" t="n"/>
      <c r="BL33" s="85" t="n"/>
      <c r="BM33" s="85" t="n"/>
      <c r="BN33" s="85" t="n"/>
      <c r="BO33" s="85" t="n"/>
      <c r="BP33" s="85" t="n"/>
      <c r="BQ33" s="85" t="n"/>
      <c r="BR33" s="85" t="n"/>
      <c r="BS33" s="85" t="n"/>
      <c r="BT33" s="85" t="n"/>
      <c r="BU33" s="85" t="n"/>
      <c r="BV33" s="85" t="n"/>
      <c r="BW33" s="85" t="n"/>
      <c r="BX33" s="85" t="n"/>
      <c r="BY33" s="85" t="n"/>
      <c r="BZ33" s="85" t="n"/>
      <c r="CA33" s="85" t="n"/>
      <c r="CB33" s="85" t="n"/>
      <c r="CC33" s="85" t="n"/>
      <c r="CD33" s="85" t="n"/>
      <c r="CE33" s="85" t="n"/>
      <c r="CF33" s="85" t="n"/>
      <c r="CG33" s="85" t="n"/>
      <c r="CH33" s="85" t="n"/>
      <c r="CI33" s="85" t="n"/>
      <c r="CJ33" s="85" t="n"/>
      <c r="CK33" s="85" t="n"/>
      <c r="CL33" s="85" t="n"/>
      <c r="CM33" s="85" t="n"/>
      <c r="CN33" s="85" t="n"/>
      <c r="CO33" s="85" t="n"/>
      <c r="CP33" s="85" t="n"/>
      <c r="CQ33" s="85" t="n"/>
      <c r="CR33" s="85" t="n"/>
      <c r="CS33" s="85" t="n"/>
      <c r="CT33" s="85" t="n"/>
      <c r="CU33" s="85" t="n"/>
      <c r="CV33" s="85" t="n"/>
    </row>
    <row r="34" ht="31.5" customFormat="1" customHeight="1" s="86">
      <c r="A34" s="73" t="n">
        <v>2021</v>
      </c>
      <c r="B34" s="74" t="n">
        <v>2</v>
      </c>
      <c r="C34" s="471" t="n"/>
      <c r="D34" s="74" t="n"/>
      <c r="E34" s="74" t="n"/>
      <c r="F34" s="75" t="n"/>
      <c r="G34" s="76" t="n"/>
      <c r="H34" s="76" t="n"/>
      <c r="I34" s="76" t="n"/>
      <c r="J34" s="76" t="n"/>
      <c r="K34" s="472" t="n"/>
      <c r="L34" s="473" t="n"/>
      <c r="M34" s="474" t="n"/>
      <c r="N34" s="111" t="n"/>
      <c r="O34" s="111" t="n"/>
      <c r="P34" s="111" t="n"/>
      <c r="Q34" s="111" t="n"/>
      <c r="R34" s="111" t="n"/>
      <c r="S34" s="77" t="n"/>
      <c r="T34" s="77" t="n"/>
      <c r="U34" s="111" t="n"/>
      <c r="V34" s="111" t="n"/>
      <c r="W34" s="111" t="n"/>
      <c r="X34" s="111" t="n"/>
      <c r="Y34" s="111" t="n"/>
      <c r="Z34" s="77" t="n"/>
      <c r="AA34" s="77" t="n"/>
      <c r="AB34" s="111" t="n"/>
      <c r="AC34" s="111" t="n"/>
      <c r="AD34" s="111" t="n"/>
      <c r="AE34" s="111" t="n"/>
      <c r="AF34" s="111" t="n"/>
      <c r="AG34" s="77" t="n"/>
      <c r="AH34" s="77" t="n"/>
      <c r="AI34" s="78" t="n"/>
      <c r="AJ34" s="79" t="n"/>
      <c r="AK34" s="80" t="n"/>
      <c r="AL34" s="77" t="n"/>
      <c r="AM34" s="77" t="n"/>
      <c r="AN34" s="81" t="n"/>
      <c r="AO34" s="81" t="n"/>
      <c r="AP34" s="81" t="n"/>
      <c r="AQ34" s="81" t="n"/>
      <c r="AR34" s="81" t="n"/>
      <c r="AS34" s="81" t="n"/>
      <c r="AT34" s="81" t="n"/>
      <c r="AU34" s="81" t="n"/>
      <c r="AV34" s="81" t="n"/>
      <c r="AW34" s="82" t="n"/>
      <c r="AX34" s="83" t="n"/>
      <c r="AY34" s="179" t="n"/>
      <c r="AZ34" s="84" t="n"/>
      <c r="BA34" s="83" t="n">
        <v>1</v>
      </c>
      <c r="BB34" s="83" t="n">
        <v>0</v>
      </c>
      <c r="BC34" s="83" t="n">
        <v>14.5</v>
      </c>
      <c r="BD34" s="83" t="n">
        <v>0.8</v>
      </c>
      <c r="BE34" s="83" t="n">
        <v>354</v>
      </c>
      <c r="BF34" s="28" t="inlineStr">
        <is>
          <t>تريدكو</t>
        </is>
      </c>
      <c r="BG34" s="85" t="inlineStr">
        <is>
          <t xml:space="preserve">تريدكو للصناعات الهندسية </t>
        </is>
      </c>
      <c r="BH34" s="85" t="n"/>
      <c r="BI34" s="85" t="n"/>
      <c r="BJ34" s="85" t="n"/>
      <c r="BK34" s="85" t="n"/>
      <c r="BL34" s="85" t="n"/>
      <c r="BM34" s="85" t="n"/>
      <c r="BN34" s="85" t="n"/>
      <c r="BO34" s="85" t="n"/>
      <c r="BP34" s="85" t="n"/>
      <c r="BQ34" s="85" t="n"/>
      <c r="BR34" s="85" t="n"/>
      <c r="BS34" s="85" t="n"/>
      <c r="BT34" s="85" t="n"/>
      <c r="BU34" s="85" t="n"/>
      <c r="BV34" s="85" t="n"/>
      <c r="BW34" s="85" t="n"/>
      <c r="BX34" s="85" t="n"/>
      <c r="BY34" s="85" t="n"/>
      <c r="BZ34" s="85" t="n"/>
      <c r="CA34" s="85" t="n"/>
      <c r="CB34" s="85" t="n"/>
      <c r="CC34" s="85" t="n"/>
      <c r="CD34" s="85" t="n"/>
      <c r="CE34" s="85" t="n"/>
      <c r="CF34" s="85" t="n"/>
      <c r="CG34" s="85" t="n"/>
      <c r="CH34" s="85" t="n"/>
      <c r="CI34" s="85" t="n"/>
      <c r="CJ34" s="85" t="n"/>
      <c r="CK34" s="85" t="n"/>
      <c r="CL34" s="85" t="n"/>
      <c r="CM34" s="85" t="n"/>
      <c r="CN34" s="85" t="n"/>
      <c r="CO34" s="85" t="n"/>
      <c r="CP34" s="85" t="n"/>
      <c r="CQ34" s="85" t="n"/>
      <c r="CR34" s="85" t="n"/>
      <c r="CS34" s="85" t="n"/>
      <c r="CT34" s="85" t="n"/>
      <c r="CU34" s="85" t="n"/>
      <c r="CV34" s="85" t="n"/>
    </row>
    <row r="35" ht="31.5" customFormat="1" customHeight="1" s="86">
      <c r="A35" s="73" t="n">
        <v>2021</v>
      </c>
      <c r="B35" s="74" t="n">
        <v>2</v>
      </c>
      <c r="C35" s="471" t="n"/>
      <c r="D35" s="74" t="n"/>
      <c r="E35" s="74" t="n"/>
      <c r="F35" s="75" t="n"/>
      <c r="G35" s="76" t="n"/>
      <c r="H35" s="76" t="n"/>
      <c r="I35" s="76" t="n"/>
      <c r="J35" s="76" t="n"/>
      <c r="K35" s="472" t="n"/>
      <c r="L35" s="473" t="n"/>
      <c r="M35" s="474" t="n"/>
      <c r="N35" s="111" t="n"/>
      <c r="O35" s="111" t="n"/>
      <c r="P35" s="111" t="n"/>
      <c r="Q35" s="111" t="n"/>
      <c r="R35" s="111" t="n"/>
      <c r="S35" s="77" t="n"/>
      <c r="T35" s="77" t="n"/>
      <c r="U35" s="111" t="n"/>
      <c r="V35" s="111" t="n"/>
      <c r="W35" s="111" t="n"/>
      <c r="X35" s="111" t="n"/>
      <c r="Y35" s="111" t="n"/>
      <c r="Z35" s="77" t="n"/>
      <c r="AA35" s="77" t="n"/>
      <c r="AB35" s="111" t="n"/>
      <c r="AC35" s="111" t="n"/>
      <c r="AD35" s="111" t="n"/>
      <c r="AE35" s="111" t="n"/>
      <c r="AF35" s="111" t="n"/>
      <c r="AG35" s="77" t="n"/>
      <c r="AH35" s="77" t="n"/>
      <c r="AI35" s="78" t="n"/>
      <c r="AJ35" s="79" t="n"/>
      <c r="AK35" s="80" t="n"/>
      <c r="AL35" s="77" t="n"/>
      <c r="AM35" s="77" t="n"/>
      <c r="AN35" s="81" t="n"/>
      <c r="AO35" s="81" t="n"/>
      <c r="AP35" s="81" t="n"/>
      <c r="AQ35" s="81" t="n"/>
      <c r="AR35" s="81" t="n"/>
      <c r="AS35" s="81" t="n"/>
      <c r="AT35" s="81" t="n"/>
      <c r="AU35" s="81" t="n"/>
      <c r="AV35" s="81" t="n"/>
      <c r="AW35" s="82" t="n"/>
      <c r="AX35" s="83" t="n"/>
      <c r="AY35" s="179" t="n"/>
      <c r="AZ35" s="84" t="n"/>
      <c r="BA35" s="83" t="n"/>
      <c r="BB35" s="83" t="n"/>
      <c r="BC35" s="83" t="n"/>
      <c r="BD35" s="83" t="n"/>
      <c r="BE35" s="83" t="n"/>
      <c r="BF35" s="28" t="inlineStr">
        <is>
          <t>عملاء متنوعون</t>
        </is>
      </c>
      <c r="BG35" s="85" t="inlineStr">
        <is>
          <t>عملاء متنوعون</t>
        </is>
      </c>
      <c r="BH35" s="85" t="n"/>
      <c r="BI35" s="85" t="n"/>
      <c r="BJ35" s="85" t="n"/>
      <c r="BK35" s="85" t="n"/>
      <c r="BL35" s="85" t="n"/>
      <c r="BM35" s="85" t="n"/>
      <c r="BN35" s="85" t="n"/>
      <c r="BO35" s="85" t="n"/>
      <c r="BP35" s="85" t="n"/>
      <c r="BQ35" s="85" t="n"/>
      <c r="BR35" s="85" t="n"/>
      <c r="BS35" s="85" t="n"/>
      <c r="BT35" s="85" t="n"/>
      <c r="BU35" s="85" t="n"/>
      <c r="BV35" s="85" t="n"/>
      <c r="BW35" s="85" t="n"/>
      <c r="BX35" s="85" t="n"/>
      <c r="BY35" s="85" t="n"/>
      <c r="BZ35" s="85" t="n"/>
      <c r="CA35" s="85" t="n"/>
      <c r="CB35" s="85" t="n"/>
      <c r="CC35" s="85" t="n"/>
      <c r="CD35" s="85" t="n"/>
      <c r="CE35" s="85" t="n"/>
      <c r="CF35" s="85" t="n"/>
      <c r="CG35" s="85" t="n"/>
      <c r="CH35" s="85" t="n"/>
      <c r="CI35" s="85" t="n"/>
      <c r="CJ35" s="85" t="n"/>
      <c r="CK35" s="85" t="n"/>
      <c r="CL35" s="85" t="n"/>
      <c r="CM35" s="85" t="n"/>
      <c r="CN35" s="85" t="n"/>
      <c r="CO35" s="85" t="n"/>
      <c r="CP35" s="85" t="n"/>
      <c r="CQ35" s="85" t="n"/>
      <c r="CR35" s="85" t="n"/>
      <c r="CS35" s="85" t="n"/>
      <c r="CT35" s="85" t="n"/>
      <c r="CU35" s="85" t="n"/>
      <c r="CV35" s="85" t="n"/>
    </row>
    <row r="36" ht="31.5" customFormat="1" customHeight="1" s="86">
      <c r="A36" s="73" t="n">
        <v>2021</v>
      </c>
      <c r="B36" s="74" t="n">
        <v>2</v>
      </c>
      <c r="C36" s="471" t="n"/>
      <c r="D36" s="74" t="n"/>
      <c r="E36" s="74" t="n"/>
      <c r="F36" s="75" t="n"/>
      <c r="G36" s="76" t="n"/>
      <c r="H36" s="76" t="n"/>
      <c r="I36" s="76" t="n"/>
      <c r="J36" s="76" t="n"/>
      <c r="K36" s="472" t="n"/>
      <c r="L36" s="473" t="n"/>
      <c r="M36" s="474" t="n"/>
      <c r="N36" s="111" t="n"/>
      <c r="O36" s="111" t="n"/>
      <c r="P36" s="111" t="n"/>
      <c r="Q36" s="111" t="n"/>
      <c r="R36" s="111" t="n"/>
      <c r="S36" s="77" t="n"/>
      <c r="T36" s="77" t="n"/>
      <c r="U36" s="111" t="n"/>
      <c r="V36" s="111" t="n"/>
      <c r="W36" s="111" t="n"/>
      <c r="X36" s="111" t="n"/>
      <c r="Y36" s="111" t="n"/>
      <c r="Z36" s="77" t="n"/>
      <c r="AA36" s="77" t="n"/>
      <c r="AB36" s="111" t="n"/>
      <c r="AC36" s="111" t="n"/>
      <c r="AD36" s="111" t="n"/>
      <c r="AE36" s="111" t="n"/>
      <c r="AF36" s="111" t="n"/>
      <c r="AG36" s="77" t="n"/>
      <c r="AH36" s="77" t="n"/>
      <c r="AI36" s="78" t="n"/>
      <c r="AJ36" s="79" t="n"/>
      <c r="AK36" s="80" t="n"/>
      <c r="AL36" s="77" t="n"/>
      <c r="AM36" s="77" t="n"/>
      <c r="AN36" s="81" t="n"/>
      <c r="AO36" s="81" t="n"/>
      <c r="AP36" s="81" t="n"/>
      <c r="AQ36" s="81" t="n"/>
      <c r="AR36" s="81" t="n"/>
      <c r="AS36" s="81" t="n"/>
      <c r="AT36" s="81" t="n"/>
      <c r="AU36" s="81" t="n"/>
      <c r="AV36" s="81" t="n"/>
      <c r="AW36" s="82" t="n"/>
      <c r="AX36" s="83" t="n"/>
      <c r="AY36" s="179" t="n"/>
      <c r="AZ36" s="84" t="n"/>
      <c r="BA36" s="83" t="n">
        <v>1</v>
      </c>
      <c r="BB36" s="83" t="n">
        <v>0</v>
      </c>
      <c r="BC36" s="83" t="n">
        <v>1.4</v>
      </c>
      <c r="BD36" s="83" t="n">
        <v>7.1</v>
      </c>
      <c r="BE36" s="83" t="n">
        <v>683.8</v>
      </c>
      <c r="BF36" s="28" t="inlineStr">
        <is>
          <t>عملاء متنوعون</t>
        </is>
      </c>
      <c r="BG36" s="85" t="inlineStr">
        <is>
          <t>عملاء متنوعون</t>
        </is>
      </c>
      <c r="BH36" s="85" t="n"/>
      <c r="BI36" s="85" t="n"/>
      <c r="BJ36" s="85" t="n"/>
      <c r="BK36" s="85" t="n"/>
      <c r="BL36" s="85" t="n"/>
      <c r="BM36" s="85" t="n"/>
      <c r="BN36" s="85" t="n"/>
      <c r="BO36" s="85" t="n"/>
      <c r="BP36" s="85" t="n"/>
      <c r="BQ36" s="85" t="n"/>
      <c r="BR36" s="85" t="n"/>
      <c r="BS36" s="85" t="n"/>
      <c r="BT36" s="85" t="n"/>
      <c r="BU36" s="85" t="n"/>
      <c r="BV36" s="85" t="n"/>
      <c r="BW36" s="85" t="n"/>
      <c r="BX36" s="85" t="n"/>
      <c r="BY36" s="85" t="n"/>
      <c r="BZ36" s="85" t="n"/>
      <c r="CA36" s="85" t="n"/>
      <c r="CB36" s="85" t="n"/>
      <c r="CC36" s="85" t="n"/>
      <c r="CD36" s="85" t="n"/>
      <c r="CE36" s="85" t="n"/>
      <c r="CF36" s="85" t="n"/>
      <c r="CG36" s="85" t="n"/>
      <c r="CH36" s="85" t="n"/>
      <c r="CI36" s="85" t="n"/>
      <c r="CJ36" s="85" t="n"/>
      <c r="CK36" s="85" t="n"/>
      <c r="CL36" s="85" t="n"/>
      <c r="CM36" s="85" t="n"/>
      <c r="CN36" s="85" t="n"/>
      <c r="CO36" s="85" t="n"/>
      <c r="CP36" s="85" t="n"/>
      <c r="CQ36" s="85" t="n"/>
      <c r="CR36" s="85" t="n"/>
      <c r="CS36" s="85" t="n"/>
      <c r="CT36" s="85" t="n"/>
      <c r="CU36" s="85" t="n"/>
      <c r="CV36" s="85" t="n"/>
    </row>
    <row r="37" ht="31.5" customFormat="1" customHeight="1" s="86">
      <c r="A37" s="73" t="n">
        <v>2021</v>
      </c>
      <c r="B37" s="74" t="n">
        <v>2</v>
      </c>
      <c r="C37" s="471" t="n"/>
      <c r="D37" s="74" t="n"/>
      <c r="E37" s="74" t="n"/>
      <c r="F37" s="75" t="n"/>
      <c r="G37" s="76" t="n"/>
      <c r="H37" s="76" t="n"/>
      <c r="I37" s="76" t="n"/>
      <c r="J37" s="76" t="n"/>
      <c r="K37" s="472" t="n"/>
      <c r="L37" s="473" t="n"/>
      <c r="M37" s="474" t="n"/>
      <c r="N37" s="111" t="n"/>
      <c r="O37" s="111" t="n"/>
      <c r="P37" s="111" t="n"/>
      <c r="Q37" s="111" t="n"/>
      <c r="R37" s="111" t="n"/>
      <c r="S37" s="77" t="n"/>
      <c r="T37" s="77" t="n"/>
      <c r="U37" s="111" t="n"/>
      <c r="V37" s="111" t="n"/>
      <c r="W37" s="111" t="n"/>
      <c r="X37" s="111" t="n"/>
      <c r="Y37" s="111" t="n"/>
      <c r="Z37" s="77" t="n"/>
      <c r="AA37" s="77" t="n"/>
      <c r="AB37" s="111" t="n"/>
      <c r="AC37" s="111" t="n"/>
      <c r="AD37" s="111" t="n"/>
      <c r="AE37" s="111" t="n"/>
      <c r="AF37" s="111" t="n"/>
      <c r="AG37" s="77" t="n"/>
      <c r="AH37" s="77" t="n"/>
      <c r="AI37" s="78" t="n"/>
      <c r="AJ37" s="79" t="n"/>
      <c r="AK37" s="80" t="n"/>
      <c r="AL37" s="77" t="n"/>
      <c r="AM37" s="77" t="n"/>
      <c r="AN37" s="81" t="n"/>
      <c r="AO37" s="81" t="n"/>
      <c r="AP37" s="81" t="n"/>
      <c r="AQ37" s="81" t="n"/>
      <c r="AR37" s="81" t="n"/>
      <c r="AS37" s="81" t="n"/>
      <c r="AT37" s="81" t="n"/>
      <c r="AU37" s="81" t="n"/>
      <c r="AV37" s="81" t="n"/>
      <c r="AW37" s="82" t="n"/>
      <c r="AX37" s="83" t="n"/>
      <c r="AY37" s="179" t="n"/>
      <c r="AZ37" s="84" t="n"/>
      <c r="BA37" s="83" t="n"/>
      <c r="BB37" s="83" t="n">
        <v>0</v>
      </c>
      <c r="BC37" s="83" t="n">
        <v>0.2</v>
      </c>
      <c r="BD37" s="83" t="n">
        <v>1.4</v>
      </c>
      <c r="BE37" s="83" t="n">
        <v>37.4</v>
      </c>
      <c r="BF37" s="28" t="inlineStr">
        <is>
          <t>الكترولوكس</t>
        </is>
      </c>
      <c r="BG37" s="85" t="inlineStr">
        <is>
          <t>القاهرة للصناعات المغذية غسالات</t>
        </is>
      </c>
      <c r="BH37" s="85" t="inlineStr">
        <is>
          <t>p0000001719080</t>
        </is>
      </c>
      <c r="BI37" s="85" t="n"/>
      <c r="BJ37" s="85" t="n"/>
      <c r="BK37" s="85" t="n"/>
      <c r="BL37" s="85" t="n"/>
      <c r="BM37" s="85" t="n"/>
      <c r="BN37" s="85" t="n"/>
      <c r="BO37" s="85" t="n"/>
      <c r="BP37" s="85" t="n"/>
      <c r="BQ37" s="85" t="n"/>
      <c r="BR37" s="85" t="n"/>
      <c r="BS37" s="85" t="n"/>
      <c r="BT37" s="85" t="n"/>
      <c r="BU37" s="85" t="n"/>
      <c r="BV37" s="85" t="n"/>
      <c r="BW37" s="85" t="n"/>
      <c r="BX37" s="85" t="n"/>
      <c r="BY37" s="85" t="n"/>
      <c r="BZ37" s="85" t="n"/>
      <c r="CA37" s="85" t="n"/>
      <c r="CB37" s="85" t="n"/>
      <c r="CC37" s="85" t="n"/>
      <c r="CD37" s="85" t="n"/>
      <c r="CE37" s="85" t="n"/>
      <c r="CF37" s="85" t="n"/>
      <c r="CG37" s="85" t="n"/>
      <c r="CH37" s="85" t="n"/>
      <c r="CI37" s="85" t="n"/>
      <c r="CJ37" s="85" t="n"/>
      <c r="CK37" s="85" t="n"/>
      <c r="CL37" s="85" t="n"/>
      <c r="CM37" s="85" t="n"/>
      <c r="CN37" s="85" t="n"/>
      <c r="CO37" s="85" t="n"/>
      <c r="CP37" s="85" t="n"/>
      <c r="CQ37" s="85" t="n"/>
      <c r="CR37" s="85" t="n"/>
      <c r="CS37" s="85" t="n"/>
      <c r="CT37" s="85" t="n"/>
      <c r="CU37" s="85" t="n"/>
      <c r="CV37" s="85" t="n"/>
    </row>
    <row r="38" ht="31.5" customFormat="1" customHeight="1" s="86">
      <c r="A38" s="73" t="n">
        <v>2021</v>
      </c>
      <c r="B38" s="74" t="n">
        <v>2</v>
      </c>
      <c r="C38" s="471" t="n"/>
      <c r="D38" s="74" t="n"/>
      <c r="E38" s="74" t="n"/>
      <c r="F38" s="75" t="n"/>
      <c r="G38" s="76" t="n"/>
      <c r="H38" s="76" t="n"/>
      <c r="I38" s="76" t="n"/>
      <c r="J38" s="76" t="n"/>
      <c r="K38" s="472" t="n"/>
      <c r="L38" s="473" t="n"/>
      <c r="M38" s="474" t="n"/>
      <c r="N38" s="111" t="n"/>
      <c r="O38" s="111" t="n"/>
      <c r="P38" s="111" t="n"/>
      <c r="Q38" s="111" t="n"/>
      <c r="R38" s="111" t="n"/>
      <c r="S38" s="77" t="n"/>
      <c r="T38" s="77" t="n"/>
      <c r="U38" s="111" t="n"/>
      <c r="V38" s="111" t="n"/>
      <c r="W38" s="111" t="n"/>
      <c r="X38" s="111" t="n"/>
      <c r="Y38" s="111" t="n"/>
      <c r="Z38" s="77" t="n"/>
      <c r="AA38" s="77" t="n"/>
      <c r="AB38" s="111" t="n"/>
      <c r="AC38" s="111" t="n"/>
      <c r="AD38" s="111" t="n"/>
      <c r="AE38" s="111" t="n"/>
      <c r="AF38" s="111" t="n"/>
      <c r="AG38" s="77" t="n"/>
      <c r="AH38" s="77" t="n"/>
      <c r="AI38" s="78" t="n"/>
      <c r="AJ38" s="79" t="n"/>
      <c r="AK38" s="80" t="n"/>
      <c r="AL38" s="77" t="n"/>
      <c r="AM38" s="77" t="n"/>
      <c r="AN38" s="81" t="n"/>
      <c r="AO38" s="81" t="n"/>
      <c r="AP38" s="81" t="n"/>
      <c r="AQ38" s="81" t="n"/>
      <c r="AR38" s="81" t="n"/>
      <c r="AS38" s="81" t="n"/>
      <c r="AT38" s="81" t="n"/>
      <c r="AU38" s="81" t="n"/>
      <c r="AV38" s="81" t="n"/>
      <c r="AW38" s="82" t="n"/>
      <c r="AX38" s="83" t="n"/>
      <c r="AY38" s="179" t="n"/>
      <c r="AZ38" s="84" t="n"/>
      <c r="BA38" s="83" t="n"/>
      <c r="BB38" s="83" t="n">
        <v>0</v>
      </c>
      <c r="BC38" s="83" t="n">
        <v>0.3</v>
      </c>
      <c r="BD38" s="83" t="n">
        <v>0.8</v>
      </c>
      <c r="BE38" s="83" t="n">
        <v>20.1</v>
      </c>
      <c r="BF38" s="28" t="inlineStr">
        <is>
          <t>الكترولوكس</t>
        </is>
      </c>
      <c r="BG38" s="85" t="inlineStr">
        <is>
          <t>القاهرة للصناعات المغذية غسالات</t>
        </is>
      </c>
      <c r="BH38" s="85" t="inlineStr">
        <is>
          <t>1.63E+13</t>
        </is>
      </c>
      <c r="BI38" s="85" t="n"/>
      <c r="BJ38" s="85" t="n"/>
      <c r="BK38" s="85" t="n"/>
      <c r="BL38" s="85" t="n"/>
      <c r="BM38" s="85" t="n"/>
      <c r="BN38" s="85" t="n"/>
      <c r="BO38" s="85" t="n"/>
      <c r="BP38" s="85" t="n"/>
      <c r="BQ38" s="85" t="n"/>
      <c r="BR38" s="85" t="n"/>
      <c r="BS38" s="85" t="n"/>
      <c r="BT38" s="85" t="n"/>
      <c r="BU38" s="85" t="n"/>
      <c r="BV38" s="85" t="n"/>
      <c r="BW38" s="85" t="n"/>
      <c r="BX38" s="85" t="n"/>
      <c r="BY38" s="85" t="n"/>
      <c r="BZ38" s="85" t="n"/>
      <c r="CA38" s="85" t="n"/>
      <c r="CB38" s="85" t="n"/>
      <c r="CC38" s="85" t="n"/>
      <c r="CD38" s="85" t="n"/>
      <c r="CE38" s="85" t="n"/>
      <c r="CF38" s="85" t="n"/>
      <c r="CG38" s="85" t="n"/>
      <c r="CH38" s="85" t="n"/>
      <c r="CI38" s="85" t="n"/>
      <c r="CJ38" s="85" t="n"/>
      <c r="CK38" s="85" t="n"/>
      <c r="CL38" s="85" t="n"/>
      <c r="CM38" s="85" t="n"/>
      <c r="CN38" s="85" t="n"/>
      <c r="CO38" s="85" t="n"/>
      <c r="CP38" s="85" t="n"/>
      <c r="CQ38" s="85" t="n"/>
      <c r="CR38" s="85" t="n"/>
      <c r="CS38" s="85" t="n"/>
      <c r="CT38" s="85" t="n"/>
      <c r="CU38" s="85" t="n"/>
      <c r="CV38" s="85" t="n"/>
    </row>
    <row r="39" ht="31.5" customFormat="1" customHeight="1" s="86">
      <c r="A39" s="73" t="n">
        <v>2021</v>
      </c>
      <c r="B39" s="74" t="n">
        <v>2</v>
      </c>
      <c r="C39" s="471" t="n"/>
      <c r="D39" s="74" t="n"/>
      <c r="E39" s="74" t="n"/>
      <c r="F39" s="75" t="n"/>
      <c r="G39" s="76" t="n"/>
      <c r="H39" s="76" t="n"/>
      <c r="I39" s="76" t="n"/>
      <c r="J39" s="76" t="n"/>
      <c r="K39" s="472" t="n"/>
      <c r="L39" s="473" t="n"/>
      <c r="M39" s="474" t="n"/>
      <c r="N39" s="111" t="n"/>
      <c r="O39" s="111" t="n"/>
      <c r="P39" s="111" t="n"/>
      <c r="Q39" s="111" t="n"/>
      <c r="R39" s="111" t="n"/>
      <c r="S39" s="77" t="n"/>
      <c r="T39" s="77" t="n"/>
      <c r="U39" s="111" t="n"/>
      <c r="V39" s="111" t="n"/>
      <c r="W39" s="111" t="n"/>
      <c r="X39" s="111" t="n"/>
      <c r="Y39" s="111" t="n"/>
      <c r="Z39" s="77" t="n"/>
      <c r="AA39" s="77" t="n"/>
      <c r="AB39" s="111" t="n"/>
      <c r="AC39" s="111" t="n"/>
      <c r="AD39" s="111" t="n"/>
      <c r="AE39" s="111" t="n"/>
      <c r="AF39" s="111" t="n"/>
      <c r="AG39" s="77" t="n"/>
      <c r="AH39" s="77" t="n"/>
      <c r="AI39" s="78" t="n"/>
      <c r="AJ39" s="79" t="n"/>
      <c r="AK39" s="80" t="n"/>
      <c r="AL39" s="77" t="n"/>
      <c r="AM39" s="77" t="n"/>
      <c r="AN39" s="81" t="n"/>
      <c r="AO39" s="81" t="n"/>
      <c r="AP39" s="81" t="n"/>
      <c r="AQ39" s="81" t="n"/>
      <c r="AR39" s="81" t="n"/>
      <c r="AS39" s="81" t="n"/>
      <c r="AT39" s="81" t="n"/>
      <c r="AU39" s="81" t="n"/>
      <c r="AV39" s="81" t="n"/>
      <c r="AW39" s="82" t="n"/>
      <c r="AX39" s="83" t="n"/>
      <c r="AY39" s="179" t="n"/>
      <c r="AZ39" s="84" t="n"/>
      <c r="BA39" s="83" t="n"/>
      <c r="BB39" s="83" t="n">
        <v>0</v>
      </c>
      <c r="BC39" s="83" t="n">
        <v>0.4</v>
      </c>
      <c r="BD39" s="83" t="n">
        <v>0.9</v>
      </c>
      <c r="BE39" s="83" t="n">
        <v>17.4</v>
      </c>
      <c r="BF39" s="28" t="inlineStr">
        <is>
          <t>الكترولوكس</t>
        </is>
      </c>
      <c r="BG39" s="85" t="inlineStr">
        <is>
          <t>القاهرة للصناعات المغذية غسالات</t>
        </is>
      </c>
      <c r="BH39" s="85" t="inlineStr">
        <is>
          <t>1.63E+13</t>
        </is>
      </c>
      <c r="BI39" s="85" t="n"/>
      <c r="BJ39" s="85" t="n"/>
      <c r="BK39" s="85" t="n"/>
      <c r="BL39" s="85" t="n"/>
      <c r="BM39" s="85" t="n"/>
      <c r="BN39" s="85" t="n"/>
      <c r="BO39" s="85" t="n"/>
      <c r="BP39" s="85" t="n"/>
      <c r="BQ39" s="85" t="n"/>
      <c r="BR39" s="85" t="n"/>
      <c r="BS39" s="85" t="n"/>
      <c r="BT39" s="85" t="n"/>
      <c r="BU39" s="85" t="n"/>
      <c r="BV39" s="85" t="n"/>
      <c r="BW39" s="85" t="n"/>
      <c r="BX39" s="85" t="n"/>
      <c r="BY39" s="85" t="n"/>
      <c r="BZ39" s="85" t="n"/>
      <c r="CA39" s="85" t="n"/>
      <c r="CB39" s="85" t="n"/>
      <c r="CC39" s="85" t="n"/>
      <c r="CD39" s="85" t="n"/>
      <c r="CE39" s="85" t="n"/>
      <c r="CF39" s="85" t="n"/>
      <c r="CG39" s="85" t="n"/>
      <c r="CH39" s="85" t="n"/>
      <c r="CI39" s="85" t="n"/>
      <c r="CJ39" s="85" t="n"/>
      <c r="CK39" s="85" t="n"/>
      <c r="CL39" s="85" t="n"/>
      <c r="CM39" s="85" t="n"/>
      <c r="CN39" s="85" t="n"/>
      <c r="CO39" s="85" t="n"/>
      <c r="CP39" s="85" t="n"/>
      <c r="CQ39" s="85" t="n"/>
      <c r="CR39" s="85" t="n"/>
      <c r="CS39" s="85" t="n"/>
      <c r="CT39" s="85" t="n"/>
      <c r="CU39" s="85" t="n"/>
      <c r="CV39" s="85" t="n"/>
    </row>
    <row r="40" ht="31.5" customFormat="1" customHeight="1" s="86">
      <c r="A40" s="73" t="n">
        <v>2021</v>
      </c>
      <c r="B40" s="74" t="n">
        <v>2</v>
      </c>
      <c r="C40" s="471" t="n"/>
      <c r="D40" s="74" t="n"/>
      <c r="E40" s="74" t="n"/>
      <c r="F40" s="75" t="n"/>
      <c r="G40" s="76" t="n"/>
      <c r="H40" s="76" t="n"/>
      <c r="I40" s="76" t="n"/>
      <c r="J40" s="76" t="n"/>
      <c r="K40" s="472" t="n"/>
      <c r="L40" s="473" t="n"/>
      <c r="M40" s="474" t="n"/>
      <c r="N40" s="111" t="n"/>
      <c r="O40" s="111" t="n"/>
      <c r="P40" s="111" t="n"/>
      <c r="Q40" s="111" t="n"/>
      <c r="R40" s="111" t="n"/>
      <c r="S40" s="77" t="n"/>
      <c r="T40" s="77" t="n"/>
      <c r="U40" s="111" t="n"/>
      <c r="V40" s="111" t="n"/>
      <c r="W40" s="111" t="n"/>
      <c r="X40" s="111" t="n"/>
      <c r="Y40" s="111" t="n"/>
      <c r="Z40" s="77" t="n"/>
      <c r="AA40" s="77" t="n"/>
      <c r="AB40" s="111" t="n"/>
      <c r="AC40" s="111" t="n"/>
      <c r="AD40" s="111" t="n"/>
      <c r="AE40" s="111" t="n"/>
      <c r="AF40" s="111" t="n"/>
      <c r="AG40" s="77" t="n"/>
      <c r="AH40" s="77" t="n"/>
      <c r="AI40" s="78" t="n"/>
      <c r="AJ40" s="79" t="n"/>
      <c r="AK40" s="80" t="n"/>
      <c r="AL40" s="77" t="n"/>
      <c r="AM40" s="77" t="n"/>
      <c r="AN40" s="81" t="n"/>
      <c r="AO40" s="81" t="n"/>
      <c r="AP40" s="81" t="n"/>
      <c r="AQ40" s="81" t="n"/>
      <c r="AR40" s="81" t="n"/>
      <c r="AS40" s="81" t="n"/>
      <c r="AT40" s="81" t="n"/>
      <c r="AU40" s="81" t="n"/>
      <c r="AV40" s="81" t="n"/>
      <c r="AW40" s="82" t="n"/>
      <c r="AX40" s="83" t="n"/>
      <c r="AY40" s="179" t="n"/>
      <c r="AZ40" s="84" t="n"/>
      <c r="BA40" s="83" t="n"/>
      <c r="BB40" s="83" t="n">
        <v>0.1</v>
      </c>
      <c r="BC40" s="83" t="n">
        <v>0.5</v>
      </c>
      <c r="BD40" s="83" t="n">
        <v>2.1</v>
      </c>
      <c r="BE40" s="83" t="n">
        <v>17.7</v>
      </c>
      <c r="BF40" s="28" t="inlineStr">
        <is>
          <t>الكترولوكس</t>
        </is>
      </c>
      <c r="BG40" s="85" t="inlineStr">
        <is>
          <t>القاهرة للصناعات المغذية غسالات</t>
        </is>
      </c>
      <c r="BH40" s="85" t="inlineStr">
        <is>
          <t>1.63E+13</t>
        </is>
      </c>
      <c r="BI40" s="85" t="n"/>
      <c r="BJ40" s="85" t="n"/>
      <c r="BK40" s="85" t="n"/>
      <c r="BL40" s="85" t="n"/>
      <c r="BM40" s="85" t="n"/>
      <c r="BN40" s="85" t="n"/>
      <c r="BO40" s="85" t="n"/>
      <c r="BP40" s="85" t="n"/>
      <c r="BQ40" s="85" t="n"/>
      <c r="BR40" s="85" t="n"/>
      <c r="BS40" s="85" t="n"/>
      <c r="BT40" s="85" t="n"/>
      <c r="BU40" s="85" t="n"/>
      <c r="BV40" s="85" t="n"/>
      <c r="BW40" s="85" t="n"/>
      <c r="BX40" s="85" t="n"/>
      <c r="BY40" s="85" t="n"/>
      <c r="BZ40" s="85" t="n"/>
      <c r="CA40" s="85" t="n"/>
      <c r="CB40" s="85" t="n"/>
      <c r="CC40" s="85" t="n"/>
      <c r="CD40" s="85" t="n"/>
      <c r="CE40" s="85" t="n"/>
      <c r="CF40" s="85" t="n"/>
      <c r="CG40" s="85" t="n"/>
      <c r="CH40" s="85" t="n"/>
      <c r="CI40" s="85" t="n"/>
      <c r="CJ40" s="85" t="n"/>
      <c r="CK40" s="85" t="n"/>
      <c r="CL40" s="85" t="n"/>
      <c r="CM40" s="85" t="n"/>
      <c r="CN40" s="85" t="n"/>
      <c r="CO40" s="85" t="n"/>
      <c r="CP40" s="85" t="n"/>
      <c r="CQ40" s="85" t="n"/>
      <c r="CR40" s="85" t="n"/>
      <c r="CS40" s="85" t="n"/>
      <c r="CT40" s="85" t="n"/>
      <c r="CU40" s="85" t="n"/>
      <c r="CV40" s="85" t="n"/>
    </row>
    <row r="41" ht="31.5" customFormat="1" customHeight="1" s="86">
      <c r="A41" s="73" t="n">
        <v>2021</v>
      </c>
      <c r="B41" s="74" t="n">
        <v>2</v>
      </c>
      <c r="C41" s="471" t="n"/>
      <c r="D41" s="74" t="n"/>
      <c r="E41" s="74" t="n"/>
      <c r="F41" s="75" t="n"/>
      <c r="G41" s="76" t="n"/>
      <c r="H41" s="76" t="n"/>
      <c r="I41" s="76" t="n"/>
      <c r="J41" s="76" t="n"/>
      <c r="K41" s="472" t="n"/>
      <c r="L41" s="473" t="n"/>
      <c r="M41" s="474" t="n"/>
      <c r="N41" s="111" t="n"/>
      <c r="O41" s="111" t="n"/>
      <c r="P41" s="111" t="n"/>
      <c r="Q41" s="111" t="n"/>
      <c r="R41" s="111" t="n"/>
      <c r="S41" s="77" t="n"/>
      <c r="T41" s="77" t="n"/>
      <c r="U41" s="111" t="n"/>
      <c r="V41" s="111" t="n"/>
      <c r="W41" s="111" t="n"/>
      <c r="X41" s="111" t="n"/>
      <c r="Y41" s="111" t="n"/>
      <c r="Z41" s="77" t="n"/>
      <c r="AA41" s="77" t="n"/>
      <c r="AB41" s="111" t="n"/>
      <c r="AC41" s="111" t="n"/>
      <c r="AD41" s="111" t="n"/>
      <c r="AE41" s="111" t="n"/>
      <c r="AF41" s="111" t="n"/>
      <c r="AG41" s="77" t="n"/>
      <c r="AH41" s="77" t="n"/>
      <c r="AI41" s="78" t="n"/>
      <c r="AJ41" s="79" t="n"/>
      <c r="AK41" s="80" t="n"/>
      <c r="AL41" s="77" t="n"/>
      <c r="AM41" s="77" t="n"/>
      <c r="AN41" s="81" t="n"/>
      <c r="AO41" s="81" t="n"/>
      <c r="AP41" s="81" t="n"/>
      <c r="AQ41" s="81" t="n"/>
      <c r="AR41" s="81" t="n"/>
      <c r="AS41" s="81" t="n"/>
      <c r="AT41" s="81" t="n"/>
      <c r="AU41" s="81" t="n"/>
      <c r="AV41" s="81" t="n"/>
      <c r="AW41" s="82" t="n"/>
      <c r="AX41" s="83" t="n"/>
      <c r="AY41" s="179" t="n"/>
      <c r="AZ41" s="84" t="n"/>
      <c r="BA41" s="83" t="n"/>
      <c r="BB41" s="83" t="n">
        <v>0</v>
      </c>
      <c r="BC41" s="83" t="n">
        <v>0.9</v>
      </c>
      <c r="BD41" s="83" t="n">
        <v>7.1</v>
      </c>
      <c r="BE41" s="83" t="n">
        <v>235.2</v>
      </c>
      <c r="BF41" s="28" t="inlineStr">
        <is>
          <t>مشتل اسنا</t>
        </is>
      </c>
      <c r="BG41" s="85" t="inlineStr">
        <is>
          <t>مشتل اسنا</t>
        </is>
      </c>
      <c r="BH41" s="85" t="n"/>
      <c r="BI41" s="85" t="n"/>
      <c r="BJ41" s="85" t="n"/>
      <c r="BK41" s="85" t="n"/>
      <c r="BL41" s="85" t="n"/>
      <c r="BM41" s="85" t="n"/>
      <c r="BN41" s="85" t="n"/>
      <c r="BO41" s="85" t="n"/>
      <c r="BP41" s="85" t="n"/>
      <c r="BQ41" s="85" t="n"/>
      <c r="BR41" s="85" t="n"/>
      <c r="BS41" s="85" t="n"/>
      <c r="BT41" s="85" t="n"/>
      <c r="BU41" s="85" t="n"/>
      <c r="BV41" s="85" t="n"/>
      <c r="BW41" s="85" t="n"/>
      <c r="BX41" s="85" t="n"/>
      <c r="BY41" s="85" t="n"/>
      <c r="BZ41" s="85" t="n"/>
      <c r="CA41" s="85" t="n"/>
      <c r="CB41" s="85" t="n"/>
      <c r="CC41" s="85" t="n"/>
      <c r="CD41" s="85" t="n"/>
      <c r="CE41" s="85" t="n"/>
      <c r="CF41" s="85" t="n"/>
      <c r="CG41" s="85" t="n"/>
      <c r="CH41" s="85" t="n"/>
      <c r="CI41" s="85" t="n"/>
      <c r="CJ41" s="85" t="n"/>
      <c r="CK41" s="85" t="n"/>
      <c r="CL41" s="85" t="n"/>
      <c r="CM41" s="85" t="n"/>
      <c r="CN41" s="85" t="n"/>
      <c r="CO41" s="85" t="n"/>
      <c r="CP41" s="85" t="n"/>
      <c r="CQ41" s="85" t="n"/>
      <c r="CR41" s="85" t="n"/>
      <c r="CS41" s="85" t="n"/>
      <c r="CT41" s="85" t="n"/>
      <c r="CU41" s="85" t="n"/>
      <c r="CV41" s="85" t="n"/>
    </row>
    <row r="42" ht="31.5" customFormat="1" customHeight="1" s="86">
      <c r="A42" s="73" t="n">
        <v>2021</v>
      </c>
      <c r="B42" s="74" t="n">
        <v>2</v>
      </c>
      <c r="C42" s="471" t="n"/>
      <c r="D42" s="74" t="n"/>
      <c r="E42" s="74" t="n"/>
      <c r="F42" s="75" t="n"/>
      <c r="G42" s="76" t="n"/>
      <c r="H42" s="76" t="n"/>
      <c r="I42" s="76" t="n"/>
      <c r="J42" s="76" t="n"/>
      <c r="K42" s="472" t="n"/>
      <c r="L42" s="473" t="n"/>
      <c r="M42" s="474" t="n"/>
      <c r="N42" s="111" t="n"/>
      <c r="O42" s="111" t="n"/>
      <c r="P42" s="111" t="n"/>
      <c r="Q42" s="111" t="n"/>
      <c r="R42" s="111" t="n"/>
      <c r="S42" s="77" t="n"/>
      <c r="T42" s="77" t="n"/>
      <c r="U42" s="111" t="n"/>
      <c r="V42" s="111" t="n"/>
      <c r="W42" s="111" t="n"/>
      <c r="X42" s="111" t="n"/>
      <c r="Y42" s="111" t="n"/>
      <c r="Z42" s="77" t="n"/>
      <c r="AA42" s="77" t="n"/>
      <c r="AB42" s="111" t="n"/>
      <c r="AC42" s="111" t="n"/>
      <c r="AD42" s="111" t="n"/>
      <c r="AE42" s="111" t="n"/>
      <c r="AF42" s="111" t="n"/>
      <c r="AG42" s="77" t="n"/>
      <c r="AH42" s="77" t="n"/>
      <c r="AI42" s="78" t="n"/>
      <c r="AJ42" s="79" t="n"/>
      <c r="AK42" s="80" t="n"/>
      <c r="AL42" s="77" t="n"/>
      <c r="AM42" s="77" t="n"/>
      <c r="AN42" s="81" t="n"/>
      <c r="AO42" s="81" t="n"/>
      <c r="AP42" s="81" t="n"/>
      <c r="AQ42" s="81" t="n"/>
      <c r="AR42" s="81" t="n"/>
      <c r="AS42" s="81" t="n"/>
      <c r="AT42" s="81" t="n"/>
      <c r="AU42" s="81" t="n"/>
      <c r="AV42" s="81" t="n"/>
      <c r="AW42" s="82" t="n"/>
      <c r="AX42" s="83" t="n"/>
      <c r="AY42" s="179" t="n"/>
      <c r="AZ42" s="84" t="n"/>
      <c r="BA42" s="83" t="n">
        <v>1</v>
      </c>
      <c r="BB42" s="83" t="n">
        <v>0</v>
      </c>
      <c r="BC42" s="83" t="n">
        <v>2.8</v>
      </c>
      <c r="BD42" s="83" t="n">
        <v>18.5</v>
      </c>
      <c r="BE42" s="83" t="n">
        <v>1369.5</v>
      </c>
      <c r="BF42" s="28" t="inlineStr">
        <is>
          <t>مشتل اسنا</t>
        </is>
      </c>
      <c r="BG42" s="85" t="inlineStr">
        <is>
          <t>مشتل اسنا</t>
        </is>
      </c>
      <c r="BH42" s="85" t="n"/>
      <c r="BI42" s="85" t="n"/>
      <c r="BJ42" s="85" t="n"/>
      <c r="BK42" s="85" t="n"/>
      <c r="BL42" s="85" t="n"/>
      <c r="BM42" s="85" t="n"/>
      <c r="BN42" s="85" t="n"/>
      <c r="BO42" s="85" t="n"/>
      <c r="BP42" s="85" t="n"/>
      <c r="BQ42" s="85" t="n"/>
      <c r="BR42" s="85" t="n"/>
      <c r="BS42" s="85" t="n"/>
      <c r="BT42" s="85" t="n"/>
      <c r="BU42" s="85" t="n"/>
      <c r="BV42" s="85" t="n"/>
      <c r="BW42" s="85" t="n"/>
      <c r="BX42" s="85" t="n"/>
      <c r="BY42" s="85" t="n"/>
      <c r="BZ42" s="85" t="n"/>
      <c r="CA42" s="85" t="n"/>
      <c r="CB42" s="85" t="n"/>
      <c r="CC42" s="85" t="n"/>
      <c r="CD42" s="85" t="n"/>
      <c r="CE42" s="85" t="n"/>
      <c r="CF42" s="85" t="n"/>
      <c r="CG42" s="85" t="n"/>
      <c r="CH42" s="85" t="n"/>
      <c r="CI42" s="85" t="n"/>
      <c r="CJ42" s="85" t="n"/>
      <c r="CK42" s="85" t="n"/>
      <c r="CL42" s="85" t="n"/>
      <c r="CM42" s="85" t="n"/>
      <c r="CN42" s="85" t="n"/>
      <c r="CO42" s="85" t="n"/>
      <c r="CP42" s="85" t="n"/>
      <c r="CQ42" s="85" t="n"/>
      <c r="CR42" s="85" t="n"/>
      <c r="CS42" s="85" t="n"/>
      <c r="CT42" s="85" t="n"/>
      <c r="CU42" s="85" t="n"/>
      <c r="CV42" s="85" t="n"/>
    </row>
    <row r="43" ht="31.5" customFormat="1" customHeight="1" s="86">
      <c r="A43" s="73" t="n">
        <v>2021</v>
      </c>
      <c r="B43" s="74" t="n">
        <v>2</v>
      </c>
      <c r="C43" s="471" t="n"/>
      <c r="D43" s="74" t="n"/>
      <c r="E43" s="74" t="n"/>
      <c r="F43" s="75" t="n"/>
      <c r="G43" s="76" t="n"/>
      <c r="H43" s="76" t="n"/>
      <c r="I43" s="76" t="n"/>
      <c r="J43" s="76" t="n"/>
      <c r="K43" s="472" t="n"/>
      <c r="L43" s="473" t="n"/>
      <c r="M43" s="474" t="n"/>
      <c r="N43" s="111" t="n"/>
      <c r="O43" s="111" t="n"/>
      <c r="P43" s="111" t="n"/>
      <c r="Q43" s="111" t="n"/>
      <c r="R43" s="111" t="n"/>
      <c r="S43" s="77" t="n"/>
      <c r="T43" s="77" t="n"/>
      <c r="U43" s="111" t="n"/>
      <c r="V43" s="111" t="n"/>
      <c r="W43" s="111" t="n"/>
      <c r="X43" s="111" t="n"/>
      <c r="Y43" s="111" t="n"/>
      <c r="Z43" s="77" t="n"/>
      <c r="AA43" s="77" t="n"/>
      <c r="AB43" s="111" t="n"/>
      <c r="AC43" s="111" t="n"/>
      <c r="AD43" s="111" t="n"/>
      <c r="AE43" s="111" t="n"/>
      <c r="AF43" s="111" t="n"/>
      <c r="AG43" s="77" t="n"/>
      <c r="AH43" s="77" t="n"/>
      <c r="AI43" s="78" t="n"/>
      <c r="AJ43" s="79" t="n"/>
      <c r="AK43" s="80" t="n"/>
      <c r="AL43" s="77" t="n"/>
      <c r="AM43" s="77" t="n"/>
      <c r="AN43" s="81" t="n"/>
      <c r="AO43" s="81" t="n"/>
      <c r="AP43" s="81" t="n"/>
      <c r="AQ43" s="81" t="n"/>
      <c r="AR43" s="81" t="n"/>
      <c r="AS43" s="81" t="n"/>
      <c r="AT43" s="81" t="n"/>
      <c r="AU43" s="81" t="n"/>
      <c r="AV43" s="81" t="n"/>
      <c r="AW43" s="82" t="n"/>
      <c r="AX43" s="83" t="n"/>
      <c r="AY43" s="179" t="n"/>
      <c r="AZ43" s="84" t="n"/>
      <c r="BA43" s="83" t="n">
        <v>1</v>
      </c>
      <c r="BB43" s="83" t="n">
        <v>3.3</v>
      </c>
      <c r="BC43" s="83" t="n">
        <v>336.7</v>
      </c>
      <c r="BD43" s="83" t="n">
        <v>0.5</v>
      </c>
      <c r="BE43" s="83" t="n">
        <v>46.5</v>
      </c>
      <c r="BF43" s="28" t="inlineStr">
        <is>
          <t>الكترولوكس</t>
        </is>
      </c>
      <c r="BG43" s="85" t="inlineStr">
        <is>
          <t>القاهرة للصناعات المغذية بوتاجازات</t>
        </is>
      </c>
      <c r="BH43" s="85" t="inlineStr">
        <is>
          <t>809040701</t>
        </is>
      </c>
      <c r="BI43" s="85" t="n"/>
      <c r="BJ43" s="85" t="n"/>
      <c r="BK43" s="85" t="n"/>
      <c r="BL43" s="85" t="n"/>
      <c r="BM43" s="85" t="n"/>
      <c r="BN43" s="85" t="n"/>
      <c r="BO43" s="85" t="n"/>
      <c r="BP43" s="85" t="n"/>
      <c r="BQ43" s="85" t="n"/>
      <c r="BR43" s="85" t="n"/>
      <c r="BS43" s="85" t="n"/>
      <c r="BT43" s="85" t="n"/>
      <c r="BU43" s="85" t="n"/>
      <c r="BV43" s="85" t="n"/>
      <c r="BW43" s="85" t="n"/>
      <c r="BX43" s="85" t="n"/>
      <c r="BY43" s="85" t="n"/>
      <c r="BZ43" s="85" t="n"/>
      <c r="CA43" s="85" t="n"/>
      <c r="CB43" s="85" t="n"/>
      <c r="CC43" s="85" t="n"/>
      <c r="CD43" s="85" t="n"/>
      <c r="CE43" s="85" t="n"/>
      <c r="CF43" s="85" t="n"/>
      <c r="CG43" s="85" t="n"/>
      <c r="CH43" s="85" t="n"/>
      <c r="CI43" s="85" t="n"/>
      <c r="CJ43" s="85" t="n"/>
      <c r="CK43" s="85" t="n"/>
      <c r="CL43" s="85" t="n"/>
      <c r="CM43" s="85" t="n"/>
      <c r="CN43" s="85" t="n"/>
      <c r="CO43" s="85" t="n"/>
      <c r="CP43" s="85" t="n"/>
      <c r="CQ43" s="85" t="n"/>
      <c r="CR43" s="85" t="n"/>
      <c r="CS43" s="85" t="n"/>
      <c r="CT43" s="85" t="n"/>
      <c r="CU43" s="85" t="n"/>
      <c r="CV43" s="85" t="n"/>
    </row>
    <row r="44" ht="31.5" customFormat="1" customHeight="1" s="86">
      <c r="A44" s="73" t="n">
        <v>2021</v>
      </c>
      <c r="B44" s="74" t="n">
        <v>2</v>
      </c>
      <c r="C44" s="471" t="n"/>
      <c r="D44" s="74" t="n"/>
      <c r="E44" s="74" t="n"/>
      <c r="F44" s="75" t="n"/>
      <c r="G44" s="76" t="n"/>
      <c r="H44" s="76" t="n"/>
      <c r="I44" s="76" t="n"/>
      <c r="J44" s="76" t="n"/>
      <c r="K44" s="472" t="n"/>
      <c r="L44" s="473" t="n"/>
      <c r="M44" s="474" t="n"/>
      <c r="N44" s="111" t="n"/>
      <c r="O44" s="111" t="n"/>
      <c r="P44" s="111" t="n"/>
      <c r="Q44" s="111" t="n"/>
      <c r="R44" s="111" t="n"/>
      <c r="S44" s="77" t="n"/>
      <c r="T44" s="77" t="n"/>
      <c r="U44" s="111" t="n"/>
      <c r="V44" s="111" t="n"/>
      <c r="W44" s="111" t="n"/>
      <c r="X44" s="111" t="n"/>
      <c r="Y44" s="111" t="n"/>
      <c r="Z44" s="77" t="n"/>
      <c r="AA44" s="77" t="n"/>
      <c r="AB44" s="111" t="n"/>
      <c r="AC44" s="111" t="n"/>
      <c r="AD44" s="111" t="n"/>
      <c r="AE44" s="111" t="n"/>
      <c r="AF44" s="111" t="n"/>
      <c r="AG44" s="77" t="n"/>
      <c r="AH44" s="77" t="n"/>
      <c r="AI44" s="78" t="n"/>
      <c r="AJ44" s="79" t="n"/>
      <c r="AK44" s="80" t="n"/>
      <c r="AL44" s="77" t="n"/>
      <c r="AM44" s="77" t="n"/>
      <c r="AN44" s="81" t="n"/>
      <c r="AO44" s="81" t="n"/>
      <c r="AP44" s="81" t="n"/>
      <c r="AQ44" s="81" t="n"/>
      <c r="AR44" s="81" t="n"/>
      <c r="AS44" s="81" t="n"/>
      <c r="AT44" s="81" t="n"/>
      <c r="AU44" s="81" t="n"/>
      <c r="AV44" s="81" t="n"/>
      <c r="AW44" s="82" t="n"/>
      <c r="AX44" s="83" t="n"/>
      <c r="AY44" s="179" t="n"/>
      <c r="AZ44" s="84" t="n"/>
      <c r="BA44" s="83" t="n">
        <v>1</v>
      </c>
      <c r="BB44" s="83" t="n">
        <v>0.1</v>
      </c>
      <c r="BC44" s="83" t="n">
        <v>16.8</v>
      </c>
      <c r="BD44" s="83" t="n">
        <v>1.8</v>
      </c>
      <c r="BE44" s="83" t="n">
        <v>209.8</v>
      </c>
      <c r="BF44" s="28" t="inlineStr">
        <is>
          <t>الكترولوكس</t>
        </is>
      </c>
      <c r="BG44" s="85" t="inlineStr">
        <is>
          <t>القاهرة للصناعات المغذية سخانات</t>
        </is>
      </c>
      <c r="BH44" s="85" t="n"/>
      <c r="BI44" s="85" t="n"/>
      <c r="BJ44" s="85" t="n"/>
      <c r="BK44" s="85" t="n"/>
      <c r="BL44" s="85" t="n"/>
      <c r="BM44" s="85" t="n"/>
      <c r="BN44" s="85" t="n"/>
      <c r="BO44" s="85" t="n"/>
      <c r="BP44" s="85" t="n"/>
      <c r="BQ44" s="85" t="n"/>
      <c r="BR44" s="85" t="n"/>
      <c r="BS44" s="85" t="n"/>
      <c r="BT44" s="85" t="n"/>
      <c r="BU44" s="85" t="n"/>
      <c r="BV44" s="85" t="n"/>
      <c r="BW44" s="85" t="n"/>
      <c r="BX44" s="85" t="n"/>
      <c r="BY44" s="85" t="n"/>
      <c r="BZ44" s="85" t="n"/>
      <c r="CA44" s="85" t="n"/>
      <c r="CB44" s="85" t="n"/>
      <c r="CC44" s="85" t="n"/>
      <c r="CD44" s="85" t="n"/>
      <c r="CE44" s="85" t="n"/>
      <c r="CF44" s="85" t="n"/>
      <c r="CG44" s="85" t="n"/>
      <c r="CH44" s="85" t="n"/>
      <c r="CI44" s="85" t="n"/>
      <c r="CJ44" s="85" t="n"/>
      <c r="CK44" s="85" t="n"/>
      <c r="CL44" s="85" t="n"/>
      <c r="CM44" s="85" t="n"/>
      <c r="CN44" s="85" t="n"/>
      <c r="CO44" s="85" t="n"/>
      <c r="CP44" s="85" t="n"/>
      <c r="CQ44" s="85" t="n"/>
      <c r="CR44" s="85" t="n"/>
      <c r="CS44" s="85" t="n"/>
      <c r="CT44" s="85" t="n"/>
      <c r="CU44" s="85" t="n"/>
      <c r="CV44" s="85" t="n"/>
    </row>
    <row r="45" ht="31.5" customFormat="1" customHeight="1" s="86">
      <c r="A45" s="73" t="n">
        <v>2021</v>
      </c>
      <c r="B45" s="74" t="n">
        <v>2</v>
      </c>
      <c r="C45" s="471" t="n"/>
      <c r="D45" s="74" t="n"/>
      <c r="E45" s="74" t="n"/>
      <c r="F45" s="75" t="n"/>
      <c r="G45" s="76" t="n"/>
      <c r="H45" s="76" t="n"/>
      <c r="I45" s="76" t="n"/>
      <c r="J45" s="76" t="n"/>
      <c r="K45" s="472" t="n"/>
      <c r="L45" s="473" t="n"/>
      <c r="M45" s="474" t="n"/>
      <c r="N45" s="111" t="n"/>
      <c r="O45" s="111" t="n"/>
      <c r="P45" s="111" t="n"/>
      <c r="Q45" s="111" t="n"/>
      <c r="R45" s="111" t="n"/>
      <c r="S45" s="77" t="n"/>
      <c r="T45" s="77" t="n"/>
      <c r="U45" s="111" t="n"/>
      <c r="V45" s="111" t="n"/>
      <c r="W45" s="111" t="n"/>
      <c r="X45" s="111" t="n"/>
      <c r="Y45" s="111" t="n"/>
      <c r="Z45" s="77" t="n"/>
      <c r="AA45" s="77" t="n"/>
      <c r="AB45" s="111" t="n"/>
      <c r="AC45" s="111" t="n"/>
      <c r="AD45" s="111" t="n"/>
      <c r="AE45" s="111" t="n"/>
      <c r="AF45" s="111" t="n"/>
      <c r="AG45" s="77" t="n"/>
      <c r="AH45" s="77" t="n"/>
      <c r="AI45" s="78" t="n"/>
      <c r="AJ45" s="79" t="n"/>
      <c r="AK45" s="80" t="n"/>
      <c r="AL45" s="77" t="n"/>
      <c r="AM45" s="77" t="n"/>
      <c r="AN45" s="81" t="n"/>
      <c r="AO45" s="81" t="n"/>
      <c r="AP45" s="81" t="n"/>
      <c r="AQ45" s="81" t="n"/>
      <c r="AR45" s="81" t="n"/>
      <c r="AS45" s="81" t="n"/>
      <c r="AT45" s="81" t="n"/>
      <c r="AU45" s="81" t="n"/>
      <c r="AV45" s="81" t="n"/>
      <c r="AW45" s="82" t="n"/>
      <c r="AX45" s="83" t="n"/>
      <c r="AY45" s="179" t="n"/>
      <c r="AZ45" s="84" t="n"/>
      <c r="BA45" s="83" t="n"/>
      <c r="BB45" s="83" t="n">
        <v>0</v>
      </c>
      <c r="BC45" s="83" t="n">
        <v>0.3</v>
      </c>
      <c r="BD45" s="83" t="n">
        <v>16</v>
      </c>
      <c r="BE45" s="83" t="n">
        <v>437.4</v>
      </c>
      <c r="BF45" s="28" t="inlineStr">
        <is>
          <t>الشركة العامة للخزف</t>
        </is>
      </c>
      <c r="BG45" s="85" t="inlineStr">
        <is>
          <t>الشركة العامة للخزف</t>
        </is>
      </c>
      <c r="BH45" s="85" t="n"/>
      <c r="BI45" s="85" t="n"/>
      <c r="BJ45" s="85" t="n"/>
      <c r="BK45" s="85" t="n"/>
      <c r="BL45" s="85" t="n"/>
      <c r="BM45" s="85" t="n"/>
      <c r="BN45" s="85" t="n"/>
      <c r="BO45" s="85" t="n"/>
      <c r="BP45" s="85" t="n"/>
      <c r="BQ45" s="85" t="n"/>
      <c r="BR45" s="85" t="n"/>
      <c r="BS45" s="85" t="n"/>
      <c r="BT45" s="85" t="n"/>
      <c r="BU45" s="85" t="n"/>
      <c r="BV45" s="85" t="n"/>
      <c r="BW45" s="85" t="n"/>
      <c r="BX45" s="85" t="n"/>
      <c r="BY45" s="85" t="n"/>
      <c r="BZ45" s="85" t="n"/>
      <c r="CA45" s="85" t="n"/>
      <c r="CB45" s="85" t="n"/>
      <c r="CC45" s="85" t="n"/>
      <c r="CD45" s="85" t="n"/>
      <c r="CE45" s="85" t="n"/>
      <c r="CF45" s="85" t="n"/>
      <c r="CG45" s="85" t="n"/>
      <c r="CH45" s="85" t="n"/>
      <c r="CI45" s="85" t="n"/>
      <c r="CJ45" s="85" t="n"/>
      <c r="CK45" s="85" t="n"/>
      <c r="CL45" s="85" t="n"/>
      <c r="CM45" s="85" t="n"/>
      <c r="CN45" s="85" t="n"/>
      <c r="CO45" s="85" t="n"/>
      <c r="CP45" s="85" t="n"/>
      <c r="CQ45" s="85" t="n"/>
      <c r="CR45" s="85" t="n"/>
      <c r="CS45" s="85" t="n"/>
      <c r="CT45" s="85" t="n"/>
      <c r="CU45" s="85" t="n"/>
      <c r="CV45" s="85" t="n"/>
    </row>
    <row r="46" ht="31.5" customFormat="1" customHeight="1" s="86">
      <c r="A46" s="73" t="n">
        <v>2021</v>
      </c>
      <c r="B46" s="74" t="n">
        <v>2</v>
      </c>
      <c r="C46" s="471" t="n"/>
      <c r="D46" s="74" t="n"/>
      <c r="E46" s="74" t="n"/>
      <c r="F46" s="75" t="n"/>
      <c r="G46" s="76" t="n"/>
      <c r="H46" s="76" t="n"/>
      <c r="I46" s="76" t="n"/>
      <c r="J46" s="76" t="n"/>
      <c r="K46" s="472" t="n"/>
      <c r="L46" s="473" t="n"/>
      <c r="M46" s="474" t="n"/>
      <c r="N46" s="111" t="n"/>
      <c r="O46" s="111" t="n"/>
      <c r="P46" s="111" t="n"/>
      <c r="Q46" s="111" t="n"/>
      <c r="R46" s="111" t="n"/>
      <c r="S46" s="77" t="n"/>
      <c r="T46" s="77" t="n"/>
      <c r="U46" s="111" t="n"/>
      <c r="V46" s="111" t="n"/>
      <c r="W46" s="111" t="n"/>
      <c r="X46" s="111" t="n"/>
      <c r="Y46" s="111" t="n"/>
      <c r="Z46" s="77" t="n"/>
      <c r="AA46" s="77" t="n"/>
      <c r="AB46" s="111" t="n"/>
      <c r="AC46" s="111" t="n"/>
      <c r="AD46" s="111" t="n"/>
      <c r="AE46" s="111" t="n"/>
      <c r="AF46" s="111" t="n"/>
      <c r="AG46" s="77" t="n"/>
      <c r="AH46" s="77" t="n"/>
      <c r="AI46" s="78" t="n"/>
      <c r="AJ46" s="79" t="n"/>
      <c r="AK46" s="80" t="n"/>
      <c r="AL46" s="77" t="n"/>
      <c r="AM46" s="77" t="n"/>
      <c r="AN46" s="81" t="n"/>
      <c r="AO46" s="81" t="n"/>
      <c r="AP46" s="81" t="n"/>
      <c r="AQ46" s="81" t="n"/>
      <c r="AR46" s="81" t="n"/>
      <c r="AS46" s="81" t="n"/>
      <c r="AT46" s="81" t="n"/>
      <c r="AU46" s="81" t="n"/>
      <c r="AV46" s="81" t="n"/>
      <c r="AW46" s="82" t="n"/>
      <c r="AX46" s="83" t="n"/>
      <c r="AY46" s="179" t="n"/>
      <c r="AZ46" s="84" t="n"/>
      <c r="BA46" s="83" t="n">
        <v>1</v>
      </c>
      <c r="BB46" s="83" t="n">
        <v>0.1</v>
      </c>
      <c r="BC46" s="83" t="n">
        <v>9.800000000000001</v>
      </c>
      <c r="BD46" s="83" t="n">
        <v>4</v>
      </c>
      <c r="BE46" s="83" t="n">
        <v>419</v>
      </c>
      <c r="BF46" s="28" t="inlineStr">
        <is>
          <t>الكترولوكس</t>
        </is>
      </c>
      <c r="BG46" s="85" t="inlineStr">
        <is>
          <t>القاهرة للصناعات المغذية سخانات</t>
        </is>
      </c>
      <c r="BH46" s="85" t="inlineStr">
        <is>
          <t>PHEWP0112</t>
        </is>
      </c>
      <c r="BI46" s="85" t="n"/>
      <c r="BJ46" s="85" t="n"/>
      <c r="BK46" s="85" t="n"/>
      <c r="BL46" s="85" t="n"/>
      <c r="BM46" s="85" t="n"/>
      <c r="BN46" s="85" t="n"/>
      <c r="BO46" s="85" t="n"/>
      <c r="BP46" s="85" t="n"/>
      <c r="BQ46" s="85" t="n"/>
      <c r="BR46" s="85" t="n"/>
      <c r="BS46" s="85" t="n"/>
      <c r="BT46" s="85" t="n"/>
      <c r="BU46" s="85" t="n"/>
      <c r="BV46" s="85" t="n"/>
      <c r="BW46" s="85" t="n"/>
      <c r="BX46" s="85" t="n"/>
      <c r="BY46" s="85" t="n"/>
      <c r="BZ46" s="85" t="n"/>
      <c r="CA46" s="85" t="n"/>
      <c r="CB46" s="85" t="n"/>
      <c r="CC46" s="85" t="n"/>
      <c r="CD46" s="85" t="n"/>
      <c r="CE46" s="85" t="n"/>
      <c r="CF46" s="85" t="n"/>
      <c r="CG46" s="85" t="n"/>
      <c r="CH46" s="85" t="n"/>
      <c r="CI46" s="85" t="n"/>
      <c r="CJ46" s="85" t="n"/>
      <c r="CK46" s="85" t="n"/>
      <c r="CL46" s="85" t="n"/>
      <c r="CM46" s="85" t="n"/>
      <c r="CN46" s="85" t="n"/>
      <c r="CO46" s="85" t="n"/>
      <c r="CP46" s="85" t="n"/>
      <c r="CQ46" s="85" t="n"/>
      <c r="CR46" s="85" t="n"/>
      <c r="CS46" s="85" t="n"/>
      <c r="CT46" s="85" t="n"/>
      <c r="CU46" s="85" t="n"/>
      <c r="CV46" s="85" t="n"/>
    </row>
    <row r="47" ht="31.5" customFormat="1" customHeight="1" s="86">
      <c r="A47" s="73" t="n">
        <v>2021</v>
      </c>
      <c r="B47" s="74" t="n">
        <v>2</v>
      </c>
      <c r="C47" s="471" t="n"/>
      <c r="D47" s="74" t="n"/>
      <c r="E47" s="74" t="n"/>
      <c r="F47" s="75" t="n"/>
      <c r="G47" s="76" t="n"/>
      <c r="H47" s="76" t="n"/>
      <c r="I47" s="76" t="n"/>
      <c r="J47" s="76" t="n"/>
      <c r="K47" s="472" t="n"/>
      <c r="L47" s="473" t="n"/>
      <c r="M47" s="474" t="n"/>
      <c r="N47" s="111" t="n"/>
      <c r="O47" s="111" t="n"/>
      <c r="P47" s="111" t="n"/>
      <c r="Q47" s="111" t="n"/>
      <c r="R47" s="111" t="n"/>
      <c r="S47" s="77" t="n"/>
      <c r="T47" s="77" t="n"/>
      <c r="U47" s="111" t="n"/>
      <c r="V47" s="111" t="n"/>
      <c r="W47" s="111" t="n"/>
      <c r="X47" s="111" t="n"/>
      <c r="Y47" s="111" t="n"/>
      <c r="Z47" s="77" t="n"/>
      <c r="AA47" s="77" t="n"/>
      <c r="AB47" s="111" t="n"/>
      <c r="AC47" s="111" t="n"/>
      <c r="AD47" s="111" t="n"/>
      <c r="AE47" s="111" t="n"/>
      <c r="AF47" s="111" t="n"/>
      <c r="AG47" s="77" t="n"/>
      <c r="AH47" s="77" t="n"/>
      <c r="AI47" s="78" t="n"/>
      <c r="AJ47" s="79" t="n"/>
      <c r="AK47" s="80" t="n"/>
      <c r="AL47" s="77" t="n"/>
      <c r="AM47" s="77" t="n"/>
      <c r="AN47" s="81" t="n"/>
      <c r="AO47" s="81" t="n"/>
      <c r="AP47" s="81" t="n"/>
      <c r="AQ47" s="81" t="n"/>
      <c r="AR47" s="81" t="n"/>
      <c r="AS47" s="81" t="n"/>
      <c r="AT47" s="81" t="n"/>
      <c r="AU47" s="81" t="n"/>
      <c r="AV47" s="81" t="n"/>
      <c r="AW47" s="82" t="n"/>
      <c r="AX47" s="83" t="n"/>
      <c r="AY47" s="179" t="n"/>
      <c r="AZ47" s="84" t="n"/>
      <c r="BA47" s="83" t="n"/>
      <c r="BB47" s="83" t="n">
        <v>0</v>
      </c>
      <c r="BC47" s="83" t="n">
        <v>0.6</v>
      </c>
      <c r="BD47" s="83" t="n">
        <v>12.7</v>
      </c>
      <c r="BE47" s="83" t="n">
        <v>645.5</v>
      </c>
      <c r="BF47" s="28" t="inlineStr">
        <is>
          <t>LG</t>
        </is>
      </c>
      <c r="BG47" s="85" t="inlineStr">
        <is>
          <t>HE</t>
        </is>
      </c>
      <c r="BH47" s="85" t="inlineStr">
        <is>
          <t>MFZ66236702</t>
        </is>
      </c>
      <c r="BI47" s="85" t="n"/>
      <c r="BJ47" s="85" t="n"/>
      <c r="BK47" s="85" t="n"/>
      <c r="BL47" s="85" t="n"/>
      <c r="BM47" s="85" t="n"/>
      <c r="BN47" s="85" t="n"/>
      <c r="BO47" s="85" t="n"/>
      <c r="BP47" s="85" t="n"/>
      <c r="BQ47" s="85" t="n"/>
      <c r="BR47" s="85" t="n"/>
      <c r="BS47" s="85" t="n"/>
      <c r="BT47" s="85" t="n"/>
      <c r="BU47" s="85" t="n"/>
      <c r="BV47" s="85" t="n"/>
      <c r="BW47" s="85" t="n"/>
      <c r="BX47" s="85" t="n"/>
      <c r="BY47" s="85" t="n"/>
      <c r="BZ47" s="85" t="n"/>
      <c r="CA47" s="85" t="n"/>
      <c r="CB47" s="85" t="n"/>
      <c r="CC47" s="85" t="n"/>
      <c r="CD47" s="85" t="n"/>
      <c r="CE47" s="85" t="n"/>
      <c r="CF47" s="85" t="n"/>
      <c r="CG47" s="85" t="n"/>
      <c r="CH47" s="85" t="n"/>
      <c r="CI47" s="85" t="n"/>
      <c r="CJ47" s="85" t="n"/>
      <c r="CK47" s="85" t="n"/>
      <c r="CL47" s="85" t="n"/>
      <c r="CM47" s="85" t="n"/>
      <c r="CN47" s="85" t="n"/>
      <c r="CO47" s="85" t="n"/>
      <c r="CP47" s="85" t="n"/>
      <c r="CQ47" s="85" t="n"/>
      <c r="CR47" s="85" t="n"/>
      <c r="CS47" s="85" t="n"/>
      <c r="CT47" s="85" t="n"/>
      <c r="CU47" s="85" t="n"/>
      <c r="CV47" s="85" t="n"/>
    </row>
    <row r="48" ht="31.5" customFormat="1" customHeight="1" s="86">
      <c r="A48" s="73" t="n">
        <v>2021</v>
      </c>
      <c r="B48" s="74" t="n">
        <v>2</v>
      </c>
      <c r="C48" s="471" t="n"/>
      <c r="D48" s="74" t="n"/>
      <c r="E48" s="74" t="n"/>
      <c r="F48" s="75" t="n"/>
      <c r="G48" s="76" t="n"/>
      <c r="H48" s="76" t="n"/>
      <c r="I48" s="76" t="n"/>
      <c r="J48" s="76" t="n"/>
      <c r="K48" s="472" t="n"/>
      <c r="L48" s="473" t="n"/>
      <c r="M48" s="474" t="n"/>
      <c r="N48" s="111" t="n"/>
      <c r="O48" s="111" t="n"/>
      <c r="P48" s="111" t="n"/>
      <c r="Q48" s="111" t="n"/>
      <c r="R48" s="111" t="n"/>
      <c r="S48" s="77" t="n"/>
      <c r="T48" s="77" t="n"/>
      <c r="U48" s="111" t="n"/>
      <c r="V48" s="111" t="n"/>
      <c r="W48" s="111" t="n"/>
      <c r="X48" s="111" t="n"/>
      <c r="Y48" s="111" t="n"/>
      <c r="Z48" s="77" t="n"/>
      <c r="AA48" s="77" t="n"/>
      <c r="AB48" s="111" t="n"/>
      <c r="AC48" s="111" t="n"/>
      <c r="AD48" s="111" t="n"/>
      <c r="AE48" s="111" t="n"/>
      <c r="AF48" s="111" t="n"/>
      <c r="AG48" s="77" t="n"/>
      <c r="AH48" s="77" t="n"/>
      <c r="AI48" s="78" t="n"/>
      <c r="AJ48" s="79" t="n"/>
      <c r="AK48" s="80" t="n"/>
      <c r="AL48" s="77" t="n"/>
      <c r="AM48" s="77" t="n"/>
      <c r="AN48" s="81" t="n"/>
      <c r="AO48" s="81" t="n"/>
      <c r="AP48" s="81" t="n"/>
      <c r="AQ48" s="81" t="n"/>
      <c r="AR48" s="81" t="n"/>
      <c r="AS48" s="81" t="n"/>
      <c r="AT48" s="81" t="n"/>
      <c r="AU48" s="81" t="n"/>
      <c r="AV48" s="81" t="n"/>
      <c r="AW48" s="82" t="n"/>
      <c r="AX48" s="83" t="n"/>
      <c r="AY48" s="179" t="n"/>
      <c r="AZ48" s="84" t="n"/>
      <c r="BA48" s="83" t="n"/>
      <c r="BB48" s="83" t="n">
        <v>0.1</v>
      </c>
      <c r="BC48" s="83" t="n">
        <v>3.4</v>
      </c>
      <c r="BD48" s="83" t="n">
        <v>2.1</v>
      </c>
      <c r="BE48" s="83" t="n">
        <v>114.9</v>
      </c>
      <c r="BF48" s="28" t="inlineStr">
        <is>
          <t>LG</t>
        </is>
      </c>
      <c r="BG48" s="85" t="inlineStr">
        <is>
          <t>HE</t>
        </is>
      </c>
      <c r="BH48" s="85" t="inlineStr">
        <is>
          <t>MFZ66236702</t>
        </is>
      </c>
      <c r="BI48" s="85" t="inlineStr">
        <is>
          <t xml:space="preserve">mma </t>
        </is>
      </c>
      <c r="BJ48" s="85" t="n"/>
      <c r="BK48" s="85" t="n"/>
      <c r="BL48" s="85" t="n"/>
      <c r="BM48" s="85" t="n"/>
      <c r="BN48" s="85" t="n"/>
      <c r="BO48" s="85" t="n"/>
      <c r="BP48" s="85" t="n"/>
      <c r="BQ48" s="85" t="n"/>
      <c r="BR48" s="85" t="n"/>
      <c r="BS48" s="85" t="n"/>
      <c r="BT48" s="85" t="n"/>
      <c r="BU48" s="85" t="n"/>
      <c r="BV48" s="85" t="n"/>
      <c r="BW48" s="85" t="n"/>
      <c r="BX48" s="85" t="n"/>
      <c r="BY48" s="85" t="n"/>
      <c r="BZ48" s="85" t="n"/>
      <c r="CA48" s="85" t="n"/>
      <c r="CB48" s="85" t="n"/>
      <c r="CC48" s="85" t="n"/>
      <c r="CD48" s="85" t="n"/>
      <c r="CE48" s="85" t="n"/>
      <c r="CF48" s="85" t="n"/>
      <c r="CG48" s="85" t="n"/>
      <c r="CH48" s="85" t="n"/>
      <c r="CI48" s="85" t="n"/>
      <c r="CJ48" s="85" t="n"/>
      <c r="CK48" s="85" t="n"/>
      <c r="CL48" s="85" t="n"/>
      <c r="CM48" s="85" t="n"/>
      <c r="CN48" s="85" t="n"/>
      <c r="CO48" s="85" t="n"/>
      <c r="CP48" s="85" t="n"/>
      <c r="CQ48" s="85" t="n"/>
      <c r="CR48" s="85" t="n"/>
      <c r="CS48" s="85" t="n"/>
      <c r="CT48" s="85" t="n"/>
      <c r="CU48" s="85" t="n"/>
      <c r="CV48" s="85" t="n"/>
    </row>
    <row r="49" ht="31.5" customFormat="1" customHeight="1" s="86">
      <c r="A49" s="73" t="n">
        <v>2021</v>
      </c>
      <c r="B49" s="74" t="n">
        <v>2</v>
      </c>
      <c r="C49" s="471" t="n"/>
      <c r="D49" s="74" t="n"/>
      <c r="E49" s="74" t="n"/>
      <c r="F49" s="75" t="n"/>
      <c r="G49" s="76" t="n"/>
      <c r="H49" s="76" t="n"/>
      <c r="I49" s="76" t="n"/>
      <c r="J49" s="76" t="n"/>
      <c r="K49" s="472" t="n"/>
      <c r="L49" s="473" t="n"/>
      <c r="M49" s="474" t="n"/>
      <c r="N49" s="111" t="n"/>
      <c r="O49" s="111" t="n"/>
      <c r="P49" s="111" t="n"/>
      <c r="Q49" s="111" t="n"/>
      <c r="R49" s="111" t="n"/>
      <c r="S49" s="77" t="n"/>
      <c r="T49" s="77" t="n"/>
      <c r="U49" s="111" t="n"/>
      <c r="V49" s="111" t="n"/>
      <c r="W49" s="111" t="n"/>
      <c r="X49" s="111" t="n"/>
      <c r="Y49" s="111" t="n"/>
      <c r="Z49" s="77" t="n"/>
      <c r="AA49" s="77" t="n"/>
      <c r="AB49" s="111" t="n"/>
      <c r="AC49" s="111" t="n"/>
      <c r="AD49" s="111" t="n"/>
      <c r="AE49" s="111" t="n"/>
      <c r="AF49" s="111" t="n"/>
      <c r="AG49" s="77" t="n"/>
      <c r="AH49" s="77" t="n"/>
      <c r="AI49" s="78" t="n"/>
      <c r="AJ49" s="79" t="n"/>
      <c r="AK49" s="80" t="n"/>
      <c r="AL49" s="77" t="n"/>
      <c r="AM49" s="77" t="n"/>
      <c r="AN49" s="81" t="n"/>
      <c r="AO49" s="81" t="n"/>
      <c r="AP49" s="81" t="n"/>
      <c r="AQ49" s="81" t="n"/>
      <c r="AR49" s="81" t="n"/>
      <c r="AS49" s="81" t="n"/>
      <c r="AT49" s="81" t="n"/>
      <c r="AU49" s="81" t="n"/>
      <c r="AV49" s="81" t="n"/>
      <c r="AW49" s="82" t="n"/>
      <c r="AX49" s="83" t="n"/>
      <c r="AY49" s="179" t="n"/>
      <c r="AZ49" s="84" t="n"/>
      <c r="BA49" s="83" t="n">
        <v>1</v>
      </c>
      <c r="BB49" s="83" t="n">
        <v>0.1</v>
      </c>
      <c r="BC49" s="83" t="n">
        <v>5.7</v>
      </c>
      <c r="BD49" s="83" t="n">
        <v>6.7</v>
      </c>
      <c r="BE49" s="83" t="n">
        <v>682.7</v>
      </c>
      <c r="BF49" s="28" t="inlineStr">
        <is>
          <t>LG</t>
        </is>
      </c>
      <c r="BG49" s="85" t="inlineStr">
        <is>
          <t>HE</t>
        </is>
      </c>
      <c r="BH49" s="85" t="inlineStr">
        <is>
          <t>mfz66236501</t>
        </is>
      </c>
      <c r="BI49" s="85" t="inlineStr">
        <is>
          <t>mma</t>
        </is>
      </c>
      <c r="BJ49" s="85" t="n"/>
      <c r="BK49" s="85" t="n"/>
      <c r="BL49" s="85" t="n"/>
      <c r="BM49" s="85" t="n"/>
      <c r="BN49" s="85" t="n"/>
      <c r="BO49" s="85" t="n"/>
      <c r="BP49" s="85" t="n"/>
      <c r="BQ49" s="85" t="n"/>
      <c r="BR49" s="85" t="n"/>
      <c r="BS49" s="85" t="n"/>
      <c r="BT49" s="85" t="n"/>
      <c r="BU49" s="85" t="n"/>
      <c r="BV49" s="85" t="n"/>
      <c r="BW49" s="85" t="n"/>
      <c r="BX49" s="85" t="n"/>
      <c r="BY49" s="85" t="n"/>
      <c r="BZ49" s="85" t="n"/>
      <c r="CA49" s="85" t="n"/>
      <c r="CB49" s="85" t="n"/>
      <c r="CC49" s="85" t="n"/>
      <c r="CD49" s="85" t="n"/>
      <c r="CE49" s="85" t="n"/>
      <c r="CF49" s="85" t="n"/>
      <c r="CG49" s="85" t="n"/>
      <c r="CH49" s="85" t="n"/>
      <c r="CI49" s="85" t="n"/>
      <c r="CJ49" s="85" t="n"/>
      <c r="CK49" s="85" t="n"/>
      <c r="CL49" s="85" t="n"/>
      <c r="CM49" s="85" t="n"/>
      <c r="CN49" s="85" t="n"/>
      <c r="CO49" s="85" t="n"/>
      <c r="CP49" s="85" t="n"/>
      <c r="CQ49" s="85" t="n"/>
      <c r="CR49" s="85" t="n"/>
      <c r="CS49" s="85" t="n"/>
      <c r="CT49" s="85" t="n"/>
      <c r="CU49" s="85" t="n"/>
      <c r="CV49" s="85" t="n"/>
    </row>
    <row r="50" ht="31.5" customFormat="1" customHeight="1" s="86">
      <c r="A50" s="73" t="n">
        <v>2021</v>
      </c>
      <c r="B50" s="74" t="n">
        <v>2</v>
      </c>
      <c r="C50" s="471" t="n"/>
      <c r="D50" s="74" t="n"/>
      <c r="E50" s="74" t="n"/>
      <c r="F50" s="75" t="n"/>
      <c r="G50" s="76" t="n"/>
      <c r="H50" s="76" t="n"/>
      <c r="I50" s="76" t="n"/>
      <c r="J50" s="76" t="n"/>
      <c r="K50" s="472" t="n"/>
      <c r="L50" s="473" t="n"/>
      <c r="M50" s="474" t="n"/>
      <c r="N50" s="111" t="n"/>
      <c r="O50" s="111" t="n"/>
      <c r="P50" s="111" t="n"/>
      <c r="Q50" s="111" t="n"/>
      <c r="R50" s="111" t="n"/>
      <c r="S50" s="77" t="n"/>
      <c r="T50" s="77" t="n"/>
      <c r="U50" s="111" t="n"/>
      <c r="V50" s="111" t="n"/>
      <c r="W50" s="111" t="n"/>
      <c r="X50" s="111" t="n"/>
      <c r="Y50" s="111" t="n"/>
      <c r="Z50" s="77" t="n"/>
      <c r="AA50" s="77" t="n"/>
      <c r="AB50" s="111" t="n"/>
      <c r="AC50" s="111" t="n"/>
      <c r="AD50" s="111" t="n"/>
      <c r="AE50" s="111" t="n"/>
      <c r="AF50" s="111" t="n"/>
      <c r="AG50" s="77" t="n"/>
      <c r="AH50" s="77" t="n"/>
      <c r="AI50" s="78" t="n"/>
      <c r="AJ50" s="79" t="n"/>
      <c r="AK50" s="80" t="n"/>
      <c r="AL50" s="77" t="n"/>
      <c r="AM50" s="77" t="n"/>
      <c r="AN50" s="81" t="n"/>
      <c r="AO50" s="81" t="n"/>
      <c r="AP50" s="81" t="n"/>
      <c r="AQ50" s="81" t="n"/>
      <c r="AR50" s="81" t="n"/>
      <c r="AS50" s="81" t="n"/>
      <c r="AT50" s="81" t="n"/>
      <c r="AU50" s="81" t="n"/>
      <c r="AV50" s="81" t="n"/>
      <c r="AW50" s="82" t="n"/>
      <c r="AX50" s="83" t="n"/>
      <c r="AY50" s="179" t="n"/>
      <c r="AZ50" s="84" t="n"/>
      <c r="BA50" s="83" t="n">
        <v>1</v>
      </c>
      <c r="BB50" s="83" t="n">
        <v>0.2</v>
      </c>
      <c r="BC50" s="83" t="n">
        <v>22.7</v>
      </c>
      <c r="BD50" s="83" t="n">
        <v>2.3</v>
      </c>
      <c r="BE50" s="83" t="n">
        <v>288.3</v>
      </c>
      <c r="BF50" s="28" t="inlineStr">
        <is>
          <t>اطلانتيك</t>
        </is>
      </c>
      <c r="BG50" s="85" t="inlineStr">
        <is>
          <t>اطلانتيك</t>
        </is>
      </c>
      <c r="BH50" s="85" t="n"/>
      <c r="BI50" s="85" t="n"/>
      <c r="BJ50" s="85" t="n"/>
      <c r="BK50" s="85" t="n"/>
      <c r="BL50" s="85" t="n"/>
      <c r="BM50" s="85" t="n"/>
      <c r="BN50" s="85" t="n"/>
      <c r="BO50" s="85" t="n"/>
      <c r="BP50" s="85" t="n"/>
      <c r="BQ50" s="85" t="n"/>
      <c r="BR50" s="85" t="n"/>
      <c r="BS50" s="85" t="n"/>
      <c r="BT50" s="85" t="n"/>
      <c r="BU50" s="85" t="n"/>
      <c r="BV50" s="85" t="n"/>
      <c r="BW50" s="85" t="n"/>
      <c r="BX50" s="85" t="n"/>
      <c r="BY50" s="85" t="n"/>
      <c r="BZ50" s="85" t="n"/>
      <c r="CA50" s="85" t="n"/>
      <c r="CB50" s="85" t="n"/>
      <c r="CC50" s="85" t="n"/>
      <c r="CD50" s="85" t="n"/>
      <c r="CE50" s="85" t="n"/>
      <c r="CF50" s="85" t="n"/>
      <c r="CG50" s="85" t="n"/>
      <c r="CH50" s="85" t="n"/>
      <c r="CI50" s="85" t="n"/>
      <c r="CJ50" s="85" t="n"/>
      <c r="CK50" s="85" t="n"/>
      <c r="CL50" s="85" t="n"/>
      <c r="CM50" s="85" t="n"/>
      <c r="CN50" s="85" t="n"/>
      <c r="CO50" s="85" t="n"/>
      <c r="CP50" s="85" t="n"/>
      <c r="CQ50" s="85" t="n"/>
      <c r="CR50" s="85" t="n"/>
      <c r="CS50" s="85" t="n"/>
      <c r="CT50" s="85" t="n"/>
      <c r="CU50" s="85" t="n"/>
      <c r="CV50" s="85" t="n"/>
    </row>
    <row r="51" ht="31.5" customFormat="1" customHeight="1" s="86">
      <c r="A51" s="73" t="n">
        <v>2021</v>
      </c>
      <c r="B51" s="74" t="n">
        <v>2</v>
      </c>
      <c r="C51" s="471" t="n"/>
      <c r="D51" s="74" t="n"/>
      <c r="E51" s="74" t="n"/>
      <c r="F51" s="75" t="n"/>
      <c r="G51" s="76" t="n"/>
      <c r="H51" s="76" t="n"/>
      <c r="I51" s="76" t="n"/>
      <c r="J51" s="76" t="n"/>
      <c r="K51" s="472" t="n"/>
      <c r="L51" s="473" t="n"/>
      <c r="M51" s="474" t="n"/>
      <c r="N51" s="111" t="n"/>
      <c r="O51" s="111" t="n"/>
      <c r="P51" s="111" t="n"/>
      <c r="Q51" s="111" t="n"/>
      <c r="R51" s="111" t="n"/>
      <c r="S51" s="77" t="n"/>
      <c r="T51" s="77" t="n"/>
      <c r="U51" s="111" t="n"/>
      <c r="V51" s="111" t="n"/>
      <c r="W51" s="111" t="n"/>
      <c r="X51" s="111" t="n"/>
      <c r="Y51" s="111" t="n"/>
      <c r="Z51" s="77" t="n"/>
      <c r="AA51" s="77" t="n"/>
      <c r="AB51" s="111" t="n"/>
      <c r="AC51" s="111" t="n"/>
      <c r="AD51" s="111" t="n"/>
      <c r="AE51" s="111" t="n"/>
      <c r="AF51" s="111" t="n"/>
      <c r="AG51" s="77" t="n"/>
      <c r="AH51" s="77" t="n"/>
      <c r="AI51" s="78" t="n"/>
      <c r="AJ51" s="79" t="n"/>
      <c r="AK51" s="80" t="n"/>
      <c r="AL51" s="77" t="n"/>
      <c r="AM51" s="77" t="n"/>
      <c r="AN51" s="81" t="n"/>
      <c r="AO51" s="81" t="n"/>
      <c r="AP51" s="81" t="n"/>
      <c r="AQ51" s="81" t="n"/>
      <c r="AR51" s="81" t="n"/>
      <c r="AS51" s="81" t="n"/>
      <c r="AT51" s="81" t="n"/>
      <c r="AU51" s="81" t="n"/>
      <c r="AV51" s="81" t="n"/>
      <c r="AW51" s="82" t="n"/>
      <c r="AX51" s="83" t="n"/>
      <c r="AY51" s="179" t="n"/>
      <c r="AZ51" s="84" t="n"/>
      <c r="BA51" s="83" t="n">
        <v>1</v>
      </c>
      <c r="BB51" s="83" t="n">
        <v>0.2</v>
      </c>
      <c r="BC51" s="83" t="n">
        <v>22.3</v>
      </c>
      <c r="BD51" s="83" t="n">
        <v>2.4</v>
      </c>
      <c r="BE51" s="83" t="n">
        <v>285.4</v>
      </c>
      <c r="BF51" s="28" t="inlineStr">
        <is>
          <t>اطلانتيك</t>
        </is>
      </c>
      <c r="BG51" s="85" t="inlineStr">
        <is>
          <t>اطلانتيك</t>
        </is>
      </c>
      <c r="BH51" s="85" t="n"/>
      <c r="BI51" s="85" t="n"/>
      <c r="BJ51" s="85" t="n"/>
      <c r="BK51" s="85" t="n"/>
      <c r="BL51" s="85" t="n"/>
      <c r="BM51" s="85" t="n"/>
      <c r="BN51" s="85" t="n"/>
      <c r="BO51" s="85" t="n"/>
      <c r="BP51" s="85" t="n"/>
      <c r="BQ51" s="85" t="n"/>
      <c r="BR51" s="85" t="n"/>
      <c r="BS51" s="85" t="n"/>
      <c r="BT51" s="85" t="n"/>
      <c r="BU51" s="85" t="n"/>
      <c r="BV51" s="85" t="n"/>
      <c r="BW51" s="85" t="n"/>
      <c r="BX51" s="85" t="n"/>
      <c r="BY51" s="85" t="n"/>
      <c r="BZ51" s="85" t="n"/>
      <c r="CA51" s="85" t="n"/>
      <c r="CB51" s="85" t="n"/>
      <c r="CC51" s="85" t="n"/>
      <c r="CD51" s="85" t="n"/>
      <c r="CE51" s="85" t="n"/>
      <c r="CF51" s="85" t="n"/>
      <c r="CG51" s="85" t="n"/>
      <c r="CH51" s="85" t="n"/>
      <c r="CI51" s="85" t="n"/>
      <c r="CJ51" s="85" t="n"/>
      <c r="CK51" s="85" t="n"/>
      <c r="CL51" s="85" t="n"/>
      <c r="CM51" s="85" t="n"/>
      <c r="CN51" s="85" t="n"/>
      <c r="CO51" s="85" t="n"/>
      <c r="CP51" s="85" t="n"/>
      <c r="CQ51" s="85" t="n"/>
      <c r="CR51" s="85" t="n"/>
      <c r="CS51" s="85" t="n"/>
      <c r="CT51" s="85" t="n"/>
      <c r="CU51" s="85" t="n"/>
      <c r="CV51" s="85" t="n"/>
    </row>
    <row r="52" ht="31.5" customFormat="1" customHeight="1" s="86">
      <c r="A52" s="73" t="n">
        <v>2021</v>
      </c>
      <c r="B52" s="74" t="n">
        <v>2</v>
      </c>
      <c r="C52" s="471" t="n"/>
      <c r="D52" s="74" t="n"/>
      <c r="E52" s="74" t="n"/>
      <c r="F52" s="75" t="n"/>
      <c r="G52" s="76" t="n"/>
      <c r="H52" s="76" t="n"/>
      <c r="I52" s="76" t="n"/>
      <c r="J52" s="76" t="n"/>
      <c r="K52" s="472" t="n"/>
      <c r="L52" s="473" t="n"/>
      <c r="M52" s="474" t="n"/>
      <c r="N52" s="111" t="n"/>
      <c r="O52" s="111" t="n"/>
      <c r="P52" s="111" t="n"/>
      <c r="Q52" s="111" t="n"/>
      <c r="R52" s="111" t="n"/>
      <c r="S52" s="77" t="n"/>
      <c r="T52" s="77" t="n"/>
      <c r="U52" s="111" t="n"/>
      <c r="V52" s="111" t="n"/>
      <c r="W52" s="111" t="n"/>
      <c r="X52" s="111" t="n"/>
      <c r="Y52" s="111" t="n"/>
      <c r="Z52" s="77" t="n"/>
      <c r="AA52" s="77" t="n"/>
      <c r="AB52" s="111" t="n"/>
      <c r="AC52" s="111" t="n"/>
      <c r="AD52" s="111" t="n"/>
      <c r="AE52" s="111" t="n"/>
      <c r="AF52" s="111" t="n"/>
      <c r="AG52" s="77" t="n"/>
      <c r="AH52" s="77" t="n"/>
      <c r="AI52" s="78" t="n"/>
      <c r="AJ52" s="79" t="n"/>
      <c r="AK52" s="80" t="n"/>
      <c r="AL52" s="77" t="n"/>
      <c r="AM52" s="77" t="n"/>
      <c r="AN52" s="81" t="n"/>
      <c r="AO52" s="81" t="n"/>
      <c r="AP52" s="81" t="n"/>
      <c r="AQ52" s="81" t="n"/>
      <c r="AR52" s="81" t="n"/>
      <c r="AS52" s="81" t="n"/>
      <c r="AT52" s="81" t="n"/>
      <c r="AU52" s="81" t="n"/>
      <c r="AV52" s="81" t="n"/>
      <c r="AW52" s="82" t="n"/>
      <c r="AX52" s="83" t="n"/>
      <c r="AY52" s="179" t="n"/>
      <c r="AZ52" s="84" t="n"/>
      <c r="BA52" s="83" t="n"/>
      <c r="BB52" s="83" t="n"/>
      <c r="BC52" s="83" t="n"/>
      <c r="BD52" s="83" t="n"/>
      <c r="BE52" s="83" t="n"/>
      <c r="BF52" s="28" t="inlineStr">
        <is>
          <t>عملاء متنوعون</t>
        </is>
      </c>
      <c r="BG52" s="85" t="n"/>
      <c r="BH52" s="85" t="n"/>
      <c r="BI52" s="85" t="n"/>
      <c r="BJ52" s="85" t="n"/>
      <c r="BK52" s="85" t="n"/>
      <c r="BL52" s="85" t="n"/>
      <c r="BM52" s="85" t="n"/>
      <c r="BN52" s="85" t="n"/>
      <c r="BO52" s="85" t="n"/>
      <c r="BP52" s="85" t="n"/>
      <c r="BQ52" s="85" t="n"/>
      <c r="BR52" s="85" t="n"/>
      <c r="BS52" s="85" t="n"/>
      <c r="BT52" s="85" t="n"/>
      <c r="BU52" s="85" t="n"/>
      <c r="BV52" s="85" t="n"/>
      <c r="BW52" s="85" t="n"/>
      <c r="BX52" s="85" t="n"/>
      <c r="BY52" s="85" t="n"/>
      <c r="BZ52" s="85" t="n"/>
      <c r="CA52" s="85" t="n"/>
      <c r="CB52" s="85" t="n"/>
      <c r="CC52" s="85" t="n"/>
      <c r="CD52" s="85" t="n"/>
      <c r="CE52" s="85" t="n"/>
      <c r="CF52" s="85" t="n"/>
      <c r="CG52" s="85" t="n"/>
      <c r="CH52" s="85" t="n"/>
      <c r="CI52" s="85" t="n"/>
      <c r="CJ52" s="85" t="n"/>
      <c r="CK52" s="85" t="n"/>
      <c r="CL52" s="85" t="n"/>
      <c r="CM52" s="85" t="n"/>
      <c r="CN52" s="85" t="n"/>
      <c r="CO52" s="85" t="n"/>
      <c r="CP52" s="85" t="n"/>
      <c r="CQ52" s="85" t="n"/>
      <c r="CR52" s="85" t="n"/>
      <c r="CS52" s="85" t="n"/>
      <c r="CT52" s="85" t="n"/>
      <c r="CU52" s="85" t="n"/>
      <c r="CV52" s="85" t="n"/>
    </row>
    <row r="53" ht="31.5" customFormat="1" customHeight="1" s="86">
      <c r="A53" s="73" t="n">
        <v>2021</v>
      </c>
      <c r="B53" s="74" t="n">
        <v>2</v>
      </c>
      <c r="C53" s="471" t="n"/>
      <c r="D53" s="74" t="n"/>
      <c r="E53" s="74" t="n"/>
      <c r="F53" s="75" t="n"/>
      <c r="G53" s="76" t="n"/>
      <c r="H53" s="76" t="n"/>
      <c r="I53" s="76" t="n"/>
      <c r="J53" s="76" t="n"/>
      <c r="K53" s="472" t="n"/>
      <c r="L53" s="473" t="n"/>
      <c r="M53" s="474" t="n"/>
      <c r="N53" s="111" t="n"/>
      <c r="O53" s="111" t="n"/>
      <c r="P53" s="111" t="n"/>
      <c r="Q53" s="111" t="n"/>
      <c r="R53" s="111" t="n"/>
      <c r="S53" s="77" t="n"/>
      <c r="T53" s="77" t="n"/>
      <c r="U53" s="111" t="n"/>
      <c r="V53" s="111" t="n"/>
      <c r="W53" s="111" t="n"/>
      <c r="X53" s="111" t="n"/>
      <c r="Y53" s="111" t="n"/>
      <c r="Z53" s="77" t="n"/>
      <c r="AA53" s="77" t="n"/>
      <c r="AB53" s="111" t="n"/>
      <c r="AC53" s="111" t="n"/>
      <c r="AD53" s="111" t="n"/>
      <c r="AE53" s="111" t="n"/>
      <c r="AF53" s="111" t="n"/>
      <c r="AG53" s="77" t="n"/>
      <c r="AH53" s="77" t="n"/>
      <c r="AI53" s="78" t="n"/>
      <c r="AJ53" s="79" t="n"/>
      <c r="AK53" s="80" t="n"/>
      <c r="AL53" s="77" t="n"/>
      <c r="AM53" s="77" t="n"/>
      <c r="AN53" s="81" t="n"/>
      <c r="AO53" s="81" t="n"/>
      <c r="AP53" s="81" t="n"/>
      <c r="AQ53" s="81" t="n"/>
      <c r="AR53" s="81" t="n"/>
      <c r="AS53" s="81" t="n"/>
      <c r="AT53" s="81" t="n"/>
      <c r="AU53" s="81" t="n"/>
      <c r="AV53" s="81" t="n"/>
      <c r="AW53" s="82" t="n"/>
      <c r="AX53" s="83" t="n"/>
      <c r="AY53" s="179" t="n"/>
      <c r="AZ53" s="84" t="n"/>
      <c r="BA53" s="83" t="n"/>
      <c r="BB53" s="83" t="n">
        <v>0.8</v>
      </c>
      <c r="BC53" s="83" t="n">
        <v>36.8</v>
      </c>
      <c r="BD53" s="83" t="n">
        <v>0.3</v>
      </c>
      <c r="BE53" s="83" t="n">
        <v>14.9</v>
      </c>
      <c r="BF53" s="28" t="inlineStr">
        <is>
          <t>الكترولوكس</t>
        </is>
      </c>
      <c r="BG53" s="85" t="inlineStr">
        <is>
          <t>القاهرة للصناعات المغذية غسالات</t>
        </is>
      </c>
      <c r="BH53" s="85" t="inlineStr">
        <is>
          <t>PDFRP0147</t>
        </is>
      </c>
      <c r="BI53" s="85" t="n"/>
      <c r="BJ53" s="85" t="n"/>
      <c r="BK53" s="85" t="n"/>
      <c r="BL53" s="85" t="n"/>
      <c r="BM53" s="85" t="n"/>
      <c r="BN53" s="85" t="n"/>
      <c r="BO53" s="85" t="n"/>
      <c r="BP53" s="85" t="n"/>
      <c r="BQ53" s="85" t="n"/>
      <c r="BR53" s="85" t="n"/>
      <c r="BS53" s="85" t="n"/>
      <c r="BT53" s="85" t="n"/>
      <c r="BU53" s="85" t="n"/>
      <c r="BV53" s="85" t="n"/>
      <c r="BW53" s="85" t="n"/>
      <c r="BX53" s="85" t="n"/>
      <c r="BY53" s="85" t="n"/>
      <c r="BZ53" s="85" t="n"/>
      <c r="CA53" s="85" t="n"/>
      <c r="CB53" s="85" t="n"/>
      <c r="CC53" s="85" t="n"/>
      <c r="CD53" s="85" t="n"/>
      <c r="CE53" s="85" t="n"/>
      <c r="CF53" s="85" t="n"/>
      <c r="CG53" s="85" t="n"/>
      <c r="CH53" s="85" t="n"/>
      <c r="CI53" s="85" t="n"/>
      <c r="CJ53" s="85" t="n"/>
      <c r="CK53" s="85" t="n"/>
      <c r="CL53" s="85" t="n"/>
      <c r="CM53" s="85" t="n"/>
      <c r="CN53" s="85" t="n"/>
      <c r="CO53" s="85" t="n"/>
      <c r="CP53" s="85" t="n"/>
      <c r="CQ53" s="85" t="n"/>
      <c r="CR53" s="85" t="n"/>
      <c r="CS53" s="85" t="n"/>
      <c r="CT53" s="85" t="n"/>
      <c r="CU53" s="85" t="n"/>
      <c r="CV53" s="85" t="n"/>
    </row>
    <row r="54" ht="31.5" customFormat="1" customHeight="1" s="86">
      <c r="A54" s="73" t="n">
        <v>2021</v>
      </c>
      <c r="B54" s="74" t="n">
        <v>2</v>
      </c>
      <c r="C54" s="471" t="n"/>
      <c r="D54" s="74" t="n"/>
      <c r="E54" s="74" t="n"/>
      <c r="F54" s="75" t="n"/>
      <c r="G54" s="76" t="n"/>
      <c r="H54" s="76" t="n"/>
      <c r="I54" s="76" t="n"/>
      <c r="J54" s="76" t="n"/>
      <c r="K54" s="472" t="n"/>
      <c r="L54" s="473" t="n"/>
      <c r="M54" s="474" t="n"/>
      <c r="N54" s="111" t="n"/>
      <c r="O54" s="111" t="n"/>
      <c r="P54" s="111" t="n"/>
      <c r="Q54" s="111" t="n"/>
      <c r="R54" s="111" t="n"/>
      <c r="S54" s="77" t="n"/>
      <c r="T54" s="77" t="n"/>
      <c r="U54" s="111" t="n"/>
      <c r="V54" s="111" t="n"/>
      <c r="W54" s="111" t="n"/>
      <c r="X54" s="111" t="n"/>
      <c r="Y54" s="111" t="n"/>
      <c r="Z54" s="77" t="n"/>
      <c r="AA54" s="77" t="n"/>
      <c r="AB54" s="111" t="n"/>
      <c r="AC54" s="111" t="n"/>
      <c r="AD54" s="111" t="n"/>
      <c r="AE54" s="111" t="n"/>
      <c r="AF54" s="111" t="n"/>
      <c r="AG54" s="77" t="n"/>
      <c r="AH54" s="77" t="n"/>
      <c r="AI54" s="78" t="n"/>
      <c r="AJ54" s="79" t="n"/>
      <c r="AK54" s="80" t="n"/>
      <c r="AL54" s="77" t="n"/>
      <c r="AM54" s="77" t="n"/>
      <c r="AN54" s="81" t="n"/>
      <c r="AO54" s="81" t="n"/>
      <c r="AP54" s="81" t="n"/>
      <c r="AQ54" s="81" t="n"/>
      <c r="AR54" s="81" t="n"/>
      <c r="AS54" s="81" t="n"/>
      <c r="AT54" s="81" t="n"/>
      <c r="AU54" s="81" t="n"/>
      <c r="AV54" s="81" t="n"/>
      <c r="AW54" s="82" t="n"/>
      <c r="AX54" s="83" t="n"/>
      <c r="AY54" s="179" t="n"/>
      <c r="AZ54" s="84" t="n"/>
      <c r="BA54" s="83" t="n"/>
      <c r="BB54" s="83" t="n">
        <v>0.8</v>
      </c>
      <c r="BC54" s="83" t="n">
        <v>36.8</v>
      </c>
      <c r="BD54" s="83" t="n">
        <v>0.3</v>
      </c>
      <c r="BE54" s="83" t="n">
        <v>14.9</v>
      </c>
      <c r="BF54" s="28" t="inlineStr">
        <is>
          <t>الكترولوكس</t>
        </is>
      </c>
      <c r="BG54" s="85" t="inlineStr">
        <is>
          <t>القاهرة للصناعات المغذية غسالات</t>
        </is>
      </c>
      <c r="BH54" s="85" t="inlineStr">
        <is>
          <t>PDFRP0146</t>
        </is>
      </c>
      <c r="BI54" s="85" t="n"/>
      <c r="BJ54" s="85" t="n"/>
      <c r="BK54" s="85" t="n"/>
      <c r="BL54" s="85" t="n"/>
      <c r="BM54" s="85" t="n"/>
      <c r="BN54" s="85" t="n"/>
      <c r="BO54" s="85" t="n"/>
      <c r="BP54" s="85" t="n"/>
      <c r="BQ54" s="85" t="n"/>
      <c r="BR54" s="85" t="n"/>
      <c r="BS54" s="85" t="n"/>
      <c r="BT54" s="85" t="n"/>
      <c r="BU54" s="85" t="n"/>
      <c r="BV54" s="85" t="n"/>
      <c r="BW54" s="85" t="n"/>
      <c r="BX54" s="85" t="n"/>
      <c r="BY54" s="85" t="n"/>
      <c r="BZ54" s="85" t="n"/>
      <c r="CA54" s="85" t="n"/>
      <c r="CB54" s="85" t="n"/>
      <c r="CC54" s="85" t="n"/>
      <c r="CD54" s="85" t="n"/>
      <c r="CE54" s="85" t="n"/>
      <c r="CF54" s="85" t="n"/>
      <c r="CG54" s="85" t="n"/>
      <c r="CH54" s="85" t="n"/>
      <c r="CI54" s="85" t="n"/>
      <c r="CJ54" s="85" t="n"/>
      <c r="CK54" s="85" t="n"/>
      <c r="CL54" s="85" t="n"/>
      <c r="CM54" s="85" t="n"/>
      <c r="CN54" s="85" t="n"/>
      <c r="CO54" s="85" t="n"/>
      <c r="CP54" s="85" t="n"/>
      <c r="CQ54" s="85" t="n"/>
      <c r="CR54" s="85" t="n"/>
      <c r="CS54" s="85" t="n"/>
      <c r="CT54" s="85" t="n"/>
      <c r="CU54" s="85" t="n"/>
      <c r="CV54" s="85" t="n"/>
    </row>
    <row r="55" ht="31.5" customFormat="1" customHeight="1" s="86">
      <c r="A55" s="73" t="n">
        <v>2021</v>
      </c>
      <c r="B55" s="74" t="n">
        <v>2</v>
      </c>
      <c r="C55" s="471" t="n"/>
      <c r="D55" s="74" t="n"/>
      <c r="E55" s="74" t="n"/>
      <c r="F55" s="75" t="n"/>
      <c r="G55" s="76" t="n"/>
      <c r="H55" s="76" t="n"/>
      <c r="I55" s="76" t="n"/>
      <c r="J55" s="76" t="n"/>
      <c r="K55" s="472" t="n"/>
      <c r="L55" s="473" t="n"/>
      <c r="M55" s="474" t="n"/>
      <c r="N55" s="111" t="n"/>
      <c r="O55" s="111" t="n"/>
      <c r="P55" s="111" t="n"/>
      <c r="Q55" s="111" t="n"/>
      <c r="R55" s="111" t="n"/>
      <c r="S55" s="77" t="n"/>
      <c r="T55" s="77" t="n"/>
      <c r="U55" s="111" t="n"/>
      <c r="V55" s="111" t="n"/>
      <c r="W55" s="111" t="n"/>
      <c r="X55" s="111" t="n"/>
      <c r="Y55" s="111" t="n"/>
      <c r="Z55" s="77" t="n"/>
      <c r="AA55" s="77" t="n"/>
      <c r="AB55" s="111" t="n"/>
      <c r="AC55" s="111" t="n"/>
      <c r="AD55" s="111" t="n"/>
      <c r="AE55" s="111" t="n"/>
      <c r="AF55" s="111" t="n"/>
      <c r="AG55" s="77" t="n"/>
      <c r="AH55" s="77" t="n"/>
      <c r="AI55" s="78" t="n"/>
      <c r="AJ55" s="79" t="n"/>
      <c r="AK55" s="80" t="n"/>
      <c r="AL55" s="77" t="n"/>
      <c r="AM55" s="77" t="n"/>
      <c r="AN55" s="81" t="n"/>
      <c r="AO55" s="81" t="n"/>
      <c r="AP55" s="81" t="n"/>
      <c r="AQ55" s="81" t="n"/>
      <c r="AR55" s="81" t="n"/>
      <c r="AS55" s="81" t="n"/>
      <c r="AT55" s="81" t="n"/>
      <c r="AU55" s="81" t="n"/>
      <c r="AV55" s="81" t="n"/>
      <c r="AW55" s="82" t="n"/>
      <c r="AX55" s="83" t="n"/>
      <c r="AY55" s="179" t="n"/>
      <c r="AZ55" s="84" t="n"/>
      <c r="BA55" s="83" t="n"/>
      <c r="BB55" s="83" t="n">
        <v>0.8</v>
      </c>
      <c r="BC55" s="83" t="n">
        <v>36.8</v>
      </c>
      <c r="BD55" s="83" t="n">
        <v>0.3</v>
      </c>
      <c r="BE55" s="83" t="n">
        <v>14.9</v>
      </c>
      <c r="BF55" s="28" t="inlineStr">
        <is>
          <t>الكترولوكس</t>
        </is>
      </c>
      <c r="BG55" s="85" t="inlineStr">
        <is>
          <t>القاهرة للصناعات المغذية غسالات</t>
        </is>
      </c>
      <c r="BH55" s="85" t="inlineStr">
        <is>
          <t>PDFRP0142</t>
        </is>
      </c>
      <c r="BI55" s="85" t="n"/>
      <c r="BJ55" s="85" t="n"/>
      <c r="BK55" s="85" t="n"/>
      <c r="BL55" s="85" t="n"/>
      <c r="BM55" s="85" t="n"/>
      <c r="BN55" s="85" t="n"/>
      <c r="BO55" s="85" t="n"/>
      <c r="BP55" s="85" t="n"/>
      <c r="BQ55" s="85" t="n"/>
      <c r="BR55" s="85" t="n"/>
      <c r="BS55" s="85" t="n"/>
      <c r="BT55" s="85" t="n"/>
      <c r="BU55" s="85" t="n"/>
      <c r="BV55" s="85" t="n"/>
      <c r="BW55" s="85" t="n"/>
      <c r="BX55" s="85" t="n"/>
      <c r="BY55" s="85" t="n"/>
      <c r="BZ55" s="85" t="n"/>
      <c r="CA55" s="85" t="n"/>
      <c r="CB55" s="85" t="n"/>
      <c r="CC55" s="85" t="n"/>
      <c r="CD55" s="85" t="n"/>
      <c r="CE55" s="85" t="n"/>
      <c r="CF55" s="85" t="n"/>
      <c r="CG55" s="85" t="n"/>
      <c r="CH55" s="85" t="n"/>
      <c r="CI55" s="85" t="n"/>
      <c r="CJ55" s="85" t="n"/>
      <c r="CK55" s="85" t="n"/>
      <c r="CL55" s="85" t="n"/>
      <c r="CM55" s="85" t="n"/>
      <c r="CN55" s="85" t="n"/>
      <c r="CO55" s="85" t="n"/>
      <c r="CP55" s="85" t="n"/>
      <c r="CQ55" s="85" t="n"/>
      <c r="CR55" s="85" t="n"/>
      <c r="CS55" s="85" t="n"/>
      <c r="CT55" s="85" t="n"/>
      <c r="CU55" s="85" t="n"/>
      <c r="CV55" s="85" t="n"/>
    </row>
    <row r="56" ht="31.5" customFormat="1" customHeight="1" s="86">
      <c r="A56" s="73" t="n">
        <v>2021</v>
      </c>
      <c r="B56" s="74" t="n">
        <v>2</v>
      </c>
      <c r="C56" s="471" t="n"/>
      <c r="D56" s="74" t="n"/>
      <c r="E56" s="74" t="n"/>
      <c r="F56" s="75" t="n"/>
      <c r="G56" s="76" t="n"/>
      <c r="H56" s="76" t="n"/>
      <c r="I56" s="76" t="n"/>
      <c r="J56" s="76" t="n"/>
      <c r="K56" s="472" t="n"/>
      <c r="L56" s="473" t="n"/>
      <c r="M56" s="474" t="n"/>
      <c r="N56" s="111" t="n"/>
      <c r="O56" s="111" t="n"/>
      <c r="P56" s="111" t="n"/>
      <c r="Q56" s="111" t="n"/>
      <c r="R56" s="111" t="n"/>
      <c r="S56" s="77" t="n"/>
      <c r="T56" s="77" t="n"/>
      <c r="U56" s="111" t="n"/>
      <c r="V56" s="111" t="n"/>
      <c r="W56" s="111" t="n"/>
      <c r="X56" s="111" t="n"/>
      <c r="Y56" s="111" t="n"/>
      <c r="Z56" s="77" t="n"/>
      <c r="AA56" s="77" t="n"/>
      <c r="AB56" s="111" t="n"/>
      <c r="AC56" s="111" t="n"/>
      <c r="AD56" s="111" t="n"/>
      <c r="AE56" s="111" t="n"/>
      <c r="AF56" s="111" t="n"/>
      <c r="AG56" s="77" t="n"/>
      <c r="AH56" s="77" t="n"/>
      <c r="AI56" s="78" t="n"/>
      <c r="AJ56" s="79" t="n"/>
      <c r="AK56" s="80" t="n"/>
      <c r="AL56" s="77" t="n"/>
      <c r="AM56" s="77" t="n"/>
      <c r="AN56" s="81" t="n"/>
      <c r="AO56" s="81" t="n"/>
      <c r="AP56" s="81" t="n"/>
      <c r="AQ56" s="81" t="n"/>
      <c r="AR56" s="81" t="n"/>
      <c r="AS56" s="81" t="n"/>
      <c r="AT56" s="81" t="n"/>
      <c r="AU56" s="81" t="n"/>
      <c r="AV56" s="81" t="n"/>
      <c r="AW56" s="82" t="n"/>
      <c r="AX56" s="83" t="n"/>
      <c r="AY56" s="179" t="n"/>
      <c r="AZ56" s="84" t="n"/>
      <c r="BA56" s="83" t="n"/>
      <c r="BB56" s="83" t="n">
        <v>0.8</v>
      </c>
      <c r="BC56" s="83" t="n">
        <v>36.8</v>
      </c>
      <c r="BD56" s="83" t="n">
        <v>0.3</v>
      </c>
      <c r="BE56" s="83" t="n">
        <v>14.9</v>
      </c>
      <c r="BF56" s="28" t="inlineStr">
        <is>
          <t>الكترولوكس</t>
        </is>
      </c>
      <c r="BG56" s="85" t="inlineStr">
        <is>
          <t>القاهرة للصناعات المغذية غسالات</t>
        </is>
      </c>
      <c r="BH56" s="85" t="inlineStr">
        <is>
          <t>PDFRP0143</t>
        </is>
      </c>
      <c r="BI56" s="85" t="n"/>
      <c r="BJ56" s="85" t="n"/>
      <c r="BK56" s="85" t="n"/>
      <c r="BL56" s="85" t="n"/>
      <c r="BM56" s="85" t="n"/>
      <c r="BN56" s="85" t="n"/>
      <c r="BO56" s="85" t="n"/>
      <c r="BP56" s="85" t="n"/>
      <c r="BQ56" s="85" t="n"/>
      <c r="BR56" s="85" t="n"/>
      <c r="BS56" s="85" t="n"/>
      <c r="BT56" s="85" t="n"/>
      <c r="BU56" s="85" t="n"/>
      <c r="BV56" s="85" t="n"/>
      <c r="BW56" s="85" t="n"/>
      <c r="BX56" s="85" t="n"/>
      <c r="BY56" s="85" t="n"/>
      <c r="BZ56" s="85" t="n"/>
      <c r="CA56" s="85" t="n"/>
      <c r="CB56" s="85" t="n"/>
      <c r="CC56" s="85" t="n"/>
      <c r="CD56" s="85" t="n"/>
      <c r="CE56" s="85" t="n"/>
      <c r="CF56" s="85" t="n"/>
      <c r="CG56" s="85" t="n"/>
      <c r="CH56" s="85" t="n"/>
      <c r="CI56" s="85" t="n"/>
      <c r="CJ56" s="85" t="n"/>
      <c r="CK56" s="85" t="n"/>
      <c r="CL56" s="85" t="n"/>
      <c r="CM56" s="85" t="n"/>
      <c r="CN56" s="85" t="n"/>
      <c r="CO56" s="85" t="n"/>
      <c r="CP56" s="85" t="n"/>
      <c r="CQ56" s="85" t="n"/>
      <c r="CR56" s="85" t="n"/>
      <c r="CS56" s="85" t="n"/>
      <c r="CT56" s="85" t="n"/>
      <c r="CU56" s="85" t="n"/>
      <c r="CV56" s="85" t="n"/>
    </row>
    <row r="57" ht="31.5" customFormat="1" customHeight="1" s="86">
      <c r="A57" s="73" t="n">
        <v>2021</v>
      </c>
      <c r="B57" s="74" t="n">
        <v>2</v>
      </c>
      <c r="C57" s="471" t="n"/>
      <c r="D57" s="74" t="n"/>
      <c r="E57" s="74" t="n"/>
      <c r="F57" s="75" t="n"/>
      <c r="G57" s="76" t="n"/>
      <c r="H57" s="76" t="n"/>
      <c r="I57" s="76" t="n"/>
      <c r="J57" s="76" t="n"/>
      <c r="K57" s="472" t="n"/>
      <c r="L57" s="473" t="n"/>
      <c r="M57" s="474" t="n"/>
      <c r="N57" s="111" t="n"/>
      <c r="O57" s="111" t="n"/>
      <c r="P57" s="111" t="n"/>
      <c r="Q57" s="111" t="n"/>
      <c r="R57" s="111" t="n"/>
      <c r="S57" s="77" t="n"/>
      <c r="T57" s="77" t="n"/>
      <c r="U57" s="111" t="n"/>
      <c r="V57" s="111" t="n"/>
      <c r="W57" s="111" t="n"/>
      <c r="X57" s="111" t="n"/>
      <c r="Y57" s="111" t="n"/>
      <c r="Z57" s="77" t="n"/>
      <c r="AA57" s="77" t="n"/>
      <c r="AB57" s="111" t="n"/>
      <c r="AC57" s="111" t="n"/>
      <c r="AD57" s="111" t="n"/>
      <c r="AE57" s="111" t="n"/>
      <c r="AF57" s="111" t="n"/>
      <c r="AG57" s="77" t="n"/>
      <c r="AH57" s="77" t="n"/>
      <c r="AI57" s="78" t="n"/>
      <c r="AJ57" s="79" t="n"/>
      <c r="AK57" s="80" t="n"/>
      <c r="AL57" s="77" t="n"/>
      <c r="AM57" s="77" t="n"/>
      <c r="AN57" s="81" t="n"/>
      <c r="AO57" s="81" t="n"/>
      <c r="AP57" s="81" t="n"/>
      <c r="AQ57" s="81" t="n"/>
      <c r="AR57" s="81" t="n"/>
      <c r="AS57" s="81" t="n"/>
      <c r="AT57" s="81" t="n"/>
      <c r="AU57" s="81" t="n"/>
      <c r="AV57" s="81" t="n"/>
      <c r="AW57" s="82" t="n"/>
      <c r="AX57" s="83" t="n"/>
      <c r="AY57" s="179" t="n"/>
      <c r="AZ57" s="84" t="n"/>
      <c r="BA57" s="83" t="n"/>
      <c r="BB57" s="83" t="n">
        <v>0.2</v>
      </c>
      <c r="BC57" s="83" t="n">
        <v>8.300000000000001</v>
      </c>
      <c r="BD57" s="83" t="n">
        <v>1.5</v>
      </c>
      <c r="BE57" s="83" t="n">
        <v>69.59999999999999</v>
      </c>
      <c r="BF57" s="28" t="inlineStr">
        <is>
          <t>الكترولوكس</t>
        </is>
      </c>
      <c r="BG57" s="85" t="inlineStr">
        <is>
          <t>القاهرة للصناعات المغذية غسالات</t>
        </is>
      </c>
      <c r="BH57" s="85" t="inlineStr">
        <is>
          <t>PDFRP0144</t>
        </is>
      </c>
      <c r="BI57" s="85" t="n"/>
      <c r="BJ57" s="85" t="n"/>
      <c r="BK57" s="85" t="n"/>
      <c r="BL57" s="85" t="n"/>
      <c r="BM57" s="85" t="n"/>
      <c r="BN57" s="85" t="n"/>
      <c r="BO57" s="85" t="n"/>
      <c r="BP57" s="85" t="n"/>
      <c r="BQ57" s="85" t="n"/>
      <c r="BR57" s="85" t="n"/>
      <c r="BS57" s="85" t="n"/>
      <c r="BT57" s="85" t="n"/>
      <c r="BU57" s="85" t="n"/>
      <c r="BV57" s="85" t="n"/>
      <c r="BW57" s="85" t="n"/>
      <c r="BX57" s="85" t="n"/>
      <c r="BY57" s="85" t="n"/>
      <c r="BZ57" s="85" t="n"/>
      <c r="CA57" s="85" t="n"/>
      <c r="CB57" s="85" t="n"/>
      <c r="CC57" s="85" t="n"/>
      <c r="CD57" s="85" t="n"/>
      <c r="CE57" s="85" t="n"/>
      <c r="CF57" s="85" t="n"/>
      <c r="CG57" s="85" t="n"/>
      <c r="CH57" s="85" t="n"/>
      <c r="CI57" s="85" t="n"/>
      <c r="CJ57" s="85" t="n"/>
      <c r="CK57" s="85" t="n"/>
      <c r="CL57" s="85" t="n"/>
      <c r="CM57" s="85" t="n"/>
      <c r="CN57" s="85" t="n"/>
      <c r="CO57" s="85" t="n"/>
      <c r="CP57" s="85" t="n"/>
      <c r="CQ57" s="85" t="n"/>
      <c r="CR57" s="85" t="n"/>
      <c r="CS57" s="85" t="n"/>
      <c r="CT57" s="85" t="n"/>
      <c r="CU57" s="85" t="n"/>
      <c r="CV57" s="85" t="n"/>
    </row>
    <row r="58" ht="31.5" customFormat="1" customHeight="1" s="86">
      <c r="A58" s="73" t="n">
        <v>2021</v>
      </c>
      <c r="B58" s="74" t="n">
        <v>2</v>
      </c>
      <c r="C58" s="471" t="n"/>
      <c r="D58" s="74" t="n"/>
      <c r="E58" s="74" t="n"/>
      <c r="F58" s="75" t="n"/>
      <c r="G58" s="76" t="n"/>
      <c r="H58" s="76" t="n"/>
      <c r="I58" s="76" t="n"/>
      <c r="J58" s="76" t="n"/>
      <c r="K58" s="472" t="n"/>
      <c r="L58" s="473" t="n"/>
      <c r="M58" s="474" t="n"/>
      <c r="N58" s="111" t="n"/>
      <c r="O58" s="111" t="n"/>
      <c r="P58" s="111" t="n"/>
      <c r="Q58" s="111" t="n"/>
      <c r="R58" s="111" t="n"/>
      <c r="S58" s="77" t="n"/>
      <c r="T58" s="77" t="n"/>
      <c r="U58" s="111" t="n"/>
      <c r="V58" s="111" t="n"/>
      <c r="W58" s="111" t="n"/>
      <c r="X58" s="111" t="n"/>
      <c r="Y58" s="111" t="n"/>
      <c r="Z58" s="77" t="n"/>
      <c r="AA58" s="77" t="n"/>
      <c r="AB58" s="111" t="n"/>
      <c r="AC58" s="111" t="n"/>
      <c r="AD58" s="111" t="n"/>
      <c r="AE58" s="111" t="n"/>
      <c r="AF58" s="111" t="n"/>
      <c r="AG58" s="77" t="n"/>
      <c r="AH58" s="77" t="n"/>
      <c r="AI58" s="78" t="n"/>
      <c r="AJ58" s="79" t="n"/>
      <c r="AK58" s="80" t="n"/>
      <c r="AL58" s="77" t="n"/>
      <c r="AM58" s="77" t="n"/>
      <c r="AN58" s="81" t="n"/>
      <c r="AO58" s="81" t="n"/>
      <c r="AP58" s="81" t="n"/>
      <c r="AQ58" s="81" t="n"/>
      <c r="AR58" s="81" t="n"/>
      <c r="AS58" s="81" t="n"/>
      <c r="AT58" s="81" t="n"/>
      <c r="AU58" s="81" t="n"/>
      <c r="AV58" s="81" t="n"/>
      <c r="AW58" s="82" t="n"/>
      <c r="AX58" s="83" t="n"/>
      <c r="AY58" s="179" t="n"/>
      <c r="AZ58" s="84" t="n"/>
      <c r="BA58" s="83" t="n"/>
      <c r="BB58" s="83" t="n">
        <v>0.2</v>
      </c>
      <c r="BC58" s="83" t="n">
        <v>8.300000000000001</v>
      </c>
      <c r="BD58" s="83" t="n">
        <v>1.5</v>
      </c>
      <c r="BE58" s="83" t="n">
        <v>69.59999999999999</v>
      </c>
      <c r="BF58" s="28" t="inlineStr">
        <is>
          <t>الكترولوكس</t>
        </is>
      </c>
      <c r="BG58" s="85" t="inlineStr">
        <is>
          <t>القاهرة للصناعات المغذية غسالات</t>
        </is>
      </c>
      <c r="BH58" s="85" t="inlineStr">
        <is>
          <t>PDFRP0145</t>
        </is>
      </c>
      <c r="BI58" s="85" t="n"/>
      <c r="BJ58" s="85" t="n"/>
      <c r="BK58" s="85" t="n"/>
      <c r="BL58" s="85" t="n"/>
      <c r="BM58" s="85" t="n"/>
      <c r="BN58" s="85" t="n"/>
      <c r="BO58" s="85" t="n"/>
      <c r="BP58" s="85" t="n"/>
      <c r="BQ58" s="85" t="n"/>
      <c r="BR58" s="85" t="n"/>
      <c r="BS58" s="85" t="n"/>
      <c r="BT58" s="85" t="n"/>
      <c r="BU58" s="85" t="n"/>
      <c r="BV58" s="85" t="n"/>
      <c r="BW58" s="85" t="n"/>
      <c r="BX58" s="85" t="n"/>
      <c r="BY58" s="85" t="n"/>
      <c r="BZ58" s="85" t="n"/>
      <c r="CA58" s="85" t="n"/>
      <c r="CB58" s="85" t="n"/>
      <c r="CC58" s="85" t="n"/>
      <c r="CD58" s="85" t="n"/>
      <c r="CE58" s="85" t="n"/>
      <c r="CF58" s="85" t="n"/>
      <c r="CG58" s="85" t="n"/>
      <c r="CH58" s="85" t="n"/>
      <c r="CI58" s="85" t="n"/>
      <c r="CJ58" s="85" t="n"/>
      <c r="CK58" s="85" t="n"/>
      <c r="CL58" s="85" t="n"/>
      <c r="CM58" s="85" t="n"/>
      <c r="CN58" s="85" t="n"/>
      <c r="CO58" s="85" t="n"/>
      <c r="CP58" s="85" t="n"/>
      <c r="CQ58" s="85" t="n"/>
      <c r="CR58" s="85" t="n"/>
      <c r="CS58" s="85" t="n"/>
      <c r="CT58" s="85" t="n"/>
      <c r="CU58" s="85" t="n"/>
      <c r="CV58" s="85" t="n"/>
    </row>
    <row r="59" ht="31.5" customFormat="1" customHeight="1" s="86">
      <c r="A59" s="73" t="n">
        <v>2021</v>
      </c>
      <c r="B59" s="74" t="n">
        <v>2</v>
      </c>
      <c r="C59" s="471" t="n"/>
      <c r="D59" s="74" t="n"/>
      <c r="E59" s="74" t="n"/>
      <c r="F59" s="75" t="n"/>
      <c r="G59" s="76" t="n"/>
      <c r="H59" s="76" t="n"/>
      <c r="I59" s="76" t="n"/>
      <c r="J59" s="76" t="n"/>
      <c r="K59" s="472" t="n"/>
      <c r="L59" s="473" t="n"/>
      <c r="M59" s="474" t="n"/>
      <c r="N59" s="111" t="n"/>
      <c r="O59" s="111" t="n"/>
      <c r="P59" s="111" t="n"/>
      <c r="Q59" s="111" t="n"/>
      <c r="R59" s="111" t="n"/>
      <c r="S59" s="77" t="n"/>
      <c r="T59" s="77" t="n"/>
      <c r="U59" s="111" t="n"/>
      <c r="V59" s="111" t="n"/>
      <c r="W59" s="111" t="n"/>
      <c r="X59" s="111" t="n"/>
      <c r="Y59" s="111" t="n"/>
      <c r="Z59" s="77" t="n"/>
      <c r="AA59" s="77" t="n"/>
      <c r="AB59" s="111" t="n"/>
      <c r="AC59" s="111" t="n"/>
      <c r="AD59" s="111" t="n"/>
      <c r="AE59" s="111" t="n"/>
      <c r="AF59" s="111" t="n"/>
      <c r="AG59" s="77" t="n"/>
      <c r="AH59" s="77" t="n"/>
      <c r="AI59" s="78" t="n"/>
      <c r="AJ59" s="79" t="n"/>
      <c r="AK59" s="80" t="n"/>
      <c r="AL59" s="77" t="n"/>
      <c r="AM59" s="77" t="n"/>
      <c r="AN59" s="81" t="n"/>
      <c r="AO59" s="81" t="n"/>
      <c r="AP59" s="81" t="n"/>
      <c r="AQ59" s="81" t="n"/>
      <c r="AR59" s="81" t="n"/>
      <c r="AS59" s="81" t="n"/>
      <c r="AT59" s="81" t="n"/>
      <c r="AU59" s="81" t="n"/>
      <c r="AV59" s="81" t="n"/>
      <c r="AW59" s="82" t="n"/>
      <c r="AX59" s="83" t="n"/>
      <c r="AY59" s="179" t="n"/>
      <c r="AZ59" s="84" t="n"/>
      <c r="BA59" s="83" t="n"/>
      <c r="BB59" s="83" t="n">
        <v>0</v>
      </c>
      <c r="BC59" s="83" t="n">
        <v>0.8</v>
      </c>
      <c r="BD59" s="83" t="n">
        <v>5</v>
      </c>
      <c r="BE59" s="83" t="n">
        <v>116.9</v>
      </c>
      <c r="BF59" s="28" t="inlineStr">
        <is>
          <t>عملاء متنوعون</t>
        </is>
      </c>
      <c r="BG59" s="85" t="inlineStr">
        <is>
          <t>عملاء متنوعون</t>
        </is>
      </c>
      <c r="BH59" s="85" t="n"/>
      <c r="BI59" s="85" t="n"/>
      <c r="BJ59" s="85" t="n"/>
      <c r="BK59" s="85" t="n"/>
      <c r="BL59" s="85" t="n"/>
      <c r="BM59" s="85" t="n"/>
      <c r="BN59" s="85" t="n"/>
      <c r="BO59" s="85" t="n"/>
      <c r="BP59" s="85" t="n"/>
      <c r="BQ59" s="85" t="n"/>
      <c r="BR59" s="85" t="n"/>
      <c r="BS59" s="85" t="n"/>
      <c r="BT59" s="85" t="n"/>
      <c r="BU59" s="85" t="n"/>
      <c r="BV59" s="85" t="n"/>
      <c r="BW59" s="85" t="n"/>
      <c r="BX59" s="85" t="n"/>
      <c r="BY59" s="85" t="n"/>
      <c r="BZ59" s="85" t="n"/>
      <c r="CA59" s="85" t="n"/>
      <c r="CB59" s="85" t="n"/>
      <c r="CC59" s="85" t="n"/>
      <c r="CD59" s="85" t="n"/>
      <c r="CE59" s="85" t="n"/>
      <c r="CF59" s="85" t="n"/>
      <c r="CG59" s="85" t="n"/>
      <c r="CH59" s="85" t="n"/>
      <c r="CI59" s="85" t="n"/>
      <c r="CJ59" s="85" t="n"/>
      <c r="CK59" s="85" t="n"/>
      <c r="CL59" s="85" t="n"/>
      <c r="CM59" s="85" t="n"/>
      <c r="CN59" s="85" t="n"/>
      <c r="CO59" s="85" t="n"/>
      <c r="CP59" s="85" t="n"/>
      <c r="CQ59" s="85" t="n"/>
      <c r="CR59" s="85" t="n"/>
      <c r="CS59" s="85" t="n"/>
      <c r="CT59" s="85" t="n"/>
      <c r="CU59" s="85" t="n"/>
      <c r="CV59" s="85" t="n"/>
    </row>
    <row r="60" ht="31.5" customFormat="1" customHeight="1" s="86">
      <c r="A60" s="73" t="n">
        <v>2021</v>
      </c>
      <c r="B60" s="74" t="n">
        <v>2</v>
      </c>
      <c r="C60" s="471" t="n"/>
      <c r="D60" s="74" t="n"/>
      <c r="E60" s="74" t="n"/>
      <c r="F60" s="75" t="n"/>
      <c r="G60" s="76" t="n"/>
      <c r="H60" s="76" t="n"/>
      <c r="I60" s="76" t="n"/>
      <c r="J60" s="76" t="n"/>
      <c r="K60" s="472" t="n"/>
      <c r="L60" s="473" t="n"/>
      <c r="M60" s="474" t="n"/>
      <c r="N60" s="111" t="n"/>
      <c r="O60" s="111" t="n"/>
      <c r="P60" s="111" t="n"/>
      <c r="Q60" s="111" t="n"/>
      <c r="R60" s="111" t="n"/>
      <c r="S60" s="77" t="n"/>
      <c r="T60" s="77" t="n"/>
      <c r="U60" s="111" t="n"/>
      <c r="V60" s="111" t="n"/>
      <c r="W60" s="111" t="n"/>
      <c r="X60" s="111" t="n"/>
      <c r="Y60" s="111" t="n"/>
      <c r="Z60" s="77" t="n"/>
      <c r="AA60" s="77" t="n"/>
      <c r="AB60" s="111" t="n"/>
      <c r="AC60" s="111" t="n"/>
      <c r="AD60" s="111" t="n"/>
      <c r="AE60" s="111" t="n"/>
      <c r="AF60" s="111" t="n"/>
      <c r="AG60" s="77" t="n"/>
      <c r="AH60" s="77" t="n"/>
      <c r="AI60" s="78" t="n"/>
      <c r="AJ60" s="79" t="n"/>
      <c r="AK60" s="80" t="n"/>
      <c r="AL60" s="77" t="n"/>
      <c r="AM60" s="77" t="n"/>
      <c r="AN60" s="81" t="n"/>
      <c r="AO60" s="81" t="n"/>
      <c r="AP60" s="81" t="n"/>
      <c r="AQ60" s="81" t="n"/>
      <c r="AR60" s="81" t="n"/>
      <c r="AS60" s="81" t="n"/>
      <c r="AT60" s="81" t="n"/>
      <c r="AU60" s="81" t="n"/>
      <c r="AV60" s="81" t="n"/>
      <c r="AW60" s="82" t="n"/>
      <c r="AX60" s="83" t="n"/>
      <c r="AY60" s="179" t="n"/>
      <c r="AZ60" s="84" t="n"/>
      <c r="BA60" s="83" t="n"/>
      <c r="BB60" s="83" t="n"/>
      <c r="BC60" s="83" t="n"/>
      <c r="BD60" s="83" t="n"/>
      <c r="BE60" s="83" t="n"/>
      <c r="BF60" s="28" t="inlineStr">
        <is>
          <t>LG</t>
        </is>
      </c>
      <c r="BG60" s="85" t="inlineStr">
        <is>
          <t>HE</t>
        </is>
      </c>
      <c r="BH60" s="85" t="inlineStr">
        <is>
          <t>MFZ65262201</t>
        </is>
      </c>
      <c r="BI60" s="85" t="inlineStr">
        <is>
          <t>mma</t>
        </is>
      </c>
      <c r="BJ60" s="85" t="n"/>
      <c r="BK60" s="85" t="n"/>
      <c r="BL60" s="85" t="n"/>
      <c r="BM60" s="85" t="n"/>
      <c r="BN60" s="85" t="n"/>
      <c r="BO60" s="85" t="n"/>
      <c r="BP60" s="85" t="n"/>
      <c r="BQ60" s="85" t="n"/>
      <c r="BR60" s="85" t="n"/>
      <c r="BS60" s="85" t="n"/>
      <c r="BT60" s="85" t="n"/>
      <c r="BU60" s="85" t="n"/>
      <c r="BV60" s="85" t="n"/>
      <c r="BW60" s="85" t="n"/>
      <c r="BX60" s="85" t="n"/>
      <c r="BY60" s="85" t="n"/>
      <c r="BZ60" s="85" t="n"/>
      <c r="CA60" s="85" t="n"/>
      <c r="CB60" s="85" t="n"/>
      <c r="CC60" s="85" t="n"/>
      <c r="CD60" s="85" t="n"/>
      <c r="CE60" s="85" t="n"/>
      <c r="CF60" s="85" t="n"/>
      <c r="CG60" s="85" t="n"/>
      <c r="CH60" s="85" t="n"/>
      <c r="CI60" s="85" t="n"/>
      <c r="CJ60" s="85" t="n"/>
      <c r="CK60" s="85" t="n"/>
      <c r="CL60" s="85" t="n"/>
      <c r="CM60" s="85" t="n"/>
      <c r="CN60" s="85" t="n"/>
      <c r="CO60" s="85" t="n"/>
      <c r="CP60" s="85" t="n"/>
      <c r="CQ60" s="85" t="n"/>
      <c r="CR60" s="85" t="n"/>
      <c r="CS60" s="85" t="n"/>
      <c r="CT60" s="85" t="n"/>
      <c r="CU60" s="85" t="n"/>
      <c r="CV60" s="85" t="n"/>
    </row>
    <row r="61" ht="31.5" customFormat="1" customHeight="1" s="86">
      <c r="A61" s="73" t="n">
        <v>2021</v>
      </c>
      <c r="B61" s="74" t="n">
        <v>2</v>
      </c>
      <c r="C61" s="471" t="n"/>
      <c r="D61" s="74" t="n"/>
      <c r="E61" s="74" t="n"/>
      <c r="F61" s="75" t="n"/>
      <c r="G61" s="76" t="n"/>
      <c r="H61" s="76" t="n"/>
      <c r="I61" s="76" t="n"/>
      <c r="J61" s="76" t="n"/>
      <c r="K61" s="472" t="n"/>
      <c r="L61" s="473" t="n"/>
      <c r="M61" s="474" t="n"/>
      <c r="N61" s="111" t="n"/>
      <c r="O61" s="111" t="n"/>
      <c r="P61" s="111" t="n"/>
      <c r="Q61" s="111" t="n"/>
      <c r="R61" s="111" t="n"/>
      <c r="S61" s="77" t="n"/>
      <c r="T61" s="77" t="n"/>
      <c r="U61" s="111" t="n"/>
      <c r="V61" s="111" t="n"/>
      <c r="W61" s="111" t="n"/>
      <c r="X61" s="111" t="n"/>
      <c r="Y61" s="111" t="n"/>
      <c r="Z61" s="77" t="n"/>
      <c r="AA61" s="77" t="n"/>
      <c r="AB61" s="111" t="n"/>
      <c r="AC61" s="111" t="n"/>
      <c r="AD61" s="111" t="n"/>
      <c r="AE61" s="111" t="n"/>
      <c r="AF61" s="111" t="n"/>
      <c r="AG61" s="77" t="n"/>
      <c r="AH61" s="77" t="n"/>
      <c r="AI61" s="78" t="n"/>
      <c r="AJ61" s="79" t="n"/>
      <c r="AK61" s="80" t="n"/>
      <c r="AL61" s="77" t="n"/>
      <c r="AM61" s="77" t="n"/>
      <c r="AN61" s="81" t="n"/>
      <c r="AO61" s="81" t="n"/>
      <c r="AP61" s="81" t="n"/>
      <c r="AQ61" s="81" t="n"/>
      <c r="AR61" s="81" t="n"/>
      <c r="AS61" s="81" t="n"/>
      <c r="AT61" s="81" t="n"/>
      <c r="AU61" s="81" t="n"/>
      <c r="AV61" s="81" t="n"/>
      <c r="AW61" s="82" t="n"/>
      <c r="AX61" s="83" t="n"/>
      <c r="AY61" s="179" t="n"/>
      <c r="AZ61" s="84" t="n"/>
      <c r="BA61" s="83" t="n"/>
      <c r="BB61" s="83" t="n"/>
      <c r="BC61" s="83" t="n"/>
      <c r="BD61" s="83" t="n"/>
      <c r="BE61" s="83" t="n"/>
      <c r="BF61" s="28" t="inlineStr">
        <is>
          <t>تريدكو</t>
        </is>
      </c>
      <c r="BG61" s="85" t="inlineStr">
        <is>
          <t xml:space="preserve">تريدكو للصناعات الهندسية </t>
        </is>
      </c>
      <c r="BH61" s="85" t="n"/>
      <c r="BI61" s="85" t="n"/>
      <c r="BJ61" s="85" t="n"/>
      <c r="BK61" s="85" t="n"/>
      <c r="BL61" s="85" t="n"/>
      <c r="BM61" s="85" t="n"/>
      <c r="BN61" s="85" t="n"/>
      <c r="BO61" s="85" t="n"/>
      <c r="BP61" s="85" t="n"/>
      <c r="BQ61" s="85" t="n"/>
      <c r="BR61" s="85" t="n"/>
      <c r="BS61" s="85" t="n"/>
      <c r="BT61" s="85" t="n"/>
      <c r="BU61" s="85" t="n"/>
      <c r="BV61" s="85" t="n"/>
      <c r="BW61" s="85" t="n"/>
      <c r="BX61" s="85" t="n"/>
      <c r="BY61" s="85" t="n"/>
      <c r="BZ61" s="85" t="n"/>
      <c r="CA61" s="85" t="n"/>
      <c r="CB61" s="85" t="n"/>
      <c r="CC61" s="85" t="n"/>
      <c r="CD61" s="85" t="n"/>
      <c r="CE61" s="85" t="n"/>
      <c r="CF61" s="85" t="n"/>
      <c r="CG61" s="85" t="n"/>
      <c r="CH61" s="85" t="n"/>
      <c r="CI61" s="85" t="n"/>
      <c r="CJ61" s="85" t="n"/>
      <c r="CK61" s="85" t="n"/>
      <c r="CL61" s="85" t="n"/>
      <c r="CM61" s="85" t="n"/>
      <c r="CN61" s="85" t="n"/>
      <c r="CO61" s="85" t="n"/>
      <c r="CP61" s="85" t="n"/>
      <c r="CQ61" s="85" t="n"/>
      <c r="CR61" s="85" t="n"/>
      <c r="CS61" s="85" t="n"/>
      <c r="CT61" s="85" t="n"/>
      <c r="CU61" s="85" t="n"/>
      <c r="CV61" s="85" t="n"/>
    </row>
    <row r="62" ht="31.5" customFormat="1" customHeight="1" s="86">
      <c r="A62" s="73" t="n">
        <v>2021</v>
      </c>
      <c r="B62" s="74" t="n">
        <v>2</v>
      </c>
      <c r="C62" s="471" t="n"/>
      <c r="D62" s="74" t="n"/>
      <c r="E62" s="74" t="n"/>
      <c r="F62" s="75" t="n"/>
      <c r="G62" s="76" t="n"/>
      <c r="H62" s="76" t="n"/>
      <c r="I62" s="76" t="n"/>
      <c r="J62" s="76" t="n"/>
      <c r="K62" s="472" t="n"/>
      <c r="L62" s="473" t="n"/>
      <c r="M62" s="474" t="n"/>
      <c r="N62" s="111" t="n"/>
      <c r="O62" s="111" t="n"/>
      <c r="P62" s="111" t="n"/>
      <c r="Q62" s="111" t="n"/>
      <c r="R62" s="111" t="n"/>
      <c r="S62" s="77" t="n"/>
      <c r="T62" s="77" t="n"/>
      <c r="U62" s="111" t="n"/>
      <c r="V62" s="111" t="n"/>
      <c r="W62" s="111" t="n"/>
      <c r="X62" s="111" t="n"/>
      <c r="Y62" s="111" t="n"/>
      <c r="Z62" s="77" t="n"/>
      <c r="AA62" s="77" t="n"/>
      <c r="AB62" s="111" t="n"/>
      <c r="AC62" s="111" t="n"/>
      <c r="AD62" s="111" t="n"/>
      <c r="AE62" s="111" t="n"/>
      <c r="AF62" s="111" t="n"/>
      <c r="AG62" s="77" t="n"/>
      <c r="AH62" s="77" t="n"/>
      <c r="AI62" s="78" t="n"/>
      <c r="AJ62" s="79" t="n"/>
      <c r="AK62" s="80" t="n"/>
      <c r="AL62" s="77" t="n"/>
      <c r="AM62" s="77" t="n"/>
      <c r="AN62" s="81" t="n"/>
      <c r="AO62" s="81" t="n"/>
      <c r="AP62" s="81" t="n"/>
      <c r="AQ62" s="81" t="n"/>
      <c r="AR62" s="81" t="n"/>
      <c r="AS62" s="81" t="n"/>
      <c r="AT62" s="81" t="n"/>
      <c r="AU62" s="81" t="n"/>
      <c r="AV62" s="81" t="n"/>
      <c r="AW62" s="82" t="n"/>
      <c r="AX62" s="83" t="n"/>
      <c r="AY62" s="179" t="n"/>
      <c r="AZ62" s="84" t="n"/>
      <c r="BA62" s="83" t="n">
        <v>1</v>
      </c>
      <c r="BB62" s="83" t="n">
        <v>0.1</v>
      </c>
      <c r="BC62" s="83" t="n">
        <v>48.1</v>
      </c>
      <c r="BD62" s="83" t="n">
        <v>1.8</v>
      </c>
      <c r="BE62" s="83" t="n">
        <v>614.6</v>
      </c>
      <c r="BF62" s="28" t="inlineStr">
        <is>
          <t>عملاء متنوعون</t>
        </is>
      </c>
      <c r="BG62" s="85" t="inlineStr">
        <is>
          <t>عملاء متنوعون</t>
        </is>
      </c>
      <c r="BH62" s="85" t="n"/>
      <c r="BI62" s="85" t="n"/>
      <c r="BJ62" s="85" t="n"/>
      <c r="BK62" s="85" t="n"/>
      <c r="BL62" s="85" t="n"/>
      <c r="BM62" s="85" t="n"/>
      <c r="BN62" s="85" t="n"/>
      <c r="BO62" s="85" t="n"/>
      <c r="BP62" s="85" t="n"/>
      <c r="BQ62" s="85" t="n"/>
      <c r="BR62" s="85" t="n"/>
      <c r="BS62" s="85" t="n"/>
      <c r="BT62" s="85" t="n"/>
      <c r="BU62" s="85" t="n"/>
      <c r="BV62" s="85" t="n"/>
      <c r="BW62" s="85" t="n"/>
      <c r="BX62" s="85" t="n"/>
      <c r="BY62" s="85" t="n"/>
      <c r="BZ62" s="85" t="n"/>
      <c r="CA62" s="85" t="n"/>
      <c r="CB62" s="85" t="n"/>
      <c r="CC62" s="85" t="n"/>
      <c r="CD62" s="85" t="n"/>
      <c r="CE62" s="85" t="n"/>
      <c r="CF62" s="85" t="n"/>
      <c r="CG62" s="85" t="n"/>
      <c r="CH62" s="85" t="n"/>
      <c r="CI62" s="85" t="n"/>
      <c r="CJ62" s="85" t="n"/>
      <c r="CK62" s="85" t="n"/>
      <c r="CL62" s="85" t="n"/>
      <c r="CM62" s="85" t="n"/>
      <c r="CN62" s="85" t="n"/>
      <c r="CO62" s="85" t="n"/>
      <c r="CP62" s="85" t="n"/>
      <c r="CQ62" s="85" t="n"/>
      <c r="CR62" s="85" t="n"/>
      <c r="CS62" s="85" t="n"/>
      <c r="CT62" s="85" t="n"/>
      <c r="CU62" s="85" t="n"/>
      <c r="CV62" s="85" t="n"/>
    </row>
    <row r="63" ht="31.5" customFormat="1" customHeight="1" s="86">
      <c r="A63" s="73" t="n">
        <v>2021</v>
      </c>
      <c r="B63" s="74" t="n">
        <v>2</v>
      </c>
      <c r="C63" s="471" t="n"/>
      <c r="D63" s="74" t="n"/>
      <c r="E63" s="74" t="n"/>
      <c r="F63" s="75" t="n"/>
      <c r="G63" s="76" t="n"/>
      <c r="H63" s="76" t="n"/>
      <c r="I63" s="76" t="n"/>
      <c r="J63" s="76" t="n"/>
      <c r="K63" s="472" t="n"/>
      <c r="L63" s="473" t="n"/>
      <c r="M63" s="474" t="n"/>
      <c r="N63" s="111" t="n"/>
      <c r="O63" s="111" t="n"/>
      <c r="P63" s="111" t="n"/>
      <c r="Q63" s="111" t="n"/>
      <c r="R63" s="111" t="n"/>
      <c r="S63" s="77" t="n"/>
      <c r="T63" s="77" t="n"/>
      <c r="U63" s="111" t="n"/>
      <c r="V63" s="111" t="n"/>
      <c r="W63" s="111" t="n"/>
      <c r="X63" s="111" t="n"/>
      <c r="Y63" s="111" t="n"/>
      <c r="Z63" s="77" t="n"/>
      <c r="AA63" s="77" t="n"/>
      <c r="AB63" s="111" t="n"/>
      <c r="AC63" s="111" t="n"/>
      <c r="AD63" s="111" t="n"/>
      <c r="AE63" s="111" t="n"/>
      <c r="AF63" s="111" t="n"/>
      <c r="AG63" s="77" t="n"/>
      <c r="AH63" s="77" t="n"/>
      <c r="AI63" s="78" t="n"/>
      <c r="AJ63" s="79" t="n"/>
      <c r="AK63" s="80" t="n"/>
      <c r="AL63" s="77" t="n"/>
      <c r="AM63" s="77" t="n"/>
      <c r="AN63" s="81" t="n"/>
      <c r="AO63" s="81" t="n"/>
      <c r="AP63" s="81" t="n"/>
      <c r="AQ63" s="81" t="n"/>
      <c r="AR63" s="81" t="n"/>
      <c r="AS63" s="81" t="n"/>
      <c r="AT63" s="81" t="n"/>
      <c r="AU63" s="81" t="n"/>
      <c r="AV63" s="81" t="n"/>
      <c r="AW63" s="82" t="n"/>
      <c r="AX63" s="83" t="n"/>
      <c r="AY63" s="179" t="n"/>
      <c r="AZ63" s="84" t="n"/>
      <c r="BA63" s="83" t="n"/>
      <c r="BB63" s="83" t="n"/>
      <c r="BC63" s="83" t="n">
        <v>2.5</v>
      </c>
      <c r="BD63" s="83" t="n"/>
      <c r="BE63" s="83" t="n"/>
      <c r="BF63" s="28" t="inlineStr">
        <is>
          <t>LG</t>
        </is>
      </c>
      <c r="BG63" s="85" t="inlineStr">
        <is>
          <t>HE</t>
        </is>
      </c>
      <c r="BH63" s="85" t="inlineStr">
        <is>
          <t>AGG76599801</t>
        </is>
      </c>
      <c r="BI63" s="85" t="inlineStr">
        <is>
          <t>mmf</t>
        </is>
      </c>
      <c r="BJ63" s="85" t="n"/>
      <c r="BK63" s="85" t="n"/>
      <c r="BL63" s="85" t="n"/>
      <c r="BM63" s="85" t="n"/>
      <c r="BN63" s="85" t="n"/>
      <c r="BO63" s="85" t="n"/>
      <c r="BP63" s="85" t="n"/>
      <c r="BQ63" s="85" t="n"/>
      <c r="BR63" s="85" t="n"/>
      <c r="BS63" s="85" t="n"/>
      <c r="BT63" s="85" t="n"/>
      <c r="BU63" s="85" t="n"/>
      <c r="BV63" s="85" t="n"/>
      <c r="BW63" s="85" t="n"/>
      <c r="BX63" s="85" t="n"/>
      <c r="BY63" s="85" t="n"/>
      <c r="BZ63" s="85" t="n"/>
      <c r="CA63" s="85" t="n"/>
      <c r="CB63" s="85" t="n"/>
      <c r="CC63" s="85" t="n"/>
      <c r="CD63" s="85" t="n"/>
      <c r="CE63" s="85" t="n"/>
      <c r="CF63" s="85" t="n"/>
      <c r="CG63" s="85" t="n"/>
      <c r="CH63" s="85" t="n"/>
      <c r="CI63" s="85" t="n"/>
      <c r="CJ63" s="85" t="n"/>
      <c r="CK63" s="85" t="n"/>
      <c r="CL63" s="85" t="n"/>
      <c r="CM63" s="85" t="n"/>
      <c r="CN63" s="85" t="n"/>
      <c r="CO63" s="85" t="n"/>
      <c r="CP63" s="85" t="n"/>
      <c r="CQ63" s="85" t="n"/>
      <c r="CR63" s="85" t="n"/>
      <c r="CS63" s="85" t="n"/>
      <c r="CT63" s="85" t="n"/>
      <c r="CU63" s="85" t="n"/>
      <c r="CV63" s="85" t="n"/>
    </row>
    <row r="64" ht="31.5" customFormat="1" customHeight="1" s="86">
      <c r="A64" s="73" t="n">
        <v>2021</v>
      </c>
      <c r="B64" s="74" t="n">
        <v>2</v>
      </c>
      <c r="C64" s="471" t="n"/>
      <c r="D64" s="74" t="n"/>
      <c r="E64" s="74" t="n"/>
      <c r="F64" s="75" t="n"/>
      <c r="G64" s="76" t="n"/>
      <c r="H64" s="76" t="n"/>
      <c r="I64" s="76" t="n"/>
      <c r="J64" s="76" t="n"/>
      <c r="K64" s="472" t="n"/>
      <c r="L64" s="473" t="n"/>
      <c r="M64" s="474" t="n"/>
      <c r="N64" s="111" t="n"/>
      <c r="O64" s="111" t="n"/>
      <c r="P64" s="111" t="n"/>
      <c r="Q64" s="111" t="n"/>
      <c r="R64" s="111" t="n"/>
      <c r="S64" s="77" t="n"/>
      <c r="T64" s="77" t="n"/>
      <c r="U64" s="111" t="n"/>
      <c r="V64" s="111" t="n"/>
      <c r="W64" s="111" t="n"/>
      <c r="X64" s="111" t="n"/>
      <c r="Y64" s="111" t="n"/>
      <c r="Z64" s="77" t="n"/>
      <c r="AA64" s="77" t="n"/>
      <c r="AB64" s="111" t="n"/>
      <c r="AC64" s="111" t="n"/>
      <c r="AD64" s="111" t="n"/>
      <c r="AE64" s="111" t="n"/>
      <c r="AF64" s="111" t="n"/>
      <c r="AG64" s="77" t="n"/>
      <c r="AH64" s="77" t="n"/>
      <c r="AI64" s="78" t="n"/>
      <c r="AJ64" s="79" t="n"/>
      <c r="AK64" s="80" t="n"/>
      <c r="AL64" s="77" t="n"/>
      <c r="AM64" s="77" t="n"/>
      <c r="AN64" s="81" t="n"/>
      <c r="AO64" s="81" t="n"/>
      <c r="AP64" s="81" t="n"/>
      <c r="AQ64" s="81" t="n"/>
      <c r="AR64" s="81" t="n"/>
      <c r="AS64" s="81" t="n"/>
      <c r="AT64" s="81" t="n"/>
      <c r="AU64" s="81" t="n"/>
      <c r="AV64" s="81" t="n"/>
      <c r="AW64" s="82" t="n"/>
      <c r="AX64" s="83" t="n"/>
      <c r="AY64" s="179" t="n"/>
      <c r="AZ64" s="84" t="n"/>
      <c r="BA64" s="83" t="n"/>
      <c r="BB64" s="83" t="n">
        <v>0.1</v>
      </c>
      <c r="BC64" s="83" t="n">
        <v>1.8</v>
      </c>
      <c r="BD64" s="83" t="n">
        <v>4</v>
      </c>
      <c r="BE64" s="83" t="n">
        <v>84.40000000000001</v>
      </c>
      <c r="BF64" s="28" t="inlineStr">
        <is>
          <t>توشيبا</t>
        </is>
      </c>
      <c r="BG64" s="85" t="inlineStr">
        <is>
          <t>توشيبا للاجهزة المرئية</t>
        </is>
      </c>
      <c r="BH64" s="85" t="n"/>
      <c r="BI64" s="85" t="n"/>
      <c r="BJ64" s="85" t="n"/>
      <c r="BK64" s="85" t="n"/>
      <c r="BL64" s="85" t="n"/>
      <c r="BM64" s="85" t="n"/>
      <c r="BN64" s="85" t="n"/>
      <c r="BO64" s="85" t="n"/>
      <c r="BP64" s="85" t="n"/>
      <c r="BQ64" s="85" t="n"/>
      <c r="BR64" s="85" t="n"/>
      <c r="BS64" s="85" t="n"/>
      <c r="BT64" s="85" t="n"/>
      <c r="BU64" s="85" t="n"/>
      <c r="BV64" s="85" t="n"/>
      <c r="BW64" s="85" t="n"/>
      <c r="BX64" s="85" t="n"/>
      <c r="BY64" s="85" t="n"/>
      <c r="BZ64" s="85" t="n"/>
      <c r="CA64" s="85" t="n"/>
      <c r="CB64" s="85" t="n"/>
      <c r="CC64" s="85" t="n"/>
      <c r="CD64" s="85" t="n"/>
      <c r="CE64" s="85" t="n"/>
      <c r="CF64" s="85" t="n"/>
      <c r="CG64" s="85" t="n"/>
      <c r="CH64" s="85" t="n"/>
      <c r="CI64" s="85" t="n"/>
      <c r="CJ64" s="85" t="n"/>
      <c r="CK64" s="85" t="n"/>
      <c r="CL64" s="85" t="n"/>
      <c r="CM64" s="85" t="n"/>
      <c r="CN64" s="85" t="n"/>
      <c r="CO64" s="85" t="n"/>
      <c r="CP64" s="85" t="n"/>
      <c r="CQ64" s="85" t="n"/>
      <c r="CR64" s="85" t="n"/>
      <c r="CS64" s="85" t="n"/>
      <c r="CT64" s="85" t="n"/>
      <c r="CU64" s="85" t="n"/>
      <c r="CV64" s="85" t="n"/>
    </row>
    <row r="65" ht="31.5" customFormat="1" customHeight="1" s="86">
      <c r="A65" s="73" t="n">
        <v>2021</v>
      </c>
      <c r="B65" s="74" t="n">
        <v>2</v>
      </c>
      <c r="C65" s="471" t="n"/>
      <c r="D65" s="74" t="n"/>
      <c r="E65" s="74" t="n"/>
      <c r="F65" s="75" t="n"/>
      <c r="G65" s="76" t="n"/>
      <c r="H65" s="76" t="n"/>
      <c r="I65" s="76" t="n"/>
      <c r="J65" s="76" t="n"/>
      <c r="K65" s="472" t="n"/>
      <c r="L65" s="473" t="n"/>
      <c r="M65" s="474" t="n"/>
      <c r="N65" s="111" t="n"/>
      <c r="O65" s="111" t="n"/>
      <c r="P65" s="111" t="n"/>
      <c r="Q65" s="111" t="n"/>
      <c r="R65" s="111" t="n"/>
      <c r="S65" s="77" t="n"/>
      <c r="T65" s="77" t="n"/>
      <c r="U65" s="111" t="n"/>
      <c r="V65" s="111" t="n"/>
      <c r="W65" s="111" t="n"/>
      <c r="X65" s="111" t="n"/>
      <c r="Y65" s="111" t="n"/>
      <c r="Z65" s="77" t="n"/>
      <c r="AA65" s="77" t="n"/>
      <c r="AB65" s="111" t="n"/>
      <c r="AC65" s="111" t="n"/>
      <c r="AD65" s="111" t="n"/>
      <c r="AE65" s="111" t="n"/>
      <c r="AF65" s="111" t="n"/>
      <c r="AG65" s="77" t="n"/>
      <c r="AH65" s="77" t="n"/>
      <c r="AI65" s="78" t="n"/>
      <c r="AJ65" s="79" t="n"/>
      <c r="AK65" s="80" t="n"/>
      <c r="AL65" s="77" t="n"/>
      <c r="AM65" s="77" t="n"/>
      <c r="AN65" s="81" t="n"/>
      <c r="AO65" s="81" t="n"/>
      <c r="AP65" s="81" t="n"/>
      <c r="AQ65" s="81" t="n"/>
      <c r="AR65" s="81" t="n"/>
      <c r="AS65" s="81" t="n"/>
      <c r="AT65" s="81" t="n"/>
      <c r="AU65" s="81" t="n"/>
      <c r="AV65" s="81" t="n"/>
      <c r="AW65" s="82" t="n"/>
      <c r="AX65" s="83" t="n"/>
      <c r="AY65" s="179" t="n"/>
      <c r="AZ65" s="84" t="n"/>
      <c r="BA65" s="83" t="n"/>
      <c r="BB65" s="83" t="n">
        <v>0.1</v>
      </c>
      <c r="BC65" s="83" t="n">
        <v>2.1</v>
      </c>
      <c r="BD65" s="83" t="n">
        <v>2.5</v>
      </c>
      <c r="BE65" s="83" t="n">
        <v>70.8</v>
      </c>
      <c r="BF65" s="28" t="inlineStr">
        <is>
          <t>توشيبا</t>
        </is>
      </c>
      <c r="BG65" s="85" t="inlineStr">
        <is>
          <t>توشيبا للاجهزة المرئية</t>
        </is>
      </c>
      <c r="BH65" s="85" t="n"/>
      <c r="BI65" s="85" t="n"/>
      <c r="BJ65" s="85" t="n"/>
      <c r="BK65" s="85" t="n"/>
      <c r="BL65" s="85" t="n"/>
      <c r="BM65" s="85" t="n"/>
      <c r="BN65" s="85" t="n"/>
      <c r="BO65" s="85" t="n"/>
      <c r="BP65" s="85" t="n"/>
      <c r="BQ65" s="85" t="n"/>
      <c r="BR65" s="85" t="n"/>
      <c r="BS65" s="85" t="n"/>
      <c r="BT65" s="85" t="n"/>
      <c r="BU65" s="85" t="n"/>
      <c r="BV65" s="85" t="n"/>
      <c r="BW65" s="85" t="n"/>
      <c r="BX65" s="85" t="n"/>
      <c r="BY65" s="85" t="n"/>
      <c r="BZ65" s="85" t="n"/>
      <c r="CA65" s="85" t="n"/>
      <c r="CB65" s="85" t="n"/>
      <c r="CC65" s="85" t="n"/>
      <c r="CD65" s="85" t="n"/>
      <c r="CE65" s="85" t="n"/>
      <c r="CF65" s="85" t="n"/>
      <c r="CG65" s="85" t="n"/>
      <c r="CH65" s="85" t="n"/>
      <c r="CI65" s="85" t="n"/>
      <c r="CJ65" s="85" t="n"/>
      <c r="CK65" s="85" t="n"/>
      <c r="CL65" s="85" t="n"/>
      <c r="CM65" s="85" t="n"/>
      <c r="CN65" s="85" t="n"/>
      <c r="CO65" s="85" t="n"/>
      <c r="CP65" s="85" t="n"/>
      <c r="CQ65" s="85" t="n"/>
      <c r="CR65" s="85" t="n"/>
      <c r="CS65" s="85" t="n"/>
      <c r="CT65" s="85" t="n"/>
      <c r="CU65" s="85" t="n"/>
      <c r="CV65" s="85" t="n"/>
    </row>
    <row r="66" ht="31.5" customFormat="1" customHeight="1" s="86">
      <c r="A66" s="73" t="n">
        <v>2021</v>
      </c>
      <c r="B66" s="74" t="n">
        <v>2</v>
      </c>
      <c r="C66" s="471" t="n"/>
      <c r="D66" s="74" t="n"/>
      <c r="E66" s="74" t="n"/>
      <c r="F66" s="75" t="n"/>
      <c r="G66" s="76" t="n"/>
      <c r="H66" s="76" t="n"/>
      <c r="I66" s="76" t="n"/>
      <c r="J66" s="76" t="n"/>
      <c r="K66" s="472" t="n"/>
      <c r="L66" s="473" t="n"/>
      <c r="M66" s="474" t="n"/>
      <c r="N66" s="111" t="n"/>
      <c r="O66" s="111" t="n"/>
      <c r="P66" s="111" t="n"/>
      <c r="Q66" s="111" t="n"/>
      <c r="R66" s="111" t="n"/>
      <c r="S66" s="77" t="n"/>
      <c r="T66" s="77" t="n"/>
      <c r="U66" s="111" t="n"/>
      <c r="V66" s="111" t="n"/>
      <c r="W66" s="111" t="n"/>
      <c r="X66" s="111" t="n"/>
      <c r="Y66" s="111" t="n"/>
      <c r="Z66" s="77" t="n"/>
      <c r="AA66" s="77" t="n"/>
      <c r="AB66" s="111" t="n"/>
      <c r="AC66" s="111" t="n"/>
      <c r="AD66" s="111" t="n"/>
      <c r="AE66" s="111" t="n"/>
      <c r="AF66" s="111" t="n"/>
      <c r="AG66" s="77" t="n"/>
      <c r="AH66" s="77" t="n"/>
      <c r="AI66" s="78" t="n"/>
      <c r="AJ66" s="79" t="n"/>
      <c r="AK66" s="80" t="n"/>
      <c r="AL66" s="77" t="n"/>
      <c r="AM66" s="77" t="n"/>
      <c r="AN66" s="81" t="n"/>
      <c r="AO66" s="81" t="n"/>
      <c r="AP66" s="81" t="n"/>
      <c r="AQ66" s="81" t="n"/>
      <c r="AR66" s="81" t="n"/>
      <c r="AS66" s="81" t="n"/>
      <c r="AT66" s="81" t="n"/>
      <c r="AU66" s="81" t="n"/>
      <c r="AV66" s="81" t="n"/>
      <c r="AW66" s="82" t="n"/>
      <c r="AX66" s="83" t="n"/>
      <c r="AY66" s="179" t="n"/>
      <c r="AZ66" s="84" t="n"/>
      <c r="BA66" s="83" t="n"/>
      <c r="BB66" s="83" t="n">
        <v>0.5</v>
      </c>
      <c r="BC66" s="83" t="n">
        <v>10.9</v>
      </c>
      <c r="BD66" s="83" t="n">
        <v>1.2</v>
      </c>
      <c r="BE66" s="83" t="n">
        <v>27.1</v>
      </c>
      <c r="BF66" s="28" t="inlineStr">
        <is>
          <t>توشيبا</t>
        </is>
      </c>
      <c r="BG66" s="85" t="inlineStr">
        <is>
          <t>توشيبا للاجهزة المرئية</t>
        </is>
      </c>
      <c r="BH66" s="85" t="n"/>
      <c r="BI66" s="85" t="n"/>
      <c r="BJ66" s="85" t="n"/>
      <c r="BK66" s="85" t="n"/>
      <c r="BL66" s="85" t="n"/>
      <c r="BM66" s="85" t="n"/>
      <c r="BN66" s="85" t="n"/>
      <c r="BO66" s="85" t="n"/>
      <c r="BP66" s="85" t="n"/>
      <c r="BQ66" s="85" t="n"/>
      <c r="BR66" s="85" t="n"/>
      <c r="BS66" s="85" t="n"/>
      <c r="BT66" s="85" t="n"/>
      <c r="BU66" s="85" t="n"/>
      <c r="BV66" s="85" t="n"/>
      <c r="BW66" s="85" t="n"/>
      <c r="BX66" s="85" t="n"/>
      <c r="BY66" s="85" t="n"/>
      <c r="BZ66" s="85" t="n"/>
      <c r="CA66" s="85" t="n"/>
      <c r="CB66" s="85" t="n"/>
      <c r="CC66" s="85" t="n"/>
      <c r="CD66" s="85" t="n"/>
      <c r="CE66" s="85" t="n"/>
      <c r="CF66" s="85" t="n"/>
      <c r="CG66" s="85" t="n"/>
      <c r="CH66" s="85" t="n"/>
      <c r="CI66" s="85" t="n"/>
      <c r="CJ66" s="85" t="n"/>
      <c r="CK66" s="85" t="n"/>
      <c r="CL66" s="85" t="n"/>
      <c r="CM66" s="85" t="n"/>
      <c r="CN66" s="85" t="n"/>
      <c r="CO66" s="85" t="n"/>
      <c r="CP66" s="85" t="n"/>
      <c r="CQ66" s="85" t="n"/>
      <c r="CR66" s="85" t="n"/>
      <c r="CS66" s="85" t="n"/>
      <c r="CT66" s="85" t="n"/>
      <c r="CU66" s="85" t="n"/>
      <c r="CV66" s="85" t="n"/>
    </row>
    <row r="67" ht="31.5" customFormat="1" customHeight="1" s="86">
      <c r="A67" s="73" t="n">
        <v>2021</v>
      </c>
      <c r="B67" s="74" t="n">
        <v>2</v>
      </c>
      <c r="C67" s="471" t="n"/>
      <c r="D67" s="74" t="n"/>
      <c r="E67" s="74" t="n"/>
      <c r="F67" s="75" t="n"/>
      <c r="G67" s="76" t="n"/>
      <c r="H67" s="76" t="n"/>
      <c r="I67" s="76" t="n"/>
      <c r="J67" s="76" t="n"/>
      <c r="K67" s="472" t="n"/>
      <c r="L67" s="473" t="n"/>
      <c r="M67" s="474" t="n"/>
      <c r="N67" s="111" t="n"/>
      <c r="O67" s="111" t="n"/>
      <c r="P67" s="111" t="n"/>
      <c r="Q67" s="111" t="n"/>
      <c r="R67" s="111" t="n"/>
      <c r="S67" s="77" t="n"/>
      <c r="T67" s="77" t="n"/>
      <c r="U67" s="111" t="n"/>
      <c r="V67" s="111" t="n"/>
      <c r="W67" s="111" t="n"/>
      <c r="X67" s="111" t="n"/>
      <c r="Y67" s="111" t="n"/>
      <c r="Z67" s="77" t="n"/>
      <c r="AA67" s="77" t="n"/>
      <c r="AB67" s="111" t="n"/>
      <c r="AC67" s="111" t="n"/>
      <c r="AD67" s="111" t="n"/>
      <c r="AE67" s="111" t="n"/>
      <c r="AF67" s="111" t="n"/>
      <c r="AG67" s="77" t="n"/>
      <c r="AH67" s="77" t="n"/>
      <c r="AI67" s="78" t="n"/>
      <c r="AJ67" s="79" t="n"/>
      <c r="AK67" s="80" t="n"/>
      <c r="AL67" s="77" t="n"/>
      <c r="AM67" s="77" t="n"/>
      <c r="AN67" s="81" t="n"/>
      <c r="AO67" s="81" t="n"/>
      <c r="AP67" s="81" t="n"/>
      <c r="AQ67" s="81" t="n"/>
      <c r="AR67" s="81" t="n"/>
      <c r="AS67" s="81" t="n"/>
      <c r="AT67" s="81" t="n"/>
      <c r="AU67" s="81" t="n"/>
      <c r="AV67" s="81" t="n"/>
      <c r="AW67" s="82" t="n"/>
      <c r="AX67" s="83" t="n"/>
      <c r="AY67" s="179" t="n"/>
      <c r="AZ67" s="84" t="n"/>
      <c r="BA67" s="83" t="n">
        <v>1</v>
      </c>
      <c r="BB67" s="83" t="n">
        <v>0</v>
      </c>
      <c r="BC67" s="83" t="n">
        <v>0.4</v>
      </c>
      <c r="BD67" s="83" t="n">
        <v>2.8</v>
      </c>
      <c r="BE67" s="83" t="n">
        <v>178.2</v>
      </c>
      <c r="BF67" s="28" t="inlineStr">
        <is>
          <t>عملاء متنوعون</t>
        </is>
      </c>
      <c r="BG67" s="85" t="inlineStr">
        <is>
          <t>عملاء متنوعون</t>
        </is>
      </c>
      <c r="BH67" s="85" t="n"/>
      <c r="BI67" s="85" t="n"/>
      <c r="BJ67" s="85" t="n"/>
      <c r="BK67" s="85" t="n"/>
      <c r="BL67" s="85" t="n"/>
      <c r="BM67" s="85" t="n"/>
      <c r="BN67" s="85" t="n"/>
      <c r="BO67" s="85" t="n"/>
      <c r="BP67" s="85" t="n"/>
      <c r="BQ67" s="85" t="n"/>
      <c r="BR67" s="85" t="n"/>
      <c r="BS67" s="85" t="n"/>
      <c r="BT67" s="85" t="n"/>
      <c r="BU67" s="85" t="n"/>
      <c r="BV67" s="85" t="n"/>
      <c r="BW67" s="85" t="n"/>
      <c r="BX67" s="85" t="n"/>
      <c r="BY67" s="85" t="n"/>
      <c r="BZ67" s="85" t="n"/>
      <c r="CA67" s="85" t="n"/>
      <c r="CB67" s="85" t="n"/>
      <c r="CC67" s="85" t="n"/>
      <c r="CD67" s="85" t="n"/>
      <c r="CE67" s="85" t="n"/>
      <c r="CF67" s="85" t="n"/>
      <c r="CG67" s="85" t="n"/>
      <c r="CH67" s="85" t="n"/>
      <c r="CI67" s="85" t="n"/>
      <c r="CJ67" s="85" t="n"/>
      <c r="CK67" s="85" t="n"/>
      <c r="CL67" s="85" t="n"/>
      <c r="CM67" s="85" t="n"/>
      <c r="CN67" s="85" t="n"/>
      <c r="CO67" s="85" t="n"/>
      <c r="CP67" s="85" t="n"/>
      <c r="CQ67" s="85" t="n"/>
      <c r="CR67" s="85" t="n"/>
      <c r="CS67" s="85" t="n"/>
      <c r="CT67" s="85" t="n"/>
      <c r="CU67" s="85" t="n"/>
      <c r="CV67" s="85" t="n"/>
    </row>
    <row r="68" ht="31.5" customFormat="1" customHeight="1" s="86">
      <c r="A68" s="73" t="n">
        <v>2021</v>
      </c>
      <c r="B68" s="74" t="n">
        <v>2</v>
      </c>
      <c r="C68" s="471" t="n"/>
      <c r="D68" s="74" t="n"/>
      <c r="E68" s="74" t="n"/>
      <c r="F68" s="75" t="n"/>
      <c r="G68" s="76" t="n"/>
      <c r="H68" s="76" t="n"/>
      <c r="I68" s="76" t="n"/>
      <c r="J68" s="76" t="n"/>
      <c r="K68" s="472" t="n"/>
      <c r="L68" s="473" t="n"/>
      <c r="M68" s="474" t="n"/>
      <c r="N68" s="111" t="n"/>
      <c r="O68" s="111" t="n"/>
      <c r="P68" s="111" t="n"/>
      <c r="Q68" s="111" t="n"/>
      <c r="R68" s="111" t="n"/>
      <c r="S68" s="77" t="n"/>
      <c r="T68" s="77" t="n"/>
      <c r="U68" s="111" t="n"/>
      <c r="V68" s="111" t="n"/>
      <c r="W68" s="111" t="n"/>
      <c r="X68" s="111" t="n"/>
      <c r="Y68" s="111" t="n"/>
      <c r="Z68" s="77" t="n"/>
      <c r="AA68" s="77" t="n"/>
      <c r="AB68" s="111" t="n"/>
      <c r="AC68" s="111" t="n"/>
      <c r="AD68" s="111" t="n"/>
      <c r="AE68" s="111" t="n"/>
      <c r="AF68" s="111" t="n"/>
      <c r="AG68" s="77" t="n"/>
      <c r="AH68" s="77" t="n"/>
      <c r="AI68" s="78" t="n"/>
      <c r="AJ68" s="79" t="n"/>
      <c r="AK68" s="80" t="n"/>
      <c r="AL68" s="77" t="n"/>
      <c r="AM68" s="77" t="n"/>
      <c r="AN68" s="81" t="n"/>
      <c r="AO68" s="81" t="n"/>
      <c r="AP68" s="81" t="n"/>
      <c r="AQ68" s="81" t="n"/>
      <c r="AR68" s="81" t="n"/>
      <c r="AS68" s="81" t="n"/>
      <c r="AT68" s="81" t="n"/>
      <c r="AU68" s="81" t="n"/>
      <c r="AV68" s="81" t="n"/>
      <c r="AW68" s="82" t="n"/>
      <c r="AX68" s="83" t="n"/>
      <c r="AY68" s="179" t="n"/>
      <c r="AZ68" s="84" t="n"/>
      <c r="BA68" s="83" t="n"/>
      <c r="BB68" s="83" t="n">
        <v>0</v>
      </c>
      <c r="BC68" s="83" t="n">
        <v>0.1</v>
      </c>
      <c r="BD68" s="83" t="n"/>
      <c r="BE68" s="83" t="n"/>
      <c r="BF68" s="28" t="inlineStr">
        <is>
          <t>مشتل اسنا</t>
        </is>
      </c>
      <c r="BG68" s="85" t="inlineStr">
        <is>
          <t>مشتل اسنا</t>
        </is>
      </c>
      <c r="BH68" s="85" t="n"/>
      <c r="BI68" s="85" t="n"/>
      <c r="BJ68" s="85" t="n"/>
      <c r="BK68" s="85" t="n"/>
      <c r="BL68" s="85" t="n"/>
      <c r="BM68" s="85" t="n"/>
      <c r="BN68" s="85" t="n"/>
      <c r="BO68" s="85" t="n"/>
      <c r="BP68" s="85" t="n"/>
      <c r="BQ68" s="85" t="n"/>
      <c r="BR68" s="85" t="n"/>
      <c r="BS68" s="85" t="n"/>
      <c r="BT68" s="85" t="n"/>
      <c r="BU68" s="85" t="n"/>
      <c r="BV68" s="85" t="n"/>
      <c r="BW68" s="85" t="n"/>
      <c r="BX68" s="85" t="n"/>
      <c r="BY68" s="85" t="n"/>
      <c r="BZ68" s="85" t="n"/>
      <c r="CA68" s="85" t="n"/>
      <c r="CB68" s="85" t="n"/>
      <c r="CC68" s="85" t="n"/>
      <c r="CD68" s="85" t="n"/>
      <c r="CE68" s="85" t="n"/>
      <c r="CF68" s="85" t="n"/>
      <c r="CG68" s="85" t="n"/>
      <c r="CH68" s="85" t="n"/>
      <c r="CI68" s="85" t="n"/>
      <c r="CJ68" s="85" t="n"/>
      <c r="CK68" s="85" t="n"/>
      <c r="CL68" s="85" t="n"/>
      <c r="CM68" s="85" t="n"/>
      <c r="CN68" s="85" t="n"/>
      <c r="CO68" s="85" t="n"/>
      <c r="CP68" s="85" t="n"/>
      <c r="CQ68" s="85" t="n"/>
      <c r="CR68" s="85" t="n"/>
      <c r="CS68" s="85" t="n"/>
      <c r="CT68" s="85" t="n"/>
      <c r="CU68" s="85" t="n"/>
      <c r="CV68" s="85" t="n"/>
    </row>
    <row r="69" ht="31.5" customFormat="1" customHeight="1" s="86">
      <c r="A69" s="73" t="n">
        <v>2021</v>
      </c>
      <c r="B69" s="74" t="n">
        <v>2</v>
      </c>
      <c r="C69" s="471" t="n"/>
      <c r="D69" s="74" t="n"/>
      <c r="E69" s="74" t="n"/>
      <c r="F69" s="75" t="n"/>
      <c r="G69" s="76" t="n"/>
      <c r="H69" s="76" t="n"/>
      <c r="I69" s="76" t="n"/>
      <c r="J69" s="76" t="n"/>
      <c r="K69" s="472" t="n"/>
      <c r="L69" s="473" t="n"/>
      <c r="M69" s="474" t="n"/>
      <c r="N69" s="111" t="n"/>
      <c r="O69" s="111" t="n"/>
      <c r="P69" s="111" t="n"/>
      <c r="Q69" s="111" t="n"/>
      <c r="R69" s="111" t="n"/>
      <c r="S69" s="77" t="n"/>
      <c r="T69" s="77" t="n"/>
      <c r="U69" s="111" t="n"/>
      <c r="V69" s="111" t="n"/>
      <c r="W69" s="111" t="n"/>
      <c r="X69" s="111" t="n"/>
      <c r="Y69" s="111" t="n"/>
      <c r="Z69" s="77" t="n"/>
      <c r="AA69" s="77" t="n"/>
      <c r="AB69" s="111" t="n"/>
      <c r="AC69" s="111" t="n"/>
      <c r="AD69" s="111" t="n"/>
      <c r="AE69" s="111" t="n"/>
      <c r="AF69" s="111" t="n"/>
      <c r="AG69" s="77" t="n"/>
      <c r="AH69" s="77" t="n"/>
      <c r="AI69" s="78" t="n"/>
      <c r="AJ69" s="79" t="n"/>
      <c r="AK69" s="80" t="n"/>
      <c r="AL69" s="77" t="n"/>
      <c r="AM69" s="77" t="n"/>
      <c r="AN69" s="81" t="n"/>
      <c r="AO69" s="81" t="n"/>
      <c r="AP69" s="81" t="n"/>
      <c r="AQ69" s="81" t="n"/>
      <c r="AR69" s="81" t="n"/>
      <c r="AS69" s="81" t="n"/>
      <c r="AT69" s="81" t="n"/>
      <c r="AU69" s="81" t="n"/>
      <c r="AV69" s="81" t="n"/>
      <c r="AW69" s="82" t="n"/>
      <c r="AX69" s="83" t="n"/>
      <c r="AY69" s="179" t="n"/>
      <c r="AZ69" s="84" t="n"/>
      <c r="BA69" s="83" t="n">
        <v>1</v>
      </c>
      <c r="BB69" s="83" t="n">
        <v>0</v>
      </c>
      <c r="BC69" s="83" t="n">
        <v>0.4</v>
      </c>
      <c r="BD69" s="83" t="n"/>
      <c r="BE69" s="83" t="n"/>
      <c r="BF69" s="28" t="inlineStr">
        <is>
          <t>مشتل اسنا</t>
        </is>
      </c>
      <c r="BG69" s="85" t="inlineStr">
        <is>
          <t>مشتل اسنا</t>
        </is>
      </c>
      <c r="BH69" s="85" t="n"/>
      <c r="BI69" s="85" t="n"/>
      <c r="BJ69" s="85" t="n"/>
      <c r="BK69" s="85" t="n"/>
      <c r="BL69" s="85" t="n"/>
      <c r="BM69" s="85" t="n"/>
      <c r="BN69" s="85" t="n"/>
      <c r="BO69" s="85" t="n"/>
      <c r="BP69" s="85" t="n"/>
      <c r="BQ69" s="85" t="n"/>
      <c r="BR69" s="85" t="n"/>
      <c r="BS69" s="85" t="n"/>
      <c r="BT69" s="85" t="n"/>
      <c r="BU69" s="85" t="n"/>
      <c r="BV69" s="85" t="n"/>
      <c r="BW69" s="85" t="n"/>
      <c r="BX69" s="85" t="n"/>
      <c r="BY69" s="85" t="n"/>
      <c r="BZ69" s="85" t="n"/>
      <c r="CA69" s="85" t="n"/>
      <c r="CB69" s="85" t="n"/>
      <c r="CC69" s="85" t="n"/>
      <c r="CD69" s="85" t="n"/>
      <c r="CE69" s="85" t="n"/>
      <c r="CF69" s="85" t="n"/>
      <c r="CG69" s="85" t="n"/>
      <c r="CH69" s="85" t="n"/>
      <c r="CI69" s="85" t="n"/>
      <c r="CJ69" s="85" t="n"/>
      <c r="CK69" s="85" t="n"/>
      <c r="CL69" s="85" t="n"/>
      <c r="CM69" s="85" t="n"/>
      <c r="CN69" s="85" t="n"/>
      <c r="CO69" s="85" t="n"/>
      <c r="CP69" s="85" t="n"/>
      <c r="CQ69" s="85" t="n"/>
      <c r="CR69" s="85" t="n"/>
      <c r="CS69" s="85" t="n"/>
      <c r="CT69" s="85" t="n"/>
      <c r="CU69" s="85" t="n"/>
      <c r="CV69" s="85" t="n"/>
    </row>
    <row r="70" ht="31.5" customFormat="1" customHeight="1" s="86">
      <c r="A70" s="73" t="n">
        <v>2021</v>
      </c>
      <c r="B70" s="74" t="n">
        <v>2</v>
      </c>
      <c r="C70" s="471" t="n"/>
      <c r="D70" s="74" t="n"/>
      <c r="E70" s="74" t="n"/>
      <c r="F70" s="75" t="n"/>
      <c r="G70" s="76" t="n"/>
      <c r="H70" s="76" t="n"/>
      <c r="I70" s="76" t="n"/>
      <c r="J70" s="76" t="n"/>
      <c r="K70" s="472" t="n"/>
      <c r="L70" s="473" t="n"/>
      <c r="M70" s="474" t="n"/>
      <c r="N70" s="111" t="n"/>
      <c r="O70" s="111" t="n"/>
      <c r="P70" s="111" t="n"/>
      <c r="Q70" s="111" t="n"/>
      <c r="R70" s="111" t="n"/>
      <c r="S70" s="77" t="n"/>
      <c r="T70" s="77" t="n"/>
      <c r="U70" s="111" t="n"/>
      <c r="V70" s="111" t="n"/>
      <c r="W70" s="111" t="n"/>
      <c r="X70" s="111" t="n"/>
      <c r="Y70" s="111" t="n"/>
      <c r="Z70" s="77" t="n"/>
      <c r="AA70" s="77" t="n"/>
      <c r="AB70" s="111" t="n"/>
      <c r="AC70" s="111" t="n"/>
      <c r="AD70" s="111" t="n"/>
      <c r="AE70" s="111" t="n"/>
      <c r="AF70" s="111" t="n"/>
      <c r="AG70" s="77" t="n"/>
      <c r="AH70" s="77" t="n"/>
      <c r="AI70" s="78" t="n"/>
      <c r="AJ70" s="79" t="n"/>
      <c r="AK70" s="80" t="n"/>
      <c r="AL70" s="77" t="n"/>
      <c r="AM70" s="77" t="n"/>
      <c r="AN70" s="81" t="n"/>
      <c r="AO70" s="81" t="n"/>
      <c r="AP70" s="81" t="n"/>
      <c r="AQ70" s="81" t="n"/>
      <c r="AR70" s="81" t="n"/>
      <c r="AS70" s="81" t="n"/>
      <c r="AT70" s="81" t="n"/>
      <c r="AU70" s="81" t="n"/>
      <c r="AV70" s="81" t="n"/>
      <c r="AW70" s="82" t="n"/>
      <c r="AX70" s="83" t="n"/>
      <c r="AY70" s="179" t="n"/>
      <c r="AZ70" s="84" t="n"/>
      <c r="BA70" s="83" t="n"/>
      <c r="BB70" s="83" t="n">
        <v>0</v>
      </c>
      <c r="BC70" s="83" t="n">
        <v>2.1</v>
      </c>
      <c r="BD70" s="83" t="n">
        <v>5.7</v>
      </c>
      <c r="BE70" s="83" t="n">
        <v>353.7</v>
      </c>
      <c r="BF70" s="28" t="inlineStr">
        <is>
          <t>LG</t>
        </is>
      </c>
      <c r="BG70" s="85" t="inlineStr">
        <is>
          <t>HE</t>
        </is>
      </c>
      <c r="BH70" s="85" t="inlineStr">
        <is>
          <t>MFZ65333801</t>
        </is>
      </c>
      <c r="BI70" s="85" t="inlineStr">
        <is>
          <t>mma</t>
        </is>
      </c>
      <c r="BJ70" s="85" t="n"/>
      <c r="BK70" s="85" t="n"/>
      <c r="BL70" s="85" t="n"/>
      <c r="BM70" s="85" t="n"/>
      <c r="BN70" s="85" t="n"/>
      <c r="BO70" s="85" t="n"/>
      <c r="BP70" s="85" t="n"/>
      <c r="BQ70" s="85" t="n"/>
      <c r="BR70" s="85" t="n"/>
      <c r="BS70" s="85" t="n"/>
      <c r="BT70" s="85" t="n"/>
      <c r="BU70" s="85" t="n"/>
      <c r="BV70" s="85" t="n"/>
      <c r="BW70" s="85" t="n"/>
      <c r="BX70" s="85" t="n"/>
      <c r="BY70" s="85" t="n"/>
      <c r="BZ70" s="85" t="n"/>
      <c r="CA70" s="85" t="n"/>
      <c r="CB70" s="85" t="n"/>
      <c r="CC70" s="85" t="n"/>
      <c r="CD70" s="85" t="n"/>
      <c r="CE70" s="85" t="n"/>
      <c r="CF70" s="85" t="n"/>
      <c r="CG70" s="85" t="n"/>
      <c r="CH70" s="85" t="n"/>
      <c r="CI70" s="85" t="n"/>
      <c r="CJ70" s="85" t="n"/>
      <c r="CK70" s="85" t="n"/>
      <c r="CL70" s="85" t="n"/>
      <c r="CM70" s="85" t="n"/>
      <c r="CN70" s="85" t="n"/>
      <c r="CO70" s="85" t="n"/>
      <c r="CP70" s="85" t="n"/>
      <c r="CQ70" s="85" t="n"/>
      <c r="CR70" s="85" t="n"/>
      <c r="CS70" s="85" t="n"/>
      <c r="CT70" s="85" t="n"/>
      <c r="CU70" s="85" t="n"/>
      <c r="CV70" s="85" t="n"/>
    </row>
    <row r="71" ht="31.5" customFormat="1" customHeight="1" s="86">
      <c r="A71" s="73" t="n">
        <v>2021</v>
      </c>
      <c r="B71" s="74" t="n">
        <v>2</v>
      </c>
      <c r="C71" s="471" t="n"/>
      <c r="D71" s="74" t="n"/>
      <c r="E71" s="74" t="n"/>
      <c r="F71" s="75" t="n"/>
      <c r="G71" s="76" t="n"/>
      <c r="H71" s="76" t="n"/>
      <c r="I71" s="76" t="n"/>
      <c r="J71" s="76" t="n"/>
      <c r="K71" s="472" t="n"/>
      <c r="L71" s="473" t="n"/>
      <c r="M71" s="474" t="n"/>
      <c r="N71" s="111" t="n"/>
      <c r="O71" s="111" t="n"/>
      <c r="P71" s="111" t="n"/>
      <c r="Q71" s="111" t="n"/>
      <c r="R71" s="111" t="n"/>
      <c r="S71" s="77" t="n"/>
      <c r="T71" s="77" t="n"/>
      <c r="U71" s="111" t="n"/>
      <c r="V71" s="111" t="n"/>
      <c r="W71" s="111" t="n"/>
      <c r="X71" s="111" t="n"/>
      <c r="Y71" s="111" t="n"/>
      <c r="Z71" s="77" t="n"/>
      <c r="AA71" s="77" t="n"/>
      <c r="AB71" s="111" t="n"/>
      <c r="AC71" s="111" t="n"/>
      <c r="AD71" s="111" t="n"/>
      <c r="AE71" s="111" t="n"/>
      <c r="AF71" s="111" t="n"/>
      <c r="AG71" s="77" t="n"/>
      <c r="AH71" s="77" t="n"/>
      <c r="AI71" s="78" t="n"/>
      <c r="AJ71" s="79" t="n"/>
      <c r="AK71" s="80" t="n"/>
      <c r="AL71" s="77" t="n"/>
      <c r="AM71" s="77" t="n"/>
      <c r="AN71" s="81" t="n"/>
      <c r="AO71" s="81" t="n"/>
      <c r="AP71" s="81" t="n"/>
      <c r="AQ71" s="81" t="n"/>
      <c r="AR71" s="81" t="n"/>
      <c r="AS71" s="81" t="n"/>
      <c r="AT71" s="81" t="n"/>
      <c r="AU71" s="81" t="n"/>
      <c r="AV71" s="81" t="n"/>
      <c r="AW71" s="82" t="n"/>
      <c r="AX71" s="83" t="n"/>
      <c r="AY71" s="179" t="n"/>
      <c r="AZ71" s="84" t="n"/>
      <c r="BA71" s="83" t="n">
        <v>1</v>
      </c>
      <c r="BB71" s="83" t="n">
        <v>2.8</v>
      </c>
      <c r="BC71" s="83" t="n">
        <v>402.8</v>
      </c>
      <c r="BD71" s="83" t="n">
        <v>0.4</v>
      </c>
      <c r="BE71" s="83" t="n">
        <v>58</v>
      </c>
      <c r="BF71" s="28" t="inlineStr">
        <is>
          <t>الكترولوكس</t>
        </is>
      </c>
      <c r="BG71" s="85" t="inlineStr">
        <is>
          <t>القاهرة للصناعات المغذية بوتاجازات</t>
        </is>
      </c>
      <c r="BH71" s="85" t="inlineStr">
        <is>
          <t>809040701</t>
        </is>
      </c>
      <c r="BI71" s="85" t="n"/>
      <c r="BJ71" s="85" t="n"/>
      <c r="BK71" s="85" t="n"/>
      <c r="BL71" s="85" t="n"/>
      <c r="BM71" s="85" t="n"/>
      <c r="BN71" s="85" t="n"/>
      <c r="BO71" s="85" t="n"/>
      <c r="BP71" s="85" t="n"/>
      <c r="BQ71" s="85" t="n"/>
      <c r="BR71" s="85" t="n"/>
      <c r="BS71" s="85" t="n"/>
      <c r="BT71" s="85" t="n"/>
      <c r="BU71" s="85" t="n"/>
      <c r="BV71" s="85" t="n"/>
      <c r="BW71" s="85" t="n"/>
      <c r="BX71" s="85" t="n"/>
      <c r="BY71" s="85" t="n"/>
      <c r="BZ71" s="85" t="n"/>
      <c r="CA71" s="85" t="n"/>
      <c r="CB71" s="85" t="n"/>
      <c r="CC71" s="85" t="n"/>
      <c r="CD71" s="85" t="n"/>
      <c r="CE71" s="85" t="n"/>
      <c r="CF71" s="85" t="n"/>
      <c r="CG71" s="85" t="n"/>
      <c r="CH71" s="85" t="n"/>
      <c r="CI71" s="85" t="n"/>
      <c r="CJ71" s="85" t="n"/>
      <c r="CK71" s="85" t="n"/>
      <c r="CL71" s="85" t="n"/>
      <c r="CM71" s="85" t="n"/>
      <c r="CN71" s="85" t="n"/>
      <c r="CO71" s="85" t="n"/>
      <c r="CP71" s="85" t="n"/>
      <c r="CQ71" s="85" t="n"/>
      <c r="CR71" s="85" t="n"/>
      <c r="CS71" s="85" t="n"/>
      <c r="CT71" s="85" t="n"/>
      <c r="CU71" s="85" t="n"/>
      <c r="CV71" s="85" t="n"/>
    </row>
    <row r="72" ht="31.5" customFormat="1" customHeight="1" s="86">
      <c r="A72" s="73" t="n">
        <v>2021</v>
      </c>
      <c r="B72" s="74" t="n">
        <v>2</v>
      </c>
      <c r="C72" s="471" t="n"/>
      <c r="D72" s="74" t="n"/>
      <c r="E72" s="74" t="n"/>
      <c r="F72" s="75" t="n"/>
      <c r="G72" s="76" t="n"/>
      <c r="H72" s="76" t="n"/>
      <c r="I72" s="76" t="n"/>
      <c r="J72" s="76" t="n"/>
      <c r="K72" s="472" t="n"/>
      <c r="L72" s="473" t="n"/>
      <c r="M72" s="474" t="n"/>
      <c r="N72" s="111" t="n"/>
      <c r="O72" s="111" t="n"/>
      <c r="P72" s="111" t="n"/>
      <c r="Q72" s="111" t="n"/>
      <c r="R72" s="111" t="n"/>
      <c r="S72" s="77" t="n"/>
      <c r="T72" s="77" t="n"/>
      <c r="U72" s="111" t="n"/>
      <c r="V72" s="111" t="n"/>
      <c r="W72" s="111" t="n"/>
      <c r="X72" s="111" t="n"/>
      <c r="Y72" s="111" t="n"/>
      <c r="Z72" s="77" t="n"/>
      <c r="AA72" s="77" t="n"/>
      <c r="AB72" s="111" t="n"/>
      <c r="AC72" s="111" t="n"/>
      <c r="AD72" s="111" t="n"/>
      <c r="AE72" s="111" t="n"/>
      <c r="AF72" s="111" t="n"/>
      <c r="AG72" s="77" t="n"/>
      <c r="AH72" s="77" t="n"/>
      <c r="AI72" s="78" t="n"/>
      <c r="AJ72" s="79" t="n"/>
      <c r="AK72" s="80" t="n"/>
      <c r="AL72" s="77" t="n"/>
      <c r="AM72" s="77" t="n"/>
      <c r="AN72" s="81" t="n"/>
      <c r="AO72" s="81" t="n"/>
      <c r="AP72" s="81" t="n"/>
      <c r="AQ72" s="81" t="n"/>
      <c r="AR72" s="81" t="n"/>
      <c r="AS72" s="81" t="n"/>
      <c r="AT72" s="81" t="n"/>
      <c r="AU72" s="81" t="n"/>
      <c r="AV72" s="81" t="n"/>
      <c r="AW72" s="82" t="n"/>
      <c r="AX72" s="83" t="n"/>
      <c r="AY72" s="179" t="n"/>
      <c r="AZ72" s="84" t="n"/>
      <c r="BA72" s="83" t="n">
        <v>1</v>
      </c>
      <c r="BB72" s="83" t="n">
        <v>0.2</v>
      </c>
      <c r="BC72" s="83" t="n">
        <v>16.9</v>
      </c>
      <c r="BD72" s="83" t="n">
        <v>1.9</v>
      </c>
      <c r="BE72" s="83" t="n">
        <v>209.7</v>
      </c>
      <c r="BF72" s="28" t="inlineStr">
        <is>
          <t>الكترولوكس</t>
        </is>
      </c>
      <c r="BG72" s="85" t="inlineStr">
        <is>
          <t>القاهرة للصناعات المغذية سخانات</t>
        </is>
      </c>
      <c r="BH72" s="85" t="n"/>
      <c r="BI72" s="85" t="n"/>
      <c r="BJ72" s="85" t="n"/>
      <c r="BK72" s="85" t="n"/>
      <c r="BL72" s="85" t="n"/>
      <c r="BM72" s="85" t="n"/>
      <c r="BN72" s="85" t="n"/>
      <c r="BO72" s="85" t="n"/>
      <c r="BP72" s="85" t="n"/>
      <c r="BQ72" s="85" t="n"/>
      <c r="BR72" s="85" t="n"/>
      <c r="BS72" s="85" t="n"/>
      <c r="BT72" s="85" t="n"/>
      <c r="BU72" s="85" t="n"/>
      <c r="BV72" s="85" t="n"/>
      <c r="BW72" s="85" t="n"/>
      <c r="BX72" s="85" t="n"/>
      <c r="BY72" s="85" t="n"/>
      <c r="BZ72" s="85" t="n"/>
      <c r="CA72" s="85" t="n"/>
      <c r="CB72" s="85" t="n"/>
      <c r="CC72" s="85" t="n"/>
      <c r="CD72" s="85" t="n"/>
      <c r="CE72" s="85" t="n"/>
      <c r="CF72" s="85" t="n"/>
      <c r="CG72" s="85" t="n"/>
      <c r="CH72" s="85" t="n"/>
      <c r="CI72" s="85" t="n"/>
      <c r="CJ72" s="85" t="n"/>
      <c r="CK72" s="85" t="n"/>
      <c r="CL72" s="85" t="n"/>
      <c r="CM72" s="85" t="n"/>
      <c r="CN72" s="85" t="n"/>
      <c r="CO72" s="85" t="n"/>
      <c r="CP72" s="85" t="n"/>
      <c r="CQ72" s="85" t="n"/>
      <c r="CR72" s="85" t="n"/>
      <c r="CS72" s="85" t="n"/>
      <c r="CT72" s="85" t="n"/>
      <c r="CU72" s="85" t="n"/>
      <c r="CV72" s="85" t="n"/>
    </row>
    <row r="73" ht="31.5" customFormat="1" customHeight="1" s="86">
      <c r="A73" s="73" t="n">
        <v>2021</v>
      </c>
      <c r="B73" s="74" t="n">
        <v>2</v>
      </c>
      <c r="C73" s="471" t="n"/>
      <c r="D73" s="74" t="n"/>
      <c r="E73" s="74" t="n"/>
      <c r="F73" s="75" t="n"/>
      <c r="G73" s="76" t="n"/>
      <c r="H73" s="76" t="n"/>
      <c r="I73" s="76" t="n"/>
      <c r="J73" s="76" t="n"/>
      <c r="K73" s="472" t="n"/>
      <c r="L73" s="473" t="n"/>
      <c r="M73" s="474" t="n"/>
      <c r="N73" s="111" t="n"/>
      <c r="O73" s="111" t="n"/>
      <c r="P73" s="111" t="n"/>
      <c r="Q73" s="111" t="n"/>
      <c r="R73" s="111" t="n"/>
      <c r="S73" s="77" t="n"/>
      <c r="T73" s="77" t="n"/>
      <c r="U73" s="111" t="n"/>
      <c r="V73" s="111" t="n"/>
      <c r="W73" s="111" t="n"/>
      <c r="X73" s="111" t="n"/>
      <c r="Y73" s="111" t="n"/>
      <c r="Z73" s="77" t="n"/>
      <c r="AA73" s="77" t="n"/>
      <c r="AB73" s="111" t="n"/>
      <c r="AC73" s="111" t="n"/>
      <c r="AD73" s="111" t="n"/>
      <c r="AE73" s="111" t="n"/>
      <c r="AF73" s="111" t="n"/>
      <c r="AG73" s="77" t="n"/>
      <c r="AH73" s="77" t="n"/>
      <c r="AI73" s="78" t="n"/>
      <c r="AJ73" s="79" t="n"/>
      <c r="AK73" s="80" t="n"/>
      <c r="AL73" s="77" t="n"/>
      <c r="AM73" s="77" t="n"/>
      <c r="AN73" s="81" t="n"/>
      <c r="AO73" s="81" t="n"/>
      <c r="AP73" s="81" t="n"/>
      <c r="AQ73" s="81" t="n"/>
      <c r="AR73" s="81" t="n"/>
      <c r="AS73" s="81" t="n"/>
      <c r="AT73" s="81" t="n"/>
      <c r="AU73" s="81" t="n"/>
      <c r="AV73" s="81" t="n"/>
      <c r="AW73" s="82" t="n"/>
      <c r="AX73" s="83" t="n"/>
      <c r="AY73" s="179" t="n"/>
      <c r="AZ73" s="84" t="n"/>
      <c r="BA73" s="83" t="n"/>
      <c r="BB73" s="83" t="n">
        <v>0</v>
      </c>
      <c r="BC73" s="83" t="n">
        <v>0.1</v>
      </c>
      <c r="BD73" s="83" t="n">
        <v>6.6</v>
      </c>
      <c r="BE73" s="83" t="n">
        <v>160.3</v>
      </c>
      <c r="BF73" s="28" t="inlineStr">
        <is>
          <t>الشركة العامة للخزف</t>
        </is>
      </c>
      <c r="BG73" s="85" t="inlineStr">
        <is>
          <t>الشركة العامة للخزف</t>
        </is>
      </c>
      <c r="BH73" s="85" t="n"/>
      <c r="BI73" s="85" t="n"/>
      <c r="BJ73" s="85" t="n"/>
      <c r="BK73" s="85" t="n"/>
      <c r="BL73" s="85" t="n"/>
      <c r="BM73" s="85" t="n"/>
      <c r="BN73" s="85" t="n"/>
      <c r="BO73" s="85" t="n"/>
      <c r="BP73" s="85" t="n"/>
      <c r="BQ73" s="85" t="n"/>
      <c r="BR73" s="85" t="n"/>
      <c r="BS73" s="85" t="n"/>
      <c r="BT73" s="85" t="n"/>
      <c r="BU73" s="85" t="n"/>
      <c r="BV73" s="85" t="n"/>
      <c r="BW73" s="85" t="n"/>
      <c r="BX73" s="85" t="n"/>
      <c r="BY73" s="85" t="n"/>
      <c r="BZ73" s="85" t="n"/>
      <c r="CA73" s="85" t="n"/>
      <c r="CB73" s="85" t="n"/>
      <c r="CC73" s="85" t="n"/>
      <c r="CD73" s="85" t="n"/>
      <c r="CE73" s="85" t="n"/>
      <c r="CF73" s="85" t="n"/>
      <c r="CG73" s="85" t="n"/>
      <c r="CH73" s="85" t="n"/>
      <c r="CI73" s="85" t="n"/>
      <c r="CJ73" s="85" t="n"/>
      <c r="CK73" s="85" t="n"/>
      <c r="CL73" s="85" t="n"/>
      <c r="CM73" s="85" t="n"/>
      <c r="CN73" s="85" t="n"/>
      <c r="CO73" s="85" t="n"/>
      <c r="CP73" s="85" t="n"/>
      <c r="CQ73" s="85" t="n"/>
      <c r="CR73" s="85" t="n"/>
      <c r="CS73" s="85" t="n"/>
      <c r="CT73" s="85" t="n"/>
      <c r="CU73" s="85" t="n"/>
      <c r="CV73" s="85" t="n"/>
    </row>
    <row r="74" ht="31.5" customFormat="1" customHeight="1" s="86">
      <c r="A74" s="73" t="n">
        <v>2021</v>
      </c>
      <c r="B74" s="74" t="n">
        <v>2</v>
      </c>
      <c r="C74" s="471" t="n"/>
      <c r="D74" s="74" t="n"/>
      <c r="E74" s="74" t="n"/>
      <c r="F74" s="75" t="n"/>
      <c r="G74" s="76" t="n"/>
      <c r="H74" s="76" t="n"/>
      <c r="I74" s="76" t="n"/>
      <c r="J74" s="76" t="n"/>
      <c r="K74" s="472" t="n"/>
      <c r="L74" s="473" t="n"/>
      <c r="M74" s="474" t="n"/>
      <c r="N74" s="111" t="n"/>
      <c r="O74" s="111" t="n"/>
      <c r="P74" s="111" t="n"/>
      <c r="Q74" s="111" t="n"/>
      <c r="R74" s="111" t="n"/>
      <c r="S74" s="77" t="n"/>
      <c r="T74" s="77" t="n"/>
      <c r="U74" s="111" t="n"/>
      <c r="V74" s="111" t="n"/>
      <c r="W74" s="111" t="n"/>
      <c r="X74" s="111" t="n"/>
      <c r="Y74" s="111" t="n"/>
      <c r="Z74" s="77" t="n"/>
      <c r="AA74" s="77" t="n"/>
      <c r="AB74" s="111" t="n"/>
      <c r="AC74" s="111" t="n"/>
      <c r="AD74" s="111" t="n"/>
      <c r="AE74" s="111" t="n"/>
      <c r="AF74" s="111" t="n"/>
      <c r="AG74" s="77" t="n"/>
      <c r="AH74" s="77" t="n"/>
      <c r="AI74" s="78" t="n"/>
      <c r="AJ74" s="79" t="n"/>
      <c r="AK74" s="80" t="n"/>
      <c r="AL74" s="77" t="n"/>
      <c r="AM74" s="77" t="n"/>
      <c r="AN74" s="81" t="n"/>
      <c r="AO74" s="81" t="n"/>
      <c r="AP74" s="81" t="n"/>
      <c r="AQ74" s="81" t="n"/>
      <c r="AR74" s="81" t="n"/>
      <c r="AS74" s="81" t="n"/>
      <c r="AT74" s="81" t="n"/>
      <c r="AU74" s="81" t="n"/>
      <c r="AV74" s="81" t="n"/>
      <c r="AW74" s="82" t="n"/>
      <c r="AX74" s="83" t="n"/>
      <c r="AY74" s="179" t="n"/>
      <c r="AZ74" s="84" t="n"/>
      <c r="BA74" s="83" t="n">
        <v>1</v>
      </c>
      <c r="BB74" s="83" t="n">
        <v>0.1</v>
      </c>
      <c r="BC74" s="83" t="n">
        <v>7.8</v>
      </c>
      <c r="BD74" s="83" t="n">
        <v>5.2</v>
      </c>
      <c r="BE74" s="83" t="n">
        <v>328.1</v>
      </c>
      <c r="BF74" s="28" t="inlineStr">
        <is>
          <t>الكترولوكس</t>
        </is>
      </c>
      <c r="BG74" s="85" t="inlineStr">
        <is>
          <t>القاهرة للصناعات المغذية سخانات</t>
        </is>
      </c>
      <c r="BH74" s="85" t="inlineStr">
        <is>
          <t>PHEWP0112</t>
        </is>
      </c>
      <c r="BI74" s="85" t="n"/>
      <c r="BJ74" s="85" t="n"/>
      <c r="BK74" s="85" t="n"/>
      <c r="BL74" s="85" t="n"/>
      <c r="BM74" s="85" t="n"/>
      <c r="BN74" s="85" t="n"/>
      <c r="BO74" s="85" t="n"/>
      <c r="BP74" s="85" t="n"/>
      <c r="BQ74" s="85" t="n"/>
      <c r="BR74" s="85" t="n"/>
      <c r="BS74" s="85" t="n"/>
      <c r="BT74" s="85" t="n"/>
      <c r="BU74" s="85" t="n"/>
      <c r="BV74" s="85" t="n"/>
      <c r="BW74" s="85" t="n"/>
      <c r="BX74" s="85" t="n"/>
      <c r="BY74" s="85" t="n"/>
      <c r="BZ74" s="85" t="n"/>
      <c r="CA74" s="85" t="n"/>
      <c r="CB74" s="85" t="n"/>
      <c r="CC74" s="85" t="n"/>
      <c r="CD74" s="85" t="n"/>
      <c r="CE74" s="85" t="n"/>
      <c r="CF74" s="85" t="n"/>
      <c r="CG74" s="85" t="n"/>
      <c r="CH74" s="85" t="n"/>
      <c r="CI74" s="85" t="n"/>
      <c r="CJ74" s="85" t="n"/>
      <c r="CK74" s="85" t="n"/>
      <c r="CL74" s="85" t="n"/>
      <c r="CM74" s="85" t="n"/>
      <c r="CN74" s="85" t="n"/>
      <c r="CO74" s="85" t="n"/>
      <c r="CP74" s="85" t="n"/>
      <c r="CQ74" s="85" t="n"/>
      <c r="CR74" s="85" t="n"/>
      <c r="CS74" s="85" t="n"/>
      <c r="CT74" s="85" t="n"/>
      <c r="CU74" s="85" t="n"/>
      <c r="CV74" s="85" t="n"/>
    </row>
    <row r="75" ht="31.5" customFormat="1" customHeight="1" s="86">
      <c r="A75" s="73" t="n">
        <v>2021</v>
      </c>
      <c r="B75" s="74" t="n">
        <v>2</v>
      </c>
      <c r="C75" s="471" t="n"/>
      <c r="D75" s="74" t="n"/>
      <c r="E75" s="74" t="n"/>
      <c r="F75" s="75" t="n"/>
      <c r="G75" s="76" t="n"/>
      <c r="H75" s="76" t="n"/>
      <c r="I75" s="76" t="n"/>
      <c r="J75" s="76" t="n"/>
      <c r="K75" s="472" t="n"/>
      <c r="L75" s="473" t="n"/>
      <c r="M75" s="474" t="n"/>
      <c r="N75" s="111" t="n"/>
      <c r="O75" s="111" t="n"/>
      <c r="P75" s="111" t="n"/>
      <c r="Q75" s="111" t="n"/>
      <c r="R75" s="111" t="n"/>
      <c r="S75" s="77" t="n"/>
      <c r="T75" s="77" t="n"/>
      <c r="U75" s="111" t="n"/>
      <c r="V75" s="111" t="n"/>
      <c r="W75" s="111" t="n"/>
      <c r="X75" s="111" t="n"/>
      <c r="Y75" s="111" t="n"/>
      <c r="Z75" s="77" t="n"/>
      <c r="AA75" s="77" t="n"/>
      <c r="AB75" s="111" t="n"/>
      <c r="AC75" s="111" t="n"/>
      <c r="AD75" s="111" t="n"/>
      <c r="AE75" s="111" t="n"/>
      <c r="AF75" s="111" t="n"/>
      <c r="AG75" s="77" t="n"/>
      <c r="AH75" s="77" t="n"/>
      <c r="AI75" s="78" t="n"/>
      <c r="AJ75" s="79" t="n"/>
      <c r="AK75" s="80" t="n"/>
      <c r="AL75" s="77" t="n"/>
      <c r="AM75" s="77" t="n"/>
      <c r="AN75" s="81" t="n"/>
      <c r="AO75" s="81" t="n"/>
      <c r="AP75" s="81" t="n"/>
      <c r="AQ75" s="81" t="n"/>
      <c r="AR75" s="81" t="n"/>
      <c r="AS75" s="81" t="n"/>
      <c r="AT75" s="81" t="n"/>
      <c r="AU75" s="81" t="n"/>
      <c r="AV75" s="81" t="n"/>
      <c r="AW75" s="82" t="n"/>
      <c r="AX75" s="83" t="n"/>
      <c r="AY75" s="179" t="n"/>
      <c r="AZ75" s="84" t="n"/>
      <c r="BA75" s="83" t="n">
        <v>1</v>
      </c>
      <c r="BB75" s="83" t="n">
        <v>0</v>
      </c>
      <c r="BC75" s="83" t="n">
        <v>0.5</v>
      </c>
      <c r="BD75" s="83" t="n">
        <v>6.5</v>
      </c>
      <c r="BE75" s="83" t="n">
        <v>602.9</v>
      </c>
      <c r="BF75" s="28" t="inlineStr">
        <is>
          <t>LG</t>
        </is>
      </c>
      <c r="BG75" s="85" t="inlineStr">
        <is>
          <t>HE</t>
        </is>
      </c>
      <c r="BH75" s="85" t="inlineStr">
        <is>
          <t>MFZ66236702</t>
        </is>
      </c>
      <c r="BI75" s="85" t="n"/>
      <c r="BJ75" s="85" t="n"/>
      <c r="BK75" s="85" t="n"/>
      <c r="BL75" s="85" t="n"/>
      <c r="BM75" s="85" t="n"/>
      <c r="BN75" s="85" t="n"/>
      <c r="BO75" s="85" t="n"/>
      <c r="BP75" s="85" t="n"/>
      <c r="BQ75" s="85" t="n"/>
      <c r="BR75" s="85" t="n"/>
      <c r="BS75" s="85" t="n"/>
      <c r="BT75" s="85" t="n"/>
      <c r="BU75" s="85" t="n"/>
      <c r="BV75" s="85" t="n"/>
      <c r="BW75" s="85" t="n"/>
      <c r="BX75" s="85" t="n"/>
      <c r="BY75" s="85" t="n"/>
      <c r="BZ75" s="85" t="n"/>
      <c r="CA75" s="85" t="n"/>
      <c r="CB75" s="85" t="n"/>
      <c r="CC75" s="85" t="n"/>
      <c r="CD75" s="85" t="n"/>
      <c r="CE75" s="85" t="n"/>
      <c r="CF75" s="85" t="n"/>
      <c r="CG75" s="85" t="n"/>
      <c r="CH75" s="85" t="n"/>
      <c r="CI75" s="85" t="n"/>
      <c r="CJ75" s="85" t="n"/>
      <c r="CK75" s="85" t="n"/>
      <c r="CL75" s="85" t="n"/>
      <c r="CM75" s="85" t="n"/>
      <c r="CN75" s="85" t="n"/>
      <c r="CO75" s="85" t="n"/>
      <c r="CP75" s="85" t="n"/>
      <c r="CQ75" s="85" t="n"/>
      <c r="CR75" s="85" t="n"/>
      <c r="CS75" s="85" t="n"/>
      <c r="CT75" s="85" t="n"/>
      <c r="CU75" s="85" t="n"/>
      <c r="CV75" s="85" t="n"/>
    </row>
    <row r="76" ht="31.5" customFormat="1" customHeight="1" s="86">
      <c r="A76" s="73" t="n">
        <v>2021</v>
      </c>
      <c r="B76" s="74" t="n">
        <v>2</v>
      </c>
      <c r="C76" s="471" t="n"/>
      <c r="D76" s="74" t="n"/>
      <c r="E76" s="74" t="n"/>
      <c r="F76" s="75" t="n"/>
      <c r="G76" s="76" t="n"/>
      <c r="H76" s="76" t="n"/>
      <c r="I76" s="76" t="n"/>
      <c r="J76" s="76" t="n"/>
      <c r="K76" s="472" t="n"/>
      <c r="L76" s="473" t="n"/>
      <c r="M76" s="474" t="n"/>
      <c r="N76" s="111" t="n"/>
      <c r="O76" s="111" t="n"/>
      <c r="P76" s="111" t="n"/>
      <c r="Q76" s="111" t="n"/>
      <c r="R76" s="111" t="n"/>
      <c r="S76" s="77" t="n"/>
      <c r="T76" s="77" t="n"/>
      <c r="U76" s="111" t="n"/>
      <c r="V76" s="111" t="n"/>
      <c r="W76" s="111" t="n"/>
      <c r="X76" s="111" t="n"/>
      <c r="Y76" s="111" t="n"/>
      <c r="Z76" s="77" t="n"/>
      <c r="AA76" s="77" t="n"/>
      <c r="AB76" s="111" t="n"/>
      <c r="AC76" s="111" t="n"/>
      <c r="AD76" s="111" t="n"/>
      <c r="AE76" s="111" t="n"/>
      <c r="AF76" s="111" t="n"/>
      <c r="AG76" s="77" t="n"/>
      <c r="AH76" s="77" t="n"/>
      <c r="AI76" s="78" t="n"/>
      <c r="AJ76" s="79" t="n"/>
      <c r="AK76" s="80" t="n"/>
      <c r="AL76" s="77" t="n"/>
      <c r="AM76" s="77" t="n"/>
      <c r="AN76" s="81" t="n"/>
      <c r="AO76" s="81" t="n"/>
      <c r="AP76" s="81" t="n"/>
      <c r="AQ76" s="81" t="n"/>
      <c r="AR76" s="81" t="n"/>
      <c r="AS76" s="81" t="n"/>
      <c r="AT76" s="81" t="n"/>
      <c r="AU76" s="81" t="n"/>
      <c r="AV76" s="81" t="n"/>
      <c r="AW76" s="82" t="n"/>
      <c r="AX76" s="83" t="n"/>
      <c r="AY76" s="179" t="n"/>
      <c r="AZ76" s="84" t="n"/>
      <c r="BA76" s="83" t="n">
        <v>1</v>
      </c>
      <c r="BB76" s="83" t="n">
        <v>0</v>
      </c>
      <c r="BC76" s="83" t="n">
        <v>3.1</v>
      </c>
      <c r="BD76" s="83" t="n">
        <v>1</v>
      </c>
      <c r="BE76" s="83" t="n">
        <v>109.3</v>
      </c>
      <c r="BF76" s="28" t="inlineStr">
        <is>
          <t>LG</t>
        </is>
      </c>
      <c r="BG76" s="85" t="inlineStr">
        <is>
          <t>HE</t>
        </is>
      </c>
      <c r="BH76" s="85" t="inlineStr">
        <is>
          <t>MFZ66236702</t>
        </is>
      </c>
      <c r="BI76" s="85" t="inlineStr">
        <is>
          <t xml:space="preserve">mma </t>
        </is>
      </c>
      <c r="BJ76" s="85" t="n"/>
      <c r="BK76" s="85" t="n"/>
      <c r="BL76" s="85" t="n"/>
      <c r="BM76" s="85" t="n"/>
      <c r="BN76" s="85" t="n"/>
      <c r="BO76" s="85" t="n"/>
      <c r="BP76" s="85" t="n"/>
      <c r="BQ76" s="85" t="n"/>
      <c r="BR76" s="85" t="n"/>
      <c r="BS76" s="85" t="n"/>
      <c r="BT76" s="85" t="n"/>
      <c r="BU76" s="85" t="n"/>
      <c r="BV76" s="85" t="n"/>
      <c r="BW76" s="85" t="n"/>
      <c r="BX76" s="85" t="n"/>
      <c r="BY76" s="85" t="n"/>
      <c r="BZ76" s="85" t="n"/>
      <c r="CA76" s="85" t="n"/>
      <c r="CB76" s="85" t="n"/>
      <c r="CC76" s="85" t="n"/>
      <c r="CD76" s="85" t="n"/>
      <c r="CE76" s="85" t="n"/>
      <c r="CF76" s="85" t="n"/>
      <c r="CG76" s="85" t="n"/>
      <c r="CH76" s="85" t="n"/>
      <c r="CI76" s="85" t="n"/>
      <c r="CJ76" s="85" t="n"/>
      <c r="CK76" s="85" t="n"/>
      <c r="CL76" s="85" t="n"/>
      <c r="CM76" s="85" t="n"/>
      <c r="CN76" s="85" t="n"/>
      <c r="CO76" s="85" t="n"/>
      <c r="CP76" s="85" t="n"/>
      <c r="CQ76" s="85" t="n"/>
      <c r="CR76" s="85" t="n"/>
      <c r="CS76" s="85" t="n"/>
      <c r="CT76" s="85" t="n"/>
      <c r="CU76" s="85" t="n"/>
      <c r="CV76" s="85" t="n"/>
    </row>
    <row r="77" ht="31.5" customFormat="1" customHeight="1" s="86">
      <c r="A77" s="73" t="n">
        <v>2021</v>
      </c>
      <c r="B77" s="74" t="n">
        <v>2</v>
      </c>
      <c r="C77" s="471" t="n"/>
      <c r="D77" s="74" t="n"/>
      <c r="E77" s="74" t="n"/>
      <c r="F77" s="75" t="n"/>
      <c r="G77" s="76" t="n"/>
      <c r="H77" s="76" t="n"/>
      <c r="I77" s="76" t="n"/>
      <c r="J77" s="76" t="n"/>
      <c r="K77" s="472" t="n"/>
      <c r="L77" s="473" t="n"/>
      <c r="M77" s="474" t="n"/>
      <c r="N77" s="111" t="n"/>
      <c r="O77" s="111" t="n"/>
      <c r="P77" s="111" t="n"/>
      <c r="Q77" s="111" t="n"/>
      <c r="R77" s="111" t="n"/>
      <c r="S77" s="77" t="n"/>
      <c r="T77" s="77" t="n"/>
      <c r="U77" s="111" t="n"/>
      <c r="V77" s="111" t="n"/>
      <c r="W77" s="111" t="n"/>
      <c r="X77" s="111" t="n"/>
      <c r="Y77" s="111" t="n"/>
      <c r="Z77" s="77" t="n"/>
      <c r="AA77" s="77" t="n"/>
      <c r="AB77" s="111" t="n"/>
      <c r="AC77" s="111" t="n"/>
      <c r="AD77" s="111" t="n"/>
      <c r="AE77" s="111" t="n"/>
      <c r="AF77" s="111" t="n"/>
      <c r="AG77" s="77" t="n"/>
      <c r="AH77" s="77" t="n"/>
      <c r="AI77" s="78" t="n"/>
      <c r="AJ77" s="79" t="n"/>
      <c r="AK77" s="80" t="n"/>
      <c r="AL77" s="77" t="n"/>
      <c r="AM77" s="77" t="n"/>
      <c r="AN77" s="81" t="n"/>
      <c r="AO77" s="81" t="n"/>
      <c r="AP77" s="81" t="n"/>
      <c r="AQ77" s="81" t="n"/>
      <c r="AR77" s="81" t="n"/>
      <c r="AS77" s="81" t="n"/>
      <c r="AT77" s="81" t="n"/>
      <c r="AU77" s="81" t="n"/>
      <c r="AV77" s="81" t="n"/>
      <c r="AW77" s="82" t="n"/>
      <c r="AX77" s="83" t="n"/>
      <c r="AY77" s="179" t="n"/>
      <c r="AZ77" s="84" t="n"/>
      <c r="BA77" s="83" t="n">
        <v>1</v>
      </c>
      <c r="BB77" s="83" t="n">
        <v>0</v>
      </c>
      <c r="BC77" s="83" t="n">
        <v>1.9</v>
      </c>
      <c r="BD77" s="83" t="n">
        <v>1.4</v>
      </c>
      <c r="BE77" s="83" t="n">
        <v>229.5</v>
      </c>
      <c r="BF77" s="28" t="inlineStr">
        <is>
          <t>LG</t>
        </is>
      </c>
      <c r="BG77" s="85" t="inlineStr">
        <is>
          <t>HE</t>
        </is>
      </c>
      <c r="BH77" s="85" t="inlineStr">
        <is>
          <t>mfz66236501</t>
        </is>
      </c>
      <c r="BI77" s="85" t="inlineStr">
        <is>
          <t>mma</t>
        </is>
      </c>
      <c r="BJ77" s="85" t="n"/>
      <c r="BK77" s="85" t="n"/>
      <c r="BL77" s="85" t="n"/>
      <c r="BM77" s="85" t="n"/>
      <c r="BN77" s="85" t="n"/>
      <c r="BO77" s="85" t="n"/>
      <c r="BP77" s="85" t="n"/>
      <c r="BQ77" s="85" t="n"/>
      <c r="BR77" s="85" t="n"/>
      <c r="BS77" s="85" t="n"/>
      <c r="BT77" s="85" t="n"/>
      <c r="BU77" s="85" t="n"/>
      <c r="BV77" s="85" t="n"/>
      <c r="BW77" s="85" t="n"/>
      <c r="BX77" s="85" t="n"/>
      <c r="BY77" s="85" t="n"/>
      <c r="BZ77" s="85" t="n"/>
      <c r="CA77" s="85" t="n"/>
      <c r="CB77" s="85" t="n"/>
      <c r="CC77" s="85" t="n"/>
      <c r="CD77" s="85" t="n"/>
      <c r="CE77" s="85" t="n"/>
      <c r="CF77" s="85" t="n"/>
      <c r="CG77" s="85" t="n"/>
      <c r="CH77" s="85" t="n"/>
      <c r="CI77" s="85" t="n"/>
      <c r="CJ77" s="85" t="n"/>
      <c r="CK77" s="85" t="n"/>
      <c r="CL77" s="85" t="n"/>
      <c r="CM77" s="85" t="n"/>
      <c r="CN77" s="85" t="n"/>
      <c r="CO77" s="85" t="n"/>
      <c r="CP77" s="85" t="n"/>
      <c r="CQ77" s="85" t="n"/>
      <c r="CR77" s="85" t="n"/>
      <c r="CS77" s="85" t="n"/>
      <c r="CT77" s="85" t="n"/>
      <c r="CU77" s="85" t="n"/>
      <c r="CV77" s="85" t="n"/>
    </row>
    <row r="78" ht="31.5" customFormat="1" customHeight="1" s="86">
      <c r="A78" s="73" t="n">
        <v>2021</v>
      </c>
      <c r="B78" s="74" t="n">
        <v>2</v>
      </c>
      <c r="C78" s="471" t="n"/>
      <c r="D78" s="74" t="n"/>
      <c r="E78" s="74" t="n"/>
      <c r="F78" s="75" t="n"/>
      <c r="G78" s="76" t="n"/>
      <c r="H78" s="76" t="n"/>
      <c r="I78" s="76" t="n"/>
      <c r="J78" s="76" t="n"/>
      <c r="K78" s="472" t="n"/>
      <c r="L78" s="473" t="n"/>
      <c r="M78" s="474" t="n"/>
      <c r="N78" s="111" t="n"/>
      <c r="O78" s="111" t="n"/>
      <c r="P78" s="111" t="n"/>
      <c r="Q78" s="111" t="n"/>
      <c r="R78" s="111" t="n"/>
      <c r="S78" s="77" t="n"/>
      <c r="T78" s="77" t="n"/>
      <c r="U78" s="111" t="n"/>
      <c r="V78" s="111" t="n"/>
      <c r="W78" s="111" t="n"/>
      <c r="X78" s="111" t="n"/>
      <c r="Y78" s="111" t="n"/>
      <c r="Z78" s="77" t="n"/>
      <c r="AA78" s="77" t="n"/>
      <c r="AB78" s="111" t="n"/>
      <c r="AC78" s="111" t="n"/>
      <c r="AD78" s="111" t="n"/>
      <c r="AE78" s="111" t="n"/>
      <c r="AF78" s="111" t="n"/>
      <c r="AG78" s="77" t="n"/>
      <c r="AH78" s="77" t="n"/>
      <c r="AI78" s="78" t="n"/>
      <c r="AJ78" s="79" t="n"/>
      <c r="AK78" s="80" t="n"/>
      <c r="AL78" s="77" t="n"/>
      <c r="AM78" s="77" t="n"/>
      <c r="AN78" s="81" t="n"/>
      <c r="AO78" s="81" t="n"/>
      <c r="AP78" s="81" t="n"/>
      <c r="AQ78" s="81" t="n"/>
      <c r="AR78" s="81" t="n"/>
      <c r="AS78" s="81" t="n"/>
      <c r="AT78" s="81" t="n"/>
      <c r="AU78" s="81" t="n"/>
      <c r="AV78" s="81" t="n"/>
      <c r="AW78" s="82" t="n"/>
      <c r="AX78" s="83" t="n"/>
      <c r="AY78" s="179" t="n"/>
      <c r="AZ78" s="84" t="n"/>
      <c r="BA78" s="83" t="n"/>
      <c r="BB78" s="83" t="n">
        <v>0</v>
      </c>
      <c r="BC78" s="83" t="n">
        <v>1.5</v>
      </c>
      <c r="BD78" s="83" t="n">
        <v>3.1</v>
      </c>
      <c r="BE78" s="83" t="n">
        <v>181.6</v>
      </c>
      <c r="BF78" s="28" t="inlineStr">
        <is>
          <t>الكترولوكس</t>
        </is>
      </c>
      <c r="BG78" s="85" t="inlineStr">
        <is>
          <t>القاهرة للصناعات المغذية غسالات</t>
        </is>
      </c>
      <c r="BH78" s="85" t="inlineStr">
        <is>
          <t>VOS0445</t>
        </is>
      </c>
      <c r="BI78" s="85" t="n"/>
      <c r="BJ78" s="85" t="n"/>
      <c r="BK78" s="85" t="n"/>
      <c r="BL78" s="85" t="n"/>
      <c r="BM78" s="85" t="n"/>
      <c r="BN78" s="85" t="n"/>
      <c r="BO78" s="85" t="n"/>
      <c r="BP78" s="85" t="n"/>
      <c r="BQ78" s="85" t="n"/>
      <c r="BR78" s="85" t="n"/>
      <c r="BS78" s="85" t="n"/>
      <c r="BT78" s="85" t="n"/>
      <c r="BU78" s="85" t="n"/>
      <c r="BV78" s="85" t="n"/>
      <c r="BW78" s="85" t="n"/>
      <c r="BX78" s="85" t="n"/>
      <c r="BY78" s="85" t="n"/>
      <c r="BZ78" s="85" t="n"/>
      <c r="CA78" s="85" t="n"/>
      <c r="CB78" s="85" t="n"/>
      <c r="CC78" s="85" t="n"/>
      <c r="CD78" s="85" t="n"/>
      <c r="CE78" s="85" t="n"/>
      <c r="CF78" s="85" t="n"/>
      <c r="CG78" s="85" t="n"/>
      <c r="CH78" s="85" t="n"/>
      <c r="CI78" s="85" t="n"/>
      <c r="CJ78" s="85" t="n"/>
      <c r="CK78" s="85" t="n"/>
      <c r="CL78" s="85" t="n"/>
      <c r="CM78" s="85" t="n"/>
      <c r="CN78" s="85" t="n"/>
      <c r="CO78" s="85" t="n"/>
      <c r="CP78" s="85" t="n"/>
      <c r="CQ78" s="85" t="n"/>
      <c r="CR78" s="85" t="n"/>
      <c r="CS78" s="85" t="n"/>
      <c r="CT78" s="85" t="n"/>
      <c r="CU78" s="85" t="n"/>
      <c r="CV78" s="85" t="n"/>
    </row>
    <row r="79" ht="31.5" customFormat="1" customHeight="1" s="86">
      <c r="A79" s="73" t="n">
        <v>2021</v>
      </c>
      <c r="B79" s="74" t="n">
        <v>2</v>
      </c>
      <c r="C79" s="471" t="n"/>
      <c r="D79" s="74" t="n"/>
      <c r="E79" s="74" t="n"/>
      <c r="F79" s="75" t="n"/>
      <c r="G79" s="76" t="n"/>
      <c r="H79" s="76" t="n"/>
      <c r="I79" s="76" t="n"/>
      <c r="J79" s="76" t="n"/>
      <c r="K79" s="472" t="n"/>
      <c r="L79" s="473" t="n"/>
      <c r="M79" s="474" t="n"/>
      <c r="N79" s="111" t="n"/>
      <c r="O79" s="111" t="n"/>
      <c r="P79" s="111" t="n"/>
      <c r="Q79" s="111" t="n"/>
      <c r="R79" s="111" t="n"/>
      <c r="S79" s="77" t="n"/>
      <c r="T79" s="77" t="n"/>
      <c r="U79" s="111" t="n"/>
      <c r="V79" s="111" t="n"/>
      <c r="W79" s="111" t="n"/>
      <c r="X79" s="111" t="n"/>
      <c r="Y79" s="111" t="n"/>
      <c r="Z79" s="77" t="n"/>
      <c r="AA79" s="77" t="n"/>
      <c r="AB79" s="111" t="n"/>
      <c r="AC79" s="111" t="n"/>
      <c r="AD79" s="111" t="n"/>
      <c r="AE79" s="111" t="n"/>
      <c r="AF79" s="111" t="n"/>
      <c r="AG79" s="77" t="n"/>
      <c r="AH79" s="77" t="n"/>
      <c r="AI79" s="78" t="n"/>
      <c r="AJ79" s="79" t="n"/>
      <c r="AK79" s="80" t="n"/>
      <c r="AL79" s="77" t="n"/>
      <c r="AM79" s="77" t="n"/>
      <c r="AN79" s="81" t="n"/>
      <c r="AO79" s="81" t="n"/>
      <c r="AP79" s="81" t="n"/>
      <c r="AQ79" s="81" t="n"/>
      <c r="AR79" s="81" t="n"/>
      <c r="AS79" s="81" t="n"/>
      <c r="AT79" s="81" t="n"/>
      <c r="AU79" s="81" t="n"/>
      <c r="AV79" s="81" t="n"/>
      <c r="AW79" s="82" t="n"/>
      <c r="AX79" s="83" t="n"/>
      <c r="AY79" s="179" t="n"/>
      <c r="AZ79" s="84" t="n"/>
      <c r="BA79" s="83" t="n">
        <v>1</v>
      </c>
      <c r="BB79" s="83" t="n">
        <v>0.2</v>
      </c>
      <c r="BC79" s="83" t="n">
        <v>21.8</v>
      </c>
      <c r="BD79" s="83" t="n">
        <v>1.8</v>
      </c>
      <c r="BE79" s="83" t="n">
        <v>258.6</v>
      </c>
      <c r="BF79" s="28" t="inlineStr">
        <is>
          <t>اطلانتيك</t>
        </is>
      </c>
      <c r="BG79" s="85" t="inlineStr">
        <is>
          <t>اطلانتيك</t>
        </is>
      </c>
      <c r="BH79" s="85" t="n"/>
      <c r="BI79" s="85" t="n"/>
      <c r="BJ79" s="85" t="n"/>
      <c r="BK79" s="85" t="n"/>
      <c r="BL79" s="85" t="n"/>
      <c r="BM79" s="85" t="n"/>
      <c r="BN79" s="85" t="n"/>
      <c r="BO79" s="85" t="n"/>
      <c r="BP79" s="85" t="n"/>
      <c r="BQ79" s="85" t="n"/>
      <c r="BR79" s="85" t="n"/>
      <c r="BS79" s="85" t="n"/>
      <c r="BT79" s="85" t="n"/>
      <c r="BU79" s="85" t="n"/>
      <c r="BV79" s="85" t="n"/>
      <c r="BW79" s="85" t="n"/>
      <c r="BX79" s="85" t="n"/>
      <c r="BY79" s="85" t="n"/>
      <c r="BZ79" s="85" t="n"/>
      <c r="CA79" s="85" t="n"/>
      <c r="CB79" s="85" t="n"/>
      <c r="CC79" s="85" t="n"/>
      <c r="CD79" s="85" t="n"/>
      <c r="CE79" s="85" t="n"/>
      <c r="CF79" s="85" t="n"/>
      <c r="CG79" s="85" t="n"/>
      <c r="CH79" s="85" t="n"/>
      <c r="CI79" s="85" t="n"/>
      <c r="CJ79" s="85" t="n"/>
      <c r="CK79" s="85" t="n"/>
      <c r="CL79" s="85" t="n"/>
      <c r="CM79" s="85" t="n"/>
      <c r="CN79" s="85" t="n"/>
      <c r="CO79" s="85" t="n"/>
      <c r="CP79" s="85" t="n"/>
      <c r="CQ79" s="85" t="n"/>
      <c r="CR79" s="85" t="n"/>
      <c r="CS79" s="85" t="n"/>
      <c r="CT79" s="85" t="n"/>
      <c r="CU79" s="85" t="n"/>
      <c r="CV79" s="85" t="n"/>
    </row>
    <row r="80" ht="31.5" customFormat="1" customHeight="1" s="86">
      <c r="A80" s="73" t="n">
        <v>2021</v>
      </c>
      <c r="B80" s="74" t="n">
        <v>2</v>
      </c>
      <c r="C80" s="471" t="n"/>
      <c r="D80" s="74" t="n"/>
      <c r="E80" s="74" t="n"/>
      <c r="F80" s="75" t="n"/>
      <c r="G80" s="76" t="n"/>
      <c r="H80" s="76" t="n"/>
      <c r="I80" s="76" t="n"/>
      <c r="J80" s="76" t="n"/>
      <c r="K80" s="472" t="n"/>
      <c r="L80" s="473" t="n"/>
      <c r="M80" s="474" t="n"/>
      <c r="N80" s="111" t="n"/>
      <c r="O80" s="111" t="n"/>
      <c r="P80" s="111" t="n"/>
      <c r="Q80" s="111" t="n"/>
      <c r="R80" s="111" t="n"/>
      <c r="S80" s="77" t="n"/>
      <c r="T80" s="77" t="n"/>
      <c r="U80" s="111" t="n"/>
      <c r="V80" s="111" t="n"/>
      <c r="W80" s="111" t="n"/>
      <c r="X80" s="111" t="n"/>
      <c r="Y80" s="111" t="n"/>
      <c r="Z80" s="77" t="n"/>
      <c r="AA80" s="77" t="n"/>
      <c r="AB80" s="111" t="n"/>
      <c r="AC80" s="111" t="n"/>
      <c r="AD80" s="111" t="n"/>
      <c r="AE80" s="111" t="n"/>
      <c r="AF80" s="111" t="n"/>
      <c r="AG80" s="77" t="n"/>
      <c r="AH80" s="77" t="n"/>
      <c r="AI80" s="78" t="n"/>
      <c r="AJ80" s="79" t="n"/>
      <c r="AK80" s="80" t="n"/>
      <c r="AL80" s="77" t="n"/>
      <c r="AM80" s="77" t="n"/>
      <c r="AN80" s="81" t="n"/>
      <c r="AO80" s="81" t="n"/>
      <c r="AP80" s="81" t="n"/>
      <c r="AQ80" s="81" t="n"/>
      <c r="AR80" s="81" t="n"/>
      <c r="AS80" s="81" t="n"/>
      <c r="AT80" s="81" t="n"/>
      <c r="AU80" s="81" t="n"/>
      <c r="AV80" s="81" t="n"/>
      <c r="AW80" s="82" t="n"/>
      <c r="AX80" s="83" t="n"/>
      <c r="AY80" s="179" t="n"/>
      <c r="AZ80" s="84" t="n"/>
      <c r="BA80" s="83" t="n">
        <v>1</v>
      </c>
      <c r="BB80" s="83" t="n">
        <v>0.1</v>
      </c>
      <c r="BC80" s="83" t="n">
        <v>20.8</v>
      </c>
      <c r="BD80" s="83" t="n">
        <v>1.5</v>
      </c>
      <c r="BE80" s="83" t="n">
        <v>268.9</v>
      </c>
      <c r="BF80" s="28" t="inlineStr">
        <is>
          <t>اطلانتيك</t>
        </is>
      </c>
      <c r="BG80" s="85" t="inlineStr">
        <is>
          <t>اطلانتيك</t>
        </is>
      </c>
      <c r="BH80" s="85" t="n"/>
      <c r="BI80" s="85" t="n"/>
      <c r="BJ80" s="85" t="n"/>
      <c r="BK80" s="85" t="n"/>
      <c r="BL80" s="85" t="n"/>
      <c r="BM80" s="85" t="n"/>
      <c r="BN80" s="85" t="n"/>
      <c r="BO80" s="85" t="n"/>
      <c r="BP80" s="85" t="n"/>
      <c r="BQ80" s="85" t="n"/>
      <c r="BR80" s="85" t="n"/>
      <c r="BS80" s="85" t="n"/>
      <c r="BT80" s="85" t="n"/>
      <c r="BU80" s="85" t="n"/>
      <c r="BV80" s="85" t="n"/>
      <c r="BW80" s="85" t="n"/>
      <c r="BX80" s="85" t="n"/>
      <c r="BY80" s="85" t="n"/>
      <c r="BZ80" s="85" t="n"/>
      <c r="CA80" s="85" t="n"/>
      <c r="CB80" s="85" t="n"/>
      <c r="CC80" s="85" t="n"/>
      <c r="CD80" s="85" t="n"/>
      <c r="CE80" s="85" t="n"/>
      <c r="CF80" s="85" t="n"/>
      <c r="CG80" s="85" t="n"/>
      <c r="CH80" s="85" t="n"/>
      <c r="CI80" s="85" t="n"/>
      <c r="CJ80" s="85" t="n"/>
      <c r="CK80" s="85" t="n"/>
      <c r="CL80" s="85" t="n"/>
      <c r="CM80" s="85" t="n"/>
      <c r="CN80" s="85" t="n"/>
      <c r="CO80" s="85" t="n"/>
      <c r="CP80" s="85" t="n"/>
      <c r="CQ80" s="85" t="n"/>
      <c r="CR80" s="85" t="n"/>
      <c r="CS80" s="85" t="n"/>
      <c r="CT80" s="85" t="n"/>
      <c r="CU80" s="85" t="n"/>
      <c r="CV80" s="85" t="n"/>
    </row>
    <row r="81" ht="31.5" customFormat="1" customHeight="1" s="86">
      <c r="A81" s="73" t="n">
        <v>2021</v>
      </c>
      <c r="B81" s="74" t="n">
        <v>2</v>
      </c>
      <c r="C81" s="471" t="n"/>
      <c r="D81" s="74" t="n"/>
      <c r="E81" s="74" t="n"/>
      <c r="F81" s="75" t="n"/>
      <c r="G81" s="76" t="n"/>
      <c r="H81" s="76" t="n"/>
      <c r="I81" s="76" t="n"/>
      <c r="J81" s="76" t="n"/>
      <c r="K81" s="472" t="n"/>
      <c r="L81" s="473" t="n"/>
      <c r="M81" s="474" t="n"/>
      <c r="N81" s="111" t="n"/>
      <c r="O81" s="111" t="n"/>
      <c r="P81" s="111" t="n"/>
      <c r="Q81" s="111" t="n"/>
      <c r="R81" s="111" t="n"/>
      <c r="S81" s="77" t="n"/>
      <c r="T81" s="77" t="n"/>
      <c r="U81" s="111" t="n"/>
      <c r="V81" s="111" t="n"/>
      <c r="W81" s="111" t="n"/>
      <c r="X81" s="111" t="n"/>
      <c r="Y81" s="111" t="n"/>
      <c r="Z81" s="77" t="n"/>
      <c r="AA81" s="77" t="n"/>
      <c r="AB81" s="111" t="n"/>
      <c r="AC81" s="111" t="n"/>
      <c r="AD81" s="111" t="n"/>
      <c r="AE81" s="111" t="n"/>
      <c r="AF81" s="111" t="n"/>
      <c r="AG81" s="77" t="n"/>
      <c r="AH81" s="77" t="n"/>
      <c r="AI81" s="78" t="n"/>
      <c r="AJ81" s="79" t="n"/>
      <c r="AK81" s="80" t="n"/>
      <c r="AL81" s="77" t="n"/>
      <c r="AM81" s="77" t="n"/>
      <c r="AN81" s="81" t="n"/>
      <c r="AO81" s="81" t="n"/>
      <c r="AP81" s="81" t="n"/>
      <c r="AQ81" s="81" t="n"/>
      <c r="AR81" s="81" t="n"/>
      <c r="AS81" s="81" t="n"/>
      <c r="AT81" s="81" t="n"/>
      <c r="AU81" s="81" t="n"/>
      <c r="AV81" s="81" t="n"/>
      <c r="AW81" s="82" t="n"/>
      <c r="AX81" s="83" t="n"/>
      <c r="AY81" s="179" t="n"/>
      <c r="AZ81" s="84" t="n"/>
      <c r="BA81" s="83" t="n">
        <v>1</v>
      </c>
      <c r="BB81" s="83" t="n">
        <v>1.5</v>
      </c>
      <c r="BC81" s="83" t="n">
        <v>132.9</v>
      </c>
      <c r="BD81" s="83" t="n">
        <v>0.6</v>
      </c>
      <c r="BE81" s="83" t="n">
        <v>55</v>
      </c>
      <c r="BF81" s="28" t="inlineStr">
        <is>
          <t>الكترولوكس</t>
        </is>
      </c>
      <c r="BG81" s="85" t="inlineStr">
        <is>
          <t>القاهرة للصناعات المغذية غسالات</t>
        </is>
      </c>
      <c r="BH81" s="85" t="inlineStr">
        <is>
          <t>PDFRP0147</t>
        </is>
      </c>
      <c r="BI81" s="85" t="n"/>
      <c r="BJ81" s="85" t="n"/>
      <c r="BK81" s="85" t="n"/>
      <c r="BL81" s="85" t="n"/>
      <c r="BM81" s="85" t="n"/>
      <c r="BN81" s="85" t="n"/>
      <c r="BO81" s="85" t="n"/>
      <c r="BP81" s="85" t="n"/>
      <c r="BQ81" s="85" t="n"/>
      <c r="BR81" s="85" t="n"/>
      <c r="BS81" s="85" t="n"/>
      <c r="BT81" s="85" t="n"/>
      <c r="BU81" s="85" t="n"/>
      <c r="BV81" s="85" t="n"/>
      <c r="BW81" s="85" t="n"/>
      <c r="BX81" s="85" t="n"/>
      <c r="BY81" s="85" t="n"/>
      <c r="BZ81" s="85" t="n"/>
      <c r="CA81" s="85" t="n"/>
      <c r="CB81" s="85" t="n"/>
      <c r="CC81" s="85" t="n"/>
      <c r="CD81" s="85" t="n"/>
      <c r="CE81" s="85" t="n"/>
      <c r="CF81" s="85" t="n"/>
      <c r="CG81" s="85" t="n"/>
      <c r="CH81" s="85" t="n"/>
      <c r="CI81" s="85" t="n"/>
      <c r="CJ81" s="85" t="n"/>
      <c r="CK81" s="85" t="n"/>
      <c r="CL81" s="85" t="n"/>
      <c r="CM81" s="85" t="n"/>
      <c r="CN81" s="85" t="n"/>
      <c r="CO81" s="85" t="n"/>
      <c r="CP81" s="85" t="n"/>
      <c r="CQ81" s="85" t="n"/>
      <c r="CR81" s="85" t="n"/>
      <c r="CS81" s="85" t="n"/>
      <c r="CT81" s="85" t="n"/>
      <c r="CU81" s="85" t="n"/>
      <c r="CV81" s="85" t="n"/>
    </row>
    <row r="82" ht="31.5" customFormat="1" customHeight="1" s="86">
      <c r="A82" s="73" t="n">
        <v>2021</v>
      </c>
      <c r="B82" s="74" t="n">
        <v>2</v>
      </c>
      <c r="C82" s="471" t="n"/>
      <c r="D82" s="74" t="n"/>
      <c r="E82" s="74" t="n"/>
      <c r="F82" s="75" t="n"/>
      <c r="G82" s="76" t="n"/>
      <c r="H82" s="76" t="n"/>
      <c r="I82" s="76" t="n"/>
      <c r="J82" s="76" t="n"/>
      <c r="K82" s="472" t="n"/>
      <c r="L82" s="473" t="n"/>
      <c r="M82" s="474" t="n"/>
      <c r="N82" s="111" t="n"/>
      <c r="O82" s="111" t="n"/>
      <c r="P82" s="111" t="n"/>
      <c r="Q82" s="111" t="n"/>
      <c r="R82" s="111" t="n"/>
      <c r="S82" s="77" t="n"/>
      <c r="T82" s="77" t="n"/>
      <c r="U82" s="111" t="n"/>
      <c r="V82" s="111" t="n"/>
      <c r="W82" s="111" t="n"/>
      <c r="X82" s="111" t="n"/>
      <c r="Y82" s="111" t="n"/>
      <c r="Z82" s="77" t="n"/>
      <c r="AA82" s="77" t="n"/>
      <c r="AB82" s="111" t="n"/>
      <c r="AC82" s="111" t="n"/>
      <c r="AD82" s="111" t="n"/>
      <c r="AE82" s="111" t="n"/>
      <c r="AF82" s="111" t="n"/>
      <c r="AG82" s="77" t="n"/>
      <c r="AH82" s="77" t="n"/>
      <c r="AI82" s="78" t="n"/>
      <c r="AJ82" s="79" t="n"/>
      <c r="AK82" s="80" t="n"/>
      <c r="AL82" s="77" t="n"/>
      <c r="AM82" s="77" t="n"/>
      <c r="AN82" s="81" t="n"/>
      <c r="AO82" s="81" t="n"/>
      <c r="AP82" s="81" t="n"/>
      <c r="AQ82" s="81" t="n"/>
      <c r="AR82" s="81" t="n"/>
      <c r="AS82" s="81" t="n"/>
      <c r="AT82" s="81" t="n"/>
      <c r="AU82" s="81" t="n"/>
      <c r="AV82" s="81" t="n"/>
      <c r="AW82" s="82" t="n"/>
      <c r="AX82" s="83" t="n"/>
      <c r="AY82" s="179" t="n"/>
      <c r="AZ82" s="84" t="n"/>
      <c r="BA82" s="83" t="n">
        <v>1</v>
      </c>
      <c r="BB82" s="83" t="n">
        <v>1.5</v>
      </c>
      <c r="BC82" s="83" t="n">
        <v>132.9</v>
      </c>
      <c r="BD82" s="83" t="n">
        <v>0.6</v>
      </c>
      <c r="BE82" s="83" t="n">
        <v>55</v>
      </c>
      <c r="BF82" s="28" t="inlineStr">
        <is>
          <t>الكترولوكس</t>
        </is>
      </c>
      <c r="BG82" s="85" t="inlineStr">
        <is>
          <t>القاهرة للصناعات المغذية غسالات</t>
        </is>
      </c>
      <c r="BH82" s="85" t="inlineStr">
        <is>
          <t>PDFRP0146</t>
        </is>
      </c>
      <c r="BI82" s="85" t="n"/>
      <c r="BJ82" s="85" t="n"/>
      <c r="BK82" s="85" t="n"/>
      <c r="BL82" s="85" t="n"/>
      <c r="BM82" s="85" t="n"/>
      <c r="BN82" s="85" t="n"/>
      <c r="BO82" s="85" t="n"/>
      <c r="BP82" s="85" t="n"/>
      <c r="BQ82" s="85" t="n"/>
      <c r="BR82" s="85" t="n"/>
      <c r="BS82" s="85" t="n"/>
      <c r="BT82" s="85" t="n"/>
      <c r="BU82" s="85" t="n"/>
      <c r="BV82" s="85" t="n"/>
      <c r="BW82" s="85" t="n"/>
      <c r="BX82" s="85" t="n"/>
      <c r="BY82" s="85" t="n"/>
      <c r="BZ82" s="85" t="n"/>
      <c r="CA82" s="85" t="n"/>
      <c r="CB82" s="85" t="n"/>
      <c r="CC82" s="85" t="n"/>
      <c r="CD82" s="85" t="n"/>
      <c r="CE82" s="85" t="n"/>
      <c r="CF82" s="85" t="n"/>
      <c r="CG82" s="85" t="n"/>
      <c r="CH82" s="85" t="n"/>
      <c r="CI82" s="85" t="n"/>
      <c r="CJ82" s="85" t="n"/>
      <c r="CK82" s="85" t="n"/>
      <c r="CL82" s="85" t="n"/>
      <c r="CM82" s="85" t="n"/>
      <c r="CN82" s="85" t="n"/>
      <c r="CO82" s="85" t="n"/>
      <c r="CP82" s="85" t="n"/>
      <c r="CQ82" s="85" t="n"/>
      <c r="CR82" s="85" t="n"/>
      <c r="CS82" s="85" t="n"/>
      <c r="CT82" s="85" t="n"/>
      <c r="CU82" s="85" t="n"/>
      <c r="CV82" s="85" t="n"/>
    </row>
    <row r="83" ht="31.5" customFormat="1" customHeight="1" s="86">
      <c r="A83" s="73" t="n">
        <v>2021</v>
      </c>
      <c r="B83" s="74" t="n">
        <v>2</v>
      </c>
      <c r="C83" s="471" t="n"/>
      <c r="D83" s="74" t="n"/>
      <c r="E83" s="74" t="n"/>
      <c r="F83" s="75" t="n"/>
      <c r="G83" s="76" t="n"/>
      <c r="H83" s="76" t="n"/>
      <c r="I83" s="76" t="n"/>
      <c r="J83" s="76" t="n"/>
      <c r="K83" s="472" t="n"/>
      <c r="L83" s="473" t="n"/>
      <c r="M83" s="474" t="n"/>
      <c r="N83" s="111" t="n"/>
      <c r="O83" s="111" t="n"/>
      <c r="P83" s="111" t="n"/>
      <c r="Q83" s="111" t="n"/>
      <c r="R83" s="111" t="n"/>
      <c r="S83" s="77" t="n"/>
      <c r="T83" s="77" t="n"/>
      <c r="U83" s="111" t="n"/>
      <c r="V83" s="111" t="n"/>
      <c r="W83" s="111" t="n"/>
      <c r="X83" s="111" t="n"/>
      <c r="Y83" s="111" t="n"/>
      <c r="Z83" s="77" t="n"/>
      <c r="AA83" s="77" t="n"/>
      <c r="AB83" s="111" t="n"/>
      <c r="AC83" s="111" t="n"/>
      <c r="AD83" s="111" t="n"/>
      <c r="AE83" s="111" t="n"/>
      <c r="AF83" s="111" t="n"/>
      <c r="AG83" s="77" t="n"/>
      <c r="AH83" s="77" t="n"/>
      <c r="AI83" s="78" t="n"/>
      <c r="AJ83" s="79" t="n"/>
      <c r="AK83" s="80" t="n"/>
      <c r="AL83" s="77" t="n"/>
      <c r="AM83" s="77" t="n"/>
      <c r="AN83" s="81" t="n"/>
      <c r="AO83" s="81" t="n"/>
      <c r="AP83" s="81" t="n"/>
      <c r="AQ83" s="81" t="n"/>
      <c r="AR83" s="81" t="n"/>
      <c r="AS83" s="81" t="n"/>
      <c r="AT83" s="81" t="n"/>
      <c r="AU83" s="81" t="n"/>
      <c r="AV83" s="81" t="n"/>
      <c r="AW83" s="82" t="n"/>
      <c r="AX83" s="83" t="n"/>
      <c r="AY83" s="179" t="n"/>
      <c r="AZ83" s="84" t="n"/>
      <c r="BA83" s="83" t="n">
        <v>1</v>
      </c>
      <c r="BB83" s="83" t="n">
        <v>1.5</v>
      </c>
      <c r="BC83" s="83" t="n">
        <v>132.9</v>
      </c>
      <c r="BD83" s="83" t="n">
        <v>0.6</v>
      </c>
      <c r="BE83" s="83" t="n">
        <v>55</v>
      </c>
      <c r="BF83" s="28" t="inlineStr">
        <is>
          <t>الكترولوكس</t>
        </is>
      </c>
      <c r="BG83" s="85" t="inlineStr">
        <is>
          <t>القاهرة للصناعات المغذية غسالات</t>
        </is>
      </c>
      <c r="BH83" s="85" t="inlineStr">
        <is>
          <t>PDFRP0142</t>
        </is>
      </c>
      <c r="BI83" s="85" t="n"/>
      <c r="BJ83" s="85" t="n"/>
      <c r="BK83" s="85" t="n"/>
      <c r="BL83" s="85" t="n"/>
      <c r="BM83" s="85" t="n"/>
      <c r="BN83" s="85" t="n"/>
      <c r="BO83" s="85" t="n"/>
      <c r="BP83" s="85" t="n"/>
      <c r="BQ83" s="85" t="n"/>
      <c r="BR83" s="85" t="n"/>
      <c r="BS83" s="85" t="n"/>
      <c r="BT83" s="85" t="n"/>
      <c r="BU83" s="85" t="n"/>
      <c r="BV83" s="85" t="n"/>
      <c r="BW83" s="85" t="n"/>
      <c r="BX83" s="85" t="n"/>
      <c r="BY83" s="85" t="n"/>
      <c r="BZ83" s="85" t="n"/>
      <c r="CA83" s="85" t="n"/>
      <c r="CB83" s="85" t="n"/>
      <c r="CC83" s="85" t="n"/>
      <c r="CD83" s="85" t="n"/>
      <c r="CE83" s="85" t="n"/>
      <c r="CF83" s="85" t="n"/>
      <c r="CG83" s="85" t="n"/>
      <c r="CH83" s="85" t="n"/>
      <c r="CI83" s="85" t="n"/>
      <c r="CJ83" s="85" t="n"/>
      <c r="CK83" s="85" t="n"/>
      <c r="CL83" s="85" t="n"/>
      <c r="CM83" s="85" t="n"/>
      <c r="CN83" s="85" t="n"/>
      <c r="CO83" s="85" t="n"/>
      <c r="CP83" s="85" t="n"/>
      <c r="CQ83" s="85" t="n"/>
      <c r="CR83" s="85" t="n"/>
      <c r="CS83" s="85" t="n"/>
      <c r="CT83" s="85" t="n"/>
      <c r="CU83" s="85" t="n"/>
      <c r="CV83" s="85" t="n"/>
    </row>
    <row r="84" ht="31.5" customFormat="1" customHeight="1" s="86">
      <c r="A84" s="73" t="n">
        <v>2021</v>
      </c>
      <c r="B84" s="74" t="n">
        <v>2</v>
      </c>
      <c r="C84" s="471" t="n"/>
      <c r="D84" s="74" t="n"/>
      <c r="E84" s="74" t="n"/>
      <c r="F84" s="75" t="n"/>
      <c r="G84" s="76" t="n"/>
      <c r="H84" s="76" t="n"/>
      <c r="I84" s="76" t="n"/>
      <c r="J84" s="76" t="n"/>
      <c r="K84" s="472" t="n"/>
      <c r="L84" s="473" t="n"/>
      <c r="M84" s="474" t="n"/>
      <c r="N84" s="111" t="n"/>
      <c r="O84" s="111" t="n"/>
      <c r="P84" s="111" t="n"/>
      <c r="Q84" s="111" t="n"/>
      <c r="R84" s="111" t="n"/>
      <c r="S84" s="77" t="n"/>
      <c r="T84" s="77" t="n"/>
      <c r="U84" s="111" t="n"/>
      <c r="V84" s="111" t="n"/>
      <c r="W84" s="111" t="n"/>
      <c r="X84" s="111" t="n"/>
      <c r="Y84" s="111" t="n"/>
      <c r="Z84" s="77" t="n"/>
      <c r="AA84" s="77" t="n"/>
      <c r="AB84" s="111" t="n"/>
      <c r="AC84" s="111" t="n"/>
      <c r="AD84" s="111" t="n"/>
      <c r="AE84" s="111" t="n"/>
      <c r="AF84" s="111" t="n"/>
      <c r="AG84" s="77" t="n"/>
      <c r="AH84" s="77" t="n"/>
      <c r="AI84" s="78" t="n"/>
      <c r="AJ84" s="79" t="n"/>
      <c r="AK84" s="80" t="n"/>
      <c r="AL84" s="77" t="n"/>
      <c r="AM84" s="77" t="n"/>
      <c r="AN84" s="81" t="n"/>
      <c r="AO84" s="81" t="n"/>
      <c r="AP84" s="81" t="n"/>
      <c r="AQ84" s="81" t="n"/>
      <c r="AR84" s="81" t="n"/>
      <c r="AS84" s="81" t="n"/>
      <c r="AT84" s="81" t="n"/>
      <c r="AU84" s="81" t="n"/>
      <c r="AV84" s="81" t="n"/>
      <c r="AW84" s="82" t="n"/>
      <c r="AX84" s="83" t="n"/>
      <c r="AY84" s="179" t="n"/>
      <c r="AZ84" s="84" t="n"/>
      <c r="BA84" s="83" t="n">
        <v>1</v>
      </c>
      <c r="BB84" s="83" t="n">
        <v>1.5</v>
      </c>
      <c r="BC84" s="83" t="n">
        <v>132.9</v>
      </c>
      <c r="BD84" s="83" t="n">
        <v>0.6</v>
      </c>
      <c r="BE84" s="83" t="n">
        <v>55</v>
      </c>
      <c r="BF84" s="28" t="inlineStr">
        <is>
          <t>الكترولوكس</t>
        </is>
      </c>
      <c r="BG84" s="85" t="inlineStr">
        <is>
          <t>القاهرة للصناعات المغذية غسالات</t>
        </is>
      </c>
      <c r="BH84" s="85" t="inlineStr">
        <is>
          <t>PDFRP0143</t>
        </is>
      </c>
      <c r="BI84" s="85" t="n"/>
      <c r="BJ84" s="85" t="n"/>
      <c r="BK84" s="85" t="n"/>
      <c r="BL84" s="85" t="n"/>
      <c r="BM84" s="85" t="n"/>
      <c r="BN84" s="85" t="n"/>
      <c r="BO84" s="85" t="n"/>
      <c r="BP84" s="85" t="n"/>
      <c r="BQ84" s="85" t="n"/>
      <c r="BR84" s="85" t="n"/>
      <c r="BS84" s="85" t="n"/>
      <c r="BT84" s="85" t="n"/>
      <c r="BU84" s="85" t="n"/>
      <c r="BV84" s="85" t="n"/>
      <c r="BW84" s="85" t="n"/>
      <c r="BX84" s="85" t="n"/>
      <c r="BY84" s="85" t="n"/>
      <c r="BZ84" s="85" t="n"/>
      <c r="CA84" s="85" t="n"/>
      <c r="CB84" s="85" t="n"/>
      <c r="CC84" s="85" t="n"/>
      <c r="CD84" s="85" t="n"/>
      <c r="CE84" s="85" t="n"/>
      <c r="CF84" s="85" t="n"/>
      <c r="CG84" s="85" t="n"/>
      <c r="CH84" s="85" t="n"/>
      <c r="CI84" s="85" t="n"/>
      <c r="CJ84" s="85" t="n"/>
      <c r="CK84" s="85" t="n"/>
      <c r="CL84" s="85" t="n"/>
      <c r="CM84" s="85" t="n"/>
      <c r="CN84" s="85" t="n"/>
      <c r="CO84" s="85" t="n"/>
      <c r="CP84" s="85" t="n"/>
      <c r="CQ84" s="85" t="n"/>
      <c r="CR84" s="85" t="n"/>
      <c r="CS84" s="85" t="n"/>
      <c r="CT84" s="85" t="n"/>
      <c r="CU84" s="85" t="n"/>
      <c r="CV84" s="85" t="n"/>
    </row>
    <row r="85" ht="31.5" customFormat="1" customHeight="1" s="86">
      <c r="A85" s="73" t="n">
        <v>2021</v>
      </c>
      <c r="B85" s="74" t="n">
        <v>2</v>
      </c>
      <c r="C85" s="471" t="n"/>
      <c r="D85" s="74" t="n"/>
      <c r="E85" s="74" t="n"/>
      <c r="F85" s="75" t="n"/>
      <c r="G85" s="76" t="n"/>
      <c r="H85" s="76" t="n"/>
      <c r="I85" s="76" t="n"/>
      <c r="J85" s="76" t="n"/>
      <c r="K85" s="472" t="n"/>
      <c r="L85" s="473" t="n"/>
      <c r="M85" s="474" t="n"/>
      <c r="N85" s="111" t="n"/>
      <c r="O85" s="111" t="n"/>
      <c r="P85" s="111" t="n"/>
      <c r="Q85" s="111" t="n"/>
      <c r="R85" s="111" t="n"/>
      <c r="S85" s="77" t="n"/>
      <c r="T85" s="77" t="n"/>
      <c r="U85" s="111" t="n"/>
      <c r="V85" s="111" t="n"/>
      <c r="W85" s="111" t="n"/>
      <c r="X85" s="111" t="n"/>
      <c r="Y85" s="111" t="n"/>
      <c r="Z85" s="77" t="n"/>
      <c r="AA85" s="77" t="n"/>
      <c r="AB85" s="111" t="n"/>
      <c r="AC85" s="111" t="n"/>
      <c r="AD85" s="111" t="n"/>
      <c r="AE85" s="111" t="n"/>
      <c r="AF85" s="111" t="n"/>
      <c r="AG85" s="77" t="n"/>
      <c r="AH85" s="77" t="n"/>
      <c r="AI85" s="78" t="n"/>
      <c r="AJ85" s="79" t="n"/>
      <c r="AK85" s="80" t="n"/>
      <c r="AL85" s="77" t="n"/>
      <c r="AM85" s="77" t="n"/>
      <c r="AN85" s="81" t="n"/>
      <c r="AO85" s="81" t="n"/>
      <c r="AP85" s="81" t="n"/>
      <c r="AQ85" s="81" t="n"/>
      <c r="AR85" s="81" t="n"/>
      <c r="AS85" s="81" t="n"/>
      <c r="AT85" s="81" t="n"/>
      <c r="AU85" s="81" t="n"/>
      <c r="AV85" s="81" t="n"/>
      <c r="AW85" s="82" t="n"/>
      <c r="AX85" s="83" t="n"/>
      <c r="AY85" s="179" t="n"/>
      <c r="AZ85" s="84" t="n"/>
      <c r="BA85" s="83" t="n">
        <v>1</v>
      </c>
      <c r="BB85" s="83" t="n">
        <v>0.3</v>
      </c>
      <c r="BC85" s="83" t="n">
        <v>29.8</v>
      </c>
      <c r="BD85" s="83" t="n">
        <v>2.3</v>
      </c>
      <c r="BE85" s="83" t="n">
        <v>230.2</v>
      </c>
      <c r="BF85" s="28" t="inlineStr">
        <is>
          <t>الكترولوكس</t>
        </is>
      </c>
      <c r="BG85" s="85" t="inlineStr">
        <is>
          <t>القاهرة للصناعات المغذية غسالات</t>
        </is>
      </c>
      <c r="BH85" s="85" t="inlineStr">
        <is>
          <t>PDFRP0144</t>
        </is>
      </c>
      <c r="BI85" s="85" t="n"/>
      <c r="BJ85" s="85" t="n"/>
      <c r="BK85" s="85" t="n"/>
      <c r="BL85" s="85" t="n"/>
      <c r="BM85" s="85" t="n"/>
      <c r="BN85" s="85" t="n"/>
      <c r="BO85" s="85" t="n"/>
      <c r="BP85" s="85" t="n"/>
      <c r="BQ85" s="85" t="n"/>
      <c r="BR85" s="85" t="n"/>
      <c r="BS85" s="85" t="n"/>
      <c r="BT85" s="85" t="n"/>
      <c r="BU85" s="85" t="n"/>
      <c r="BV85" s="85" t="n"/>
      <c r="BW85" s="85" t="n"/>
      <c r="BX85" s="85" t="n"/>
      <c r="BY85" s="85" t="n"/>
      <c r="BZ85" s="85" t="n"/>
      <c r="CA85" s="85" t="n"/>
      <c r="CB85" s="85" t="n"/>
      <c r="CC85" s="85" t="n"/>
      <c r="CD85" s="85" t="n"/>
      <c r="CE85" s="85" t="n"/>
      <c r="CF85" s="85" t="n"/>
      <c r="CG85" s="85" t="n"/>
      <c r="CH85" s="85" t="n"/>
      <c r="CI85" s="85" t="n"/>
      <c r="CJ85" s="85" t="n"/>
      <c r="CK85" s="85" t="n"/>
      <c r="CL85" s="85" t="n"/>
      <c r="CM85" s="85" t="n"/>
      <c r="CN85" s="85" t="n"/>
      <c r="CO85" s="85" t="n"/>
      <c r="CP85" s="85" t="n"/>
      <c r="CQ85" s="85" t="n"/>
      <c r="CR85" s="85" t="n"/>
      <c r="CS85" s="85" t="n"/>
      <c r="CT85" s="85" t="n"/>
      <c r="CU85" s="85" t="n"/>
      <c r="CV85" s="85" t="n"/>
    </row>
    <row r="86" ht="31.5" customFormat="1" customHeight="1" s="86">
      <c r="A86" s="73" t="n">
        <v>2021</v>
      </c>
      <c r="B86" s="74" t="n">
        <v>2</v>
      </c>
      <c r="C86" s="471" t="n"/>
      <c r="D86" s="74" t="n"/>
      <c r="E86" s="74" t="n"/>
      <c r="F86" s="75" t="n"/>
      <c r="G86" s="76" t="n"/>
      <c r="H86" s="76" t="n"/>
      <c r="I86" s="76" t="n"/>
      <c r="J86" s="76" t="n"/>
      <c r="K86" s="472" t="n"/>
      <c r="L86" s="473" t="n"/>
      <c r="M86" s="474" t="n"/>
      <c r="N86" s="111" t="n"/>
      <c r="O86" s="111" t="n"/>
      <c r="P86" s="111" t="n"/>
      <c r="Q86" s="111" t="n"/>
      <c r="R86" s="111" t="n"/>
      <c r="S86" s="77" t="n"/>
      <c r="T86" s="77" t="n"/>
      <c r="U86" s="111" t="n"/>
      <c r="V86" s="111" t="n"/>
      <c r="W86" s="111" t="n"/>
      <c r="X86" s="111" t="n"/>
      <c r="Y86" s="111" t="n"/>
      <c r="Z86" s="77" t="n"/>
      <c r="AA86" s="77" t="n"/>
      <c r="AB86" s="111" t="n"/>
      <c r="AC86" s="111" t="n"/>
      <c r="AD86" s="111" t="n"/>
      <c r="AE86" s="111" t="n"/>
      <c r="AF86" s="111" t="n"/>
      <c r="AG86" s="77" t="n"/>
      <c r="AH86" s="77" t="n"/>
      <c r="AI86" s="78" t="n"/>
      <c r="AJ86" s="79" t="n"/>
      <c r="AK86" s="80" t="n"/>
      <c r="AL86" s="77" t="n"/>
      <c r="AM86" s="77" t="n"/>
      <c r="AN86" s="81" t="n"/>
      <c r="AO86" s="81" t="n"/>
      <c r="AP86" s="81" t="n"/>
      <c r="AQ86" s="81" t="n"/>
      <c r="AR86" s="81" t="n"/>
      <c r="AS86" s="81" t="n"/>
      <c r="AT86" s="81" t="n"/>
      <c r="AU86" s="81" t="n"/>
      <c r="AV86" s="81" t="n"/>
      <c r="AW86" s="82" t="n"/>
      <c r="AX86" s="83" t="n"/>
      <c r="AY86" s="179" t="n"/>
      <c r="AZ86" s="84" t="n"/>
      <c r="BA86" s="83" t="n">
        <v>1</v>
      </c>
      <c r="BB86" s="83" t="n">
        <v>0.3</v>
      </c>
      <c r="BC86" s="83" t="n">
        <v>29.8</v>
      </c>
      <c r="BD86" s="83" t="n">
        <v>2.3</v>
      </c>
      <c r="BE86" s="83" t="n">
        <v>230.2</v>
      </c>
      <c r="BF86" s="28" t="inlineStr">
        <is>
          <t>الكترولوكس</t>
        </is>
      </c>
      <c r="BG86" s="85" t="inlineStr">
        <is>
          <t>القاهرة للصناعات المغذية غسالات</t>
        </is>
      </c>
      <c r="BH86" s="85" t="inlineStr">
        <is>
          <t>PDFRP0145</t>
        </is>
      </c>
      <c r="BI86" s="85" t="n"/>
      <c r="BJ86" s="85" t="n"/>
      <c r="BK86" s="85" t="n"/>
      <c r="BL86" s="85" t="n"/>
      <c r="BM86" s="85" t="n"/>
      <c r="BN86" s="85" t="n"/>
      <c r="BO86" s="85" t="n"/>
      <c r="BP86" s="85" t="n"/>
      <c r="BQ86" s="85" t="n"/>
      <c r="BR86" s="85" t="n"/>
      <c r="BS86" s="85" t="n"/>
      <c r="BT86" s="85" t="n"/>
      <c r="BU86" s="85" t="n"/>
      <c r="BV86" s="85" t="n"/>
      <c r="BW86" s="85" t="n"/>
      <c r="BX86" s="85" t="n"/>
      <c r="BY86" s="85" t="n"/>
      <c r="BZ86" s="85" t="n"/>
      <c r="CA86" s="85" t="n"/>
      <c r="CB86" s="85" t="n"/>
      <c r="CC86" s="85" t="n"/>
      <c r="CD86" s="85" t="n"/>
      <c r="CE86" s="85" t="n"/>
      <c r="CF86" s="85" t="n"/>
      <c r="CG86" s="85" t="n"/>
      <c r="CH86" s="85" t="n"/>
      <c r="CI86" s="85" t="n"/>
      <c r="CJ86" s="85" t="n"/>
      <c r="CK86" s="85" t="n"/>
      <c r="CL86" s="85" t="n"/>
      <c r="CM86" s="85" t="n"/>
      <c r="CN86" s="85" t="n"/>
      <c r="CO86" s="85" t="n"/>
      <c r="CP86" s="85" t="n"/>
      <c r="CQ86" s="85" t="n"/>
      <c r="CR86" s="85" t="n"/>
      <c r="CS86" s="85" t="n"/>
      <c r="CT86" s="85" t="n"/>
      <c r="CU86" s="85" t="n"/>
      <c r="CV86" s="85" t="n"/>
    </row>
    <row r="87" ht="31.5" customFormat="1" customHeight="1" s="86">
      <c r="A87" s="73" t="n">
        <v>2021</v>
      </c>
      <c r="B87" s="74" t="n">
        <v>2</v>
      </c>
      <c r="C87" s="471" t="n"/>
      <c r="D87" s="74" t="n"/>
      <c r="E87" s="74" t="n"/>
      <c r="F87" s="75" t="n"/>
      <c r="G87" s="76" t="n"/>
      <c r="H87" s="76" t="n"/>
      <c r="I87" s="76" t="n"/>
      <c r="J87" s="76" t="n"/>
      <c r="K87" s="472" t="n"/>
      <c r="L87" s="473" t="n"/>
      <c r="M87" s="474" t="n"/>
      <c r="N87" s="111" t="n"/>
      <c r="O87" s="111" t="n"/>
      <c r="P87" s="111" t="n"/>
      <c r="Q87" s="111" t="n"/>
      <c r="R87" s="111" t="n"/>
      <c r="S87" s="77" t="n"/>
      <c r="T87" s="77" t="n"/>
      <c r="U87" s="111" t="n"/>
      <c r="V87" s="111" t="n"/>
      <c r="W87" s="111" t="n"/>
      <c r="X87" s="111" t="n"/>
      <c r="Y87" s="111" t="n"/>
      <c r="Z87" s="77" t="n"/>
      <c r="AA87" s="77" t="n"/>
      <c r="AB87" s="111" t="n"/>
      <c r="AC87" s="111" t="n"/>
      <c r="AD87" s="111" t="n"/>
      <c r="AE87" s="111" t="n"/>
      <c r="AF87" s="111" t="n"/>
      <c r="AG87" s="77" t="n"/>
      <c r="AH87" s="77" t="n"/>
      <c r="AI87" s="78" t="n"/>
      <c r="AJ87" s="79" t="n"/>
      <c r="AK87" s="80" t="n"/>
      <c r="AL87" s="77" t="n"/>
      <c r="AM87" s="77" t="n"/>
      <c r="AN87" s="81" t="n"/>
      <c r="AO87" s="81" t="n"/>
      <c r="AP87" s="81" t="n"/>
      <c r="AQ87" s="81" t="n"/>
      <c r="AR87" s="81" t="n"/>
      <c r="AS87" s="81" t="n"/>
      <c r="AT87" s="81" t="n"/>
      <c r="AU87" s="81" t="n"/>
      <c r="AV87" s="81" t="n"/>
      <c r="AW87" s="82" t="n"/>
      <c r="AX87" s="83" t="n"/>
      <c r="AY87" s="179" t="n"/>
      <c r="AZ87" s="84" t="n"/>
      <c r="BA87" s="83" t="n">
        <v>1</v>
      </c>
      <c r="BB87" s="83" t="n">
        <v>0</v>
      </c>
      <c r="BC87" s="83" t="n">
        <v>4.4</v>
      </c>
      <c r="BD87" s="83" t="n">
        <v>4.3</v>
      </c>
      <c r="BE87" s="83" t="n">
        <v>622.7</v>
      </c>
      <c r="BF87" s="28" t="inlineStr">
        <is>
          <t>الكترولوكس</t>
        </is>
      </c>
      <c r="BG87" s="85" t="inlineStr">
        <is>
          <t>القاهرة للصناعات المغذية غسالات</t>
        </is>
      </c>
      <c r="BH87" s="85" t="inlineStr">
        <is>
          <t>PDAWP7199</t>
        </is>
      </c>
      <c r="BI87" s="85" t="inlineStr">
        <is>
          <t>دلتا</t>
        </is>
      </c>
      <c r="BJ87" s="85" t="n"/>
      <c r="BK87" s="85" t="n"/>
      <c r="BL87" s="85" t="n"/>
      <c r="BM87" s="85" t="n"/>
      <c r="BN87" s="85" t="n"/>
      <c r="BO87" s="85" t="n"/>
      <c r="BP87" s="85" t="n"/>
      <c r="BQ87" s="85" t="n"/>
      <c r="BR87" s="85" t="n"/>
      <c r="BS87" s="85" t="n"/>
      <c r="BT87" s="85" t="n"/>
      <c r="BU87" s="85" t="n"/>
      <c r="BV87" s="85" t="n"/>
      <c r="BW87" s="85" t="n"/>
      <c r="BX87" s="85" t="n"/>
      <c r="BY87" s="85" t="n"/>
      <c r="BZ87" s="85" t="n"/>
      <c r="CA87" s="85" t="n"/>
      <c r="CB87" s="85" t="n"/>
      <c r="CC87" s="85" t="n"/>
      <c r="CD87" s="85" t="n"/>
      <c r="CE87" s="85" t="n"/>
      <c r="CF87" s="85" t="n"/>
      <c r="CG87" s="85" t="n"/>
      <c r="CH87" s="85" t="n"/>
      <c r="CI87" s="85" t="n"/>
      <c r="CJ87" s="85" t="n"/>
      <c r="CK87" s="85" t="n"/>
      <c r="CL87" s="85" t="n"/>
      <c r="CM87" s="85" t="n"/>
      <c r="CN87" s="85" t="n"/>
      <c r="CO87" s="85" t="n"/>
      <c r="CP87" s="85" t="n"/>
      <c r="CQ87" s="85" t="n"/>
      <c r="CR87" s="85" t="n"/>
      <c r="CS87" s="85" t="n"/>
      <c r="CT87" s="85" t="n"/>
      <c r="CU87" s="85" t="n"/>
      <c r="CV87" s="85" t="n"/>
    </row>
    <row r="88" ht="31.5" customFormat="1" customHeight="1" s="86">
      <c r="A88" s="73" t="n">
        <v>2021</v>
      </c>
      <c r="B88" s="74" t="n">
        <v>2</v>
      </c>
      <c r="C88" s="471" t="n"/>
      <c r="D88" s="74" t="n"/>
      <c r="E88" s="74" t="n"/>
      <c r="F88" s="75" t="n"/>
      <c r="G88" s="76" t="n"/>
      <c r="H88" s="76" t="n"/>
      <c r="I88" s="76" t="n"/>
      <c r="J88" s="76" t="n"/>
      <c r="K88" s="472" t="n"/>
      <c r="L88" s="473" t="n"/>
      <c r="M88" s="474" t="n"/>
      <c r="N88" s="111" t="n"/>
      <c r="O88" s="111" t="n"/>
      <c r="P88" s="111" t="n"/>
      <c r="Q88" s="111" t="n"/>
      <c r="R88" s="111" t="n"/>
      <c r="S88" s="77" t="n"/>
      <c r="T88" s="77" t="n"/>
      <c r="U88" s="111" t="n"/>
      <c r="V88" s="111" t="n"/>
      <c r="W88" s="111" t="n"/>
      <c r="X88" s="111" t="n"/>
      <c r="Y88" s="111" t="n"/>
      <c r="Z88" s="77" t="n"/>
      <c r="AA88" s="77" t="n"/>
      <c r="AB88" s="111" t="n"/>
      <c r="AC88" s="111" t="n"/>
      <c r="AD88" s="111" t="n"/>
      <c r="AE88" s="111" t="n"/>
      <c r="AF88" s="111" t="n"/>
      <c r="AG88" s="77" t="n"/>
      <c r="AH88" s="77" t="n"/>
      <c r="AI88" s="78" t="n"/>
      <c r="AJ88" s="79" t="n"/>
      <c r="AK88" s="80" t="n"/>
      <c r="AL88" s="77" t="n"/>
      <c r="AM88" s="77" t="n"/>
      <c r="AN88" s="81" t="n"/>
      <c r="AO88" s="81" t="n"/>
      <c r="AP88" s="81" t="n"/>
      <c r="AQ88" s="81" t="n"/>
      <c r="AR88" s="81" t="n"/>
      <c r="AS88" s="81" t="n"/>
      <c r="AT88" s="81" t="n"/>
      <c r="AU88" s="81" t="n"/>
      <c r="AV88" s="81" t="n"/>
      <c r="AW88" s="82" t="n"/>
      <c r="AX88" s="83" t="n"/>
      <c r="AY88" s="179" t="n"/>
      <c r="AZ88" s="84" t="n"/>
      <c r="BA88" s="83" t="n">
        <v>1</v>
      </c>
      <c r="BB88" s="83" t="n">
        <v>0.4</v>
      </c>
      <c r="BC88" s="83" t="n">
        <v>24.2</v>
      </c>
      <c r="BD88" s="83" t="n">
        <v>1.3</v>
      </c>
      <c r="BE88" s="83" t="n">
        <v>84.90000000000001</v>
      </c>
      <c r="BF88" s="28" t="inlineStr">
        <is>
          <t>الكترولوكس</t>
        </is>
      </c>
      <c r="BG88" s="85" t="inlineStr">
        <is>
          <t>القاهرة للصناعات المغذية غسالات</t>
        </is>
      </c>
      <c r="BH88" s="85" t="inlineStr">
        <is>
          <t>PDAWA6157</t>
        </is>
      </c>
      <c r="BI88" s="85" t="inlineStr">
        <is>
          <t>دلتا</t>
        </is>
      </c>
      <c r="BJ88" s="85" t="n"/>
      <c r="BK88" s="85" t="n"/>
      <c r="BL88" s="85" t="n"/>
      <c r="BM88" s="85" t="n"/>
      <c r="BN88" s="85" t="n"/>
      <c r="BO88" s="85" t="n"/>
      <c r="BP88" s="85" t="n"/>
      <c r="BQ88" s="85" t="n"/>
      <c r="BR88" s="85" t="n"/>
      <c r="BS88" s="85" t="n"/>
      <c r="BT88" s="85" t="n"/>
      <c r="BU88" s="85" t="n"/>
      <c r="BV88" s="85" t="n"/>
      <c r="BW88" s="85" t="n"/>
      <c r="BX88" s="85" t="n"/>
      <c r="BY88" s="85" t="n"/>
      <c r="BZ88" s="85" t="n"/>
      <c r="CA88" s="85" t="n"/>
      <c r="CB88" s="85" t="n"/>
      <c r="CC88" s="85" t="n"/>
      <c r="CD88" s="85" t="n"/>
      <c r="CE88" s="85" t="n"/>
      <c r="CF88" s="85" t="n"/>
      <c r="CG88" s="85" t="n"/>
      <c r="CH88" s="85" t="n"/>
      <c r="CI88" s="85" t="n"/>
      <c r="CJ88" s="85" t="n"/>
      <c r="CK88" s="85" t="n"/>
      <c r="CL88" s="85" t="n"/>
      <c r="CM88" s="85" t="n"/>
      <c r="CN88" s="85" t="n"/>
      <c r="CO88" s="85" t="n"/>
      <c r="CP88" s="85" t="n"/>
      <c r="CQ88" s="85" t="n"/>
      <c r="CR88" s="85" t="n"/>
      <c r="CS88" s="85" t="n"/>
      <c r="CT88" s="85" t="n"/>
      <c r="CU88" s="85" t="n"/>
      <c r="CV88" s="85" t="n"/>
    </row>
    <row r="89" ht="31.5" customFormat="1" customHeight="1" s="86">
      <c r="A89" s="73" t="n">
        <v>2021</v>
      </c>
      <c r="B89" s="74" t="n">
        <v>2</v>
      </c>
      <c r="C89" s="471" t="n"/>
      <c r="D89" s="74" t="n"/>
      <c r="E89" s="74" t="n"/>
      <c r="F89" s="75" t="n"/>
      <c r="G89" s="76" t="n"/>
      <c r="H89" s="76" t="n"/>
      <c r="I89" s="76" t="n"/>
      <c r="J89" s="76" t="n"/>
      <c r="K89" s="472" t="n"/>
      <c r="L89" s="473" t="n"/>
      <c r="M89" s="474" t="n"/>
      <c r="N89" s="111" t="n"/>
      <c r="O89" s="111" t="n"/>
      <c r="P89" s="111" t="n"/>
      <c r="Q89" s="111" t="n"/>
      <c r="R89" s="111" t="n"/>
      <c r="S89" s="77" t="n"/>
      <c r="T89" s="77" t="n"/>
      <c r="U89" s="111" t="n"/>
      <c r="V89" s="111" t="n"/>
      <c r="W89" s="111" t="n"/>
      <c r="X89" s="111" t="n"/>
      <c r="Y89" s="111" t="n"/>
      <c r="Z89" s="77" t="n"/>
      <c r="AA89" s="77" t="n"/>
      <c r="AB89" s="111" t="n"/>
      <c r="AC89" s="111" t="n"/>
      <c r="AD89" s="111" t="n"/>
      <c r="AE89" s="111" t="n"/>
      <c r="AF89" s="111" t="n"/>
      <c r="AG89" s="77" t="n"/>
      <c r="AH89" s="77" t="n"/>
      <c r="AI89" s="78" t="n"/>
      <c r="AJ89" s="79" t="n"/>
      <c r="AK89" s="80" t="n"/>
      <c r="AL89" s="77" t="n"/>
      <c r="AM89" s="77" t="n"/>
      <c r="AN89" s="81" t="n"/>
      <c r="AO89" s="81" t="n"/>
      <c r="AP89" s="81" t="n"/>
      <c r="AQ89" s="81" t="n"/>
      <c r="AR89" s="81" t="n"/>
      <c r="AS89" s="81" t="n"/>
      <c r="AT89" s="81" t="n"/>
      <c r="AU89" s="81" t="n"/>
      <c r="AV89" s="81" t="n"/>
      <c r="AW89" s="82" t="n"/>
      <c r="AX89" s="83" t="n"/>
      <c r="AY89" s="179" t="n"/>
      <c r="AZ89" s="84" t="n"/>
      <c r="BA89" s="83" t="n">
        <v>1</v>
      </c>
      <c r="BB89" s="83" t="n">
        <v>0.9</v>
      </c>
      <c r="BC89" s="83" t="n">
        <v>81.8</v>
      </c>
      <c r="BD89" s="83" t="n">
        <v>0.4</v>
      </c>
      <c r="BE89" s="83" t="n">
        <v>30.5</v>
      </c>
      <c r="BF89" s="28" t="inlineStr">
        <is>
          <t>الكترولوكس</t>
        </is>
      </c>
      <c r="BG89" s="85" t="inlineStr">
        <is>
          <t>القاهرة للصناعات المغذية غسالات</t>
        </is>
      </c>
      <c r="BH89" s="85" t="inlineStr">
        <is>
          <t>CDAWP6039</t>
        </is>
      </c>
      <c r="BI89" s="85" t="inlineStr">
        <is>
          <t>دلتا</t>
        </is>
      </c>
      <c r="BJ89" s="85" t="n"/>
      <c r="BK89" s="85" t="n"/>
      <c r="BL89" s="85" t="n"/>
      <c r="BM89" s="85" t="n"/>
      <c r="BN89" s="85" t="n"/>
      <c r="BO89" s="85" t="n"/>
      <c r="BP89" s="85" t="n"/>
      <c r="BQ89" s="85" t="n"/>
      <c r="BR89" s="85" t="n"/>
      <c r="BS89" s="85" t="n"/>
      <c r="BT89" s="85" t="n"/>
      <c r="BU89" s="85" t="n"/>
      <c r="BV89" s="85" t="n"/>
      <c r="BW89" s="85" t="n"/>
      <c r="BX89" s="85" t="n"/>
      <c r="BY89" s="85" t="n"/>
      <c r="BZ89" s="85" t="n"/>
      <c r="CA89" s="85" t="n"/>
      <c r="CB89" s="85" t="n"/>
      <c r="CC89" s="85" t="n"/>
      <c r="CD89" s="85" t="n"/>
      <c r="CE89" s="85" t="n"/>
      <c r="CF89" s="85" t="n"/>
      <c r="CG89" s="85" t="n"/>
      <c r="CH89" s="85" t="n"/>
      <c r="CI89" s="85" t="n"/>
      <c r="CJ89" s="85" t="n"/>
      <c r="CK89" s="85" t="n"/>
      <c r="CL89" s="85" t="n"/>
      <c r="CM89" s="85" t="n"/>
      <c r="CN89" s="85" t="n"/>
      <c r="CO89" s="85" t="n"/>
      <c r="CP89" s="85" t="n"/>
      <c r="CQ89" s="85" t="n"/>
      <c r="CR89" s="85" t="n"/>
      <c r="CS89" s="85" t="n"/>
      <c r="CT89" s="85" t="n"/>
      <c r="CU89" s="85" t="n"/>
      <c r="CV89" s="85" t="n"/>
    </row>
    <row r="90" ht="31.5" customFormat="1" customHeight="1" s="86">
      <c r="A90" s="73" t="n">
        <v>2021</v>
      </c>
      <c r="B90" s="74" t="n">
        <v>2</v>
      </c>
      <c r="C90" s="471" t="n"/>
      <c r="D90" s="74" t="n"/>
      <c r="E90" s="74" t="n"/>
      <c r="F90" s="75" t="n"/>
      <c r="G90" s="76" t="n"/>
      <c r="H90" s="76" t="n"/>
      <c r="I90" s="76" t="n"/>
      <c r="J90" s="76" t="n"/>
      <c r="K90" s="472" t="n"/>
      <c r="L90" s="473" t="n"/>
      <c r="M90" s="474" t="n"/>
      <c r="N90" s="111" t="n"/>
      <c r="O90" s="111" t="n"/>
      <c r="P90" s="111" t="n"/>
      <c r="Q90" s="111" t="n"/>
      <c r="R90" s="111" t="n"/>
      <c r="S90" s="77" t="n"/>
      <c r="T90" s="77" t="n"/>
      <c r="U90" s="111" t="n"/>
      <c r="V90" s="111" t="n"/>
      <c r="W90" s="111" t="n"/>
      <c r="X90" s="111" t="n"/>
      <c r="Y90" s="111" t="n"/>
      <c r="Z90" s="77" t="n"/>
      <c r="AA90" s="77" t="n"/>
      <c r="AB90" s="111" t="n"/>
      <c r="AC90" s="111" t="n"/>
      <c r="AD90" s="111" t="n"/>
      <c r="AE90" s="111" t="n"/>
      <c r="AF90" s="111" t="n"/>
      <c r="AG90" s="77" t="n"/>
      <c r="AH90" s="77" t="n"/>
      <c r="AI90" s="78" t="n"/>
      <c r="AJ90" s="79" t="n"/>
      <c r="AK90" s="80" t="n"/>
      <c r="AL90" s="77" t="n"/>
      <c r="AM90" s="77" t="n"/>
      <c r="AN90" s="81" t="n"/>
      <c r="AO90" s="81" t="n"/>
      <c r="AP90" s="81" t="n"/>
      <c r="AQ90" s="81" t="n"/>
      <c r="AR90" s="81" t="n"/>
      <c r="AS90" s="81" t="n"/>
      <c r="AT90" s="81" t="n"/>
      <c r="AU90" s="81" t="n"/>
      <c r="AV90" s="81" t="n"/>
      <c r="AW90" s="82" t="n"/>
      <c r="AX90" s="83" t="n"/>
      <c r="AY90" s="179" t="n"/>
      <c r="AZ90" s="84" t="n"/>
      <c r="BA90" s="83" t="n"/>
      <c r="BB90" s="83" t="n">
        <v>0</v>
      </c>
      <c r="BC90" s="83" t="n">
        <v>0.2</v>
      </c>
      <c r="BD90" s="83" t="n">
        <v>10.1</v>
      </c>
      <c r="BE90" s="83" t="n">
        <v>53.6</v>
      </c>
      <c r="BF90" s="28" t="inlineStr">
        <is>
          <t>توشيبا</t>
        </is>
      </c>
      <c r="BG90" s="85" t="inlineStr">
        <is>
          <t>توشيبا للاجهزة المرئية</t>
        </is>
      </c>
      <c r="BH90" s="85" t="n"/>
      <c r="BI90" s="85" t="n"/>
      <c r="BJ90" s="85" t="n"/>
      <c r="BK90" s="85" t="n"/>
      <c r="BL90" s="85" t="n"/>
      <c r="BM90" s="85" t="n"/>
      <c r="BN90" s="85" t="n"/>
      <c r="BO90" s="85" t="n"/>
      <c r="BP90" s="85" t="n"/>
      <c r="BQ90" s="85" t="n"/>
      <c r="BR90" s="85" t="n"/>
      <c r="BS90" s="85" t="n"/>
      <c r="BT90" s="85" t="n"/>
      <c r="BU90" s="85" t="n"/>
      <c r="BV90" s="85" t="n"/>
      <c r="BW90" s="85" t="n"/>
      <c r="BX90" s="85" t="n"/>
      <c r="BY90" s="85" t="n"/>
      <c r="BZ90" s="85" t="n"/>
      <c r="CA90" s="85" t="n"/>
      <c r="CB90" s="85" t="n"/>
      <c r="CC90" s="85" t="n"/>
      <c r="CD90" s="85" t="n"/>
      <c r="CE90" s="85" t="n"/>
      <c r="CF90" s="85" t="n"/>
      <c r="CG90" s="85" t="n"/>
      <c r="CH90" s="85" t="n"/>
      <c r="CI90" s="85" t="n"/>
      <c r="CJ90" s="85" t="n"/>
      <c r="CK90" s="85" t="n"/>
      <c r="CL90" s="85" t="n"/>
      <c r="CM90" s="85" t="n"/>
      <c r="CN90" s="85" t="n"/>
      <c r="CO90" s="85" t="n"/>
      <c r="CP90" s="85" t="n"/>
      <c r="CQ90" s="85" t="n"/>
      <c r="CR90" s="85" t="n"/>
      <c r="CS90" s="85" t="n"/>
      <c r="CT90" s="85" t="n"/>
      <c r="CU90" s="85" t="n"/>
      <c r="CV90" s="85" t="n"/>
    </row>
    <row r="91" ht="31.5" customFormat="1" customHeight="1" s="86">
      <c r="A91" s="73" t="n">
        <v>2021</v>
      </c>
      <c r="B91" s="74" t="n">
        <v>2</v>
      </c>
      <c r="C91" s="471" t="n"/>
      <c r="D91" s="74" t="n"/>
      <c r="E91" s="74" t="n"/>
      <c r="F91" s="75" t="n"/>
      <c r="G91" s="76" t="n"/>
      <c r="H91" s="76" t="n"/>
      <c r="I91" s="76" t="n"/>
      <c r="J91" s="76" t="n"/>
      <c r="K91" s="472" t="n"/>
      <c r="L91" s="473" t="n"/>
      <c r="M91" s="474" t="n"/>
      <c r="N91" s="111" t="n"/>
      <c r="O91" s="111" t="n"/>
      <c r="P91" s="111" t="n"/>
      <c r="Q91" s="111" t="n"/>
      <c r="R91" s="111" t="n"/>
      <c r="S91" s="77" t="n"/>
      <c r="T91" s="77" t="n"/>
      <c r="U91" s="111" t="n"/>
      <c r="V91" s="111" t="n"/>
      <c r="W91" s="111" t="n"/>
      <c r="X91" s="111" t="n"/>
      <c r="Y91" s="111" t="n"/>
      <c r="Z91" s="77" t="n"/>
      <c r="AA91" s="77" t="n"/>
      <c r="AB91" s="111" t="n"/>
      <c r="AC91" s="111" t="n"/>
      <c r="AD91" s="111" t="n"/>
      <c r="AE91" s="111" t="n"/>
      <c r="AF91" s="111" t="n"/>
      <c r="AG91" s="77" t="n"/>
      <c r="AH91" s="77" t="n"/>
      <c r="AI91" s="78" t="n"/>
      <c r="AJ91" s="79" t="n"/>
      <c r="AK91" s="80" t="n"/>
      <c r="AL91" s="77" t="n"/>
      <c r="AM91" s="77" t="n"/>
      <c r="AN91" s="81" t="n"/>
      <c r="AO91" s="81" t="n"/>
      <c r="AP91" s="81" t="n"/>
      <c r="AQ91" s="81" t="n"/>
      <c r="AR91" s="81" t="n"/>
      <c r="AS91" s="81" t="n"/>
      <c r="AT91" s="81" t="n"/>
      <c r="AU91" s="81" t="n"/>
      <c r="AV91" s="81" t="n"/>
      <c r="AW91" s="82" t="n"/>
      <c r="AX91" s="83" t="n"/>
      <c r="AY91" s="179" t="n"/>
      <c r="AZ91" s="84" t="n"/>
      <c r="BA91" s="83" t="n"/>
      <c r="BB91" s="83" t="n">
        <v>0.2</v>
      </c>
      <c r="BC91" s="83" t="n">
        <v>1.2</v>
      </c>
      <c r="BD91" s="83" t="n">
        <v>1.7</v>
      </c>
      <c r="BE91" s="83" t="n">
        <v>10</v>
      </c>
      <c r="BF91" s="28" t="inlineStr">
        <is>
          <t>توشيبا</t>
        </is>
      </c>
      <c r="BG91" s="85" t="inlineStr">
        <is>
          <t>توشيبا للاجهزة المرئية</t>
        </is>
      </c>
      <c r="BH91" s="85" t="n"/>
      <c r="BI91" s="85" t="n"/>
      <c r="BJ91" s="85" t="n"/>
      <c r="BK91" s="85" t="n"/>
      <c r="BL91" s="85" t="n"/>
      <c r="BM91" s="85" t="n"/>
      <c r="BN91" s="85" t="n"/>
      <c r="BO91" s="85" t="n"/>
      <c r="BP91" s="85" t="n"/>
      <c r="BQ91" s="85" t="n"/>
      <c r="BR91" s="85" t="n"/>
      <c r="BS91" s="85" t="n"/>
      <c r="BT91" s="85" t="n"/>
      <c r="BU91" s="85" t="n"/>
      <c r="BV91" s="85" t="n"/>
      <c r="BW91" s="85" t="n"/>
      <c r="BX91" s="85" t="n"/>
      <c r="BY91" s="85" t="n"/>
      <c r="BZ91" s="85" t="n"/>
      <c r="CA91" s="85" t="n"/>
      <c r="CB91" s="85" t="n"/>
      <c r="CC91" s="85" t="n"/>
      <c r="CD91" s="85" t="n"/>
      <c r="CE91" s="85" t="n"/>
      <c r="CF91" s="85" t="n"/>
      <c r="CG91" s="85" t="n"/>
      <c r="CH91" s="85" t="n"/>
      <c r="CI91" s="85" t="n"/>
      <c r="CJ91" s="85" t="n"/>
      <c r="CK91" s="85" t="n"/>
      <c r="CL91" s="85" t="n"/>
      <c r="CM91" s="85" t="n"/>
      <c r="CN91" s="85" t="n"/>
      <c r="CO91" s="85" t="n"/>
      <c r="CP91" s="85" t="n"/>
      <c r="CQ91" s="85" t="n"/>
      <c r="CR91" s="85" t="n"/>
      <c r="CS91" s="85" t="n"/>
      <c r="CT91" s="85" t="n"/>
      <c r="CU91" s="85" t="n"/>
      <c r="CV91" s="85" t="n"/>
    </row>
    <row r="92" ht="31.5" customFormat="1" customHeight="1" s="86">
      <c r="A92" s="73" t="n">
        <v>2021</v>
      </c>
      <c r="B92" s="74" t="n">
        <v>2</v>
      </c>
      <c r="C92" s="471" t="n"/>
      <c r="D92" s="74" t="n"/>
      <c r="E92" s="74" t="n"/>
      <c r="F92" s="75" t="n"/>
      <c r="G92" s="76" t="n"/>
      <c r="H92" s="76" t="n"/>
      <c r="I92" s="76" t="n"/>
      <c r="J92" s="76" t="n"/>
      <c r="K92" s="472" t="n"/>
      <c r="L92" s="473" t="n"/>
      <c r="M92" s="474" t="n"/>
      <c r="N92" s="111" t="n"/>
      <c r="O92" s="111" t="n"/>
      <c r="P92" s="111" t="n"/>
      <c r="Q92" s="111" t="n"/>
      <c r="R92" s="111" t="n"/>
      <c r="S92" s="77" t="n"/>
      <c r="T92" s="77" t="n"/>
      <c r="U92" s="111" t="n"/>
      <c r="V92" s="111" t="n"/>
      <c r="W92" s="111" t="n"/>
      <c r="X92" s="111" t="n"/>
      <c r="Y92" s="111" t="n"/>
      <c r="Z92" s="77" t="n"/>
      <c r="AA92" s="77" t="n"/>
      <c r="AB92" s="111" t="n"/>
      <c r="AC92" s="111" t="n"/>
      <c r="AD92" s="111" t="n"/>
      <c r="AE92" s="111" t="n"/>
      <c r="AF92" s="111" t="n"/>
      <c r="AG92" s="77" t="n"/>
      <c r="AH92" s="77" t="n"/>
      <c r="AI92" s="78" t="n"/>
      <c r="AJ92" s="79" t="n"/>
      <c r="AK92" s="80" t="n"/>
      <c r="AL92" s="77" t="n"/>
      <c r="AM92" s="77" t="n"/>
      <c r="AN92" s="81" t="n"/>
      <c r="AO92" s="81" t="n"/>
      <c r="AP92" s="81" t="n"/>
      <c r="AQ92" s="81" t="n"/>
      <c r="AR92" s="81" t="n"/>
      <c r="AS92" s="81" t="n"/>
      <c r="AT92" s="81" t="n"/>
      <c r="AU92" s="81" t="n"/>
      <c r="AV92" s="81" t="n"/>
      <c r="AW92" s="82" t="n"/>
      <c r="AX92" s="83" t="n"/>
      <c r="AY92" s="179" t="n"/>
      <c r="AZ92" s="84" t="n"/>
      <c r="BA92" s="83" t="n"/>
      <c r="BB92" s="83" t="n">
        <v>0.1</v>
      </c>
      <c r="BC92" s="83" t="n">
        <v>0.4</v>
      </c>
      <c r="BD92" s="83" t="n">
        <v>4.9</v>
      </c>
      <c r="BE92" s="83" t="n">
        <v>27.9</v>
      </c>
      <c r="BF92" s="28" t="inlineStr">
        <is>
          <t>توشيبا</t>
        </is>
      </c>
      <c r="BG92" s="85" t="inlineStr">
        <is>
          <t>توشيبا للاجهزة المرئية</t>
        </is>
      </c>
      <c r="BH92" s="85" t="n"/>
      <c r="BI92" s="85" t="n"/>
      <c r="BJ92" s="85" t="n"/>
      <c r="BK92" s="85" t="n"/>
      <c r="BL92" s="85" t="n"/>
      <c r="BM92" s="85" t="n"/>
      <c r="BN92" s="85" t="n"/>
      <c r="BO92" s="85" t="n"/>
      <c r="BP92" s="85" t="n"/>
      <c r="BQ92" s="85" t="n"/>
      <c r="BR92" s="85" t="n"/>
      <c r="BS92" s="85" t="n"/>
      <c r="BT92" s="85" t="n"/>
      <c r="BU92" s="85" t="n"/>
      <c r="BV92" s="85" t="n"/>
      <c r="BW92" s="85" t="n"/>
      <c r="BX92" s="85" t="n"/>
      <c r="BY92" s="85" t="n"/>
      <c r="BZ92" s="85" t="n"/>
      <c r="CA92" s="85" t="n"/>
      <c r="CB92" s="85" t="n"/>
      <c r="CC92" s="85" t="n"/>
      <c r="CD92" s="85" t="n"/>
      <c r="CE92" s="85" t="n"/>
      <c r="CF92" s="85" t="n"/>
      <c r="CG92" s="85" t="n"/>
      <c r="CH92" s="85" t="n"/>
      <c r="CI92" s="85" t="n"/>
      <c r="CJ92" s="85" t="n"/>
      <c r="CK92" s="85" t="n"/>
      <c r="CL92" s="85" t="n"/>
      <c r="CM92" s="85" t="n"/>
      <c r="CN92" s="85" t="n"/>
      <c r="CO92" s="85" t="n"/>
      <c r="CP92" s="85" t="n"/>
      <c r="CQ92" s="85" t="n"/>
      <c r="CR92" s="85" t="n"/>
      <c r="CS92" s="85" t="n"/>
      <c r="CT92" s="85" t="n"/>
      <c r="CU92" s="85" t="n"/>
      <c r="CV92" s="85" t="n"/>
    </row>
    <row r="93" ht="31.5" customFormat="1" customHeight="1" s="86">
      <c r="A93" s="73" t="n">
        <v>2021</v>
      </c>
      <c r="B93" s="74" t="n">
        <v>2</v>
      </c>
      <c r="C93" s="471" t="n"/>
      <c r="D93" s="74" t="n"/>
      <c r="E93" s="74" t="n"/>
      <c r="F93" s="75" t="n"/>
      <c r="G93" s="76" t="n"/>
      <c r="H93" s="76" t="n"/>
      <c r="I93" s="76" t="n"/>
      <c r="J93" s="76" t="n"/>
      <c r="K93" s="472" t="n"/>
      <c r="L93" s="473" t="n"/>
      <c r="M93" s="474" t="n"/>
      <c r="N93" s="111" t="n"/>
      <c r="O93" s="111" t="n"/>
      <c r="P93" s="111" t="n"/>
      <c r="Q93" s="111" t="n"/>
      <c r="R93" s="111" t="n"/>
      <c r="S93" s="77" t="n"/>
      <c r="T93" s="77" t="n"/>
      <c r="U93" s="111" t="n"/>
      <c r="V93" s="111" t="n"/>
      <c r="W93" s="111" t="n"/>
      <c r="X93" s="111" t="n"/>
      <c r="Y93" s="111" t="n"/>
      <c r="Z93" s="77" t="n"/>
      <c r="AA93" s="77" t="n"/>
      <c r="AB93" s="111" t="n"/>
      <c r="AC93" s="111" t="n"/>
      <c r="AD93" s="111" t="n"/>
      <c r="AE93" s="111" t="n"/>
      <c r="AF93" s="111" t="n"/>
      <c r="AG93" s="77" t="n"/>
      <c r="AH93" s="77" t="n"/>
      <c r="AI93" s="78" t="n"/>
      <c r="AJ93" s="79" t="n"/>
      <c r="AK93" s="80" t="n"/>
      <c r="AL93" s="77" t="n"/>
      <c r="AM93" s="77" t="n"/>
      <c r="AN93" s="81" t="n"/>
      <c r="AO93" s="81" t="n"/>
      <c r="AP93" s="81" t="n"/>
      <c r="AQ93" s="81" t="n"/>
      <c r="AR93" s="81" t="n"/>
      <c r="AS93" s="81" t="n"/>
      <c r="AT93" s="81" t="n"/>
      <c r="AU93" s="81" t="n"/>
      <c r="AV93" s="81" t="n"/>
      <c r="AW93" s="82" t="n"/>
      <c r="AX93" s="83" t="n"/>
      <c r="AY93" s="179" t="n"/>
      <c r="AZ93" s="84" t="n"/>
      <c r="BA93" s="83" t="n"/>
      <c r="BB93" s="83" t="n">
        <v>0.1</v>
      </c>
      <c r="BC93" s="83" t="n">
        <v>0.9</v>
      </c>
      <c r="BD93" s="83" t="n">
        <v>0.9</v>
      </c>
      <c r="BE93" s="83" t="n">
        <v>10.7</v>
      </c>
      <c r="BF93" s="28" t="inlineStr">
        <is>
          <t>توشيبا</t>
        </is>
      </c>
      <c r="BG93" s="85" t="inlineStr">
        <is>
          <t>توشيبا للاجهزة المرئية</t>
        </is>
      </c>
      <c r="BH93" s="85" t="n"/>
      <c r="BI93" s="85" t="n"/>
      <c r="BJ93" s="85" t="n"/>
      <c r="BK93" s="85" t="n"/>
      <c r="BL93" s="85" t="n"/>
      <c r="BM93" s="85" t="n"/>
      <c r="BN93" s="85" t="n"/>
      <c r="BO93" s="85" t="n"/>
      <c r="BP93" s="85" t="n"/>
      <c r="BQ93" s="85" t="n"/>
      <c r="BR93" s="85" t="n"/>
      <c r="BS93" s="85" t="n"/>
      <c r="BT93" s="85" t="n"/>
      <c r="BU93" s="85" t="n"/>
      <c r="BV93" s="85" t="n"/>
      <c r="BW93" s="85" t="n"/>
      <c r="BX93" s="85" t="n"/>
      <c r="BY93" s="85" t="n"/>
      <c r="BZ93" s="85" t="n"/>
      <c r="CA93" s="85" t="n"/>
      <c r="CB93" s="85" t="n"/>
      <c r="CC93" s="85" t="n"/>
      <c r="CD93" s="85" t="n"/>
      <c r="CE93" s="85" t="n"/>
      <c r="CF93" s="85" t="n"/>
      <c r="CG93" s="85" t="n"/>
      <c r="CH93" s="85" t="n"/>
      <c r="CI93" s="85" t="n"/>
      <c r="CJ93" s="85" t="n"/>
      <c r="CK93" s="85" t="n"/>
      <c r="CL93" s="85" t="n"/>
      <c r="CM93" s="85" t="n"/>
      <c r="CN93" s="85" t="n"/>
      <c r="CO93" s="85" t="n"/>
      <c r="CP93" s="85" t="n"/>
      <c r="CQ93" s="85" t="n"/>
      <c r="CR93" s="85" t="n"/>
      <c r="CS93" s="85" t="n"/>
      <c r="CT93" s="85" t="n"/>
      <c r="CU93" s="85" t="n"/>
      <c r="CV93" s="85" t="n"/>
    </row>
    <row r="94" ht="31.5" customFormat="1" customHeight="1" s="86">
      <c r="A94" s="73" t="n">
        <v>2021</v>
      </c>
      <c r="B94" s="74" t="n">
        <v>2</v>
      </c>
      <c r="C94" s="471" t="n"/>
      <c r="D94" s="74" t="n"/>
      <c r="E94" s="74" t="n"/>
      <c r="F94" s="75" t="n"/>
      <c r="G94" s="76" t="n"/>
      <c r="H94" s="76" t="n"/>
      <c r="I94" s="76" t="n"/>
      <c r="J94" s="76" t="n"/>
      <c r="K94" s="472" t="n"/>
      <c r="L94" s="473" t="n"/>
      <c r="M94" s="474" t="n"/>
      <c r="N94" s="111" t="n"/>
      <c r="O94" s="111" t="n"/>
      <c r="P94" s="111" t="n"/>
      <c r="Q94" s="111" t="n"/>
      <c r="R94" s="111" t="n"/>
      <c r="S94" s="77" t="n"/>
      <c r="T94" s="77" t="n"/>
      <c r="U94" s="111" t="n"/>
      <c r="V94" s="111" t="n"/>
      <c r="W94" s="111" t="n"/>
      <c r="X94" s="111" t="n"/>
      <c r="Y94" s="111" t="n"/>
      <c r="Z94" s="77" t="n"/>
      <c r="AA94" s="77" t="n"/>
      <c r="AB94" s="111" t="n"/>
      <c r="AC94" s="111" t="n"/>
      <c r="AD94" s="111" t="n"/>
      <c r="AE94" s="111" t="n"/>
      <c r="AF94" s="111" t="n"/>
      <c r="AG94" s="77" t="n"/>
      <c r="AH94" s="77" t="n"/>
      <c r="AI94" s="78" t="n"/>
      <c r="AJ94" s="79" t="n"/>
      <c r="AK94" s="80" t="n"/>
      <c r="AL94" s="77" t="n"/>
      <c r="AM94" s="77" t="n"/>
      <c r="AN94" s="81" t="n"/>
      <c r="AO94" s="81" t="n"/>
      <c r="AP94" s="81" t="n"/>
      <c r="AQ94" s="81" t="n"/>
      <c r="AR94" s="81" t="n"/>
      <c r="AS94" s="81" t="n"/>
      <c r="AT94" s="81" t="n"/>
      <c r="AU94" s="81" t="n"/>
      <c r="AV94" s="81" t="n"/>
      <c r="AW94" s="82" t="n"/>
      <c r="AX94" s="83" t="n"/>
      <c r="AY94" s="179" t="n"/>
      <c r="AZ94" s="84" t="n"/>
      <c r="BA94" s="83" t="n">
        <v>1</v>
      </c>
      <c r="BB94" s="83" t="n">
        <v>0</v>
      </c>
      <c r="BC94" s="83" t="n">
        <v>4.5</v>
      </c>
      <c r="BD94" s="83" t="n">
        <v>5.4</v>
      </c>
      <c r="BE94" s="83" t="n">
        <v>756.5</v>
      </c>
      <c r="BF94" s="28" t="inlineStr">
        <is>
          <t>LG</t>
        </is>
      </c>
      <c r="BG94" s="85" t="inlineStr">
        <is>
          <t>HE</t>
        </is>
      </c>
      <c r="BH94" s="85" t="inlineStr">
        <is>
          <t>MFZ65333801</t>
        </is>
      </c>
      <c r="BI94" s="85" t="inlineStr">
        <is>
          <t>mma</t>
        </is>
      </c>
      <c r="BJ94" s="85" t="n"/>
      <c r="BK94" s="85" t="n"/>
      <c r="BL94" s="85" t="n"/>
      <c r="BM94" s="85" t="n"/>
      <c r="BN94" s="85" t="n"/>
      <c r="BO94" s="85" t="n"/>
      <c r="BP94" s="85" t="n"/>
      <c r="BQ94" s="85" t="n"/>
      <c r="BR94" s="85" t="n"/>
      <c r="BS94" s="85" t="n"/>
      <c r="BT94" s="85" t="n"/>
      <c r="BU94" s="85" t="n"/>
      <c r="BV94" s="85" t="n"/>
      <c r="BW94" s="85" t="n"/>
      <c r="BX94" s="85" t="n"/>
      <c r="BY94" s="85" t="n"/>
      <c r="BZ94" s="85" t="n"/>
      <c r="CA94" s="85" t="n"/>
      <c r="CB94" s="85" t="n"/>
      <c r="CC94" s="85" t="n"/>
      <c r="CD94" s="85" t="n"/>
      <c r="CE94" s="85" t="n"/>
      <c r="CF94" s="85" t="n"/>
      <c r="CG94" s="85" t="n"/>
      <c r="CH94" s="85" t="n"/>
      <c r="CI94" s="85" t="n"/>
      <c r="CJ94" s="85" t="n"/>
      <c r="CK94" s="85" t="n"/>
      <c r="CL94" s="85" t="n"/>
      <c r="CM94" s="85" t="n"/>
      <c r="CN94" s="85" t="n"/>
      <c r="CO94" s="85" t="n"/>
      <c r="CP94" s="85" t="n"/>
      <c r="CQ94" s="85" t="n"/>
      <c r="CR94" s="85" t="n"/>
      <c r="CS94" s="85" t="n"/>
      <c r="CT94" s="85" t="n"/>
      <c r="CU94" s="85" t="n"/>
      <c r="CV94" s="85" t="n"/>
    </row>
    <row r="95" ht="31.5" customFormat="1" customHeight="1" s="86">
      <c r="A95" s="73" t="n">
        <v>2021</v>
      </c>
      <c r="B95" s="74" t="n">
        <v>2</v>
      </c>
      <c r="C95" s="471" t="n"/>
      <c r="D95" s="74" t="n"/>
      <c r="E95" s="74" t="n"/>
      <c r="F95" s="75" t="n"/>
      <c r="G95" s="76" t="n"/>
      <c r="H95" s="76" t="n"/>
      <c r="I95" s="76" t="n"/>
      <c r="J95" s="76" t="n"/>
      <c r="K95" s="472" t="n"/>
      <c r="L95" s="473" t="n"/>
      <c r="M95" s="474" t="n"/>
      <c r="N95" s="111" t="n"/>
      <c r="O95" s="111" t="n"/>
      <c r="P95" s="111" t="n"/>
      <c r="Q95" s="111" t="n"/>
      <c r="R95" s="111" t="n"/>
      <c r="S95" s="77" t="n"/>
      <c r="T95" s="77" t="n"/>
      <c r="U95" s="111" t="n"/>
      <c r="V95" s="111" t="n"/>
      <c r="W95" s="111" t="n"/>
      <c r="X95" s="111" t="n"/>
      <c r="Y95" s="111" t="n"/>
      <c r="Z95" s="77" t="n"/>
      <c r="AA95" s="77" t="n"/>
      <c r="AB95" s="111" t="n"/>
      <c r="AC95" s="111" t="n"/>
      <c r="AD95" s="111" t="n"/>
      <c r="AE95" s="111" t="n"/>
      <c r="AF95" s="111" t="n"/>
      <c r="AG95" s="77" t="n"/>
      <c r="AH95" s="77" t="n"/>
      <c r="AI95" s="78" t="n"/>
      <c r="AJ95" s="79" t="n"/>
      <c r="AK95" s="80" t="n"/>
      <c r="AL95" s="77" t="n"/>
      <c r="AM95" s="77" t="n"/>
      <c r="AN95" s="81" t="n"/>
      <c r="AO95" s="81" t="n"/>
      <c r="AP95" s="81" t="n"/>
      <c r="AQ95" s="81" t="n"/>
      <c r="AR95" s="81" t="n"/>
      <c r="AS95" s="81" t="n"/>
      <c r="AT95" s="81" t="n"/>
      <c r="AU95" s="81" t="n"/>
      <c r="AV95" s="81" t="n"/>
      <c r="AW95" s="82" t="n"/>
      <c r="AX95" s="83" t="n"/>
      <c r="AY95" s="179" t="n"/>
      <c r="AZ95" s="84" t="n"/>
      <c r="BA95" s="83" t="n">
        <v>1</v>
      </c>
      <c r="BB95" s="83" t="n">
        <v>0.1</v>
      </c>
      <c r="BC95" s="83" t="n">
        <v>7.7</v>
      </c>
      <c r="BD95" s="83" t="n">
        <v>1</v>
      </c>
      <c r="BE95" s="83" t="n">
        <v>115.5</v>
      </c>
      <c r="BF95" s="28" t="inlineStr">
        <is>
          <t>الكترولوكس</t>
        </is>
      </c>
      <c r="BG95" s="85" t="inlineStr">
        <is>
          <t>القاهرة للصناعات المغذية سخانات</t>
        </is>
      </c>
      <c r="BH95" s="85" t="inlineStr">
        <is>
          <t>A15289901</t>
        </is>
      </c>
      <c r="BI95" s="85" t="n"/>
      <c r="BJ95" s="85" t="n"/>
      <c r="BK95" s="85" t="n"/>
      <c r="BL95" s="85" t="n"/>
      <c r="BM95" s="85" t="n"/>
      <c r="BN95" s="85" t="n"/>
      <c r="BO95" s="85" t="n"/>
      <c r="BP95" s="85" t="n"/>
      <c r="BQ95" s="85" t="n"/>
      <c r="BR95" s="85" t="n"/>
      <c r="BS95" s="85" t="n"/>
      <c r="BT95" s="85" t="n"/>
      <c r="BU95" s="85" t="n"/>
      <c r="BV95" s="85" t="n"/>
      <c r="BW95" s="85" t="n"/>
      <c r="BX95" s="85" t="n"/>
      <c r="BY95" s="85" t="n"/>
      <c r="BZ95" s="85" t="n"/>
      <c r="CA95" s="85" t="n"/>
      <c r="CB95" s="85" t="n"/>
      <c r="CC95" s="85" t="n"/>
      <c r="CD95" s="85" t="n"/>
      <c r="CE95" s="85" t="n"/>
      <c r="CF95" s="85" t="n"/>
      <c r="CG95" s="85" t="n"/>
      <c r="CH95" s="85" t="n"/>
      <c r="CI95" s="85" t="n"/>
      <c r="CJ95" s="85" t="n"/>
      <c r="CK95" s="85" t="n"/>
      <c r="CL95" s="85" t="n"/>
      <c r="CM95" s="85" t="n"/>
      <c r="CN95" s="85" t="n"/>
      <c r="CO95" s="85" t="n"/>
      <c r="CP95" s="85" t="n"/>
      <c r="CQ95" s="85" t="n"/>
      <c r="CR95" s="85" t="n"/>
      <c r="CS95" s="85" t="n"/>
      <c r="CT95" s="85" t="n"/>
      <c r="CU95" s="85" t="n"/>
      <c r="CV95" s="85" t="n"/>
    </row>
    <row r="96" ht="31.5" customFormat="1" customHeight="1" s="86">
      <c r="A96" s="73" t="n">
        <v>2021</v>
      </c>
      <c r="B96" s="74" t="n">
        <v>2</v>
      </c>
      <c r="C96" s="471" t="n"/>
      <c r="D96" s="74" t="n"/>
      <c r="E96" s="74" t="n"/>
      <c r="F96" s="75" t="n"/>
      <c r="G96" s="76" t="n"/>
      <c r="H96" s="76" t="n"/>
      <c r="I96" s="76" t="n"/>
      <c r="J96" s="76" t="n"/>
      <c r="K96" s="472" t="n"/>
      <c r="L96" s="473" t="n"/>
      <c r="M96" s="474" t="n"/>
      <c r="N96" s="111" t="n"/>
      <c r="O96" s="111" t="n"/>
      <c r="P96" s="111" t="n"/>
      <c r="Q96" s="111" t="n"/>
      <c r="R96" s="111" t="n"/>
      <c r="S96" s="77" t="n"/>
      <c r="T96" s="77" t="n"/>
      <c r="U96" s="111" t="n"/>
      <c r="V96" s="111" t="n"/>
      <c r="W96" s="111" t="n"/>
      <c r="X96" s="111" t="n"/>
      <c r="Y96" s="111" t="n"/>
      <c r="Z96" s="77" t="n"/>
      <c r="AA96" s="77" t="n"/>
      <c r="AB96" s="111" t="n"/>
      <c r="AC96" s="111" t="n"/>
      <c r="AD96" s="111" t="n"/>
      <c r="AE96" s="111" t="n"/>
      <c r="AF96" s="111" t="n"/>
      <c r="AG96" s="77" t="n"/>
      <c r="AH96" s="77" t="n"/>
      <c r="AI96" s="78" t="n"/>
      <c r="AJ96" s="79" t="n"/>
      <c r="AK96" s="80" t="n"/>
      <c r="AL96" s="77" t="n"/>
      <c r="AM96" s="77" t="n"/>
      <c r="AN96" s="81" t="n"/>
      <c r="AO96" s="81" t="n"/>
      <c r="AP96" s="81" t="n"/>
      <c r="AQ96" s="81" t="n"/>
      <c r="AR96" s="81" t="n"/>
      <c r="AS96" s="81" t="n"/>
      <c r="AT96" s="81" t="n"/>
      <c r="AU96" s="81" t="n"/>
      <c r="AV96" s="81" t="n"/>
      <c r="AW96" s="82" t="n"/>
      <c r="AX96" s="83" t="n"/>
      <c r="AY96" s="179" t="n"/>
      <c r="AZ96" s="84" t="n"/>
      <c r="BA96" s="83" t="n"/>
      <c r="BB96" s="83" t="n"/>
      <c r="BC96" s="83" t="n"/>
      <c r="BD96" s="83" t="n"/>
      <c r="BE96" s="83" t="n"/>
      <c r="BF96" s="28" t="n"/>
      <c r="BG96" s="85" t="n"/>
      <c r="BH96" s="85" t="inlineStr">
        <is>
          <t>CDFRP2314</t>
        </is>
      </c>
      <c r="BI96" s="85" t="n"/>
      <c r="BJ96" s="85" t="n"/>
      <c r="BK96" s="85" t="n"/>
      <c r="BL96" s="85" t="n"/>
      <c r="BM96" s="85" t="n"/>
      <c r="BN96" s="85" t="n"/>
      <c r="BO96" s="85" t="n"/>
      <c r="BP96" s="85" t="n"/>
      <c r="BQ96" s="85" t="n"/>
      <c r="BR96" s="85" t="n"/>
      <c r="BS96" s="85" t="n"/>
      <c r="BT96" s="85" t="n"/>
      <c r="BU96" s="85" t="n"/>
      <c r="BV96" s="85" t="n"/>
      <c r="BW96" s="85" t="n"/>
      <c r="BX96" s="85" t="n"/>
      <c r="BY96" s="85" t="n"/>
      <c r="BZ96" s="85" t="n"/>
      <c r="CA96" s="85" t="n"/>
      <c r="CB96" s="85" t="n"/>
      <c r="CC96" s="85" t="n"/>
      <c r="CD96" s="85" t="n"/>
      <c r="CE96" s="85" t="n"/>
      <c r="CF96" s="85" t="n"/>
      <c r="CG96" s="85" t="n"/>
      <c r="CH96" s="85" t="n"/>
      <c r="CI96" s="85" t="n"/>
      <c r="CJ96" s="85" t="n"/>
      <c r="CK96" s="85" t="n"/>
      <c r="CL96" s="85" t="n"/>
      <c r="CM96" s="85" t="n"/>
      <c r="CN96" s="85" t="n"/>
      <c r="CO96" s="85" t="n"/>
      <c r="CP96" s="85" t="n"/>
      <c r="CQ96" s="85" t="n"/>
      <c r="CR96" s="85" t="n"/>
      <c r="CS96" s="85" t="n"/>
      <c r="CT96" s="85" t="n"/>
      <c r="CU96" s="85" t="n"/>
      <c r="CV96" s="85" t="n"/>
    </row>
    <row r="97" ht="31.5" customFormat="1" customHeight="1" s="86">
      <c r="A97" s="73" t="n">
        <v>2021</v>
      </c>
      <c r="B97" s="74" t="n">
        <v>2</v>
      </c>
      <c r="C97" s="471" t="n"/>
      <c r="D97" s="74" t="n"/>
      <c r="E97" s="74" t="n"/>
      <c r="F97" s="75" t="n"/>
      <c r="G97" s="76" t="n"/>
      <c r="H97" s="76" t="n"/>
      <c r="I97" s="76" t="n"/>
      <c r="J97" s="76" t="n"/>
      <c r="K97" s="472" t="n"/>
      <c r="L97" s="473" t="n"/>
      <c r="M97" s="474" t="n"/>
      <c r="N97" s="111" t="n"/>
      <c r="O97" s="111" t="n"/>
      <c r="P97" s="111" t="n"/>
      <c r="Q97" s="111" t="n"/>
      <c r="R97" s="111" t="n"/>
      <c r="S97" s="77" t="n"/>
      <c r="T97" s="77" t="n"/>
      <c r="U97" s="111" t="n"/>
      <c r="V97" s="111" t="n"/>
      <c r="W97" s="111" t="n"/>
      <c r="X97" s="111" t="n"/>
      <c r="Y97" s="111" t="n"/>
      <c r="Z97" s="77" t="n"/>
      <c r="AA97" s="77" t="n"/>
      <c r="AB97" s="111" t="n"/>
      <c r="AC97" s="111" t="n"/>
      <c r="AD97" s="111" t="n"/>
      <c r="AE97" s="111" t="n"/>
      <c r="AF97" s="111" t="n"/>
      <c r="AG97" s="77" t="n"/>
      <c r="AH97" s="77" t="n"/>
      <c r="AI97" s="78" t="n"/>
      <c r="AJ97" s="79" t="n"/>
      <c r="AK97" s="80" t="n"/>
      <c r="AL97" s="77" t="n"/>
      <c r="AM97" s="77" t="n"/>
      <c r="AN97" s="81" t="n"/>
      <c r="AO97" s="81" t="n"/>
      <c r="AP97" s="81" t="n"/>
      <c r="AQ97" s="81" t="n"/>
      <c r="AR97" s="81" t="n"/>
      <c r="AS97" s="81" t="n"/>
      <c r="AT97" s="81" t="n"/>
      <c r="AU97" s="81" t="n"/>
      <c r="AV97" s="81" t="n"/>
      <c r="AW97" s="82" t="n"/>
      <c r="AX97" s="83" t="n"/>
      <c r="AY97" s="179" t="n"/>
      <c r="AZ97" s="84" t="n"/>
      <c r="BA97" s="83" t="n"/>
      <c r="BB97" s="83" t="n"/>
      <c r="BC97" s="83" t="n"/>
      <c r="BD97" s="83" t="n"/>
      <c r="BE97" s="83" t="n"/>
      <c r="BF97" s="28" t="n"/>
      <c r="BG97" s="85" t="n"/>
      <c r="BH97" s="85" t="n"/>
      <c r="BI97" s="85" t="n"/>
      <c r="BJ97" s="85" t="n"/>
      <c r="BK97" s="85" t="n"/>
      <c r="BL97" s="85" t="n"/>
      <c r="BM97" s="85" t="n"/>
      <c r="BN97" s="85" t="n"/>
      <c r="BO97" s="85" t="n"/>
      <c r="BP97" s="85" t="n"/>
      <c r="BQ97" s="85" t="n"/>
      <c r="BR97" s="85" t="n"/>
      <c r="BS97" s="85" t="n"/>
      <c r="BT97" s="85" t="n"/>
      <c r="BU97" s="85" t="n"/>
      <c r="BV97" s="85" t="n"/>
      <c r="BW97" s="85" t="n"/>
      <c r="BX97" s="85" t="n"/>
      <c r="BY97" s="85" t="n"/>
      <c r="BZ97" s="85" t="n"/>
      <c r="CA97" s="85" t="n"/>
      <c r="CB97" s="85" t="n"/>
      <c r="CC97" s="85" t="n"/>
      <c r="CD97" s="85" t="n"/>
      <c r="CE97" s="85" t="n"/>
      <c r="CF97" s="85" t="n"/>
      <c r="CG97" s="85" t="n"/>
      <c r="CH97" s="85" t="n"/>
      <c r="CI97" s="85" t="n"/>
      <c r="CJ97" s="85" t="n"/>
      <c r="CK97" s="85" t="n"/>
      <c r="CL97" s="85" t="n"/>
      <c r="CM97" s="85" t="n"/>
      <c r="CN97" s="85" t="n"/>
      <c r="CO97" s="85" t="n"/>
      <c r="CP97" s="85" t="n"/>
      <c r="CQ97" s="85" t="n"/>
      <c r="CR97" s="85" t="n"/>
      <c r="CS97" s="85" t="n"/>
      <c r="CT97" s="85" t="n"/>
      <c r="CU97" s="85" t="n"/>
      <c r="CV97" s="85" t="n"/>
    </row>
    <row r="98" ht="31.5" customFormat="1" customHeight="1" s="86">
      <c r="A98" s="73" t="n">
        <v>2021</v>
      </c>
      <c r="B98" s="74" t="n">
        <v>2</v>
      </c>
      <c r="C98" s="471" t="n"/>
      <c r="D98" s="74" t="n"/>
      <c r="E98" s="74" t="n"/>
      <c r="F98" s="75" t="n"/>
      <c r="G98" s="76" t="n"/>
      <c r="H98" s="76" t="n"/>
      <c r="I98" s="76" t="n"/>
      <c r="J98" s="76" t="n"/>
      <c r="K98" s="472" t="n"/>
      <c r="L98" s="473" t="n"/>
      <c r="M98" s="474" t="n"/>
      <c r="N98" s="111" t="n"/>
      <c r="O98" s="111" t="n"/>
      <c r="P98" s="111" t="n"/>
      <c r="Q98" s="111" t="n"/>
      <c r="R98" s="111" t="n"/>
      <c r="S98" s="77" t="n"/>
      <c r="T98" s="77" t="n"/>
      <c r="U98" s="111" t="n"/>
      <c r="V98" s="111" t="n"/>
      <c r="W98" s="111" t="n"/>
      <c r="X98" s="111" t="n"/>
      <c r="Y98" s="111" t="n"/>
      <c r="Z98" s="77" t="n"/>
      <c r="AA98" s="77" t="n"/>
      <c r="AB98" s="111" t="n"/>
      <c r="AC98" s="111" t="n"/>
      <c r="AD98" s="111" t="n"/>
      <c r="AE98" s="111" t="n"/>
      <c r="AF98" s="111" t="n"/>
      <c r="AG98" s="77" t="n"/>
      <c r="AH98" s="77" t="n"/>
      <c r="AI98" s="78" t="n"/>
      <c r="AJ98" s="79" t="n"/>
      <c r="AK98" s="80" t="n"/>
      <c r="AL98" s="77" t="n"/>
      <c r="AM98" s="77" t="n"/>
      <c r="AN98" s="81" t="n"/>
      <c r="AO98" s="81" t="n"/>
      <c r="AP98" s="81" t="n"/>
      <c r="AQ98" s="81" t="n"/>
      <c r="AR98" s="81" t="n"/>
      <c r="AS98" s="81" t="n"/>
      <c r="AT98" s="81" t="n"/>
      <c r="AU98" s="81" t="n"/>
      <c r="AV98" s="81" t="n"/>
      <c r="AW98" s="82" t="n"/>
      <c r="AX98" s="83" t="n"/>
      <c r="AY98" s="179" t="n"/>
      <c r="AZ98" s="84" t="n"/>
      <c r="BA98" s="83" t="n">
        <v>1</v>
      </c>
      <c r="BB98" s="83" t="n">
        <v>0</v>
      </c>
      <c r="BC98" s="83" t="n">
        <v>1.8</v>
      </c>
      <c r="BD98" s="83" t="n">
        <v>0.3</v>
      </c>
      <c r="BE98" s="83" t="n">
        <v>40.5</v>
      </c>
      <c r="BF98" s="28" t="inlineStr">
        <is>
          <t>الكترولوكس</t>
        </is>
      </c>
      <c r="BG98" s="85" t="inlineStr">
        <is>
          <t>القاهرة للصناعات المغذية غسالات</t>
        </is>
      </c>
      <c r="BH98" s="85" t="inlineStr">
        <is>
          <t xml:space="preserve">PDFRP2046      </t>
        </is>
      </c>
      <c r="BI98" s="85" t="n"/>
      <c r="BJ98" s="85" t="n"/>
      <c r="BK98" s="85" t="n"/>
      <c r="BL98" s="85" t="n"/>
      <c r="BM98" s="85" t="n"/>
      <c r="BN98" s="85" t="n"/>
      <c r="BO98" s="85" t="n"/>
      <c r="BP98" s="85" t="n"/>
      <c r="BQ98" s="85" t="n"/>
      <c r="BR98" s="85" t="n"/>
      <c r="BS98" s="85" t="n"/>
      <c r="BT98" s="85" t="n"/>
      <c r="BU98" s="85" t="n"/>
      <c r="BV98" s="85" t="n"/>
      <c r="BW98" s="85" t="n"/>
      <c r="BX98" s="85" t="n"/>
      <c r="BY98" s="85" t="n"/>
      <c r="BZ98" s="85" t="n"/>
      <c r="CA98" s="85" t="n"/>
      <c r="CB98" s="85" t="n"/>
      <c r="CC98" s="85" t="n"/>
      <c r="CD98" s="85" t="n"/>
      <c r="CE98" s="85" t="n"/>
      <c r="CF98" s="85" t="n"/>
      <c r="CG98" s="85" t="n"/>
      <c r="CH98" s="85" t="n"/>
      <c r="CI98" s="85" t="n"/>
      <c r="CJ98" s="85" t="n"/>
      <c r="CK98" s="85" t="n"/>
      <c r="CL98" s="85" t="n"/>
      <c r="CM98" s="85" t="n"/>
      <c r="CN98" s="85" t="n"/>
      <c r="CO98" s="85" t="n"/>
      <c r="CP98" s="85" t="n"/>
      <c r="CQ98" s="85" t="n"/>
      <c r="CR98" s="85" t="n"/>
      <c r="CS98" s="85" t="n"/>
      <c r="CT98" s="85" t="n"/>
      <c r="CU98" s="85" t="n"/>
      <c r="CV98" s="85" t="n"/>
    </row>
    <row r="99" ht="31.5" customFormat="1" customHeight="1" s="86">
      <c r="A99" s="73" t="n">
        <v>2021</v>
      </c>
      <c r="B99" s="74" t="n">
        <v>2</v>
      </c>
      <c r="C99" s="471" t="n"/>
      <c r="D99" s="74" t="n"/>
      <c r="E99" s="74" t="n"/>
      <c r="F99" s="75" t="n"/>
      <c r="G99" s="76" t="n"/>
      <c r="H99" s="76" t="n"/>
      <c r="I99" s="76" t="n"/>
      <c r="J99" s="76" t="n"/>
      <c r="K99" s="472" t="n"/>
      <c r="L99" s="473" t="n"/>
      <c r="M99" s="474" t="n"/>
      <c r="N99" s="111" t="n"/>
      <c r="O99" s="111" t="n"/>
      <c r="P99" s="111" t="n"/>
      <c r="Q99" s="111" t="n"/>
      <c r="R99" s="111" t="n"/>
      <c r="S99" s="77" t="n"/>
      <c r="T99" s="77" t="n"/>
      <c r="U99" s="111" t="n"/>
      <c r="V99" s="111" t="n"/>
      <c r="W99" s="111" t="n"/>
      <c r="X99" s="111" t="n"/>
      <c r="Y99" s="111" t="n"/>
      <c r="Z99" s="77" t="n"/>
      <c r="AA99" s="77" t="n"/>
      <c r="AB99" s="111" t="n"/>
      <c r="AC99" s="111" t="n"/>
      <c r="AD99" s="111" t="n"/>
      <c r="AE99" s="111" t="n"/>
      <c r="AF99" s="111" t="n"/>
      <c r="AG99" s="77" t="n"/>
      <c r="AH99" s="77" t="n"/>
      <c r="AI99" s="78" t="n"/>
      <c r="AJ99" s="79" t="n"/>
      <c r="AK99" s="80" t="n"/>
      <c r="AL99" s="77" t="n"/>
      <c r="AM99" s="77" t="n"/>
      <c r="AN99" s="81" t="n"/>
      <c r="AO99" s="81" t="n"/>
      <c r="AP99" s="81" t="n"/>
      <c r="AQ99" s="81" t="n"/>
      <c r="AR99" s="81" t="n"/>
      <c r="AS99" s="81" t="n"/>
      <c r="AT99" s="81" t="n"/>
      <c r="AU99" s="81" t="n"/>
      <c r="AV99" s="81" t="n"/>
      <c r="AW99" s="82" t="n"/>
      <c r="AX99" s="83" t="n"/>
      <c r="AY99" s="179" t="n"/>
      <c r="AZ99" s="84" t="n"/>
      <c r="BA99" s="83" t="n">
        <v>1</v>
      </c>
      <c r="BB99" s="83" t="n">
        <v>0</v>
      </c>
      <c r="BC99" s="83" t="n">
        <v>1.8</v>
      </c>
      <c r="BD99" s="83" t="n">
        <v>0.3</v>
      </c>
      <c r="BE99" s="83" t="n">
        <v>40.5</v>
      </c>
      <c r="BF99" s="28" t="inlineStr">
        <is>
          <t>الكترولوكس</t>
        </is>
      </c>
      <c r="BG99" s="85" t="inlineStr">
        <is>
          <t>القاهرة للصناعات المغذية غسالات</t>
        </is>
      </c>
      <c r="BH99" s="85" t="inlineStr">
        <is>
          <t xml:space="preserve">PDFRP2047      </t>
        </is>
      </c>
      <c r="BI99" s="85" t="n"/>
      <c r="BJ99" s="85" t="n"/>
      <c r="BK99" s="85" t="n"/>
      <c r="BL99" s="85" t="n"/>
      <c r="BM99" s="85" t="n"/>
      <c r="BN99" s="85" t="n"/>
      <c r="BO99" s="85" t="n"/>
      <c r="BP99" s="85" t="n"/>
      <c r="BQ99" s="85" t="n"/>
      <c r="BR99" s="85" t="n"/>
      <c r="BS99" s="85" t="n"/>
      <c r="BT99" s="85" t="n"/>
      <c r="BU99" s="85" t="n"/>
      <c r="BV99" s="85" t="n"/>
      <c r="BW99" s="85" t="n"/>
      <c r="BX99" s="85" t="n"/>
      <c r="BY99" s="85" t="n"/>
      <c r="BZ99" s="85" t="n"/>
      <c r="CA99" s="85" t="n"/>
      <c r="CB99" s="85" t="n"/>
      <c r="CC99" s="85" t="n"/>
      <c r="CD99" s="85" t="n"/>
      <c r="CE99" s="85" t="n"/>
      <c r="CF99" s="85" t="n"/>
      <c r="CG99" s="85" t="n"/>
      <c r="CH99" s="85" t="n"/>
      <c r="CI99" s="85" t="n"/>
      <c r="CJ99" s="85" t="n"/>
      <c r="CK99" s="85" t="n"/>
      <c r="CL99" s="85" t="n"/>
      <c r="CM99" s="85" t="n"/>
      <c r="CN99" s="85" t="n"/>
      <c r="CO99" s="85" t="n"/>
      <c r="CP99" s="85" t="n"/>
      <c r="CQ99" s="85" t="n"/>
      <c r="CR99" s="85" t="n"/>
      <c r="CS99" s="85" t="n"/>
      <c r="CT99" s="85" t="n"/>
      <c r="CU99" s="85" t="n"/>
      <c r="CV99" s="85" t="n"/>
    </row>
    <row r="100" ht="31.5" customFormat="1" customHeight="1" s="86">
      <c r="A100" s="73" t="n">
        <v>2021</v>
      </c>
      <c r="B100" s="74" t="n">
        <v>2</v>
      </c>
      <c r="C100" s="471" t="n"/>
      <c r="D100" s="74" t="n"/>
      <c r="E100" s="74" t="n"/>
      <c r="F100" s="75" t="n"/>
      <c r="G100" s="76" t="n"/>
      <c r="H100" s="76" t="n"/>
      <c r="I100" s="76" t="n"/>
      <c r="J100" s="76" t="n"/>
      <c r="K100" s="472" t="n"/>
      <c r="L100" s="473" t="n"/>
      <c r="M100" s="474" t="n"/>
      <c r="N100" s="111" t="n"/>
      <c r="O100" s="111" t="n"/>
      <c r="P100" s="111" t="n"/>
      <c r="Q100" s="111" t="n"/>
      <c r="R100" s="111" t="n"/>
      <c r="S100" s="77" t="n"/>
      <c r="T100" s="77" t="n"/>
      <c r="U100" s="111" t="n"/>
      <c r="V100" s="111" t="n"/>
      <c r="W100" s="111" t="n"/>
      <c r="X100" s="111" t="n"/>
      <c r="Y100" s="111" t="n"/>
      <c r="Z100" s="77" t="n"/>
      <c r="AA100" s="77" t="n"/>
      <c r="AB100" s="111" t="n"/>
      <c r="AC100" s="111" t="n"/>
      <c r="AD100" s="111" t="n"/>
      <c r="AE100" s="111" t="n"/>
      <c r="AF100" s="111" t="n"/>
      <c r="AG100" s="77" t="n"/>
      <c r="AH100" s="77" t="n"/>
      <c r="AI100" s="78" t="n"/>
      <c r="AJ100" s="79" t="n"/>
      <c r="AK100" s="80" t="n"/>
      <c r="AL100" s="77" t="n"/>
      <c r="AM100" s="77" t="n"/>
      <c r="AN100" s="81" t="n"/>
      <c r="AO100" s="81" t="n"/>
      <c r="AP100" s="81" t="n"/>
      <c r="AQ100" s="81" t="n"/>
      <c r="AR100" s="81" t="n"/>
      <c r="AS100" s="81" t="n"/>
      <c r="AT100" s="81" t="n"/>
      <c r="AU100" s="81" t="n"/>
      <c r="AV100" s="81" t="n"/>
      <c r="AW100" s="82" t="n"/>
      <c r="AX100" s="83" t="n"/>
      <c r="AY100" s="179" t="n"/>
      <c r="AZ100" s="84" t="n"/>
      <c r="BA100" s="83" t="n">
        <v>1</v>
      </c>
      <c r="BB100" s="83" t="n">
        <v>0</v>
      </c>
      <c r="BC100" s="83" t="n">
        <v>2.9</v>
      </c>
      <c r="BD100" s="83" t="n">
        <v>0.2</v>
      </c>
      <c r="BE100" s="83" t="n">
        <v>24.4</v>
      </c>
      <c r="BF100" s="28" t="inlineStr">
        <is>
          <t>الكترولوكس</t>
        </is>
      </c>
      <c r="BG100" s="85" t="inlineStr">
        <is>
          <t>القاهرة للصناعات المغذية غسالات</t>
        </is>
      </c>
      <c r="BH100" s="85" t="inlineStr">
        <is>
          <t xml:space="preserve">PDFRP2044      </t>
        </is>
      </c>
      <c r="BI100" s="85" t="n"/>
      <c r="BJ100" s="85" t="n"/>
      <c r="BK100" s="85" t="n"/>
      <c r="BL100" s="85" t="n"/>
      <c r="BM100" s="85" t="n"/>
      <c r="BN100" s="85" t="n"/>
      <c r="BO100" s="85" t="n"/>
      <c r="BP100" s="85" t="n"/>
      <c r="BQ100" s="85" t="n"/>
      <c r="BR100" s="85" t="n"/>
      <c r="BS100" s="85" t="n"/>
      <c r="BT100" s="85" t="n"/>
      <c r="BU100" s="85" t="n"/>
      <c r="BV100" s="85" t="n"/>
      <c r="BW100" s="85" t="n"/>
      <c r="BX100" s="85" t="n"/>
      <c r="BY100" s="85" t="n"/>
      <c r="BZ100" s="85" t="n"/>
      <c r="CA100" s="85" t="n"/>
      <c r="CB100" s="85" t="n"/>
      <c r="CC100" s="85" t="n"/>
      <c r="CD100" s="85" t="n"/>
      <c r="CE100" s="85" t="n"/>
      <c r="CF100" s="85" t="n"/>
      <c r="CG100" s="85" t="n"/>
      <c r="CH100" s="85" t="n"/>
      <c r="CI100" s="85" t="n"/>
      <c r="CJ100" s="85" t="n"/>
      <c r="CK100" s="85" t="n"/>
      <c r="CL100" s="85" t="n"/>
      <c r="CM100" s="85" t="n"/>
      <c r="CN100" s="85" t="n"/>
      <c r="CO100" s="85" t="n"/>
      <c r="CP100" s="85" t="n"/>
      <c r="CQ100" s="85" t="n"/>
      <c r="CR100" s="85" t="n"/>
      <c r="CS100" s="85" t="n"/>
      <c r="CT100" s="85" t="n"/>
      <c r="CU100" s="85" t="n"/>
      <c r="CV100" s="85" t="n"/>
    </row>
    <row r="101" ht="31.5" customFormat="1" customHeight="1" s="86">
      <c r="A101" s="73" t="n">
        <v>2021</v>
      </c>
      <c r="B101" s="74" t="n">
        <v>2</v>
      </c>
      <c r="C101" s="471" t="n"/>
      <c r="D101" s="74" t="n"/>
      <c r="E101" s="74" t="n"/>
      <c r="F101" s="75" t="n"/>
      <c r="G101" s="76" t="n"/>
      <c r="H101" s="76" t="n"/>
      <c r="I101" s="76" t="n"/>
      <c r="J101" s="76" t="n"/>
      <c r="K101" s="472" t="n"/>
      <c r="L101" s="473" t="n"/>
      <c r="M101" s="474" t="n"/>
      <c r="N101" s="111" t="n"/>
      <c r="O101" s="111" t="n"/>
      <c r="P101" s="111" t="n"/>
      <c r="Q101" s="111" t="n"/>
      <c r="R101" s="111" t="n"/>
      <c r="S101" s="77" t="n"/>
      <c r="T101" s="77" t="n"/>
      <c r="U101" s="111" t="n"/>
      <c r="V101" s="111" t="n"/>
      <c r="W101" s="111" t="n"/>
      <c r="X101" s="111" t="n"/>
      <c r="Y101" s="111" t="n"/>
      <c r="Z101" s="77" t="n"/>
      <c r="AA101" s="77" t="n"/>
      <c r="AB101" s="111" t="n"/>
      <c r="AC101" s="111" t="n"/>
      <c r="AD101" s="111" t="n"/>
      <c r="AE101" s="111" t="n"/>
      <c r="AF101" s="111" t="n"/>
      <c r="AG101" s="77" t="n"/>
      <c r="AH101" s="77" t="n"/>
      <c r="AI101" s="78" t="n"/>
      <c r="AJ101" s="79" t="n"/>
      <c r="AK101" s="80" t="n"/>
      <c r="AL101" s="77" t="n"/>
      <c r="AM101" s="77" t="n"/>
      <c r="AN101" s="81" t="n"/>
      <c r="AO101" s="81" t="n"/>
      <c r="AP101" s="81" t="n"/>
      <c r="AQ101" s="81" t="n"/>
      <c r="AR101" s="81" t="n"/>
      <c r="AS101" s="81" t="n"/>
      <c r="AT101" s="81" t="n"/>
      <c r="AU101" s="81" t="n"/>
      <c r="AV101" s="81" t="n"/>
      <c r="AW101" s="82" t="n"/>
      <c r="AX101" s="83" t="n"/>
      <c r="AY101" s="179" t="n"/>
      <c r="AZ101" s="84" t="n"/>
      <c r="BA101" s="83" t="n">
        <v>1</v>
      </c>
      <c r="BB101" s="83" t="n">
        <v>0</v>
      </c>
      <c r="BC101" s="83" t="n">
        <v>2.9</v>
      </c>
      <c r="BD101" s="83" t="n">
        <v>0.2</v>
      </c>
      <c r="BE101" s="83" t="n">
        <v>24.4</v>
      </c>
      <c r="BF101" s="28" t="inlineStr">
        <is>
          <t>الكترولوكس</t>
        </is>
      </c>
      <c r="BG101" s="85" t="inlineStr">
        <is>
          <t>القاهرة للصناعات المغذية غسالات</t>
        </is>
      </c>
      <c r="BH101" s="85" t="inlineStr">
        <is>
          <t xml:space="preserve">PDFRP2045      </t>
        </is>
      </c>
      <c r="BI101" s="85" t="n"/>
      <c r="BJ101" s="85" t="n"/>
      <c r="BK101" s="85" t="n"/>
      <c r="BL101" s="85" t="n"/>
      <c r="BM101" s="85" t="n"/>
      <c r="BN101" s="85" t="n"/>
      <c r="BO101" s="85" t="n"/>
      <c r="BP101" s="85" t="n"/>
      <c r="BQ101" s="85" t="n"/>
      <c r="BR101" s="85" t="n"/>
      <c r="BS101" s="85" t="n"/>
      <c r="BT101" s="85" t="n"/>
      <c r="BU101" s="85" t="n"/>
      <c r="BV101" s="85" t="n"/>
      <c r="BW101" s="85" t="n"/>
      <c r="BX101" s="85" t="n"/>
      <c r="BY101" s="85" t="n"/>
      <c r="BZ101" s="85" t="n"/>
      <c r="CA101" s="85" t="n"/>
      <c r="CB101" s="85" t="n"/>
      <c r="CC101" s="85" t="n"/>
      <c r="CD101" s="85" t="n"/>
      <c r="CE101" s="85" t="n"/>
      <c r="CF101" s="85" t="n"/>
      <c r="CG101" s="85" t="n"/>
      <c r="CH101" s="85" t="n"/>
      <c r="CI101" s="85" t="n"/>
      <c r="CJ101" s="85" t="n"/>
      <c r="CK101" s="85" t="n"/>
      <c r="CL101" s="85" t="n"/>
      <c r="CM101" s="85" t="n"/>
      <c r="CN101" s="85" t="n"/>
      <c r="CO101" s="85" t="n"/>
      <c r="CP101" s="85" t="n"/>
      <c r="CQ101" s="85" t="n"/>
      <c r="CR101" s="85" t="n"/>
      <c r="CS101" s="85" t="n"/>
      <c r="CT101" s="85" t="n"/>
      <c r="CU101" s="85" t="n"/>
      <c r="CV101" s="85" t="n"/>
    </row>
    <row r="102" ht="31.5" customFormat="1" customHeight="1" s="86">
      <c r="A102" s="73" t="n">
        <v>2021</v>
      </c>
      <c r="B102" s="74" t="n">
        <v>2</v>
      </c>
      <c r="C102" s="471" t="n"/>
      <c r="D102" s="74" t="n"/>
      <c r="E102" s="74" t="n"/>
      <c r="F102" s="75" t="n"/>
      <c r="G102" s="76" t="n"/>
      <c r="H102" s="76" t="n"/>
      <c r="I102" s="76" t="n"/>
      <c r="J102" s="76" t="n"/>
      <c r="K102" s="472" t="n"/>
      <c r="L102" s="473" t="n"/>
      <c r="M102" s="474" t="n"/>
      <c r="N102" s="111" t="n"/>
      <c r="O102" s="111" t="n"/>
      <c r="P102" s="111" t="n"/>
      <c r="Q102" s="111" t="n"/>
      <c r="R102" s="111" t="n"/>
      <c r="S102" s="77" t="n"/>
      <c r="T102" s="77" t="n"/>
      <c r="U102" s="111" t="n"/>
      <c r="V102" s="111" t="n"/>
      <c r="W102" s="111" t="n"/>
      <c r="X102" s="111" t="n"/>
      <c r="Y102" s="111" t="n"/>
      <c r="Z102" s="77" t="n"/>
      <c r="AA102" s="77" t="n"/>
      <c r="AB102" s="111" t="n"/>
      <c r="AC102" s="111" t="n"/>
      <c r="AD102" s="111" t="n"/>
      <c r="AE102" s="111" t="n"/>
      <c r="AF102" s="111" t="n"/>
      <c r="AG102" s="77" t="n"/>
      <c r="AH102" s="77" t="n"/>
      <c r="AI102" s="78" t="n"/>
      <c r="AJ102" s="79" t="n"/>
      <c r="AK102" s="80" t="n"/>
      <c r="AL102" s="77" t="n"/>
      <c r="AM102" s="77" t="n"/>
      <c r="AN102" s="81" t="n"/>
      <c r="AO102" s="81" t="n"/>
      <c r="AP102" s="81" t="n"/>
      <c r="AQ102" s="81" t="n"/>
      <c r="AR102" s="81" t="n"/>
      <c r="AS102" s="81" t="n"/>
      <c r="AT102" s="81" t="n"/>
      <c r="AU102" s="81" t="n"/>
      <c r="AV102" s="81" t="n"/>
      <c r="AW102" s="82" t="n"/>
      <c r="AX102" s="83" t="n"/>
      <c r="AY102" s="179" t="n"/>
      <c r="AZ102" s="84" t="n"/>
      <c r="BA102" s="83" t="n">
        <v>1</v>
      </c>
      <c r="BB102" s="83" t="n">
        <v>0.1</v>
      </c>
      <c r="BC102" s="83" t="n">
        <v>10.4</v>
      </c>
      <c r="BD102" s="83" t="n">
        <v>2.9</v>
      </c>
      <c r="BE102" s="83" t="n">
        <v>439.9</v>
      </c>
      <c r="BF102" s="28" t="inlineStr">
        <is>
          <t>الكترولوكس</t>
        </is>
      </c>
      <c r="BG102" s="85" t="inlineStr">
        <is>
          <t>القاهرة للصناعات المغذية سخانات</t>
        </is>
      </c>
      <c r="BH102" s="85" t="inlineStr">
        <is>
          <t>PHEWP0112</t>
        </is>
      </c>
      <c r="BI102" s="85" t="n"/>
      <c r="BJ102" s="85" t="n"/>
      <c r="BK102" s="85" t="n"/>
      <c r="BL102" s="85" t="n"/>
      <c r="BM102" s="85" t="n"/>
      <c r="BN102" s="85" t="n"/>
      <c r="BO102" s="85" t="n"/>
      <c r="BP102" s="85" t="n"/>
      <c r="BQ102" s="85" t="n"/>
      <c r="BR102" s="85" t="n"/>
      <c r="BS102" s="85" t="n"/>
      <c r="BT102" s="85" t="n"/>
      <c r="BU102" s="85" t="n"/>
      <c r="BV102" s="85" t="n"/>
      <c r="BW102" s="85" t="n"/>
      <c r="BX102" s="85" t="n"/>
      <c r="BY102" s="85" t="n"/>
      <c r="BZ102" s="85" t="n"/>
      <c r="CA102" s="85" t="n"/>
      <c r="CB102" s="85" t="n"/>
      <c r="CC102" s="85" t="n"/>
      <c r="CD102" s="85" t="n"/>
      <c r="CE102" s="85" t="n"/>
      <c r="CF102" s="85" t="n"/>
      <c r="CG102" s="85" t="n"/>
      <c r="CH102" s="85" t="n"/>
      <c r="CI102" s="85" t="n"/>
      <c r="CJ102" s="85" t="n"/>
      <c r="CK102" s="85" t="n"/>
      <c r="CL102" s="85" t="n"/>
      <c r="CM102" s="85" t="n"/>
      <c r="CN102" s="85" t="n"/>
      <c r="CO102" s="85" t="n"/>
      <c r="CP102" s="85" t="n"/>
      <c r="CQ102" s="85" t="n"/>
      <c r="CR102" s="85" t="n"/>
      <c r="CS102" s="85" t="n"/>
      <c r="CT102" s="85" t="n"/>
      <c r="CU102" s="85" t="n"/>
      <c r="CV102" s="85" t="n"/>
    </row>
    <row r="103" ht="31.5" customFormat="1" customHeight="1" s="86">
      <c r="A103" s="73" t="n">
        <v>2021</v>
      </c>
      <c r="B103" s="74" t="n">
        <v>2</v>
      </c>
      <c r="C103" s="471" t="n"/>
      <c r="D103" s="74" t="n"/>
      <c r="E103" s="74" t="n"/>
      <c r="F103" s="75" t="n"/>
      <c r="G103" s="76" t="n"/>
      <c r="H103" s="76" t="n"/>
      <c r="I103" s="76" t="n"/>
      <c r="J103" s="76" t="n"/>
      <c r="K103" s="472" t="n"/>
      <c r="L103" s="473" t="n"/>
      <c r="M103" s="474" t="n"/>
      <c r="N103" s="111" t="n"/>
      <c r="O103" s="111" t="n"/>
      <c r="P103" s="111" t="n"/>
      <c r="Q103" s="111" t="n"/>
      <c r="R103" s="111" t="n"/>
      <c r="S103" s="77" t="n"/>
      <c r="T103" s="77" t="n"/>
      <c r="U103" s="111" t="n"/>
      <c r="V103" s="111" t="n"/>
      <c r="W103" s="111" t="n"/>
      <c r="X103" s="111" t="n"/>
      <c r="Y103" s="111" t="n"/>
      <c r="Z103" s="77" t="n"/>
      <c r="AA103" s="77" t="n"/>
      <c r="AB103" s="111" t="n"/>
      <c r="AC103" s="111" t="n"/>
      <c r="AD103" s="111" t="n"/>
      <c r="AE103" s="111" t="n"/>
      <c r="AF103" s="111" t="n"/>
      <c r="AG103" s="77" t="n"/>
      <c r="AH103" s="77" t="n"/>
      <c r="AI103" s="78" t="n"/>
      <c r="AJ103" s="79" t="n"/>
      <c r="AK103" s="80" t="n"/>
      <c r="AL103" s="77" t="n"/>
      <c r="AM103" s="77" t="n"/>
      <c r="AN103" s="81" t="n"/>
      <c r="AO103" s="81" t="n"/>
      <c r="AP103" s="81" t="n"/>
      <c r="AQ103" s="81" t="n"/>
      <c r="AR103" s="81" t="n"/>
      <c r="AS103" s="81" t="n"/>
      <c r="AT103" s="81" t="n"/>
      <c r="AU103" s="81" t="n"/>
      <c r="AV103" s="81" t="n"/>
      <c r="AW103" s="82" t="n"/>
      <c r="AX103" s="83" t="n"/>
      <c r="AY103" s="179" t="n"/>
      <c r="AZ103" s="84" t="n"/>
      <c r="BA103" s="83" t="n"/>
      <c r="BB103" s="83" t="n">
        <v>0</v>
      </c>
      <c r="BC103" s="83" t="n">
        <v>0.6</v>
      </c>
      <c r="BD103" s="83" t="n">
        <v>11.9</v>
      </c>
      <c r="BE103" s="83" t="n">
        <v>635.5</v>
      </c>
      <c r="BF103" s="28" t="inlineStr">
        <is>
          <t>LG</t>
        </is>
      </c>
      <c r="BG103" s="85" t="inlineStr">
        <is>
          <t>HE</t>
        </is>
      </c>
      <c r="BH103" s="85" t="inlineStr">
        <is>
          <t>MFZ66236702</t>
        </is>
      </c>
      <c r="BI103" s="85" t="n"/>
      <c r="BJ103" s="85" t="n"/>
      <c r="BK103" s="85" t="n"/>
      <c r="BL103" s="85" t="n"/>
      <c r="BM103" s="85" t="n"/>
      <c r="BN103" s="85" t="n"/>
      <c r="BO103" s="85" t="n"/>
      <c r="BP103" s="85" t="n"/>
      <c r="BQ103" s="85" t="n"/>
      <c r="BR103" s="85" t="n"/>
      <c r="BS103" s="85" t="n"/>
      <c r="BT103" s="85" t="n"/>
      <c r="BU103" s="85" t="n"/>
      <c r="BV103" s="85" t="n"/>
      <c r="BW103" s="85" t="n"/>
      <c r="BX103" s="85" t="n"/>
      <c r="BY103" s="85" t="n"/>
      <c r="BZ103" s="85" t="n"/>
      <c r="CA103" s="85" t="n"/>
      <c r="CB103" s="85" t="n"/>
      <c r="CC103" s="85" t="n"/>
      <c r="CD103" s="85" t="n"/>
      <c r="CE103" s="85" t="n"/>
      <c r="CF103" s="85" t="n"/>
      <c r="CG103" s="85" t="n"/>
      <c r="CH103" s="85" t="n"/>
      <c r="CI103" s="85" t="n"/>
      <c r="CJ103" s="85" t="n"/>
      <c r="CK103" s="85" t="n"/>
      <c r="CL103" s="85" t="n"/>
      <c r="CM103" s="85" t="n"/>
      <c r="CN103" s="85" t="n"/>
      <c r="CO103" s="85" t="n"/>
      <c r="CP103" s="85" t="n"/>
      <c r="CQ103" s="85" t="n"/>
      <c r="CR103" s="85" t="n"/>
      <c r="CS103" s="85" t="n"/>
      <c r="CT103" s="85" t="n"/>
      <c r="CU103" s="85" t="n"/>
      <c r="CV103" s="85" t="n"/>
    </row>
    <row r="104" ht="31.5" customFormat="1" customHeight="1" s="86">
      <c r="A104" s="73" t="n">
        <v>2021</v>
      </c>
      <c r="B104" s="74" t="n">
        <v>2</v>
      </c>
      <c r="C104" s="471" t="n"/>
      <c r="D104" s="74" t="n"/>
      <c r="E104" s="74" t="n"/>
      <c r="F104" s="75" t="n"/>
      <c r="G104" s="76" t="n"/>
      <c r="H104" s="76" t="n"/>
      <c r="I104" s="76" t="n"/>
      <c r="J104" s="76" t="n"/>
      <c r="K104" s="472" t="n"/>
      <c r="L104" s="473" t="n"/>
      <c r="M104" s="474" t="n"/>
      <c r="N104" s="111" t="n"/>
      <c r="O104" s="111" t="n"/>
      <c r="P104" s="111" t="n"/>
      <c r="Q104" s="111" t="n"/>
      <c r="R104" s="111" t="n"/>
      <c r="S104" s="77" t="n"/>
      <c r="T104" s="77" t="n"/>
      <c r="U104" s="111" t="n"/>
      <c r="V104" s="111" t="n"/>
      <c r="W104" s="111" t="n"/>
      <c r="X104" s="111" t="n"/>
      <c r="Y104" s="111" t="n"/>
      <c r="Z104" s="77" t="n"/>
      <c r="AA104" s="77" t="n"/>
      <c r="AB104" s="111" t="n"/>
      <c r="AC104" s="111" t="n"/>
      <c r="AD104" s="111" t="n"/>
      <c r="AE104" s="111" t="n"/>
      <c r="AF104" s="111" t="n"/>
      <c r="AG104" s="77" t="n"/>
      <c r="AH104" s="77" t="n"/>
      <c r="AI104" s="78" t="n"/>
      <c r="AJ104" s="79" t="n"/>
      <c r="AK104" s="80" t="n"/>
      <c r="AL104" s="77" t="n"/>
      <c r="AM104" s="77" t="n"/>
      <c r="AN104" s="81" t="n"/>
      <c r="AO104" s="81" t="n"/>
      <c r="AP104" s="81" t="n"/>
      <c r="AQ104" s="81" t="n"/>
      <c r="AR104" s="81" t="n"/>
      <c r="AS104" s="81" t="n"/>
      <c r="AT104" s="81" t="n"/>
      <c r="AU104" s="81" t="n"/>
      <c r="AV104" s="81" t="n"/>
      <c r="AW104" s="82" t="n"/>
      <c r="AX104" s="83" t="n"/>
      <c r="AY104" s="179" t="n"/>
      <c r="AZ104" s="84" t="n"/>
      <c r="BA104" s="83" t="n">
        <v>1</v>
      </c>
      <c r="BB104" s="83" t="n">
        <v>0</v>
      </c>
      <c r="BC104" s="83" t="n">
        <v>3.2</v>
      </c>
      <c r="BD104" s="83" t="n">
        <v>1.8</v>
      </c>
      <c r="BE104" s="83" t="n">
        <v>113.8</v>
      </c>
      <c r="BF104" s="28" t="inlineStr">
        <is>
          <t>LG</t>
        </is>
      </c>
      <c r="BG104" s="85" t="inlineStr">
        <is>
          <t>HE</t>
        </is>
      </c>
      <c r="BH104" s="85" t="inlineStr">
        <is>
          <t>MFZ66236702</t>
        </is>
      </c>
      <c r="BI104" s="85" t="inlineStr">
        <is>
          <t xml:space="preserve">mma </t>
        </is>
      </c>
      <c r="BJ104" s="85" t="n"/>
      <c r="BK104" s="85" t="n"/>
      <c r="BL104" s="85" t="n"/>
      <c r="BM104" s="85" t="n"/>
      <c r="BN104" s="85" t="n"/>
      <c r="BO104" s="85" t="n"/>
      <c r="BP104" s="85" t="n"/>
      <c r="BQ104" s="85" t="n"/>
      <c r="BR104" s="85" t="n"/>
      <c r="BS104" s="85" t="n"/>
      <c r="BT104" s="85" t="n"/>
      <c r="BU104" s="85" t="n"/>
      <c r="BV104" s="85" t="n"/>
      <c r="BW104" s="85" t="n"/>
      <c r="BX104" s="85" t="n"/>
      <c r="BY104" s="85" t="n"/>
      <c r="BZ104" s="85" t="n"/>
      <c r="CA104" s="85" t="n"/>
      <c r="CB104" s="85" t="n"/>
      <c r="CC104" s="85" t="n"/>
      <c r="CD104" s="85" t="n"/>
      <c r="CE104" s="85" t="n"/>
      <c r="CF104" s="85" t="n"/>
      <c r="CG104" s="85" t="n"/>
      <c r="CH104" s="85" t="n"/>
      <c r="CI104" s="85" t="n"/>
      <c r="CJ104" s="85" t="n"/>
      <c r="CK104" s="85" t="n"/>
      <c r="CL104" s="85" t="n"/>
      <c r="CM104" s="85" t="n"/>
      <c r="CN104" s="85" t="n"/>
      <c r="CO104" s="85" t="n"/>
      <c r="CP104" s="85" t="n"/>
      <c r="CQ104" s="85" t="n"/>
      <c r="CR104" s="85" t="n"/>
      <c r="CS104" s="85" t="n"/>
      <c r="CT104" s="85" t="n"/>
      <c r="CU104" s="85" t="n"/>
      <c r="CV104" s="85" t="n"/>
    </row>
    <row r="105" ht="31.5" customFormat="1" customHeight="1" s="86">
      <c r="A105" s="73" t="n">
        <v>2021</v>
      </c>
      <c r="B105" s="74" t="n">
        <v>2</v>
      </c>
      <c r="C105" s="471" t="n"/>
      <c r="D105" s="74" t="n"/>
      <c r="E105" s="74" t="n"/>
      <c r="F105" s="75" t="n"/>
      <c r="G105" s="76" t="n"/>
      <c r="H105" s="76" t="n"/>
      <c r="I105" s="76" t="n"/>
      <c r="J105" s="76" t="n"/>
      <c r="K105" s="472" t="n"/>
      <c r="L105" s="473" t="n"/>
      <c r="M105" s="474" t="n"/>
      <c r="N105" s="111" t="n"/>
      <c r="O105" s="111" t="n"/>
      <c r="P105" s="111" t="n"/>
      <c r="Q105" s="111" t="n"/>
      <c r="R105" s="111" t="n"/>
      <c r="S105" s="77" t="n"/>
      <c r="T105" s="77" t="n"/>
      <c r="U105" s="111" t="n"/>
      <c r="V105" s="111" t="n"/>
      <c r="W105" s="111" t="n"/>
      <c r="X105" s="111" t="n"/>
      <c r="Y105" s="111" t="n"/>
      <c r="Z105" s="77" t="n"/>
      <c r="AA105" s="77" t="n"/>
      <c r="AB105" s="111" t="n"/>
      <c r="AC105" s="111" t="n"/>
      <c r="AD105" s="111" t="n"/>
      <c r="AE105" s="111" t="n"/>
      <c r="AF105" s="111" t="n"/>
      <c r="AG105" s="77" t="n"/>
      <c r="AH105" s="77" t="n"/>
      <c r="AI105" s="78" t="n"/>
      <c r="AJ105" s="79" t="n"/>
      <c r="AK105" s="80" t="n"/>
      <c r="AL105" s="77" t="n"/>
      <c r="AM105" s="77" t="n"/>
      <c r="AN105" s="81" t="n"/>
      <c r="AO105" s="81" t="n"/>
      <c r="AP105" s="81" t="n"/>
      <c r="AQ105" s="81" t="n"/>
      <c r="AR105" s="81" t="n"/>
      <c r="AS105" s="81" t="n"/>
      <c r="AT105" s="81" t="n"/>
      <c r="AU105" s="81" t="n"/>
      <c r="AV105" s="81" t="n"/>
      <c r="AW105" s="82" t="n"/>
      <c r="AX105" s="83" t="n"/>
      <c r="AY105" s="179" t="n"/>
      <c r="AZ105" s="84" t="n"/>
      <c r="BA105" s="83" t="n"/>
      <c r="BB105" s="83" t="n">
        <v>0.1</v>
      </c>
      <c r="BC105" s="83" t="n">
        <v>1.6</v>
      </c>
      <c r="BD105" s="83" t="n">
        <v>6.5</v>
      </c>
      <c r="BE105" s="83" t="n">
        <v>198.3</v>
      </c>
      <c r="BF105" s="28" t="inlineStr">
        <is>
          <t>الكترولوكس</t>
        </is>
      </c>
      <c r="BG105" s="85" t="inlineStr">
        <is>
          <t>القاهرة للصناعات المغذية غسالات</t>
        </is>
      </c>
      <c r="BH105" s="85" t="inlineStr">
        <is>
          <t>VOS0445</t>
        </is>
      </c>
      <c r="BI105" s="85" t="n"/>
      <c r="BJ105" s="85" t="n"/>
      <c r="BK105" s="85" t="n"/>
      <c r="BL105" s="85" t="n"/>
      <c r="BM105" s="85" t="n"/>
      <c r="BN105" s="85" t="n"/>
      <c r="BO105" s="85" t="n"/>
      <c r="BP105" s="85" t="n"/>
      <c r="BQ105" s="85" t="n"/>
      <c r="BR105" s="85" t="n"/>
      <c r="BS105" s="85" t="n"/>
      <c r="BT105" s="85" t="n"/>
      <c r="BU105" s="85" t="n"/>
      <c r="BV105" s="85" t="n"/>
      <c r="BW105" s="85" t="n"/>
      <c r="BX105" s="85" t="n"/>
      <c r="BY105" s="85" t="n"/>
      <c r="BZ105" s="85" t="n"/>
      <c r="CA105" s="85" t="n"/>
      <c r="CB105" s="85" t="n"/>
      <c r="CC105" s="85" t="n"/>
      <c r="CD105" s="85" t="n"/>
      <c r="CE105" s="85" t="n"/>
      <c r="CF105" s="85" t="n"/>
      <c r="CG105" s="85" t="n"/>
      <c r="CH105" s="85" t="n"/>
      <c r="CI105" s="85" t="n"/>
      <c r="CJ105" s="85" t="n"/>
      <c r="CK105" s="85" t="n"/>
      <c r="CL105" s="85" t="n"/>
      <c r="CM105" s="85" t="n"/>
      <c r="CN105" s="85" t="n"/>
      <c r="CO105" s="85" t="n"/>
      <c r="CP105" s="85" t="n"/>
      <c r="CQ105" s="85" t="n"/>
      <c r="CR105" s="85" t="n"/>
      <c r="CS105" s="85" t="n"/>
      <c r="CT105" s="85" t="n"/>
      <c r="CU105" s="85" t="n"/>
      <c r="CV105" s="85" t="n"/>
    </row>
    <row r="106" ht="31.5" customFormat="1" customHeight="1" s="86">
      <c r="A106" s="73" t="n">
        <v>2021</v>
      </c>
      <c r="B106" s="74" t="n">
        <v>2</v>
      </c>
      <c r="C106" s="471" t="n"/>
      <c r="D106" s="74" t="n"/>
      <c r="E106" s="74" t="n"/>
      <c r="F106" s="75" t="n"/>
      <c r="G106" s="76" t="n"/>
      <c r="H106" s="76" t="n"/>
      <c r="I106" s="76" t="n"/>
      <c r="J106" s="76" t="n"/>
      <c r="K106" s="472" t="n"/>
      <c r="L106" s="473" t="n"/>
      <c r="M106" s="474" t="n"/>
      <c r="N106" s="111" t="n"/>
      <c r="O106" s="111" t="n"/>
      <c r="P106" s="111" t="n"/>
      <c r="Q106" s="111" t="n"/>
      <c r="R106" s="111" t="n"/>
      <c r="S106" s="77" t="n"/>
      <c r="T106" s="77" t="n"/>
      <c r="U106" s="111" t="n"/>
      <c r="V106" s="111" t="n"/>
      <c r="W106" s="111" t="n"/>
      <c r="X106" s="111" t="n"/>
      <c r="Y106" s="111" t="n"/>
      <c r="Z106" s="77" t="n"/>
      <c r="AA106" s="77" t="n"/>
      <c r="AB106" s="111" t="n"/>
      <c r="AC106" s="111" t="n"/>
      <c r="AD106" s="111" t="n"/>
      <c r="AE106" s="111" t="n"/>
      <c r="AF106" s="111" t="n"/>
      <c r="AG106" s="77" t="n"/>
      <c r="AH106" s="77" t="n"/>
      <c r="AI106" s="78" t="n"/>
      <c r="AJ106" s="79" t="n"/>
      <c r="AK106" s="80" t="n"/>
      <c r="AL106" s="77" t="n"/>
      <c r="AM106" s="77" t="n"/>
      <c r="AN106" s="81" t="n"/>
      <c r="AO106" s="81" t="n"/>
      <c r="AP106" s="81" t="n"/>
      <c r="AQ106" s="81" t="n"/>
      <c r="AR106" s="81" t="n"/>
      <c r="AS106" s="81" t="n"/>
      <c r="AT106" s="81" t="n"/>
      <c r="AU106" s="81" t="n"/>
      <c r="AV106" s="81" t="n"/>
      <c r="AW106" s="82" t="n"/>
      <c r="AX106" s="83" t="n"/>
      <c r="AY106" s="179" t="n"/>
      <c r="AZ106" s="84" t="n"/>
      <c r="BA106" s="83" t="n">
        <v>1</v>
      </c>
      <c r="BB106" s="83" t="n">
        <v>0.1</v>
      </c>
      <c r="BC106" s="83" t="n">
        <v>22.6</v>
      </c>
      <c r="BD106" s="83" t="n">
        <v>1.7</v>
      </c>
      <c r="BE106" s="83" t="n">
        <v>284.7</v>
      </c>
      <c r="BF106" s="28" t="inlineStr">
        <is>
          <t>اطلانتيك</t>
        </is>
      </c>
      <c r="BG106" s="85" t="inlineStr">
        <is>
          <t>اطلانتيك</t>
        </is>
      </c>
      <c r="BH106" s="85" t="n"/>
      <c r="BI106" s="85" t="n"/>
      <c r="BJ106" s="85" t="n"/>
      <c r="BK106" s="85" t="n"/>
      <c r="BL106" s="85" t="n"/>
      <c r="BM106" s="85" t="n"/>
      <c r="BN106" s="85" t="n"/>
      <c r="BO106" s="85" t="n"/>
      <c r="BP106" s="85" t="n"/>
      <c r="BQ106" s="85" t="n"/>
      <c r="BR106" s="85" t="n"/>
      <c r="BS106" s="85" t="n"/>
      <c r="BT106" s="85" t="n"/>
      <c r="BU106" s="85" t="n"/>
      <c r="BV106" s="85" t="n"/>
      <c r="BW106" s="85" t="n"/>
      <c r="BX106" s="85" t="n"/>
      <c r="BY106" s="85" t="n"/>
      <c r="BZ106" s="85" t="n"/>
      <c r="CA106" s="85" t="n"/>
      <c r="CB106" s="85" t="n"/>
      <c r="CC106" s="85" t="n"/>
      <c r="CD106" s="85" t="n"/>
      <c r="CE106" s="85" t="n"/>
      <c r="CF106" s="85" t="n"/>
      <c r="CG106" s="85" t="n"/>
      <c r="CH106" s="85" t="n"/>
      <c r="CI106" s="85" t="n"/>
      <c r="CJ106" s="85" t="n"/>
      <c r="CK106" s="85" t="n"/>
      <c r="CL106" s="85" t="n"/>
      <c r="CM106" s="85" t="n"/>
      <c r="CN106" s="85" t="n"/>
      <c r="CO106" s="85" t="n"/>
      <c r="CP106" s="85" t="n"/>
      <c r="CQ106" s="85" t="n"/>
      <c r="CR106" s="85" t="n"/>
      <c r="CS106" s="85" t="n"/>
      <c r="CT106" s="85" t="n"/>
      <c r="CU106" s="85" t="n"/>
      <c r="CV106" s="85" t="n"/>
    </row>
    <row r="107" ht="31.5" customFormat="1" customHeight="1" s="86">
      <c r="A107" s="73" t="n">
        <v>2021</v>
      </c>
      <c r="B107" s="74" t="n">
        <v>2</v>
      </c>
      <c r="C107" s="471" t="n"/>
      <c r="D107" s="74" t="n"/>
      <c r="E107" s="74" t="n"/>
      <c r="F107" s="75" t="n"/>
      <c r="G107" s="76" t="n"/>
      <c r="H107" s="76" t="n"/>
      <c r="I107" s="76" t="n"/>
      <c r="J107" s="76" t="n"/>
      <c r="K107" s="472" t="n"/>
      <c r="L107" s="473" t="n"/>
      <c r="M107" s="474" t="n"/>
      <c r="N107" s="111" t="n"/>
      <c r="O107" s="111" t="n"/>
      <c r="P107" s="111" t="n"/>
      <c r="Q107" s="111" t="n"/>
      <c r="R107" s="111" t="n"/>
      <c r="S107" s="77" t="n"/>
      <c r="T107" s="77" t="n"/>
      <c r="U107" s="111" t="n"/>
      <c r="V107" s="111" t="n"/>
      <c r="W107" s="111" t="n"/>
      <c r="X107" s="111" t="n"/>
      <c r="Y107" s="111" t="n"/>
      <c r="Z107" s="77" t="n"/>
      <c r="AA107" s="77" t="n"/>
      <c r="AB107" s="111" t="n"/>
      <c r="AC107" s="111" t="n"/>
      <c r="AD107" s="111" t="n"/>
      <c r="AE107" s="111" t="n"/>
      <c r="AF107" s="111" t="n"/>
      <c r="AG107" s="77" t="n"/>
      <c r="AH107" s="77" t="n"/>
      <c r="AI107" s="78" t="n"/>
      <c r="AJ107" s="79" t="n"/>
      <c r="AK107" s="80" t="n"/>
      <c r="AL107" s="77" t="n"/>
      <c r="AM107" s="77" t="n"/>
      <c r="AN107" s="81" t="n"/>
      <c r="AO107" s="81" t="n"/>
      <c r="AP107" s="81" t="n"/>
      <c r="AQ107" s="81" t="n"/>
      <c r="AR107" s="81" t="n"/>
      <c r="AS107" s="81" t="n"/>
      <c r="AT107" s="81" t="n"/>
      <c r="AU107" s="81" t="n"/>
      <c r="AV107" s="81" t="n"/>
      <c r="AW107" s="82" t="n"/>
      <c r="AX107" s="83" t="n"/>
      <c r="AY107" s="179" t="n"/>
      <c r="AZ107" s="84" t="n"/>
      <c r="BA107" s="83" t="n">
        <v>1</v>
      </c>
      <c r="BB107" s="83" t="n">
        <v>0.1</v>
      </c>
      <c r="BC107" s="83" t="n">
        <v>22.2</v>
      </c>
      <c r="BD107" s="83" t="n">
        <v>1.5</v>
      </c>
      <c r="BE107" s="83" t="n">
        <v>268.1</v>
      </c>
      <c r="BF107" s="28" t="inlineStr">
        <is>
          <t>اطلانتيك</t>
        </is>
      </c>
      <c r="BG107" s="85" t="inlineStr">
        <is>
          <t>اطلانتيك</t>
        </is>
      </c>
      <c r="BH107" s="85" t="n"/>
      <c r="BI107" s="85" t="n"/>
      <c r="BJ107" s="85" t="n"/>
      <c r="BK107" s="85" t="n"/>
      <c r="BL107" s="85" t="n"/>
      <c r="BM107" s="85" t="n"/>
      <c r="BN107" s="85" t="n"/>
      <c r="BO107" s="85" t="n"/>
      <c r="BP107" s="85" t="n"/>
      <c r="BQ107" s="85" t="n"/>
      <c r="BR107" s="85" t="n"/>
      <c r="BS107" s="85" t="n"/>
      <c r="BT107" s="85" t="n"/>
      <c r="BU107" s="85" t="n"/>
      <c r="BV107" s="85" t="n"/>
      <c r="BW107" s="85" t="n"/>
      <c r="BX107" s="85" t="n"/>
      <c r="BY107" s="85" t="n"/>
      <c r="BZ107" s="85" t="n"/>
      <c r="CA107" s="85" t="n"/>
      <c r="CB107" s="85" t="n"/>
      <c r="CC107" s="85" t="n"/>
      <c r="CD107" s="85" t="n"/>
      <c r="CE107" s="85" t="n"/>
      <c r="CF107" s="85" t="n"/>
      <c r="CG107" s="85" t="n"/>
      <c r="CH107" s="85" t="n"/>
      <c r="CI107" s="85" t="n"/>
      <c r="CJ107" s="85" t="n"/>
      <c r="CK107" s="85" t="n"/>
      <c r="CL107" s="85" t="n"/>
      <c r="CM107" s="85" t="n"/>
      <c r="CN107" s="85" t="n"/>
      <c r="CO107" s="85" t="n"/>
      <c r="CP107" s="85" t="n"/>
      <c r="CQ107" s="85" t="n"/>
      <c r="CR107" s="85" t="n"/>
      <c r="CS107" s="85" t="n"/>
      <c r="CT107" s="85" t="n"/>
      <c r="CU107" s="85" t="n"/>
      <c r="CV107" s="85" t="n"/>
    </row>
    <row r="108" ht="31.5" customFormat="1" customHeight="1" s="86">
      <c r="A108" s="73" t="n">
        <v>2021</v>
      </c>
      <c r="B108" s="74" t="n">
        <v>2</v>
      </c>
      <c r="C108" s="471" t="n"/>
      <c r="D108" s="74" t="n"/>
      <c r="E108" s="74" t="n"/>
      <c r="F108" s="75" t="n"/>
      <c r="G108" s="76" t="n"/>
      <c r="H108" s="76" t="n"/>
      <c r="I108" s="76" t="n"/>
      <c r="J108" s="76" t="n"/>
      <c r="K108" s="472" t="n"/>
      <c r="L108" s="473" t="n"/>
      <c r="M108" s="474" t="n"/>
      <c r="N108" s="111" t="n"/>
      <c r="O108" s="111" t="n"/>
      <c r="P108" s="111" t="n"/>
      <c r="Q108" s="111" t="n"/>
      <c r="R108" s="111" t="n"/>
      <c r="S108" s="77" t="n"/>
      <c r="T108" s="77" t="n"/>
      <c r="U108" s="111" t="n"/>
      <c r="V108" s="111" t="n"/>
      <c r="W108" s="111" t="n"/>
      <c r="X108" s="111" t="n"/>
      <c r="Y108" s="111" t="n"/>
      <c r="Z108" s="77" t="n"/>
      <c r="AA108" s="77" t="n"/>
      <c r="AB108" s="111" t="n"/>
      <c r="AC108" s="111" t="n"/>
      <c r="AD108" s="111" t="n"/>
      <c r="AE108" s="111" t="n"/>
      <c r="AF108" s="111" t="n"/>
      <c r="AG108" s="77" t="n"/>
      <c r="AH108" s="77" t="n"/>
      <c r="AI108" s="78" t="n"/>
      <c r="AJ108" s="79" t="n"/>
      <c r="AK108" s="80" t="n"/>
      <c r="AL108" s="77" t="n"/>
      <c r="AM108" s="77" t="n"/>
      <c r="AN108" s="81" t="n"/>
      <c r="AO108" s="81" t="n"/>
      <c r="AP108" s="81" t="n"/>
      <c r="AQ108" s="81" t="n"/>
      <c r="AR108" s="81" t="n"/>
      <c r="AS108" s="81" t="n"/>
      <c r="AT108" s="81" t="n"/>
      <c r="AU108" s="81" t="n"/>
      <c r="AV108" s="81" t="n"/>
      <c r="AW108" s="82" t="n"/>
      <c r="AX108" s="83" t="n"/>
      <c r="AY108" s="179" t="n"/>
      <c r="AZ108" s="84" t="n"/>
      <c r="BA108" s="83" t="n">
        <v>1</v>
      </c>
      <c r="BB108" s="83" t="n">
        <v>0.3</v>
      </c>
      <c r="BC108" s="83" t="n">
        <v>47.1</v>
      </c>
      <c r="BD108" s="83" t="n">
        <v>0.1</v>
      </c>
      <c r="BE108" s="83" t="n">
        <v>19.1</v>
      </c>
      <c r="BF108" s="28" t="inlineStr">
        <is>
          <t>الكترولوكس</t>
        </is>
      </c>
      <c r="BG108" s="85" t="inlineStr">
        <is>
          <t>القاهرة للصناعات المغذية غسالات</t>
        </is>
      </c>
      <c r="BH108" s="85" t="inlineStr">
        <is>
          <t>PDFRP0147</t>
        </is>
      </c>
      <c r="BI108" s="85" t="n"/>
      <c r="BJ108" s="85" t="n"/>
      <c r="BK108" s="85" t="n"/>
      <c r="BL108" s="85" t="n"/>
      <c r="BM108" s="85" t="n"/>
      <c r="BN108" s="85" t="n"/>
      <c r="BO108" s="85" t="n"/>
      <c r="BP108" s="85" t="n"/>
      <c r="BQ108" s="85" t="n"/>
      <c r="BR108" s="85" t="n"/>
      <c r="BS108" s="85" t="n"/>
      <c r="BT108" s="85" t="n"/>
      <c r="BU108" s="85" t="n"/>
      <c r="BV108" s="85" t="n"/>
      <c r="BW108" s="85" t="n"/>
      <c r="BX108" s="85" t="n"/>
      <c r="BY108" s="85" t="n"/>
      <c r="BZ108" s="85" t="n"/>
      <c r="CA108" s="85" t="n"/>
      <c r="CB108" s="85" t="n"/>
      <c r="CC108" s="85" t="n"/>
      <c r="CD108" s="85" t="n"/>
      <c r="CE108" s="85" t="n"/>
      <c r="CF108" s="85" t="n"/>
      <c r="CG108" s="85" t="n"/>
      <c r="CH108" s="85" t="n"/>
      <c r="CI108" s="85" t="n"/>
      <c r="CJ108" s="85" t="n"/>
      <c r="CK108" s="85" t="n"/>
      <c r="CL108" s="85" t="n"/>
      <c r="CM108" s="85" t="n"/>
      <c r="CN108" s="85" t="n"/>
      <c r="CO108" s="85" t="n"/>
      <c r="CP108" s="85" t="n"/>
      <c r="CQ108" s="85" t="n"/>
      <c r="CR108" s="85" t="n"/>
      <c r="CS108" s="85" t="n"/>
      <c r="CT108" s="85" t="n"/>
      <c r="CU108" s="85" t="n"/>
      <c r="CV108" s="85" t="n"/>
    </row>
    <row r="109" ht="31.5" customFormat="1" customHeight="1" s="86">
      <c r="A109" s="73" t="n">
        <v>2021</v>
      </c>
      <c r="B109" s="74" t="n">
        <v>2</v>
      </c>
      <c r="C109" s="471" t="n"/>
      <c r="D109" s="74" t="n"/>
      <c r="E109" s="74" t="n"/>
      <c r="F109" s="75" t="n"/>
      <c r="G109" s="76" t="n"/>
      <c r="H109" s="76" t="n"/>
      <c r="I109" s="76" t="n"/>
      <c r="J109" s="76" t="n"/>
      <c r="K109" s="472" t="n"/>
      <c r="L109" s="473" t="n"/>
      <c r="M109" s="474" t="n"/>
      <c r="N109" s="111" t="n"/>
      <c r="O109" s="111" t="n"/>
      <c r="P109" s="111" t="n"/>
      <c r="Q109" s="111" t="n"/>
      <c r="R109" s="111" t="n"/>
      <c r="S109" s="77" t="n"/>
      <c r="T109" s="77" t="n"/>
      <c r="U109" s="111" t="n"/>
      <c r="V109" s="111" t="n"/>
      <c r="W109" s="111" t="n"/>
      <c r="X109" s="111" t="n"/>
      <c r="Y109" s="111" t="n"/>
      <c r="Z109" s="77" t="n"/>
      <c r="AA109" s="77" t="n"/>
      <c r="AB109" s="111" t="n"/>
      <c r="AC109" s="111" t="n"/>
      <c r="AD109" s="111" t="n"/>
      <c r="AE109" s="111" t="n"/>
      <c r="AF109" s="111" t="n"/>
      <c r="AG109" s="77" t="n"/>
      <c r="AH109" s="77" t="n"/>
      <c r="AI109" s="78" t="n"/>
      <c r="AJ109" s="79" t="n"/>
      <c r="AK109" s="80" t="n"/>
      <c r="AL109" s="77" t="n"/>
      <c r="AM109" s="77" t="n"/>
      <c r="AN109" s="81" t="n"/>
      <c r="AO109" s="81" t="n"/>
      <c r="AP109" s="81" t="n"/>
      <c r="AQ109" s="81" t="n"/>
      <c r="AR109" s="81" t="n"/>
      <c r="AS109" s="81" t="n"/>
      <c r="AT109" s="81" t="n"/>
      <c r="AU109" s="81" t="n"/>
      <c r="AV109" s="81" t="n"/>
      <c r="AW109" s="82" t="n"/>
      <c r="AX109" s="83" t="n"/>
      <c r="AY109" s="179" t="n"/>
      <c r="AZ109" s="84" t="n"/>
      <c r="BA109" s="83" t="n">
        <v>1</v>
      </c>
      <c r="BB109" s="83" t="n">
        <v>0.3</v>
      </c>
      <c r="BC109" s="83" t="n">
        <v>47.1</v>
      </c>
      <c r="BD109" s="83" t="n">
        <v>0.1</v>
      </c>
      <c r="BE109" s="83" t="n">
        <v>19.1</v>
      </c>
      <c r="BF109" s="28" t="inlineStr">
        <is>
          <t>الكترولوكس</t>
        </is>
      </c>
      <c r="BG109" s="85" t="inlineStr">
        <is>
          <t>القاهرة للصناعات المغذية غسالات</t>
        </is>
      </c>
      <c r="BH109" s="85" t="inlineStr">
        <is>
          <t>PDFRP0146</t>
        </is>
      </c>
      <c r="BI109" s="85" t="n"/>
      <c r="BJ109" s="85" t="n"/>
      <c r="BK109" s="85" t="n"/>
      <c r="BL109" s="85" t="n"/>
      <c r="BM109" s="85" t="n"/>
      <c r="BN109" s="85" t="n"/>
      <c r="BO109" s="85" t="n"/>
      <c r="BP109" s="85" t="n"/>
      <c r="BQ109" s="85" t="n"/>
      <c r="BR109" s="85" t="n"/>
      <c r="BS109" s="85" t="n"/>
      <c r="BT109" s="85" t="n"/>
      <c r="BU109" s="85" t="n"/>
      <c r="BV109" s="85" t="n"/>
      <c r="BW109" s="85" t="n"/>
      <c r="BX109" s="85" t="n"/>
      <c r="BY109" s="85" t="n"/>
      <c r="BZ109" s="85" t="n"/>
      <c r="CA109" s="85" t="n"/>
      <c r="CB109" s="85" t="n"/>
      <c r="CC109" s="85" t="n"/>
      <c r="CD109" s="85" t="n"/>
      <c r="CE109" s="85" t="n"/>
      <c r="CF109" s="85" t="n"/>
      <c r="CG109" s="85" t="n"/>
      <c r="CH109" s="85" t="n"/>
      <c r="CI109" s="85" t="n"/>
      <c r="CJ109" s="85" t="n"/>
      <c r="CK109" s="85" t="n"/>
      <c r="CL109" s="85" t="n"/>
      <c r="CM109" s="85" t="n"/>
      <c r="CN109" s="85" t="n"/>
      <c r="CO109" s="85" t="n"/>
      <c r="CP109" s="85" t="n"/>
      <c r="CQ109" s="85" t="n"/>
      <c r="CR109" s="85" t="n"/>
      <c r="CS109" s="85" t="n"/>
      <c r="CT109" s="85" t="n"/>
      <c r="CU109" s="85" t="n"/>
      <c r="CV109" s="85" t="n"/>
    </row>
    <row r="110" ht="31.5" customFormat="1" customHeight="1" s="86">
      <c r="A110" s="73" t="n">
        <v>2021</v>
      </c>
      <c r="B110" s="74" t="n">
        <v>2</v>
      </c>
      <c r="C110" s="471" t="n"/>
      <c r="D110" s="74" t="n"/>
      <c r="E110" s="74" t="n"/>
      <c r="F110" s="75" t="n"/>
      <c r="G110" s="76" t="n"/>
      <c r="H110" s="76" t="n"/>
      <c r="I110" s="76" t="n"/>
      <c r="J110" s="76" t="n"/>
      <c r="K110" s="472" t="n"/>
      <c r="L110" s="473" t="n"/>
      <c r="M110" s="474" t="n"/>
      <c r="N110" s="111" t="n"/>
      <c r="O110" s="111" t="n"/>
      <c r="P110" s="111" t="n"/>
      <c r="Q110" s="111" t="n"/>
      <c r="R110" s="111" t="n"/>
      <c r="S110" s="77" t="n"/>
      <c r="T110" s="77" t="n"/>
      <c r="U110" s="111" t="n"/>
      <c r="V110" s="111" t="n"/>
      <c r="W110" s="111" t="n"/>
      <c r="X110" s="111" t="n"/>
      <c r="Y110" s="111" t="n"/>
      <c r="Z110" s="77" t="n"/>
      <c r="AA110" s="77" t="n"/>
      <c r="AB110" s="111" t="n"/>
      <c r="AC110" s="111" t="n"/>
      <c r="AD110" s="111" t="n"/>
      <c r="AE110" s="111" t="n"/>
      <c r="AF110" s="111" t="n"/>
      <c r="AG110" s="77" t="n"/>
      <c r="AH110" s="77" t="n"/>
      <c r="AI110" s="78" t="n"/>
      <c r="AJ110" s="79" t="n"/>
      <c r="AK110" s="80" t="n"/>
      <c r="AL110" s="77" t="n"/>
      <c r="AM110" s="77" t="n"/>
      <c r="AN110" s="81" t="n"/>
      <c r="AO110" s="81" t="n"/>
      <c r="AP110" s="81" t="n"/>
      <c r="AQ110" s="81" t="n"/>
      <c r="AR110" s="81" t="n"/>
      <c r="AS110" s="81" t="n"/>
      <c r="AT110" s="81" t="n"/>
      <c r="AU110" s="81" t="n"/>
      <c r="AV110" s="81" t="n"/>
      <c r="AW110" s="82" t="n"/>
      <c r="AX110" s="83" t="n"/>
      <c r="AY110" s="179" t="n"/>
      <c r="AZ110" s="84" t="n"/>
      <c r="BA110" s="83" t="n">
        <v>1</v>
      </c>
      <c r="BB110" s="83" t="n">
        <v>0.3</v>
      </c>
      <c r="BC110" s="83" t="n">
        <v>47.1</v>
      </c>
      <c r="BD110" s="83" t="n">
        <v>0.1</v>
      </c>
      <c r="BE110" s="83" t="n">
        <v>19.1</v>
      </c>
      <c r="BF110" s="28" t="inlineStr">
        <is>
          <t>الكترولوكس</t>
        </is>
      </c>
      <c r="BG110" s="85" t="inlineStr">
        <is>
          <t>القاهرة للصناعات المغذية غسالات</t>
        </is>
      </c>
      <c r="BH110" s="85" t="inlineStr">
        <is>
          <t>PDFRP0142</t>
        </is>
      </c>
      <c r="BI110" s="85" t="n"/>
      <c r="BJ110" s="85" t="n"/>
      <c r="BK110" s="85" t="n"/>
      <c r="BL110" s="85" t="n"/>
      <c r="BM110" s="85" t="n"/>
      <c r="BN110" s="85" t="n"/>
      <c r="BO110" s="85" t="n"/>
      <c r="BP110" s="85" t="n"/>
      <c r="BQ110" s="85" t="n"/>
      <c r="BR110" s="85" t="n"/>
      <c r="BS110" s="85" t="n"/>
      <c r="BT110" s="85" t="n"/>
      <c r="BU110" s="85" t="n"/>
      <c r="BV110" s="85" t="n"/>
      <c r="BW110" s="85" t="n"/>
      <c r="BX110" s="85" t="n"/>
      <c r="BY110" s="85" t="n"/>
      <c r="BZ110" s="85" t="n"/>
      <c r="CA110" s="85" t="n"/>
      <c r="CB110" s="85" t="n"/>
      <c r="CC110" s="85" t="n"/>
      <c r="CD110" s="85" t="n"/>
      <c r="CE110" s="85" t="n"/>
      <c r="CF110" s="85" t="n"/>
      <c r="CG110" s="85" t="n"/>
      <c r="CH110" s="85" t="n"/>
      <c r="CI110" s="85" t="n"/>
      <c r="CJ110" s="85" t="n"/>
      <c r="CK110" s="85" t="n"/>
      <c r="CL110" s="85" t="n"/>
      <c r="CM110" s="85" t="n"/>
      <c r="CN110" s="85" t="n"/>
      <c r="CO110" s="85" t="n"/>
      <c r="CP110" s="85" t="n"/>
      <c r="CQ110" s="85" t="n"/>
      <c r="CR110" s="85" t="n"/>
      <c r="CS110" s="85" t="n"/>
      <c r="CT110" s="85" t="n"/>
      <c r="CU110" s="85" t="n"/>
      <c r="CV110" s="85" t="n"/>
    </row>
    <row r="111" ht="31.5" customFormat="1" customHeight="1" s="86">
      <c r="A111" s="73" t="n">
        <v>2021</v>
      </c>
      <c r="B111" s="74" t="n">
        <v>2</v>
      </c>
      <c r="C111" s="471" t="n"/>
      <c r="D111" s="74" t="n"/>
      <c r="E111" s="74" t="n"/>
      <c r="F111" s="75" t="n"/>
      <c r="G111" s="76" t="n"/>
      <c r="H111" s="76" t="n"/>
      <c r="I111" s="76" t="n"/>
      <c r="J111" s="76" t="n"/>
      <c r="K111" s="472" t="n"/>
      <c r="L111" s="473" t="n"/>
      <c r="M111" s="474" t="n"/>
      <c r="N111" s="111" t="n"/>
      <c r="O111" s="111" t="n"/>
      <c r="P111" s="111" t="n"/>
      <c r="Q111" s="111" t="n"/>
      <c r="R111" s="111" t="n"/>
      <c r="S111" s="77" t="n"/>
      <c r="T111" s="77" t="n"/>
      <c r="U111" s="111" t="n"/>
      <c r="V111" s="111" t="n"/>
      <c r="W111" s="111" t="n"/>
      <c r="X111" s="111" t="n"/>
      <c r="Y111" s="111" t="n"/>
      <c r="Z111" s="77" t="n"/>
      <c r="AA111" s="77" t="n"/>
      <c r="AB111" s="111" t="n"/>
      <c r="AC111" s="111" t="n"/>
      <c r="AD111" s="111" t="n"/>
      <c r="AE111" s="111" t="n"/>
      <c r="AF111" s="111" t="n"/>
      <c r="AG111" s="77" t="n"/>
      <c r="AH111" s="77" t="n"/>
      <c r="AI111" s="78" t="n"/>
      <c r="AJ111" s="79" t="n"/>
      <c r="AK111" s="80" t="n"/>
      <c r="AL111" s="77" t="n"/>
      <c r="AM111" s="77" t="n"/>
      <c r="AN111" s="81" t="n"/>
      <c r="AO111" s="81" t="n"/>
      <c r="AP111" s="81" t="n"/>
      <c r="AQ111" s="81" t="n"/>
      <c r="AR111" s="81" t="n"/>
      <c r="AS111" s="81" t="n"/>
      <c r="AT111" s="81" t="n"/>
      <c r="AU111" s="81" t="n"/>
      <c r="AV111" s="81" t="n"/>
      <c r="AW111" s="82" t="n"/>
      <c r="AX111" s="83" t="n"/>
      <c r="AY111" s="179" t="n"/>
      <c r="AZ111" s="84" t="n"/>
      <c r="BA111" s="83" t="n">
        <v>1</v>
      </c>
      <c r="BB111" s="83" t="n">
        <v>0.3</v>
      </c>
      <c r="BC111" s="83" t="n">
        <v>47.1</v>
      </c>
      <c r="BD111" s="83" t="n">
        <v>0.1</v>
      </c>
      <c r="BE111" s="83" t="n">
        <v>19.1</v>
      </c>
      <c r="BF111" s="28" t="inlineStr">
        <is>
          <t>الكترولوكس</t>
        </is>
      </c>
      <c r="BG111" s="85" t="inlineStr">
        <is>
          <t>القاهرة للصناعات المغذية غسالات</t>
        </is>
      </c>
      <c r="BH111" s="85" t="inlineStr">
        <is>
          <t>PDFRP0143</t>
        </is>
      </c>
      <c r="BI111" s="85" t="n"/>
      <c r="BJ111" s="85" t="n"/>
      <c r="BK111" s="85" t="n"/>
      <c r="BL111" s="85" t="n"/>
      <c r="BM111" s="85" t="n"/>
      <c r="BN111" s="85" t="n"/>
      <c r="BO111" s="85" t="n"/>
      <c r="BP111" s="85" t="n"/>
      <c r="BQ111" s="85" t="n"/>
      <c r="BR111" s="85" t="n"/>
      <c r="BS111" s="85" t="n"/>
      <c r="BT111" s="85" t="n"/>
      <c r="BU111" s="85" t="n"/>
      <c r="BV111" s="85" t="n"/>
      <c r="BW111" s="85" t="n"/>
      <c r="BX111" s="85" t="n"/>
      <c r="BY111" s="85" t="n"/>
      <c r="BZ111" s="85" t="n"/>
      <c r="CA111" s="85" t="n"/>
      <c r="CB111" s="85" t="n"/>
      <c r="CC111" s="85" t="n"/>
      <c r="CD111" s="85" t="n"/>
      <c r="CE111" s="85" t="n"/>
      <c r="CF111" s="85" t="n"/>
      <c r="CG111" s="85" t="n"/>
      <c r="CH111" s="85" t="n"/>
      <c r="CI111" s="85" t="n"/>
      <c r="CJ111" s="85" t="n"/>
      <c r="CK111" s="85" t="n"/>
      <c r="CL111" s="85" t="n"/>
      <c r="CM111" s="85" t="n"/>
      <c r="CN111" s="85" t="n"/>
      <c r="CO111" s="85" t="n"/>
      <c r="CP111" s="85" t="n"/>
      <c r="CQ111" s="85" t="n"/>
      <c r="CR111" s="85" t="n"/>
      <c r="CS111" s="85" t="n"/>
      <c r="CT111" s="85" t="n"/>
      <c r="CU111" s="85" t="n"/>
      <c r="CV111" s="85" t="n"/>
    </row>
    <row r="112" ht="31.5" customFormat="1" customHeight="1" s="86">
      <c r="A112" s="73" t="n">
        <v>2021</v>
      </c>
      <c r="B112" s="74" t="n">
        <v>2</v>
      </c>
      <c r="C112" s="471" t="n"/>
      <c r="D112" s="74" t="n"/>
      <c r="E112" s="74" t="n"/>
      <c r="F112" s="75" t="n"/>
      <c r="G112" s="76" t="n"/>
      <c r="H112" s="76" t="n"/>
      <c r="I112" s="76" t="n"/>
      <c r="J112" s="76" t="n"/>
      <c r="K112" s="472" t="n"/>
      <c r="L112" s="473" t="n"/>
      <c r="M112" s="474" t="n"/>
      <c r="N112" s="111" t="n"/>
      <c r="O112" s="111" t="n"/>
      <c r="P112" s="111" t="n"/>
      <c r="Q112" s="111" t="n"/>
      <c r="R112" s="111" t="n"/>
      <c r="S112" s="77" t="n"/>
      <c r="T112" s="77" t="n"/>
      <c r="U112" s="111" t="n"/>
      <c r="V112" s="111" t="n"/>
      <c r="W112" s="111" t="n"/>
      <c r="X112" s="111" t="n"/>
      <c r="Y112" s="111" t="n"/>
      <c r="Z112" s="77" t="n"/>
      <c r="AA112" s="77" t="n"/>
      <c r="AB112" s="111" t="n"/>
      <c r="AC112" s="111" t="n"/>
      <c r="AD112" s="111" t="n"/>
      <c r="AE112" s="111" t="n"/>
      <c r="AF112" s="111" t="n"/>
      <c r="AG112" s="77" t="n"/>
      <c r="AH112" s="77" t="n"/>
      <c r="AI112" s="78" t="n"/>
      <c r="AJ112" s="79" t="n"/>
      <c r="AK112" s="80" t="n"/>
      <c r="AL112" s="77" t="n"/>
      <c r="AM112" s="77" t="n"/>
      <c r="AN112" s="81" t="n"/>
      <c r="AO112" s="81" t="n"/>
      <c r="AP112" s="81" t="n"/>
      <c r="AQ112" s="81" t="n"/>
      <c r="AR112" s="81" t="n"/>
      <c r="AS112" s="81" t="n"/>
      <c r="AT112" s="81" t="n"/>
      <c r="AU112" s="81" t="n"/>
      <c r="AV112" s="81" t="n"/>
      <c r="AW112" s="82" t="n"/>
      <c r="AX112" s="83" t="n"/>
      <c r="AY112" s="179" t="n"/>
      <c r="AZ112" s="84" t="n"/>
      <c r="BA112" s="83" t="n">
        <v>1</v>
      </c>
      <c r="BB112" s="83" t="n">
        <v>0.1</v>
      </c>
      <c r="BC112" s="83" t="n">
        <v>10.6</v>
      </c>
      <c r="BD112" s="83" t="n">
        <v>0.6</v>
      </c>
      <c r="BE112" s="83" t="n">
        <v>79.5</v>
      </c>
      <c r="BF112" s="28" t="inlineStr">
        <is>
          <t>الكترولوكس</t>
        </is>
      </c>
      <c r="BG112" s="85" t="inlineStr">
        <is>
          <t>القاهرة للصناعات المغذية غسالات</t>
        </is>
      </c>
      <c r="BH112" s="85" t="inlineStr">
        <is>
          <t>PDFRP0144</t>
        </is>
      </c>
      <c r="BI112" s="85" t="n"/>
      <c r="BJ112" s="85" t="n"/>
      <c r="BK112" s="85" t="n"/>
      <c r="BL112" s="85" t="n"/>
      <c r="BM112" s="85" t="n"/>
      <c r="BN112" s="85" t="n"/>
      <c r="BO112" s="85" t="n"/>
      <c r="BP112" s="85" t="n"/>
      <c r="BQ112" s="85" t="n"/>
      <c r="BR112" s="85" t="n"/>
      <c r="BS112" s="85" t="n"/>
      <c r="BT112" s="85" t="n"/>
      <c r="BU112" s="85" t="n"/>
      <c r="BV112" s="85" t="n"/>
      <c r="BW112" s="85" t="n"/>
      <c r="BX112" s="85" t="n"/>
      <c r="BY112" s="85" t="n"/>
      <c r="BZ112" s="85" t="n"/>
      <c r="CA112" s="85" t="n"/>
      <c r="CB112" s="85" t="n"/>
      <c r="CC112" s="85" t="n"/>
      <c r="CD112" s="85" t="n"/>
      <c r="CE112" s="85" t="n"/>
      <c r="CF112" s="85" t="n"/>
      <c r="CG112" s="85" t="n"/>
      <c r="CH112" s="85" t="n"/>
      <c r="CI112" s="85" t="n"/>
      <c r="CJ112" s="85" t="n"/>
      <c r="CK112" s="85" t="n"/>
      <c r="CL112" s="85" t="n"/>
      <c r="CM112" s="85" t="n"/>
      <c r="CN112" s="85" t="n"/>
      <c r="CO112" s="85" t="n"/>
      <c r="CP112" s="85" t="n"/>
      <c r="CQ112" s="85" t="n"/>
      <c r="CR112" s="85" t="n"/>
      <c r="CS112" s="85" t="n"/>
      <c r="CT112" s="85" t="n"/>
      <c r="CU112" s="85" t="n"/>
      <c r="CV112" s="85" t="n"/>
    </row>
    <row r="113" ht="31.5" customFormat="1" customHeight="1" s="86">
      <c r="A113" s="73" t="n">
        <v>2021</v>
      </c>
      <c r="B113" s="74" t="n">
        <v>2</v>
      </c>
      <c r="C113" s="471" t="n"/>
      <c r="D113" s="74" t="n"/>
      <c r="E113" s="74" t="n"/>
      <c r="F113" s="75" t="n"/>
      <c r="G113" s="76" t="n"/>
      <c r="H113" s="76" t="n"/>
      <c r="I113" s="76" t="n"/>
      <c r="J113" s="76" t="n"/>
      <c r="K113" s="472" t="n"/>
      <c r="L113" s="473" t="n"/>
      <c r="M113" s="474" t="n"/>
      <c r="N113" s="111" t="n"/>
      <c r="O113" s="111" t="n"/>
      <c r="P113" s="111" t="n"/>
      <c r="Q113" s="111" t="n"/>
      <c r="R113" s="111" t="n"/>
      <c r="S113" s="77" t="n"/>
      <c r="T113" s="77" t="n"/>
      <c r="U113" s="111" t="n"/>
      <c r="V113" s="111" t="n"/>
      <c r="W113" s="111" t="n"/>
      <c r="X113" s="111" t="n"/>
      <c r="Y113" s="111" t="n"/>
      <c r="Z113" s="77" t="n"/>
      <c r="AA113" s="77" t="n"/>
      <c r="AB113" s="111" t="n"/>
      <c r="AC113" s="111" t="n"/>
      <c r="AD113" s="111" t="n"/>
      <c r="AE113" s="111" t="n"/>
      <c r="AF113" s="111" t="n"/>
      <c r="AG113" s="77" t="n"/>
      <c r="AH113" s="77" t="n"/>
      <c r="AI113" s="78" t="n"/>
      <c r="AJ113" s="79" t="n"/>
      <c r="AK113" s="80" t="n"/>
      <c r="AL113" s="77" t="n"/>
      <c r="AM113" s="77" t="n"/>
      <c r="AN113" s="81" t="n"/>
      <c r="AO113" s="81" t="n"/>
      <c r="AP113" s="81" t="n"/>
      <c r="AQ113" s="81" t="n"/>
      <c r="AR113" s="81" t="n"/>
      <c r="AS113" s="81" t="n"/>
      <c r="AT113" s="81" t="n"/>
      <c r="AU113" s="81" t="n"/>
      <c r="AV113" s="81" t="n"/>
      <c r="AW113" s="82" t="n"/>
      <c r="AX113" s="83" t="n"/>
      <c r="AY113" s="179" t="n"/>
      <c r="AZ113" s="84" t="n"/>
      <c r="BA113" s="83" t="n"/>
      <c r="BB113" s="83" t="n"/>
      <c r="BC113" s="83" t="n"/>
      <c r="BD113" s="83" t="n"/>
      <c r="BE113" s="83" t="n"/>
      <c r="BF113" s="28" t="inlineStr">
        <is>
          <t>الكترولوكس</t>
        </is>
      </c>
      <c r="BG113" s="85" t="inlineStr">
        <is>
          <t>القاهرة للصناعات المغذية غسالات</t>
        </is>
      </c>
      <c r="BH113" s="85" t="inlineStr">
        <is>
          <t>PDFRP0145</t>
        </is>
      </c>
      <c r="BI113" s="85" t="n"/>
      <c r="BJ113" s="85" t="n"/>
      <c r="BK113" s="85" t="n"/>
      <c r="BL113" s="85" t="n"/>
      <c r="BM113" s="85" t="n"/>
      <c r="BN113" s="85" t="n"/>
      <c r="BO113" s="85" t="n"/>
      <c r="BP113" s="85" t="n"/>
      <c r="BQ113" s="85" t="n"/>
      <c r="BR113" s="85" t="n"/>
      <c r="BS113" s="85" t="n"/>
      <c r="BT113" s="85" t="n"/>
      <c r="BU113" s="85" t="n"/>
      <c r="BV113" s="85" t="n"/>
      <c r="BW113" s="85" t="n"/>
      <c r="BX113" s="85" t="n"/>
      <c r="BY113" s="85" t="n"/>
      <c r="BZ113" s="85" t="n"/>
      <c r="CA113" s="85" t="n"/>
      <c r="CB113" s="85" t="n"/>
      <c r="CC113" s="85" t="n"/>
      <c r="CD113" s="85" t="n"/>
      <c r="CE113" s="85" t="n"/>
      <c r="CF113" s="85" t="n"/>
      <c r="CG113" s="85" t="n"/>
      <c r="CH113" s="85" t="n"/>
      <c r="CI113" s="85" t="n"/>
      <c r="CJ113" s="85" t="n"/>
      <c r="CK113" s="85" t="n"/>
      <c r="CL113" s="85" t="n"/>
      <c r="CM113" s="85" t="n"/>
      <c r="CN113" s="85" t="n"/>
      <c r="CO113" s="85" t="n"/>
      <c r="CP113" s="85" t="n"/>
      <c r="CQ113" s="85" t="n"/>
      <c r="CR113" s="85" t="n"/>
      <c r="CS113" s="85" t="n"/>
      <c r="CT113" s="85" t="n"/>
      <c r="CU113" s="85" t="n"/>
      <c r="CV113" s="85" t="n"/>
    </row>
    <row r="114" ht="31.5" customFormat="1" customHeight="1" s="86">
      <c r="A114" s="73" t="n">
        <v>2021</v>
      </c>
      <c r="B114" s="74" t="n">
        <v>2</v>
      </c>
      <c r="C114" s="471" t="n"/>
      <c r="D114" s="74" t="n"/>
      <c r="E114" s="74" t="n"/>
      <c r="F114" s="75" t="n"/>
      <c r="G114" s="76" t="n"/>
      <c r="H114" s="76" t="n"/>
      <c r="I114" s="76" t="n"/>
      <c r="J114" s="76" t="n"/>
      <c r="K114" s="472" t="n"/>
      <c r="L114" s="473" t="n"/>
      <c r="M114" s="474" t="n"/>
      <c r="N114" s="111" t="n"/>
      <c r="O114" s="111" t="n"/>
      <c r="P114" s="111" t="n"/>
      <c r="Q114" s="111" t="n"/>
      <c r="R114" s="111" t="n"/>
      <c r="S114" s="77" t="n"/>
      <c r="T114" s="77" t="n"/>
      <c r="U114" s="111" t="n"/>
      <c r="V114" s="111" t="n"/>
      <c r="W114" s="111" t="n"/>
      <c r="X114" s="111" t="n"/>
      <c r="Y114" s="111" t="n"/>
      <c r="Z114" s="77" t="n"/>
      <c r="AA114" s="77" t="n"/>
      <c r="AB114" s="111" t="n"/>
      <c r="AC114" s="111" t="n"/>
      <c r="AD114" s="111" t="n"/>
      <c r="AE114" s="111" t="n"/>
      <c r="AF114" s="111" t="n"/>
      <c r="AG114" s="77" t="n"/>
      <c r="AH114" s="77" t="n"/>
      <c r="AI114" s="78" t="n"/>
      <c r="AJ114" s="79" t="n"/>
      <c r="AK114" s="80" t="n"/>
      <c r="AL114" s="77" t="n"/>
      <c r="AM114" s="77" t="n"/>
      <c r="AN114" s="81" t="n"/>
      <c r="AO114" s="81" t="n"/>
      <c r="AP114" s="81" t="n"/>
      <c r="AQ114" s="81" t="n"/>
      <c r="AR114" s="81" t="n"/>
      <c r="AS114" s="81" t="n"/>
      <c r="AT114" s="81" t="n"/>
      <c r="AU114" s="81" t="n"/>
      <c r="AV114" s="81" t="n"/>
      <c r="AW114" s="82" t="n"/>
      <c r="AX114" s="83" t="n"/>
      <c r="AY114" s="179" t="n"/>
      <c r="AZ114" s="84" t="n"/>
      <c r="BA114" s="83" t="n"/>
      <c r="BB114" s="83" t="n"/>
      <c r="BC114" s="83" t="n">
        <v>0.6</v>
      </c>
      <c r="BD114" s="83" t="n"/>
      <c r="BE114" s="83" t="n"/>
      <c r="BF114" s="28" t="inlineStr">
        <is>
          <t>عملاء متنوعون</t>
        </is>
      </c>
      <c r="BG114" s="85" t="inlineStr">
        <is>
          <t>عملاء متنوعون</t>
        </is>
      </c>
      <c r="BH114" s="85" t="n"/>
      <c r="BI114" s="85" t="n"/>
      <c r="BJ114" s="85" t="n"/>
      <c r="BK114" s="85" t="n"/>
      <c r="BL114" s="85" t="n"/>
      <c r="BM114" s="85" t="n"/>
      <c r="BN114" s="85" t="n"/>
      <c r="BO114" s="85" t="n"/>
      <c r="BP114" s="85" t="n"/>
      <c r="BQ114" s="85" t="n"/>
      <c r="BR114" s="85" t="n"/>
      <c r="BS114" s="85" t="n"/>
      <c r="BT114" s="85" t="n"/>
      <c r="BU114" s="85" t="n"/>
      <c r="BV114" s="85" t="n"/>
      <c r="BW114" s="85" t="n"/>
      <c r="BX114" s="85" t="n"/>
      <c r="BY114" s="85" t="n"/>
      <c r="BZ114" s="85" t="n"/>
      <c r="CA114" s="85" t="n"/>
      <c r="CB114" s="85" t="n"/>
      <c r="CC114" s="85" t="n"/>
      <c r="CD114" s="85" t="n"/>
      <c r="CE114" s="85" t="n"/>
      <c r="CF114" s="85" t="n"/>
      <c r="CG114" s="85" t="n"/>
      <c r="CH114" s="85" t="n"/>
      <c r="CI114" s="85" t="n"/>
      <c r="CJ114" s="85" t="n"/>
      <c r="CK114" s="85" t="n"/>
      <c r="CL114" s="85" t="n"/>
      <c r="CM114" s="85" t="n"/>
      <c r="CN114" s="85" t="n"/>
      <c r="CO114" s="85" t="n"/>
      <c r="CP114" s="85" t="n"/>
      <c r="CQ114" s="85" t="n"/>
      <c r="CR114" s="85" t="n"/>
      <c r="CS114" s="85" t="n"/>
      <c r="CT114" s="85" t="n"/>
      <c r="CU114" s="85" t="n"/>
      <c r="CV114" s="85" t="n"/>
    </row>
    <row r="115" ht="31.5" customFormat="1" customHeight="1" s="86">
      <c r="A115" s="73" t="n">
        <v>2021</v>
      </c>
      <c r="B115" s="74" t="n">
        <v>2</v>
      </c>
      <c r="C115" s="471" t="n"/>
      <c r="D115" s="74" t="n"/>
      <c r="E115" s="74" t="n"/>
      <c r="F115" s="75" t="n"/>
      <c r="G115" s="76" t="n"/>
      <c r="H115" s="76" t="n"/>
      <c r="I115" s="76" t="n"/>
      <c r="J115" s="76" t="n"/>
      <c r="K115" s="472" t="n"/>
      <c r="L115" s="473" t="n"/>
      <c r="M115" s="474" t="n"/>
      <c r="N115" s="111" t="n"/>
      <c r="O115" s="111" t="n"/>
      <c r="P115" s="111" t="n"/>
      <c r="Q115" s="111" t="n"/>
      <c r="R115" s="111" t="n"/>
      <c r="S115" s="77" t="n"/>
      <c r="T115" s="77" t="n"/>
      <c r="U115" s="111" t="n"/>
      <c r="V115" s="111" t="n"/>
      <c r="W115" s="111" t="n"/>
      <c r="X115" s="111" t="n"/>
      <c r="Y115" s="111" t="n"/>
      <c r="Z115" s="77" t="n"/>
      <c r="AA115" s="77" t="n"/>
      <c r="AB115" s="111" t="n"/>
      <c r="AC115" s="111" t="n"/>
      <c r="AD115" s="111" t="n"/>
      <c r="AE115" s="111" t="n"/>
      <c r="AF115" s="111" t="n"/>
      <c r="AG115" s="77" t="n"/>
      <c r="AH115" s="77" t="n"/>
      <c r="AI115" s="78" t="n"/>
      <c r="AJ115" s="79" t="n"/>
      <c r="AK115" s="80" t="n"/>
      <c r="AL115" s="77" t="n"/>
      <c r="AM115" s="77" t="n"/>
      <c r="AN115" s="81" t="n"/>
      <c r="AO115" s="81" t="n"/>
      <c r="AP115" s="81" t="n"/>
      <c r="AQ115" s="81" t="n"/>
      <c r="AR115" s="81" t="n"/>
      <c r="AS115" s="81" t="n"/>
      <c r="AT115" s="81" t="n"/>
      <c r="AU115" s="81" t="n"/>
      <c r="AV115" s="81" t="n"/>
      <c r="AW115" s="82" t="n"/>
      <c r="AX115" s="83" t="n"/>
      <c r="AY115" s="179" t="n"/>
      <c r="AZ115" s="84" t="n"/>
      <c r="BA115" s="83" t="n">
        <v>1</v>
      </c>
      <c r="BB115" s="83" t="n">
        <v>0.2</v>
      </c>
      <c r="BC115" s="83" t="n">
        <v>14.5</v>
      </c>
      <c r="BD115" s="83" t="n">
        <v>0.1</v>
      </c>
      <c r="BE115" s="83" t="n">
        <v>11.2</v>
      </c>
      <c r="BF115" s="28" t="inlineStr">
        <is>
          <t>الكترولوكس</t>
        </is>
      </c>
      <c r="BG115" s="85" t="inlineStr">
        <is>
          <t>القاهرة للصناعات المغذية غسالات</t>
        </is>
      </c>
      <c r="BH115" s="85" t="inlineStr">
        <is>
          <t>CDFRP2305</t>
        </is>
      </c>
      <c r="BI115" s="85" t="n"/>
      <c r="BJ115" s="85" t="n"/>
      <c r="BK115" s="85" t="n"/>
      <c r="BL115" s="85" t="n"/>
      <c r="BM115" s="85" t="n"/>
      <c r="BN115" s="85" t="n"/>
      <c r="BO115" s="85" t="n"/>
      <c r="BP115" s="85" t="n"/>
      <c r="BQ115" s="85" t="n"/>
      <c r="BR115" s="85" t="n"/>
      <c r="BS115" s="85" t="n"/>
      <c r="BT115" s="85" t="n"/>
      <c r="BU115" s="85" t="n"/>
      <c r="BV115" s="85" t="n"/>
      <c r="BW115" s="85" t="n"/>
      <c r="BX115" s="85" t="n"/>
      <c r="BY115" s="85" t="n"/>
      <c r="BZ115" s="85" t="n"/>
      <c r="CA115" s="85" t="n"/>
      <c r="CB115" s="85" t="n"/>
      <c r="CC115" s="85" t="n"/>
      <c r="CD115" s="85" t="n"/>
      <c r="CE115" s="85" t="n"/>
      <c r="CF115" s="85" t="n"/>
      <c r="CG115" s="85" t="n"/>
      <c r="CH115" s="85" t="n"/>
      <c r="CI115" s="85" t="n"/>
      <c r="CJ115" s="85" t="n"/>
      <c r="CK115" s="85" t="n"/>
      <c r="CL115" s="85" t="n"/>
      <c r="CM115" s="85" t="n"/>
      <c r="CN115" s="85" t="n"/>
      <c r="CO115" s="85" t="n"/>
      <c r="CP115" s="85" t="n"/>
      <c r="CQ115" s="85" t="n"/>
      <c r="CR115" s="85" t="n"/>
      <c r="CS115" s="85" t="n"/>
      <c r="CT115" s="85" t="n"/>
      <c r="CU115" s="85" t="n"/>
      <c r="CV115" s="85" t="n"/>
    </row>
    <row r="116" ht="31.5" customFormat="1" customHeight="1" s="86">
      <c r="A116" s="73" t="n">
        <v>2021</v>
      </c>
      <c r="B116" s="74" t="n">
        <v>2</v>
      </c>
      <c r="C116" s="471" t="n"/>
      <c r="D116" s="74" t="n"/>
      <c r="E116" s="74" t="n"/>
      <c r="F116" s="75" t="n"/>
      <c r="G116" s="76" t="n"/>
      <c r="H116" s="76" t="n"/>
      <c r="I116" s="76" t="n"/>
      <c r="J116" s="76" t="n"/>
      <c r="K116" s="472" t="n"/>
      <c r="L116" s="473" t="n"/>
      <c r="M116" s="474" t="n"/>
      <c r="N116" s="111" t="n"/>
      <c r="O116" s="111" t="n"/>
      <c r="P116" s="111" t="n"/>
      <c r="Q116" s="111" t="n"/>
      <c r="R116" s="111" t="n"/>
      <c r="S116" s="77" t="n"/>
      <c r="T116" s="77" t="n"/>
      <c r="U116" s="111" t="n"/>
      <c r="V116" s="111" t="n"/>
      <c r="W116" s="111" t="n"/>
      <c r="X116" s="111" t="n"/>
      <c r="Y116" s="111" t="n"/>
      <c r="Z116" s="77" t="n"/>
      <c r="AA116" s="77" t="n"/>
      <c r="AB116" s="111" t="n"/>
      <c r="AC116" s="111" t="n"/>
      <c r="AD116" s="111" t="n"/>
      <c r="AE116" s="111" t="n"/>
      <c r="AF116" s="111" t="n"/>
      <c r="AG116" s="77" t="n"/>
      <c r="AH116" s="77" t="n"/>
      <c r="AI116" s="78" t="n"/>
      <c r="AJ116" s="79" t="n"/>
      <c r="AK116" s="80" t="n"/>
      <c r="AL116" s="77" t="n"/>
      <c r="AM116" s="77" t="n"/>
      <c r="AN116" s="81" t="n"/>
      <c r="AO116" s="81" t="n"/>
      <c r="AP116" s="81" t="n"/>
      <c r="AQ116" s="81" t="n"/>
      <c r="AR116" s="81" t="n"/>
      <c r="AS116" s="81" t="n"/>
      <c r="AT116" s="81" t="n"/>
      <c r="AU116" s="81" t="n"/>
      <c r="AV116" s="81" t="n"/>
      <c r="AW116" s="82" t="n"/>
      <c r="AX116" s="83" t="n"/>
      <c r="AY116" s="179" t="n"/>
      <c r="AZ116" s="84" t="n"/>
      <c r="BA116" s="83" t="n"/>
      <c r="BB116" s="83" t="n">
        <v>0</v>
      </c>
      <c r="BC116" s="83" t="n">
        <v>2.6</v>
      </c>
      <c r="BD116" s="83" t="n">
        <v>1.2</v>
      </c>
      <c r="BE116" s="83" t="n">
        <v>74.7</v>
      </c>
      <c r="BF116" s="28" t="inlineStr">
        <is>
          <t>الكترولوكس</t>
        </is>
      </c>
      <c r="BG116" s="85" t="inlineStr">
        <is>
          <t>القاهرة للصناعات المغذية غسالات</t>
        </is>
      </c>
      <c r="BH116" s="85" t="inlineStr">
        <is>
          <t>CDFRP2306</t>
        </is>
      </c>
      <c r="BI116" s="85" t="n"/>
      <c r="BJ116" s="85" t="n"/>
      <c r="BK116" s="85" t="n"/>
      <c r="BL116" s="85" t="n"/>
      <c r="BM116" s="85" t="n"/>
      <c r="BN116" s="85" t="n"/>
      <c r="BO116" s="85" t="n"/>
      <c r="BP116" s="85" t="n"/>
      <c r="BQ116" s="85" t="n"/>
      <c r="BR116" s="85" t="n"/>
      <c r="BS116" s="85" t="n"/>
      <c r="BT116" s="85" t="n"/>
      <c r="BU116" s="85" t="n"/>
      <c r="BV116" s="85" t="n"/>
      <c r="BW116" s="85" t="n"/>
      <c r="BX116" s="85" t="n"/>
      <c r="BY116" s="85" t="n"/>
      <c r="BZ116" s="85" t="n"/>
      <c r="CA116" s="85" t="n"/>
      <c r="CB116" s="85" t="n"/>
      <c r="CC116" s="85" t="n"/>
      <c r="CD116" s="85" t="n"/>
      <c r="CE116" s="85" t="n"/>
      <c r="CF116" s="85" t="n"/>
      <c r="CG116" s="85" t="n"/>
      <c r="CH116" s="85" t="n"/>
      <c r="CI116" s="85" t="n"/>
      <c r="CJ116" s="85" t="n"/>
      <c r="CK116" s="85" t="n"/>
      <c r="CL116" s="85" t="n"/>
      <c r="CM116" s="85" t="n"/>
      <c r="CN116" s="85" t="n"/>
      <c r="CO116" s="85" t="n"/>
      <c r="CP116" s="85" t="n"/>
      <c r="CQ116" s="85" t="n"/>
      <c r="CR116" s="85" t="n"/>
      <c r="CS116" s="85" t="n"/>
      <c r="CT116" s="85" t="n"/>
      <c r="CU116" s="85" t="n"/>
      <c r="CV116" s="85" t="n"/>
    </row>
    <row r="117" ht="31.5" customFormat="1" customHeight="1" s="86">
      <c r="A117" s="73" t="n">
        <v>2021</v>
      </c>
      <c r="B117" s="74" t="n">
        <v>2</v>
      </c>
      <c r="C117" s="471" t="n"/>
      <c r="D117" s="74" t="n"/>
      <c r="E117" s="74" t="n"/>
      <c r="F117" s="75" t="n"/>
      <c r="G117" s="76" t="n"/>
      <c r="H117" s="76" t="n"/>
      <c r="I117" s="76" t="n"/>
      <c r="J117" s="76" t="n"/>
      <c r="K117" s="472" t="n"/>
      <c r="L117" s="473" t="n"/>
      <c r="M117" s="474" t="n"/>
      <c r="N117" s="111" t="n"/>
      <c r="O117" s="111" t="n"/>
      <c r="P117" s="111" t="n"/>
      <c r="Q117" s="111" t="n"/>
      <c r="R117" s="111" t="n"/>
      <c r="S117" s="77" t="n"/>
      <c r="T117" s="77" t="n"/>
      <c r="U117" s="111" t="n"/>
      <c r="V117" s="111" t="n"/>
      <c r="W117" s="111" t="n"/>
      <c r="X117" s="111" t="n"/>
      <c r="Y117" s="111" t="n"/>
      <c r="Z117" s="77" t="n"/>
      <c r="AA117" s="77" t="n"/>
      <c r="AB117" s="111" t="n"/>
      <c r="AC117" s="111" t="n"/>
      <c r="AD117" s="111" t="n"/>
      <c r="AE117" s="111" t="n"/>
      <c r="AF117" s="111" t="n"/>
      <c r="AG117" s="77" t="n"/>
      <c r="AH117" s="77" t="n"/>
      <c r="AI117" s="78" t="n"/>
      <c r="AJ117" s="79" t="n"/>
      <c r="AK117" s="80" t="n"/>
      <c r="AL117" s="77" t="n"/>
      <c r="AM117" s="77" t="n"/>
      <c r="AN117" s="81" t="n"/>
      <c r="AO117" s="81" t="n"/>
      <c r="AP117" s="81" t="n"/>
      <c r="AQ117" s="81" t="n"/>
      <c r="AR117" s="81" t="n"/>
      <c r="AS117" s="81" t="n"/>
      <c r="AT117" s="81" t="n"/>
      <c r="AU117" s="81" t="n"/>
      <c r="AV117" s="81" t="n"/>
      <c r="AW117" s="82" t="n"/>
      <c r="AX117" s="83" t="n"/>
      <c r="AY117" s="179" t="n"/>
      <c r="AZ117" s="84" t="n"/>
      <c r="BA117" s="83" t="n">
        <v>1</v>
      </c>
      <c r="BB117" s="83" t="n">
        <v>0</v>
      </c>
      <c r="BC117" s="83" t="n">
        <v>2.6</v>
      </c>
      <c r="BD117" s="83" t="n">
        <v>1.3</v>
      </c>
      <c r="BE117" s="83" t="n">
        <v>84.40000000000001</v>
      </c>
      <c r="BF117" s="28" t="inlineStr">
        <is>
          <t>الكترولوكس</t>
        </is>
      </c>
      <c r="BG117" s="85" t="inlineStr">
        <is>
          <t>القاهرة للصناعات المغذية غسالات</t>
        </is>
      </c>
      <c r="BH117" s="85" t="inlineStr">
        <is>
          <t>CDFRP2308</t>
        </is>
      </c>
      <c r="BI117" s="85" t="n"/>
      <c r="BJ117" s="85" t="n"/>
      <c r="BK117" s="85" t="n"/>
      <c r="BL117" s="85" t="n"/>
      <c r="BM117" s="85" t="n"/>
      <c r="BN117" s="85" t="n"/>
      <c r="BO117" s="85" t="n"/>
      <c r="BP117" s="85" t="n"/>
      <c r="BQ117" s="85" t="n"/>
      <c r="BR117" s="85" t="n"/>
      <c r="BS117" s="85" t="n"/>
      <c r="BT117" s="85" t="n"/>
      <c r="BU117" s="85" t="n"/>
      <c r="BV117" s="85" t="n"/>
      <c r="BW117" s="85" t="n"/>
      <c r="BX117" s="85" t="n"/>
      <c r="BY117" s="85" t="n"/>
      <c r="BZ117" s="85" t="n"/>
      <c r="CA117" s="85" t="n"/>
      <c r="CB117" s="85" t="n"/>
      <c r="CC117" s="85" t="n"/>
      <c r="CD117" s="85" t="n"/>
      <c r="CE117" s="85" t="n"/>
      <c r="CF117" s="85" t="n"/>
      <c r="CG117" s="85" t="n"/>
      <c r="CH117" s="85" t="n"/>
      <c r="CI117" s="85" t="n"/>
      <c r="CJ117" s="85" t="n"/>
      <c r="CK117" s="85" t="n"/>
      <c r="CL117" s="85" t="n"/>
      <c r="CM117" s="85" t="n"/>
      <c r="CN117" s="85" t="n"/>
      <c r="CO117" s="85" t="n"/>
      <c r="CP117" s="85" t="n"/>
      <c r="CQ117" s="85" t="n"/>
      <c r="CR117" s="85" t="n"/>
      <c r="CS117" s="85" t="n"/>
      <c r="CT117" s="85" t="n"/>
      <c r="CU117" s="85" t="n"/>
      <c r="CV117" s="85" t="n"/>
    </row>
    <row r="118" ht="31.5" customFormat="1" customHeight="1" s="86">
      <c r="A118" s="73" t="n">
        <v>2021</v>
      </c>
      <c r="B118" s="74" t="n">
        <v>2</v>
      </c>
      <c r="C118" s="471" t="n"/>
      <c r="D118" s="74" t="n"/>
      <c r="E118" s="74" t="n"/>
      <c r="F118" s="75" t="n"/>
      <c r="G118" s="76" t="n"/>
      <c r="H118" s="76" t="n"/>
      <c r="I118" s="76" t="n"/>
      <c r="J118" s="76" t="n"/>
      <c r="K118" s="472" t="n"/>
      <c r="L118" s="473" t="n"/>
      <c r="M118" s="474" t="n"/>
      <c r="N118" s="111" t="n"/>
      <c r="O118" s="111" t="n"/>
      <c r="P118" s="111" t="n"/>
      <c r="Q118" s="111" t="n"/>
      <c r="R118" s="111" t="n"/>
      <c r="S118" s="77" t="n"/>
      <c r="T118" s="77" t="n"/>
      <c r="U118" s="111" t="n"/>
      <c r="V118" s="111" t="n"/>
      <c r="W118" s="111" t="n"/>
      <c r="X118" s="111" t="n"/>
      <c r="Y118" s="111" t="n"/>
      <c r="Z118" s="77" t="n"/>
      <c r="AA118" s="77" t="n"/>
      <c r="AB118" s="111" t="n"/>
      <c r="AC118" s="111" t="n"/>
      <c r="AD118" s="111" t="n"/>
      <c r="AE118" s="111" t="n"/>
      <c r="AF118" s="111" t="n"/>
      <c r="AG118" s="77" t="n"/>
      <c r="AH118" s="77" t="n"/>
      <c r="AI118" s="78" t="n"/>
      <c r="AJ118" s="79" t="n"/>
      <c r="AK118" s="80" t="n"/>
      <c r="AL118" s="77" t="n"/>
      <c r="AM118" s="77" t="n"/>
      <c r="AN118" s="81" t="n"/>
      <c r="AO118" s="81" t="n"/>
      <c r="AP118" s="81" t="n"/>
      <c r="AQ118" s="81" t="n"/>
      <c r="AR118" s="81" t="n"/>
      <c r="AS118" s="81" t="n"/>
      <c r="AT118" s="81" t="n"/>
      <c r="AU118" s="81" t="n"/>
      <c r="AV118" s="81" t="n"/>
      <c r="AW118" s="82" t="n"/>
      <c r="AX118" s="83" t="n"/>
      <c r="AY118" s="179" t="n"/>
      <c r="AZ118" s="84" t="n"/>
      <c r="BA118" s="83" t="n">
        <v>1</v>
      </c>
      <c r="BB118" s="83" t="n">
        <v>0.3</v>
      </c>
      <c r="BC118" s="83" t="n">
        <v>20.3</v>
      </c>
      <c r="BD118" s="83" t="n">
        <v>0.2</v>
      </c>
      <c r="BE118" s="83" t="n">
        <v>11</v>
      </c>
      <c r="BF118" s="28" t="inlineStr">
        <is>
          <t>الكترولوكس</t>
        </is>
      </c>
      <c r="BG118" s="85" t="inlineStr">
        <is>
          <t>القاهرة للصناعات المغذية غسالات</t>
        </is>
      </c>
      <c r="BH118" s="85" t="inlineStr">
        <is>
          <t>CDFRP2314</t>
        </is>
      </c>
      <c r="BI118" s="85" t="n"/>
      <c r="BJ118" s="85" t="n"/>
      <c r="BK118" s="85" t="n"/>
      <c r="BL118" s="85" t="n"/>
      <c r="BM118" s="85" t="n"/>
      <c r="BN118" s="85" t="n"/>
      <c r="BO118" s="85" t="n"/>
      <c r="BP118" s="85" t="n"/>
      <c r="BQ118" s="85" t="n"/>
      <c r="BR118" s="85" t="n"/>
      <c r="BS118" s="85" t="n"/>
      <c r="BT118" s="85" t="n"/>
      <c r="BU118" s="85" t="n"/>
      <c r="BV118" s="85" t="n"/>
      <c r="BW118" s="85" t="n"/>
      <c r="BX118" s="85" t="n"/>
      <c r="BY118" s="85" t="n"/>
      <c r="BZ118" s="85" t="n"/>
      <c r="CA118" s="85" t="n"/>
      <c r="CB118" s="85" t="n"/>
      <c r="CC118" s="85" t="n"/>
      <c r="CD118" s="85" t="n"/>
      <c r="CE118" s="85" t="n"/>
      <c r="CF118" s="85" t="n"/>
      <c r="CG118" s="85" t="n"/>
      <c r="CH118" s="85" t="n"/>
      <c r="CI118" s="85" t="n"/>
      <c r="CJ118" s="85" t="n"/>
      <c r="CK118" s="85" t="n"/>
      <c r="CL118" s="85" t="n"/>
      <c r="CM118" s="85" t="n"/>
      <c r="CN118" s="85" t="n"/>
      <c r="CO118" s="85" t="n"/>
      <c r="CP118" s="85" t="n"/>
      <c r="CQ118" s="85" t="n"/>
      <c r="CR118" s="85" t="n"/>
      <c r="CS118" s="85" t="n"/>
      <c r="CT118" s="85" t="n"/>
      <c r="CU118" s="85" t="n"/>
      <c r="CV118" s="85" t="n"/>
    </row>
    <row r="119" ht="31.5" customFormat="1" customHeight="1" s="86">
      <c r="A119" s="73" t="n">
        <v>2021</v>
      </c>
      <c r="B119" s="74" t="n">
        <v>2</v>
      </c>
      <c r="C119" s="471" t="n"/>
      <c r="D119" s="74" t="n"/>
      <c r="E119" s="74" t="n"/>
      <c r="F119" s="75" t="n"/>
      <c r="G119" s="76" t="n"/>
      <c r="H119" s="76" t="n"/>
      <c r="I119" s="76" t="n"/>
      <c r="J119" s="76" t="n"/>
      <c r="K119" s="472" t="n"/>
      <c r="L119" s="473" t="n"/>
      <c r="M119" s="474" t="n"/>
      <c r="N119" s="111" t="n"/>
      <c r="O119" s="111" t="n"/>
      <c r="P119" s="111" t="n"/>
      <c r="Q119" s="111" t="n"/>
      <c r="R119" s="111" t="n"/>
      <c r="S119" s="77" t="n"/>
      <c r="T119" s="77" t="n"/>
      <c r="U119" s="111" t="n"/>
      <c r="V119" s="111" t="n"/>
      <c r="W119" s="111" t="n"/>
      <c r="X119" s="111" t="n"/>
      <c r="Y119" s="111" t="n"/>
      <c r="Z119" s="77" t="n"/>
      <c r="AA119" s="77" t="n"/>
      <c r="AB119" s="111" t="n"/>
      <c r="AC119" s="111" t="n"/>
      <c r="AD119" s="111" t="n"/>
      <c r="AE119" s="111" t="n"/>
      <c r="AF119" s="111" t="n"/>
      <c r="AG119" s="77" t="n"/>
      <c r="AH119" s="77" t="n"/>
      <c r="AI119" s="78" t="n"/>
      <c r="AJ119" s="79" t="n"/>
      <c r="AK119" s="80" t="n"/>
      <c r="AL119" s="77" t="n"/>
      <c r="AM119" s="77" t="n"/>
      <c r="AN119" s="81" t="n"/>
      <c r="AO119" s="81" t="n"/>
      <c r="AP119" s="81" t="n"/>
      <c r="AQ119" s="81" t="n"/>
      <c r="AR119" s="81" t="n"/>
      <c r="AS119" s="81" t="n"/>
      <c r="AT119" s="81" t="n"/>
      <c r="AU119" s="81" t="n"/>
      <c r="AV119" s="81" t="n"/>
      <c r="AW119" s="82" t="n"/>
      <c r="AX119" s="83" t="n"/>
      <c r="AY119" s="179" t="n"/>
      <c r="AZ119" s="84" t="n"/>
      <c r="BA119" s="83" t="n">
        <v>1</v>
      </c>
      <c r="BB119" s="83" t="n">
        <v>0</v>
      </c>
      <c r="BC119" s="83" t="n">
        <v>4.2</v>
      </c>
      <c r="BD119" s="83" t="n">
        <v>4.9</v>
      </c>
      <c r="BE119" s="83" t="n">
        <v>569.9</v>
      </c>
      <c r="BF119" s="28" t="inlineStr">
        <is>
          <t>الكترولوكس</t>
        </is>
      </c>
      <c r="BG119" s="85" t="inlineStr">
        <is>
          <t>القاهرة للصناعات المغذية غسالات</t>
        </is>
      </c>
      <c r="BH119" s="85" t="inlineStr">
        <is>
          <t>PDAWP7199</t>
        </is>
      </c>
      <c r="BI119" s="85" t="inlineStr">
        <is>
          <t>دلتا</t>
        </is>
      </c>
      <c r="BJ119" s="85" t="n"/>
      <c r="BK119" s="85" t="n"/>
      <c r="BL119" s="85" t="n"/>
      <c r="BM119" s="85" t="n"/>
      <c r="BN119" s="85" t="n"/>
      <c r="BO119" s="85" t="n"/>
      <c r="BP119" s="85" t="n"/>
      <c r="BQ119" s="85" t="n"/>
      <c r="BR119" s="85" t="n"/>
      <c r="BS119" s="85" t="n"/>
      <c r="BT119" s="85" t="n"/>
      <c r="BU119" s="85" t="n"/>
      <c r="BV119" s="85" t="n"/>
      <c r="BW119" s="85" t="n"/>
      <c r="BX119" s="85" t="n"/>
      <c r="BY119" s="85" t="n"/>
      <c r="BZ119" s="85" t="n"/>
      <c r="CA119" s="85" t="n"/>
      <c r="CB119" s="85" t="n"/>
      <c r="CC119" s="85" t="n"/>
      <c r="CD119" s="85" t="n"/>
      <c r="CE119" s="85" t="n"/>
      <c r="CF119" s="85" t="n"/>
      <c r="CG119" s="85" t="n"/>
      <c r="CH119" s="85" t="n"/>
      <c r="CI119" s="85" t="n"/>
      <c r="CJ119" s="85" t="n"/>
      <c r="CK119" s="85" t="n"/>
      <c r="CL119" s="85" t="n"/>
      <c r="CM119" s="85" t="n"/>
      <c r="CN119" s="85" t="n"/>
      <c r="CO119" s="85" t="n"/>
      <c r="CP119" s="85" t="n"/>
      <c r="CQ119" s="85" t="n"/>
      <c r="CR119" s="85" t="n"/>
      <c r="CS119" s="85" t="n"/>
      <c r="CT119" s="85" t="n"/>
      <c r="CU119" s="85" t="n"/>
      <c r="CV119" s="85" t="n"/>
    </row>
    <row r="120" ht="31.5" customFormat="1" customHeight="1" s="86">
      <c r="A120" s="73" t="n">
        <v>2021</v>
      </c>
      <c r="B120" s="74" t="n">
        <v>2</v>
      </c>
      <c r="C120" s="471" t="n"/>
      <c r="D120" s="74" t="n"/>
      <c r="E120" s="74" t="n"/>
      <c r="F120" s="75" t="n"/>
      <c r="G120" s="76" t="n"/>
      <c r="H120" s="76" t="n"/>
      <c r="I120" s="76" t="n"/>
      <c r="J120" s="76" t="n"/>
      <c r="K120" s="472" t="n"/>
      <c r="L120" s="473" t="n"/>
      <c r="M120" s="474" t="n"/>
      <c r="N120" s="111" t="n"/>
      <c r="O120" s="111" t="n"/>
      <c r="P120" s="111" t="n"/>
      <c r="Q120" s="111" t="n"/>
      <c r="R120" s="111" t="n"/>
      <c r="S120" s="77" t="n"/>
      <c r="T120" s="77" t="n"/>
      <c r="U120" s="111" t="n"/>
      <c r="V120" s="111" t="n"/>
      <c r="W120" s="111" t="n"/>
      <c r="X120" s="111" t="n"/>
      <c r="Y120" s="111" t="n"/>
      <c r="Z120" s="77" t="n"/>
      <c r="AA120" s="77" t="n"/>
      <c r="AB120" s="111" t="n"/>
      <c r="AC120" s="111" t="n"/>
      <c r="AD120" s="111" t="n"/>
      <c r="AE120" s="111" t="n"/>
      <c r="AF120" s="111" t="n"/>
      <c r="AG120" s="77" t="n"/>
      <c r="AH120" s="77" t="n"/>
      <c r="AI120" s="78" t="n"/>
      <c r="AJ120" s="79" t="n"/>
      <c r="AK120" s="80" t="n"/>
      <c r="AL120" s="77" t="n"/>
      <c r="AM120" s="77" t="n"/>
      <c r="AN120" s="81" t="n"/>
      <c r="AO120" s="81" t="n"/>
      <c r="AP120" s="81" t="n"/>
      <c r="AQ120" s="81" t="n"/>
      <c r="AR120" s="81" t="n"/>
      <c r="AS120" s="81" t="n"/>
      <c r="AT120" s="81" t="n"/>
      <c r="AU120" s="81" t="n"/>
      <c r="AV120" s="81" t="n"/>
      <c r="AW120" s="82" t="n"/>
      <c r="AX120" s="83" t="n"/>
      <c r="AY120" s="179" t="n"/>
      <c r="AZ120" s="84" t="n"/>
      <c r="BA120" s="83" t="n">
        <v>1</v>
      </c>
      <c r="BB120" s="83" t="n">
        <v>0.4</v>
      </c>
      <c r="BC120" s="83" t="n">
        <v>25.1</v>
      </c>
      <c r="BD120" s="83" t="n">
        <v>1.3</v>
      </c>
      <c r="BE120" s="83" t="n">
        <v>87.8</v>
      </c>
      <c r="BF120" s="28" t="inlineStr">
        <is>
          <t>الكترولوكس</t>
        </is>
      </c>
      <c r="BG120" s="85" t="inlineStr">
        <is>
          <t>القاهرة للصناعات المغذية غسالات</t>
        </is>
      </c>
      <c r="BH120" s="85" t="inlineStr">
        <is>
          <t>PDAWA6157</t>
        </is>
      </c>
      <c r="BI120" s="85" t="inlineStr">
        <is>
          <t>دلتا</t>
        </is>
      </c>
      <c r="BJ120" s="85" t="n"/>
      <c r="BK120" s="85" t="n"/>
      <c r="BL120" s="85" t="n"/>
      <c r="BM120" s="85" t="n"/>
      <c r="BN120" s="85" t="n"/>
      <c r="BO120" s="85" t="n"/>
      <c r="BP120" s="85" t="n"/>
      <c r="BQ120" s="85" t="n"/>
      <c r="BR120" s="85" t="n"/>
      <c r="BS120" s="85" t="n"/>
      <c r="BT120" s="85" t="n"/>
      <c r="BU120" s="85" t="n"/>
      <c r="BV120" s="85" t="n"/>
      <c r="BW120" s="85" t="n"/>
      <c r="BX120" s="85" t="n"/>
      <c r="BY120" s="85" t="n"/>
      <c r="BZ120" s="85" t="n"/>
      <c r="CA120" s="85" t="n"/>
      <c r="CB120" s="85" t="n"/>
      <c r="CC120" s="85" t="n"/>
      <c r="CD120" s="85" t="n"/>
      <c r="CE120" s="85" t="n"/>
      <c r="CF120" s="85" t="n"/>
      <c r="CG120" s="85" t="n"/>
      <c r="CH120" s="85" t="n"/>
      <c r="CI120" s="85" t="n"/>
      <c r="CJ120" s="85" t="n"/>
      <c r="CK120" s="85" t="n"/>
      <c r="CL120" s="85" t="n"/>
      <c r="CM120" s="85" t="n"/>
      <c r="CN120" s="85" t="n"/>
      <c r="CO120" s="85" t="n"/>
      <c r="CP120" s="85" t="n"/>
      <c r="CQ120" s="85" t="n"/>
      <c r="CR120" s="85" t="n"/>
      <c r="CS120" s="85" t="n"/>
      <c r="CT120" s="85" t="n"/>
      <c r="CU120" s="85" t="n"/>
      <c r="CV120" s="85" t="n"/>
    </row>
    <row r="121" ht="31.5" customFormat="1" customHeight="1" s="86">
      <c r="A121" s="73" t="n">
        <v>2021</v>
      </c>
      <c r="B121" s="74" t="n">
        <v>2</v>
      </c>
      <c r="C121" s="471" t="n"/>
      <c r="D121" s="74" t="n"/>
      <c r="E121" s="74" t="n"/>
      <c r="F121" s="75" t="n"/>
      <c r="G121" s="76" t="n"/>
      <c r="H121" s="76" t="n"/>
      <c r="I121" s="76" t="n"/>
      <c r="J121" s="76" t="n"/>
      <c r="K121" s="472" t="n"/>
      <c r="L121" s="473" t="n"/>
      <c r="M121" s="474" t="n"/>
      <c r="N121" s="111" t="n"/>
      <c r="O121" s="111" t="n"/>
      <c r="P121" s="111" t="n"/>
      <c r="Q121" s="111" t="n"/>
      <c r="R121" s="111" t="n"/>
      <c r="S121" s="77" t="n"/>
      <c r="T121" s="77" t="n"/>
      <c r="U121" s="111" t="n"/>
      <c r="V121" s="111" t="n"/>
      <c r="W121" s="111" t="n"/>
      <c r="X121" s="111" t="n"/>
      <c r="Y121" s="111" t="n"/>
      <c r="Z121" s="77" t="n"/>
      <c r="AA121" s="77" t="n"/>
      <c r="AB121" s="111" t="n"/>
      <c r="AC121" s="111" t="n"/>
      <c r="AD121" s="111" t="n"/>
      <c r="AE121" s="111" t="n"/>
      <c r="AF121" s="111" t="n"/>
      <c r="AG121" s="77" t="n"/>
      <c r="AH121" s="77" t="n"/>
      <c r="AI121" s="78" t="n"/>
      <c r="AJ121" s="79" t="n"/>
      <c r="AK121" s="80" t="n"/>
      <c r="AL121" s="77" t="n"/>
      <c r="AM121" s="77" t="n"/>
      <c r="AN121" s="81" t="n"/>
      <c r="AO121" s="81" t="n"/>
      <c r="AP121" s="81" t="n"/>
      <c r="AQ121" s="81" t="n"/>
      <c r="AR121" s="81" t="n"/>
      <c r="AS121" s="81" t="n"/>
      <c r="AT121" s="81" t="n"/>
      <c r="AU121" s="81" t="n"/>
      <c r="AV121" s="81" t="n"/>
      <c r="AW121" s="82" t="n"/>
      <c r="AX121" s="83" t="n"/>
      <c r="AY121" s="179" t="n"/>
      <c r="AZ121" s="84" t="n"/>
      <c r="BA121" s="83" t="n"/>
      <c r="BB121" s="83" t="n">
        <v>0.4</v>
      </c>
      <c r="BC121" s="83" t="n">
        <v>20.6</v>
      </c>
      <c r="BD121" s="83" t="n">
        <v>0.2</v>
      </c>
      <c r="BE121" s="83" t="n">
        <v>7.6</v>
      </c>
      <c r="BF121" s="28" t="inlineStr">
        <is>
          <t>الكترولوكس</t>
        </is>
      </c>
      <c r="BG121" s="85" t="inlineStr">
        <is>
          <t>القاهرة للصناعات المغذية غسالات</t>
        </is>
      </c>
      <c r="BH121" s="85" t="inlineStr">
        <is>
          <t>CDAWP6039</t>
        </is>
      </c>
      <c r="BI121" s="85" t="inlineStr">
        <is>
          <t>دلتا</t>
        </is>
      </c>
      <c r="BJ121" s="85" t="n"/>
      <c r="BK121" s="85" t="n"/>
      <c r="BL121" s="85" t="n"/>
      <c r="BM121" s="85" t="n"/>
      <c r="BN121" s="85" t="n"/>
      <c r="BO121" s="85" t="n"/>
      <c r="BP121" s="85" t="n"/>
      <c r="BQ121" s="85" t="n"/>
      <c r="BR121" s="85" t="n"/>
      <c r="BS121" s="85" t="n"/>
      <c r="BT121" s="85" t="n"/>
      <c r="BU121" s="85" t="n"/>
      <c r="BV121" s="85" t="n"/>
      <c r="BW121" s="85" t="n"/>
      <c r="BX121" s="85" t="n"/>
      <c r="BY121" s="85" t="n"/>
      <c r="BZ121" s="85" t="n"/>
      <c r="CA121" s="85" t="n"/>
      <c r="CB121" s="85" t="n"/>
      <c r="CC121" s="85" t="n"/>
      <c r="CD121" s="85" t="n"/>
      <c r="CE121" s="85" t="n"/>
      <c r="CF121" s="85" t="n"/>
      <c r="CG121" s="85" t="n"/>
      <c r="CH121" s="85" t="n"/>
      <c r="CI121" s="85" t="n"/>
      <c r="CJ121" s="85" t="n"/>
      <c r="CK121" s="85" t="n"/>
      <c r="CL121" s="85" t="n"/>
      <c r="CM121" s="85" t="n"/>
      <c r="CN121" s="85" t="n"/>
      <c r="CO121" s="85" t="n"/>
      <c r="CP121" s="85" t="n"/>
      <c r="CQ121" s="85" t="n"/>
      <c r="CR121" s="85" t="n"/>
      <c r="CS121" s="85" t="n"/>
      <c r="CT121" s="85" t="n"/>
      <c r="CU121" s="85" t="n"/>
      <c r="CV121" s="85" t="n"/>
    </row>
    <row r="122" ht="31.5" customFormat="1" customHeight="1" s="86">
      <c r="A122" s="73" t="n">
        <v>2021</v>
      </c>
      <c r="B122" s="74" t="n">
        <v>2</v>
      </c>
      <c r="C122" s="471" t="n"/>
      <c r="D122" s="74" t="n"/>
      <c r="E122" s="74" t="n"/>
      <c r="F122" s="75" t="n"/>
      <c r="G122" s="76" t="n"/>
      <c r="H122" s="76" t="n"/>
      <c r="I122" s="76" t="n"/>
      <c r="J122" s="76" t="n"/>
      <c r="K122" s="472" t="n"/>
      <c r="L122" s="473" t="n"/>
      <c r="M122" s="474" t="n"/>
      <c r="N122" s="111" t="n"/>
      <c r="O122" s="111" t="n"/>
      <c r="P122" s="111" t="n"/>
      <c r="Q122" s="111" t="n"/>
      <c r="R122" s="111" t="n"/>
      <c r="S122" s="77" t="n"/>
      <c r="T122" s="77" t="n"/>
      <c r="U122" s="111" t="n"/>
      <c r="V122" s="111" t="n"/>
      <c r="W122" s="111" t="n"/>
      <c r="X122" s="111" t="n"/>
      <c r="Y122" s="111" t="n"/>
      <c r="Z122" s="77" t="n"/>
      <c r="AA122" s="77" t="n"/>
      <c r="AB122" s="111" t="n"/>
      <c r="AC122" s="111" t="n"/>
      <c r="AD122" s="111" t="n"/>
      <c r="AE122" s="111" t="n"/>
      <c r="AF122" s="111" t="n"/>
      <c r="AG122" s="77" t="n"/>
      <c r="AH122" s="77" t="n"/>
      <c r="AI122" s="78" t="n"/>
      <c r="AJ122" s="79" t="n"/>
      <c r="AK122" s="80" t="n"/>
      <c r="AL122" s="77" t="n"/>
      <c r="AM122" s="77" t="n"/>
      <c r="AN122" s="81" t="n"/>
      <c r="AO122" s="81" t="n"/>
      <c r="AP122" s="81" t="n"/>
      <c r="AQ122" s="81" t="n"/>
      <c r="AR122" s="81" t="n"/>
      <c r="AS122" s="81" t="n"/>
      <c r="AT122" s="81" t="n"/>
      <c r="AU122" s="81" t="n"/>
      <c r="AV122" s="81" t="n"/>
      <c r="AW122" s="82" t="n"/>
      <c r="AX122" s="83" t="n"/>
      <c r="AY122" s="179" t="n"/>
      <c r="AZ122" s="84" t="n"/>
      <c r="BA122" s="83" t="n"/>
      <c r="BB122" s="83" t="n"/>
      <c r="BC122" s="83" t="n">
        <v>1.4</v>
      </c>
      <c r="BD122" s="83" t="n"/>
      <c r="BE122" s="83" t="n"/>
      <c r="BF122" s="28" t="inlineStr">
        <is>
          <t>LG</t>
        </is>
      </c>
      <c r="BG122" s="85" t="inlineStr">
        <is>
          <t>HE</t>
        </is>
      </c>
      <c r="BH122" s="85" t="inlineStr">
        <is>
          <t>AGG76599801</t>
        </is>
      </c>
      <c r="BI122" s="85" t="inlineStr">
        <is>
          <t>mmf</t>
        </is>
      </c>
      <c r="BJ122" s="85" t="n"/>
      <c r="BK122" s="85" t="n"/>
      <c r="BL122" s="85" t="n"/>
      <c r="BM122" s="85" t="n"/>
      <c r="BN122" s="85" t="n"/>
      <c r="BO122" s="85" t="n"/>
      <c r="BP122" s="85" t="n"/>
      <c r="BQ122" s="85" t="n"/>
      <c r="BR122" s="85" t="n"/>
      <c r="BS122" s="85" t="n"/>
      <c r="BT122" s="85" t="n"/>
      <c r="BU122" s="85" t="n"/>
      <c r="BV122" s="85" t="n"/>
      <c r="BW122" s="85" t="n"/>
      <c r="BX122" s="85" t="n"/>
      <c r="BY122" s="85" t="n"/>
      <c r="BZ122" s="85" t="n"/>
      <c r="CA122" s="85" t="n"/>
      <c r="CB122" s="85" t="n"/>
      <c r="CC122" s="85" t="n"/>
      <c r="CD122" s="85" t="n"/>
      <c r="CE122" s="85" t="n"/>
      <c r="CF122" s="85" t="n"/>
      <c r="CG122" s="85" t="n"/>
      <c r="CH122" s="85" t="n"/>
      <c r="CI122" s="85" t="n"/>
      <c r="CJ122" s="85" t="n"/>
      <c r="CK122" s="85" t="n"/>
      <c r="CL122" s="85" t="n"/>
      <c r="CM122" s="85" t="n"/>
      <c r="CN122" s="85" t="n"/>
      <c r="CO122" s="85" t="n"/>
      <c r="CP122" s="85" t="n"/>
      <c r="CQ122" s="85" t="n"/>
      <c r="CR122" s="85" t="n"/>
      <c r="CS122" s="85" t="n"/>
      <c r="CT122" s="85" t="n"/>
      <c r="CU122" s="85" t="n"/>
      <c r="CV122" s="85" t="n"/>
    </row>
    <row r="123" ht="31.5" customFormat="1" customHeight="1" s="86">
      <c r="A123" s="73" t="n">
        <v>2021</v>
      </c>
      <c r="B123" s="74" t="n">
        <v>2</v>
      </c>
      <c r="C123" s="471" t="n"/>
      <c r="D123" s="74" t="n"/>
      <c r="E123" s="74" t="n"/>
      <c r="F123" s="75" t="n"/>
      <c r="G123" s="76" t="n"/>
      <c r="H123" s="76" t="n"/>
      <c r="I123" s="76" t="n"/>
      <c r="J123" s="76" t="n"/>
      <c r="K123" s="472" t="n"/>
      <c r="L123" s="473" t="n"/>
      <c r="M123" s="474" t="n"/>
      <c r="N123" s="111" t="n"/>
      <c r="O123" s="111" t="n"/>
      <c r="P123" s="111" t="n"/>
      <c r="Q123" s="111" t="n"/>
      <c r="R123" s="111" t="n"/>
      <c r="S123" s="77" t="n"/>
      <c r="T123" s="77" t="n"/>
      <c r="U123" s="111" t="n"/>
      <c r="V123" s="111" t="n"/>
      <c r="W123" s="111" t="n"/>
      <c r="X123" s="111" t="n"/>
      <c r="Y123" s="111" t="n"/>
      <c r="Z123" s="77" t="n"/>
      <c r="AA123" s="77" t="n"/>
      <c r="AB123" s="111" t="n"/>
      <c r="AC123" s="111" t="n"/>
      <c r="AD123" s="111" t="n"/>
      <c r="AE123" s="111" t="n"/>
      <c r="AF123" s="111" t="n"/>
      <c r="AG123" s="77" t="n"/>
      <c r="AH123" s="77" t="n"/>
      <c r="AI123" s="78" t="n"/>
      <c r="AJ123" s="79" t="n"/>
      <c r="AK123" s="80" t="n"/>
      <c r="AL123" s="77" t="n"/>
      <c r="AM123" s="77" t="n"/>
      <c r="AN123" s="81" t="n"/>
      <c r="AO123" s="81" t="n"/>
      <c r="AP123" s="81" t="n"/>
      <c r="AQ123" s="81" t="n"/>
      <c r="AR123" s="81" t="n"/>
      <c r="AS123" s="81" t="n"/>
      <c r="AT123" s="81" t="n"/>
      <c r="AU123" s="81" t="n"/>
      <c r="AV123" s="81" t="n"/>
      <c r="AW123" s="82" t="n"/>
      <c r="AX123" s="83" t="n"/>
      <c r="AY123" s="179" t="n"/>
      <c r="AZ123" s="84" t="n"/>
      <c r="BA123" s="83" t="n"/>
      <c r="BB123" s="83" t="n">
        <v>0</v>
      </c>
      <c r="BC123" s="83" t="n">
        <v>1.2</v>
      </c>
      <c r="BD123" s="83" t="n">
        <v>4.4</v>
      </c>
      <c r="BE123" s="83" t="n">
        <v>243.1</v>
      </c>
      <c r="BF123" s="28" t="inlineStr">
        <is>
          <t>توشيبا</t>
        </is>
      </c>
      <c r="BG123" s="85" t="inlineStr">
        <is>
          <t>توشيبا للاجهزة المرئية</t>
        </is>
      </c>
      <c r="BH123" s="85" t="n"/>
      <c r="BI123" s="85" t="n"/>
      <c r="BJ123" s="85" t="n"/>
      <c r="BK123" s="85" t="n"/>
      <c r="BL123" s="85" t="n"/>
      <c r="BM123" s="85" t="n"/>
      <c r="BN123" s="85" t="n"/>
      <c r="BO123" s="85" t="n"/>
      <c r="BP123" s="85" t="n"/>
      <c r="BQ123" s="85" t="n"/>
      <c r="BR123" s="85" t="n"/>
      <c r="BS123" s="85" t="n"/>
      <c r="BT123" s="85" t="n"/>
      <c r="BU123" s="85" t="n"/>
      <c r="BV123" s="85" t="n"/>
      <c r="BW123" s="85" t="n"/>
      <c r="BX123" s="85" t="n"/>
      <c r="BY123" s="85" t="n"/>
      <c r="BZ123" s="85" t="n"/>
      <c r="CA123" s="85" t="n"/>
      <c r="CB123" s="85" t="n"/>
      <c r="CC123" s="85" t="n"/>
      <c r="CD123" s="85" t="n"/>
      <c r="CE123" s="85" t="n"/>
      <c r="CF123" s="85" t="n"/>
      <c r="CG123" s="85" t="n"/>
      <c r="CH123" s="85" t="n"/>
      <c r="CI123" s="85" t="n"/>
      <c r="CJ123" s="85" t="n"/>
      <c r="CK123" s="85" t="n"/>
      <c r="CL123" s="85" t="n"/>
      <c r="CM123" s="85" t="n"/>
      <c r="CN123" s="85" t="n"/>
      <c r="CO123" s="85" t="n"/>
      <c r="CP123" s="85" t="n"/>
      <c r="CQ123" s="85" t="n"/>
      <c r="CR123" s="85" t="n"/>
      <c r="CS123" s="85" t="n"/>
      <c r="CT123" s="85" t="n"/>
      <c r="CU123" s="85" t="n"/>
      <c r="CV123" s="85" t="n"/>
    </row>
    <row r="124" ht="31.5" customFormat="1" customHeight="1" s="86">
      <c r="A124" s="73" t="n">
        <v>2021</v>
      </c>
      <c r="B124" s="74" t="n">
        <v>2</v>
      </c>
      <c r="C124" s="471" t="n"/>
      <c r="D124" s="74" t="n"/>
      <c r="E124" s="74" t="n"/>
      <c r="F124" s="75" t="n"/>
      <c r="G124" s="76" t="n"/>
      <c r="H124" s="76" t="n"/>
      <c r="I124" s="76" t="n"/>
      <c r="J124" s="76" t="n"/>
      <c r="K124" s="472" t="n"/>
      <c r="L124" s="473" t="n"/>
      <c r="M124" s="474" t="n"/>
      <c r="N124" s="111" t="n"/>
      <c r="O124" s="111" t="n"/>
      <c r="P124" s="111" t="n"/>
      <c r="Q124" s="111" t="n"/>
      <c r="R124" s="111" t="n"/>
      <c r="S124" s="77" t="n"/>
      <c r="T124" s="77" t="n"/>
      <c r="U124" s="111" t="n"/>
      <c r="V124" s="111" t="n"/>
      <c r="W124" s="111" t="n"/>
      <c r="X124" s="111" t="n"/>
      <c r="Y124" s="111" t="n"/>
      <c r="Z124" s="77" t="n"/>
      <c r="AA124" s="77" t="n"/>
      <c r="AB124" s="111" t="n"/>
      <c r="AC124" s="111" t="n"/>
      <c r="AD124" s="111" t="n"/>
      <c r="AE124" s="111" t="n"/>
      <c r="AF124" s="111" t="n"/>
      <c r="AG124" s="77" t="n"/>
      <c r="AH124" s="77" t="n"/>
      <c r="AI124" s="78" t="n"/>
      <c r="AJ124" s="79" t="n"/>
      <c r="AK124" s="80" t="n"/>
      <c r="AL124" s="77" t="n"/>
      <c r="AM124" s="77" t="n"/>
      <c r="AN124" s="81" t="n"/>
      <c r="AO124" s="81" t="n"/>
      <c r="AP124" s="81" t="n"/>
      <c r="AQ124" s="81" t="n"/>
      <c r="AR124" s="81" t="n"/>
      <c r="AS124" s="81" t="n"/>
      <c r="AT124" s="81" t="n"/>
      <c r="AU124" s="81" t="n"/>
      <c r="AV124" s="81" t="n"/>
      <c r="AW124" s="82" t="n"/>
      <c r="AX124" s="83" t="n"/>
      <c r="AY124" s="179" t="n"/>
      <c r="AZ124" s="84" t="n"/>
      <c r="BA124" s="83" t="n"/>
      <c r="BB124" s="83" t="n">
        <v>0.1</v>
      </c>
      <c r="BC124" s="83" t="n">
        <v>6.3</v>
      </c>
      <c r="BD124" s="83" t="n">
        <v>0.9</v>
      </c>
      <c r="BE124" s="83" t="n">
        <v>47.3</v>
      </c>
      <c r="BF124" s="28" t="inlineStr">
        <is>
          <t>توشيبا</t>
        </is>
      </c>
      <c r="BG124" s="85" t="inlineStr">
        <is>
          <t>توشيبا للاجهزة المرئية</t>
        </is>
      </c>
      <c r="BH124" s="85" t="n"/>
      <c r="BI124" s="85" t="n"/>
      <c r="BJ124" s="85" t="n"/>
      <c r="BK124" s="85" t="n"/>
      <c r="BL124" s="85" t="n"/>
      <c r="BM124" s="85" t="n"/>
      <c r="BN124" s="85" t="n"/>
      <c r="BO124" s="85" t="n"/>
      <c r="BP124" s="85" t="n"/>
      <c r="BQ124" s="85" t="n"/>
      <c r="BR124" s="85" t="n"/>
      <c r="BS124" s="85" t="n"/>
      <c r="BT124" s="85" t="n"/>
      <c r="BU124" s="85" t="n"/>
      <c r="BV124" s="85" t="n"/>
      <c r="BW124" s="85" t="n"/>
      <c r="BX124" s="85" t="n"/>
      <c r="BY124" s="85" t="n"/>
      <c r="BZ124" s="85" t="n"/>
      <c r="CA124" s="85" t="n"/>
      <c r="CB124" s="85" t="n"/>
      <c r="CC124" s="85" t="n"/>
      <c r="CD124" s="85" t="n"/>
      <c r="CE124" s="85" t="n"/>
      <c r="CF124" s="85" t="n"/>
      <c r="CG124" s="85" t="n"/>
      <c r="CH124" s="85" t="n"/>
      <c r="CI124" s="85" t="n"/>
      <c r="CJ124" s="85" t="n"/>
      <c r="CK124" s="85" t="n"/>
      <c r="CL124" s="85" t="n"/>
      <c r="CM124" s="85" t="n"/>
      <c r="CN124" s="85" t="n"/>
      <c r="CO124" s="85" t="n"/>
      <c r="CP124" s="85" t="n"/>
      <c r="CQ124" s="85" t="n"/>
      <c r="CR124" s="85" t="n"/>
      <c r="CS124" s="85" t="n"/>
      <c r="CT124" s="85" t="n"/>
      <c r="CU124" s="85" t="n"/>
      <c r="CV124" s="85" t="n"/>
    </row>
    <row r="125" ht="31.5" customFormat="1" customHeight="1" s="86">
      <c r="A125" s="73" t="n">
        <v>2021</v>
      </c>
      <c r="B125" s="74" t="n">
        <v>2</v>
      </c>
      <c r="C125" s="471" t="n"/>
      <c r="D125" s="74" t="n"/>
      <c r="E125" s="74" t="n"/>
      <c r="F125" s="75" t="n"/>
      <c r="G125" s="76" t="n"/>
      <c r="H125" s="76" t="n"/>
      <c r="I125" s="76" t="n"/>
      <c r="J125" s="76" t="n"/>
      <c r="K125" s="472" t="n"/>
      <c r="L125" s="473" t="n"/>
      <c r="M125" s="474" t="n"/>
      <c r="N125" s="111" t="n"/>
      <c r="O125" s="111" t="n"/>
      <c r="P125" s="111" t="n"/>
      <c r="Q125" s="111" t="n"/>
      <c r="R125" s="111" t="n"/>
      <c r="S125" s="77" t="n"/>
      <c r="T125" s="77" t="n"/>
      <c r="U125" s="111" t="n"/>
      <c r="V125" s="111" t="n"/>
      <c r="W125" s="111" t="n"/>
      <c r="X125" s="111" t="n"/>
      <c r="Y125" s="111" t="n"/>
      <c r="Z125" s="77" t="n"/>
      <c r="AA125" s="77" t="n"/>
      <c r="AB125" s="111" t="n"/>
      <c r="AC125" s="111" t="n"/>
      <c r="AD125" s="111" t="n"/>
      <c r="AE125" s="111" t="n"/>
      <c r="AF125" s="111" t="n"/>
      <c r="AG125" s="77" t="n"/>
      <c r="AH125" s="77" t="n"/>
      <c r="AI125" s="78" t="n"/>
      <c r="AJ125" s="79" t="n"/>
      <c r="AK125" s="80" t="n"/>
      <c r="AL125" s="77" t="n"/>
      <c r="AM125" s="77" t="n"/>
      <c r="AN125" s="81" t="n"/>
      <c r="AO125" s="81" t="n"/>
      <c r="AP125" s="81" t="n"/>
      <c r="AQ125" s="81" t="n"/>
      <c r="AR125" s="81" t="n"/>
      <c r="AS125" s="81" t="n"/>
      <c r="AT125" s="81" t="n"/>
      <c r="AU125" s="81" t="n"/>
      <c r="AV125" s="81" t="n"/>
      <c r="AW125" s="82" t="n"/>
      <c r="AX125" s="83" t="n"/>
      <c r="AY125" s="179" t="n"/>
      <c r="AZ125" s="84" t="n"/>
      <c r="BA125" s="83" t="n"/>
      <c r="BB125" s="83" t="n">
        <v>0</v>
      </c>
      <c r="BC125" s="83" t="n">
        <v>2.2</v>
      </c>
      <c r="BD125" s="83" t="n">
        <v>2.8</v>
      </c>
      <c r="BE125" s="83" t="n">
        <v>130.3</v>
      </c>
      <c r="BF125" s="28" t="inlineStr">
        <is>
          <t>توشيبا</t>
        </is>
      </c>
      <c r="BG125" s="85" t="inlineStr">
        <is>
          <t>توشيبا للاجهزة المرئية</t>
        </is>
      </c>
      <c r="BH125" s="85" t="n"/>
      <c r="BI125" s="85" t="n"/>
      <c r="BJ125" s="85" t="n"/>
      <c r="BK125" s="85" t="n"/>
      <c r="BL125" s="85" t="n"/>
      <c r="BM125" s="85" t="n"/>
      <c r="BN125" s="85" t="n"/>
      <c r="BO125" s="85" t="n"/>
      <c r="BP125" s="85" t="n"/>
      <c r="BQ125" s="85" t="n"/>
      <c r="BR125" s="85" t="n"/>
      <c r="BS125" s="85" t="n"/>
      <c r="BT125" s="85" t="n"/>
      <c r="BU125" s="85" t="n"/>
      <c r="BV125" s="85" t="n"/>
      <c r="BW125" s="85" t="n"/>
      <c r="BX125" s="85" t="n"/>
      <c r="BY125" s="85" t="n"/>
      <c r="BZ125" s="85" t="n"/>
      <c r="CA125" s="85" t="n"/>
      <c r="CB125" s="85" t="n"/>
      <c r="CC125" s="85" t="n"/>
      <c r="CD125" s="85" t="n"/>
      <c r="CE125" s="85" t="n"/>
      <c r="CF125" s="85" t="n"/>
      <c r="CG125" s="85" t="n"/>
      <c r="CH125" s="85" t="n"/>
      <c r="CI125" s="85" t="n"/>
      <c r="CJ125" s="85" t="n"/>
      <c r="CK125" s="85" t="n"/>
      <c r="CL125" s="85" t="n"/>
      <c r="CM125" s="85" t="n"/>
      <c r="CN125" s="85" t="n"/>
      <c r="CO125" s="85" t="n"/>
      <c r="CP125" s="85" t="n"/>
      <c r="CQ125" s="85" t="n"/>
      <c r="CR125" s="85" t="n"/>
      <c r="CS125" s="85" t="n"/>
      <c r="CT125" s="85" t="n"/>
      <c r="CU125" s="85" t="n"/>
      <c r="CV125" s="85" t="n"/>
    </row>
    <row r="126" ht="31.5" customFormat="1" customHeight="1" s="86">
      <c r="A126" s="73" t="n">
        <v>2021</v>
      </c>
      <c r="B126" s="74" t="n">
        <v>2</v>
      </c>
      <c r="C126" s="471" t="n"/>
      <c r="D126" s="74" t="n"/>
      <c r="E126" s="74" t="n"/>
      <c r="F126" s="75" t="n"/>
      <c r="G126" s="76" t="n"/>
      <c r="H126" s="76" t="n"/>
      <c r="I126" s="76" t="n"/>
      <c r="J126" s="76" t="n"/>
      <c r="K126" s="472" t="n"/>
      <c r="L126" s="473" t="n"/>
      <c r="M126" s="474" t="n"/>
      <c r="N126" s="111" t="n"/>
      <c r="O126" s="111" t="n"/>
      <c r="P126" s="111" t="n"/>
      <c r="Q126" s="111" t="n"/>
      <c r="R126" s="111" t="n"/>
      <c r="S126" s="77" t="n"/>
      <c r="T126" s="77" t="n"/>
      <c r="U126" s="111" t="n"/>
      <c r="V126" s="111" t="n"/>
      <c r="W126" s="111" t="n"/>
      <c r="X126" s="111" t="n"/>
      <c r="Y126" s="111" t="n"/>
      <c r="Z126" s="77" t="n"/>
      <c r="AA126" s="77" t="n"/>
      <c r="AB126" s="111" t="n"/>
      <c r="AC126" s="111" t="n"/>
      <c r="AD126" s="111" t="n"/>
      <c r="AE126" s="111" t="n"/>
      <c r="AF126" s="111" t="n"/>
      <c r="AG126" s="77" t="n"/>
      <c r="AH126" s="77" t="n"/>
      <c r="AI126" s="78" t="n"/>
      <c r="AJ126" s="79" t="n"/>
      <c r="AK126" s="80" t="n"/>
      <c r="AL126" s="77" t="n"/>
      <c r="AM126" s="77" t="n"/>
      <c r="AN126" s="81" t="n"/>
      <c r="AO126" s="81" t="n"/>
      <c r="AP126" s="81" t="n"/>
      <c r="AQ126" s="81" t="n"/>
      <c r="AR126" s="81" t="n"/>
      <c r="AS126" s="81" t="n"/>
      <c r="AT126" s="81" t="n"/>
      <c r="AU126" s="81" t="n"/>
      <c r="AV126" s="81" t="n"/>
      <c r="AW126" s="82" t="n"/>
      <c r="AX126" s="83" t="n"/>
      <c r="AY126" s="179" t="n"/>
      <c r="AZ126" s="84" t="n"/>
      <c r="BA126" s="83" t="n">
        <v>1</v>
      </c>
      <c r="BB126" s="83" t="n">
        <v>0</v>
      </c>
      <c r="BC126" s="83" t="n">
        <v>5.1</v>
      </c>
      <c r="BD126" s="83" t="n">
        <v>0.4</v>
      </c>
      <c r="BE126" s="83" t="n">
        <v>56</v>
      </c>
      <c r="BF126" s="28" t="inlineStr">
        <is>
          <t>توشيبا</t>
        </is>
      </c>
      <c r="BG126" s="85" t="inlineStr">
        <is>
          <t>توشيبا للاجهزة المرئية</t>
        </is>
      </c>
      <c r="BH126" s="85" t="n"/>
      <c r="BI126" s="85" t="n"/>
      <c r="BJ126" s="85" t="n"/>
      <c r="BK126" s="85" t="n"/>
      <c r="BL126" s="85" t="n"/>
      <c r="BM126" s="85" t="n"/>
      <c r="BN126" s="85" t="n"/>
      <c r="BO126" s="85" t="n"/>
      <c r="BP126" s="85" t="n"/>
      <c r="BQ126" s="85" t="n"/>
      <c r="BR126" s="85" t="n"/>
      <c r="BS126" s="85" t="n"/>
      <c r="BT126" s="85" t="n"/>
      <c r="BU126" s="85" t="n"/>
      <c r="BV126" s="85" t="n"/>
      <c r="BW126" s="85" t="n"/>
      <c r="BX126" s="85" t="n"/>
      <c r="BY126" s="85" t="n"/>
      <c r="BZ126" s="85" t="n"/>
      <c r="CA126" s="85" t="n"/>
      <c r="CB126" s="85" t="n"/>
      <c r="CC126" s="85" t="n"/>
      <c r="CD126" s="85" t="n"/>
      <c r="CE126" s="85" t="n"/>
      <c r="CF126" s="85" t="n"/>
      <c r="CG126" s="85" t="n"/>
      <c r="CH126" s="85" t="n"/>
      <c r="CI126" s="85" t="n"/>
      <c r="CJ126" s="85" t="n"/>
      <c r="CK126" s="85" t="n"/>
      <c r="CL126" s="85" t="n"/>
      <c r="CM126" s="85" t="n"/>
      <c r="CN126" s="85" t="n"/>
      <c r="CO126" s="85" t="n"/>
      <c r="CP126" s="85" t="n"/>
      <c r="CQ126" s="85" t="n"/>
      <c r="CR126" s="85" t="n"/>
      <c r="CS126" s="85" t="n"/>
      <c r="CT126" s="85" t="n"/>
      <c r="CU126" s="85" t="n"/>
      <c r="CV126" s="85" t="n"/>
    </row>
    <row r="127" ht="31.5" customFormat="1" customHeight="1" s="86">
      <c r="A127" s="73" t="n">
        <v>2021</v>
      </c>
      <c r="B127" s="74" t="n">
        <v>2</v>
      </c>
      <c r="C127" s="471" t="n"/>
      <c r="D127" s="74" t="n"/>
      <c r="E127" s="74" t="n"/>
      <c r="F127" s="75" t="n"/>
      <c r="G127" s="76" t="n"/>
      <c r="H127" s="76" t="n"/>
      <c r="I127" s="76" t="n"/>
      <c r="J127" s="76" t="n"/>
      <c r="K127" s="472" t="n"/>
      <c r="L127" s="473" t="n"/>
      <c r="M127" s="474" t="n"/>
      <c r="N127" s="111" t="n"/>
      <c r="O127" s="111" t="n"/>
      <c r="P127" s="111" t="n"/>
      <c r="Q127" s="111" t="n"/>
      <c r="R127" s="111" t="n"/>
      <c r="S127" s="77" t="n"/>
      <c r="T127" s="77" t="n"/>
      <c r="U127" s="111" t="n"/>
      <c r="V127" s="111" t="n"/>
      <c r="W127" s="111" t="n"/>
      <c r="X127" s="111" t="n"/>
      <c r="Y127" s="111" t="n"/>
      <c r="Z127" s="77" t="n"/>
      <c r="AA127" s="77" t="n"/>
      <c r="AB127" s="111" t="n"/>
      <c r="AC127" s="111" t="n"/>
      <c r="AD127" s="111" t="n"/>
      <c r="AE127" s="111" t="n"/>
      <c r="AF127" s="111" t="n"/>
      <c r="AG127" s="77" t="n"/>
      <c r="AH127" s="77" t="n"/>
      <c r="AI127" s="78" t="n"/>
      <c r="AJ127" s="79" t="n"/>
      <c r="AK127" s="80" t="n"/>
      <c r="AL127" s="77" t="n"/>
      <c r="AM127" s="77" t="n"/>
      <c r="AN127" s="81" t="n"/>
      <c r="AO127" s="81" t="n"/>
      <c r="AP127" s="81" t="n"/>
      <c r="AQ127" s="81" t="n"/>
      <c r="AR127" s="81" t="n"/>
      <c r="AS127" s="81" t="n"/>
      <c r="AT127" s="81" t="n"/>
      <c r="AU127" s="81" t="n"/>
      <c r="AV127" s="81" t="n"/>
      <c r="AW127" s="82" t="n"/>
      <c r="AX127" s="83" t="n"/>
      <c r="AY127" s="179" t="n"/>
      <c r="AZ127" s="84" t="n"/>
      <c r="BA127" s="83" t="n">
        <v>1</v>
      </c>
      <c r="BB127" s="83" t="n">
        <v>0</v>
      </c>
      <c r="BC127" s="83" t="n">
        <v>5.7</v>
      </c>
      <c r="BD127" s="83" t="n">
        <v>8.199999999999999</v>
      </c>
      <c r="BE127" s="83" t="n">
        <v>945.3</v>
      </c>
      <c r="BF127" s="28" t="inlineStr">
        <is>
          <t>LG</t>
        </is>
      </c>
      <c r="BG127" s="85" t="inlineStr">
        <is>
          <t>HE</t>
        </is>
      </c>
      <c r="BH127" s="85" t="inlineStr">
        <is>
          <t>MFZ65333801</t>
        </is>
      </c>
      <c r="BI127" s="85" t="inlineStr">
        <is>
          <t>mma</t>
        </is>
      </c>
      <c r="BJ127" s="85" t="n"/>
      <c r="BK127" s="85" t="n"/>
      <c r="BL127" s="85" t="n"/>
      <c r="BM127" s="85" t="n"/>
      <c r="BN127" s="85" t="n"/>
      <c r="BO127" s="85" t="n"/>
      <c r="BP127" s="85" t="n"/>
      <c r="BQ127" s="85" t="n"/>
      <c r="BR127" s="85" t="n"/>
      <c r="BS127" s="85" t="n"/>
      <c r="BT127" s="85" t="n"/>
      <c r="BU127" s="85" t="n"/>
      <c r="BV127" s="85" t="n"/>
      <c r="BW127" s="85" t="n"/>
      <c r="BX127" s="85" t="n"/>
      <c r="BY127" s="85" t="n"/>
      <c r="BZ127" s="85" t="n"/>
      <c r="CA127" s="85" t="n"/>
      <c r="CB127" s="85" t="n"/>
      <c r="CC127" s="85" t="n"/>
      <c r="CD127" s="85" t="n"/>
      <c r="CE127" s="85" t="n"/>
      <c r="CF127" s="85" t="n"/>
      <c r="CG127" s="85" t="n"/>
      <c r="CH127" s="85" t="n"/>
      <c r="CI127" s="85" t="n"/>
      <c r="CJ127" s="85" t="n"/>
      <c r="CK127" s="85" t="n"/>
      <c r="CL127" s="85" t="n"/>
      <c r="CM127" s="85" t="n"/>
      <c r="CN127" s="85" t="n"/>
      <c r="CO127" s="85" t="n"/>
      <c r="CP127" s="85" t="n"/>
      <c r="CQ127" s="85" t="n"/>
      <c r="CR127" s="85" t="n"/>
      <c r="CS127" s="85" t="n"/>
      <c r="CT127" s="85" t="n"/>
      <c r="CU127" s="85" t="n"/>
      <c r="CV127" s="85" t="n"/>
    </row>
    <row r="128" ht="31.5" customFormat="1" customHeight="1" s="86">
      <c r="A128" s="73" t="n">
        <v>2021</v>
      </c>
      <c r="B128" s="74" t="n">
        <v>2</v>
      </c>
      <c r="C128" s="471" t="n"/>
      <c r="D128" s="74" t="n"/>
      <c r="E128" s="74" t="n"/>
      <c r="F128" s="75" t="n"/>
      <c r="G128" s="76" t="n"/>
      <c r="H128" s="76" t="n"/>
      <c r="I128" s="76" t="n"/>
      <c r="J128" s="76" t="n"/>
      <c r="K128" s="472" t="n"/>
      <c r="L128" s="473" t="n"/>
      <c r="M128" s="474" t="n"/>
      <c r="N128" s="111" t="n"/>
      <c r="O128" s="111" t="n"/>
      <c r="P128" s="111" t="n"/>
      <c r="Q128" s="111" t="n"/>
      <c r="R128" s="111" t="n"/>
      <c r="S128" s="77" t="n"/>
      <c r="T128" s="77" t="n"/>
      <c r="U128" s="111" t="n"/>
      <c r="V128" s="111" t="n"/>
      <c r="W128" s="111" t="n"/>
      <c r="X128" s="111" t="n"/>
      <c r="Y128" s="111" t="n"/>
      <c r="Z128" s="77" t="n"/>
      <c r="AA128" s="77" t="n"/>
      <c r="AB128" s="111" t="n"/>
      <c r="AC128" s="111" t="n"/>
      <c r="AD128" s="111" t="n"/>
      <c r="AE128" s="111" t="n"/>
      <c r="AF128" s="111" t="n"/>
      <c r="AG128" s="77" t="n"/>
      <c r="AH128" s="77" t="n"/>
      <c r="AI128" s="78" t="n"/>
      <c r="AJ128" s="79" t="n"/>
      <c r="AK128" s="80" t="n"/>
      <c r="AL128" s="77" t="n"/>
      <c r="AM128" s="77" t="n"/>
      <c r="AN128" s="81" t="n"/>
      <c r="AO128" s="81" t="n"/>
      <c r="AP128" s="81" t="n"/>
      <c r="AQ128" s="81" t="n"/>
      <c r="AR128" s="81" t="n"/>
      <c r="AS128" s="81" t="n"/>
      <c r="AT128" s="81" t="n"/>
      <c r="AU128" s="81" t="n"/>
      <c r="AV128" s="81" t="n"/>
      <c r="AW128" s="82" t="n"/>
      <c r="AX128" s="83" t="n"/>
      <c r="AY128" s="179" t="n"/>
      <c r="AZ128" s="84" t="n"/>
      <c r="BA128" s="83" t="n">
        <v>1</v>
      </c>
      <c r="BB128" s="83" t="n">
        <v>0.1</v>
      </c>
      <c r="BC128" s="83" t="n">
        <v>13.1</v>
      </c>
      <c r="BD128" s="83" t="n">
        <v>1.8</v>
      </c>
      <c r="BE128" s="83" t="n">
        <v>200.1</v>
      </c>
      <c r="BF128" s="28" t="inlineStr">
        <is>
          <t>الكترولوكس</t>
        </is>
      </c>
      <c r="BG128" s="85" t="inlineStr">
        <is>
          <t>القاهرة للصناعات المغذية سخانات</t>
        </is>
      </c>
      <c r="BH128" s="85" t="inlineStr">
        <is>
          <t>A15289901</t>
        </is>
      </c>
      <c r="BI128" s="85" t="n"/>
      <c r="BJ128" s="85" t="n"/>
      <c r="BK128" s="85" t="n"/>
      <c r="BL128" s="85" t="n"/>
      <c r="BM128" s="85" t="n"/>
      <c r="BN128" s="85" t="n"/>
      <c r="BO128" s="85" t="n"/>
      <c r="BP128" s="85" t="n"/>
      <c r="BQ128" s="85" t="n"/>
      <c r="BR128" s="85" t="n"/>
      <c r="BS128" s="85" t="n"/>
      <c r="BT128" s="85" t="n"/>
      <c r="BU128" s="85" t="n"/>
      <c r="BV128" s="85" t="n"/>
      <c r="BW128" s="85" t="n"/>
      <c r="BX128" s="85" t="n"/>
      <c r="BY128" s="85" t="n"/>
      <c r="BZ128" s="85" t="n"/>
      <c r="CA128" s="85" t="n"/>
      <c r="CB128" s="85" t="n"/>
      <c r="CC128" s="85" t="n"/>
      <c r="CD128" s="85" t="n"/>
      <c r="CE128" s="85" t="n"/>
      <c r="CF128" s="85" t="n"/>
      <c r="CG128" s="85" t="n"/>
      <c r="CH128" s="85" t="n"/>
      <c r="CI128" s="85" t="n"/>
      <c r="CJ128" s="85" t="n"/>
      <c r="CK128" s="85" t="n"/>
      <c r="CL128" s="85" t="n"/>
      <c r="CM128" s="85" t="n"/>
      <c r="CN128" s="85" t="n"/>
      <c r="CO128" s="85" t="n"/>
      <c r="CP128" s="85" t="n"/>
      <c r="CQ128" s="85" t="n"/>
      <c r="CR128" s="85" t="n"/>
      <c r="CS128" s="85" t="n"/>
      <c r="CT128" s="85" t="n"/>
      <c r="CU128" s="85" t="n"/>
      <c r="CV128" s="85" t="n"/>
    </row>
    <row r="129" ht="31.5" customFormat="1" customHeight="1" s="86">
      <c r="A129" s="73" t="n">
        <v>2021</v>
      </c>
      <c r="B129" s="74" t="n">
        <v>2</v>
      </c>
      <c r="C129" s="471" t="n"/>
      <c r="D129" s="74" t="n"/>
      <c r="E129" s="74" t="n"/>
      <c r="F129" s="75" t="n"/>
      <c r="G129" s="76" t="n"/>
      <c r="H129" s="76" t="n"/>
      <c r="I129" s="76" t="n"/>
      <c r="J129" s="76" t="n"/>
      <c r="K129" s="472" t="n"/>
      <c r="L129" s="473" t="n"/>
      <c r="M129" s="474" t="n"/>
      <c r="N129" s="111" t="n"/>
      <c r="O129" s="111" t="n"/>
      <c r="P129" s="111" t="n"/>
      <c r="Q129" s="111" t="n"/>
      <c r="R129" s="111" t="n"/>
      <c r="S129" s="77" t="n"/>
      <c r="T129" s="77" t="n"/>
      <c r="U129" s="111" t="n"/>
      <c r="V129" s="111" t="n"/>
      <c r="W129" s="111" t="n"/>
      <c r="X129" s="111" t="n"/>
      <c r="Y129" s="111" t="n"/>
      <c r="Z129" s="77" t="n"/>
      <c r="AA129" s="77" t="n"/>
      <c r="AB129" s="111" t="n"/>
      <c r="AC129" s="111" t="n"/>
      <c r="AD129" s="111" t="n"/>
      <c r="AE129" s="111" t="n"/>
      <c r="AF129" s="111" t="n"/>
      <c r="AG129" s="77" t="n"/>
      <c r="AH129" s="77" t="n"/>
      <c r="AI129" s="78" t="n"/>
      <c r="AJ129" s="79" t="n"/>
      <c r="AK129" s="80" t="n"/>
      <c r="AL129" s="77" t="n"/>
      <c r="AM129" s="77" t="n"/>
      <c r="AN129" s="81" t="n"/>
      <c r="AO129" s="81" t="n"/>
      <c r="AP129" s="81" t="n"/>
      <c r="AQ129" s="81" t="n"/>
      <c r="AR129" s="81" t="n"/>
      <c r="AS129" s="81" t="n"/>
      <c r="AT129" s="81" t="n"/>
      <c r="AU129" s="81" t="n"/>
      <c r="AV129" s="81" t="n"/>
      <c r="AW129" s="82" t="n"/>
      <c r="AX129" s="83" t="n"/>
      <c r="AY129" s="179" t="n"/>
      <c r="AZ129" s="84" t="n"/>
      <c r="BA129" s="83" t="n"/>
      <c r="BB129" s="83" t="n"/>
      <c r="BC129" s="83" t="n">
        <v>17</v>
      </c>
      <c r="BD129" s="83" t="n"/>
      <c r="BE129" s="83" t="n"/>
      <c r="BF129" s="28" t="n"/>
      <c r="BG129" s="85" t="n"/>
      <c r="BH129" s="85" t="inlineStr">
        <is>
          <t>CDFRP2314</t>
        </is>
      </c>
      <c r="BI129" s="85" t="n"/>
      <c r="BJ129" s="85" t="n"/>
      <c r="BK129" s="85" t="n"/>
      <c r="BL129" s="85" t="n"/>
      <c r="BM129" s="85" t="n"/>
      <c r="BN129" s="85" t="n"/>
      <c r="BO129" s="85" t="n"/>
      <c r="BP129" s="85" t="n"/>
      <c r="BQ129" s="85" t="n"/>
      <c r="BR129" s="85" t="n"/>
      <c r="BS129" s="85" t="n"/>
      <c r="BT129" s="85" t="n"/>
      <c r="BU129" s="85" t="n"/>
      <c r="BV129" s="85" t="n"/>
      <c r="BW129" s="85" t="n"/>
      <c r="BX129" s="85" t="n"/>
      <c r="BY129" s="85" t="n"/>
      <c r="BZ129" s="85" t="n"/>
      <c r="CA129" s="85" t="n"/>
      <c r="CB129" s="85" t="n"/>
      <c r="CC129" s="85" t="n"/>
      <c r="CD129" s="85" t="n"/>
      <c r="CE129" s="85" t="n"/>
      <c r="CF129" s="85" t="n"/>
      <c r="CG129" s="85" t="n"/>
      <c r="CH129" s="85" t="n"/>
      <c r="CI129" s="85" t="n"/>
      <c r="CJ129" s="85" t="n"/>
      <c r="CK129" s="85" t="n"/>
      <c r="CL129" s="85" t="n"/>
      <c r="CM129" s="85" t="n"/>
      <c r="CN129" s="85" t="n"/>
      <c r="CO129" s="85" t="n"/>
      <c r="CP129" s="85" t="n"/>
      <c r="CQ129" s="85" t="n"/>
      <c r="CR129" s="85" t="n"/>
      <c r="CS129" s="85" t="n"/>
      <c r="CT129" s="85" t="n"/>
      <c r="CU129" s="85" t="n"/>
      <c r="CV129" s="85" t="n"/>
    </row>
    <row r="130" ht="31.5" customFormat="1" customHeight="1" s="86">
      <c r="A130" s="73" t="n">
        <v>2021</v>
      </c>
      <c r="B130" s="74" t="n">
        <v>2</v>
      </c>
      <c r="C130" s="471" t="n"/>
      <c r="D130" s="74" t="n"/>
      <c r="E130" s="74" t="n"/>
      <c r="F130" s="75" t="n"/>
      <c r="G130" s="76" t="n"/>
      <c r="H130" s="76" t="n"/>
      <c r="I130" s="76" t="n"/>
      <c r="J130" s="76" t="n"/>
      <c r="K130" s="472" t="n"/>
      <c r="L130" s="473" t="n"/>
      <c r="M130" s="474" t="n"/>
      <c r="N130" s="111" t="n"/>
      <c r="O130" s="111" t="n"/>
      <c r="P130" s="111" t="n"/>
      <c r="Q130" s="111" t="n"/>
      <c r="R130" s="111" t="n"/>
      <c r="S130" s="77" t="n"/>
      <c r="T130" s="77" t="n"/>
      <c r="U130" s="111" t="n"/>
      <c r="V130" s="111" t="n"/>
      <c r="W130" s="111" t="n"/>
      <c r="X130" s="111" t="n"/>
      <c r="Y130" s="111" t="n"/>
      <c r="Z130" s="77" t="n"/>
      <c r="AA130" s="77" t="n"/>
      <c r="AB130" s="111" t="n"/>
      <c r="AC130" s="111" t="n"/>
      <c r="AD130" s="111" t="n"/>
      <c r="AE130" s="111" t="n"/>
      <c r="AF130" s="111" t="n"/>
      <c r="AG130" s="77" t="n"/>
      <c r="AH130" s="77" t="n"/>
      <c r="AI130" s="78" t="n"/>
      <c r="AJ130" s="79" t="n"/>
      <c r="AK130" s="80" t="n"/>
      <c r="AL130" s="77" t="n"/>
      <c r="AM130" s="77" t="n"/>
      <c r="AN130" s="81" t="n"/>
      <c r="AO130" s="81" t="n"/>
      <c r="AP130" s="81" t="n"/>
      <c r="AQ130" s="81" t="n"/>
      <c r="AR130" s="81" t="n"/>
      <c r="AS130" s="81" t="n"/>
      <c r="AT130" s="81" t="n"/>
      <c r="AU130" s="81" t="n"/>
      <c r="AV130" s="81" t="n"/>
      <c r="AW130" s="82" t="n"/>
      <c r="AX130" s="83" t="n"/>
      <c r="AY130" s="179" t="n"/>
      <c r="AZ130" s="84" t="n"/>
      <c r="BA130" s="83" t="n"/>
      <c r="BB130" s="83" t="n">
        <v>0</v>
      </c>
      <c r="BC130" s="83" t="n">
        <v>0.9</v>
      </c>
      <c r="BD130" s="83" t="n">
        <v>0.9</v>
      </c>
      <c r="BE130" s="83" t="n">
        <v>35</v>
      </c>
      <c r="BF130" s="28" t="n"/>
      <c r="BG130" s="85" t="n"/>
      <c r="BH130" s="85" t="n"/>
      <c r="BI130" s="85" t="n"/>
      <c r="BJ130" s="85" t="n"/>
      <c r="BK130" s="85" t="n"/>
      <c r="BL130" s="85" t="n"/>
      <c r="BM130" s="85" t="n"/>
      <c r="BN130" s="85" t="n"/>
      <c r="BO130" s="85" t="n"/>
      <c r="BP130" s="85" t="n"/>
      <c r="BQ130" s="85" t="n"/>
      <c r="BR130" s="85" t="n"/>
      <c r="BS130" s="85" t="n"/>
      <c r="BT130" s="85" t="n"/>
      <c r="BU130" s="85" t="n"/>
      <c r="BV130" s="85" t="n"/>
      <c r="BW130" s="85" t="n"/>
      <c r="BX130" s="85" t="n"/>
      <c r="BY130" s="85" t="n"/>
      <c r="BZ130" s="85" t="n"/>
      <c r="CA130" s="85" t="n"/>
      <c r="CB130" s="85" t="n"/>
      <c r="CC130" s="85" t="n"/>
      <c r="CD130" s="85" t="n"/>
      <c r="CE130" s="85" t="n"/>
      <c r="CF130" s="85" t="n"/>
      <c r="CG130" s="85" t="n"/>
      <c r="CH130" s="85" t="n"/>
      <c r="CI130" s="85" t="n"/>
      <c r="CJ130" s="85" t="n"/>
      <c r="CK130" s="85" t="n"/>
      <c r="CL130" s="85" t="n"/>
      <c r="CM130" s="85" t="n"/>
      <c r="CN130" s="85" t="n"/>
      <c r="CO130" s="85" t="n"/>
      <c r="CP130" s="85" t="n"/>
      <c r="CQ130" s="85" t="n"/>
      <c r="CR130" s="85" t="n"/>
      <c r="CS130" s="85" t="n"/>
      <c r="CT130" s="85" t="n"/>
      <c r="CU130" s="85" t="n"/>
      <c r="CV130" s="85" t="n"/>
    </row>
    <row r="131" ht="31.5" customFormat="1" customHeight="1" s="86">
      <c r="A131" s="73" t="n">
        <v>2021</v>
      </c>
      <c r="B131" s="74" t="n">
        <v>2</v>
      </c>
      <c r="C131" s="471" t="n"/>
      <c r="D131" s="74" t="n"/>
      <c r="E131" s="74" t="n"/>
      <c r="F131" s="75" t="n"/>
      <c r="G131" s="76" t="n"/>
      <c r="H131" s="76" t="n"/>
      <c r="I131" s="76" t="n"/>
      <c r="J131" s="76" t="n"/>
      <c r="K131" s="472" t="n"/>
      <c r="L131" s="473" t="n"/>
      <c r="M131" s="474" t="n"/>
      <c r="N131" s="111" t="n"/>
      <c r="O131" s="111" t="n"/>
      <c r="P131" s="111" t="n"/>
      <c r="Q131" s="111" t="n"/>
      <c r="R131" s="111" t="n"/>
      <c r="S131" s="77" t="n"/>
      <c r="T131" s="77" t="n"/>
      <c r="U131" s="111" t="n"/>
      <c r="V131" s="111" t="n"/>
      <c r="W131" s="111" t="n"/>
      <c r="X131" s="111" t="n"/>
      <c r="Y131" s="111" t="n"/>
      <c r="Z131" s="77" t="n"/>
      <c r="AA131" s="77" t="n"/>
      <c r="AB131" s="111" t="n"/>
      <c r="AC131" s="111" t="n"/>
      <c r="AD131" s="111" t="n"/>
      <c r="AE131" s="111" t="n"/>
      <c r="AF131" s="111" t="n"/>
      <c r="AG131" s="77" t="n"/>
      <c r="AH131" s="77" t="n"/>
      <c r="AI131" s="78" t="n"/>
      <c r="AJ131" s="79" t="n"/>
      <c r="AK131" s="80" t="n"/>
      <c r="AL131" s="77" t="n"/>
      <c r="AM131" s="77" t="n"/>
      <c r="AN131" s="81" t="n"/>
      <c r="AO131" s="81" t="n"/>
      <c r="AP131" s="81" t="n"/>
      <c r="AQ131" s="81" t="n"/>
      <c r="AR131" s="81" t="n"/>
      <c r="AS131" s="81" t="n"/>
      <c r="AT131" s="81" t="n"/>
      <c r="AU131" s="81" t="n"/>
      <c r="AV131" s="81" t="n"/>
      <c r="AW131" s="82" t="n"/>
      <c r="AX131" s="83" t="n"/>
      <c r="AY131" s="179" t="n"/>
      <c r="AZ131" s="84" t="n"/>
      <c r="BA131" s="83" t="n">
        <v>1</v>
      </c>
      <c r="BB131" s="83" t="n">
        <v>0.1</v>
      </c>
      <c r="BC131" s="83" t="n">
        <v>4.1</v>
      </c>
      <c r="BD131" s="83" t="n">
        <v>1.2</v>
      </c>
      <c r="BE131" s="83" t="n">
        <v>88.2</v>
      </c>
      <c r="BF131" s="28" t="inlineStr">
        <is>
          <t>الكترولوكس</t>
        </is>
      </c>
      <c r="BG131" s="85" t="inlineStr">
        <is>
          <t>القاهرة للصناعات المغذية غسالات</t>
        </is>
      </c>
      <c r="BH131" s="85" t="inlineStr">
        <is>
          <t xml:space="preserve">PDFRP2046      </t>
        </is>
      </c>
      <c r="BI131" s="85" t="n"/>
      <c r="BJ131" s="85" t="n"/>
      <c r="BK131" s="85" t="n"/>
      <c r="BL131" s="85" t="n"/>
      <c r="BM131" s="85" t="n"/>
      <c r="BN131" s="85" t="n"/>
      <c r="BO131" s="85" t="n"/>
      <c r="BP131" s="85" t="n"/>
      <c r="BQ131" s="85" t="n"/>
      <c r="BR131" s="85" t="n"/>
      <c r="BS131" s="85" t="n"/>
      <c r="BT131" s="85" t="n"/>
      <c r="BU131" s="85" t="n"/>
      <c r="BV131" s="85" t="n"/>
      <c r="BW131" s="85" t="n"/>
      <c r="BX131" s="85" t="n"/>
      <c r="BY131" s="85" t="n"/>
      <c r="BZ131" s="85" t="n"/>
      <c r="CA131" s="85" t="n"/>
      <c r="CB131" s="85" t="n"/>
      <c r="CC131" s="85" t="n"/>
      <c r="CD131" s="85" t="n"/>
      <c r="CE131" s="85" t="n"/>
      <c r="CF131" s="85" t="n"/>
      <c r="CG131" s="85" t="n"/>
      <c r="CH131" s="85" t="n"/>
      <c r="CI131" s="85" t="n"/>
      <c r="CJ131" s="85" t="n"/>
      <c r="CK131" s="85" t="n"/>
      <c r="CL131" s="85" t="n"/>
      <c r="CM131" s="85" t="n"/>
      <c r="CN131" s="85" t="n"/>
      <c r="CO131" s="85" t="n"/>
      <c r="CP131" s="85" t="n"/>
      <c r="CQ131" s="85" t="n"/>
      <c r="CR131" s="85" t="n"/>
      <c r="CS131" s="85" t="n"/>
      <c r="CT131" s="85" t="n"/>
      <c r="CU131" s="85" t="n"/>
      <c r="CV131" s="85" t="n"/>
    </row>
    <row r="132" ht="31.5" customFormat="1" customHeight="1" s="86">
      <c r="A132" s="73" t="n">
        <v>2021</v>
      </c>
      <c r="B132" s="74" t="n">
        <v>2</v>
      </c>
      <c r="C132" s="471" t="n"/>
      <c r="D132" s="74" t="n"/>
      <c r="E132" s="74" t="n"/>
      <c r="F132" s="75" t="n"/>
      <c r="G132" s="76" t="n"/>
      <c r="H132" s="76" t="n"/>
      <c r="I132" s="76" t="n"/>
      <c r="J132" s="76" t="n"/>
      <c r="K132" s="472" t="n"/>
      <c r="L132" s="473" t="n"/>
      <c r="M132" s="474" t="n"/>
      <c r="N132" s="111" t="n"/>
      <c r="O132" s="111" t="n"/>
      <c r="P132" s="111" t="n"/>
      <c r="Q132" s="111" t="n"/>
      <c r="R132" s="111" t="n"/>
      <c r="S132" s="77" t="n"/>
      <c r="T132" s="77" t="n"/>
      <c r="U132" s="111" t="n"/>
      <c r="V132" s="111" t="n"/>
      <c r="W132" s="111" t="n"/>
      <c r="X132" s="111" t="n"/>
      <c r="Y132" s="111" t="n"/>
      <c r="Z132" s="77" t="n"/>
      <c r="AA132" s="77" t="n"/>
      <c r="AB132" s="111" t="n"/>
      <c r="AC132" s="111" t="n"/>
      <c r="AD132" s="111" t="n"/>
      <c r="AE132" s="111" t="n"/>
      <c r="AF132" s="111" t="n"/>
      <c r="AG132" s="77" t="n"/>
      <c r="AH132" s="77" t="n"/>
      <c r="AI132" s="78" t="n"/>
      <c r="AJ132" s="79" t="n"/>
      <c r="AK132" s="80" t="n"/>
      <c r="AL132" s="77" t="n"/>
      <c r="AM132" s="77" t="n"/>
      <c r="AN132" s="81" t="n"/>
      <c r="AO132" s="81" t="n"/>
      <c r="AP132" s="81" t="n"/>
      <c r="AQ132" s="81" t="n"/>
      <c r="AR132" s="81" t="n"/>
      <c r="AS132" s="81" t="n"/>
      <c r="AT132" s="81" t="n"/>
      <c r="AU132" s="81" t="n"/>
      <c r="AV132" s="81" t="n"/>
      <c r="AW132" s="82" t="n"/>
      <c r="AX132" s="83" t="n"/>
      <c r="AY132" s="179" t="n"/>
      <c r="AZ132" s="84" t="n"/>
      <c r="BA132" s="83" t="n">
        <v>1</v>
      </c>
      <c r="BB132" s="83" t="n">
        <v>0.1</v>
      </c>
      <c r="BC132" s="83" t="n">
        <v>4.1</v>
      </c>
      <c r="BD132" s="83" t="n">
        <v>1.2</v>
      </c>
      <c r="BE132" s="83" t="n">
        <v>88.2</v>
      </c>
      <c r="BF132" s="28" t="inlineStr">
        <is>
          <t>الكترولوكس</t>
        </is>
      </c>
      <c r="BG132" s="85" t="inlineStr">
        <is>
          <t>القاهرة للصناعات المغذية غسالات</t>
        </is>
      </c>
      <c r="BH132" s="85" t="inlineStr">
        <is>
          <t xml:space="preserve">PDFRP2047      </t>
        </is>
      </c>
      <c r="BI132" s="85" t="n"/>
      <c r="BJ132" s="85" t="n"/>
      <c r="BK132" s="85" t="n"/>
      <c r="BL132" s="85" t="n"/>
      <c r="BM132" s="85" t="n"/>
      <c r="BN132" s="85" t="n"/>
      <c r="BO132" s="85" t="n"/>
      <c r="BP132" s="85" t="n"/>
      <c r="BQ132" s="85" t="n"/>
      <c r="BR132" s="85" t="n"/>
      <c r="BS132" s="85" t="n"/>
      <c r="BT132" s="85" t="n"/>
      <c r="BU132" s="85" t="n"/>
      <c r="BV132" s="85" t="n"/>
      <c r="BW132" s="85" t="n"/>
      <c r="BX132" s="85" t="n"/>
      <c r="BY132" s="85" t="n"/>
      <c r="BZ132" s="85" t="n"/>
      <c r="CA132" s="85" t="n"/>
      <c r="CB132" s="85" t="n"/>
      <c r="CC132" s="85" t="n"/>
      <c r="CD132" s="85" t="n"/>
      <c r="CE132" s="85" t="n"/>
      <c r="CF132" s="85" t="n"/>
      <c r="CG132" s="85" t="n"/>
      <c r="CH132" s="85" t="n"/>
      <c r="CI132" s="85" t="n"/>
      <c r="CJ132" s="85" t="n"/>
      <c r="CK132" s="85" t="n"/>
      <c r="CL132" s="85" t="n"/>
      <c r="CM132" s="85" t="n"/>
      <c r="CN132" s="85" t="n"/>
      <c r="CO132" s="85" t="n"/>
      <c r="CP132" s="85" t="n"/>
      <c r="CQ132" s="85" t="n"/>
      <c r="CR132" s="85" t="n"/>
      <c r="CS132" s="85" t="n"/>
      <c r="CT132" s="85" t="n"/>
      <c r="CU132" s="85" t="n"/>
      <c r="CV132" s="85" t="n"/>
    </row>
    <row r="133" ht="31.5" customFormat="1" customHeight="1" s="86">
      <c r="A133" s="73" t="n">
        <v>2021</v>
      </c>
      <c r="B133" s="74" t="n">
        <v>2</v>
      </c>
      <c r="C133" s="471" t="n"/>
      <c r="D133" s="74" t="n"/>
      <c r="E133" s="74" t="n"/>
      <c r="F133" s="75" t="n"/>
      <c r="G133" s="76" t="n"/>
      <c r="H133" s="76" t="n"/>
      <c r="I133" s="76" t="n"/>
      <c r="J133" s="76" t="n"/>
      <c r="K133" s="472" t="n"/>
      <c r="L133" s="473" t="n"/>
      <c r="M133" s="474" t="n"/>
      <c r="N133" s="111" t="n"/>
      <c r="O133" s="111" t="n"/>
      <c r="P133" s="111" t="n"/>
      <c r="Q133" s="111" t="n"/>
      <c r="R133" s="111" t="n"/>
      <c r="S133" s="77" t="n"/>
      <c r="T133" s="77" t="n"/>
      <c r="U133" s="111" t="n"/>
      <c r="V133" s="111" t="n"/>
      <c r="W133" s="111" t="n"/>
      <c r="X133" s="111" t="n"/>
      <c r="Y133" s="111" t="n"/>
      <c r="Z133" s="77" t="n"/>
      <c r="AA133" s="77" t="n"/>
      <c r="AB133" s="111" t="n"/>
      <c r="AC133" s="111" t="n"/>
      <c r="AD133" s="111" t="n"/>
      <c r="AE133" s="111" t="n"/>
      <c r="AF133" s="111" t="n"/>
      <c r="AG133" s="77" t="n"/>
      <c r="AH133" s="77" t="n"/>
      <c r="AI133" s="78" t="n"/>
      <c r="AJ133" s="79" t="n"/>
      <c r="AK133" s="80" t="n"/>
      <c r="AL133" s="77" t="n"/>
      <c r="AM133" s="77" t="n"/>
      <c r="AN133" s="81" t="n"/>
      <c r="AO133" s="81" t="n"/>
      <c r="AP133" s="81" t="n"/>
      <c r="AQ133" s="81" t="n"/>
      <c r="AR133" s="81" t="n"/>
      <c r="AS133" s="81" t="n"/>
      <c r="AT133" s="81" t="n"/>
      <c r="AU133" s="81" t="n"/>
      <c r="AV133" s="81" t="n"/>
      <c r="AW133" s="82" t="n"/>
      <c r="AX133" s="83" t="n"/>
      <c r="AY133" s="179" t="n"/>
      <c r="AZ133" s="84" t="n"/>
      <c r="BA133" s="83" t="n">
        <v>1</v>
      </c>
      <c r="BB133" s="83" t="n">
        <v>0.1</v>
      </c>
      <c r="BC133" s="83" t="n">
        <v>6.8</v>
      </c>
      <c r="BD133" s="83" t="n">
        <v>0.9</v>
      </c>
      <c r="BE133" s="83" t="n">
        <v>58.2</v>
      </c>
      <c r="BF133" s="28" t="inlineStr">
        <is>
          <t>الكترولوكس</t>
        </is>
      </c>
      <c r="BG133" s="85" t="inlineStr">
        <is>
          <t>القاهرة للصناعات المغذية غسالات</t>
        </is>
      </c>
      <c r="BH133" s="85" t="inlineStr">
        <is>
          <t xml:space="preserve">PDFRP2044      </t>
        </is>
      </c>
      <c r="BI133" s="85" t="n"/>
      <c r="BJ133" s="85" t="n"/>
      <c r="BK133" s="85" t="n"/>
      <c r="BL133" s="85" t="n"/>
      <c r="BM133" s="85" t="n"/>
      <c r="BN133" s="85" t="n"/>
      <c r="BO133" s="85" t="n"/>
      <c r="BP133" s="85" t="n"/>
      <c r="BQ133" s="85" t="n"/>
      <c r="BR133" s="85" t="n"/>
      <c r="BS133" s="85" t="n"/>
      <c r="BT133" s="85" t="n"/>
      <c r="BU133" s="85" t="n"/>
      <c r="BV133" s="85" t="n"/>
      <c r="BW133" s="85" t="n"/>
      <c r="BX133" s="85" t="n"/>
      <c r="BY133" s="85" t="n"/>
      <c r="BZ133" s="85" t="n"/>
      <c r="CA133" s="85" t="n"/>
      <c r="CB133" s="85" t="n"/>
      <c r="CC133" s="85" t="n"/>
      <c r="CD133" s="85" t="n"/>
      <c r="CE133" s="85" t="n"/>
      <c r="CF133" s="85" t="n"/>
      <c r="CG133" s="85" t="n"/>
      <c r="CH133" s="85" t="n"/>
      <c r="CI133" s="85" t="n"/>
      <c r="CJ133" s="85" t="n"/>
      <c r="CK133" s="85" t="n"/>
      <c r="CL133" s="85" t="n"/>
      <c r="CM133" s="85" t="n"/>
      <c r="CN133" s="85" t="n"/>
      <c r="CO133" s="85" t="n"/>
      <c r="CP133" s="85" t="n"/>
      <c r="CQ133" s="85" t="n"/>
      <c r="CR133" s="85" t="n"/>
      <c r="CS133" s="85" t="n"/>
      <c r="CT133" s="85" t="n"/>
      <c r="CU133" s="85" t="n"/>
      <c r="CV133" s="85" t="n"/>
    </row>
    <row r="134" ht="31.5" customFormat="1" customHeight="1" s="86">
      <c r="A134" s="73" t="n">
        <v>2021</v>
      </c>
      <c r="B134" s="74" t="n">
        <v>2</v>
      </c>
      <c r="C134" s="471" t="n"/>
      <c r="D134" s="74" t="n"/>
      <c r="E134" s="74" t="n"/>
      <c r="F134" s="75" t="n"/>
      <c r="G134" s="76" t="n"/>
      <c r="H134" s="76" t="n"/>
      <c r="I134" s="76" t="n"/>
      <c r="J134" s="76" t="n"/>
      <c r="K134" s="472" t="n"/>
      <c r="L134" s="473" t="n"/>
      <c r="M134" s="474" t="n"/>
      <c r="N134" s="111" t="n"/>
      <c r="O134" s="111" t="n"/>
      <c r="P134" s="111" t="n"/>
      <c r="Q134" s="111" t="n"/>
      <c r="R134" s="111" t="n"/>
      <c r="S134" s="77" t="n"/>
      <c r="T134" s="77" t="n"/>
      <c r="U134" s="111" t="n"/>
      <c r="V134" s="111" t="n"/>
      <c r="W134" s="111" t="n"/>
      <c r="X134" s="111" t="n"/>
      <c r="Y134" s="111" t="n"/>
      <c r="Z134" s="77" t="n"/>
      <c r="AA134" s="77" t="n"/>
      <c r="AB134" s="111" t="n"/>
      <c r="AC134" s="111" t="n"/>
      <c r="AD134" s="111" t="n"/>
      <c r="AE134" s="111" t="n"/>
      <c r="AF134" s="111" t="n"/>
      <c r="AG134" s="77" t="n"/>
      <c r="AH134" s="77" t="n"/>
      <c r="AI134" s="78" t="n"/>
      <c r="AJ134" s="79" t="n"/>
      <c r="AK134" s="80" t="n"/>
      <c r="AL134" s="77" t="n"/>
      <c r="AM134" s="77" t="n"/>
      <c r="AN134" s="81" t="n"/>
      <c r="AO134" s="81" t="n"/>
      <c r="AP134" s="81" t="n"/>
      <c r="AQ134" s="81" t="n"/>
      <c r="AR134" s="81" t="n"/>
      <c r="AS134" s="81" t="n"/>
      <c r="AT134" s="81" t="n"/>
      <c r="AU134" s="81" t="n"/>
      <c r="AV134" s="81" t="n"/>
      <c r="AW134" s="82" t="n"/>
      <c r="AX134" s="83" t="n"/>
      <c r="AY134" s="179" t="n"/>
      <c r="AZ134" s="84" t="n"/>
      <c r="BA134" s="83" t="n">
        <v>1</v>
      </c>
      <c r="BB134" s="83" t="n">
        <v>0.1</v>
      </c>
      <c r="BC134" s="83" t="n">
        <v>6.8</v>
      </c>
      <c r="BD134" s="83" t="n">
        <v>0.9</v>
      </c>
      <c r="BE134" s="83" t="n">
        <v>58.2</v>
      </c>
      <c r="BF134" s="28" t="inlineStr">
        <is>
          <t>الكترولوكس</t>
        </is>
      </c>
      <c r="BG134" s="85" t="inlineStr">
        <is>
          <t>القاهرة للصناعات المغذية غسالات</t>
        </is>
      </c>
      <c r="BH134" s="85" t="inlineStr">
        <is>
          <t xml:space="preserve">PDFRP2045      </t>
        </is>
      </c>
      <c r="BI134" s="85" t="n"/>
      <c r="BJ134" s="85" t="n"/>
      <c r="BK134" s="85" t="n"/>
      <c r="BL134" s="85" t="n"/>
      <c r="BM134" s="85" t="n"/>
      <c r="BN134" s="85" t="n"/>
      <c r="BO134" s="85" t="n"/>
      <c r="BP134" s="85" t="n"/>
      <c r="BQ134" s="85" t="n"/>
      <c r="BR134" s="85" t="n"/>
      <c r="BS134" s="85" t="n"/>
      <c r="BT134" s="85" t="n"/>
      <c r="BU134" s="85" t="n"/>
      <c r="BV134" s="85" t="n"/>
      <c r="BW134" s="85" t="n"/>
      <c r="BX134" s="85" t="n"/>
      <c r="BY134" s="85" t="n"/>
      <c r="BZ134" s="85" t="n"/>
      <c r="CA134" s="85" t="n"/>
      <c r="CB134" s="85" t="n"/>
      <c r="CC134" s="85" t="n"/>
      <c r="CD134" s="85" t="n"/>
      <c r="CE134" s="85" t="n"/>
      <c r="CF134" s="85" t="n"/>
      <c r="CG134" s="85" t="n"/>
      <c r="CH134" s="85" t="n"/>
      <c r="CI134" s="85" t="n"/>
      <c r="CJ134" s="85" t="n"/>
      <c r="CK134" s="85" t="n"/>
      <c r="CL134" s="85" t="n"/>
      <c r="CM134" s="85" t="n"/>
      <c r="CN134" s="85" t="n"/>
      <c r="CO134" s="85" t="n"/>
      <c r="CP134" s="85" t="n"/>
      <c r="CQ134" s="85" t="n"/>
      <c r="CR134" s="85" t="n"/>
      <c r="CS134" s="85" t="n"/>
      <c r="CT134" s="85" t="n"/>
      <c r="CU134" s="85" t="n"/>
      <c r="CV134" s="85" t="n"/>
    </row>
    <row r="135" ht="31.5" customFormat="1" customHeight="1" s="86">
      <c r="A135" s="73" t="n">
        <v>2021</v>
      </c>
      <c r="B135" s="74" t="n">
        <v>2</v>
      </c>
      <c r="C135" s="471" t="n"/>
      <c r="D135" s="74" t="n"/>
      <c r="E135" s="74" t="n"/>
      <c r="F135" s="75" t="n"/>
      <c r="G135" s="76" t="n"/>
      <c r="H135" s="76" t="n"/>
      <c r="I135" s="76" t="n"/>
      <c r="J135" s="76" t="n"/>
      <c r="K135" s="472" t="n"/>
      <c r="L135" s="473" t="n"/>
      <c r="M135" s="474" t="n"/>
      <c r="N135" s="111" t="n"/>
      <c r="O135" s="111" t="n"/>
      <c r="P135" s="111" t="n"/>
      <c r="Q135" s="111" t="n"/>
      <c r="R135" s="111" t="n"/>
      <c r="S135" s="77" t="n"/>
      <c r="T135" s="77" t="n"/>
      <c r="U135" s="111" t="n"/>
      <c r="V135" s="111" t="n"/>
      <c r="W135" s="111" t="n"/>
      <c r="X135" s="111" t="n"/>
      <c r="Y135" s="111" t="n"/>
      <c r="Z135" s="77" t="n"/>
      <c r="AA135" s="77" t="n"/>
      <c r="AB135" s="111" t="n"/>
      <c r="AC135" s="111" t="n"/>
      <c r="AD135" s="111" t="n"/>
      <c r="AE135" s="111" t="n"/>
      <c r="AF135" s="111" t="n"/>
      <c r="AG135" s="77" t="n"/>
      <c r="AH135" s="77" t="n"/>
      <c r="AI135" s="78" t="n"/>
      <c r="AJ135" s="79" t="n"/>
      <c r="AK135" s="80" t="n"/>
      <c r="AL135" s="77" t="n"/>
      <c r="AM135" s="77" t="n"/>
      <c r="AN135" s="81" t="n"/>
      <c r="AO135" s="81" t="n"/>
      <c r="AP135" s="81" t="n"/>
      <c r="AQ135" s="81" t="n"/>
      <c r="AR135" s="81" t="n"/>
      <c r="AS135" s="81" t="n"/>
      <c r="AT135" s="81" t="n"/>
      <c r="AU135" s="81" t="n"/>
      <c r="AV135" s="81" t="n"/>
      <c r="AW135" s="82" t="n"/>
      <c r="AX135" s="83" t="n"/>
      <c r="AY135" s="179" t="n"/>
      <c r="AZ135" s="84" t="n"/>
      <c r="BA135" s="83" t="n"/>
      <c r="BB135" s="83" t="n">
        <v>0.1</v>
      </c>
      <c r="BC135" s="83" t="n">
        <v>0.7</v>
      </c>
      <c r="BD135" s="83" t="n">
        <v>5.9</v>
      </c>
      <c r="BE135" s="83" t="n">
        <v>35.3</v>
      </c>
      <c r="BF135" s="28" t="inlineStr">
        <is>
          <t>الكترولوكس</t>
        </is>
      </c>
      <c r="BG135" s="85" t="inlineStr">
        <is>
          <t>القاهرة للصناعات المغذية سخانات</t>
        </is>
      </c>
      <c r="BH135" s="85" t="inlineStr">
        <is>
          <t>PHEWP0112</t>
        </is>
      </c>
      <c r="BI135" s="85" t="n"/>
      <c r="BJ135" s="85" t="n"/>
      <c r="BK135" s="85" t="n"/>
      <c r="BL135" s="85" t="n"/>
      <c r="BM135" s="85" t="n"/>
      <c r="BN135" s="85" t="n"/>
      <c r="BO135" s="85" t="n"/>
      <c r="BP135" s="85" t="n"/>
      <c r="BQ135" s="85" t="n"/>
      <c r="BR135" s="85" t="n"/>
      <c r="BS135" s="85" t="n"/>
      <c r="BT135" s="85" t="n"/>
      <c r="BU135" s="85" t="n"/>
      <c r="BV135" s="85" t="n"/>
      <c r="BW135" s="85" t="n"/>
      <c r="BX135" s="85" t="n"/>
      <c r="BY135" s="85" t="n"/>
      <c r="BZ135" s="85" t="n"/>
      <c r="CA135" s="85" t="n"/>
      <c r="CB135" s="85" t="n"/>
      <c r="CC135" s="85" t="n"/>
      <c r="CD135" s="85" t="n"/>
      <c r="CE135" s="85" t="n"/>
      <c r="CF135" s="85" t="n"/>
      <c r="CG135" s="85" t="n"/>
      <c r="CH135" s="85" t="n"/>
      <c r="CI135" s="85" t="n"/>
      <c r="CJ135" s="85" t="n"/>
      <c r="CK135" s="85" t="n"/>
      <c r="CL135" s="85" t="n"/>
      <c r="CM135" s="85" t="n"/>
      <c r="CN135" s="85" t="n"/>
      <c r="CO135" s="85" t="n"/>
      <c r="CP135" s="85" t="n"/>
      <c r="CQ135" s="85" t="n"/>
      <c r="CR135" s="85" t="n"/>
      <c r="CS135" s="85" t="n"/>
      <c r="CT135" s="85" t="n"/>
      <c r="CU135" s="85" t="n"/>
      <c r="CV135" s="85" t="n"/>
    </row>
    <row r="136" ht="31.5" customFormat="1" customHeight="1" s="86">
      <c r="A136" s="73" t="n">
        <v>2021</v>
      </c>
      <c r="B136" s="74" t="n">
        <v>2</v>
      </c>
      <c r="C136" s="471" t="n"/>
      <c r="D136" s="74" t="n"/>
      <c r="E136" s="74" t="n"/>
      <c r="F136" s="75" t="n"/>
      <c r="G136" s="76" t="n"/>
      <c r="H136" s="76" t="n"/>
      <c r="I136" s="76" t="n"/>
      <c r="J136" s="76" t="n"/>
      <c r="K136" s="472" t="n"/>
      <c r="L136" s="473" t="n"/>
      <c r="M136" s="474" t="n"/>
      <c r="N136" s="111" t="n"/>
      <c r="O136" s="111" t="n"/>
      <c r="P136" s="111" t="n"/>
      <c r="Q136" s="111" t="n"/>
      <c r="R136" s="111" t="n"/>
      <c r="S136" s="77" t="n"/>
      <c r="T136" s="77" t="n"/>
      <c r="U136" s="111" t="n"/>
      <c r="V136" s="111" t="n"/>
      <c r="W136" s="111" t="n"/>
      <c r="X136" s="111" t="n"/>
      <c r="Y136" s="111" t="n"/>
      <c r="Z136" s="77" t="n"/>
      <c r="AA136" s="77" t="n"/>
      <c r="AB136" s="111" t="n"/>
      <c r="AC136" s="111" t="n"/>
      <c r="AD136" s="111" t="n"/>
      <c r="AE136" s="111" t="n"/>
      <c r="AF136" s="111" t="n"/>
      <c r="AG136" s="77" t="n"/>
      <c r="AH136" s="77" t="n"/>
      <c r="AI136" s="78" t="n"/>
      <c r="AJ136" s="79" t="n"/>
      <c r="AK136" s="80" t="n"/>
      <c r="AL136" s="77" t="n"/>
      <c r="AM136" s="77" t="n"/>
      <c r="AN136" s="81" t="n"/>
      <c r="AO136" s="81" t="n"/>
      <c r="AP136" s="81" t="n"/>
      <c r="AQ136" s="81" t="n"/>
      <c r="AR136" s="81" t="n"/>
      <c r="AS136" s="81" t="n"/>
      <c r="AT136" s="81" t="n"/>
      <c r="AU136" s="81" t="n"/>
      <c r="AV136" s="81" t="n"/>
      <c r="AW136" s="82" t="n"/>
      <c r="AX136" s="83" t="n"/>
      <c r="AY136" s="179" t="n"/>
      <c r="AZ136" s="84" t="n"/>
      <c r="BA136" s="83" t="n"/>
      <c r="BB136" s="83" t="n">
        <v>0</v>
      </c>
      <c r="BC136" s="83" t="n">
        <v>0.5</v>
      </c>
      <c r="BD136" s="83" t="n">
        <v>10.8</v>
      </c>
      <c r="BE136" s="83" t="n">
        <v>604.2</v>
      </c>
      <c r="BF136" s="28" t="inlineStr">
        <is>
          <t>LG</t>
        </is>
      </c>
      <c r="BG136" s="85" t="inlineStr">
        <is>
          <t>HE</t>
        </is>
      </c>
      <c r="BH136" s="85" t="inlineStr">
        <is>
          <t>MFZ66236702</t>
        </is>
      </c>
      <c r="BI136" s="85" t="n"/>
      <c r="BJ136" s="85" t="n"/>
      <c r="BK136" s="85" t="n"/>
      <c r="BL136" s="85" t="n"/>
      <c r="BM136" s="85" t="n"/>
      <c r="BN136" s="85" t="n"/>
      <c r="BO136" s="85" t="n"/>
      <c r="BP136" s="85" t="n"/>
      <c r="BQ136" s="85" t="n"/>
      <c r="BR136" s="85" t="n"/>
      <c r="BS136" s="85" t="n"/>
      <c r="BT136" s="85" t="n"/>
      <c r="BU136" s="85" t="n"/>
      <c r="BV136" s="85" t="n"/>
      <c r="BW136" s="85" t="n"/>
      <c r="BX136" s="85" t="n"/>
      <c r="BY136" s="85" t="n"/>
      <c r="BZ136" s="85" t="n"/>
      <c r="CA136" s="85" t="n"/>
      <c r="CB136" s="85" t="n"/>
      <c r="CC136" s="85" t="n"/>
      <c r="CD136" s="85" t="n"/>
      <c r="CE136" s="85" t="n"/>
      <c r="CF136" s="85" t="n"/>
      <c r="CG136" s="85" t="n"/>
      <c r="CH136" s="85" t="n"/>
      <c r="CI136" s="85" t="n"/>
      <c r="CJ136" s="85" t="n"/>
      <c r="CK136" s="85" t="n"/>
      <c r="CL136" s="85" t="n"/>
      <c r="CM136" s="85" t="n"/>
      <c r="CN136" s="85" t="n"/>
      <c r="CO136" s="85" t="n"/>
      <c r="CP136" s="85" t="n"/>
      <c r="CQ136" s="85" t="n"/>
      <c r="CR136" s="85" t="n"/>
      <c r="CS136" s="85" t="n"/>
      <c r="CT136" s="85" t="n"/>
      <c r="CU136" s="85" t="n"/>
      <c r="CV136" s="85" t="n"/>
    </row>
    <row r="137" ht="31.5" customFormat="1" customHeight="1" s="86">
      <c r="A137" s="73" t="n">
        <v>2021</v>
      </c>
      <c r="B137" s="74" t="n">
        <v>2</v>
      </c>
      <c r="C137" s="471" t="n"/>
      <c r="D137" s="74" t="n"/>
      <c r="E137" s="74" t="n"/>
      <c r="F137" s="75" t="n"/>
      <c r="G137" s="76" t="n"/>
      <c r="H137" s="76" t="n"/>
      <c r="I137" s="76" t="n"/>
      <c r="J137" s="76" t="n"/>
      <c r="K137" s="472" t="n"/>
      <c r="L137" s="473" t="n"/>
      <c r="M137" s="474" t="n"/>
      <c r="N137" s="111" t="n"/>
      <c r="O137" s="111" t="n"/>
      <c r="P137" s="111" t="n"/>
      <c r="Q137" s="111" t="n"/>
      <c r="R137" s="111" t="n"/>
      <c r="S137" s="77" t="n"/>
      <c r="T137" s="77" t="n"/>
      <c r="U137" s="111" t="n"/>
      <c r="V137" s="111" t="n"/>
      <c r="W137" s="111" t="n"/>
      <c r="X137" s="111" t="n"/>
      <c r="Y137" s="111" t="n"/>
      <c r="Z137" s="77" t="n"/>
      <c r="AA137" s="77" t="n"/>
      <c r="AB137" s="111" t="n"/>
      <c r="AC137" s="111" t="n"/>
      <c r="AD137" s="111" t="n"/>
      <c r="AE137" s="111" t="n"/>
      <c r="AF137" s="111" t="n"/>
      <c r="AG137" s="77" t="n"/>
      <c r="AH137" s="77" t="n"/>
      <c r="AI137" s="78" t="n"/>
      <c r="AJ137" s="79" t="n"/>
      <c r="AK137" s="80" t="n"/>
      <c r="AL137" s="77" t="n"/>
      <c r="AM137" s="77" t="n"/>
      <c r="AN137" s="81" t="n"/>
      <c r="AO137" s="81" t="n"/>
      <c r="AP137" s="81" t="n"/>
      <c r="AQ137" s="81" t="n"/>
      <c r="AR137" s="81" t="n"/>
      <c r="AS137" s="81" t="n"/>
      <c r="AT137" s="81" t="n"/>
      <c r="AU137" s="81" t="n"/>
      <c r="AV137" s="81" t="n"/>
      <c r="AW137" s="82" t="n"/>
      <c r="AX137" s="83" t="n"/>
      <c r="AY137" s="179" t="n"/>
      <c r="AZ137" s="84" t="n"/>
      <c r="BA137" s="83" t="n"/>
      <c r="BB137" s="83" t="n">
        <v>0.1</v>
      </c>
      <c r="BC137" s="83" t="n">
        <v>3.1</v>
      </c>
      <c r="BD137" s="83" t="n">
        <v>1.9</v>
      </c>
      <c r="BE137" s="83" t="n">
        <v>107.3</v>
      </c>
      <c r="BF137" s="28" t="inlineStr">
        <is>
          <t>LG</t>
        </is>
      </c>
      <c r="BG137" s="85" t="inlineStr">
        <is>
          <t>HE</t>
        </is>
      </c>
      <c r="BH137" s="85" t="inlineStr">
        <is>
          <t>MFZ66236702</t>
        </is>
      </c>
      <c r="BI137" s="85" t="inlineStr">
        <is>
          <t xml:space="preserve">mma </t>
        </is>
      </c>
      <c r="BJ137" s="85" t="n"/>
      <c r="BK137" s="85" t="n"/>
      <c r="BL137" s="85" t="n"/>
      <c r="BM137" s="85" t="n"/>
      <c r="BN137" s="85" t="n"/>
      <c r="BO137" s="85" t="n"/>
      <c r="BP137" s="85" t="n"/>
      <c r="BQ137" s="85" t="n"/>
      <c r="BR137" s="85" t="n"/>
      <c r="BS137" s="85" t="n"/>
      <c r="BT137" s="85" t="n"/>
      <c r="BU137" s="85" t="n"/>
      <c r="BV137" s="85" t="n"/>
      <c r="BW137" s="85" t="n"/>
      <c r="BX137" s="85" t="n"/>
      <c r="BY137" s="85" t="n"/>
      <c r="BZ137" s="85" t="n"/>
      <c r="CA137" s="85" t="n"/>
      <c r="CB137" s="85" t="n"/>
      <c r="CC137" s="85" t="n"/>
      <c r="CD137" s="85" t="n"/>
      <c r="CE137" s="85" t="n"/>
      <c r="CF137" s="85" t="n"/>
      <c r="CG137" s="85" t="n"/>
      <c r="CH137" s="85" t="n"/>
      <c r="CI137" s="85" t="n"/>
      <c r="CJ137" s="85" t="n"/>
      <c r="CK137" s="85" t="n"/>
      <c r="CL137" s="85" t="n"/>
      <c r="CM137" s="85" t="n"/>
      <c r="CN137" s="85" t="n"/>
      <c r="CO137" s="85" t="n"/>
      <c r="CP137" s="85" t="n"/>
      <c r="CQ137" s="85" t="n"/>
      <c r="CR137" s="85" t="n"/>
      <c r="CS137" s="85" t="n"/>
      <c r="CT137" s="85" t="n"/>
      <c r="CU137" s="85" t="n"/>
      <c r="CV137" s="85" t="n"/>
    </row>
    <row r="138" ht="31.5" customFormat="1" customHeight="1" s="86">
      <c r="A138" s="73" t="n">
        <v>2021</v>
      </c>
      <c r="B138" s="74" t="n">
        <v>2</v>
      </c>
      <c r="C138" s="471" t="n"/>
      <c r="D138" s="74" t="n"/>
      <c r="E138" s="74" t="n"/>
      <c r="F138" s="75" t="n"/>
      <c r="G138" s="76" t="n"/>
      <c r="H138" s="76" t="n"/>
      <c r="I138" s="76" t="n"/>
      <c r="J138" s="76" t="n"/>
      <c r="K138" s="472" t="n"/>
      <c r="L138" s="473" t="n"/>
      <c r="M138" s="474" t="n"/>
      <c r="N138" s="111" t="n"/>
      <c r="O138" s="111" t="n"/>
      <c r="P138" s="111" t="n"/>
      <c r="Q138" s="111" t="n"/>
      <c r="R138" s="111" t="n"/>
      <c r="S138" s="77" t="n"/>
      <c r="T138" s="77" t="n"/>
      <c r="U138" s="111" t="n"/>
      <c r="V138" s="111" t="n"/>
      <c r="W138" s="111" t="n"/>
      <c r="X138" s="111" t="n"/>
      <c r="Y138" s="111" t="n"/>
      <c r="Z138" s="77" t="n"/>
      <c r="AA138" s="77" t="n"/>
      <c r="AB138" s="111" t="n"/>
      <c r="AC138" s="111" t="n"/>
      <c r="AD138" s="111" t="n"/>
      <c r="AE138" s="111" t="n"/>
      <c r="AF138" s="111" t="n"/>
      <c r="AG138" s="77" t="n"/>
      <c r="AH138" s="77" t="n"/>
      <c r="AI138" s="78" t="n"/>
      <c r="AJ138" s="79" t="n"/>
      <c r="AK138" s="80" t="n"/>
      <c r="AL138" s="77" t="n"/>
      <c r="AM138" s="77" t="n"/>
      <c r="AN138" s="81" t="n"/>
      <c r="AO138" s="81" t="n"/>
      <c r="AP138" s="81" t="n"/>
      <c r="AQ138" s="81" t="n"/>
      <c r="AR138" s="81" t="n"/>
      <c r="AS138" s="81" t="n"/>
      <c r="AT138" s="81" t="n"/>
      <c r="AU138" s="81" t="n"/>
      <c r="AV138" s="81" t="n"/>
      <c r="AW138" s="82" t="n"/>
      <c r="AX138" s="83" t="n"/>
      <c r="AY138" s="179" t="n"/>
      <c r="AZ138" s="84" t="n"/>
      <c r="BA138" s="83" t="n">
        <v>1</v>
      </c>
      <c r="BB138" s="83" t="n">
        <v>0.1</v>
      </c>
      <c r="BC138" s="83" t="n">
        <v>6</v>
      </c>
      <c r="BD138" s="83" t="n">
        <v>2.9</v>
      </c>
      <c r="BE138" s="83" t="n">
        <v>245.9</v>
      </c>
      <c r="BF138" s="28" t="inlineStr">
        <is>
          <t xml:space="preserve">الهندسية لانتاج الاجهزة المنزلية </t>
        </is>
      </c>
      <c r="BG138" s="85" t="inlineStr">
        <is>
          <t xml:space="preserve">الهندسية لانتاج الاجهزة المنزلية </t>
        </is>
      </c>
      <c r="BH138" s="85" t="n"/>
      <c r="BI138" s="85" t="n"/>
      <c r="BJ138" s="85" t="n"/>
      <c r="BK138" s="85" t="n"/>
      <c r="BL138" s="85" t="n"/>
      <c r="BM138" s="85" t="n"/>
      <c r="BN138" s="85" t="n"/>
      <c r="BO138" s="85" t="n"/>
      <c r="BP138" s="85" t="n"/>
      <c r="BQ138" s="85" t="n"/>
      <c r="BR138" s="85" t="n"/>
      <c r="BS138" s="85" t="n"/>
      <c r="BT138" s="85" t="n"/>
      <c r="BU138" s="85" t="n"/>
      <c r="BV138" s="85" t="n"/>
      <c r="BW138" s="85" t="n"/>
      <c r="BX138" s="85" t="n"/>
      <c r="BY138" s="85" t="n"/>
      <c r="BZ138" s="85" t="n"/>
      <c r="CA138" s="85" t="n"/>
      <c r="CB138" s="85" t="n"/>
      <c r="CC138" s="85" t="n"/>
      <c r="CD138" s="85" t="n"/>
      <c r="CE138" s="85" t="n"/>
      <c r="CF138" s="85" t="n"/>
      <c r="CG138" s="85" t="n"/>
      <c r="CH138" s="85" t="n"/>
      <c r="CI138" s="85" t="n"/>
      <c r="CJ138" s="85" t="n"/>
      <c r="CK138" s="85" t="n"/>
      <c r="CL138" s="85" t="n"/>
      <c r="CM138" s="85" t="n"/>
      <c r="CN138" s="85" t="n"/>
      <c r="CO138" s="85" t="n"/>
      <c r="CP138" s="85" t="n"/>
      <c r="CQ138" s="85" t="n"/>
      <c r="CR138" s="85" t="n"/>
      <c r="CS138" s="85" t="n"/>
      <c r="CT138" s="85" t="n"/>
      <c r="CU138" s="85" t="n"/>
      <c r="CV138" s="85" t="n"/>
    </row>
    <row r="139" ht="31.5" customFormat="1" customHeight="1" s="86">
      <c r="A139" s="73" t="n">
        <v>2021</v>
      </c>
      <c r="B139" s="74" t="n">
        <v>2</v>
      </c>
      <c r="C139" s="471" t="n"/>
      <c r="D139" s="74" t="n"/>
      <c r="E139" s="74" t="n"/>
      <c r="F139" s="75" t="n"/>
      <c r="G139" s="76" t="n"/>
      <c r="H139" s="76" t="n"/>
      <c r="I139" s="76" t="n"/>
      <c r="J139" s="76" t="n"/>
      <c r="K139" s="472" t="n"/>
      <c r="L139" s="473" t="n"/>
      <c r="M139" s="474" t="n"/>
      <c r="N139" s="111" t="n"/>
      <c r="O139" s="111" t="n"/>
      <c r="P139" s="111" t="n"/>
      <c r="Q139" s="111" t="n"/>
      <c r="R139" s="111" t="n"/>
      <c r="S139" s="77" t="n"/>
      <c r="T139" s="77" t="n"/>
      <c r="U139" s="111" t="n"/>
      <c r="V139" s="111" t="n"/>
      <c r="W139" s="111" t="n"/>
      <c r="X139" s="111" t="n"/>
      <c r="Y139" s="111" t="n"/>
      <c r="Z139" s="77" t="n"/>
      <c r="AA139" s="77" t="n"/>
      <c r="AB139" s="111" t="n"/>
      <c r="AC139" s="111" t="n"/>
      <c r="AD139" s="111" t="n"/>
      <c r="AE139" s="111" t="n"/>
      <c r="AF139" s="111" t="n"/>
      <c r="AG139" s="77" t="n"/>
      <c r="AH139" s="77" t="n"/>
      <c r="AI139" s="78" t="n"/>
      <c r="AJ139" s="79" t="n"/>
      <c r="AK139" s="80" t="n"/>
      <c r="AL139" s="77" t="n"/>
      <c r="AM139" s="77" t="n"/>
      <c r="AN139" s="81" t="n"/>
      <c r="AO139" s="81" t="n"/>
      <c r="AP139" s="81" t="n"/>
      <c r="AQ139" s="81" t="n"/>
      <c r="AR139" s="81" t="n"/>
      <c r="AS139" s="81" t="n"/>
      <c r="AT139" s="81" t="n"/>
      <c r="AU139" s="81" t="n"/>
      <c r="AV139" s="81" t="n"/>
      <c r="AW139" s="82" t="n"/>
      <c r="AX139" s="83" t="n"/>
      <c r="AY139" s="179" t="n"/>
      <c r="AZ139" s="84" t="n"/>
      <c r="BA139" s="83" t="n">
        <v>1</v>
      </c>
      <c r="BB139" s="83" t="n">
        <v>0.2</v>
      </c>
      <c r="BC139" s="83" t="n">
        <v>19.3</v>
      </c>
      <c r="BD139" s="83" t="n">
        <v>2.1</v>
      </c>
      <c r="BE139" s="83" t="n">
        <v>247</v>
      </c>
      <c r="BF139" s="28" t="inlineStr">
        <is>
          <t>اطلانتيك</t>
        </is>
      </c>
      <c r="BG139" s="85" t="inlineStr">
        <is>
          <t>اطلانتيك</t>
        </is>
      </c>
      <c r="BH139" s="85" t="n"/>
      <c r="BI139" s="85" t="n"/>
      <c r="BJ139" s="85" t="n"/>
      <c r="BK139" s="85" t="n"/>
      <c r="BL139" s="85" t="n"/>
      <c r="BM139" s="85" t="n"/>
      <c r="BN139" s="85" t="n"/>
      <c r="BO139" s="85" t="n"/>
      <c r="BP139" s="85" t="n"/>
      <c r="BQ139" s="85" t="n"/>
      <c r="BR139" s="85" t="n"/>
      <c r="BS139" s="85" t="n"/>
      <c r="BT139" s="85" t="n"/>
      <c r="BU139" s="85" t="n"/>
      <c r="BV139" s="85" t="n"/>
      <c r="BW139" s="85" t="n"/>
      <c r="BX139" s="85" t="n"/>
      <c r="BY139" s="85" t="n"/>
      <c r="BZ139" s="85" t="n"/>
      <c r="CA139" s="85" t="n"/>
      <c r="CB139" s="85" t="n"/>
      <c r="CC139" s="85" t="n"/>
      <c r="CD139" s="85" t="n"/>
      <c r="CE139" s="85" t="n"/>
      <c r="CF139" s="85" t="n"/>
      <c r="CG139" s="85" t="n"/>
      <c r="CH139" s="85" t="n"/>
      <c r="CI139" s="85" t="n"/>
      <c r="CJ139" s="85" t="n"/>
      <c r="CK139" s="85" t="n"/>
      <c r="CL139" s="85" t="n"/>
      <c r="CM139" s="85" t="n"/>
      <c r="CN139" s="85" t="n"/>
      <c r="CO139" s="85" t="n"/>
      <c r="CP139" s="85" t="n"/>
      <c r="CQ139" s="85" t="n"/>
      <c r="CR139" s="85" t="n"/>
      <c r="CS139" s="85" t="n"/>
      <c r="CT139" s="85" t="n"/>
      <c r="CU139" s="85" t="n"/>
      <c r="CV139" s="85" t="n"/>
    </row>
    <row r="140" ht="31.5" customFormat="1" customHeight="1" s="86">
      <c r="A140" s="73" t="n">
        <v>2021</v>
      </c>
      <c r="B140" s="74" t="n">
        <v>2</v>
      </c>
      <c r="C140" s="471" t="n"/>
      <c r="D140" s="74" t="n"/>
      <c r="E140" s="74" t="n"/>
      <c r="F140" s="75" t="n"/>
      <c r="G140" s="76" t="n"/>
      <c r="H140" s="76" t="n"/>
      <c r="I140" s="76" t="n"/>
      <c r="J140" s="76" t="n"/>
      <c r="K140" s="472" t="n"/>
      <c r="L140" s="473" t="n"/>
      <c r="M140" s="474" t="n"/>
      <c r="N140" s="111" t="n"/>
      <c r="O140" s="111" t="n"/>
      <c r="P140" s="111" t="n"/>
      <c r="Q140" s="111" t="n"/>
      <c r="R140" s="111" t="n"/>
      <c r="S140" s="77" t="n"/>
      <c r="T140" s="77" t="n"/>
      <c r="U140" s="111" t="n"/>
      <c r="V140" s="111" t="n"/>
      <c r="W140" s="111" t="n"/>
      <c r="X140" s="111" t="n"/>
      <c r="Y140" s="111" t="n"/>
      <c r="Z140" s="77" t="n"/>
      <c r="AA140" s="77" t="n"/>
      <c r="AB140" s="111" t="n"/>
      <c r="AC140" s="111" t="n"/>
      <c r="AD140" s="111" t="n"/>
      <c r="AE140" s="111" t="n"/>
      <c r="AF140" s="111" t="n"/>
      <c r="AG140" s="77" t="n"/>
      <c r="AH140" s="77" t="n"/>
      <c r="AI140" s="78" t="n"/>
      <c r="AJ140" s="79" t="n"/>
      <c r="AK140" s="80" t="n"/>
      <c r="AL140" s="77" t="n"/>
      <c r="AM140" s="77" t="n"/>
      <c r="AN140" s="81" t="n"/>
      <c r="AO140" s="81" t="n"/>
      <c r="AP140" s="81" t="n"/>
      <c r="AQ140" s="81" t="n"/>
      <c r="AR140" s="81" t="n"/>
      <c r="AS140" s="81" t="n"/>
      <c r="AT140" s="81" t="n"/>
      <c r="AU140" s="81" t="n"/>
      <c r="AV140" s="81" t="n"/>
      <c r="AW140" s="82" t="n"/>
      <c r="AX140" s="83" t="n"/>
      <c r="AY140" s="179" t="n"/>
      <c r="AZ140" s="84" t="n"/>
      <c r="BA140" s="83" t="n">
        <v>1</v>
      </c>
      <c r="BB140" s="83" t="n">
        <v>0.1</v>
      </c>
      <c r="BC140" s="83" t="n">
        <v>23.4</v>
      </c>
      <c r="BD140" s="83" t="n">
        <v>1.8</v>
      </c>
      <c r="BE140" s="83" t="n">
        <v>297</v>
      </c>
      <c r="BF140" s="28" t="inlineStr">
        <is>
          <t>اطلانتيك</t>
        </is>
      </c>
      <c r="BG140" s="85" t="inlineStr">
        <is>
          <t>اطلانتيك</t>
        </is>
      </c>
      <c r="BH140" s="85" t="n"/>
      <c r="BI140" s="85" t="n"/>
      <c r="BJ140" s="85" t="n"/>
      <c r="BK140" s="85" t="n"/>
      <c r="BL140" s="85" t="n"/>
      <c r="BM140" s="85" t="n"/>
      <c r="BN140" s="85" t="n"/>
      <c r="BO140" s="85" t="n"/>
      <c r="BP140" s="85" t="n"/>
      <c r="BQ140" s="85" t="n"/>
      <c r="BR140" s="85" t="n"/>
      <c r="BS140" s="85" t="n"/>
      <c r="BT140" s="85" t="n"/>
      <c r="BU140" s="85" t="n"/>
      <c r="BV140" s="85" t="n"/>
      <c r="BW140" s="85" t="n"/>
      <c r="BX140" s="85" t="n"/>
      <c r="BY140" s="85" t="n"/>
      <c r="BZ140" s="85" t="n"/>
      <c r="CA140" s="85" t="n"/>
      <c r="CB140" s="85" t="n"/>
      <c r="CC140" s="85" t="n"/>
      <c r="CD140" s="85" t="n"/>
      <c r="CE140" s="85" t="n"/>
      <c r="CF140" s="85" t="n"/>
      <c r="CG140" s="85" t="n"/>
      <c r="CH140" s="85" t="n"/>
      <c r="CI140" s="85" t="n"/>
      <c r="CJ140" s="85" t="n"/>
      <c r="CK140" s="85" t="n"/>
      <c r="CL140" s="85" t="n"/>
      <c r="CM140" s="85" t="n"/>
      <c r="CN140" s="85" t="n"/>
      <c r="CO140" s="85" t="n"/>
      <c r="CP140" s="85" t="n"/>
      <c r="CQ140" s="85" t="n"/>
      <c r="CR140" s="85" t="n"/>
      <c r="CS140" s="85" t="n"/>
      <c r="CT140" s="85" t="n"/>
      <c r="CU140" s="85" t="n"/>
      <c r="CV140" s="85" t="n"/>
    </row>
    <row r="141" ht="31.5" customFormat="1" customHeight="1" s="86">
      <c r="A141" s="73" t="n">
        <v>2021</v>
      </c>
      <c r="B141" s="74" t="n">
        <v>2</v>
      </c>
      <c r="C141" s="471" t="n"/>
      <c r="D141" s="74" t="n"/>
      <c r="E141" s="74" t="n"/>
      <c r="F141" s="75" t="n"/>
      <c r="G141" s="76" t="n"/>
      <c r="H141" s="76" t="n"/>
      <c r="I141" s="76" t="n"/>
      <c r="J141" s="76" t="n"/>
      <c r="K141" s="472" t="n"/>
      <c r="L141" s="473" t="n"/>
      <c r="M141" s="474" t="n"/>
      <c r="N141" s="111" t="n"/>
      <c r="O141" s="111" t="n"/>
      <c r="P141" s="111" t="n"/>
      <c r="Q141" s="111" t="n"/>
      <c r="R141" s="111" t="n"/>
      <c r="S141" s="77" t="n"/>
      <c r="T141" s="77" t="n"/>
      <c r="U141" s="111" t="n"/>
      <c r="V141" s="111" t="n"/>
      <c r="W141" s="111" t="n"/>
      <c r="X141" s="111" t="n"/>
      <c r="Y141" s="111" t="n"/>
      <c r="Z141" s="77" t="n"/>
      <c r="AA141" s="77" t="n"/>
      <c r="AB141" s="111" t="n"/>
      <c r="AC141" s="111" t="n"/>
      <c r="AD141" s="111" t="n"/>
      <c r="AE141" s="111" t="n"/>
      <c r="AF141" s="111" t="n"/>
      <c r="AG141" s="77" t="n"/>
      <c r="AH141" s="77" t="n"/>
      <c r="AI141" s="78" t="n"/>
      <c r="AJ141" s="79" t="n"/>
      <c r="AK141" s="80" t="n"/>
      <c r="AL141" s="77" t="n"/>
      <c r="AM141" s="77" t="n"/>
      <c r="AN141" s="81" t="n"/>
      <c r="AO141" s="81" t="n"/>
      <c r="AP141" s="81" t="n"/>
      <c r="AQ141" s="81" t="n"/>
      <c r="AR141" s="81" t="n"/>
      <c r="AS141" s="81" t="n"/>
      <c r="AT141" s="81" t="n"/>
      <c r="AU141" s="81" t="n"/>
      <c r="AV141" s="81" t="n"/>
      <c r="AW141" s="82" t="n"/>
      <c r="AX141" s="83" t="n"/>
      <c r="AY141" s="179" t="n"/>
      <c r="AZ141" s="84" t="n"/>
      <c r="BA141" s="83" t="n"/>
      <c r="BB141" s="83" t="n"/>
      <c r="BC141" s="83" t="n">
        <v>2.1</v>
      </c>
      <c r="BD141" s="83" t="n"/>
      <c r="BE141" s="83" t="n"/>
      <c r="BF141" s="28" t="inlineStr">
        <is>
          <t>عملاء متنوعون</t>
        </is>
      </c>
      <c r="BG141" s="85" t="inlineStr">
        <is>
          <t>عملاء متنوعون</t>
        </is>
      </c>
      <c r="BH141" s="85" t="n"/>
      <c r="BI141" s="85" t="n"/>
      <c r="BJ141" s="85" t="n"/>
      <c r="BK141" s="85" t="n"/>
      <c r="BL141" s="85" t="n"/>
      <c r="BM141" s="85" t="n"/>
      <c r="BN141" s="85" t="n"/>
      <c r="BO141" s="85" t="n"/>
      <c r="BP141" s="85" t="n"/>
      <c r="BQ141" s="85" t="n"/>
      <c r="BR141" s="85" t="n"/>
      <c r="BS141" s="85" t="n"/>
      <c r="BT141" s="85" t="n"/>
      <c r="BU141" s="85" t="n"/>
      <c r="BV141" s="85" t="n"/>
      <c r="BW141" s="85" t="n"/>
      <c r="BX141" s="85" t="n"/>
      <c r="BY141" s="85" t="n"/>
      <c r="BZ141" s="85" t="n"/>
      <c r="CA141" s="85" t="n"/>
      <c r="CB141" s="85" t="n"/>
      <c r="CC141" s="85" t="n"/>
      <c r="CD141" s="85" t="n"/>
      <c r="CE141" s="85" t="n"/>
      <c r="CF141" s="85" t="n"/>
      <c r="CG141" s="85" t="n"/>
      <c r="CH141" s="85" t="n"/>
      <c r="CI141" s="85" t="n"/>
      <c r="CJ141" s="85" t="n"/>
      <c r="CK141" s="85" t="n"/>
      <c r="CL141" s="85" t="n"/>
      <c r="CM141" s="85" t="n"/>
      <c r="CN141" s="85" t="n"/>
      <c r="CO141" s="85" t="n"/>
      <c r="CP141" s="85" t="n"/>
      <c r="CQ141" s="85" t="n"/>
      <c r="CR141" s="85" t="n"/>
      <c r="CS141" s="85" t="n"/>
      <c r="CT141" s="85" t="n"/>
      <c r="CU141" s="85" t="n"/>
      <c r="CV141" s="85" t="n"/>
    </row>
    <row r="142" ht="31.5" customFormat="1" customHeight="1" s="86">
      <c r="A142" s="73" t="n">
        <v>2021</v>
      </c>
      <c r="B142" s="74" t="n">
        <v>2</v>
      </c>
      <c r="C142" s="471" t="n"/>
      <c r="D142" s="74" t="n"/>
      <c r="E142" s="74" t="n"/>
      <c r="F142" s="75" t="n"/>
      <c r="G142" s="76" t="n"/>
      <c r="H142" s="76" t="n"/>
      <c r="I142" s="76" t="n"/>
      <c r="J142" s="76" t="n"/>
      <c r="K142" s="472" t="n"/>
      <c r="L142" s="473" t="n"/>
      <c r="M142" s="474" t="n"/>
      <c r="N142" s="111" t="n"/>
      <c r="O142" s="111" t="n"/>
      <c r="P142" s="111" t="n"/>
      <c r="Q142" s="111" t="n"/>
      <c r="R142" s="111" t="n"/>
      <c r="S142" s="77" t="n"/>
      <c r="T142" s="77" t="n"/>
      <c r="U142" s="111" t="n"/>
      <c r="V142" s="111" t="n"/>
      <c r="W142" s="111" t="n"/>
      <c r="X142" s="111" t="n"/>
      <c r="Y142" s="111" t="n"/>
      <c r="Z142" s="77" t="n"/>
      <c r="AA142" s="77" t="n"/>
      <c r="AB142" s="111" t="n"/>
      <c r="AC142" s="111" t="n"/>
      <c r="AD142" s="111" t="n"/>
      <c r="AE142" s="111" t="n"/>
      <c r="AF142" s="111" t="n"/>
      <c r="AG142" s="77" t="n"/>
      <c r="AH142" s="77" t="n"/>
      <c r="AI142" s="78" t="n"/>
      <c r="AJ142" s="79" t="n"/>
      <c r="AK142" s="80" t="n"/>
      <c r="AL142" s="77" t="n"/>
      <c r="AM142" s="77" t="n"/>
      <c r="AN142" s="81" t="n"/>
      <c r="AO142" s="81" t="n"/>
      <c r="AP142" s="81" t="n"/>
      <c r="AQ142" s="81" t="n"/>
      <c r="AR142" s="81" t="n"/>
      <c r="AS142" s="81" t="n"/>
      <c r="AT142" s="81" t="n"/>
      <c r="AU142" s="81" t="n"/>
      <c r="AV142" s="81" t="n"/>
      <c r="AW142" s="82" t="n"/>
      <c r="AX142" s="83" t="n"/>
      <c r="AY142" s="179" t="n"/>
      <c r="AZ142" s="84" t="n"/>
      <c r="BA142" s="83" t="n">
        <v>1</v>
      </c>
      <c r="BB142" s="83" t="n">
        <v>0.4</v>
      </c>
      <c r="BC142" s="83" t="n">
        <v>50.4</v>
      </c>
      <c r="BD142" s="83" t="n">
        <v>0.3</v>
      </c>
      <c r="BE142" s="83" t="n">
        <v>39.5</v>
      </c>
      <c r="BF142" s="28" t="inlineStr">
        <is>
          <t>الكترولوكس</t>
        </is>
      </c>
      <c r="BG142" s="85" t="inlineStr">
        <is>
          <t>القاهرة للصناعات المغذية غسالات</t>
        </is>
      </c>
      <c r="BH142" s="85" t="inlineStr">
        <is>
          <t>CDFRP2305</t>
        </is>
      </c>
      <c r="BI142" s="85" t="n"/>
      <c r="BJ142" s="85" t="n"/>
      <c r="BK142" s="85" t="n"/>
      <c r="BL142" s="85" t="n"/>
      <c r="BM142" s="85" t="n"/>
      <c r="BN142" s="85" t="n"/>
      <c r="BO142" s="85" t="n"/>
      <c r="BP142" s="85" t="n"/>
      <c r="BQ142" s="85" t="n"/>
      <c r="BR142" s="85" t="n"/>
      <c r="BS142" s="85" t="n"/>
      <c r="BT142" s="85" t="n"/>
      <c r="BU142" s="85" t="n"/>
      <c r="BV142" s="85" t="n"/>
      <c r="BW142" s="85" t="n"/>
      <c r="BX142" s="85" t="n"/>
      <c r="BY142" s="85" t="n"/>
      <c r="BZ142" s="85" t="n"/>
      <c r="CA142" s="85" t="n"/>
      <c r="CB142" s="85" t="n"/>
      <c r="CC142" s="85" t="n"/>
      <c r="CD142" s="85" t="n"/>
      <c r="CE142" s="85" t="n"/>
      <c r="CF142" s="85" t="n"/>
      <c r="CG142" s="85" t="n"/>
      <c r="CH142" s="85" t="n"/>
      <c r="CI142" s="85" t="n"/>
      <c r="CJ142" s="85" t="n"/>
      <c r="CK142" s="85" t="n"/>
      <c r="CL142" s="85" t="n"/>
      <c r="CM142" s="85" t="n"/>
      <c r="CN142" s="85" t="n"/>
      <c r="CO142" s="85" t="n"/>
      <c r="CP142" s="85" t="n"/>
      <c r="CQ142" s="85" t="n"/>
      <c r="CR142" s="85" t="n"/>
      <c r="CS142" s="85" t="n"/>
      <c r="CT142" s="85" t="n"/>
      <c r="CU142" s="85" t="n"/>
      <c r="CV142" s="85" t="n"/>
    </row>
    <row r="143" ht="31.5" customFormat="1" customHeight="1" s="86">
      <c r="A143" s="73" t="n">
        <v>2021</v>
      </c>
      <c r="B143" s="74" t="n">
        <v>2</v>
      </c>
      <c r="C143" s="471" t="n"/>
      <c r="D143" s="74" t="n"/>
      <c r="E143" s="74" t="n"/>
      <c r="F143" s="75" t="n"/>
      <c r="G143" s="76" t="n"/>
      <c r="H143" s="76" t="n"/>
      <c r="I143" s="76" t="n"/>
      <c r="J143" s="76" t="n"/>
      <c r="K143" s="472" t="n"/>
      <c r="L143" s="473" t="n"/>
      <c r="M143" s="474" t="n"/>
      <c r="N143" s="111" t="n"/>
      <c r="O143" s="111" t="n"/>
      <c r="P143" s="111" t="n"/>
      <c r="Q143" s="111" t="n"/>
      <c r="R143" s="111" t="n"/>
      <c r="S143" s="77" t="n"/>
      <c r="T143" s="77" t="n"/>
      <c r="U143" s="111" t="n"/>
      <c r="V143" s="111" t="n"/>
      <c r="W143" s="111" t="n"/>
      <c r="X143" s="111" t="n"/>
      <c r="Y143" s="111" t="n"/>
      <c r="Z143" s="77" t="n"/>
      <c r="AA143" s="77" t="n"/>
      <c r="AB143" s="111" t="n"/>
      <c r="AC143" s="111" t="n"/>
      <c r="AD143" s="111" t="n"/>
      <c r="AE143" s="111" t="n"/>
      <c r="AF143" s="111" t="n"/>
      <c r="AG143" s="77" t="n"/>
      <c r="AH143" s="77" t="n"/>
      <c r="AI143" s="78" t="n"/>
      <c r="AJ143" s="79" t="n"/>
      <c r="AK143" s="80" t="n"/>
      <c r="AL143" s="77" t="n"/>
      <c r="AM143" s="77" t="n"/>
      <c r="AN143" s="81" t="n"/>
      <c r="AO143" s="81" t="n"/>
      <c r="AP143" s="81" t="n"/>
      <c r="AQ143" s="81" t="n"/>
      <c r="AR143" s="81" t="n"/>
      <c r="AS143" s="81" t="n"/>
      <c r="AT143" s="81" t="n"/>
      <c r="AU143" s="81" t="n"/>
      <c r="AV143" s="81" t="n"/>
      <c r="AW143" s="82" t="n"/>
      <c r="AX143" s="83" t="n"/>
      <c r="AY143" s="179" t="n"/>
      <c r="AZ143" s="84" t="n"/>
      <c r="BA143" s="83" t="n">
        <v>1</v>
      </c>
      <c r="BB143" s="83" t="n">
        <v>0.1</v>
      </c>
      <c r="BC143" s="83" t="n">
        <v>10.7</v>
      </c>
      <c r="BD143" s="83" t="n">
        <v>2.4</v>
      </c>
      <c r="BE143" s="83" t="n">
        <v>312</v>
      </c>
      <c r="BF143" s="28" t="inlineStr">
        <is>
          <t>الكترولوكس</t>
        </is>
      </c>
      <c r="BG143" s="85" t="inlineStr">
        <is>
          <t>القاهرة للصناعات المغذية غسالات</t>
        </is>
      </c>
      <c r="BH143" s="85" t="inlineStr">
        <is>
          <t>CDFRP2306</t>
        </is>
      </c>
      <c r="BI143" s="85" t="n"/>
      <c r="BJ143" s="85" t="n"/>
      <c r="BK143" s="85" t="n"/>
      <c r="BL143" s="85" t="n"/>
      <c r="BM143" s="85" t="n"/>
      <c r="BN143" s="85" t="n"/>
      <c r="BO143" s="85" t="n"/>
      <c r="BP143" s="85" t="n"/>
      <c r="BQ143" s="85" t="n"/>
      <c r="BR143" s="85" t="n"/>
      <c r="BS143" s="85" t="n"/>
      <c r="BT143" s="85" t="n"/>
      <c r="BU143" s="85" t="n"/>
      <c r="BV143" s="85" t="n"/>
      <c r="BW143" s="85" t="n"/>
      <c r="BX143" s="85" t="n"/>
      <c r="BY143" s="85" t="n"/>
      <c r="BZ143" s="85" t="n"/>
      <c r="CA143" s="85" t="n"/>
      <c r="CB143" s="85" t="n"/>
      <c r="CC143" s="85" t="n"/>
      <c r="CD143" s="85" t="n"/>
      <c r="CE143" s="85" t="n"/>
      <c r="CF143" s="85" t="n"/>
      <c r="CG143" s="85" t="n"/>
      <c r="CH143" s="85" t="n"/>
      <c r="CI143" s="85" t="n"/>
      <c r="CJ143" s="85" t="n"/>
      <c r="CK143" s="85" t="n"/>
      <c r="CL143" s="85" t="n"/>
      <c r="CM143" s="85" t="n"/>
      <c r="CN143" s="85" t="n"/>
      <c r="CO143" s="85" t="n"/>
      <c r="CP143" s="85" t="n"/>
      <c r="CQ143" s="85" t="n"/>
      <c r="CR143" s="85" t="n"/>
      <c r="CS143" s="85" t="n"/>
      <c r="CT143" s="85" t="n"/>
      <c r="CU143" s="85" t="n"/>
      <c r="CV143" s="85" t="n"/>
    </row>
    <row r="144" ht="31.5" customFormat="1" customHeight="1" s="86">
      <c r="A144" s="73" t="n">
        <v>2021</v>
      </c>
      <c r="B144" s="74" t="n">
        <v>2</v>
      </c>
      <c r="C144" s="471" t="n"/>
      <c r="D144" s="74" t="n"/>
      <c r="E144" s="74" t="n"/>
      <c r="F144" s="75" t="n"/>
      <c r="G144" s="76" t="n"/>
      <c r="H144" s="76" t="n"/>
      <c r="I144" s="76" t="n"/>
      <c r="J144" s="76" t="n"/>
      <c r="K144" s="472" t="n"/>
      <c r="L144" s="473" t="n"/>
      <c r="M144" s="474" t="n"/>
      <c r="N144" s="111" t="n"/>
      <c r="O144" s="111" t="n"/>
      <c r="P144" s="111" t="n"/>
      <c r="Q144" s="111" t="n"/>
      <c r="R144" s="111" t="n"/>
      <c r="S144" s="77" t="n"/>
      <c r="T144" s="77" t="n"/>
      <c r="U144" s="111" t="n"/>
      <c r="V144" s="111" t="n"/>
      <c r="W144" s="111" t="n"/>
      <c r="X144" s="111" t="n"/>
      <c r="Y144" s="111" t="n"/>
      <c r="Z144" s="77" t="n"/>
      <c r="AA144" s="77" t="n"/>
      <c r="AB144" s="111" t="n"/>
      <c r="AC144" s="111" t="n"/>
      <c r="AD144" s="111" t="n"/>
      <c r="AE144" s="111" t="n"/>
      <c r="AF144" s="111" t="n"/>
      <c r="AG144" s="77" t="n"/>
      <c r="AH144" s="77" t="n"/>
      <c r="AI144" s="78" t="n"/>
      <c r="AJ144" s="79" t="n"/>
      <c r="AK144" s="80" t="n"/>
      <c r="AL144" s="77" t="n"/>
      <c r="AM144" s="77" t="n"/>
      <c r="AN144" s="81" t="n"/>
      <c r="AO144" s="81" t="n"/>
      <c r="AP144" s="81" t="n"/>
      <c r="AQ144" s="81" t="n"/>
      <c r="AR144" s="81" t="n"/>
      <c r="AS144" s="81" t="n"/>
      <c r="AT144" s="81" t="n"/>
      <c r="AU144" s="81" t="n"/>
      <c r="AV144" s="81" t="n"/>
      <c r="AW144" s="82" t="n"/>
      <c r="AX144" s="83" t="n"/>
      <c r="AY144" s="179" t="n"/>
      <c r="AZ144" s="84" t="n"/>
      <c r="BA144" s="83" t="n">
        <v>1</v>
      </c>
      <c r="BB144" s="83" t="n">
        <v>0.1</v>
      </c>
      <c r="BC144" s="83" t="n">
        <v>10</v>
      </c>
      <c r="BD144" s="83" t="n">
        <v>2</v>
      </c>
      <c r="BE144" s="83" t="n">
        <v>328.9</v>
      </c>
      <c r="BF144" s="28" t="inlineStr">
        <is>
          <t>الكترولوكس</t>
        </is>
      </c>
      <c r="BG144" s="85" t="inlineStr">
        <is>
          <t>القاهرة للصناعات المغذية غسالات</t>
        </is>
      </c>
      <c r="BH144" s="85" t="inlineStr">
        <is>
          <t>CDFRP2308</t>
        </is>
      </c>
      <c r="BI144" s="85" t="n"/>
      <c r="BJ144" s="85" t="n"/>
      <c r="BK144" s="85" t="n"/>
      <c r="BL144" s="85" t="n"/>
      <c r="BM144" s="85" t="n"/>
      <c r="BN144" s="85" t="n"/>
      <c r="BO144" s="85" t="n"/>
      <c r="BP144" s="85" t="n"/>
      <c r="BQ144" s="85" t="n"/>
      <c r="BR144" s="85" t="n"/>
      <c r="BS144" s="85" t="n"/>
      <c r="BT144" s="85" t="n"/>
      <c r="BU144" s="85" t="n"/>
      <c r="BV144" s="85" t="n"/>
      <c r="BW144" s="85" t="n"/>
      <c r="BX144" s="85" t="n"/>
      <c r="BY144" s="85" t="n"/>
      <c r="BZ144" s="85" t="n"/>
      <c r="CA144" s="85" t="n"/>
      <c r="CB144" s="85" t="n"/>
      <c r="CC144" s="85" t="n"/>
      <c r="CD144" s="85" t="n"/>
      <c r="CE144" s="85" t="n"/>
      <c r="CF144" s="85" t="n"/>
      <c r="CG144" s="85" t="n"/>
      <c r="CH144" s="85" t="n"/>
      <c r="CI144" s="85" t="n"/>
      <c r="CJ144" s="85" t="n"/>
      <c r="CK144" s="85" t="n"/>
      <c r="CL144" s="85" t="n"/>
      <c r="CM144" s="85" t="n"/>
      <c r="CN144" s="85" t="n"/>
      <c r="CO144" s="85" t="n"/>
      <c r="CP144" s="85" t="n"/>
      <c r="CQ144" s="85" t="n"/>
      <c r="CR144" s="85" t="n"/>
      <c r="CS144" s="85" t="n"/>
      <c r="CT144" s="85" t="n"/>
      <c r="CU144" s="85" t="n"/>
      <c r="CV144" s="85" t="n"/>
    </row>
    <row r="145" ht="31.5" customFormat="1" customHeight="1" s="86">
      <c r="A145" s="73" t="n">
        <v>2021</v>
      </c>
      <c r="B145" s="74" t="n">
        <v>2</v>
      </c>
      <c r="C145" s="471" t="n"/>
      <c r="D145" s="74" t="n"/>
      <c r="E145" s="74" t="n"/>
      <c r="F145" s="75" t="n"/>
      <c r="G145" s="76" t="n"/>
      <c r="H145" s="76" t="n"/>
      <c r="I145" s="76" t="n"/>
      <c r="J145" s="76" t="n"/>
      <c r="K145" s="472" t="n"/>
      <c r="L145" s="473" t="n"/>
      <c r="M145" s="474" t="n"/>
      <c r="N145" s="111" t="n"/>
      <c r="O145" s="111" t="n"/>
      <c r="P145" s="111" t="n"/>
      <c r="Q145" s="111" t="n"/>
      <c r="R145" s="111" t="n"/>
      <c r="S145" s="77" t="n"/>
      <c r="T145" s="77" t="n"/>
      <c r="U145" s="111" t="n"/>
      <c r="V145" s="111" t="n"/>
      <c r="W145" s="111" t="n"/>
      <c r="X145" s="111" t="n"/>
      <c r="Y145" s="111" t="n"/>
      <c r="Z145" s="77" t="n"/>
      <c r="AA145" s="77" t="n"/>
      <c r="AB145" s="111" t="n"/>
      <c r="AC145" s="111" t="n"/>
      <c r="AD145" s="111" t="n"/>
      <c r="AE145" s="111" t="n"/>
      <c r="AF145" s="111" t="n"/>
      <c r="AG145" s="77" t="n"/>
      <c r="AH145" s="77" t="n"/>
      <c r="AI145" s="78" t="n"/>
      <c r="AJ145" s="79" t="n"/>
      <c r="AK145" s="80" t="n"/>
      <c r="AL145" s="77" t="n"/>
      <c r="AM145" s="77" t="n"/>
      <c r="AN145" s="81" t="n"/>
      <c r="AO145" s="81" t="n"/>
      <c r="AP145" s="81" t="n"/>
      <c r="AQ145" s="81" t="n"/>
      <c r="AR145" s="81" t="n"/>
      <c r="AS145" s="81" t="n"/>
      <c r="AT145" s="81" t="n"/>
      <c r="AU145" s="81" t="n"/>
      <c r="AV145" s="81" t="n"/>
      <c r="AW145" s="82" t="n"/>
      <c r="AX145" s="83" t="n"/>
      <c r="AY145" s="179" t="n"/>
      <c r="AZ145" s="84" t="n"/>
      <c r="BA145" s="83" t="n">
        <v>1</v>
      </c>
      <c r="BB145" s="83" t="n">
        <v>0.7</v>
      </c>
      <c r="BC145" s="83" t="n">
        <v>77.2</v>
      </c>
      <c r="BD145" s="83" t="n">
        <v>0.4</v>
      </c>
      <c r="BE145" s="83" t="n">
        <v>42.1</v>
      </c>
      <c r="BF145" s="28" t="inlineStr">
        <is>
          <t>الكترولوكس</t>
        </is>
      </c>
      <c r="BG145" s="85" t="inlineStr">
        <is>
          <t>القاهرة للصناعات المغذية غسالات</t>
        </is>
      </c>
      <c r="BH145" s="85" t="inlineStr">
        <is>
          <t>CDFRP2314</t>
        </is>
      </c>
      <c r="BI145" s="85" t="n"/>
      <c r="BJ145" s="85" t="n"/>
      <c r="BK145" s="85" t="n"/>
      <c r="BL145" s="85" t="n"/>
      <c r="BM145" s="85" t="n"/>
      <c r="BN145" s="85" t="n"/>
      <c r="BO145" s="85" t="n"/>
      <c r="BP145" s="85" t="n"/>
      <c r="BQ145" s="85" t="n"/>
      <c r="BR145" s="85" t="n"/>
      <c r="BS145" s="85" t="n"/>
      <c r="BT145" s="85" t="n"/>
      <c r="BU145" s="85" t="n"/>
      <c r="BV145" s="85" t="n"/>
      <c r="BW145" s="85" t="n"/>
      <c r="BX145" s="85" t="n"/>
      <c r="BY145" s="85" t="n"/>
      <c r="BZ145" s="85" t="n"/>
      <c r="CA145" s="85" t="n"/>
      <c r="CB145" s="85" t="n"/>
      <c r="CC145" s="85" t="n"/>
      <c r="CD145" s="85" t="n"/>
      <c r="CE145" s="85" t="n"/>
      <c r="CF145" s="85" t="n"/>
      <c r="CG145" s="85" t="n"/>
      <c r="CH145" s="85" t="n"/>
      <c r="CI145" s="85" t="n"/>
      <c r="CJ145" s="85" t="n"/>
      <c r="CK145" s="85" t="n"/>
      <c r="CL145" s="85" t="n"/>
      <c r="CM145" s="85" t="n"/>
      <c r="CN145" s="85" t="n"/>
      <c r="CO145" s="85" t="n"/>
      <c r="CP145" s="85" t="n"/>
      <c r="CQ145" s="85" t="n"/>
      <c r="CR145" s="85" t="n"/>
      <c r="CS145" s="85" t="n"/>
      <c r="CT145" s="85" t="n"/>
      <c r="CU145" s="85" t="n"/>
      <c r="CV145" s="85" t="n"/>
    </row>
    <row r="146" ht="31.5" customFormat="1" customHeight="1" s="86">
      <c r="A146" s="73" t="n">
        <v>2021</v>
      </c>
      <c r="B146" s="74" t="n">
        <v>2</v>
      </c>
      <c r="C146" s="471" t="n"/>
      <c r="D146" s="74" t="n"/>
      <c r="E146" s="74" t="n"/>
      <c r="F146" s="75" t="n"/>
      <c r="G146" s="76" t="n"/>
      <c r="H146" s="76" t="n"/>
      <c r="I146" s="76" t="n"/>
      <c r="J146" s="76" t="n"/>
      <c r="K146" s="472" t="n"/>
      <c r="L146" s="473" t="n"/>
      <c r="M146" s="474" t="n"/>
      <c r="N146" s="111" t="n"/>
      <c r="O146" s="111" t="n"/>
      <c r="P146" s="111" t="n"/>
      <c r="Q146" s="111" t="n"/>
      <c r="R146" s="111" t="n"/>
      <c r="S146" s="77" t="n"/>
      <c r="T146" s="77" t="n"/>
      <c r="U146" s="111" t="n"/>
      <c r="V146" s="111" t="n"/>
      <c r="W146" s="111" t="n"/>
      <c r="X146" s="111" t="n"/>
      <c r="Y146" s="111" t="n"/>
      <c r="Z146" s="77" t="n"/>
      <c r="AA146" s="77" t="n"/>
      <c r="AB146" s="111" t="n"/>
      <c r="AC146" s="111" t="n"/>
      <c r="AD146" s="111" t="n"/>
      <c r="AE146" s="111" t="n"/>
      <c r="AF146" s="111" t="n"/>
      <c r="AG146" s="77" t="n"/>
      <c r="AH146" s="77" t="n"/>
      <c r="AI146" s="78" t="n"/>
      <c r="AJ146" s="79" t="n"/>
      <c r="AK146" s="80" t="n"/>
      <c r="AL146" s="77" t="n"/>
      <c r="AM146" s="77" t="n"/>
      <c r="AN146" s="81" t="n"/>
      <c r="AO146" s="81" t="n"/>
      <c r="AP146" s="81" t="n"/>
      <c r="AQ146" s="81" t="n"/>
      <c r="AR146" s="81" t="n"/>
      <c r="AS146" s="81" t="n"/>
      <c r="AT146" s="81" t="n"/>
      <c r="AU146" s="81" t="n"/>
      <c r="AV146" s="81" t="n"/>
      <c r="AW146" s="82" t="n"/>
      <c r="AX146" s="83" t="n"/>
      <c r="AY146" s="179" t="n"/>
      <c r="AZ146" s="84" t="n"/>
      <c r="BA146" s="83" t="n">
        <v>1</v>
      </c>
      <c r="BB146" s="83" t="n">
        <v>0</v>
      </c>
      <c r="BC146" s="83" t="n">
        <v>4.5</v>
      </c>
      <c r="BD146" s="83" t="n">
        <v>6.3</v>
      </c>
      <c r="BE146" s="83" t="n">
        <v>604.2</v>
      </c>
      <c r="BF146" s="28" t="inlineStr">
        <is>
          <t>الكترولوكس</t>
        </is>
      </c>
      <c r="BG146" s="85" t="inlineStr">
        <is>
          <t>القاهرة للصناعات المغذية غسالات</t>
        </is>
      </c>
      <c r="BH146" s="85" t="inlineStr">
        <is>
          <t>PDAWP7199</t>
        </is>
      </c>
      <c r="BI146" s="85" t="inlineStr">
        <is>
          <t>دلتا</t>
        </is>
      </c>
      <c r="BJ146" s="85" t="n"/>
      <c r="BK146" s="85" t="n"/>
      <c r="BL146" s="85" t="n"/>
      <c r="BM146" s="85" t="n"/>
      <c r="BN146" s="85" t="n"/>
      <c r="BO146" s="85" t="n"/>
      <c r="BP146" s="85" t="n"/>
      <c r="BQ146" s="85" t="n"/>
      <c r="BR146" s="85" t="n"/>
      <c r="BS146" s="85" t="n"/>
      <c r="BT146" s="85" t="n"/>
      <c r="BU146" s="85" t="n"/>
      <c r="BV146" s="85" t="n"/>
      <c r="BW146" s="85" t="n"/>
      <c r="BX146" s="85" t="n"/>
      <c r="BY146" s="85" t="n"/>
      <c r="BZ146" s="85" t="n"/>
      <c r="CA146" s="85" t="n"/>
      <c r="CB146" s="85" t="n"/>
      <c r="CC146" s="85" t="n"/>
      <c r="CD146" s="85" t="n"/>
      <c r="CE146" s="85" t="n"/>
      <c r="CF146" s="85" t="n"/>
      <c r="CG146" s="85" t="n"/>
      <c r="CH146" s="85" t="n"/>
      <c r="CI146" s="85" t="n"/>
      <c r="CJ146" s="85" t="n"/>
      <c r="CK146" s="85" t="n"/>
      <c r="CL146" s="85" t="n"/>
      <c r="CM146" s="85" t="n"/>
      <c r="CN146" s="85" t="n"/>
      <c r="CO146" s="85" t="n"/>
      <c r="CP146" s="85" t="n"/>
      <c r="CQ146" s="85" t="n"/>
      <c r="CR146" s="85" t="n"/>
      <c r="CS146" s="85" t="n"/>
      <c r="CT146" s="85" t="n"/>
      <c r="CU146" s="85" t="n"/>
      <c r="CV146" s="85" t="n"/>
    </row>
    <row r="147" ht="31.5" customFormat="1" customHeight="1" s="86">
      <c r="A147" s="73" t="n">
        <v>2021</v>
      </c>
      <c r="B147" s="74" t="n">
        <v>2</v>
      </c>
      <c r="C147" s="471" t="n"/>
      <c r="D147" s="74" t="n"/>
      <c r="E147" s="74" t="n"/>
      <c r="F147" s="75" t="n"/>
      <c r="G147" s="76" t="n"/>
      <c r="H147" s="76" t="n"/>
      <c r="I147" s="76" t="n"/>
      <c r="J147" s="76" t="n"/>
      <c r="K147" s="472" t="n"/>
      <c r="L147" s="473" t="n"/>
      <c r="M147" s="474" t="n"/>
      <c r="N147" s="111" t="n"/>
      <c r="O147" s="111" t="n"/>
      <c r="P147" s="111" t="n"/>
      <c r="Q147" s="111" t="n"/>
      <c r="R147" s="111" t="n"/>
      <c r="S147" s="77" t="n"/>
      <c r="T147" s="77" t="n"/>
      <c r="U147" s="111" t="n"/>
      <c r="V147" s="111" t="n"/>
      <c r="W147" s="111" t="n"/>
      <c r="X147" s="111" t="n"/>
      <c r="Y147" s="111" t="n"/>
      <c r="Z147" s="77" t="n"/>
      <c r="AA147" s="77" t="n"/>
      <c r="AB147" s="111" t="n"/>
      <c r="AC147" s="111" t="n"/>
      <c r="AD147" s="111" t="n"/>
      <c r="AE147" s="111" t="n"/>
      <c r="AF147" s="111" t="n"/>
      <c r="AG147" s="77" t="n"/>
      <c r="AH147" s="77" t="n"/>
      <c r="AI147" s="78" t="n"/>
      <c r="AJ147" s="79" t="n"/>
      <c r="AK147" s="80" t="n"/>
      <c r="AL147" s="77" t="n"/>
      <c r="AM147" s="77" t="n"/>
      <c r="AN147" s="81" t="n"/>
      <c r="AO147" s="81" t="n"/>
      <c r="AP147" s="81" t="n"/>
      <c r="AQ147" s="81" t="n"/>
      <c r="AR147" s="81" t="n"/>
      <c r="AS147" s="81" t="n"/>
      <c r="AT147" s="81" t="n"/>
      <c r="AU147" s="81" t="n"/>
      <c r="AV147" s="81" t="n"/>
      <c r="AW147" s="82" t="n"/>
      <c r="AX147" s="83" t="n"/>
      <c r="AY147" s="179" t="n"/>
      <c r="AZ147" s="84" t="n"/>
      <c r="BA147" s="83" t="n">
        <v>1</v>
      </c>
      <c r="BB147" s="83" t="n">
        <v>0.4</v>
      </c>
      <c r="BC147" s="83" t="n">
        <v>26.9</v>
      </c>
      <c r="BD147" s="83" t="n">
        <v>1.4</v>
      </c>
      <c r="BE147" s="83" t="n">
        <v>93.5</v>
      </c>
      <c r="BF147" s="28" t="inlineStr">
        <is>
          <t>الكترولوكس</t>
        </is>
      </c>
      <c r="BG147" s="85" t="inlineStr">
        <is>
          <t>القاهرة للصناعات المغذية غسالات</t>
        </is>
      </c>
      <c r="BH147" s="85" t="inlineStr">
        <is>
          <t>PDAWA6157</t>
        </is>
      </c>
      <c r="BI147" s="85" t="inlineStr">
        <is>
          <t>دلتا</t>
        </is>
      </c>
      <c r="BJ147" s="85" t="n"/>
      <c r="BK147" s="85" t="n"/>
      <c r="BL147" s="85" t="n"/>
      <c r="BM147" s="85" t="n"/>
      <c r="BN147" s="85" t="n"/>
      <c r="BO147" s="85" t="n"/>
      <c r="BP147" s="85" t="n"/>
      <c r="BQ147" s="85" t="n"/>
      <c r="BR147" s="85" t="n"/>
      <c r="BS147" s="85" t="n"/>
      <c r="BT147" s="85" t="n"/>
      <c r="BU147" s="85" t="n"/>
      <c r="BV147" s="85" t="n"/>
      <c r="BW147" s="85" t="n"/>
      <c r="BX147" s="85" t="n"/>
      <c r="BY147" s="85" t="n"/>
      <c r="BZ147" s="85" t="n"/>
      <c r="CA147" s="85" t="n"/>
      <c r="CB147" s="85" t="n"/>
      <c r="CC147" s="85" t="n"/>
      <c r="CD147" s="85" t="n"/>
      <c r="CE147" s="85" t="n"/>
      <c r="CF147" s="85" t="n"/>
      <c r="CG147" s="85" t="n"/>
      <c r="CH147" s="85" t="n"/>
      <c r="CI147" s="85" t="n"/>
      <c r="CJ147" s="85" t="n"/>
      <c r="CK147" s="85" t="n"/>
      <c r="CL147" s="85" t="n"/>
      <c r="CM147" s="85" t="n"/>
      <c r="CN147" s="85" t="n"/>
      <c r="CO147" s="85" t="n"/>
      <c r="CP147" s="85" t="n"/>
      <c r="CQ147" s="85" t="n"/>
      <c r="CR147" s="85" t="n"/>
      <c r="CS147" s="85" t="n"/>
      <c r="CT147" s="85" t="n"/>
      <c r="CU147" s="85" t="n"/>
      <c r="CV147" s="85" t="n"/>
    </row>
    <row r="148" ht="31.5" customFormat="1" customHeight="1" s="86">
      <c r="A148" s="73" t="n">
        <v>2021</v>
      </c>
      <c r="B148" s="74" t="n">
        <v>2</v>
      </c>
      <c r="C148" s="471" t="n"/>
      <c r="D148" s="74" t="n"/>
      <c r="E148" s="74" t="n"/>
      <c r="F148" s="75" t="n"/>
      <c r="G148" s="76" t="n"/>
      <c r="H148" s="76" t="n"/>
      <c r="I148" s="76" t="n"/>
      <c r="J148" s="76" t="n"/>
      <c r="K148" s="472" t="n"/>
      <c r="L148" s="473" t="n"/>
      <c r="M148" s="474" t="n"/>
      <c r="N148" s="111" t="n"/>
      <c r="O148" s="111" t="n"/>
      <c r="P148" s="111" t="n"/>
      <c r="Q148" s="111" t="n"/>
      <c r="R148" s="111" t="n"/>
      <c r="S148" s="77" t="n"/>
      <c r="T148" s="77" t="n"/>
      <c r="U148" s="111" t="n"/>
      <c r="V148" s="111" t="n"/>
      <c r="W148" s="111" t="n"/>
      <c r="X148" s="111" t="n"/>
      <c r="Y148" s="111" t="n"/>
      <c r="Z148" s="77" t="n"/>
      <c r="AA148" s="77" t="n"/>
      <c r="AB148" s="111" t="n"/>
      <c r="AC148" s="111" t="n"/>
      <c r="AD148" s="111" t="n"/>
      <c r="AE148" s="111" t="n"/>
      <c r="AF148" s="111" t="n"/>
      <c r="AG148" s="77" t="n"/>
      <c r="AH148" s="77" t="n"/>
      <c r="AI148" s="78" t="n"/>
      <c r="AJ148" s="79" t="n"/>
      <c r="AK148" s="80" t="n"/>
      <c r="AL148" s="77" t="n"/>
      <c r="AM148" s="77" t="n"/>
      <c r="AN148" s="81" t="n"/>
      <c r="AO148" s="81" t="n"/>
      <c r="AP148" s="81" t="n"/>
      <c r="AQ148" s="81" t="n"/>
      <c r="AR148" s="81" t="n"/>
      <c r="AS148" s="81" t="n"/>
      <c r="AT148" s="81" t="n"/>
      <c r="AU148" s="81" t="n"/>
      <c r="AV148" s="81" t="n"/>
      <c r="AW148" s="82" t="n"/>
      <c r="AX148" s="83" t="n"/>
      <c r="AY148" s="179" t="n"/>
      <c r="AZ148" s="84" t="n"/>
      <c r="BA148" s="83" t="n"/>
      <c r="BB148" s="83" t="n"/>
      <c r="BC148" s="83" t="n">
        <v>10.1</v>
      </c>
      <c r="BD148" s="83" t="n"/>
      <c r="BE148" s="83" t="n"/>
      <c r="BF148" s="28" t="inlineStr">
        <is>
          <t>الكترولوكس</t>
        </is>
      </c>
      <c r="BG148" s="85" t="inlineStr">
        <is>
          <t>القاهرة للصناعات المغذية غسالات</t>
        </is>
      </c>
      <c r="BH148" s="85" t="inlineStr">
        <is>
          <t>CDAWP6039</t>
        </is>
      </c>
      <c r="BI148" s="85" t="inlineStr">
        <is>
          <t>دلتا</t>
        </is>
      </c>
      <c r="BJ148" s="85" t="n"/>
      <c r="BK148" s="85" t="n"/>
      <c r="BL148" s="85" t="n"/>
      <c r="BM148" s="85" t="n"/>
      <c r="BN148" s="85" t="n"/>
      <c r="BO148" s="85" t="n"/>
      <c r="BP148" s="85" t="n"/>
      <c r="BQ148" s="85" t="n"/>
      <c r="BR148" s="85" t="n"/>
      <c r="BS148" s="85" t="n"/>
      <c r="BT148" s="85" t="n"/>
      <c r="BU148" s="85" t="n"/>
      <c r="BV148" s="85" t="n"/>
      <c r="BW148" s="85" t="n"/>
      <c r="BX148" s="85" t="n"/>
      <c r="BY148" s="85" t="n"/>
      <c r="BZ148" s="85" t="n"/>
      <c r="CA148" s="85" t="n"/>
      <c r="CB148" s="85" t="n"/>
      <c r="CC148" s="85" t="n"/>
      <c r="CD148" s="85" t="n"/>
      <c r="CE148" s="85" t="n"/>
      <c r="CF148" s="85" t="n"/>
      <c r="CG148" s="85" t="n"/>
      <c r="CH148" s="85" t="n"/>
      <c r="CI148" s="85" t="n"/>
      <c r="CJ148" s="85" t="n"/>
      <c r="CK148" s="85" t="n"/>
      <c r="CL148" s="85" t="n"/>
      <c r="CM148" s="85" t="n"/>
      <c r="CN148" s="85" t="n"/>
      <c r="CO148" s="85" t="n"/>
      <c r="CP148" s="85" t="n"/>
      <c r="CQ148" s="85" t="n"/>
      <c r="CR148" s="85" t="n"/>
      <c r="CS148" s="85" t="n"/>
      <c r="CT148" s="85" t="n"/>
      <c r="CU148" s="85" t="n"/>
      <c r="CV148" s="85" t="n"/>
    </row>
    <row r="149" ht="31.5" customFormat="1" customHeight="1" s="86">
      <c r="A149" s="73" t="n">
        <v>2021</v>
      </c>
      <c r="B149" s="74" t="n">
        <v>2</v>
      </c>
      <c r="C149" s="471" t="n"/>
      <c r="D149" s="74" t="n"/>
      <c r="E149" s="74" t="n"/>
      <c r="F149" s="75" t="n"/>
      <c r="G149" s="76" t="n"/>
      <c r="H149" s="76" t="n"/>
      <c r="I149" s="76" t="n"/>
      <c r="J149" s="76" t="n"/>
      <c r="K149" s="472" t="n"/>
      <c r="L149" s="473" t="n"/>
      <c r="M149" s="474" t="n"/>
      <c r="N149" s="111" t="n"/>
      <c r="O149" s="111" t="n"/>
      <c r="P149" s="111" t="n"/>
      <c r="Q149" s="111" t="n"/>
      <c r="R149" s="111" t="n"/>
      <c r="S149" s="77" t="n"/>
      <c r="T149" s="77" t="n"/>
      <c r="U149" s="111" t="n"/>
      <c r="V149" s="111" t="n"/>
      <c r="W149" s="111" t="n"/>
      <c r="X149" s="111" t="n"/>
      <c r="Y149" s="111" t="n"/>
      <c r="Z149" s="77" t="n"/>
      <c r="AA149" s="77" t="n"/>
      <c r="AB149" s="111" t="n"/>
      <c r="AC149" s="111" t="n"/>
      <c r="AD149" s="111" t="n"/>
      <c r="AE149" s="111" t="n"/>
      <c r="AF149" s="111" t="n"/>
      <c r="AG149" s="77" t="n"/>
      <c r="AH149" s="77" t="n"/>
      <c r="AI149" s="78" t="n"/>
      <c r="AJ149" s="79" t="n"/>
      <c r="AK149" s="80" t="n"/>
      <c r="AL149" s="77" t="n"/>
      <c r="AM149" s="77" t="n"/>
      <c r="AN149" s="81" t="n"/>
      <c r="AO149" s="81" t="n"/>
      <c r="AP149" s="81" t="n"/>
      <c r="AQ149" s="81" t="n"/>
      <c r="AR149" s="81" t="n"/>
      <c r="AS149" s="81" t="n"/>
      <c r="AT149" s="81" t="n"/>
      <c r="AU149" s="81" t="n"/>
      <c r="AV149" s="81" t="n"/>
      <c r="AW149" s="82" t="n"/>
      <c r="AX149" s="83" t="n"/>
      <c r="AY149" s="179" t="n"/>
      <c r="AZ149" s="84" t="n"/>
      <c r="BA149" s="83" t="n"/>
      <c r="BB149" s="83" t="n">
        <v>0</v>
      </c>
      <c r="BC149" s="83" t="n">
        <v>0.6</v>
      </c>
      <c r="BD149" s="83" t="n">
        <v>7.8</v>
      </c>
      <c r="BE149" s="83" t="n">
        <v>492.6</v>
      </c>
      <c r="BF149" s="28" t="inlineStr">
        <is>
          <t>عملاء متنوعون</t>
        </is>
      </c>
      <c r="BG149" s="85" t="inlineStr">
        <is>
          <t>عملاء متنوعون</t>
        </is>
      </c>
      <c r="BH149" s="85" t="n"/>
      <c r="BI149" s="85" t="n"/>
      <c r="BJ149" s="85" t="n"/>
      <c r="BK149" s="85" t="n"/>
      <c r="BL149" s="85" t="n"/>
      <c r="BM149" s="85" t="n"/>
      <c r="BN149" s="85" t="n"/>
      <c r="BO149" s="85" t="n"/>
      <c r="BP149" s="85" t="n"/>
      <c r="BQ149" s="85" t="n"/>
      <c r="BR149" s="85" t="n"/>
      <c r="BS149" s="85" t="n"/>
      <c r="BT149" s="85" t="n"/>
      <c r="BU149" s="85" t="n"/>
      <c r="BV149" s="85" t="n"/>
      <c r="BW149" s="85" t="n"/>
      <c r="BX149" s="85" t="n"/>
      <c r="BY149" s="85" t="n"/>
      <c r="BZ149" s="85" t="n"/>
      <c r="CA149" s="85" t="n"/>
      <c r="CB149" s="85" t="n"/>
      <c r="CC149" s="85" t="n"/>
      <c r="CD149" s="85" t="n"/>
      <c r="CE149" s="85" t="n"/>
      <c r="CF149" s="85" t="n"/>
      <c r="CG149" s="85" t="n"/>
      <c r="CH149" s="85" t="n"/>
      <c r="CI149" s="85" t="n"/>
      <c r="CJ149" s="85" t="n"/>
      <c r="CK149" s="85" t="n"/>
      <c r="CL149" s="85" t="n"/>
      <c r="CM149" s="85" t="n"/>
      <c r="CN149" s="85" t="n"/>
      <c r="CO149" s="85" t="n"/>
      <c r="CP149" s="85" t="n"/>
      <c r="CQ149" s="85" t="n"/>
      <c r="CR149" s="85" t="n"/>
      <c r="CS149" s="85" t="n"/>
      <c r="CT149" s="85" t="n"/>
      <c r="CU149" s="85" t="n"/>
      <c r="CV149" s="85" t="n"/>
    </row>
    <row r="150" ht="31.5" customFormat="1" customHeight="1" s="86">
      <c r="A150" s="73" t="n">
        <v>2021</v>
      </c>
      <c r="B150" s="74" t="n">
        <v>2</v>
      </c>
      <c r="C150" s="471" t="n"/>
      <c r="D150" s="74" t="n"/>
      <c r="E150" s="74" t="n"/>
      <c r="F150" s="75" t="n"/>
      <c r="G150" s="76" t="n"/>
      <c r="H150" s="76" t="n"/>
      <c r="I150" s="76" t="n"/>
      <c r="J150" s="76" t="n"/>
      <c r="K150" s="472" t="n"/>
      <c r="L150" s="473" t="n"/>
      <c r="M150" s="474" t="n"/>
      <c r="N150" s="111" t="n"/>
      <c r="O150" s="111" t="n"/>
      <c r="P150" s="111" t="n"/>
      <c r="Q150" s="111" t="n"/>
      <c r="R150" s="111" t="n"/>
      <c r="S150" s="77" t="n"/>
      <c r="T150" s="77" t="n"/>
      <c r="U150" s="111" t="n"/>
      <c r="V150" s="111" t="n"/>
      <c r="W150" s="111" t="n"/>
      <c r="X150" s="111" t="n"/>
      <c r="Y150" s="111" t="n"/>
      <c r="Z150" s="77" t="n"/>
      <c r="AA150" s="77" t="n"/>
      <c r="AB150" s="111" t="n"/>
      <c r="AC150" s="111" t="n"/>
      <c r="AD150" s="111" t="n"/>
      <c r="AE150" s="111" t="n"/>
      <c r="AF150" s="111" t="n"/>
      <c r="AG150" s="77" t="n"/>
      <c r="AH150" s="77" t="n"/>
      <c r="AI150" s="78" t="n"/>
      <c r="AJ150" s="79" t="n"/>
      <c r="AK150" s="80" t="n"/>
      <c r="AL150" s="77" t="n"/>
      <c r="AM150" s="77" t="n"/>
      <c r="AN150" s="81" t="n"/>
      <c r="AO150" s="81" t="n"/>
      <c r="AP150" s="81" t="n"/>
      <c r="AQ150" s="81" t="n"/>
      <c r="AR150" s="81" t="n"/>
      <c r="AS150" s="81" t="n"/>
      <c r="AT150" s="81" t="n"/>
      <c r="AU150" s="81" t="n"/>
      <c r="AV150" s="81" t="n"/>
      <c r="AW150" s="82" t="n"/>
      <c r="AX150" s="83" t="n"/>
      <c r="AY150" s="179" t="n"/>
      <c r="AZ150" s="84" t="n"/>
      <c r="BA150" s="83" t="n">
        <v>1</v>
      </c>
      <c r="BB150" s="83" t="n">
        <v>0.1</v>
      </c>
      <c r="BC150" s="83" t="n">
        <v>6</v>
      </c>
      <c r="BD150" s="83" t="n">
        <v>1</v>
      </c>
      <c r="BE150" s="83" t="n">
        <v>64.5</v>
      </c>
      <c r="BF150" s="28" t="inlineStr">
        <is>
          <t>LG</t>
        </is>
      </c>
      <c r="BG150" s="85" t="inlineStr">
        <is>
          <t>HE</t>
        </is>
      </c>
      <c r="BH150" s="85" t="inlineStr">
        <is>
          <t>3920EZ2058A</t>
        </is>
      </c>
      <c r="BI150" s="85" t="inlineStr">
        <is>
          <t>mmf</t>
        </is>
      </c>
      <c r="BJ150" s="85" t="n"/>
      <c r="BK150" s="85" t="n"/>
      <c r="BL150" s="85" t="n"/>
      <c r="BM150" s="85" t="n"/>
      <c r="BN150" s="85" t="n"/>
      <c r="BO150" s="85" t="n"/>
      <c r="BP150" s="85" t="n"/>
      <c r="BQ150" s="85" t="n"/>
      <c r="BR150" s="85" t="n"/>
      <c r="BS150" s="85" t="n"/>
      <c r="BT150" s="85" t="n"/>
      <c r="BU150" s="85" t="n"/>
      <c r="BV150" s="85" t="n"/>
      <c r="BW150" s="85" t="n"/>
      <c r="BX150" s="85" t="n"/>
      <c r="BY150" s="85" t="n"/>
      <c r="BZ150" s="85" t="n"/>
      <c r="CA150" s="85" t="n"/>
      <c r="CB150" s="85" t="n"/>
      <c r="CC150" s="85" t="n"/>
      <c r="CD150" s="85" t="n"/>
      <c r="CE150" s="85" t="n"/>
      <c r="CF150" s="85" t="n"/>
      <c r="CG150" s="85" t="n"/>
      <c r="CH150" s="85" t="n"/>
      <c r="CI150" s="85" t="n"/>
      <c r="CJ150" s="85" t="n"/>
      <c r="CK150" s="85" t="n"/>
      <c r="CL150" s="85" t="n"/>
      <c r="CM150" s="85" t="n"/>
      <c r="CN150" s="85" t="n"/>
      <c r="CO150" s="85" t="n"/>
      <c r="CP150" s="85" t="n"/>
      <c r="CQ150" s="85" t="n"/>
      <c r="CR150" s="85" t="n"/>
      <c r="CS150" s="85" t="n"/>
      <c r="CT150" s="85" t="n"/>
      <c r="CU150" s="85" t="n"/>
      <c r="CV150" s="85" t="n"/>
    </row>
    <row r="151" ht="31.5" customFormat="1" customHeight="1" s="86">
      <c r="A151" s="73" t="n">
        <v>2021</v>
      </c>
      <c r="B151" s="74" t="n">
        <v>2</v>
      </c>
      <c r="C151" s="471" t="n"/>
      <c r="D151" s="74" t="n"/>
      <c r="E151" s="74" t="n"/>
      <c r="F151" s="75" t="n"/>
      <c r="G151" s="76" t="n"/>
      <c r="H151" s="76" t="n"/>
      <c r="I151" s="76" t="n"/>
      <c r="J151" s="76" t="n"/>
      <c r="K151" s="472" t="n"/>
      <c r="L151" s="473" t="n"/>
      <c r="M151" s="474" t="n"/>
      <c r="N151" s="111" t="n"/>
      <c r="O151" s="111" t="n"/>
      <c r="P151" s="111" t="n"/>
      <c r="Q151" s="111" t="n"/>
      <c r="R151" s="111" t="n"/>
      <c r="S151" s="77" t="n"/>
      <c r="T151" s="77" t="n"/>
      <c r="U151" s="111" t="n"/>
      <c r="V151" s="111" t="n"/>
      <c r="W151" s="111" t="n"/>
      <c r="X151" s="111" t="n"/>
      <c r="Y151" s="111" t="n"/>
      <c r="Z151" s="77" t="n"/>
      <c r="AA151" s="77" t="n"/>
      <c r="AB151" s="111" t="n"/>
      <c r="AC151" s="111" t="n"/>
      <c r="AD151" s="111" t="n"/>
      <c r="AE151" s="111" t="n"/>
      <c r="AF151" s="111" t="n"/>
      <c r="AG151" s="77" t="n"/>
      <c r="AH151" s="77" t="n"/>
      <c r="AI151" s="78" t="n"/>
      <c r="AJ151" s="79" t="n"/>
      <c r="AK151" s="80" t="n"/>
      <c r="AL151" s="77" t="n"/>
      <c r="AM151" s="77" t="n"/>
      <c r="AN151" s="81" t="n"/>
      <c r="AO151" s="81" t="n"/>
      <c r="AP151" s="81" t="n"/>
      <c r="AQ151" s="81" t="n"/>
      <c r="AR151" s="81" t="n"/>
      <c r="AS151" s="81" t="n"/>
      <c r="AT151" s="81" t="n"/>
      <c r="AU151" s="81" t="n"/>
      <c r="AV151" s="81" t="n"/>
      <c r="AW151" s="82" t="n"/>
      <c r="AX151" s="83" t="n"/>
      <c r="AY151" s="179" t="n"/>
      <c r="AZ151" s="84" t="n"/>
      <c r="BA151" s="83" t="n"/>
      <c r="BB151" s="83" t="n">
        <v>0.1</v>
      </c>
      <c r="BC151" s="83" t="n">
        <v>1.2</v>
      </c>
      <c r="BD151" s="83" t="n">
        <v>0.4</v>
      </c>
      <c r="BE151" s="83" t="n">
        <v>3.7</v>
      </c>
      <c r="BF151" s="28" t="inlineStr">
        <is>
          <t>LG</t>
        </is>
      </c>
      <c r="BG151" s="85" t="inlineStr">
        <is>
          <t>HE</t>
        </is>
      </c>
      <c r="BH151" s="85" t="inlineStr">
        <is>
          <t>3920FZ3114C</t>
        </is>
      </c>
      <c r="BI151" s="85" t="inlineStr">
        <is>
          <t>mmf</t>
        </is>
      </c>
      <c r="BJ151" s="85" t="n"/>
      <c r="BK151" s="85" t="n"/>
      <c r="BL151" s="85" t="n"/>
      <c r="BM151" s="85" t="n"/>
      <c r="BN151" s="85" t="n"/>
      <c r="BO151" s="85" t="n"/>
      <c r="BP151" s="85" t="n"/>
      <c r="BQ151" s="85" t="n"/>
      <c r="BR151" s="85" t="n"/>
      <c r="BS151" s="85" t="n"/>
      <c r="BT151" s="85" t="n"/>
      <c r="BU151" s="85" t="n"/>
      <c r="BV151" s="85" t="n"/>
      <c r="BW151" s="85" t="n"/>
      <c r="BX151" s="85" t="n"/>
      <c r="BY151" s="85" t="n"/>
      <c r="BZ151" s="85" t="n"/>
      <c r="CA151" s="85" t="n"/>
      <c r="CB151" s="85" t="n"/>
      <c r="CC151" s="85" t="n"/>
      <c r="CD151" s="85" t="n"/>
      <c r="CE151" s="85" t="n"/>
      <c r="CF151" s="85" t="n"/>
      <c r="CG151" s="85" t="n"/>
      <c r="CH151" s="85" t="n"/>
      <c r="CI151" s="85" t="n"/>
      <c r="CJ151" s="85" t="n"/>
      <c r="CK151" s="85" t="n"/>
      <c r="CL151" s="85" t="n"/>
      <c r="CM151" s="85" t="n"/>
      <c r="CN151" s="85" t="n"/>
      <c r="CO151" s="85" t="n"/>
      <c r="CP151" s="85" t="n"/>
      <c r="CQ151" s="85" t="n"/>
      <c r="CR151" s="85" t="n"/>
      <c r="CS151" s="85" t="n"/>
      <c r="CT151" s="85" t="n"/>
      <c r="CU151" s="85" t="n"/>
      <c r="CV151" s="85" t="n"/>
    </row>
    <row r="152" ht="31.5" customFormat="1" customHeight="1" s="86">
      <c r="A152" s="73" t="n">
        <v>2021</v>
      </c>
      <c r="B152" s="74" t="n">
        <v>2</v>
      </c>
      <c r="C152" s="471" t="n"/>
      <c r="D152" s="74" t="n"/>
      <c r="E152" s="74" t="n"/>
      <c r="F152" s="75" t="n"/>
      <c r="G152" s="76" t="n"/>
      <c r="H152" s="76" t="n"/>
      <c r="I152" s="76" t="n"/>
      <c r="J152" s="76" t="n"/>
      <c r="K152" s="472" t="n"/>
      <c r="L152" s="473" t="n"/>
      <c r="M152" s="474" t="n"/>
      <c r="N152" s="111" t="n"/>
      <c r="O152" s="111" t="n"/>
      <c r="P152" s="111" t="n"/>
      <c r="Q152" s="111" t="n"/>
      <c r="R152" s="111" t="n"/>
      <c r="S152" s="77" t="n"/>
      <c r="T152" s="77" t="n"/>
      <c r="U152" s="111" t="n"/>
      <c r="V152" s="111" t="n"/>
      <c r="W152" s="111" t="n"/>
      <c r="X152" s="111" t="n"/>
      <c r="Y152" s="111" t="n"/>
      <c r="Z152" s="77" t="n"/>
      <c r="AA152" s="77" t="n"/>
      <c r="AB152" s="111" t="n"/>
      <c r="AC152" s="111" t="n"/>
      <c r="AD152" s="111" t="n"/>
      <c r="AE152" s="111" t="n"/>
      <c r="AF152" s="111" t="n"/>
      <c r="AG152" s="77" t="n"/>
      <c r="AH152" s="77" t="n"/>
      <c r="AI152" s="78" t="n"/>
      <c r="AJ152" s="79" t="n"/>
      <c r="AK152" s="80" t="n"/>
      <c r="AL152" s="77" t="n"/>
      <c r="AM152" s="77" t="n"/>
      <c r="AN152" s="81" t="n"/>
      <c r="AO152" s="81" t="n"/>
      <c r="AP152" s="81" t="n"/>
      <c r="AQ152" s="81" t="n"/>
      <c r="AR152" s="81" t="n"/>
      <c r="AS152" s="81" t="n"/>
      <c r="AT152" s="81" t="n"/>
      <c r="AU152" s="81" t="n"/>
      <c r="AV152" s="81" t="n"/>
      <c r="AW152" s="82" t="n"/>
      <c r="AX152" s="83" t="n"/>
      <c r="AY152" s="179" t="n"/>
      <c r="AZ152" s="84" t="n"/>
      <c r="BA152" s="83" t="n">
        <v>1</v>
      </c>
      <c r="BB152" s="83" t="n">
        <v>0</v>
      </c>
      <c r="BC152" s="83" t="n">
        <v>3.3</v>
      </c>
      <c r="BD152" s="83" t="n">
        <v>3.1</v>
      </c>
      <c r="BE152" s="83" t="n">
        <v>599.4</v>
      </c>
      <c r="BF152" s="28" t="inlineStr">
        <is>
          <t>LG</t>
        </is>
      </c>
      <c r="BG152" s="85" t="inlineStr">
        <is>
          <t>HE</t>
        </is>
      </c>
      <c r="BH152" s="85" t="inlineStr">
        <is>
          <t>MFZ65333801</t>
        </is>
      </c>
      <c r="BI152" s="85" t="inlineStr">
        <is>
          <t>mma</t>
        </is>
      </c>
      <c r="BJ152" s="85" t="n"/>
      <c r="BK152" s="85" t="n"/>
      <c r="BL152" s="85" t="n"/>
      <c r="BM152" s="85" t="n"/>
      <c r="BN152" s="85" t="n"/>
      <c r="BO152" s="85" t="n"/>
      <c r="BP152" s="85" t="n"/>
      <c r="BQ152" s="85" t="n"/>
      <c r="BR152" s="85" t="n"/>
      <c r="BS152" s="85" t="n"/>
      <c r="BT152" s="85" t="n"/>
      <c r="BU152" s="85" t="n"/>
      <c r="BV152" s="85" t="n"/>
      <c r="BW152" s="85" t="n"/>
      <c r="BX152" s="85" t="n"/>
      <c r="BY152" s="85" t="n"/>
      <c r="BZ152" s="85" t="n"/>
      <c r="CA152" s="85" t="n"/>
      <c r="CB152" s="85" t="n"/>
      <c r="CC152" s="85" t="n"/>
      <c r="CD152" s="85" t="n"/>
      <c r="CE152" s="85" t="n"/>
      <c r="CF152" s="85" t="n"/>
      <c r="CG152" s="85" t="n"/>
      <c r="CH152" s="85" t="n"/>
      <c r="CI152" s="85" t="n"/>
      <c r="CJ152" s="85" t="n"/>
      <c r="CK152" s="85" t="n"/>
      <c r="CL152" s="85" t="n"/>
      <c r="CM152" s="85" t="n"/>
      <c r="CN152" s="85" t="n"/>
      <c r="CO152" s="85" t="n"/>
      <c r="CP152" s="85" t="n"/>
      <c r="CQ152" s="85" t="n"/>
      <c r="CR152" s="85" t="n"/>
      <c r="CS152" s="85" t="n"/>
      <c r="CT152" s="85" t="n"/>
      <c r="CU152" s="85" t="n"/>
      <c r="CV152" s="85" t="n"/>
    </row>
    <row r="153" ht="31.5" customFormat="1" customHeight="1" s="86">
      <c r="A153" s="73" t="n">
        <v>2021</v>
      </c>
      <c r="B153" s="74" t="n">
        <v>2</v>
      </c>
      <c r="C153" s="471" t="n"/>
      <c r="D153" s="74" t="n"/>
      <c r="E153" s="74" t="n"/>
      <c r="F153" s="75" t="n"/>
      <c r="G153" s="76" t="n"/>
      <c r="H153" s="76" t="n"/>
      <c r="I153" s="76" t="n"/>
      <c r="J153" s="76" t="n"/>
      <c r="K153" s="472" t="n"/>
      <c r="L153" s="473" t="n"/>
      <c r="M153" s="474" t="n"/>
      <c r="N153" s="111" t="n"/>
      <c r="O153" s="111" t="n"/>
      <c r="P153" s="111" t="n"/>
      <c r="Q153" s="111" t="n"/>
      <c r="R153" s="111" t="n"/>
      <c r="S153" s="77" t="n"/>
      <c r="T153" s="77" t="n"/>
      <c r="U153" s="111" t="n"/>
      <c r="V153" s="111" t="n"/>
      <c r="W153" s="111" t="n"/>
      <c r="X153" s="111" t="n"/>
      <c r="Y153" s="111" t="n"/>
      <c r="Z153" s="77" t="n"/>
      <c r="AA153" s="77" t="n"/>
      <c r="AB153" s="111" t="n"/>
      <c r="AC153" s="111" t="n"/>
      <c r="AD153" s="111" t="n"/>
      <c r="AE153" s="111" t="n"/>
      <c r="AF153" s="111" t="n"/>
      <c r="AG153" s="77" t="n"/>
      <c r="AH153" s="77" t="n"/>
      <c r="AI153" s="78" t="n"/>
      <c r="AJ153" s="79" t="n"/>
      <c r="AK153" s="80" t="n"/>
      <c r="AL153" s="77" t="n"/>
      <c r="AM153" s="77" t="n"/>
      <c r="AN153" s="81" t="n"/>
      <c r="AO153" s="81" t="n"/>
      <c r="AP153" s="81" t="n"/>
      <c r="AQ153" s="81" t="n"/>
      <c r="AR153" s="81" t="n"/>
      <c r="AS153" s="81" t="n"/>
      <c r="AT153" s="81" t="n"/>
      <c r="AU153" s="81" t="n"/>
      <c r="AV153" s="81" t="n"/>
      <c r="AW153" s="82" t="n"/>
      <c r="AX153" s="83" t="n"/>
      <c r="AY153" s="179" t="n"/>
      <c r="AZ153" s="84" t="n"/>
      <c r="BA153" s="83" t="n">
        <v>1</v>
      </c>
      <c r="BB153" s="83" t="n">
        <v>0.1</v>
      </c>
      <c r="BC153" s="83" t="n">
        <v>10.7</v>
      </c>
      <c r="BD153" s="83" t="n">
        <v>1.2</v>
      </c>
      <c r="BE153" s="83" t="n">
        <v>160.4</v>
      </c>
      <c r="BF153" s="28" t="inlineStr">
        <is>
          <t>الكترولوكس</t>
        </is>
      </c>
      <c r="BG153" s="85" t="inlineStr">
        <is>
          <t>القاهرة للصناعات المغذية سخانات</t>
        </is>
      </c>
      <c r="BH153" s="85" t="inlineStr">
        <is>
          <t>A15289901</t>
        </is>
      </c>
      <c r="BI153" s="85" t="n"/>
      <c r="BJ153" s="85" t="n"/>
      <c r="BK153" s="85" t="n"/>
      <c r="BL153" s="85" t="n"/>
      <c r="BM153" s="85" t="n"/>
      <c r="BN153" s="85" t="n"/>
      <c r="BO153" s="85" t="n"/>
      <c r="BP153" s="85" t="n"/>
      <c r="BQ153" s="85" t="n"/>
      <c r="BR153" s="85" t="n"/>
      <c r="BS153" s="85" t="n"/>
      <c r="BT153" s="85" t="n"/>
      <c r="BU153" s="85" t="n"/>
      <c r="BV153" s="85" t="n"/>
      <c r="BW153" s="85" t="n"/>
      <c r="BX153" s="85" t="n"/>
      <c r="BY153" s="85" t="n"/>
      <c r="BZ153" s="85" t="n"/>
      <c r="CA153" s="85" t="n"/>
      <c r="CB153" s="85" t="n"/>
      <c r="CC153" s="85" t="n"/>
      <c r="CD153" s="85" t="n"/>
      <c r="CE153" s="85" t="n"/>
      <c r="CF153" s="85" t="n"/>
      <c r="CG153" s="85" t="n"/>
      <c r="CH153" s="85" t="n"/>
      <c r="CI153" s="85" t="n"/>
      <c r="CJ153" s="85" t="n"/>
      <c r="CK153" s="85" t="n"/>
      <c r="CL153" s="85" t="n"/>
      <c r="CM153" s="85" t="n"/>
      <c r="CN153" s="85" t="n"/>
      <c r="CO153" s="85" t="n"/>
      <c r="CP153" s="85" t="n"/>
      <c r="CQ153" s="85" t="n"/>
      <c r="CR153" s="85" t="n"/>
      <c r="CS153" s="85" t="n"/>
      <c r="CT153" s="85" t="n"/>
      <c r="CU153" s="85" t="n"/>
      <c r="CV153" s="85" t="n"/>
    </row>
    <row r="154" ht="31.5" customFormat="1" customHeight="1" s="86">
      <c r="A154" s="73" t="n">
        <v>2021</v>
      </c>
      <c r="B154" s="74" t="n">
        <v>2</v>
      </c>
      <c r="C154" s="471" t="n"/>
      <c r="D154" s="74" t="n"/>
      <c r="E154" s="74" t="n"/>
      <c r="F154" s="75" t="n"/>
      <c r="G154" s="76" t="n"/>
      <c r="H154" s="76" t="n"/>
      <c r="I154" s="76" t="n"/>
      <c r="J154" s="76" t="n"/>
      <c r="K154" s="472" t="n"/>
      <c r="L154" s="473" t="n"/>
      <c r="M154" s="474" t="n"/>
      <c r="N154" s="111" t="n"/>
      <c r="O154" s="111" t="n"/>
      <c r="P154" s="111" t="n"/>
      <c r="Q154" s="111" t="n"/>
      <c r="R154" s="111" t="n"/>
      <c r="S154" s="77" t="n"/>
      <c r="T154" s="77" t="n"/>
      <c r="U154" s="111" t="n"/>
      <c r="V154" s="111" t="n"/>
      <c r="W154" s="111" t="n"/>
      <c r="X154" s="111" t="n"/>
      <c r="Y154" s="111" t="n"/>
      <c r="Z154" s="77" t="n"/>
      <c r="AA154" s="77" t="n"/>
      <c r="AB154" s="111" t="n"/>
      <c r="AC154" s="111" t="n"/>
      <c r="AD154" s="111" t="n"/>
      <c r="AE154" s="111" t="n"/>
      <c r="AF154" s="111" t="n"/>
      <c r="AG154" s="77" t="n"/>
      <c r="AH154" s="77" t="n"/>
      <c r="AI154" s="78" t="n"/>
      <c r="AJ154" s="79" t="n"/>
      <c r="AK154" s="80" t="n"/>
      <c r="AL154" s="77" t="n"/>
      <c r="AM154" s="77" t="n"/>
      <c r="AN154" s="81" t="n"/>
      <c r="AO154" s="81" t="n"/>
      <c r="AP154" s="81" t="n"/>
      <c r="AQ154" s="81" t="n"/>
      <c r="AR154" s="81" t="n"/>
      <c r="AS154" s="81" t="n"/>
      <c r="AT154" s="81" t="n"/>
      <c r="AU154" s="81" t="n"/>
      <c r="AV154" s="81" t="n"/>
      <c r="AW154" s="82" t="n"/>
      <c r="AX154" s="83" t="n"/>
      <c r="AY154" s="179" t="n"/>
      <c r="AZ154" s="84" t="n"/>
      <c r="BA154" s="83" t="n">
        <v>1</v>
      </c>
      <c r="BB154" s="83" t="n">
        <v>0.1</v>
      </c>
      <c r="BC154" s="83" t="n">
        <v>4.8</v>
      </c>
      <c r="BD154" s="83" t="n">
        <v>2</v>
      </c>
      <c r="BE154" s="83" t="n">
        <v>102.6</v>
      </c>
      <c r="BF154" s="28" t="inlineStr">
        <is>
          <t>الكترولوكس</t>
        </is>
      </c>
      <c r="BG154" s="85" t="inlineStr">
        <is>
          <t>القاهرة للصناعات المغذية غسالات</t>
        </is>
      </c>
      <c r="BH154" s="85" t="inlineStr">
        <is>
          <t xml:space="preserve">PDFRP2046      </t>
        </is>
      </c>
      <c r="BI154" s="85" t="n"/>
      <c r="BJ154" s="85" t="n"/>
      <c r="BK154" s="85" t="n"/>
      <c r="BL154" s="85" t="n"/>
      <c r="BM154" s="85" t="n"/>
      <c r="BN154" s="85" t="n"/>
      <c r="BO154" s="85" t="n"/>
      <c r="BP154" s="85" t="n"/>
      <c r="BQ154" s="85" t="n"/>
      <c r="BR154" s="85" t="n"/>
      <c r="BS154" s="85" t="n"/>
      <c r="BT154" s="85" t="n"/>
      <c r="BU154" s="85" t="n"/>
      <c r="BV154" s="85" t="n"/>
      <c r="BW154" s="85" t="n"/>
      <c r="BX154" s="85" t="n"/>
      <c r="BY154" s="85" t="n"/>
      <c r="BZ154" s="85" t="n"/>
      <c r="CA154" s="85" t="n"/>
      <c r="CB154" s="85" t="n"/>
      <c r="CC154" s="85" t="n"/>
      <c r="CD154" s="85" t="n"/>
      <c r="CE154" s="85" t="n"/>
      <c r="CF154" s="85" t="n"/>
      <c r="CG154" s="85" t="n"/>
      <c r="CH154" s="85" t="n"/>
      <c r="CI154" s="85" t="n"/>
      <c r="CJ154" s="85" t="n"/>
      <c r="CK154" s="85" t="n"/>
      <c r="CL154" s="85" t="n"/>
      <c r="CM154" s="85" t="n"/>
      <c r="CN154" s="85" t="n"/>
      <c r="CO154" s="85" t="n"/>
      <c r="CP154" s="85" t="n"/>
      <c r="CQ154" s="85" t="n"/>
      <c r="CR154" s="85" t="n"/>
      <c r="CS154" s="85" t="n"/>
      <c r="CT154" s="85" t="n"/>
      <c r="CU154" s="85" t="n"/>
      <c r="CV154" s="85" t="n"/>
    </row>
    <row r="155" ht="31.5" customFormat="1" customHeight="1" s="86">
      <c r="A155" s="73" t="n">
        <v>2021</v>
      </c>
      <c r="B155" s="74" t="n">
        <v>2</v>
      </c>
      <c r="C155" s="471" t="n"/>
      <c r="D155" s="74" t="n"/>
      <c r="E155" s="74" t="n"/>
      <c r="F155" s="75" t="n"/>
      <c r="G155" s="76" t="n"/>
      <c r="H155" s="76" t="n"/>
      <c r="I155" s="76" t="n"/>
      <c r="J155" s="76" t="n"/>
      <c r="K155" s="472" t="n"/>
      <c r="L155" s="473" t="n"/>
      <c r="M155" s="474" t="n"/>
      <c r="N155" s="111" t="n"/>
      <c r="O155" s="111" t="n"/>
      <c r="P155" s="111" t="n"/>
      <c r="Q155" s="111" t="n"/>
      <c r="R155" s="111" t="n"/>
      <c r="S155" s="77" t="n"/>
      <c r="T155" s="77" t="n"/>
      <c r="U155" s="111" t="n"/>
      <c r="V155" s="111" t="n"/>
      <c r="W155" s="111" t="n"/>
      <c r="X155" s="111" t="n"/>
      <c r="Y155" s="111" t="n"/>
      <c r="Z155" s="77" t="n"/>
      <c r="AA155" s="77" t="n"/>
      <c r="AB155" s="111" t="n"/>
      <c r="AC155" s="111" t="n"/>
      <c r="AD155" s="111" t="n"/>
      <c r="AE155" s="111" t="n"/>
      <c r="AF155" s="111" t="n"/>
      <c r="AG155" s="77" t="n"/>
      <c r="AH155" s="77" t="n"/>
      <c r="AI155" s="78" t="n"/>
      <c r="AJ155" s="79" t="n"/>
      <c r="AK155" s="80" t="n"/>
      <c r="AL155" s="77" t="n"/>
      <c r="AM155" s="77" t="n"/>
      <c r="AN155" s="81" t="n"/>
      <c r="AO155" s="81" t="n"/>
      <c r="AP155" s="81" t="n"/>
      <c r="AQ155" s="81" t="n"/>
      <c r="AR155" s="81" t="n"/>
      <c r="AS155" s="81" t="n"/>
      <c r="AT155" s="81" t="n"/>
      <c r="AU155" s="81" t="n"/>
      <c r="AV155" s="81" t="n"/>
      <c r="AW155" s="82" t="n"/>
      <c r="AX155" s="83" t="n"/>
      <c r="AY155" s="179" t="n"/>
      <c r="AZ155" s="84" t="n"/>
      <c r="BA155" s="83" t="n">
        <v>1</v>
      </c>
      <c r="BB155" s="83" t="n">
        <v>0.1</v>
      </c>
      <c r="BC155" s="83" t="n">
        <v>4.8</v>
      </c>
      <c r="BD155" s="83" t="n">
        <v>2</v>
      </c>
      <c r="BE155" s="83" t="n">
        <v>102.6</v>
      </c>
      <c r="BF155" s="28" t="inlineStr">
        <is>
          <t>الكترولوكس</t>
        </is>
      </c>
      <c r="BG155" s="85" t="inlineStr">
        <is>
          <t>القاهرة للصناعات المغذية غسالات</t>
        </is>
      </c>
      <c r="BH155" s="85" t="inlineStr">
        <is>
          <t xml:space="preserve">PDFRP2047      </t>
        </is>
      </c>
      <c r="BI155" s="85" t="n"/>
      <c r="BJ155" s="85" t="n"/>
      <c r="BK155" s="85" t="n"/>
      <c r="BL155" s="85" t="n"/>
      <c r="BM155" s="85" t="n"/>
      <c r="BN155" s="85" t="n"/>
      <c r="BO155" s="85" t="n"/>
      <c r="BP155" s="85" t="n"/>
      <c r="BQ155" s="85" t="n"/>
      <c r="BR155" s="85" t="n"/>
      <c r="BS155" s="85" t="n"/>
      <c r="BT155" s="85" t="n"/>
      <c r="BU155" s="85" t="n"/>
      <c r="BV155" s="85" t="n"/>
      <c r="BW155" s="85" t="n"/>
      <c r="BX155" s="85" t="n"/>
      <c r="BY155" s="85" t="n"/>
      <c r="BZ155" s="85" t="n"/>
      <c r="CA155" s="85" t="n"/>
      <c r="CB155" s="85" t="n"/>
      <c r="CC155" s="85" t="n"/>
      <c r="CD155" s="85" t="n"/>
      <c r="CE155" s="85" t="n"/>
      <c r="CF155" s="85" t="n"/>
      <c r="CG155" s="85" t="n"/>
      <c r="CH155" s="85" t="n"/>
      <c r="CI155" s="85" t="n"/>
      <c r="CJ155" s="85" t="n"/>
      <c r="CK155" s="85" t="n"/>
      <c r="CL155" s="85" t="n"/>
      <c r="CM155" s="85" t="n"/>
      <c r="CN155" s="85" t="n"/>
      <c r="CO155" s="85" t="n"/>
      <c r="CP155" s="85" t="n"/>
      <c r="CQ155" s="85" t="n"/>
      <c r="CR155" s="85" t="n"/>
      <c r="CS155" s="85" t="n"/>
      <c r="CT155" s="85" t="n"/>
      <c r="CU155" s="85" t="n"/>
      <c r="CV155" s="85" t="n"/>
    </row>
    <row r="156" ht="31.5" customFormat="1" customHeight="1" s="86">
      <c r="A156" s="73" t="n">
        <v>2021</v>
      </c>
      <c r="B156" s="74" t="n">
        <v>2</v>
      </c>
      <c r="C156" s="471" t="n"/>
      <c r="D156" s="74" t="n"/>
      <c r="E156" s="74" t="n"/>
      <c r="F156" s="75" t="n"/>
      <c r="G156" s="76" t="n"/>
      <c r="H156" s="76" t="n"/>
      <c r="I156" s="76" t="n"/>
      <c r="J156" s="76" t="n"/>
      <c r="K156" s="472" t="n"/>
      <c r="L156" s="473" t="n"/>
      <c r="M156" s="474" t="n"/>
      <c r="N156" s="111" t="n"/>
      <c r="O156" s="111" t="n"/>
      <c r="P156" s="111" t="n"/>
      <c r="Q156" s="111" t="n"/>
      <c r="R156" s="111" t="n"/>
      <c r="S156" s="77" t="n"/>
      <c r="T156" s="77" t="n"/>
      <c r="U156" s="111" t="n"/>
      <c r="V156" s="111" t="n"/>
      <c r="W156" s="111" t="n"/>
      <c r="X156" s="111" t="n"/>
      <c r="Y156" s="111" t="n"/>
      <c r="Z156" s="77" t="n"/>
      <c r="AA156" s="77" t="n"/>
      <c r="AB156" s="111" t="n"/>
      <c r="AC156" s="111" t="n"/>
      <c r="AD156" s="111" t="n"/>
      <c r="AE156" s="111" t="n"/>
      <c r="AF156" s="111" t="n"/>
      <c r="AG156" s="77" t="n"/>
      <c r="AH156" s="77" t="n"/>
      <c r="AI156" s="78" t="n"/>
      <c r="AJ156" s="79" t="n"/>
      <c r="AK156" s="80" t="n"/>
      <c r="AL156" s="77" t="n"/>
      <c r="AM156" s="77" t="n"/>
      <c r="AN156" s="81" t="n"/>
      <c r="AO156" s="81" t="n"/>
      <c r="AP156" s="81" t="n"/>
      <c r="AQ156" s="81" t="n"/>
      <c r="AR156" s="81" t="n"/>
      <c r="AS156" s="81" t="n"/>
      <c r="AT156" s="81" t="n"/>
      <c r="AU156" s="81" t="n"/>
      <c r="AV156" s="81" t="n"/>
      <c r="AW156" s="82" t="n"/>
      <c r="AX156" s="83" t="n"/>
      <c r="AY156" s="179" t="n"/>
      <c r="AZ156" s="84" t="n"/>
      <c r="BA156" s="83" t="n"/>
      <c r="BB156" s="83" t="n">
        <v>0.2</v>
      </c>
      <c r="BC156" s="83" t="n">
        <v>7.8</v>
      </c>
      <c r="BD156" s="83" t="n">
        <v>1.5</v>
      </c>
      <c r="BE156" s="83" t="n">
        <v>65.7</v>
      </c>
      <c r="BF156" s="28" t="inlineStr">
        <is>
          <t>الكترولوكس</t>
        </is>
      </c>
      <c r="BG156" s="85" t="inlineStr">
        <is>
          <t>القاهرة للصناعات المغذية غسالات</t>
        </is>
      </c>
      <c r="BH156" s="85" t="inlineStr">
        <is>
          <t xml:space="preserve">PDFRP2044      </t>
        </is>
      </c>
      <c r="BI156" s="85" t="n"/>
      <c r="BJ156" s="85" t="n"/>
      <c r="BK156" s="85" t="n"/>
      <c r="BL156" s="85" t="n"/>
      <c r="BM156" s="85" t="n"/>
      <c r="BN156" s="85" t="n"/>
      <c r="BO156" s="85" t="n"/>
      <c r="BP156" s="85" t="n"/>
      <c r="BQ156" s="85" t="n"/>
      <c r="BR156" s="85" t="n"/>
      <c r="BS156" s="85" t="n"/>
      <c r="BT156" s="85" t="n"/>
      <c r="BU156" s="85" t="n"/>
      <c r="BV156" s="85" t="n"/>
      <c r="BW156" s="85" t="n"/>
      <c r="BX156" s="85" t="n"/>
      <c r="BY156" s="85" t="n"/>
      <c r="BZ156" s="85" t="n"/>
      <c r="CA156" s="85" t="n"/>
      <c r="CB156" s="85" t="n"/>
      <c r="CC156" s="85" t="n"/>
      <c r="CD156" s="85" t="n"/>
      <c r="CE156" s="85" t="n"/>
      <c r="CF156" s="85" t="n"/>
      <c r="CG156" s="85" t="n"/>
      <c r="CH156" s="85" t="n"/>
      <c r="CI156" s="85" t="n"/>
      <c r="CJ156" s="85" t="n"/>
      <c r="CK156" s="85" t="n"/>
      <c r="CL156" s="85" t="n"/>
      <c r="CM156" s="85" t="n"/>
      <c r="CN156" s="85" t="n"/>
      <c r="CO156" s="85" t="n"/>
      <c r="CP156" s="85" t="n"/>
      <c r="CQ156" s="85" t="n"/>
      <c r="CR156" s="85" t="n"/>
      <c r="CS156" s="85" t="n"/>
      <c r="CT156" s="85" t="n"/>
      <c r="CU156" s="85" t="n"/>
      <c r="CV156" s="85" t="n"/>
    </row>
    <row r="157" ht="31.5" customFormat="1" customHeight="1" s="86">
      <c r="A157" s="73" t="n">
        <v>2021</v>
      </c>
      <c r="B157" s="74" t="n">
        <v>2</v>
      </c>
      <c r="C157" s="471" t="n"/>
      <c r="D157" s="74" t="n"/>
      <c r="E157" s="74" t="n"/>
      <c r="F157" s="75" t="n"/>
      <c r="G157" s="76" t="n"/>
      <c r="H157" s="76" t="n"/>
      <c r="I157" s="76" t="n"/>
      <c r="J157" s="76" t="n"/>
      <c r="K157" s="472" t="n"/>
      <c r="L157" s="473" t="n"/>
      <c r="M157" s="474" t="n"/>
      <c r="N157" s="111" t="n"/>
      <c r="O157" s="111" t="n"/>
      <c r="P157" s="111" t="n"/>
      <c r="Q157" s="111" t="n"/>
      <c r="R157" s="111" t="n"/>
      <c r="S157" s="77" t="n"/>
      <c r="T157" s="77" t="n"/>
      <c r="U157" s="111" t="n"/>
      <c r="V157" s="111" t="n"/>
      <c r="W157" s="111" t="n"/>
      <c r="X157" s="111" t="n"/>
      <c r="Y157" s="111" t="n"/>
      <c r="Z157" s="77" t="n"/>
      <c r="AA157" s="77" t="n"/>
      <c r="AB157" s="111" t="n"/>
      <c r="AC157" s="111" t="n"/>
      <c r="AD157" s="111" t="n"/>
      <c r="AE157" s="111" t="n"/>
      <c r="AF157" s="111" t="n"/>
      <c r="AG157" s="77" t="n"/>
      <c r="AH157" s="77" t="n"/>
      <c r="AI157" s="78" t="n"/>
      <c r="AJ157" s="79" t="n"/>
      <c r="AK157" s="80" t="n"/>
      <c r="AL157" s="77" t="n"/>
      <c r="AM157" s="77" t="n"/>
      <c r="AN157" s="81" t="n"/>
      <c r="AO157" s="81" t="n"/>
      <c r="AP157" s="81" t="n"/>
      <c r="AQ157" s="81" t="n"/>
      <c r="AR157" s="81" t="n"/>
      <c r="AS157" s="81" t="n"/>
      <c r="AT157" s="81" t="n"/>
      <c r="AU157" s="81" t="n"/>
      <c r="AV157" s="81" t="n"/>
      <c r="AW157" s="82" t="n"/>
      <c r="AX157" s="83" t="n"/>
      <c r="AY157" s="179" t="n"/>
      <c r="AZ157" s="84" t="n"/>
      <c r="BA157" s="83" t="n"/>
      <c r="BB157" s="83" t="n">
        <v>0.2</v>
      </c>
      <c r="BC157" s="83" t="n">
        <v>7.8</v>
      </c>
      <c r="BD157" s="83" t="n">
        <v>1.5</v>
      </c>
      <c r="BE157" s="83" t="n">
        <v>65.7</v>
      </c>
      <c r="BF157" s="28" t="inlineStr">
        <is>
          <t>الكترولوكس</t>
        </is>
      </c>
      <c r="BG157" s="85" t="inlineStr">
        <is>
          <t>القاهرة للصناعات المغذية غسالات</t>
        </is>
      </c>
      <c r="BH157" s="85" t="inlineStr">
        <is>
          <t xml:space="preserve">PDFRP2045      </t>
        </is>
      </c>
      <c r="BI157" s="85" t="n"/>
      <c r="BJ157" s="85" t="n"/>
      <c r="BK157" s="85" t="n"/>
      <c r="BL157" s="85" t="n"/>
      <c r="BM157" s="85" t="n"/>
      <c r="BN157" s="85" t="n"/>
      <c r="BO157" s="85" t="n"/>
      <c r="BP157" s="85" t="n"/>
      <c r="BQ157" s="85" t="n"/>
      <c r="BR157" s="85" t="n"/>
      <c r="BS157" s="85" t="n"/>
      <c r="BT157" s="85" t="n"/>
      <c r="BU157" s="85" t="n"/>
      <c r="BV157" s="85" t="n"/>
      <c r="BW157" s="85" t="n"/>
      <c r="BX157" s="85" t="n"/>
      <c r="BY157" s="85" t="n"/>
      <c r="BZ157" s="85" t="n"/>
      <c r="CA157" s="85" t="n"/>
      <c r="CB157" s="85" t="n"/>
      <c r="CC157" s="85" t="n"/>
      <c r="CD157" s="85" t="n"/>
      <c r="CE157" s="85" t="n"/>
      <c r="CF157" s="85" t="n"/>
      <c r="CG157" s="85" t="n"/>
      <c r="CH157" s="85" t="n"/>
      <c r="CI157" s="85" t="n"/>
      <c r="CJ157" s="85" t="n"/>
      <c r="CK157" s="85" t="n"/>
      <c r="CL157" s="85" t="n"/>
      <c r="CM157" s="85" t="n"/>
      <c r="CN157" s="85" t="n"/>
      <c r="CO157" s="85" t="n"/>
      <c r="CP157" s="85" t="n"/>
      <c r="CQ157" s="85" t="n"/>
      <c r="CR157" s="85" t="n"/>
      <c r="CS157" s="85" t="n"/>
      <c r="CT157" s="85" t="n"/>
      <c r="CU157" s="85" t="n"/>
      <c r="CV157" s="85" t="n"/>
    </row>
    <row r="158" ht="31.5" customFormat="1" customHeight="1" s="86">
      <c r="A158" s="73" t="n">
        <v>2021</v>
      </c>
      <c r="B158" s="74" t="n">
        <v>2</v>
      </c>
      <c r="C158" s="471" t="n"/>
      <c r="D158" s="74" t="n"/>
      <c r="E158" s="74" t="n"/>
      <c r="F158" s="75" t="n"/>
      <c r="G158" s="76" t="n"/>
      <c r="H158" s="76" t="n"/>
      <c r="I158" s="76" t="n"/>
      <c r="J158" s="76" t="n"/>
      <c r="K158" s="472" t="n"/>
      <c r="L158" s="473" t="n"/>
      <c r="M158" s="474" t="n"/>
      <c r="N158" s="111" t="n"/>
      <c r="O158" s="111" t="n"/>
      <c r="P158" s="111" t="n"/>
      <c r="Q158" s="111" t="n"/>
      <c r="R158" s="111" t="n"/>
      <c r="S158" s="77" t="n"/>
      <c r="T158" s="77" t="n"/>
      <c r="U158" s="111" t="n"/>
      <c r="V158" s="111" t="n"/>
      <c r="W158" s="111" t="n"/>
      <c r="X158" s="111" t="n"/>
      <c r="Y158" s="111" t="n"/>
      <c r="Z158" s="77" t="n"/>
      <c r="AA158" s="77" t="n"/>
      <c r="AB158" s="111" t="n"/>
      <c r="AC158" s="111" t="n"/>
      <c r="AD158" s="111" t="n"/>
      <c r="AE158" s="111" t="n"/>
      <c r="AF158" s="111" t="n"/>
      <c r="AG158" s="77" t="n"/>
      <c r="AH158" s="77" t="n"/>
      <c r="AI158" s="78" t="n"/>
      <c r="AJ158" s="79" t="n"/>
      <c r="AK158" s="80" t="n"/>
      <c r="AL158" s="77" t="n"/>
      <c r="AM158" s="77" t="n"/>
      <c r="AN158" s="81" t="n"/>
      <c r="AO158" s="81" t="n"/>
      <c r="AP158" s="81" t="n"/>
      <c r="AQ158" s="81" t="n"/>
      <c r="AR158" s="81" t="n"/>
      <c r="AS158" s="81" t="n"/>
      <c r="AT158" s="81" t="n"/>
      <c r="AU158" s="81" t="n"/>
      <c r="AV158" s="81" t="n"/>
      <c r="AW158" s="82" t="n"/>
      <c r="AX158" s="83" t="n"/>
      <c r="AY158" s="179" t="n"/>
      <c r="AZ158" s="84" t="n"/>
      <c r="BA158" s="83" t="n"/>
      <c r="BB158" s="83" t="n">
        <v>0</v>
      </c>
      <c r="BC158" s="83" t="n">
        <v>0.3</v>
      </c>
      <c r="BD158" s="83" t="n">
        <v>1.7</v>
      </c>
      <c r="BE158" s="83" t="n">
        <v>12.2</v>
      </c>
      <c r="BF158" s="28" t="inlineStr">
        <is>
          <t>الكترولوكس</t>
        </is>
      </c>
      <c r="BG158" s="85" t="inlineStr">
        <is>
          <t>القاهرة للصناعات المغذية بوتاجازات</t>
        </is>
      </c>
      <c r="BH158" s="85" t="inlineStr">
        <is>
          <t>808902001</t>
        </is>
      </c>
      <c r="BI158" s="85" t="n"/>
      <c r="BJ158" s="85" t="n"/>
      <c r="BK158" s="85" t="n"/>
      <c r="BL158" s="85" t="n"/>
      <c r="BM158" s="85" t="n"/>
      <c r="BN158" s="85" t="n"/>
      <c r="BO158" s="85" t="n"/>
      <c r="BP158" s="85" t="n"/>
      <c r="BQ158" s="85" t="n"/>
      <c r="BR158" s="85" t="n"/>
      <c r="BS158" s="85" t="n"/>
      <c r="BT158" s="85" t="n"/>
      <c r="BU158" s="85" t="n"/>
      <c r="BV158" s="85" t="n"/>
      <c r="BW158" s="85" t="n"/>
      <c r="BX158" s="85" t="n"/>
      <c r="BY158" s="85" t="n"/>
      <c r="BZ158" s="85" t="n"/>
      <c r="CA158" s="85" t="n"/>
      <c r="CB158" s="85" t="n"/>
      <c r="CC158" s="85" t="n"/>
      <c r="CD158" s="85" t="n"/>
      <c r="CE158" s="85" t="n"/>
      <c r="CF158" s="85" t="n"/>
      <c r="CG158" s="85" t="n"/>
      <c r="CH158" s="85" t="n"/>
      <c r="CI158" s="85" t="n"/>
      <c r="CJ158" s="85" t="n"/>
      <c r="CK158" s="85" t="n"/>
      <c r="CL158" s="85" t="n"/>
      <c r="CM158" s="85" t="n"/>
      <c r="CN158" s="85" t="n"/>
      <c r="CO158" s="85" t="n"/>
      <c r="CP158" s="85" t="n"/>
      <c r="CQ158" s="85" t="n"/>
      <c r="CR158" s="85" t="n"/>
      <c r="CS158" s="85" t="n"/>
      <c r="CT158" s="85" t="n"/>
      <c r="CU158" s="85" t="n"/>
      <c r="CV158" s="85" t="n"/>
    </row>
    <row r="159" ht="31.5" customFormat="1" customHeight="1" s="86">
      <c r="A159" s="73" t="n">
        <v>2021</v>
      </c>
      <c r="B159" s="74" t="n">
        <v>2</v>
      </c>
      <c r="C159" s="471" t="n"/>
      <c r="D159" s="74" t="n"/>
      <c r="E159" s="74" t="n"/>
      <c r="F159" s="75" t="n"/>
      <c r="G159" s="76" t="n"/>
      <c r="H159" s="76" t="n"/>
      <c r="I159" s="76" t="n"/>
      <c r="J159" s="76" t="n"/>
      <c r="K159" s="472" t="n"/>
      <c r="L159" s="473" t="n"/>
      <c r="M159" s="474" t="n"/>
      <c r="N159" s="111" t="n"/>
      <c r="O159" s="111" t="n"/>
      <c r="P159" s="111" t="n"/>
      <c r="Q159" s="111" t="n"/>
      <c r="R159" s="111" t="n"/>
      <c r="S159" s="77" t="n"/>
      <c r="T159" s="77" t="n"/>
      <c r="U159" s="111" t="n"/>
      <c r="V159" s="111" t="n"/>
      <c r="W159" s="111" t="n"/>
      <c r="X159" s="111" t="n"/>
      <c r="Y159" s="111" t="n"/>
      <c r="Z159" s="77" t="n"/>
      <c r="AA159" s="77" t="n"/>
      <c r="AB159" s="111" t="n"/>
      <c r="AC159" s="111" t="n"/>
      <c r="AD159" s="111" t="n"/>
      <c r="AE159" s="111" t="n"/>
      <c r="AF159" s="111" t="n"/>
      <c r="AG159" s="77" t="n"/>
      <c r="AH159" s="77" t="n"/>
      <c r="AI159" s="78" t="n"/>
      <c r="AJ159" s="79" t="n"/>
      <c r="AK159" s="80" t="n"/>
      <c r="AL159" s="77" t="n"/>
      <c r="AM159" s="77" t="n"/>
      <c r="AN159" s="81" t="n"/>
      <c r="AO159" s="81" t="n"/>
      <c r="AP159" s="81" t="n"/>
      <c r="AQ159" s="81" t="n"/>
      <c r="AR159" s="81" t="n"/>
      <c r="AS159" s="81" t="n"/>
      <c r="AT159" s="81" t="n"/>
      <c r="AU159" s="81" t="n"/>
      <c r="AV159" s="81" t="n"/>
      <c r="AW159" s="82" t="n"/>
      <c r="AX159" s="83" t="n"/>
      <c r="AY159" s="179" t="n"/>
      <c r="AZ159" s="84" t="n"/>
      <c r="BA159" s="83" t="n"/>
      <c r="BB159" s="83" t="n">
        <v>0</v>
      </c>
      <c r="BC159" s="83" t="n">
        <v>0.3</v>
      </c>
      <c r="BD159" s="83" t="n">
        <v>2</v>
      </c>
      <c r="BE159" s="83" t="n">
        <v>12.6</v>
      </c>
      <c r="BF159" s="28" t="inlineStr">
        <is>
          <t>الكترولوكس</t>
        </is>
      </c>
      <c r="BG159" s="85" t="inlineStr">
        <is>
          <t>القاهرة للصناعات المغذية بوتاجازات</t>
        </is>
      </c>
      <c r="BH159" s="85" t="inlineStr">
        <is>
          <t>808901901</t>
        </is>
      </c>
      <c r="BI159" s="85" t="n"/>
      <c r="BJ159" s="85" t="n"/>
      <c r="BK159" s="85" t="n"/>
      <c r="BL159" s="85" t="n"/>
      <c r="BM159" s="85" t="n"/>
      <c r="BN159" s="85" t="n"/>
      <c r="BO159" s="85" t="n"/>
      <c r="BP159" s="85" t="n"/>
      <c r="BQ159" s="85" t="n"/>
      <c r="BR159" s="85" t="n"/>
      <c r="BS159" s="85" t="n"/>
      <c r="BT159" s="85" t="n"/>
      <c r="BU159" s="85" t="n"/>
      <c r="BV159" s="85" t="n"/>
      <c r="BW159" s="85" t="n"/>
      <c r="BX159" s="85" t="n"/>
      <c r="BY159" s="85" t="n"/>
      <c r="BZ159" s="85" t="n"/>
      <c r="CA159" s="85" t="n"/>
      <c r="CB159" s="85" t="n"/>
      <c r="CC159" s="85" t="n"/>
      <c r="CD159" s="85" t="n"/>
      <c r="CE159" s="85" t="n"/>
      <c r="CF159" s="85" t="n"/>
      <c r="CG159" s="85" t="n"/>
      <c r="CH159" s="85" t="n"/>
      <c r="CI159" s="85" t="n"/>
      <c r="CJ159" s="85" t="n"/>
      <c r="CK159" s="85" t="n"/>
      <c r="CL159" s="85" t="n"/>
      <c r="CM159" s="85" t="n"/>
      <c r="CN159" s="85" t="n"/>
      <c r="CO159" s="85" t="n"/>
      <c r="CP159" s="85" t="n"/>
      <c r="CQ159" s="85" t="n"/>
      <c r="CR159" s="85" t="n"/>
      <c r="CS159" s="85" t="n"/>
      <c r="CT159" s="85" t="n"/>
      <c r="CU159" s="85" t="n"/>
      <c r="CV159" s="85" t="n"/>
    </row>
    <row r="160" ht="31.5" customFormat="1" customHeight="1" s="86">
      <c r="A160" s="73" t="n">
        <v>2021</v>
      </c>
      <c r="B160" s="74" t="n">
        <v>2</v>
      </c>
      <c r="C160" s="471" t="n"/>
      <c r="D160" s="74" t="n"/>
      <c r="E160" s="74" t="n"/>
      <c r="F160" s="75" t="n"/>
      <c r="G160" s="76" t="n"/>
      <c r="H160" s="76" t="n"/>
      <c r="I160" s="76" t="n"/>
      <c r="J160" s="76" t="n"/>
      <c r="K160" s="472" t="n"/>
      <c r="L160" s="473" t="n"/>
      <c r="M160" s="474" t="n"/>
      <c r="N160" s="111" t="n"/>
      <c r="O160" s="111" t="n"/>
      <c r="P160" s="111" t="n"/>
      <c r="Q160" s="111" t="n"/>
      <c r="R160" s="111" t="n"/>
      <c r="S160" s="77" t="n"/>
      <c r="T160" s="77" t="n"/>
      <c r="U160" s="111" t="n"/>
      <c r="V160" s="111" t="n"/>
      <c r="W160" s="111" t="n"/>
      <c r="X160" s="111" t="n"/>
      <c r="Y160" s="111" t="n"/>
      <c r="Z160" s="77" t="n"/>
      <c r="AA160" s="77" t="n"/>
      <c r="AB160" s="111" t="n"/>
      <c r="AC160" s="111" t="n"/>
      <c r="AD160" s="111" t="n"/>
      <c r="AE160" s="111" t="n"/>
      <c r="AF160" s="111" t="n"/>
      <c r="AG160" s="77" t="n"/>
      <c r="AH160" s="77" t="n"/>
      <c r="AI160" s="78" t="n"/>
      <c r="AJ160" s="79" t="n"/>
      <c r="AK160" s="80" t="n"/>
      <c r="AL160" s="77" t="n"/>
      <c r="AM160" s="77" t="n"/>
      <c r="AN160" s="81" t="n"/>
      <c r="AO160" s="81" t="n"/>
      <c r="AP160" s="81" t="n"/>
      <c r="AQ160" s="81" t="n"/>
      <c r="AR160" s="81" t="n"/>
      <c r="AS160" s="81" t="n"/>
      <c r="AT160" s="81" t="n"/>
      <c r="AU160" s="81" t="n"/>
      <c r="AV160" s="81" t="n"/>
      <c r="AW160" s="82" t="n"/>
      <c r="AX160" s="83" t="n"/>
      <c r="AY160" s="179" t="n"/>
      <c r="AZ160" s="84" t="n"/>
      <c r="BA160" s="83" t="n">
        <v>1</v>
      </c>
      <c r="BB160" s="83" t="n">
        <v>0.1</v>
      </c>
      <c r="BC160" s="83" t="n">
        <v>11.3</v>
      </c>
      <c r="BD160" s="83" t="n">
        <v>4.2</v>
      </c>
      <c r="BE160" s="83" t="n">
        <v>483.9</v>
      </c>
      <c r="BF160" s="28" t="inlineStr">
        <is>
          <t>الكترولوكس</t>
        </is>
      </c>
      <c r="BG160" s="85" t="inlineStr">
        <is>
          <t>القاهرة للصناعات المغذية سخانات</t>
        </is>
      </c>
      <c r="BH160" s="85" t="inlineStr">
        <is>
          <t>PHEWP0112</t>
        </is>
      </c>
      <c r="BI160" s="85" t="n"/>
      <c r="BJ160" s="85" t="n"/>
      <c r="BK160" s="85" t="n"/>
      <c r="BL160" s="85" t="n"/>
      <c r="BM160" s="85" t="n"/>
      <c r="BN160" s="85" t="n"/>
      <c r="BO160" s="85" t="n"/>
      <c r="BP160" s="85" t="n"/>
      <c r="BQ160" s="85" t="n"/>
      <c r="BR160" s="85" t="n"/>
      <c r="BS160" s="85" t="n"/>
      <c r="BT160" s="85" t="n"/>
      <c r="BU160" s="85" t="n"/>
      <c r="BV160" s="85" t="n"/>
      <c r="BW160" s="85" t="n"/>
      <c r="BX160" s="85" t="n"/>
      <c r="BY160" s="85" t="n"/>
      <c r="BZ160" s="85" t="n"/>
      <c r="CA160" s="85" t="n"/>
      <c r="CB160" s="85" t="n"/>
      <c r="CC160" s="85" t="n"/>
      <c r="CD160" s="85" t="n"/>
      <c r="CE160" s="85" t="n"/>
      <c r="CF160" s="85" t="n"/>
      <c r="CG160" s="85" t="n"/>
      <c r="CH160" s="85" t="n"/>
      <c r="CI160" s="85" t="n"/>
      <c r="CJ160" s="85" t="n"/>
      <c r="CK160" s="85" t="n"/>
      <c r="CL160" s="85" t="n"/>
      <c r="CM160" s="85" t="n"/>
      <c r="CN160" s="85" t="n"/>
      <c r="CO160" s="85" t="n"/>
      <c r="CP160" s="85" t="n"/>
      <c r="CQ160" s="85" t="n"/>
      <c r="CR160" s="85" t="n"/>
      <c r="CS160" s="85" t="n"/>
      <c r="CT160" s="85" t="n"/>
      <c r="CU160" s="85" t="n"/>
      <c r="CV160" s="85" t="n"/>
    </row>
    <row r="161" ht="31.5" customFormat="1" customHeight="1" s="86">
      <c r="A161" s="73" t="n">
        <v>2021</v>
      </c>
      <c r="B161" s="74" t="n">
        <v>2</v>
      </c>
      <c r="C161" s="471" t="n"/>
      <c r="D161" s="74" t="n"/>
      <c r="E161" s="74" t="n"/>
      <c r="F161" s="75" t="n"/>
      <c r="G161" s="76" t="n"/>
      <c r="H161" s="76" t="n"/>
      <c r="I161" s="76" t="n"/>
      <c r="J161" s="76" t="n"/>
      <c r="K161" s="472" t="n"/>
      <c r="L161" s="473" t="n"/>
      <c r="M161" s="474" t="n"/>
      <c r="N161" s="111" t="n"/>
      <c r="O161" s="111" t="n"/>
      <c r="P161" s="111" t="n"/>
      <c r="Q161" s="111" t="n"/>
      <c r="R161" s="111" t="n"/>
      <c r="S161" s="77" t="n"/>
      <c r="T161" s="77" t="n"/>
      <c r="U161" s="111" t="n"/>
      <c r="V161" s="111" t="n"/>
      <c r="W161" s="111" t="n"/>
      <c r="X161" s="111" t="n"/>
      <c r="Y161" s="111" t="n"/>
      <c r="Z161" s="77" t="n"/>
      <c r="AA161" s="77" t="n"/>
      <c r="AB161" s="111" t="n"/>
      <c r="AC161" s="111" t="n"/>
      <c r="AD161" s="111" t="n"/>
      <c r="AE161" s="111" t="n"/>
      <c r="AF161" s="111" t="n"/>
      <c r="AG161" s="77" t="n"/>
      <c r="AH161" s="77" t="n"/>
      <c r="AI161" s="78" t="n"/>
      <c r="AJ161" s="79" t="n"/>
      <c r="AK161" s="80" t="n"/>
      <c r="AL161" s="77" t="n"/>
      <c r="AM161" s="77" t="n"/>
      <c r="AN161" s="81" t="n"/>
      <c r="AO161" s="81" t="n"/>
      <c r="AP161" s="81" t="n"/>
      <c r="AQ161" s="81" t="n"/>
      <c r="AR161" s="81" t="n"/>
      <c r="AS161" s="81" t="n"/>
      <c r="AT161" s="81" t="n"/>
      <c r="AU161" s="81" t="n"/>
      <c r="AV161" s="81" t="n"/>
      <c r="AW161" s="82" t="n"/>
      <c r="AX161" s="83" t="n"/>
      <c r="AY161" s="179" t="n"/>
      <c r="AZ161" s="84" t="n"/>
      <c r="BA161" s="83" t="n"/>
      <c r="BB161" s="83" t="n">
        <v>0.4</v>
      </c>
      <c r="BC161" s="83" t="n">
        <v>2.8</v>
      </c>
      <c r="BD161" s="83" t="n">
        <v>12.6</v>
      </c>
      <c r="BE161" s="83" t="n">
        <v>82.5</v>
      </c>
      <c r="BF161" s="28" t="inlineStr">
        <is>
          <t>LG</t>
        </is>
      </c>
      <c r="BG161" s="85" t="inlineStr">
        <is>
          <t>HE</t>
        </is>
      </c>
      <c r="BH161" s="85" t="inlineStr">
        <is>
          <t>MFZ66333001</t>
        </is>
      </c>
      <c r="BI161" s="85" t="inlineStr">
        <is>
          <t>mma</t>
        </is>
      </c>
      <c r="BJ161" s="85" t="n"/>
      <c r="BK161" s="85" t="n"/>
      <c r="BL161" s="85" t="n"/>
      <c r="BM161" s="85" t="n"/>
      <c r="BN161" s="85" t="n"/>
      <c r="BO161" s="85" t="n"/>
      <c r="BP161" s="85" t="n"/>
      <c r="BQ161" s="85" t="n"/>
      <c r="BR161" s="85" t="n"/>
      <c r="BS161" s="85" t="n"/>
      <c r="BT161" s="85" t="n"/>
      <c r="BU161" s="85" t="n"/>
      <c r="BV161" s="85" t="n"/>
      <c r="BW161" s="85" t="n"/>
      <c r="BX161" s="85" t="n"/>
      <c r="BY161" s="85" t="n"/>
      <c r="BZ161" s="85" t="n"/>
      <c r="CA161" s="85" t="n"/>
      <c r="CB161" s="85" t="n"/>
      <c r="CC161" s="85" t="n"/>
      <c r="CD161" s="85" t="n"/>
      <c r="CE161" s="85" t="n"/>
      <c r="CF161" s="85" t="n"/>
      <c r="CG161" s="85" t="n"/>
      <c r="CH161" s="85" t="n"/>
      <c r="CI161" s="85" t="n"/>
      <c r="CJ161" s="85" t="n"/>
      <c r="CK161" s="85" t="n"/>
      <c r="CL161" s="85" t="n"/>
      <c r="CM161" s="85" t="n"/>
      <c r="CN161" s="85" t="n"/>
      <c r="CO161" s="85" t="n"/>
      <c r="CP161" s="85" t="n"/>
      <c r="CQ161" s="85" t="n"/>
      <c r="CR161" s="85" t="n"/>
      <c r="CS161" s="85" t="n"/>
      <c r="CT161" s="85" t="n"/>
      <c r="CU161" s="85" t="n"/>
      <c r="CV161" s="85" t="n"/>
    </row>
    <row r="162" ht="31.5" customFormat="1" customHeight="1" s="86">
      <c r="A162" s="73" t="n">
        <v>2021</v>
      </c>
      <c r="B162" s="74" t="n">
        <v>2</v>
      </c>
      <c r="C162" s="471" t="n"/>
      <c r="D162" s="74" t="n"/>
      <c r="E162" s="74" t="n"/>
      <c r="F162" s="75" t="n"/>
      <c r="G162" s="76" t="n"/>
      <c r="H162" s="76" t="n"/>
      <c r="I162" s="76" t="n"/>
      <c r="J162" s="76" t="n"/>
      <c r="K162" s="472" t="n"/>
      <c r="L162" s="473" t="n"/>
      <c r="M162" s="474" t="n"/>
      <c r="N162" s="111" t="n"/>
      <c r="O162" s="111" t="n"/>
      <c r="P162" s="111" t="n"/>
      <c r="Q162" s="111" t="n"/>
      <c r="R162" s="111" t="n"/>
      <c r="S162" s="77" t="n"/>
      <c r="T162" s="77" t="n"/>
      <c r="U162" s="111" t="n"/>
      <c r="V162" s="111" t="n"/>
      <c r="W162" s="111" t="n"/>
      <c r="X162" s="111" t="n"/>
      <c r="Y162" s="111" t="n"/>
      <c r="Z162" s="77" t="n"/>
      <c r="AA162" s="77" t="n"/>
      <c r="AB162" s="111" t="n"/>
      <c r="AC162" s="111" t="n"/>
      <c r="AD162" s="111" t="n"/>
      <c r="AE162" s="111" t="n"/>
      <c r="AF162" s="111" t="n"/>
      <c r="AG162" s="77" t="n"/>
      <c r="AH162" s="77" t="n"/>
      <c r="AI162" s="78" t="n"/>
      <c r="AJ162" s="79" t="n"/>
      <c r="AK162" s="80" t="n"/>
      <c r="AL162" s="77" t="n"/>
      <c r="AM162" s="77" t="n"/>
      <c r="AN162" s="81" t="n"/>
      <c r="AO162" s="81" t="n"/>
      <c r="AP162" s="81" t="n"/>
      <c r="AQ162" s="81" t="n"/>
      <c r="AR162" s="81" t="n"/>
      <c r="AS162" s="81" t="n"/>
      <c r="AT162" s="81" t="n"/>
      <c r="AU162" s="81" t="n"/>
      <c r="AV162" s="81" t="n"/>
      <c r="AW162" s="82" t="n"/>
      <c r="AX162" s="83" t="n"/>
      <c r="AY162" s="179" t="n"/>
      <c r="AZ162" s="84" t="n"/>
      <c r="BA162" s="83" t="n">
        <v>1</v>
      </c>
      <c r="BB162" s="83" t="n">
        <v>0</v>
      </c>
      <c r="BC162" s="83" t="n">
        <v>0.3</v>
      </c>
      <c r="BD162" s="83" t="n">
        <v>3.2</v>
      </c>
      <c r="BE162" s="83" t="n">
        <v>337.7</v>
      </c>
      <c r="BF162" s="28" t="inlineStr">
        <is>
          <t>LG</t>
        </is>
      </c>
      <c r="BG162" s="85" t="inlineStr">
        <is>
          <t>HE</t>
        </is>
      </c>
      <c r="BH162" s="85" t="inlineStr">
        <is>
          <t>MFZ66236702</t>
        </is>
      </c>
      <c r="BI162" s="85" t="n"/>
      <c r="BJ162" s="85" t="n"/>
      <c r="BK162" s="85" t="n"/>
      <c r="BL162" s="85" t="n"/>
      <c r="BM162" s="85" t="n"/>
      <c r="BN162" s="85" t="n"/>
      <c r="BO162" s="85" t="n"/>
      <c r="BP162" s="85" t="n"/>
      <c r="BQ162" s="85" t="n"/>
      <c r="BR162" s="85" t="n"/>
      <c r="BS162" s="85" t="n"/>
      <c r="BT162" s="85" t="n"/>
      <c r="BU162" s="85" t="n"/>
      <c r="BV162" s="85" t="n"/>
      <c r="BW162" s="85" t="n"/>
      <c r="BX162" s="85" t="n"/>
      <c r="BY162" s="85" t="n"/>
      <c r="BZ162" s="85" t="n"/>
      <c r="CA162" s="85" t="n"/>
      <c r="CB162" s="85" t="n"/>
      <c r="CC162" s="85" t="n"/>
      <c r="CD162" s="85" t="n"/>
      <c r="CE162" s="85" t="n"/>
      <c r="CF162" s="85" t="n"/>
      <c r="CG162" s="85" t="n"/>
      <c r="CH162" s="85" t="n"/>
      <c r="CI162" s="85" t="n"/>
      <c r="CJ162" s="85" t="n"/>
      <c r="CK162" s="85" t="n"/>
      <c r="CL162" s="85" t="n"/>
      <c r="CM162" s="85" t="n"/>
      <c r="CN162" s="85" t="n"/>
      <c r="CO162" s="85" t="n"/>
      <c r="CP162" s="85" t="n"/>
      <c r="CQ162" s="85" t="n"/>
      <c r="CR162" s="85" t="n"/>
      <c r="CS162" s="85" t="n"/>
      <c r="CT162" s="85" t="n"/>
      <c r="CU162" s="85" t="n"/>
      <c r="CV162" s="85" t="n"/>
    </row>
    <row r="163" ht="31.5" customFormat="1" customHeight="1" s="86">
      <c r="A163" s="73" t="n">
        <v>2021</v>
      </c>
      <c r="B163" s="74" t="n">
        <v>2</v>
      </c>
      <c r="C163" s="471" t="n"/>
      <c r="D163" s="74" t="n"/>
      <c r="E163" s="74" t="n"/>
      <c r="F163" s="75" t="n"/>
      <c r="G163" s="76" t="n"/>
      <c r="H163" s="76" t="n"/>
      <c r="I163" s="76" t="n"/>
      <c r="J163" s="76" t="n"/>
      <c r="K163" s="472" t="n"/>
      <c r="L163" s="473" t="n"/>
      <c r="M163" s="474" t="n"/>
      <c r="N163" s="111" t="n"/>
      <c r="O163" s="111" t="n"/>
      <c r="P163" s="111" t="n"/>
      <c r="Q163" s="111" t="n"/>
      <c r="R163" s="111" t="n"/>
      <c r="S163" s="77" t="n"/>
      <c r="T163" s="77" t="n"/>
      <c r="U163" s="111" t="n"/>
      <c r="V163" s="111" t="n"/>
      <c r="W163" s="111" t="n"/>
      <c r="X163" s="111" t="n"/>
      <c r="Y163" s="111" t="n"/>
      <c r="Z163" s="77" t="n"/>
      <c r="AA163" s="77" t="n"/>
      <c r="AB163" s="111" t="n"/>
      <c r="AC163" s="111" t="n"/>
      <c r="AD163" s="111" t="n"/>
      <c r="AE163" s="111" t="n"/>
      <c r="AF163" s="111" t="n"/>
      <c r="AG163" s="77" t="n"/>
      <c r="AH163" s="77" t="n"/>
      <c r="AI163" s="78" t="n"/>
      <c r="AJ163" s="79" t="n"/>
      <c r="AK163" s="80" t="n"/>
      <c r="AL163" s="77" t="n"/>
      <c r="AM163" s="77" t="n"/>
      <c r="AN163" s="81" t="n"/>
      <c r="AO163" s="81" t="n"/>
      <c r="AP163" s="81" t="n"/>
      <c r="AQ163" s="81" t="n"/>
      <c r="AR163" s="81" t="n"/>
      <c r="AS163" s="81" t="n"/>
      <c r="AT163" s="81" t="n"/>
      <c r="AU163" s="81" t="n"/>
      <c r="AV163" s="81" t="n"/>
      <c r="AW163" s="82" t="n"/>
      <c r="AX163" s="83" t="n"/>
      <c r="AY163" s="179" t="n"/>
      <c r="AZ163" s="84" t="n"/>
      <c r="BA163" s="83" t="n">
        <v>1</v>
      </c>
      <c r="BB163" s="83" t="n">
        <v>0</v>
      </c>
      <c r="BC163" s="83" t="n">
        <v>1.7</v>
      </c>
      <c r="BD163" s="83" t="n">
        <v>0.6</v>
      </c>
      <c r="BE163" s="83" t="n">
        <v>60.6</v>
      </c>
      <c r="BF163" s="28" t="inlineStr">
        <is>
          <t>LG</t>
        </is>
      </c>
      <c r="BG163" s="85" t="inlineStr">
        <is>
          <t>HE</t>
        </is>
      </c>
      <c r="BH163" s="85" t="inlineStr">
        <is>
          <t>MFZ66236702</t>
        </is>
      </c>
      <c r="BI163" s="85" t="inlineStr">
        <is>
          <t xml:space="preserve">mma </t>
        </is>
      </c>
      <c r="BJ163" s="85" t="n"/>
      <c r="BK163" s="85" t="n"/>
      <c r="BL163" s="85" t="n"/>
      <c r="BM163" s="85" t="n"/>
      <c r="BN163" s="85" t="n"/>
      <c r="BO163" s="85" t="n"/>
      <c r="BP163" s="85" t="n"/>
      <c r="BQ163" s="85" t="n"/>
      <c r="BR163" s="85" t="n"/>
      <c r="BS163" s="85" t="n"/>
      <c r="BT163" s="85" t="n"/>
      <c r="BU163" s="85" t="n"/>
      <c r="BV163" s="85" t="n"/>
      <c r="BW163" s="85" t="n"/>
      <c r="BX163" s="85" t="n"/>
      <c r="BY163" s="85" t="n"/>
      <c r="BZ163" s="85" t="n"/>
      <c r="CA163" s="85" t="n"/>
      <c r="CB163" s="85" t="n"/>
      <c r="CC163" s="85" t="n"/>
      <c r="CD163" s="85" t="n"/>
      <c r="CE163" s="85" t="n"/>
      <c r="CF163" s="85" t="n"/>
      <c r="CG163" s="85" t="n"/>
      <c r="CH163" s="85" t="n"/>
      <c r="CI163" s="85" t="n"/>
      <c r="CJ163" s="85" t="n"/>
      <c r="CK163" s="85" t="n"/>
      <c r="CL163" s="85" t="n"/>
      <c r="CM163" s="85" t="n"/>
      <c r="CN163" s="85" t="n"/>
      <c r="CO163" s="85" t="n"/>
      <c r="CP163" s="85" t="n"/>
      <c r="CQ163" s="85" t="n"/>
      <c r="CR163" s="85" t="n"/>
      <c r="CS163" s="85" t="n"/>
      <c r="CT163" s="85" t="n"/>
      <c r="CU163" s="85" t="n"/>
      <c r="CV163" s="85" t="n"/>
    </row>
    <row r="164" ht="31.5" customFormat="1" customHeight="1" s="86">
      <c r="A164" s="73" t="n">
        <v>2021</v>
      </c>
      <c r="B164" s="74" t="n">
        <v>2</v>
      </c>
      <c r="C164" s="471" t="n"/>
      <c r="D164" s="74" t="n"/>
      <c r="E164" s="74" t="n"/>
      <c r="F164" s="75" t="n"/>
      <c r="G164" s="76" t="n"/>
      <c r="H164" s="76" t="n"/>
      <c r="I164" s="76" t="n"/>
      <c r="J164" s="76" t="n"/>
      <c r="K164" s="472" t="n"/>
      <c r="L164" s="473" t="n"/>
      <c r="M164" s="474" t="n"/>
      <c r="N164" s="111" t="n"/>
      <c r="O164" s="111" t="n"/>
      <c r="P164" s="111" t="n"/>
      <c r="Q164" s="111" t="n"/>
      <c r="R164" s="111" t="n"/>
      <c r="S164" s="77" t="n"/>
      <c r="T164" s="77" t="n"/>
      <c r="U164" s="111" t="n"/>
      <c r="V164" s="111" t="n"/>
      <c r="W164" s="111" t="n"/>
      <c r="X164" s="111" t="n"/>
      <c r="Y164" s="111" t="n"/>
      <c r="Z164" s="77" t="n"/>
      <c r="AA164" s="77" t="n"/>
      <c r="AB164" s="111" t="n"/>
      <c r="AC164" s="111" t="n"/>
      <c r="AD164" s="111" t="n"/>
      <c r="AE164" s="111" t="n"/>
      <c r="AF164" s="111" t="n"/>
      <c r="AG164" s="77" t="n"/>
      <c r="AH164" s="77" t="n"/>
      <c r="AI164" s="78" t="n"/>
      <c r="AJ164" s="79" t="n"/>
      <c r="AK164" s="80" t="n"/>
      <c r="AL164" s="77" t="n"/>
      <c r="AM164" s="77" t="n"/>
      <c r="AN164" s="81" t="n"/>
      <c r="AO164" s="81" t="n"/>
      <c r="AP164" s="81" t="n"/>
      <c r="AQ164" s="81" t="n"/>
      <c r="AR164" s="81" t="n"/>
      <c r="AS164" s="81" t="n"/>
      <c r="AT164" s="81" t="n"/>
      <c r="AU164" s="81" t="n"/>
      <c r="AV164" s="81" t="n"/>
      <c r="AW164" s="82" t="n"/>
      <c r="AX164" s="83" t="n"/>
      <c r="AY164" s="179" t="n"/>
      <c r="AZ164" s="84" t="n"/>
      <c r="BA164" s="83" t="n">
        <v>1</v>
      </c>
      <c r="BB164" s="83" t="n">
        <v>0.1</v>
      </c>
      <c r="BC164" s="83" t="n">
        <v>9.1</v>
      </c>
      <c r="BD164" s="83" t="n">
        <v>3.7</v>
      </c>
      <c r="BE164" s="83" t="n">
        <v>369.6</v>
      </c>
      <c r="BF164" s="28" t="inlineStr">
        <is>
          <t xml:space="preserve">الهندسية لانتاج الاجهزة المنزلية </t>
        </is>
      </c>
      <c r="BG164" s="85" t="inlineStr">
        <is>
          <t xml:space="preserve">الهندسية لانتاج الاجهزة المنزلية </t>
        </is>
      </c>
      <c r="BH164" s="85" t="n"/>
      <c r="BI164" s="85" t="n"/>
      <c r="BJ164" s="85" t="n"/>
      <c r="BK164" s="85" t="n"/>
      <c r="BL164" s="85" t="n"/>
      <c r="BM164" s="85" t="n"/>
      <c r="BN164" s="85" t="n"/>
      <c r="BO164" s="85" t="n"/>
      <c r="BP164" s="85" t="n"/>
      <c r="BQ164" s="85" t="n"/>
      <c r="BR164" s="85" t="n"/>
      <c r="BS164" s="85" t="n"/>
      <c r="BT164" s="85" t="n"/>
      <c r="BU164" s="85" t="n"/>
      <c r="BV164" s="85" t="n"/>
      <c r="BW164" s="85" t="n"/>
      <c r="BX164" s="85" t="n"/>
      <c r="BY164" s="85" t="n"/>
      <c r="BZ164" s="85" t="n"/>
      <c r="CA164" s="85" t="n"/>
      <c r="CB164" s="85" t="n"/>
      <c r="CC164" s="85" t="n"/>
      <c r="CD164" s="85" t="n"/>
      <c r="CE164" s="85" t="n"/>
      <c r="CF164" s="85" t="n"/>
      <c r="CG164" s="85" t="n"/>
      <c r="CH164" s="85" t="n"/>
      <c r="CI164" s="85" t="n"/>
      <c r="CJ164" s="85" t="n"/>
      <c r="CK164" s="85" t="n"/>
      <c r="CL164" s="85" t="n"/>
      <c r="CM164" s="85" t="n"/>
      <c r="CN164" s="85" t="n"/>
      <c r="CO164" s="85" t="n"/>
      <c r="CP164" s="85" t="n"/>
      <c r="CQ164" s="85" t="n"/>
      <c r="CR164" s="85" t="n"/>
      <c r="CS164" s="85" t="n"/>
      <c r="CT164" s="85" t="n"/>
      <c r="CU164" s="85" t="n"/>
      <c r="CV164" s="85" t="n"/>
    </row>
    <row r="165" ht="31.5" customFormat="1" customHeight="1" s="86">
      <c r="A165" s="73" t="n">
        <v>2021</v>
      </c>
      <c r="B165" s="74" t="n">
        <v>2</v>
      </c>
      <c r="C165" s="471" t="n"/>
      <c r="D165" s="74" t="n"/>
      <c r="E165" s="74" t="n"/>
      <c r="F165" s="75" t="n"/>
      <c r="G165" s="76" t="n"/>
      <c r="H165" s="76" t="n"/>
      <c r="I165" s="76" t="n"/>
      <c r="J165" s="76" t="n"/>
      <c r="K165" s="472" t="n"/>
      <c r="L165" s="473" t="n"/>
      <c r="M165" s="474" t="n"/>
      <c r="N165" s="111" t="n"/>
      <c r="O165" s="111" t="n"/>
      <c r="P165" s="111" t="n"/>
      <c r="Q165" s="111" t="n"/>
      <c r="R165" s="111" t="n"/>
      <c r="S165" s="77" t="n"/>
      <c r="T165" s="77" t="n"/>
      <c r="U165" s="111" t="n"/>
      <c r="V165" s="111" t="n"/>
      <c r="W165" s="111" t="n"/>
      <c r="X165" s="111" t="n"/>
      <c r="Y165" s="111" t="n"/>
      <c r="Z165" s="77" t="n"/>
      <c r="AA165" s="77" t="n"/>
      <c r="AB165" s="111" t="n"/>
      <c r="AC165" s="111" t="n"/>
      <c r="AD165" s="111" t="n"/>
      <c r="AE165" s="111" t="n"/>
      <c r="AF165" s="111" t="n"/>
      <c r="AG165" s="77" t="n"/>
      <c r="AH165" s="77" t="n"/>
      <c r="AI165" s="78" t="n"/>
      <c r="AJ165" s="79" t="n"/>
      <c r="AK165" s="80" t="n"/>
      <c r="AL165" s="77" t="n"/>
      <c r="AM165" s="77" t="n"/>
      <c r="AN165" s="81" t="n"/>
      <c r="AO165" s="81" t="n"/>
      <c r="AP165" s="81" t="n"/>
      <c r="AQ165" s="81" t="n"/>
      <c r="AR165" s="81" t="n"/>
      <c r="AS165" s="81" t="n"/>
      <c r="AT165" s="81" t="n"/>
      <c r="AU165" s="81" t="n"/>
      <c r="AV165" s="81" t="n"/>
      <c r="AW165" s="82" t="n"/>
      <c r="AX165" s="83" t="n"/>
      <c r="AY165" s="179" t="n"/>
      <c r="AZ165" s="84" t="n"/>
      <c r="BA165" s="83" t="n">
        <v>1</v>
      </c>
      <c r="BB165" s="83" t="n">
        <v>0.1</v>
      </c>
      <c r="BC165" s="83" t="n">
        <v>23.5</v>
      </c>
      <c r="BD165" s="83" t="n">
        <v>1.6</v>
      </c>
      <c r="BE165" s="83" t="n">
        <v>299.2</v>
      </c>
      <c r="BF165" s="28" t="inlineStr">
        <is>
          <t>اطلانتيك</t>
        </is>
      </c>
      <c r="BG165" s="85" t="inlineStr">
        <is>
          <t>اطلانتيك</t>
        </is>
      </c>
      <c r="BH165" s="85" t="n"/>
      <c r="BI165" s="85" t="n"/>
      <c r="BJ165" s="85" t="n"/>
      <c r="BK165" s="85" t="n"/>
      <c r="BL165" s="85" t="n"/>
      <c r="BM165" s="85" t="n"/>
      <c r="BN165" s="85" t="n"/>
      <c r="BO165" s="85" t="n"/>
      <c r="BP165" s="85" t="n"/>
      <c r="BQ165" s="85" t="n"/>
      <c r="BR165" s="85" t="n"/>
      <c r="BS165" s="85" t="n"/>
      <c r="BT165" s="85" t="n"/>
      <c r="BU165" s="85" t="n"/>
      <c r="BV165" s="85" t="n"/>
      <c r="BW165" s="85" t="n"/>
      <c r="BX165" s="85" t="n"/>
      <c r="BY165" s="85" t="n"/>
      <c r="BZ165" s="85" t="n"/>
      <c r="CA165" s="85" t="n"/>
      <c r="CB165" s="85" t="n"/>
      <c r="CC165" s="85" t="n"/>
      <c r="CD165" s="85" t="n"/>
      <c r="CE165" s="85" t="n"/>
      <c r="CF165" s="85" t="n"/>
      <c r="CG165" s="85" t="n"/>
      <c r="CH165" s="85" t="n"/>
      <c r="CI165" s="85" t="n"/>
      <c r="CJ165" s="85" t="n"/>
      <c r="CK165" s="85" t="n"/>
      <c r="CL165" s="85" t="n"/>
      <c r="CM165" s="85" t="n"/>
      <c r="CN165" s="85" t="n"/>
      <c r="CO165" s="85" t="n"/>
      <c r="CP165" s="85" t="n"/>
      <c r="CQ165" s="85" t="n"/>
      <c r="CR165" s="85" t="n"/>
      <c r="CS165" s="85" t="n"/>
      <c r="CT165" s="85" t="n"/>
      <c r="CU165" s="85" t="n"/>
      <c r="CV165" s="85" t="n"/>
    </row>
    <row r="166" ht="31.5" customFormat="1" customHeight="1" s="86">
      <c r="A166" s="73" t="n">
        <v>2021</v>
      </c>
      <c r="B166" s="74" t="n">
        <v>2</v>
      </c>
      <c r="C166" s="471" t="n"/>
      <c r="D166" s="74" t="n"/>
      <c r="E166" s="74" t="n"/>
      <c r="F166" s="75" t="n"/>
      <c r="G166" s="76" t="n"/>
      <c r="H166" s="76" t="n"/>
      <c r="I166" s="76" t="n"/>
      <c r="J166" s="76" t="n"/>
      <c r="K166" s="472" t="n"/>
      <c r="L166" s="473" t="n"/>
      <c r="M166" s="474" t="n"/>
      <c r="N166" s="111" t="n"/>
      <c r="O166" s="111" t="n"/>
      <c r="P166" s="111" t="n"/>
      <c r="Q166" s="111" t="n"/>
      <c r="R166" s="111" t="n"/>
      <c r="S166" s="77" t="n"/>
      <c r="T166" s="77" t="n"/>
      <c r="U166" s="111" t="n"/>
      <c r="V166" s="111" t="n"/>
      <c r="W166" s="111" t="n"/>
      <c r="X166" s="111" t="n"/>
      <c r="Y166" s="111" t="n"/>
      <c r="Z166" s="77" t="n"/>
      <c r="AA166" s="77" t="n"/>
      <c r="AB166" s="111" t="n"/>
      <c r="AC166" s="111" t="n"/>
      <c r="AD166" s="111" t="n"/>
      <c r="AE166" s="111" t="n"/>
      <c r="AF166" s="111" t="n"/>
      <c r="AG166" s="77" t="n"/>
      <c r="AH166" s="77" t="n"/>
      <c r="AI166" s="78" t="n"/>
      <c r="AJ166" s="79" t="n"/>
      <c r="AK166" s="80" t="n"/>
      <c r="AL166" s="77" t="n"/>
      <c r="AM166" s="77" t="n"/>
      <c r="AN166" s="81" t="n"/>
      <c r="AO166" s="81" t="n"/>
      <c r="AP166" s="81" t="n"/>
      <c r="AQ166" s="81" t="n"/>
      <c r="AR166" s="81" t="n"/>
      <c r="AS166" s="81" t="n"/>
      <c r="AT166" s="81" t="n"/>
      <c r="AU166" s="81" t="n"/>
      <c r="AV166" s="81" t="n"/>
      <c r="AW166" s="82" t="n"/>
      <c r="AX166" s="83" t="n"/>
      <c r="AY166" s="179" t="n"/>
      <c r="AZ166" s="84" t="n"/>
      <c r="BA166" s="83" t="n">
        <v>1</v>
      </c>
      <c r="BB166" s="83" t="n">
        <v>0.2</v>
      </c>
      <c r="BC166" s="83" t="n">
        <v>22.7</v>
      </c>
      <c r="BD166" s="83" t="n">
        <v>2.3</v>
      </c>
      <c r="BE166" s="83" t="n">
        <v>280.5</v>
      </c>
      <c r="BF166" s="28" t="inlineStr">
        <is>
          <t>اطلانتيك</t>
        </is>
      </c>
      <c r="BG166" s="85" t="inlineStr">
        <is>
          <t>اطلانتيك</t>
        </is>
      </c>
      <c r="BH166" s="85" t="n"/>
      <c r="BI166" s="85" t="n"/>
      <c r="BJ166" s="85" t="n"/>
      <c r="BK166" s="85" t="n"/>
      <c r="BL166" s="85" t="n"/>
      <c r="BM166" s="85" t="n"/>
      <c r="BN166" s="85" t="n"/>
      <c r="BO166" s="85" t="n"/>
      <c r="BP166" s="85" t="n"/>
      <c r="BQ166" s="85" t="n"/>
      <c r="BR166" s="85" t="n"/>
      <c r="BS166" s="85" t="n"/>
      <c r="BT166" s="85" t="n"/>
      <c r="BU166" s="85" t="n"/>
      <c r="BV166" s="85" t="n"/>
      <c r="BW166" s="85" t="n"/>
      <c r="BX166" s="85" t="n"/>
      <c r="BY166" s="85" t="n"/>
      <c r="BZ166" s="85" t="n"/>
      <c r="CA166" s="85" t="n"/>
      <c r="CB166" s="85" t="n"/>
      <c r="CC166" s="85" t="n"/>
      <c r="CD166" s="85" t="n"/>
      <c r="CE166" s="85" t="n"/>
      <c r="CF166" s="85" t="n"/>
      <c r="CG166" s="85" t="n"/>
      <c r="CH166" s="85" t="n"/>
      <c r="CI166" s="85" t="n"/>
      <c r="CJ166" s="85" t="n"/>
      <c r="CK166" s="85" t="n"/>
      <c r="CL166" s="85" t="n"/>
      <c r="CM166" s="85" t="n"/>
      <c r="CN166" s="85" t="n"/>
      <c r="CO166" s="85" t="n"/>
      <c r="CP166" s="85" t="n"/>
      <c r="CQ166" s="85" t="n"/>
      <c r="CR166" s="85" t="n"/>
      <c r="CS166" s="85" t="n"/>
      <c r="CT166" s="85" t="n"/>
      <c r="CU166" s="85" t="n"/>
      <c r="CV166" s="85" t="n"/>
    </row>
    <row r="167" ht="31.5" customFormat="1" customHeight="1" s="86">
      <c r="A167" s="73" t="n">
        <v>2021</v>
      </c>
      <c r="B167" s="74" t="n">
        <v>2</v>
      </c>
      <c r="C167" s="471" t="n"/>
      <c r="D167" s="74" t="n"/>
      <c r="E167" s="74" t="n"/>
      <c r="F167" s="75" t="n"/>
      <c r="G167" s="76" t="n"/>
      <c r="H167" s="76" t="n"/>
      <c r="I167" s="76" t="n"/>
      <c r="J167" s="76" t="n"/>
      <c r="K167" s="472" t="n"/>
      <c r="L167" s="473" t="n"/>
      <c r="M167" s="474" t="n"/>
      <c r="N167" s="111" t="n"/>
      <c r="O167" s="111" t="n"/>
      <c r="P167" s="111" t="n"/>
      <c r="Q167" s="111" t="n"/>
      <c r="R167" s="111" t="n"/>
      <c r="S167" s="77" t="n"/>
      <c r="T167" s="77" t="n"/>
      <c r="U167" s="111" t="n"/>
      <c r="V167" s="111" t="n"/>
      <c r="W167" s="111" t="n"/>
      <c r="X167" s="111" t="n"/>
      <c r="Y167" s="111" t="n"/>
      <c r="Z167" s="77" t="n"/>
      <c r="AA167" s="77" t="n"/>
      <c r="AB167" s="111" t="n"/>
      <c r="AC167" s="111" t="n"/>
      <c r="AD167" s="111" t="n"/>
      <c r="AE167" s="111" t="n"/>
      <c r="AF167" s="111" t="n"/>
      <c r="AG167" s="77" t="n"/>
      <c r="AH167" s="77" t="n"/>
      <c r="AI167" s="78" t="n"/>
      <c r="AJ167" s="79" t="n"/>
      <c r="AK167" s="80" t="n"/>
      <c r="AL167" s="77" t="n"/>
      <c r="AM167" s="77" t="n"/>
      <c r="AN167" s="81" t="n"/>
      <c r="AO167" s="81" t="n"/>
      <c r="AP167" s="81" t="n"/>
      <c r="AQ167" s="81" t="n"/>
      <c r="AR167" s="81" t="n"/>
      <c r="AS167" s="81" t="n"/>
      <c r="AT167" s="81" t="n"/>
      <c r="AU167" s="81" t="n"/>
      <c r="AV167" s="81" t="n"/>
      <c r="AW167" s="82" t="n"/>
      <c r="AX167" s="83" t="n"/>
      <c r="AY167" s="179" t="n"/>
      <c r="AZ167" s="84" t="n"/>
      <c r="BA167" s="83" t="n"/>
      <c r="BB167" s="83" t="n">
        <v>0</v>
      </c>
      <c r="BC167" s="83" t="n">
        <v>0</v>
      </c>
      <c r="BD167" s="83" t="n">
        <v>1.8</v>
      </c>
      <c r="BE167" s="83" t="n">
        <v>1.8</v>
      </c>
      <c r="BF167" s="28" t="inlineStr">
        <is>
          <t>LG</t>
        </is>
      </c>
      <c r="BG167" s="85" t="inlineStr">
        <is>
          <t>HE</t>
        </is>
      </c>
      <c r="BH167" s="85" t="inlineStr">
        <is>
          <t>AGG76599801</t>
        </is>
      </c>
      <c r="BI167" s="85" t="inlineStr">
        <is>
          <t>mmf</t>
        </is>
      </c>
      <c r="BJ167" s="85" t="n"/>
      <c r="BK167" s="85" t="n"/>
      <c r="BL167" s="85" t="n"/>
      <c r="BM167" s="85" t="n"/>
      <c r="BN167" s="85" t="n"/>
      <c r="BO167" s="85" t="n"/>
      <c r="BP167" s="85" t="n"/>
      <c r="BQ167" s="85" t="n"/>
      <c r="BR167" s="85" t="n"/>
      <c r="BS167" s="85" t="n"/>
      <c r="BT167" s="85" t="n"/>
      <c r="BU167" s="85" t="n"/>
      <c r="BV167" s="85" t="n"/>
      <c r="BW167" s="85" t="n"/>
      <c r="BX167" s="85" t="n"/>
      <c r="BY167" s="85" t="n"/>
      <c r="BZ167" s="85" t="n"/>
      <c r="CA167" s="85" t="n"/>
      <c r="CB167" s="85" t="n"/>
      <c r="CC167" s="85" t="n"/>
      <c r="CD167" s="85" t="n"/>
      <c r="CE167" s="85" t="n"/>
      <c r="CF167" s="85" t="n"/>
      <c r="CG167" s="85" t="n"/>
      <c r="CH167" s="85" t="n"/>
      <c r="CI167" s="85" t="n"/>
      <c r="CJ167" s="85" t="n"/>
      <c r="CK167" s="85" t="n"/>
      <c r="CL167" s="85" t="n"/>
      <c r="CM167" s="85" t="n"/>
      <c r="CN167" s="85" t="n"/>
      <c r="CO167" s="85" t="n"/>
      <c r="CP167" s="85" t="n"/>
      <c r="CQ167" s="85" t="n"/>
      <c r="CR167" s="85" t="n"/>
      <c r="CS167" s="85" t="n"/>
      <c r="CT167" s="85" t="n"/>
      <c r="CU167" s="85" t="n"/>
      <c r="CV167" s="85" t="n"/>
    </row>
    <row r="168" ht="31.5" customFormat="1" customHeight="1" s="86">
      <c r="A168" s="73" t="n">
        <v>2021</v>
      </c>
      <c r="B168" s="74" t="n">
        <v>2</v>
      </c>
      <c r="C168" s="471" t="n"/>
      <c r="D168" s="74" t="n"/>
      <c r="E168" s="74" t="n"/>
      <c r="F168" s="75" t="n"/>
      <c r="G168" s="76" t="n"/>
      <c r="H168" s="76" t="n"/>
      <c r="I168" s="76" t="n"/>
      <c r="J168" s="76" t="n"/>
      <c r="K168" s="472" t="n"/>
      <c r="L168" s="473" t="n"/>
      <c r="M168" s="474" t="n"/>
      <c r="N168" s="111" t="n"/>
      <c r="O168" s="111" t="n"/>
      <c r="P168" s="111" t="n"/>
      <c r="Q168" s="111" t="n"/>
      <c r="R168" s="111" t="n"/>
      <c r="S168" s="77" t="n"/>
      <c r="T168" s="77" t="n"/>
      <c r="U168" s="111" t="n"/>
      <c r="V168" s="111" t="n"/>
      <c r="W168" s="111" t="n"/>
      <c r="X168" s="111" t="n"/>
      <c r="Y168" s="111" t="n"/>
      <c r="Z168" s="77" t="n"/>
      <c r="AA168" s="77" t="n"/>
      <c r="AB168" s="111" t="n"/>
      <c r="AC168" s="111" t="n"/>
      <c r="AD168" s="111" t="n"/>
      <c r="AE168" s="111" t="n"/>
      <c r="AF168" s="111" t="n"/>
      <c r="AG168" s="77" t="n"/>
      <c r="AH168" s="77" t="n"/>
      <c r="AI168" s="78" t="n"/>
      <c r="AJ168" s="79" t="n"/>
      <c r="AK168" s="80" t="n"/>
      <c r="AL168" s="77" t="n"/>
      <c r="AM168" s="77" t="n"/>
      <c r="AN168" s="81" t="n"/>
      <c r="AO168" s="81" t="n"/>
      <c r="AP168" s="81" t="n"/>
      <c r="AQ168" s="81" t="n"/>
      <c r="AR168" s="81" t="n"/>
      <c r="AS168" s="81" t="n"/>
      <c r="AT168" s="81" t="n"/>
      <c r="AU168" s="81" t="n"/>
      <c r="AV168" s="81" t="n"/>
      <c r="AW168" s="82" t="n"/>
      <c r="AX168" s="83" t="n"/>
      <c r="AY168" s="179" t="n"/>
      <c r="AZ168" s="84" t="n"/>
      <c r="BA168" s="83" t="n"/>
      <c r="BB168" s="83" t="n"/>
      <c r="BC168" s="83" t="n">
        <v>0.3</v>
      </c>
      <c r="BD168" s="83" t="n"/>
      <c r="BE168" s="83" t="n"/>
      <c r="BF168" s="28" t="inlineStr">
        <is>
          <t>عملاء متنوعون</t>
        </is>
      </c>
      <c r="BG168" s="85" t="inlineStr">
        <is>
          <t>عملاء متنوعون</t>
        </is>
      </c>
      <c r="BH168" s="85" t="n"/>
      <c r="BI168" s="85" t="n"/>
      <c r="BJ168" s="85" t="n"/>
      <c r="BK168" s="85" t="n"/>
      <c r="BL168" s="85" t="n"/>
      <c r="BM168" s="85" t="n"/>
      <c r="BN168" s="85" t="n"/>
      <c r="BO168" s="85" t="n"/>
      <c r="BP168" s="85" t="n"/>
      <c r="BQ168" s="85" t="n"/>
      <c r="BR168" s="85" t="n"/>
      <c r="BS168" s="85" t="n"/>
      <c r="BT168" s="85" t="n"/>
      <c r="BU168" s="85" t="n"/>
      <c r="BV168" s="85" t="n"/>
      <c r="BW168" s="85" t="n"/>
      <c r="BX168" s="85" t="n"/>
      <c r="BY168" s="85" t="n"/>
      <c r="BZ168" s="85" t="n"/>
      <c r="CA168" s="85" t="n"/>
      <c r="CB168" s="85" t="n"/>
      <c r="CC168" s="85" t="n"/>
      <c r="CD168" s="85" t="n"/>
      <c r="CE168" s="85" t="n"/>
      <c r="CF168" s="85" t="n"/>
      <c r="CG168" s="85" t="n"/>
      <c r="CH168" s="85" t="n"/>
      <c r="CI168" s="85" t="n"/>
      <c r="CJ168" s="85" t="n"/>
      <c r="CK168" s="85" t="n"/>
      <c r="CL168" s="85" t="n"/>
      <c r="CM168" s="85" t="n"/>
      <c r="CN168" s="85" t="n"/>
      <c r="CO168" s="85" t="n"/>
      <c r="CP168" s="85" t="n"/>
      <c r="CQ168" s="85" t="n"/>
      <c r="CR168" s="85" t="n"/>
      <c r="CS168" s="85" t="n"/>
      <c r="CT168" s="85" t="n"/>
      <c r="CU168" s="85" t="n"/>
      <c r="CV168" s="85" t="n"/>
    </row>
    <row r="169" ht="31.5" customFormat="1" customHeight="1" s="86">
      <c r="A169" s="73" t="n">
        <v>2021</v>
      </c>
      <c r="B169" s="74" t="n">
        <v>2</v>
      </c>
      <c r="C169" s="471" t="n"/>
      <c r="D169" s="74" t="n"/>
      <c r="E169" s="74" t="n"/>
      <c r="F169" s="75" t="n"/>
      <c r="G169" s="76" t="n"/>
      <c r="H169" s="76" t="n"/>
      <c r="I169" s="76" t="n"/>
      <c r="J169" s="76" t="n"/>
      <c r="K169" s="472" t="n"/>
      <c r="L169" s="473" t="n"/>
      <c r="M169" s="474" t="n"/>
      <c r="N169" s="111" t="n"/>
      <c r="O169" s="111" t="n"/>
      <c r="P169" s="111" t="n"/>
      <c r="Q169" s="111" t="n"/>
      <c r="R169" s="111" t="n"/>
      <c r="S169" s="77" t="n"/>
      <c r="T169" s="77" t="n"/>
      <c r="U169" s="111" t="n"/>
      <c r="V169" s="111" t="n"/>
      <c r="W169" s="111" t="n"/>
      <c r="X169" s="111" t="n"/>
      <c r="Y169" s="111" t="n"/>
      <c r="Z169" s="77" t="n"/>
      <c r="AA169" s="77" t="n"/>
      <c r="AB169" s="111" t="n"/>
      <c r="AC169" s="111" t="n"/>
      <c r="AD169" s="111" t="n"/>
      <c r="AE169" s="111" t="n"/>
      <c r="AF169" s="111" t="n"/>
      <c r="AG169" s="77" t="n"/>
      <c r="AH169" s="77" t="n"/>
      <c r="AI169" s="78" t="n"/>
      <c r="AJ169" s="79" t="n"/>
      <c r="AK169" s="80" t="n"/>
      <c r="AL169" s="77" t="n"/>
      <c r="AM169" s="77" t="n"/>
      <c r="AN169" s="81" t="n"/>
      <c r="AO169" s="81" t="n"/>
      <c r="AP169" s="81" t="n"/>
      <c r="AQ169" s="81" t="n"/>
      <c r="AR169" s="81" t="n"/>
      <c r="AS169" s="81" t="n"/>
      <c r="AT169" s="81" t="n"/>
      <c r="AU169" s="81" t="n"/>
      <c r="AV169" s="81" t="n"/>
      <c r="AW169" s="82" t="n"/>
      <c r="AX169" s="83" t="n"/>
      <c r="AY169" s="179" t="n"/>
      <c r="AZ169" s="84" t="n"/>
      <c r="BA169" s="83" t="n">
        <v>1</v>
      </c>
      <c r="BB169" s="83" t="n">
        <v>0.1</v>
      </c>
      <c r="BC169" s="83" t="n">
        <v>57.3</v>
      </c>
      <c r="BD169" s="83" t="n">
        <v>0.1</v>
      </c>
      <c r="BE169" s="83" t="n">
        <v>42.3</v>
      </c>
      <c r="BF169" s="28" t="inlineStr">
        <is>
          <t>الكترولوكس</t>
        </is>
      </c>
      <c r="BG169" s="85" t="inlineStr">
        <is>
          <t>القاهرة للصناعات المغذية غسالات</t>
        </is>
      </c>
      <c r="BH169" s="85" t="inlineStr">
        <is>
          <t>CDFRP2305</t>
        </is>
      </c>
      <c r="BI169" s="85" t="n"/>
      <c r="BJ169" s="85" t="n"/>
      <c r="BK169" s="85" t="n"/>
      <c r="BL169" s="85" t="n"/>
      <c r="BM169" s="85" t="n"/>
      <c r="BN169" s="85" t="n"/>
      <c r="BO169" s="85" t="n"/>
      <c r="BP169" s="85" t="n"/>
      <c r="BQ169" s="85" t="n"/>
      <c r="BR169" s="85" t="n"/>
      <c r="BS169" s="85" t="n"/>
      <c r="BT169" s="85" t="n"/>
      <c r="BU169" s="85" t="n"/>
      <c r="BV169" s="85" t="n"/>
      <c r="BW169" s="85" t="n"/>
      <c r="BX169" s="85" t="n"/>
      <c r="BY169" s="85" t="n"/>
      <c r="BZ169" s="85" t="n"/>
      <c r="CA169" s="85" t="n"/>
      <c r="CB169" s="85" t="n"/>
      <c r="CC169" s="85" t="n"/>
      <c r="CD169" s="85" t="n"/>
      <c r="CE169" s="85" t="n"/>
      <c r="CF169" s="85" t="n"/>
      <c r="CG169" s="85" t="n"/>
      <c r="CH169" s="85" t="n"/>
      <c r="CI169" s="85" t="n"/>
      <c r="CJ169" s="85" t="n"/>
      <c r="CK169" s="85" t="n"/>
      <c r="CL169" s="85" t="n"/>
      <c r="CM169" s="85" t="n"/>
      <c r="CN169" s="85" t="n"/>
      <c r="CO169" s="85" t="n"/>
      <c r="CP169" s="85" t="n"/>
      <c r="CQ169" s="85" t="n"/>
      <c r="CR169" s="85" t="n"/>
      <c r="CS169" s="85" t="n"/>
      <c r="CT169" s="85" t="n"/>
      <c r="CU169" s="85" t="n"/>
      <c r="CV169" s="85" t="n"/>
    </row>
    <row r="170" ht="31.5" customFormat="1" customHeight="1" s="86">
      <c r="A170" s="73" t="n">
        <v>2021</v>
      </c>
      <c r="B170" s="74" t="n">
        <v>2</v>
      </c>
      <c r="C170" s="471" t="n"/>
      <c r="D170" s="74" t="n"/>
      <c r="E170" s="74" t="n"/>
      <c r="F170" s="75" t="n"/>
      <c r="G170" s="76" t="n"/>
      <c r="H170" s="76" t="n"/>
      <c r="I170" s="76" t="n"/>
      <c r="J170" s="76" t="n"/>
      <c r="K170" s="472" t="n"/>
      <c r="L170" s="473" t="n"/>
      <c r="M170" s="474" t="n"/>
      <c r="N170" s="111" t="n"/>
      <c r="O170" s="111" t="n"/>
      <c r="P170" s="111" t="n"/>
      <c r="Q170" s="111" t="n"/>
      <c r="R170" s="111" t="n"/>
      <c r="S170" s="77" t="n"/>
      <c r="T170" s="77" t="n"/>
      <c r="U170" s="111" t="n"/>
      <c r="V170" s="111" t="n"/>
      <c r="W170" s="111" t="n"/>
      <c r="X170" s="111" t="n"/>
      <c r="Y170" s="111" t="n"/>
      <c r="Z170" s="77" t="n"/>
      <c r="AA170" s="77" t="n"/>
      <c r="AB170" s="111" t="n"/>
      <c r="AC170" s="111" t="n"/>
      <c r="AD170" s="111" t="n"/>
      <c r="AE170" s="111" t="n"/>
      <c r="AF170" s="111" t="n"/>
      <c r="AG170" s="77" t="n"/>
      <c r="AH170" s="77" t="n"/>
      <c r="AI170" s="78" t="n"/>
      <c r="AJ170" s="79" t="n"/>
      <c r="AK170" s="80" t="n"/>
      <c r="AL170" s="77" t="n"/>
      <c r="AM170" s="77" t="n"/>
      <c r="AN170" s="81" t="n"/>
      <c r="AO170" s="81" t="n"/>
      <c r="AP170" s="81" t="n"/>
      <c r="AQ170" s="81" t="n"/>
      <c r="AR170" s="81" t="n"/>
      <c r="AS170" s="81" t="n"/>
      <c r="AT170" s="81" t="n"/>
      <c r="AU170" s="81" t="n"/>
      <c r="AV170" s="81" t="n"/>
      <c r="AW170" s="82" t="n"/>
      <c r="AX170" s="83" t="n"/>
      <c r="AY170" s="179" t="n"/>
      <c r="AZ170" s="84" t="n"/>
      <c r="BA170" s="83" t="n">
        <v>1</v>
      </c>
      <c r="BB170" s="83" t="n">
        <v>0.1</v>
      </c>
      <c r="BC170" s="83" t="n">
        <v>8.800000000000001</v>
      </c>
      <c r="BD170" s="83" t="n">
        <v>1.8</v>
      </c>
      <c r="BE170" s="83" t="n">
        <v>264.1</v>
      </c>
      <c r="BF170" s="28" t="inlineStr">
        <is>
          <t>الكترولوكس</t>
        </is>
      </c>
      <c r="BG170" s="85" t="inlineStr">
        <is>
          <t>القاهرة للصناعات المغذية غسالات</t>
        </is>
      </c>
      <c r="BH170" s="85" t="inlineStr">
        <is>
          <t>CDFRP2306</t>
        </is>
      </c>
      <c r="BI170" s="85" t="n"/>
      <c r="BJ170" s="85" t="n"/>
      <c r="BK170" s="85" t="n"/>
      <c r="BL170" s="85" t="n"/>
      <c r="BM170" s="85" t="n"/>
      <c r="BN170" s="85" t="n"/>
      <c r="BO170" s="85" t="n"/>
      <c r="BP170" s="85" t="n"/>
      <c r="BQ170" s="85" t="n"/>
      <c r="BR170" s="85" t="n"/>
      <c r="BS170" s="85" t="n"/>
      <c r="BT170" s="85" t="n"/>
      <c r="BU170" s="85" t="n"/>
      <c r="BV170" s="85" t="n"/>
      <c r="BW170" s="85" t="n"/>
      <c r="BX170" s="85" t="n"/>
      <c r="BY170" s="85" t="n"/>
      <c r="BZ170" s="85" t="n"/>
      <c r="CA170" s="85" t="n"/>
      <c r="CB170" s="85" t="n"/>
      <c r="CC170" s="85" t="n"/>
      <c r="CD170" s="85" t="n"/>
      <c r="CE170" s="85" t="n"/>
      <c r="CF170" s="85" t="n"/>
      <c r="CG170" s="85" t="n"/>
      <c r="CH170" s="85" t="n"/>
      <c r="CI170" s="85" t="n"/>
      <c r="CJ170" s="85" t="n"/>
      <c r="CK170" s="85" t="n"/>
      <c r="CL170" s="85" t="n"/>
      <c r="CM170" s="85" t="n"/>
      <c r="CN170" s="85" t="n"/>
      <c r="CO170" s="85" t="n"/>
      <c r="CP170" s="85" t="n"/>
      <c r="CQ170" s="85" t="n"/>
      <c r="CR170" s="85" t="n"/>
      <c r="CS170" s="85" t="n"/>
      <c r="CT170" s="85" t="n"/>
      <c r="CU170" s="85" t="n"/>
      <c r="CV170" s="85" t="n"/>
    </row>
    <row r="171" ht="31.5" customFormat="1" customHeight="1" s="86">
      <c r="A171" s="73" t="n">
        <v>2021</v>
      </c>
      <c r="B171" s="74" t="n">
        <v>2</v>
      </c>
      <c r="C171" s="471" t="n"/>
      <c r="D171" s="74" t="n"/>
      <c r="E171" s="74" t="n"/>
      <c r="F171" s="75" t="n"/>
      <c r="G171" s="76" t="n"/>
      <c r="H171" s="76" t="n"/>
      <c r="I171" s="76" t="n"/>
      <c r="J171" s="76" t="n"/>
      <c r="K171" s="472" t="n"/>
      <c r="L171" s="473" t="n"/>
      <c r="M171" s="474" t="n"/>
      <c r="N171" s="111" t="n"/>
      <c r="O171" s="111" t="n"/>
      <c r="P171" s="111" t="n"/>
      <c r="Q171" s="111" t="n"/>
      <c r="R171" s="111" t="n"/>
      <c r="S171" s="77" t="n"/>
      <c r="T171" s="77" t="n"/>
      <c r="U171" s="111" t="n"/>
      <c r="V171" s="111" t="n"/>
      <c r="W171" s="111" t="n"/>
      <c r="X171" s="111" t="n"/>
      <c r="Y171" s="111" t="n"/>
      <c r="Z171" s="77" t="n"/>
      <c r="AA171" s="77" t="n"/>
      <c r="AB171" s="111" t="n"/>
      <c r="AC171" s="111" t="n"/>
      <c r="AD171" s="111" t="n"/>
      <c r="AE171" s="111" t="n"/>
      <c r="AF171" s="111" t="n"/>
      <c r="AG171" s="77" t="n"/>
      <c r="AH171" s="77" t="n"/>
      <c r="AI171" s="78" t="n"/>
      <c r="AJ171" s="79" t="n"/>
      <c r="AK171" s="80" t="n"/>
      <c r="AL171" s="77" t="n"/>
      <c r="AM171" s="77" t="n"/>
      <c r="AN171" s="81" t="n"/>
      <c r="AO171" s="81" t="n"/>
      <c r="AP171" s="81" t="n"/>
      <c r="AQ171" s="81" t="n"/>
      <c r="AR171" s="81" t="n"/>
      <c r="AS171" s="81" t="n"/>
      <c r="AT171" s="81" t="n"/>
      <c r="AU171" s="81" t="n"/>
      <c r="AV171" s="81" t="n"/>
      <c r="AW171" s="82" t="n"/>
      <c r="AX171" s="83" t="n"/>
      <c r="AY171" s="179" t="n"/>
      <c r="AZ171" s="84" t="n"/>
      <c r="BA171" s="83" t="n">
        <v>1</v>
      </c>
      <c r="BB171" s="83" t="n">
        <v>0</v>
      </c>
      <c r="BC171" s="83" t="n">
        <v>8.1</v>
      </c>
      <c r="BD171" s="83" t="n">
        <v>1.4</v>
      </c>
      <c r="BE171" s="83" t="n">
        <v>254.5</v>
      </c>
      <c r="BF171" s="28" t="inlineStr">
        <is>
          <t>الكترولوكس</t>
        </is>
      </c>
      <c r="BG171" s="85" t="inlineStr">
        <is>
          <t>القاهرة للصناعات المغذية غسالات</t>
        </is>
      </c>
      <c r="BH171" s="85" t="inlineStr">
        <is>
          <t>CDFRP2308</t>
        </is>
      </c>
      <c r="BI171" s="85" t="n"/>
      <c r="BJ171" s="85" t="n"/>
      <c r="BK171" s="85" t="n"/>
      <c r="BL171" s="85" t="n"/>
      <c r="BM171" s="85" t="n"/>
      <c r="BN171" s="85" t="n"/>
      <c r="BO171" s="85" t="n"/>
      <c r="BP171" s="85" t="n"/>
      <c r="BQ171" s="85" t="n"/>
      <c r="BR171" s="85" t="n"/>
      <c r="BS171" s="85" t="n"/>
      <c r="BT171" s="85" t="n"/>
      <c r="BU171" s="85" t="n"/>
      <c r="BV171" s="85" t="n"/>
      <c r="BW171" s="85" t="n"/>
      <c r="BX171" s="85" t="n"/>
      <c r="BY171" s="85" t="n"/>
      <c r="BZ171" s="85" t="n"/>
      <c r="CA171" s="85" t="n"/>
      <c r="CB171" s="85" t="n"/>
      <c r="CC171" s="85" t="n"/>
      <c r="CD171" s="85" t="n"/>
      <c r="CE171" s="85" t="n"/>
      <c r="CF171" s="85" t="n"/>
      <c r="CG171" s="85" t="n"/>
      <c r="CH171" s="85" t="n"/>
      <c r="CI171" s="85" t="n"/>
      <c r="CJ171" s="85" t="n"/>
      <c r="CK171" s="85" t="n"/>
      <c r="CL171" s="85" t="n"/>
      <c r="CM171" s="85" t="n"/>
      <c r="CN171" s="85" t="n"/>
      <c r="CO171" s="85" t="n"/>
      <c r="CP171" s="85" t="n"/>
      <c r="CQ171" s="85" t="n"/>
      <c r="CR171" s="85" t="n"/>
      <c r="CS171" s="85" t="n"/>
      <c r="CT171" s="85" t="n"/>
      <c r="CU171" s="85" t="n"/>
      <c r="CV171" s="85" t="n"/>
    </row>
    <row r="172" ht="31.5" customFormat="1" customHeight="1" s="86">
      <c r="A172" s="73" t="n">
        <v>2021</v>
      </c>
      <c r="B172" s="74" t="n">
        <v>2</v>
      </c>
      <c r="C172" s="471" t="n"/>
      <c r="D172" s="74" t="n"/>
      <c r="E172" s="74" t="n"/>
      <c r="F172" s="75" t="n"/>
      <c r="G172" s="76" t="n"/>
      <c r="H172" s="76" t="n"/>
      <c r="I172" s="76" t="n"/>
      <c r="J172" s="76" t="n"/>
      <c r="K172" s="472" t="n"/>
      <c r="L172" s="473" t="n"/>
      <c r="M172" s="474" t="n"/>
      <c r="N172" s="111" t="n"/>
      <c r="O172" s="111" t="n"/>
      <c r="P172" s="111" t="n"/>
      <c r="Q172" s="111" t="n"/>
      <c r="R172" s="111" t="n"/>
      <c r="S172" s="77" t="n"/>
      <c r="T172" s="77" t="n"/>
      <c r="U172" s="111" t="n"/>
      <c r="V172" s="111" t="n"/>
      <c r="W172" s="111" t="n"/>
      <c r="X172" s="111" t="n"/>
      <c r="Y172" s="111" t="n"/>
      <c r="Z172" s="77" t="n"/>
      <c r="AA172" s="77" t="n"/>
      <c r="AB172" s="111" t="n"/>
      <c r="AC172" s="111" t="n"/>
      <c r="AD172" s="111" t="n"/>
      <c r="AE172" s="111" t="n"/>
      <c r="AF172" s="111" t="n"/>
      <c r="AG172" s="77" t="n"/>
      <c r="AH172" s="77" t="n"/>
      <c r="AI172" s="78" t="n"/>
      <c r="AJ172" s="79" t="n"/>
      <c r="AK172" s="80" t="n"/>
      <c r="AL172" s="77" t="n"/>
      <c r="AM172" s="77" t="n"/>
      <c r="AN172" s="81" t="n"/>
      <c r="AO172" s="81" t="n"/>
      <c r="AP172" s="81" t="n"/>
      <c r="AQ172" s="81" t="n"/>
      <c r="AR172" s="81" t="n"/>
      <c r="AS172" s="81" t="n"/>
      <c r="AT172" s="81" t="n"/>
      <c r="AU172" s="81" t="n"/>
      <c r="AV172" s="81" t="n"/>
      <c r="AW172" s="82" t="n"/>
      <c r="AX172" s="83" t="n"/>
      <c r="AY172" s="179" t="n"/>
      <c r="AZ172" s="84" t="n"/>
      <c r="BA172" s="83" t="n">
        <v>1</v>
      </c>
      <c r="BB172" s="83" t="n">
        <v>0.5</v>
      </c>
      <c r="BC172" s="83" t="n">
        <v>62.3</v>
      </c>
      <c r="BD172" s="83" t="n">
        <v>0.3</v>
      </c>
      <c r="BE172" s="83" t="n">
        <v>33.2</v>
      </c>
      <c r="BF172" s="28" t="inlineStr">
        <is>
          <t>الكترولوكس</t>
        </is>
      </c>
      <c r="BG172" s="85" t="inlineStr">
        <is>
          <t>القاهرة للصناعات المغذية غسالات</t>
        </is>
      </c>
      <c r="BH172" s="85" t="inlineStr">
        <is>
          <t>CDFRP2314</t>
        </is>
      </c>
      <c r="BI172" s="85" t="n"/>
      <c r="BJ172" s="85" t="n"/>
      <c r="BK172" s="85" t="n"/>
      <c r="BL172" s="85" t="n"/>
      <c r="BM172" s="85" t="n"/>
      <c r="BN172" s="85" t="n"/>
      <c r="BO172" s="85" t="n"/>
      <c r="BP172" s="85" t="n"/>
      <c r="BQ172" s="85" t="n"/>
      <c r="BR172" s="85" t="n"/>
      <c r="BS172" s="85" t="n"/>
      <c r="BT172" s="85" t="n"/>
      <c r="BU172" s="85" t="n"/>
      <c r="BV172" s="85" t="n"/>
      <c r="BW172" s="85" t="n"/>
      <c r="BX172" s="85" t="n"/>
      <c r="BY172" s="85" t="n"/>
      <c r="BZ172" s="85" t="n"/>
      <c r="CA172" s="85" t="n"/>
      <c r="CB172" s="85" t="n"/>
      <c r="CC172" s="85" t="n"/>
      <c r="CD172" s="85" t="n"/>
      <c r="CE172" s="85" t="n"/>
      <c r="CF172" s="85" t="n"/>
      <c r="CG172" s="85" t="n"/>
      <c r="CH172" s="85" t="n"/>
      <c r="CI172" s="85" t="n"/>
      <c r="CJ172" s="85" t="n"/>
      <c r="CK172" s="85" t="n"/>
      <c r="CL172" s="85" t="n"/>
      <c r="CM172" s="85" t="n"/>
      <c r="CN172" s="85" t="n"/>
      <c r="CO172" s="85" t="n"/>
      <c r="CP172" s="85" t="n"/>
      <c r="CQ172" s="85" t="n"/>
      <c r="CR172" s="85" t="n"/>
      <c r="CS172" s="85" t="n"/>
      <c r="CT172" s="85" t="n"/>
      <c r="CU172" s="85" t="n"/>
      <c r="CV172" s="85" t="n"/>
    </row>
    <row r="173" ht="31.5" customFormat="1" customHeight="1" s="86">
      <c r="A173" s="73" t="n">
        <v>2021</v>
      </c>
      <c r="B173" s="74" t="n">
        <v>2</v>
      </c>
      <c r="C173" s="471" t="n"/>
      <c r="D173" s="74" t="n"/>
      <c r="E173" s="74" t="n"/>
      <c r="F173" s="75" t="n"/>
      <c r="G173" s="76" t="n"/>
      <c r="H173" s="76" t="n"/>
      <c r="I173" s="76" t="n"/>
      <c r="J173" s="76" t="n"/>
      <c r="K173" s="472" t="n"/>
      <c r="L173" s="473" t="n"/>
      <c r="M173" s="474" t="n"/>
      <c r="N173" s="111" t="n"/>
      <c r="O173" s="111" t="n"/>
      <c r="P173" s="111" t="n"/>
      <c r="Q173" s="111" t="n"/>
      <c r="R173" s="111" t="n"/>
      <c r="S173" s="77" t="n"/>
      <c r="T173" s="77" t="n"/>
      <c r="U173" s="111" t="n"/>
      <c r="V173" s="111" t="n"/>
      <c r="W173" s="111" t="n"/>
      <c r="X173" s="111" t="n"/>
      <c r="Y173" s="111" t="n"/>
      <c r="Z173" s="77" t="n"/>
      <c r="AA173" s="77" t="n"/>
      <c r="AB173" s="111" t="n"/>
      <c r="AC173" s="111" t="n"/>
      <c r="AD173" s="111" t="n"/>
      <c r="AE173" s="111" t="n"/>
      <c r="AF173" s="111" t="n"/>
      <c r="AG173" s="77" t="n"/>
      <c r="AH173" s="77" t="n"/>
      <c r="AI173" s="78" t="n"/>
      <c r="AJ173" s="79" t="n"/>
      <c r="AK173" s="80" t="n"/>
      <c r="AL173" s="77" t="n"/>
      <c r="AM173" s="77" t="n"/>
      <c r="AN173" s="81" t="n"/>
      <c r="AO173" s="81" t="n"/>
      <c r="AP173" s="81" t="n"/>
      <c r="AQ173" s="81" t="n"/>
      <c r="AR173" s="81" t="n"/>
      <c r="AS173" s="81" t="n"/>
      <c r="AT173" s="81" t="n"/>
      <c r="AU173" s="81" t="n"/>
      <c r="AV173" s="81" t="n"/>
      <c r="AW173" s="82" t="n"/>
      <c r="AX173" s="83" t="n"/>
      <c r="AY173" s="179" t="n"/>
      <c r="AZ173" s="84" t="n"/>
      <c r="BA173" s="83" t="n">
        <v>1</v>
      </c>
      <c r="BB173" s="83" t="n">
        <v>0</v>
      </c>
      <c r="BC173" s="83" t="n">
        <v>4.4</v>
      </c>
      <c r="BD173" s="83" t="n">
        <v>4.8</v>
      </c>
      <c r="BE173" s="83" t="n">
        <v>592.5</v>
      </c>
      <c r="BF173" s="28" t="inlineStr">
        <is>
          <t>الكترولوكس</t>
        </is>
      </c>
      <c r="BG173" s="85" t="inlineStr">
        <is>
          <t>القاهرة للصناعات المغذية غسالات</t>
        </is>
      </c>
      <c r="BH173" s="85" t="inlineStr">
        <is>
          <t>PDAWP7199</t>
        </is>
      </c>
      <c r="BI173" s="85" t="inlineStr">
        <is>
          <t>دلتا</t>
        </is>
      </c>
      <c r="BJ173" s="85" t="n"/>
      <c r="BK173" s="85" t="n"/>
      <c r="BL173" s="85" t="n"/>
      <c r="BM173" s="85" t="n"/>
      <c r="BN173" s="85" t="n"/>
      <c r="BO173" s="85" t="n"/>
      <c r="BP173" s="85" t="n"/>
      <c r="BQ173" s="85" t="n"/>
      <c r="BR173" s="85" t="n"/>
      <c r="BS173" s="85" t="n"/>
      <c r="BT173" s="85" t="n"/>
      <c r="BU173" s="85" t="n"/>
      <c r="BV173" s="85" t="n"/>
      <c r="BW173" s="85" t="n"/>
      <c r="BX173" s="85" t="n"/>
      <c r="BY173" s="85" t="n"/>
      <c r="BZ173" s="85" t="n"/>
      <c r="CA173" s="85" t="n"/>
      <c r="CB173" s="85" t="n"/>
      <c r="CC173" s="85" t="n"/>
      <c r="CD173" s="85" t="n"/>
      <c r="CE173" s="85" t="n"/>
      <c r="CF173" s="85" t="n"/>
      <c r="CG173" s="85" t="n"/>
      <c r="CH173" s="85" t="n"/>
      <c r="CI173" s="85" t="n"/>
      <c r="CJ173" s="85" t="n"/>
      <c r="CK173" s="85" t="n"/>
      <c r="CL173" s="85" t="n"/>
      <c r="CM173" s="85" t="n"/>
      <c r="CN173" s="85" t="n"/>
      <c r="CO173" s="85" t="n"/>
      <c r="CP173" s="85" t="n"/>
      <c r="CQ173" s="85" t="n"/>
      <c r="CR173" s="85" t="n"/>
      <c r="CS173" s="85" t="n"/>
      <c r="CT173" s="85" t="n"/>
      <c r="CU173" s="85" t="n"/>
      <c r="CV173" s="85" t="n"/>
    </row>
    <row r="174" ht="31.5" customFormat="1" customHeight="1" s="86">
      <c r="A174" s="73" t="n">
        <v>2021</v>
      </c>
      <c r="B174" s="74" t="n">
        <v>2</v>
      </c>
      <c r="C174" s="471" t="n"/>
      <c r="D174" s="74" t="n"/>
      <c r="E174" s="74" t="n"/>
      <c r="F174" s="75" t="n"/>
      <c r="G174" s="76" t="n"/>
      <c r="H174" s="76" t="n"/>
      <c r="I174" s="76" t="n"/>
      <c r="J174" s="76" t="n"/>
      <c r="K174" s="472" t="n"/>
      <c r="L174" s="473" t="n"/>
      <c r="M174" s="474" t="n"/>
      <c r="N174" s="111" t="n"/>
      <c r="O174" s="111" t="n"/>
      <c r="P174" s="111" t="n"/>
      <c r="Q174" s="111" t="n"/>
      <c r="R174" s="111" t="n"/>
      <c r="S174" s="77" t="n"/>
      <c r="T174" s="77" t="n"/>
      <c r="U174" s="111" t="n"/>
      <c r="V174" s="111" t="n"/>
      <c r="W174" s="111" t="n"/>
      <c r="X174" s="111" t="n"/>
      <c r="Y174" s="111" t="n"/>
      <c r="Z174" s="77" t="n"/>
      <c r="AA174" s="77" t="n"/>
      <c r="AB174" s="111" t="n"/>
      <c r="AC174" s="111" t="n"/>
      <c r="AD174" s="111" t="n"/>
      <c r="AE174" s="111" t="n"/>
      <c r="AF174" s="111" t="n"/>
      <c r="AG174" s="77" t="n"/>
      <c r="AH174" s="77" t="n"/>
      <c r="AI174" s="78" t="n"/>
      <c r="AJ174" s="79" t="n"/>
      <c r="AK174" s="80" t="n"/>
      <c r="AL174" s="77" t="n"/>
      <c r="AM174" s="77" t="n"/>
      <c r="AN174" s="81" t="n"/>
      <c r="AO174" s="81" t="n"/>
      <c r="AP174" s="81" t="n"/>
      <c r="AQ174" s="81" t="n"/>
      <c r="AR174" s="81" t="n"/>
      <c r="AS174" s="81" t="n"/>
      <c r="AT174" s="81" t="n"/>
      <c r="AU174" s="81" t="n"/>
      <c r="AV174" s="81" t="n"/>
      <c r="AW174" s="82" t="n"/>
      <c r="AX174" s="83" t="n"/>
      <c r="AY174" s="179" t="n"/>
      <c r="AZ174" s="84" t="n"/>
      <c r="BA174" s="83" t="n">
        <v>1</v>
      </c>
      <c r="BB174" s="83" t="n">
        <v>0.4</v>
      </c>
      <c r="BC174" s="83" t="n">
        <v>26.9</v>
      </c>
      <c r="BD174" s="83" t="n">
        <v>1.3</v>
      </c>
      <c r="BE174" s="83" t="n">
        <v>92.5</v>
      </c>
      <c r="BF174" s="28" t="inlineStr">
        <is>
          <t>الكترولوكس</t>
        </is>
      </c>
      <c r="BG174" s="85" t="inlineStr">
        <is>
          <t>القاهرة للصناعات المغذية غسالات</t>
        </is>
      </c>
      <c r="BH174" s="85" t="inlineStr">
        <is>
          <t>PDAWA6157</t>
        </is>
      </c>
      <c r="BI174" s="85" t="inlineStr">
        <is>
          <t>دلتا</t>
        </is>
      </c>
      <c r="BJ174" s="85" t="n"/>
      <c r="BK174" s="85" t="n"/>
      <c r="BL174" s="85" t="n"/>
      <c r="BM174" s="85" t="n"/>
      <c r="BN174" s="85" t="n"/>
      <c r="BO174" s="85" t="n"/>
      <c r="BP174" s="85" t="n"/>
      <c r="BQ174" s="85" t="n"/>
      <c r="BR174" s="85" t="n"/>
      <c r="BS174" s="85" t="n"/>
      <c r="BT174" s="85" t="n"/>
      <c r="BU174" s="85" t="n"/>
      <c r="BV174" s="85" t="n"/>
      <c r="BW174" s="85" t="n"/>
      <c r="BX174" s="85" t="n"/>
      <c r="BY174" s="85" t="n"/>
      <c r="BZ174" s="85" t="n"/>
      <c r="CA174" s="85" t="n"/>
      <c r="CB174" s="85" t="n"/>
      <c r="CC174" s="85" t="n"/>
      <c r="CD174" s="85" t="n"/>
      <c r="CE174" s="85" t="n"/>
      <c r="CF174" s="85" t="n"/>
      <c r="CG174" s="85" t="n"/>
      <c r="CH174" s="85" t="n"/>
      <c r="CI174" s="85" t="n"/>
      <c r="CJ174" s="85" t="n"/>
      <c r="CK174" s="85" t="n"/>
      <c r="CL174" s="85" t="n"/>
      <c r="CM174" s="85" t="n"/>
      <c r="CN174" s="85" t="n"/>
      <c r="CO174" s="85" t="n"/>
      <c r="CP174" s="85" t="n"/>
      <c r="CQ174" s="85" t="n"/>
      <c r="CR174" s="85" t="n"/>
      <c r="CS174" s="85" t="n"/>
      <c r="CT174" s="85" t="n"/>
      <c r="CU174" s="85" t="n"/>
      <c r="CV174" s="85" t="n"/>
    </row>
    <row r="175" ht="31.5" customFormat="1" customHeight="1" s="86">
      <c r="A175" s="73" t="n">
        <v>2021</v>
      </c>
      <c r="B175" s="74" t="n">
        <v>2</v>
      </c>
      <c r="C175" s="471" t="n"/>
      <c r="D175" s="74" t="n"/>
      <c r="E175" s="74" t="n"/>
      <c r="F175" s="75" t="n"/>
      <c r="G175" s="76" t="n"/>
      <c r="H175" s="76" t="n"/>
      <c r="I175" s="76" t="n"/>
      <c r="J175" s="76" t="n"/>
      <c r="K175" s="472" t="n"/>
      <c r="L175" s="473" t="n"/>
      <c r="M175" s="474" t="n"/>
      <c r="N175" s="111" t="n"/>
      <c r="O175" s="111" t="n"/>
      <c r="P175" s="111" t="n"/>
      <c r="Q175" s="111" t="n"/>
      <c r="R175" s="111" t="n"/>
      <c r="S175" s="77" t="n"/>
      <c r="T175" s="77" t="n"/>
      <c r="U175" s="111" t="n"/>
      <c r="V175" s="111" t="n"/>
      <c r="W175" s="111" t="n"/>
      <c r="X175" s="111" t="n"/>
      <c r="Y175" s="111" t="n"/>
      <c r="Z175" s="77" t="n"/>
      <c r="AA175" s="77" t="n"/>
      <c r="AB175" s="111" t="n"/>
      <c r="AC175" s="111" t="n"/>
      <c r="AD175" s="111" t="n"/>
      <c r="AE175" s="111" t="n"/>
      <c r="AF175" s="111" t="n"/>
      <c r="AG175" s="77" t="n"/>
      <c r="AH175" s="77" t="n"/>
      <c r="AI175" s="78" t="n"/>
      <c r="AJ175" s="79" t="n"/>
      <c r="AK175" s="80" t="n"/>
      <c r="AL175" s="77" t="n"/>
      <c r="AM175" s="77" t="n"/>
      <c r="AN175" s="81" t="n"/>
      <c r="AO175" s="81" t="n"/>
      <c r="AP175" s="81" t="n"/>
      <c r="AQ175" s="81" t="n"/>
      <c r="AR175" s="81" t="n"/>
      <c r="AS175" s="81" t="n"/>
      <c r="AT175" s="81" t="n"/>
      <c r="AU175" s="81" t="n"/>
      <c r="AV175" s="81" t="n"/>
      <c r="AW175" s="82" t="n"/>
      <c r="AX175" s="83" t="n"/>
      <c r="AY175" s="179" t="n"/>
      <c r="AZ175" s="84" t="n"/>
      <c r="BA175" s="83" t="n">
        <v>1</v>
      </c>
      <c r="BB175" s="83" t="n">
        <v>0</v>
      </c>
      <c r="BC175" s="83" t="n">
        <v>1.1</v>
      </c>
      <c r="BD175" s="83" t="n">
        <v>9.699999999999999</v>
      </c>
      <c r="BE175" s="83" t="n">
        <v>886.8</v>
      </c>
      <c r="BF175" s="28" t="inlineStr">
        <is>
          <t>عملاء متنوعون</t>
        </is>
      </c>
      <c r="BG175" s="85" t="inlineStr">
        <is>
          <t>عملاء متنوعون</t>
        </is>
      </c>
      <c r="BH175" s="85" t="n"/>
      <c r="BI175" s="85" t="n"/>
      <c r="BJ175" s="85" t="n"/>
      <c r="BK175" s="85" t="n"/>
      <c r="BL175" s="85" t="n"/>
      <c r="BM175" s="85" t="n"/>
      <c r="BN175" s="85" t="n"/>
      <c r="BO175" s="85" t="n"/>
      <c r="BP175" s="85" t="n"/>
      <c r="BQ175" s="85" t="n"/>
      <c r="BR175" s="85" t="n"/>
      <c r="BS175" s="85" t="n"/>
      <c r="BT175" s="85" t="n"/>
      <c r="BU175" s="85" t="n"/>
      <c r="BV175" s="85" t="n"/>
      <c r="BW175" s="85" t="n"/>
      <c r="BX175" s="85" t="n"/>
      <c r="BY175" s="85" t="n"/>
      <c r="BZ175" s="85" t="n"/>
      <c r="CA175" s="85" t="n"/>
      <c r="CB175" s="85" t="n"/>
      <c r="CC175" s="85" t="n"/>
      <c r="CD175" s="85" t="n"/>
      <c r="CE175" s="85" t="n"/>
      <c r="CF175" s="85" t="n"/>
      <c r="CG175" s="85" t="n"/>
      <c r="CH175" s="85" t="n"/>
      <c r="CI175" s="85" t="n"/>
      <c r="CJ175" s="85" t="n"/>
      <c r="CK175" s="85" t="n"/>
      <c r="CL175" s="85" t="n"/>
      <c r="CM175" s="85" t="n"/>
      <c r="CN175" s="85" t="n"/>
      <c r="CO175" s="85" t="n"/>
      <c r="CP175" s="85" t="n"/>
      <c r="CQ175" s="85" t="n"/>
      <c r="CR175" s="85" t="n"/>
      <c r="CS175" s="85" t="n"/>
      <c r="CT175" s="85" t="n"/>
      <c r="CU175" s="85" t="n"/>
      <c r="CV175" s="85" t="n"/>
    </row>
    <row r="176" ht="31.5" customFormat="1" customHeight="1" s="86">
      <c r="A176" s="73" t="n">
        <v>2021</v>
      </c>
      <c r="B176" s="74" t="n">
        <v>2</v>
      </c>
      <c r="C176" s="471" t="n"/>
      <c r="D176" s="74" t="n"/>
      <c r="E176" s="74" t="n"/>
      <c r="F176" s="75" t="n"/>
      <c r="G176" s="76" t="n"/>
      <c r="H176" s="76" t="n"/>
      <c r="I176" s="76" t="n"/>
      <c r="J176" s="76" t="n"/>
      <c r="K176" s="472" t="n"/>
      <c r="L176" s="473" t="n"/>
      <c r="M176" s="474" t="n"/>
      <c r="N176" s="111" t="n"/>
      <c r="O176" s="111" t="n"/>
      <c r="P176" s="111" t="n"/>
      <c r="Q176" s="111" t="n"/>
      <c r="R176" s="111" t="n"/>
      <c r="S176" s="77" t="n"/>
      <c r="T176" s="77" t="n"/>
      <c r="U176" s="111" t="n"/>
      <c r="V176" s="111" t="n"/>
      <c r="W176" s="111" t="n"/>
      <c r="X176" s="111" t="n"/>
      <c r="Y176" s="111" t="n"/>
      <c r="Z176" s="77" t="n"/>
      <c r="AA176" s="77" t="n"/>
      <c r="AB176" s="111" t="n"/>
      <c r="AC176" s="111" t="n"/>
      <c r="AD176" s="111" t="n"/>
      <c r="AE176" s="111" t="n"/>
      <c r="AF176" s="111" t="n"/>
      <c r="AG176" s="77" t="n"/>
      <c r="AH176" s="77" t="n"/>
      <c r="AI176" s="78" t="n"/>
      <c r="AJ176" s="79" t="n"/>
      <c r="AK176" s="80" t="n"/>
      <c r="AL176" s="77" t="n"/>
      <c r="AM176" s="77" t="n"/>
      <c r="AN176" s="81" t="n"/>
      <c r="AO176" s="81" t="n"/>
      <c r="AP176" s="81" t="n"/>
      <c r="AQ176" s="81" t="n"/>
      <c r="AR176" s="81" t="n"/>
      <c r="AS176" s="81" t="n"/>
      <c r="AT176" s="81" t="n"/>
      <c r="AU176" s="81" t="n"/>
      <c r="AV176" s="81" t="n"/>
      <c r="AW176" s="82" t="n"/>
      <c r="AX176" s="83" t="n"/>
      <c r="AY176" s="179" t="n"/>
      <c r="AZ176" s="84" t="n"/>
      <c r="BA176" s="83" t="n">
        <v>1</v>
      </c>
      <c r="BB176" s="83" t="n">
        <v>0.2</v>
      </c>
      <c r="BC176" s="83" t="n">
        <v>21.2</v>
      </c>
      <c r="BD176" s="83" t="n">
        <v>1.6</v>
      </c>
      <c r="BE176" s="83" t="n">
        <v>219.3</v>
      </c>
      <c r="BF176" s="28" t="inlineStr">
        <is>
          <t>LG</t>
        </is>
      </c>
      <c r="BG176" s="85" t="inlineStr">
        <is>
          <t>HE</t>
        </is>
      </c>
      <c r="BH176" s="85" t="inlineStr">
        <is>
          <t>3920EZ2058A</t>
        </is>
      </c>
      <c r="BI176" s="85" t="inlineStr">
        <is>
          <t>mmf</t>
        </is>
      </c>
      <c r="BJ176" s="85" t="n"/>
      <c r="BK176" s="85" t="n"/>
      <c r="BL176" s="85" t="n"/>
      <c r="BM176" s="85" t="n"/>
      <c r="BN176" s="85" t="n"/>
      <c r="BO176" s="85" t="n"/>
      <c r="BP176" s="85" t="n"/>
      <c r="BQ176" s="85" t="n"/>
      <c r="BR176" s="85" t="n"/>
      <c r="BS176" s="85" t="n"/>
      <c r="BT176" s="85" t="n"/>
      <c r="BU176" s="85" t="n"/>
      <c r="BV176" s="85" t="n"/>
      <c r="BW176" s="85" t="n"/>
      <c r="BX176" s="85" t="n"/>
      <c r="BY176" s="85" t="n"/>
      <c r="BZ176" s="85" t="n"/>
      <c r="CA176" s="85" t="n"/>
      <c r="CB176" s="85" t="n"/>
      <c r="CC176" s="85" t="n"/>
      <c r="CD176" s="85" t="n"/>
      <c r="CE176" s="85" t="n"/>
      <c r="CF176" s="85" t="n"/>
      <c r="CG176" s="85" t="n"/>
      <c r="CH176" s="85" t="n"/>
      <c r="CI176" s="85" t="n"/>
      <c r="CJ176" s="85" t="n"/>
      <c r="CK176" s="85" t="n"/>
      <c r="CL176" s="85" t="n"/>
      <c r="CM176" s="85" t="n"/>
      <c r="CN176" s="85" t="n"/>
      <c r="CO176" s="85" t="n"/>
      <c r="CP176" s="85" t="n"/>
      <c r="CQ176" s="85" t="n"/>
      <c r="CR176" s="85" t="n"/>
      <c r="CS176" s="85" t="n"/>
      <c r="CT176" s="85" t="n"/>
      <c r="CU176" s="85" t="n"/>
      <c r="CV176" s="85" t="n"/>
    </row>
    <row r="177" ht="31.5" customFormat="1" customHeight="1" s="86">
      <c r="A177" s="73" t="n">
        <v>2021</v>
      </c>
      <c r="B177" s="74" t="n">
        <v>2</v>
      </c>
      <c r="C177" s="471" t="n"/>
      <c r="D177" s="74" t="n"/>
      <c r="E177" s="74" t="n"/>
      <c r="F177" s="75" t="n"/>
      <c r="G177" s="76" t="n"/>
      <c r="H177" s="76" t="n"/>
      <c r="I177" s="76" t="n"/>
      <c r="J177" s="76" t="n"/>
      <c r="K177" s="472" t="n"/>
      <c r="L177" s="473" t="n"/>
      <c r="M177" s="474" t="n"/>
      <c r="N177" s="111" t="n"/>
      <c r="O177" s="111" t="n"/>
      <c r="P177" s="111" t="n"/>
      <c r="Q177" s="111" t="n"/>
      <c r="R177" s="111" t="n"/>
      <c r="S177" s="77" t="n"/>
      <c r="T177" s="77" t="n"/>
      <c r="U177" s="111" t="n"/>
      <c r="V177" s="111" t="n"/>
      <c r="W177" s="111" t="n"/>
      <c r="X177" s="111" t="n"/>
      <c r="Y177" s="111" t="n"/>
      <c r="Z177" s="77" t="n"/>
      <c r="AA177" s="77" t="n"/>
      <c r="AB177" s="111" t="n"/>
      <c r="AC177" s="111" t="n"/>
      <c r="AD177" s="111" t="n"/>
      <c r="AE177" s="111" t="n"/>
      <c r="AF177" s="111" t="n"/>
      <c r="AG177" s="77" t="n"/>
      <c r="AH177" s="77" t="n"/>
      <c r="AI177" s="78" t="n"/>
      <c r="AJ177" s="79" t="n"/>
      <c r="AK177" s="80" t="n"/>
      <c r="AL177" s="77" t="n"/>
      <c r="AM177" s="77" t="n"/>
      <c r="AN177" s="81" t="n"/>
      <c r="AO177" s="81" t="n"/>
      <c r="AP177" s="81" t="n"/>
      <c r="AQ177" s="81" t="n"/>
      <c r="AR177" s="81" t="n"/>
      <c r="AS177" s="81" t="n"/>
      <c r="AT177" s="81" t="n"/>
      <c r="AU177" s="81" t="n"/>
      <c r="AV177" s="81" t="n"/>
      <c r="AW177" s="82" t="n"/>
      <c r="AX177" s="83" t="n"/>
      <c r="AY177" s="179" t="n"/>
      <c r="AZ177" s="84" t="n"/>
      <c r="BA177" s="83" t="n">
        <v>1</v>
      </c>
      <c r="BB177" s="83" t="n">
        <v>0.4</v>
      </c>
      <c r="BC177" s="83" t="n">
        <v>39.3</v>
      </c>
      <c r="BD177" s="83" t="n">
        <v>1.2</v>
      </c>
      <c r="BE177" s="83" t="n">
        <v>117.1</v>
      </c>
      <c r="BF177" s="28" t="inlineStr">
        <is>
          <t>LG</t>
        </is>
      </c>
      <c r="BG177" s="85" t="inlineStr">
        <is>
          <t>HE</t>
        </is>
      </c>
      <c r="BH177" s="85" t="inlineStr">
        <is>
          <t>3920FZ3114C</t>
        </is>
      </c>
      <c r="BI177" s="85" t="inlineStr">
        <is>
          <t>mmf</t>
        </is>
      </c>
      <c r="BJ177" s="85" t="n"/>
      <c r="BK177" s="85" t="n"/>
      <c r="BL177" s="85" t="n"/>
      <c r="BM177" s="85" t="n"/>
      <c r="BN177" s="85" t="n"/>
      <c r="BO177" s="85" t="n"/>
      <c r="BP177" s="85" t="n"/>
      <c r="BQ177" s="85" t="n"/>
      <c r="BR177" s="85" t="n"/>
      <c r="BS177" s="85" t="n"/>
      <c r="BT177" s="85" t="n"/>
      <c r="BU177" s="85" t="n"/>
      <c r="BV177" s="85" t="n"/>
      <c r="BW177" s="85" t="n"/>
      <c r="BX177" s="85" t="n"/>
      <c r="BY177" s="85" t="n"/>
      <c r="BZ177" s="85" t="n"/>
      <c r="CA177" s="85" t="n"/>
      <c r="CB177" s="85" t="n"/>
      <c r="CC177" s="85" t="n"/>
      <c r="CD177" s="85" t="n"/>
      <c r="CE177" s="85" t="n"/>
      <c r="CF177" s="85" t="n"/>
      <c r="CG177" s="85" t="n"/>
      <c r="CH177" s="85" t="n"/>
      <c r="CI177" s="85" t="n"/>
      <c r="CJ177" s="85" t="n"/>
      <c r="CK177" s="85" t="n"/>
      <c r="CL177" s="85" t="n"/>
      <c r="CM177" s="85" t="n"/>
      <c r="CN177" s="85" t="n"/>
      <c r="CO177" s="85" t="n"/>
      <c r="CP177" s="85" t="n"/>
      <c r="CQ177" s="85" t="n"/>
      <c r="CR177" s="85" t="n"/>
      <c r="CS177" s="85" t="n"/>
      <c r="CT177" s="85" t="n"/>
      <c r="CU177" s="85" t="n"/>
      <c r="CV177" s="85" t="n"/>
    </row>
    <row r="178" ht="31.5" customFormat="1" customHeight="1" s="86">
      <c r="A178" s="73" t="n">
        <v>2021</v>
      </c>
      <c r="B178" s="74" t="n">
        <v>2</v>
      </c>
      <c r="C178" s="471" t="n"/>
      <c r="D178" s="74" t="n"/>
      <c r="E178" s="74" t="n"/>
      <c r="F178" s="75" t="n"/>
      <c r="G178" s="76" t="n"/>
      <c r="H178" s="76" t="n"/>
      <c r="I178" s="76" t="n"/>
      <c r="J178" s="76" t="n"/>
      <c r="K178" s="472" t="n"/>
      <c r="L178" s="473" t="n"/>
      <c r="M178" s="474" t="n"/>
      <c r="N178" s="111" t="n"/>
      <c r="O178" s="111" t="n"/>
      <c r="P178" s="111" t="n"/>
      <c r="Q178" s="111" t="n"/>
      <c r="R178" s="111" t="n"/>
      <c r="S178" s="77" t="n"/>
      <c r="T178" s="77" t="n"/>
      <c r="U178" s="111" t="n"/>
      <c r="V178" s="111" t="n"/>
      <c r="W178" s="111" t="n"/>
      <c r="X178" s="111" t="n"/>
      <c r="Y178" s="111" t="n"/>
      <c r="Z178" s="77" t="n"/>
      <c r="AA178" s="77" t="n"/>
      <c r="AB178" s="111" t="n"/>
      <c r="AC178" s="111" t="n"/>
      <c r="AD178" s="111" t="n"/>
      <c r="AE178" s="111" t="n"/>
      <c r="AF178" s="111" t="n"/>
      <c r="AG178" s="77" t="n"/>
      <c r="AH178" s="77" t="n"/>
      <c r="AI178" s="78" t="n"/>
      <c r="AJ178" s="79" t="n"/>
      <c r="AK178" s="80" t="n"/>
      <c r="AL178" s="77" t="n"/>
      <c r="AM178" s="77" t="n"/>
      <c r="AN178" s="81" t="n"/>
      <c r="AO178" s="81" t="n"/>
      <c r="AP178" s="81" t="n"/>
      <c r="AQ178" s="81" t="n"/>
      <c r="AR178" s="81" t="n"/>
      <c r="AS178" s="81" t="n"/>
      <c r="AT178" s="81" t="n"/>
      <c r="AU178" s="81" t="n"/>
      <c r="AV178" s="81" t="n"/>
      <c r="AW178" s="82" t="n"/>
      <c r="AX178" s="83" t="n"/>
      <c r="AY178" s="179" t="n"/>
      <c r="AZ178" s="84" t="n"/>
      <c r="BA178" s="83" t="n">
        <v>1</v>
      </c>
      <c r="BB178" s="83" t="n">
        <v>0.2</v>
      </c>
      <c r="BC178" s="83" t="n">
        <v>14.7</v>
      </c>
      <c r="BD178" s="83" t="n">
        <v>2.7</v>
      </c>
      <c r="BE178" s="83" t="n">
        <v>218.5</v>
      </c>
      <c r="BF178" s="28" t="inlineStr">
        <is>
          <t>الكترولوكس</t>
        </is>
      </c>
      <c r="BG178" s="85" t="inlineStr">
        <is>
          <t>القاهرة للصناعات المغذية سخانات</t>
        </is>
      </c>
      <c r="BH178" s="85" t="inlineStr">
        <is>
          <t>A15289901</t>
        </is>
      </c>
      <c r="BI178" s="85" t="n"/>
      <c r="BJ178" s="85" t="n"/>
      <c r="BK178" s="85" t="n"/>
      <c r="BL178" s="85" t="n"/>
      <c r="BM178" s="85" t="n"/>
      <c r="BN178" s="85" t="n"/>
      <c r="BO178" s="85" t="n"/>
      <c r="BP178" s="85" t="n"/>
      <c r="BQ178" s="85" t="n"/>
      <c r="BR178" s="85" t="n"/>
      <c r="BS178" s="85" t="n"/>
      <c r="BT178" s="85" t="n"/>
      <c r="BU178" s="85" t="n"/>
      <c r="BV178" s="85" t="n"/>
      <c r="BW178" s="85" t="n"/>
      <c r="BX178" s="85" t="n"/>
      <c r="BY178" s="85" t="n"/>
      <c r="BZ178" s="85" t="n"/>
      <c r="CA178" s="85" t="n"/>
      <c r="CB178" s="85" t="n"/>
      <c r="CC178" s="85" t="n"/>
      <c r="CD178" s="85" t="n"/>
      <c r="CE178" s="85" t="n"/>
      <c r="CF178" s="85" t="n"/>
      <c r="CG178" s="85" t="n"/>
      <c r="CH178" s="85" t="n"/>
      <c r="CI178" s="85" t="n"/>
      <c r="CJ178" s="85" t="n"/>
      <c r="CK178" s="85" t="n"/>
      <c r="CL178" s="85" t="n"/>
      <c r="CM178" s="85" t="n"/>
      <c r="CN178" s="85" t="n"/>
      <c r="CO178" s="85" t="n"/>
      <c r="CP178" s="85" t="n"/>
      <c r="CQ178" s="85" t="n"/>
      <c r="CR178" s="85" t="n"/>
      <c r="CS178" s="85" t="n"/>
      <c r="CT178" s="85" t="n"/>
      <c r="CU178" s="85" t="n"/>
      <c r="CV178" s="85" t="n"/>
    </row>
    <row r="179" ht="31.5" customFormat="1" customHeight="1" s="86">
      <c r="A179" s="73" t="n">
        <v>2021</v>
      </c>
      <c r="B179" s="74" t="n">
        <v>2</v>
      </c>
      <c r="C179" s="471" t="n"/>
      <c r="D179" s="74" t="n"/>
      <c r="E179" s="74" t="n"/>
      <c r="F179" s="75" t="n"/>
      <c r="G179" s="76" t="n"/>
      <c r="H179" s="76" t="n"/>
      <c r="I179" s="76" t="n"/>
      <c r="J179" s="76" t="n"/>
      <c r="K179" s="472" t="n"/>
      <c r="L179" s="473" t="n"/>
      <c r="M179" s="474" t="n"/>
      <c r="N179" s="111" t="n"/>
      <c r="O179" s="111" t="n"/>
      <c r="P179" s="111" t="n"/>
      <c r="Q179" s="111" t="n"/>
      <c r="R179" s="111" t="n"/>
      <c r="S179" s="77" t="n"/>
      <c r="T179" s="77" t="n"/>
      <c r="U179" s="111" t="n"/>
      <c r="V179" s="111" t="n"/>
      <c r="W179" s="111" t="n"/>
      <c r="X179" s="111" t="n"/>
      <c r="Y179" s="111" t="n"/>
      <c r="Z179" s="77" t="n"/>
      <c r="AA179" s="77" t="n"/>
      <c r="AB179" s="111" t="n"/>
      <c r="AC179" s="111" t="n"/>
      <c r="AD179" s="111" t="n"/>
      <c r="AE179" s="111" t="n"/>
      <c r="AF179" s="111" t="n"/>
      <c r="AG179" s="77" t="n"/>
      <c r="AH179" s="77" t="n"/>
      <c r="AI179" s="78" t="n"/>
      <c r="AJ179" s="79" t="n"/>
      <c r="AK179" s="80" t="n"/>
      <c r="AL179" s="77" t="n"/>
      <c r="AM179" s="77" t="n"/>
      <c r="AN179" s="81" t="n"/>
      <c r="AO179" s="81" t="n"/>
      <c r="AP179" s="81" t="n"/>
      <c r="AQ179" s="81" t="n"/>
      <c r="AR179" s="81" t="n"/>
      <c r="AS179" s="81" t="n"/>
      <c r="AT179" s="81" t="n"/>
      <c r="AU179" s="81" t="n"/>
      <c r="AV179" s="81" t="n"/>
      <c r="AW179" s="82" t="n"/>
      <c r="AX179" s="83" t="n"/>
      <c r="AY179" s="179" t="n"/>
      <c r="AZ179" s="84" t="n"/>
      <c r="BA179" s="83" t="n"/>
      <c r="BB179" s="83" t="n">
        <v>0.1</v>
      </c>
      <c r="BC179" s="83" t="n">
        <v>0.1</v>
      </c>
      <c r="BD179" s="83" t="n">
        <v>1.1</v>
      </c>
      <c r="BE179" s="83" t="n">
        <v>1.1</v>
      </c>
      <c r="BF179" s="28" t="inlineStr">
        <is>
          <t>اطلانتيك</t>
        </is>
      </c>
      <c r="BG179" s="85" t="inlineStr">
        <is>
          <t>اطلانتيك</t>
        </is>
      </c>
      <c r="BH179" s="85" t="n"/>
      <c r="BI179" s="85" t="n"/>
      <c r="BJ179" s="85" t="n"/>
      <c r="BK179" s="85" t="n"/>
      <c r="BL179" s="85" t="n"/>
      <c r="BM179" s="85" t="n"/>
      <c r="BN179" s="85" t="n"/>
      <c r="BO179" s="85" t="n"/>
      <c r="BP179" s="85" t="n"/>
      <c r="BQ179" s="85" t="n"/>
      <c r="BR179" s="85" t="n"/>
      <c r="BS179" s="85" t="n"/>
      <c r="BT179" s="85" t="n"/>
      <c r="BU179" s="85" t="n"/>
      <c r="BV179" s="85" t="n"/>
      <c r="BW179" s="85" t="n"/>
      <c r="BX179" s="85" t="n"/>
      <c r="BY179" s="85" t="n"/>
      <c r="BZ179" s="85" t="n"/>
      <c r="CA179" s="85" t="n"/>
      <c r="CB179" s="85" t="n"/>
      <c r="CC179" s="85" t="n"/>
      <c r="CD179" s="85" t="n"/>
      <c r="CE179" s="85" t="n"/>
      <c r="CF179" s="85" t="n"/>
      <c r="CG179" s="85" t="n"/>
      <c r="CH179" s="85" t="n"/>
      <c r="CI179" s="85" t="n"/>
      <c r="CJ179" s="85" t="n"/>
      <c r="CK179" s="85" t="n"/>
      <c r="CL179" s="85" t="n"/>
      <c r="CM179" s="85" t="n"/>
      <c r="CN179" s="85" t="n"/>
      <c r="CO179" s="85" t="n"/>
      <c r="CP179" s="85" t="n"/>
      <c r="CQ179" s="85" t="n"/>
      <c r="CR179" s="85" t="n"/>
      <c r="CS179" s="85" t="n"/>
      <c r="CT179" s="85" t="n"/>
      <c r="CU179" s="85" t="n"/>
      <c r="CV179" s="85" t="n"/>
    </row>
    <row r="180" ht="31.5" customFormat="1" customHeight="1" s="86">
      <c r="A180" s="73" t="n">
        <v>2021</v>
      </c>
      <c r="B180" s="74" t="n">
        <v>2</v>
      </c>
      <c r="C180" s="471" t="n"/>
      <c r="D180" s="74" t="n"/>
      <c r="E180" s="74" t="n"/>
      <c r="F180" s="75" t="n"/>
      <c r="G180" s="76" t="n"/>
      <c r="H180" s="76" t="n"/>
      <c r="I180" s="76" t="n"/>
      <c r="J180" s="76" t="n"/>
      <c r="K180" s="472" t="n"/>
      <c r="L180" s="473" t="n"/>
      <c r="M180" s="474" t="n"/>
      <c r="N180" s="111" t="n"/>
      <c r="O180" s="111" t="n"/>
      <c r="P180" s="111" t="n"/>
      <c r="Q180" s="111" t="n"/>
      <c r="R180" s="111" t="n"/>
      <c r="S180" s="77" t="n"/>
      <c r="T180" s="77" t="n"/>
      <c r="U180" s="111" t="n"/>
      <c r="V180" s="111" t="n"/>
      <c r="W180" s="111" t="n"/>
      <c r="X180" s="111" t="n"/>
      <c r="Y180" s="111" t="n"/>
      <c r="Z180" s="77" t="n"/>
      <c r="AA180" s="77" t="n"/>
      <c r="AB180" s="111" t="n"/>
      <c r="AC180" s="111" t="n"/>
      <c r="AD180" s="111" t="n"/>
      <c r="AE180" s="111" t="n"/>
      <c r="AF180" s="111" t="n"/>
      <c r="AG180" s="77" t="n"/>
      <c r="AH180" s="77" t="n"/>
      <c r="AI180" s="78" t="n"/>
      <c r="AJ180" s="79" t="n"/>
      <c r="AK180" s="80" t="n"/>
      <c r="AL180" s="77" t="n"/>
      <c r="AM180" s="77" t="n"/>
      <c r="AN180" s="81" t="n"/>
      <c r="AO180" s="81" t="n"/>
      <c r="AP180" s="81" t="n"/>
      <c r="AQ180" s="81" t="n"/>
      <c r="AR180" s="81" t="n"/>
      <c r="AS180" s="81" t="n"/>
      <c r="AT180" s="81" t="n"/>
      <c r="AU180" s="81" t="n"/>
      <c r="AV180" s="81" t="n"/>
      <c r="AW180" s="82" t="n"/>
      <c r="AX180" s="83" t="n"/>
      <c r="AY180" s="179" t="n"/>
      <c r="AZ180" s="84" t="n"/>
      <c r="BA180" s="83" t="n">
        <v>1</v>
      </c>
      <c r="BB180" s="83" t="n">
        <v>0.1</v>
      </c>
      <c r="BC180" s="83" t="n">
        <v>6.1</v>
      </c>
      <c r="BD180" s="83" t="n">
        <v>3.3</v>
      </c>
      <c r="BE180" s="83" t="n">
        <v>288.5</v>
      </c>
      <c r="BF180" s="28" t="inlineStr">
        <is>
          <t>الكترولوكس</t>
        </is>
      </c>
      <c r="BG180" s="85" t="inlineStr">
        <is>
          <t>القاهرة للصناعات المغذية بوتاجازات</t>
        </is>
      </c>
      <c r="BH180" s="85" t="inlineStr">
        <is>
          <t>808902001</t>
        </is>
      </c>
      <c r="BI180" s="85" t="n"/>
      <c r="BJ180" s="85" t="n"/>
      <c r="BK180" s="85" t="n"/>
      <c r="BL180" s="85" t="n"/>
      <c r="BM180" s="85" t="n"/>
      <c r="BN180" s="85" t="n"/>
      <c r="BO180" s="85" t="n"/>
      <c r="BP180" s="85" t="n"/>
      <c r="BQ180" s="85" t="n"/>
      <c r="BR180" s="85" t="n"/>
      <c r="BS180" s="85" t="n"/>
      <c r="BT180" s="85" t="n"/>
      <c r="BU180" s="85" t="n"/>
      <c r="BV180" s="85" t="n"/>
      <c r="BW180" s="85" t="n"/>
      <c r="BX180" s="85" t="n"/>
      <c r="BY180" s="85" t="n"/>
      <c r="BZ180" s="85" t="n"/>
      <c r="CA180" s="85" t="n"/>
      <c r="CB180" s="85" t="n"/>
      <c r="CC180" s="85" t="n"/>
      <c r="CD180" s="85" t="n"/>
      <c r="CE180" s="85" t="n"/>
      <c r="CF180" s="85" t="n"/>
      <c r="CG180" s="85" t="n"/>
      <c r="CH180" s="85" t="n"/>
      <c r="CI180" s="85" t="n"/>
      <c r="CJ180" s="85" t="n"/>
      <c r="CK180" s="85" t="n"/>
      <c r="CL180" s="85" t="n"/>
      <c r="CM180" s="85" t="n"/>
      <c r="CN180" s="85" t="n"/>
      <c r="CO180" s="85" t="n"/>
      <c r="CP180" s="85" t="n"/>
      <c r="CQ180" s="85" t="n"/>
      <c r="CR180" s="85" t="n"/>
      <c r="CS180" s="85" t="n"/>
      <c r="CT180" s="85" t="n"/>
      <c r="CU180" s="85" t="n"/>
      <c r="CV180" s="85" t="n"/>
    </row>
    <row r="181" ht="31.5" customFormat="1" customHeight="1" s="86">
      <c r="A181" s="73" t="n">
        <v>2021</v>
      </c>
      <c r="B181" s="74" t="n">
        <v>2</v>
      </c>
      <c r="C181" s="471" t="n"/>
      <c r="D181" s="74" t="n"/>
      <c r="E181" s="74" t="n"/>
      <c r="F181" s="75" t="n"/>
      <c r="G181" s="76" t="n"/>
      <c r="H181" s="76" t="n"/>
      <c r="I181" s="76" t="n"/>
      <c r="J181" s="76" t="n"/>
      <c r="K181" s="472" t="n"/>
      <c r="L181" s="473" t="n"/>
      <c r="M181" s="474" t="n"/>
      <c r="N181" s="111" t="n"/>
      <c r="O181" s="111" t="n"/>
      <c r="P181" s="111" t="n"/>
      <c r="Q181" s="111" t="n"/>
      <c r="R181" s="111" t="n"/>
      <c r="S181" s="77" t="n"/>
      <c r="T181" s="77" t="n"/>
      <c r="U181" s="111" t="n"/>
      <c r="V181" s="111" t="n"/>
      <c r="W181" s="111" t="n"/>
      <c r="X181" s="111" t="n"/>
      <c r="Y181" s="111" t="n"/>
      <c r="Z181" s="77" t="n"/>
      <c r="AA181" s="77" t="n"/>
      <c r="AB181" s="111" t="n"/>
      <c r="AC181" s="111" t="n"/>
      <c r="AD181" s="111" t="n"/>
      <c r="AE181" s="111" t="n"/>
      <c r="AF181" s="111" t="n"/>
      <c r="AG181" s="77" t="n"/>
      <c r="AH181" s="77" t="n"/>
      <c r="AI181" s="78" t="n"/>
      <c r="AJ181" s="79" t="n"/>
      <c r="AK181" s="80" t="n"/>
      <c r="AL181" s="77" t="n"/>
      <c r="AM181" s="77" t="n"/>
      <c r="AN181" s="81" t="n"/>
      <c r="AO181" s="81" t="n"/>
      <c r="AP181" s="81" t="n"/>
      <c r="AQ181" s="81" t="n"/>
      <c r="AR181" s="81" t="n"/>
      <c r="AS181" s="81" t="n"/>
      <c r="AT181" s="81" t="n"/>
      <c r="AU181" s="81" t="n"/>
      <c r="AV181" s="81" t="n"/>
      <c r="AW181" s="82" t="n"/>
      <c r="AX181" s="83" t="n"/>
      <c r="AY181" s="179" t="n"/>
      <c r="AZ181" s="84" t="n"/>
      <c r="BA181" s="83" t="n">
        <v>1</v>
      </c>
      <c r="BB181" s="83" t="n">
        <v>0.1</v>
      </c>
      <c r="BC181" s="83" t="n">
        <v>6.1</v>
      </c>
      <c r="BD181" s="83" t="n">
        <v>3.3</v>
      </c>
      <c r="BE181" s="83" t="n">
        <v>284.6</v>
      </c>
      <c r="BF181" s="28" t="inlineStr">
        <is>
          <t>الكترولوكس</t>
        </is>
      </c>
      <c r="BG181" s="85" t="inlineStr">
        <is>
          <t>القاهرة للصناعات المغذية بوتاجازات</t>
        </is>
      </c>
      <c r="BH181" s="85" t="inlineStr">
        <is>
          <t>808901901</t>
        </is>
      </c>
      <c r="BI181" s="85" t="n"/>
      <c r="BJ181" s="85" t="n"/>
      <c r="BK181" s="85" t="n"/>
      <c r="BL181" s="85" t="n"/>
      <c r="BM181" s="85" t="n"/>
      <c r="BN181" s="85" t="n"/>
      <c r="BO181" s="85" t="n"/>
      <c r="BP181" s="85" t="n"/>
      <c r="BQ181" s="85" t="n"/>
      <c r="BR181" s="85" t="n"/>
      <c r="BS181" s="85" t="n"/>
      <c r="BT181" s="85" t="n"/>
      <c r="BU181" s="85" t="n"/>
      <c r="BV181" s="85" t="n"/>
      <c r="BW181" s="85" t="n"/>
      <c r="BX181" s="85" t="n"/>
      <c r="BY181" s="85" t="n"/>
      <c r="BZ181" s="85" t="n"/>
      <c r="CA181" s="85" t="n"/>
      <c r="CB181" s="85" t="n"/>
      <c r="CC181" s="85" t="n"/>
      <c r="CD181" s="85" t="n"/>
      <c r="CE181" s="85" t="n"/>
      <c r="CF181" s="85" t="n"/>
      <c r="CG181" s="85" t="n"/>
      <c r="CH181" s="85" t="n"/>
      <c r="CI181" s="85" t="n"/>
      <c r="CJ181" s="85" t="n"/>
      <c r="CK181" s="85" t="n"/>
      <c r="CL181" s="85" t="n"/>
      <c r="CM181" s="85" t="n"/>
      <c r="CN181" s="85" t="n"/>
      <c r="CO181" s="85" t="n"/>
      <c r="CP181" s="85" t="n"/>
      <c r="CQ181" s="85" t="n"/>
      <c r="CR181" s="85" t="n"/>
      <c r="CS181" s="85" t="n"/>
      <c r="CT181" s="85" t="n"/>
      <c r="CU181" s="85" t="n"/>
      <c r="CV181" s="85" t="n"/>
    </row>
    <row r="182" ht="31.5" customFormat="1" customHeight="1" s="86">
      <c r="A182" s="73" t="n">
        <v>2021</v>
      </c>
      <c r="B182" s="74" t="n">
        <v>2</v>
      </c>
      <c r="C182" s="471" t="n"/>
      <c r="D182" s="74" t="n"/>
      <c r="E182" s="74" t="n"/>
      <c r="F182" s="75" t="n"/>
      <c r="G182" s="76" t="n"/>
      <c r="H182" s="76" t="n"/>
      <c r="I182" s="76" t="n"/>
      <c r="J182" s="76" t="n"/>
      <c r="K182" s="472" t="n"/>
      <c r="L182" s="473" t="n"/>
      <c r="M182" s="474" t="n"/>
      <c r="N182" s="111" t="n"/>
      <c r="O182" s="111" t="n"/>
      <c r="P182" s="111" t="n"/>
      <c r="Q182" s="111" t="n"/>
      <c r="R182" s="111" t="n"/>
      <c r="S182" s="77" t="n"/>
      <c r="T182" s="77" t="n"/>
      <c r="U182" s="111" t="n"/>
      <c r="V182" s="111" t="n"/>
      <c r="W182" s="111" t="n"/>
      <c r="X182" s="111" t="n"/>
      <c r="Y182" s="111" t="n"/>
      <c r="Z182" s="77" t="n"/>
      <c r="AA182" s="77" t="n"/>
      <c r="AB182" s="111" t="n"/>
      <c r="AC182" s="111" t="n"/>
      <c r="AD182" s="111" t="n"/>
      <c r="AE182" s="111" t="n"/>
      <c r="AF182" s="111" t="n"/>
      <c r="AG182" s="77" t="n"/>
      <c r="AH182" s="77" t="n"/>
      <c r="AI182" s="78" t="n"/>
      <c r="AJ182" s="79" t="n"/>
      <c r="AK182" s="80" t="n"/>
      <c r="AL182" s="77" t="n"/>
      <c r="AM182" s="77" t="n"/>
      <c r="AN182" s="81" t="n"/>
      <c r="AO182" s="81" t="n"/>
      <c r="AP182" s="81" t="n"/>
      <c r="AQ182" s="81" t="n"/>
      <c r="AR182" s="81" t="n"/>
      <c r="AS182" s="81" t="n"/>
      <c r="AT182" s="81" t="n"/>
      <c r="AU182" s="81" t="n"/>
      <c r="AV182" s="81" t="n"/>
      <c r="AW182" s="82" t="n"/>
      <c r="AX182" s="83" t="n"/>
      <c r="AY182" s="179" t="n"/>
      <c r="AZ182" s="84" t="n"/>
      <c r="BA182" s="83" t="n">
        <v>1</v>
      </c>
      <c r="BB182" s="83" t="n">
        <v>0.1</v>
      </c>
      <c r="BC182" s="83" t="n">
        <v>10.2</v>
      </c>
      <c r="BD182" s="83" t="n">
        <v>4.8</v>
      </c>
      <c r="BE182" s="83" t="n">
        <v>426.6</v>
      </c>
      <c r="BF182" s="28" t="inlineStr">
        <is>
          <t>الكترولوكس</t>
        </is>
      </c>
      <c r="BG182" s="85" t="inlineStr">
        <is>
          <t>القاهرة للصناعات المغذية سخانات</t>
        </is>
      </c>
      <c r="BH182" s="85" t="inlineStr">
        <is>
          <t>PHEWP0112</t>
        </is>
      </c>
      <c r="BI182" s="85" t="n"/>
      <c r="BJ182" s="85" t="n"/>
      <c r="BK182" s="85" t="n"/>
      <c r="BL182" s="85" t="n"/>
      <c r="BM182" s="85" t="n"/>
      <c r="BN182" s="85" t="n"/>
      <c r="BO182" s="85" t="n"/>
      <c r="BP182" s="85" t="n"/>
      <c r="BQ182" s="85" t="n"/>
      <c r="BR182" s="85" t="n"/>
      <c r="BS182" s="85" t="n"/>
      <c r="BT182" s="85" t="n"/>
      <c r="BU182" s="85" t="n"/>
      <c r="BV182" s="85" t="n"/>
      <c r="BW182" s="85" t="n"/>
      <c r="BX182" s="85" t="n"/>
      <c r="BY182" s="85" t="n"/>
      <c r="BZ182" s="85" t="n"/>
      <c r="CA182" s="85" t="n"/>
      <c r="CB182" s="85" t="n"/>
      <c r="CC182" s="85" t="n"/>
      <c r="CD182" s="85" t="n"/>
      <c r="CE182" s="85" t="n"/>
      <c r="CF182" s="85" t="n"/>
      <c r="CG182" s="85" t="n"/>
      <c r="CH182" s="85" t="n"/>
      <c r="CI182" s="85" t="n"/>
      <c r="CJ182" s="85" t="n"/>
      <c r="CK182" s="85" t="n"/>
      <c r="CL182" s="85" t="n"/>
      <c r="CM182" s="85" t="n"/>
      <c r="CN182" s="85" t="n"/>
      <c r="CO182" s="85" t="n"/>
      <c r="CP182" s="85" t="n"/>
      <c r="CQ182" s="85" t="n"/>
      <c r="CR182" s="85" t="n"/>
      <c r="CS182" s="85" t="n"/>
      <c r="CT182" s="85" t="n"/>
      <c r="CU182" s="85" t="n"/>
      <c r="CV182" s="85" t="n"/>
    </row>
    <row r="183" ht="31.5" customFormat="1" customHeight="1" s="86">
      <c r="A183" s="73" t="n">
        <v>2021</v>
      </c>
      <c r="B183" s="74" t="n">
        <v>2</v>
      </c>
      <c r="C183" s="471" t="n"/>
      <c r="D183" s="74" t="n"/>
      <c r="E183" s="74" t="n"/>
      <c r="F183" s="75" t="n"/>
      <c r="G183" s="76" t="n"/>
      <c r="H183" s="76" t="n"/>
      <c r="I183" s="76" t="n"/>
      <c r="J183" s="76" t="n"/>
      <c r="K183" s="472" t="n"/>
      <c r="L183" s="473" t="n"/>
      <c r="M183" s="474" t="n"/>
      <c r="N183" s="111" t="n"/>
      <c r="O183" s="111" t="n"/>
      <c r="P183" s="111" t="n"/>
      <c r="Q183" s="111" t="n"/>
      <c r="R183" s="111" t="n"/>
      <c r="S183" s="77" t="n"/>
      <c r="T183" s="77" t="n"/>
      <c r="U183" s="111" t="n"/>
      <c r="V183" s="111" t="n"/>
      <c r="W183" s="111" t="n"/>
      <c r="X183" s="111" t="n"/>
      <c r="Y183" s="111" t="n"/>
      <c r="Z183" s="77" t="n"/>
      <c r="AA183" s="77" t="n"/>
      <c r="AB183" s="111" t="n"/>
      <c r="AC183" s="111" t="n"/>
      <c r="AD183" s="111" t="n"/>
      <c r="AE183" s="111" t="n"/>
      <c r="AF183" s="111" t="n"/>
      <c r="AG183" s="77" t="n"/>
      <c r="AH183" s="77" t="n"/>
      <c r="AI183" s="78" t="n"/>
      <c r="AJ183" s="79" t="n"/>
      <c r="AK183" s="80" t="n"/>
      <c r="AL183" s="77" t="n"/>
      <c r="AM183" s="77" t="n"/>
      <c r="AN183" s="81" t="n"/>
      <c r="AO183" s="81" t="n"/>
      <c r="AP183" s="81" t="n"/>
      <c r="AQ183" s="81" t="n"/>
      <c r="AR183" s="81" t="n"/>
      <c r="AS183" s="81" t="n"/>
      <c r="AT183" s="81" t="n"/>
      <c r="AU183" s="81" t="n"/>
      <c r="AV183" s="81" t="n"/>
      <c r="AW183" s="82" t="n"/>
      <c r="AX183" s="83" t="n"/>
      <c r="AY183" s="179" t="n"/>
      <c r="AZ183" s="84" t="n"/>
      <c r="BA183" s="83" t="n">
        <v>1</v>
      </c>
      <c r="BB183" s="83" t="n">
        <v>0.1</v>
      </c>
      <c r="BC183" s="83" t="n">
        <v>14.2</v>
      </c>
      <c r="BD183" s="83" t="n">
        <v>2.5</v>
      </c>
      <c r="BE183" s="83" t="n">
        <v>419</v>
      </c>
      <c r="BF183" s="28" t="inlineStr">
        <is>
          <t>LG</t>
        </is>
      </c>
      <c r="BG183" s="85" t="inlineStr">
        <is>
          <t>HE</t>
        </is>
      </c>
      <c r="BH183" s="85" t="inlineStr">
        <is>
          <t>MFZ66333001</t>
        </is>
      </c>
      <c r="BI183" s="85" t="inlineStr">
        <is>
          <t>mma</t>
        </is>
      </c>
      <c r="BJ183" s="85" t="n"/>
      <c r="BK183" s="85" t="n"/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5" t="n"/>
      <c r="CG183" s="85" t="n"/>
      <c r="CH183" s="85" t="n"/>
      <c r="CI183" s="85" t="n"/>
      <c r="CJ183" s="85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</row>
    <row r="184" ht="31.5" customFormat="1" customHeight="1" s="86">
      <c r="A184" s="73" t="n">
        <v>2021</v>
      </c>
      <c r="B184" s="74" t="n">
        <v>2</v>
      </c>
      <c r="C184" s="471" t="n"/>
      <c r="D184" s="74" t="n"/>
      <c r="E184" s="74" t="n"/>
      <c r="F184" s="75" t="n"/>
      <c r="G184" s="76" t="n"/>
      <c r="H184" s="76" t="n"/>
      <c r="I184" s="76" t="n"/>
      <c r="J184" s="76" t="n"/>
      <c r="K184" s="472" t="n"/>
      <c r="L184" s="473" t="n"/>
      <c r="M184" s="474" t="n"/>
      <c r="N184" s="111" t="n"/>
      <c r="O184" s="111" t="n"/>
      <c r="P184" s="111" t="n"/>
      <c r="Q184" s="111" t="n"/>
      <c r="R184" s="111" t="n"/>
      <c r="S184" s="77" t="n"/>
      <c r="T184" s="77" t="n"/>
      <c r="U184" s="111" t="n"/>
      <c r="V184" s="111" t="n"/>
      <c r="W184" s="111" t="n"/>
      <c r="X184" s="111" t="n"/>
      <c r="Y184" s="111" t="n"/>
      <c r="Z184" s="77" t="n"/>
      <c r="AA184" s="77" t="n"/>
      <c r="AB184" s="111" t="n"/>
      <c r="AC184" s="111" t="n"/>
      <c r="AD184" s="111" t="n"/>
      <c r="AE184" s="111" t="n"/>
      <c r="AF184" s="111" t="n"/>
      <c r="AG184" s="77" t="n"/>
      <c r="AH184" s="77" t="n"/>
      <c r="AI184" s="78" t="n"/>
      <c r="AJ184" s="79" t="n"/>
      <c r="AK184" s="80" t="n"/>
      <c r="AL184" s="77" t="n"/>
      <c r="AM184" s="77" t="n"/>
      <c r="AN184" s="81" t="n"/>
      <c r="AO184" s="81" t="n"/>
      <c r="AP184" s="81" t="n"/>
      <c r="AQ184" s="81" t="n"/>
      <c r="AR184" s="81" t="n"/>
      <c r="AS184" s="81" t="n"/>
      <c r="AT184" s="81" t="n"/>
      <c r="AU184" s="81" t="n"/>
      <c r="AV184" s="81" t="n"/>
      <c r="AW184" s="82" t="n"/>
      <c r="AX184" s="83" t="n"/>
      <c r="AY184" s="179" t="n"/>
      <c r="AZ184" s="84" t="n"/>
      <c r="BA184" s="83" t="n">
        <v>1</v>
      </c>
      <c r="BB184" s="83" t="n">
        <v>0.1</v>
      </c>
      <c r="BC184" s="83" t="n">
        <v>9.300000000000001</v>
      </c>
      <c r="BD184" s="83" t="n">
        <v>3</v>
      </c>
      <c r="BE184" s="83" t="n">
        <v>376.6</v>
      </c>
      <c r="BF184" s="28" t="inlineStr">
        <is>
          <t xml:space="preserve">الهندسية لانتاج الاجهزة المنزلية </t>
        </is>
      </c>
      <c r="BG184" s="85" t="inlineStr">
        <is>
          <t xml:space="preserve">الهندسية لانتاج الاجهزة المنزلية </t>
        </is>
      </c>
      <c r="BH184" s="85" t="n"/>
      <c r="BI184" s="85" t="n"/>
      <c r="BJ184" s="85" t="n"/>
      <c r="BK184" s="85" t="n"/>
      <c r="BL184" s="85" t="n"/>
      <c r="BM184" s="85" t="n"/>
      <c r="BN184" s="85" t="n"/>
      <c r="BO184" s="85" t="n"/>
      <c r="BP184" s="85" t="n"/>
      <c r="BQ184" s="85" t="n"/>
      <c r="BR184" s="85" t="n"/>
      <c r="BS184" s="85" t="n"/>
      <c r="BT184" s="85" t="n"/>
      <c r="BU184" s="85" t="n"/>
      <c r="BV184" s="85" t="n"/>
      <c r="BW184" s="85" t="n"/>
      <c r="BX184" s="85" t="n"/>
      <c r="BY184" s="85" t="n"/>
      <c r="BZ184" s="85" t="n"/>
      <c r="CA184" s="85" t="n"/>
      <c r="CB184" s="85" t="n"/>
      <c r="CC184" s="85" t="n"/>
      <c r="CD184" s="85" t="n"/>
      <c r="CE184" s="85" t="n"/>
      <c r="CF184" s="85" t="n"/>
      <c r="CG184" s="85" t="n"/>
      <c r="CH184" s="85" t="n"/>
      <c r="CI184" s="85" t="n"/>
      <c r="CJ184" s="85" t="n"/>
      <c r="CK184" s="85" t="n"/>
      <c r="CL184" s="85" t="n"/>
      <c r="CM184" s="85" t="n"/>
      <c r="CN184" s="85" t="n"/>
      <c r="CO184" s="85" t="n"/>
      <c r="CP184" s="85" t="n"/>
      <c r="CQ184" s="85" t="n"/>
      <c r="CR184" s="85" t="n"/>
      <c r="CS184" s="85" t="n"/>
      <c r="CT184" s="85" t="n"/>
      <c r="CU184" s="85" t="n"/>
      <c r="CV184" s="85" t="n"/>
    </row>
    <row r="185" ht="31.5" customFormat="1" customHeight="1" s="86">
      <c r="A185" s="73" t="n">
        <v>2021</v>
      </c>
      <c r="B185" s="74" t="n">
        <v>2</v>
      </c>
      <c r="C185" s="471" t="n"/>
      <c r="D185" s="74" t="n"/>
      <c r="E185" s="74" t="n"/>
      <c r="F185" s="75" t="n"/>
      <c r="G185" s="76" t="n"/>
      <c r="H185" s="76" t="n"/>
      <c r="I185" s="76" t="n"/>
      <c r="J185" s="76" t="n"/>
      <c r="K185" s="472" t="n"/>
      <c r="L185" s="473" t="n"/>
      <c r="M185" s="474" t="n"/>
      <c r="N185" s="111" t="n"/>
      <c r="O185" s="111" t="n"/>
      <c r="P185" s="111" t="n"/>
      <c r="Q185" s="111" t="n"/>
      <c r="R185" s="111" t="n"/>
      <c r="S185" s="77" t="n"/>
      <c r="T185" s="77" t="n"/>
      <c r="U185" s="111" t="n"/>
      <c r="V185" s="111" t="n"/>
      <c r="W185" s="111" t="n"/>
      <c r="X185" s="111" t="n"/>
      <c r="Y185" s="111" t="n"/>
      <c r="Z185" s="77" t="n"/>
      <c r="AA185" s="77" t="n"/>
      <c r="AB185" s="111" t="n"/>
      <c r="AC185" s="111" t="n"/>
      <c r="AD185" s="111" t="n"/>
      <c r="AE185" s="111" t="n"/>
      <c r="AF185" s="111" t="n"/>
      <c r="AG185" s="77" t="n"/>
      <c r="AH185" s="77" t="n"/>
      <c r="AI185" s="78" t="n"/>
      <c r="AJ185" s="79" t="n"/>
      <c r="AK185" s="80" t="n"/>
      <c r="AL185" s="77" t="n"/>
      <c r="AM185" s="77" t="n"/>
      <c r="AN185" s="81" t="n"/>
      <c r="AO185" s="81" t="n"/>
      <c r="AP185" s="81" t="n"/>
      <c r="AQ185" s="81" t="n"/>
      <c r="AR185" s="81" t="n"/>
      <c r="AS185" s="81" t="n"/>
      <c r="AT185" s="81" t="n"/>
      <c r="AU185" s="81" t="n"/>
      <c r="AV185" s="81" t="n"/>
      <c r="AW185" s="82" t="n"/>
      <c r="AX185" s="83" t="n"/>
      <c r="AY185" s="179" t="n"/>
      <c r="AZ185" s="84" t="n"/>
      <c r="BA185" s="83" t="n">
        <v>1</v>
      </c>
      <c r="BB185" s="83" t="n">
        <v>0.1</v>
      </c>
      <c r="BC185" s="83" t="n">
        <v>24.1</v>
      </c>
      <c r="BD185" s="83" t="n">
        <v>1.7</v>
      </c>
      <c r="BE185" s="83" t="n">
        <v>307.4</v>
      </c>
      <c r="BF185" s="28" t="inlineStr">
        <is>
          <t>اطلانتيك</t>
        </is>
      </c>
      <c r="BG185" s="85" t="inlineStr">
        <is>
          <t>اطلانتيك</t>
        </is>
      </c>
      <c r="BH185" s="85" t="n"/>
      <c r="BI185" s="85" t="n"/>
      <c r="BJ185" s="85" t="n"/>
      <c r="BK185" s="85" t="n"/>
      <c r="BL185" s="85" t="n"/>
      <c r="BM185" s="85" t="n"/>
      <c r="BN185" s="85" t="n"/>
      <c r="BO185" s="85" t="n"/>
      <c r="BP185" s="85" t="n"/>
      <c r="BQ185" s="85" t="n"/>
      <c r="BR185" s="85" t="n"/>
      <c r="BS185" s="85" t="n"/>
      <c r="BT185" s="85" t="n"/>
      <c r="BU185" s="85" t="n"/>
      <c r="BV185" s="85" t="n"/>
      <c r="BW185" s="85" t="n"/>
      <c r="BX185" s="85" t="n"/>
      <c r="BY185" s="85" t="n"/>
      <c r="BZ185" s="85" t="n"/>
      <c r="CA185" s="85" t="n"/>
      <c r="CB185" s="85" t="n"/>
      <c r="CC185" s="85" t="n"/>
      <c r="CD185" s="85" t="n"/>
      <c r="CE185" s="85" t="n"/>
      <c r="CF185" s="85" t="n"/>
      <c r="CG185" s="85" t="n"/>
      <c r="CH185" s="85" t="n"/>
      <c r="CI185" s="85" t="n"/>
      <c r="CJ185" s="85" t="n"/>
      <c r="CK185" s="85" t="n"/>
      <c r="CL185" s="85" t="n"/>
      <c r="CM185" s="85" t="n"/>
      <c r="CN185" s="85" t="n"/>
      <c r="CO185" s="85" t="n"/>
      <c r="CP185" s="85" t="n"/>
      <c r="CQ185" s="85" t="n"/>
      <c r="CR185" s="85" t="n"/>
      <c r="CS185" s="85" t="n"/>
      <c r="CT185" s="85" t="n"/>
      <c r="CU185" s="85" t="n"/>
      <c r="CV185" s="85" t="n"/>
    </row>
    <row r="186" ht="31.5" customFormat="1" customHeight="1" s="86">
      <c r="A186" s="73" t="n">
        <v>2021</v>
      </c>
      <c r="B186" s="74" t="n">
        <v>2</v>
      </c>
      <c r="C186" s="471" t="n"/>
      <c r="D186" s="74" t="n"/>
      <c r="E186" s="74" t="n"/>
      <c r="F186" s="75" t="n"/>
      <c r="G186" s="76" t="n"/>
      <c r="H186" s="76" t="n"/>
      <c r="I186" s="76" t="n"/>
      <c r="J186" s="76" t="n"/>
      <c r="K186" s="472" t="n"/>
      <c r="L186" s="473" t="n"/>
      <c r="M186" s="474" t="n"/>
      <c r="N186" s="111" t="n"/>
      <c r="O186" s="111" t="n"/>
      <c r="P186" s="111" t="n"/>
      <c r="Q186" s="111" t="n"/>
      <c r="R186" s="111" t="n"/>
      <c r="S186" s="77" t="n"/>
      <c r="T186" s="77" t="n"/>
      <c r="U186" s="111" t="n"/>
      <c r="V186" s="111" t="n"/>
      <c r="W186" s="111" t="n"/>
      <c r="X186" s="111" t="n"/>
      <c r="Y186" s="111" t="n"/>
      <c r="Z186" s="77" t="n"/>
      <c r="AA186" s="77" t="n"/>
      <c r="AB186" s="111" t="n"/>
      <c r="AC186" s="111" t="n"/>
      <c r="AD186" s="111" t="n"/>
      <c r="AE186" s="111" t="n"/>
      <c r="AF186" s="111" t="n"/>
      <c r="AG186" s="77" t="n"/>
      <c r="AH186" s="77" t="n"/>
      <c r="AI186" s="78" t="n"/>
      <c r="AJ186" s="79" t="n"/>
      <c r="AK186" s="80" t="n"/>
      <c r="AL186" s="77" t="n"/>
      <c r="AM186" s="77" t="n"/>
      <c r="AN186" s="81" t="n"/>
      <c r="AO186" s="81" t="n"/>
      <c r="AP186" s="81" t="n"/>
      <c r="AQ186" s="81" t="n"/>
      <c r="AR186" s="81" t="n"/>
      <c r="AS186" s="81" t="n"/>
      <c r="AT186" s="81" t="n"/>
      <c r="AU186" s="81" t="n"/>
      <c r="AV186" s="81" t="n"/>
      <c r="AW186" s="82" t="n"/>
      <c r="AX186" s="83" t="n"/>
      <c r="AY186" s="179" t="n"/>
      <c r="AZ186" s="84" t="n"/>
      <c r="BA186" s="83" t="n">
        <v>1</v>
      </c>
      <c r="BB186" s="83" t="n">
        <v>0.2</v>
      </c>
      <c r="BC186" s="83" t="n">
        <v>23.6</v>
      </c>
      <c r="BD186" s="83" t="n">
        <v>1.8</v>
      </c>
      <c r="BE186" s="83" t="n">
        <v>288.3</v>
      </c>
      <c r="BF186" s="28" t="inlineStr">
        <is>
          <t>اطلانتيك</t>
        </is>
      </c>
      <c r="BG186" s="85" t="inlineStr">
        <is>
          <t>اطلانتيك</t>
        </is>
      </c>
      <c r="BH186" s="85" t="n"/>
      <c r="BI186" s="85" t="n"/>
      <c r="BJ186" s="85" t="n"/>
      <c r="BK186" s="85" t="n"/>
      <c r="BL186" s="85" t="n"/>
      <c r="BM186" s="85" t="n"/>
      <c r="BN186" s="85" t="n"/>
      <c r="BO186" s="85" t="n"/>
      <c r="BP186" s="85" t="n"/>
      <c r="BQ186" s="85" t="n"/>
      <c r="BR186" s="85" t="n"/>
      <c r="BS186" s="85" t="n"/>
      <c r="BT186" s="85" t="n"/>
      <c r="BU186" s="85" t="n"/>
      <c r="BV186" s="85" t="n"/>
      <c r="BW186" s="85" t="n"/>
      <c r="BX186" s="85" t="n"/>
      <c r="BY186" s="85" t="n"/>
      <c r="BZ186" s="85" t="n"/>
      <c r="CA186" s="85" t="n"/>
      <c r="CB186" s="85" t="n"/>
      <c r="CC186" s="85" t="n"/>
      <c r="CD186" s="85" t="n"/>
      <c r="CE186" s="85" t="n"/>
      <c r="CF186" s="85" t="n"/>
      <c r="CG186" s="85" t="n"/>
      <c r="CH186" s="85" t="n"/>
      <c r="CI186" s="85" t="n"/>
      <c r="CJ186" s="85" t="n"/>
      <c r="CK186" s="85" t="n"/>
      <c r="CL186" s="85" t="n"/>
      <c r="CM186" s="85" t="n"/>
      <c r="CN186" s="85" t="n"/>
      <c r="CO186" s="85" t="n"/>
      <c r="CP186" s="85" t="n"/>
      <c r="CQ186" s="85" t="n"/>
      <c r="CR186" s="85" t="n"/>
      <c r="CS186" s="85" t="n"/>
      <c r="CT186" s="85" t="n"/>
      <c r="CU186" s="85" t="n"/>
      <c r="CV186" s="85" t="n"/>
    </row>
    <row r="187" ht="31.5" customFormat="1" customHeight="1" s="86">
      <c r="A187" s="73" t="n">
        <v>2021</v>
      </c>
      <c r="B187" s="74" t="n">
        <v>2</v>
      </c>
      <c r="C187" s="471" t="n"/>
      <c r="D187" s="74" t="n"/>
      <c r="E187" s="74" t="n"/>
      <c r="F187" s="75" t="n"/>
      <c r="G187" s="76" t="n"/>
      <c r="H187" s="76" t="n"/>
      <c r="I187" s="76" t="n"/>
      <c r="J187" s="76" t="n"/>
      <c r="K187" s="472" t="n"/>
      <c r="L187" s="473" t="n"/>
      <c r="M187" s="474" t="n"/>
      <c r="N187" s="111" t="n"/>
      <c r="O187" s="111" t="n"/>
      <c r="P187" s="111" t="n"/>
      <c r="Q187" s="111" t="n"/>
      <c r="R187" s="111" t="n"/>
      <c r="S187" s="77" t="n"/>
      <c r="T187" s="77" t="n"/>
      <c r="U187" s="111" t="n"/>
      <c r="V187" s="111" t="n"/>
      <c r="W187" s="111" t="n"/>
      <c r="X187" s="111" t="n"/>
      <c r="Y187" s="111" t="n"/>
      <c r="Z187" s="77" t="n"/>
      <c r="AA187" s="77" t="n"/>
      <c r="AB187" s="111" t="n"/>
      <c r="AC187" s="111" t="n"/>
      <c r="AD187" s="111" t="n"/>
      <c r="AE187" s="111" t="n"/>
      <c r="AF187" s="111" t="n"/>
      <c r="AG187" s="77" t="n"/>
      <c r="AH187" s="77" t="n"/>
      <c r="AI187" s="78" t="n"/>
      <c r="AJ187" s="79" t="n"/>
      <c r="AK187" s="80" t="n"/>
      <c r="AL187" s="77" t="n"/>
      <c r="AM187" s="77" t="n"/>
      <c r="AN187" s="81" t="n"/>
      <c r="AO187" s="81" t="n"/>
      <c r="AP187" s="81" t="n"/>
      <c r="AQ187" s="81" t="n"/>
      <c r="AR187" s="81" t="n"/>
      <c r="AS187" s="81" t="n"/>
      <c r="AT187" s="81" t="n"/>
      <c r="AU187" s="81" t="n"/>
      <c r="AV187" s="81" t="n"/>
      <c r="AW187" s="82" t="n"/>
      <c r="AX187" s="83" t="n"/>
      <c r="AY187" s="179" t="n"/>
      <c r="AZ187" s="84" t="n"/>
      <c r="BA187" s="83" t="n"/>
      <c r="BB187" s="83" t="n">
        <v>0.1</v>
      </c>
      <c r="BC187" s="83" t="n">
        <v>0.5</v>
      </c>
      <c r="BD187" s="83" t="n">
        <v>9.6</v>
      </c>
      <c r="BE187" s="83" t="n">
        <v>37.2</v>
      </c>
      <c r="BF187" s="28" t="inlineStr">
        <is>
          <t>LG</t>
        </is>
      </c>
      <c r="BG187" s="85" t="inlineStr">
        <is>
          <t>HE</t>
        </is>
      </c>
      <c r="BH187" s="85" t="inlineStr">
        <is>
          <t>AGG76599801</t>
        </is>
      </c>
      <c r="BI187" s="85" t="inlineStr">
        <is>
          <t>mmf</t>
        </is>
      </c>
      <c r="BJ187" s="85" t="n"/>
      <c r="BK187" s="85" t="n"/>
      <c r="BL187" s="85" t="n"/>
      <c r="BM187" s="85" t="n"/>
      <c r="BN187" s="85" t="n"/>
      <c r="BO187" s="85" t="n"/>
      <c r="BP187" s="85" t="n"/>
      <c r="BQ187" s="85" t="n"/>
      <c r="BR187" s="85" t="n"/>
      <c r="BS187" s="85" t="n"/>
      <c r="BT187" s="85" t="n"/>
      <c r="BU187" s="85" t="n"/>
      <c r="BV187" s="85" t="n"/>
      <c r="BW187" s="85" t="n"/>
      <c r="BX187" s="85" t="n"/>
      <c r="BY187" s="85" t="n"/>
      <c r="BZ187" s="85" t="n"/>
      <c r="CA187" s="85" t="n"/>
      <c r="CB187" s="85" t="n"/>
      <c r="CC187" s="85" t="n"/>
      <c r="CD187" s="85" t="n"/>
      <c r="CE187" s="85" t="n"/>
      <c r="CF187" s="85" t="n"/>
      <c r="CG187" s="85" t="n"/>
      <c r="CH187" s="85" t="n"/>
      <c r="CI187" s="85" t="n"/>
      <c r="CJ187" s="85" t="n"/>
      <c r="CK187" s="85" t="n"/>
      <c r="CL187" s="85" t="n"/>
      <c r="CM187" s="85" t="n"/>
      <c r="CN187" s="85" t="n"/>
      <c r="CO187" s="85" t="n"/>
      <c r="CP187" s="85" t="n"/>
      <c r="CQ187" s="85" t="n"/>
      <c r="CR187" s="85" t="n"/>
      <c r="CS187" s="85" t="n"/>
      <c r="CT187" s="85" t="n"/>
      <c r="CU187" s="85" t="n"/>
      <c r="CV187" s="85" t="n"/>
    </row>
    <row r="188" ht="31.5" customFormat="1" customHeight="1" s="86">
      <c r="A188" s="73" t="n">
        <v>2021</v>
      </c>
      <c r="B188" s="74" t="n">
        <v>2</v>
      </c>
      <c r="C188" s="471" t="n"/>
      <c r="D188" s="74" t="n"/>
      <c r="E188" s="74" t="n"/>
      <c r="F188" s="75" t="n"/>
      <c r="G188" s="76" t="n"/>
      <c r="H188" s="76" t="n"/>
      <c r="I188" s="76" t="n"/>
      <c r="J188" s="76" t="n"/>
      <c r="K188" s="472" t="n"/>
      <c r="L188" s="473" t="n"/>
      <c r="M188" s="474" t="n"/>
      <c r="N188" s="111" t="n"/>
      <c r="O188" s="111" t="n"/>
      <c r="P188" s="111" t="n"/>
      <c r="Q188" s="111" t="n"/>
      <c r="R188" s="111" t="n"/>
      <c r="S188" s="77" t="n"/>
      <c r="T188" s="77" t="n"/>
      <c r="U188" s="111" t="n"/>
      <c r="V188" s="111" t="n"/>
      <c r="W188" s="111" t="n"/>
      <c r="X188" s="111" t="n"/>
      <c r="Y188" s="111" t="n"/>
      <c r="Z188" s="77" t="n"/>
      <c r="AA188" s="77" t="n"/>
      <c r="AB188" s="111" t="n"/>
      <c r="AC188" s="111" t="n"/>
      <c r="AD188" s="111" t="n"/>
      <c r="AE188" s="111" t="n"/>
      <c r="AF188" s="111" t="n"/>
      <c r="AG188" s="77" t="n"/>
      <c r="AH188" s="77" t="n"/>
      <c r="AI188" s="78" t="n"/>
      <c r="AJ188" s="79" t="n"/>
      <c r="AK188" s="80" t="n"/>
      <c r="AL188" s="77" t="n"/>
      <c r="AM188" s="77" t="n"/>
      <c r="AN188" s="81" t="n"/>
      <c r="AO188" s="81" t="n"/>
      <c r="AP188" s="81" t="n"/>
      <c r="AQ188" s="81" t="n"/>
      <c r="AR188" s="81" t="n"/>
      <c r="AS188" s="81" t="n"/>
      <c r="AT188" s="81" t="n"/>
      <c r="AU188" s="81" t="n"/>
      <c r="AV188" s="81" t="n"/>
      <c r="AW188" s="82" t="n"/>
      <c r="AX188" s="83" t="n"/>
      <c r="AY188" s="179" t="n"/>
      <c r="AZ188" s="84" t="n"/>
      <c r="BA188" s="83" t="n">
        <v>1</v>
      </c>
      <c r="BB188" s="83" t="n">
        <v>0</v>
      </c>
      <c r="BC188" s="83" t="n">
        <v>3.5</v>
      </c>
      <c r="BD188" s="83" t="n">
        <v>2.9</v>
      </c>
      <c r="BE188" s="83" t="n">
        <v>463.6</v>
      </c>
      <c r="BF188" s="28" t="inlineStr">
        <is>
          <t>الكترولوكس</t>
        </is>
      </c>
      <c r="BG188" s="85" t="inlineStr">
        <is>
          <t>القاهرة للصناعات المغذية غسالات</t>
        </is>
      </c>
      <c r="BH188" s="85" t="inlineStr">
        <is>
          <t>PDAWP7199</t>
        </is>
      </c>
      <c r="BI188" s="85" t="inlineStr">
        <is>
          <t>دلتا</t>
        </is>
      </c>
      <c r="BJ188" s="85" t="n"/>
      <c r="BK188" s="85" t="n"/>
      <c r="BL188" s="85" t="n"/>
      <c r="BM188" s="85" t="n"/>
      <c r="BN188" s="85" t="n"/>
      <c r="BO188" s="85" t="n"/>
      <c r="BP188" s="85" t="n"/>
      <c r="BQ188" s="85" t="n"/>
      <c r="BR188" s="85" t="n"/>
      <c r="BS188" s="85" t="n"/>
      <c r="BT188" s="85" t="n"/>
      <c r="BU188" s="85" t="n"/>
      <c r="BV188" s="85" t="n"/>
      <c r="BW188" s="85" t="n"/>
      <c r="BX188" s="85" t="n"/>
      <c r="BY188" s="85" t="n"/>
      <c r="BZ188" s="85" t="n"/>
      <c r="CA188" s="85" t="n"/>
      <c r="CB188" s="85" t="n"/>
      <c r="CC188" s="85" t="n"/>
      <c r="CD188" s="85" t="n"/>
      <c r="CE188" s="85" t="n"/>
      <c r="CF188" s="85" t="n"/>
      <c r="CG188" s="85" t="n"/>
      <c r="CH188" s="85" t="n"/>
      <c r="CI188" s="85" t="n"/>
      <c r="CJ188" s="85" t="n"/>
      <c r="CK188" s="85" t="n"/>
      <c r="CL188" s="85" t="n"/>
      <c r="CM188" s="85" t="n"/>
      <c r="CN188" s="85" t="n"/>
      <c r="CO188" s="85" t="n"/>
      <c r="CP188" s="85" t="n"/>
      <c r="CQ188" s="85" t="n"/>
      <c r="CR188" s="85" t="n"/>
      <c r="CS188" s="85" t="n"/>
      <c r="CT188" s="85" t="n"/>
      <c r="CU188" s="85" t="n"/>
      <c r="CV188" s="85" t="n"/>
    </row>
    <row r="189" ht="31.5" customFormat="1" customHeight="1" s="86">
      <c r="A189" s="73" t="n">
        <v>2021</v>
      </c>
      <c r="B189" s="74" t="n">
        <v>2</v>
      </c>
      <c r="C189" s="471" t="n"/>
      <c r="D189" s="74" t="n"/>
      <c r="E189" s="74" t="n"/>
      <c r="F189" s="75" t="n"/>
      <c r="G189" s="76" t="n"/>
      <c r="H189" s="76" t="n"/>
      <c r="I189" s="76" t="n"/>
      <c r="J189" s="76" t="n"/>
      <c r="K189" s="472" t="n"/>
      <c r="L189" s="473" t="n"/>
      <c r="M189" s="474" t="n"/>
      <c r="N189" s="111" t="n"/>
      <c r="O189" s="111" t="n"/>
      <c r="P189" s="111" t="n"/>
      <c r="Q189" s="111" t="n"/>
      <c r="R189" s="111" t="n"/>
      <c r="S189" s="77" t="n"/>
      <c r="T189" s="77" t="n"/>
      <c r="U189" s="111" t="n"/>
      <c r="V189" s="111" t="n"/>
      <c r="W189" s="111" t="n"/>
      <c r="X189" s="111" t="n"/>
      <c r="Y189" s="111" t="n"/>
      <c r="Z189" s="77" t="n"/>
      <c r="AA189" s="77" t="n"/>
      <c r="AB189" s="111" t="n"/>
      <c r="AC189" s="111" t="n"/>
      <c r="AD189" s="111" t="n"/>
      <c r="AE189" s="111" t="n"/>
      <c r="AF189" s="111" t="n"/>
      <c r="AG189" s="77" t="n"/>
      <c r="AH189" s="77" t="n"/>
      <c r="AI189" s="78" t="n"/>
      <c r="AJ189" s="79" t="n"/>
      <c r="AK189" s="80" t="n"/>
      <c r="AL189" s="77" t="n"/>
      <c r="AM189" s="77" t="n"/>
      <c r="AN189" s="81" t="n"/>
      <c r="AO189" s="81" t="n"/>
      <c r="AP189" s="81" t="n"/>
      <c r="AQ189" s="81" t="n"/>
      <c r="AR189" s="81" t="n"/>
      <c r="AS189" s="81" t="n"/>
      <c r="AT189" s="81" t="n"/>
      <c r="AU189" s="81" t="n"/>
      <c r="AV189" s="81" t="n"/>
      <c r="AW189" s="82" t="n"/>
      <c r="AX189" s="83" t="n"/>
      <c r="AY189" s="179" t="n"/>
      <c r="AZ189" s="84" t="n"/>
      <c r="BA189" s="83" t="n">
        <v>1</v>
      </c>
      <c r="BB189" s="83" t="n">
        <v>0.2</v>
      </c>
      <c r="BC189" s="83" t="n">
        <v>105.4</v>
      </c>
      <c r="BD189" s="83" t="n">
        <v>0.7</v>
      </c>
      <c r="BE189" s="83" t="n">
        <v>368.3</v>
      </c>
      <c r="BF189" s="28" t="inlineStr">
        <is>
          <t>الكترولوكس</t>
        </is>
      </c>
      <c r="BG189" s="85" t="inlineStr">
        <is>
          <t>القاهرة للصناعات المغذية غسالات</t>
        </is>
      </c>
      <c r="BH189" s="85" t="inlineStr">
        <is>
          <t>PDAWA6157</t>
        </is>
      </c>
      <c r="BI189" s="85" t="inlineStr">
        <is>
          <t>دلتا</t>
        </is>
      </c>
      <c r="BJ189" s="85" t="n"/>
      <c r="BK189" s="85" t="n"/>
      <c r="BL189" s="85" t="n"/>
      <c r="BM189" s="85" t="n"/>
      <c r="BN189" s="85" t="n"/>
      <c r="BO189" s="85" t="n"/>
      <c r="BP189" s="85" t="n"/>
      <c r="BQ189" s="85" t="n"/>
      <c r="BR189" s="85" t="n"/>
      <c r="BS189" s="85" t="n"/>
      <c r="BT189" s="85" t="n"/>
      <c r="BU189" s="85" t="n"/>
      <c r="BV189" s="85" t="n"/>
      <c r="BW189" s="85" t="n"/>
      <c r="BX189" s="85" t="n"/>
      <c r="BY189" s="85" t="n"/>
      <c r="BZ189" s="85" t="n"/>
      <c r="CA189" s="85" t="n"/>
      <c r="CB189" s="85" t="n"/>
      <c r="CC189" s="85" t="n"/>
      <c r="CD189" s="85" t="n"/>
      <c r="CE189" s="85" t="n"/>
      <c r="CF189" s="85" t="n"/>
      <c r="CG189" s="85" t="n"/>
      <c r="CH189" s="85" t="n"/>
      <c r="CI189" s="85" t="n"/>
      <c r="CJ189" s="85" t="n"/>
      <c r="CK189" s="85" t="n"/>
      <c r="CL189" s="85" t="n"/>
      <c r="CM189" s="85" t="n"/>
      <c r="CN189" s="85" t="n"/>
      <c r="CO189" s="85" t="n"/>
      <c r="CP189" s="85" t="n"/>
      <c r="CQ189" s="85" t="n"/>
      <c r="CR189" s="85" t="n"/>
      <c r="CS189" s="85" t="n"/>
      <c r="CT189" s="85" t="n"/>
      <c r="CU189" s="85" t="n"/>
      <c r="CV189" s="85" t="n"/>
    </row>
    <row r="190" ht="31.5" customFormat="1" customHeight="1" s="86">
      <c r="A190" s="73" t="n">
        <v>2021</v>
      </c>
      <c r="B190" s="74" t="n">
        <v>2</v>
      </c>
      <c r="C190" s="471" t="n"/>
      <c r="D190" s="74" t="n"/>
      <c r="E190" s="74" t="n"/>
      <c r="F190" s="75" t="n"/>
      <c r="G190" s="76" t="n"/>
      <c r="H190" s="76" t="n"/>
      <c r="I190" s="76" t="n"/>
      <c r="J190" s="76" t="n"/>
      <c r="K190" s="472" t="n"/>
      <c r="L190" s="473" t="n"/>
      <c r="M190" s="474" t="n"/>
      <c r="N190" s="111" t="n"/>
      <c r="O190" s="111" t="n"/>
      <c r="P190" s="111" t="n"/>
      <c r="Q190" s="111" t="n"/>
      <c r="R190" s="111" t="n"/>
      <c r="S190" s="77" t="n"/>
      <c r="T190" s="77" t="n"/>
      <c r="U190" s="111" t="n"/>
      <c r="V190" s="111" t="n"/>
      <c r="W190" s="111" t="n"/>
      <c r="X190" s="111" t="n"/>
      <c r="Y190" s="111" t="n"/>
      <c r="Z190" s="77" t="n"/>
      <c r="AA190" s="77" t="n"/>
      <c r="AB190" s="111" t="n"/>
      <c r="AC190" s="111" t="n"/>
      <c r="AD190" s="111" t="n"/>
      <c r="AE190" s="111" t="n"/>
      <c r="AF190" s="111" t="n"/>
      <c r="AG190" s="77" t="n"/>
      <c r="AH190" s="77" t="n"/>
      <c r="AI190" s="78" t="n"/>
      <c r="AJ190" s="79" t="n"/>
      <c r="AK190" s="80" t="n"/>
      <c r="AL190" s="77" t="n"/>
      <c r="AM190" s="77" t="n"/>
      <c r="AN190" s="81" t="n"/>
      <c r="AO190" s="81" t="n"/>
      <c r="AP190" s="81" t="n"/>
      <c r="AQ190" s="81" t="n"/>
      <c r="AR190" s="81" t="n"/>
      <c r="AS190" s="81" t="n"/>
      <c r="AT190" s="81" t="n"/>
      <c r="AU190" s="81" t="n"/>
      <c r="AV190" s="81" t="n"/>
      <c r="AW190" s="82" t="n"/>
      <c r="AX190" s="83" t="n"/>
      <c r="AY190" s="179" t="n"/>
      <c r="AZ190" s="84" t="n"/>
      <c r="BA190" s="83" t="n"/>
      <c r="BB190" s="83" t="n">
        <v>0</v>
      </c>
      <c r="BC190" s="83" t="n">
        <v>0</v>
      </c>
      <c r="BD190" s="83" t="n">
        <v>1.4</v>
      </c>
      <c r="BE190" s="83" t="n">
        <v>1.4</v>
      </c>
      <c r="BF190" s="28" t="inlineStr">
        <is>
          <t>عملاء متنوعون</t>
        </is>
      </c>
      <c r="BG190" s="85" t="n"/>
      <c r="BH190" s="85" t="n"/>
      <c r="BI190" s="85" t="n"/>
      <c r="BJ190" s="85" t="n"/>
      <c r="BK190" s="85" t="n"/>
      <c r="BL190" s="85" t="n"/>
      <c r="BM190" s="85" t="n"/>
      <c r="BN190" s="85" t="n"/>
      <c r="BO190" s="85" t="n"/>
      <c r="BP190" s="85" t="n"/>
      <c r="BQ190" s="85" t="n"/>
      <c r="BR190" s="85" t="n"/>
      <c r="BS190" s="85" t="n"/>
      <c r="BT190" s="85" t="n"/>
      <c r="BU190" s="85" t="n"/>
      <c r="BV190" s="85" t="n"/>
      <c r="BW190" s="85" t="n"/>
      <c r="BX190" s="85" t="n"/>
      <c r="BY190" s="85" t="n"/>
      <c r="BZ190" s="85" t="n"/>
      <c r="CA190" s="85" t="n"/>
      <c r="CB190" s="85" t="n"/>
      <c r="CC190" s="85" t="n"/>
      <c r="CD190" s="85" t="n"/>
      <c r="CE190" s="85" t="n"/>
      <c r="CF190" s="85" t="n"/>
      <c r="CG190" s="85" t="n"/>
      <c r="CH190" s="85" t="n"/>
      <c r="CI190" s="85" t="n"/>
      <c r="CJ190" s="85" t="n"/>
      <c r="CK190" s="85" t="n"/>
      <c r="CL190" s="85" t="n"/>
      <c r="CM190" s="85" t="n"/>
      <c r="CN190" s="85" t="n"/>
      <c r="CO190" s="85" t="n"/>
      <c r="CP190" s="85" t="n"/>
      <c r="CQ190" s="85" t="n"/>
      <c r="CR190" s="85" t="n"/>
      <c r="CS190" s="85" t="n"/>
      <c r="CT190" s="85" t="n"/>
      <c r="CU190" s="85" t="n"/>
      <c r="CV190" s="85" t="n"/>
    </row>
    <row r="191" ht="31.5" customFormat="1" customHeight="1" s="86">
      <c r="A191" s="73" t="n">
        <v>2021</v>
      </c>
      <c r="B191" s="74" t="n">
        <v>2</v>
      </c>
      <c r="C191" s="471" t="n"/>
      <c r="D191" s="74" t="n"/>
      <c r="E191" s="74" t="n"/>
      <c r="F191" s="75" t="n"/>
      <c r="G191" s="76" t="n"/>
      <c r="H191" s="76" t="n"/>
      <c r="I191" s="76" t="n"/>
      <c r="J191" s="76" t="n"/>
      <c r="K191" s="472" t="n"/>
      <c r="L191" s="473" t="n"/>
      <c r="M191" s="474" t="n"/>
      <c r="N191" s="111" t="n"/>
      <c r="O191" s="111" t="n"/>
      <c r="P191" s="111" t="n"/>
      <c r="Q191" s="111" t="n"/>
      <c r="R191" s="111" t="n"/>
      <c r="S191" s="77" t="n"/>
      <c r="T191" s="77" t="n"/>
      <c r="U191" s="111" t="n"/>
      <c r="V191" s="111" t="n"/>
      <c r="W191" s="111" t="n"/>
      <c r="X191" s="111" t="n"/>
      <c r="Y191" s="111" t="n"/>
      <c r="Z191" s="77" t="n"/>
      <c r="AA191" s="77" t="n"/>
      <c r="AB191" s="111" t="n"/>
      <c r="AC191" s="111" t="n"/>
      <c r="AD191" s="111" t="n"/>
      <c r="AE191" s="111" t="n"/>
      <c r="AF191" s="111" t="n"/>
      <c r="AG191" s="77" t="n"/>
      <c r="AH191" s="77" t="n"/>
      <c r="AI191" s="78" t="n"/>
      <c r="AJ191" s="79" t="n"/>
      <c r="AK191" s="80" t="n"/>
      <c r="AL191" s="77" t="n"/>
      <c r="AM191" s="77" t="n"/>
      <c r="AN191" s="81" t="n"/>
      <c r="AO191" s="81" t="n"/>
      <c r="AP191" s="81" t="n"/>
      <c r="AQ191" s="81" t="n"/>
      <c r="AR191" s="81" t="n"/>
      <c r="AS191" s="81" t="n"/>
      <c r="AT191" s="81" t="n"/>
      <c r="AU191" s="81" t="n"/>
      <c r="AV191" s="81" t="n"/>
      <c r="AW191" s="82" t="n"/>
      <c r="AX191" s="83" t="n"/>
      <c r="AY191" s="179" t="n"/>
      <c r="AZ191" s="84" t="n"/>
      <c r="BA191" s="83" t="n">
        <v>1</v>
      </c>
      <c r="BB191" s="83" t="n">
        <v>0</v>
      </c>
      <c r="BC191" s="83" t="n">
        <v>0.2</v>
      </c>
      <c r="BD191" s="83" t="n">
        <v>1.7</v>
      </c>
      <c r="BE191" s="83" t="n">
        <v>120.6</v>
      </c>
      <c r="BF191" s="28" t="inlineStr">
        <is>
          <t>عملاء متنوعون</t>
        </is>
      </c>
      <c r="BG191" s="85" t="inlineStr">
        <is>
          <t>عملاء متنوعون</t>
        </is>
      </c>
      <c r="BH191" s="85" t="n"/>
      <c r="BI191" s="85" t="n"/>
      <c r="BJ191" s="85" t="n"/>
      <c r="BK191" s="85" t="n"/>
      <c r="BL191" s="85" t="n"/>
      <c r="BM191" s="85" t="n"/>
      <c r="BN191" s="85" t="n"/>
      <c r="BO191" s="85" t="n"/>
      <c r="BP191" s="85" t="n"/>
      <c r="BQ191" s="85" t="n"/>
      <c r="BR191" s="85" t="n"/>
      <c r="BS191" s="85" t="n"/>
      <c r="BT191" s="85" t="n"/>
      <c r="BU191" s="85" t="n"/>
      <c r="BV191" s="85" t="n"/>
      <c r="BW191" s="85" t="n"/>
      <c r="BX191" s="85" t="n"/>
      <c r="BY191" s="85" t="n"/>
      <c r="BZ191" s="85" t="n"/>
      <c r="CA191" s="85" t="n"/>
      <c r="CB191" s="85" t="n"/>
      <c r="CC191" s="85" t="n"/>
      <c r="CD191" s="85" t="n"/>
      <c r="CE191" s="85" t="n"/>
      <c r="CF191" s="85" t="n"/>
      <c r="CG191" s="85" t="n"/>
      <c r="CH191" s="85" t="n"/>
      <c r="CI191" s="85" t="n"/>
      <c r="CJ191" s="85" t="n"/>
      <c r="CK191" s="85" t="n"/>
      <c r="CL191" s="85" t="n"/>
      <c r="CM191" s="85" t="n"/>
      <c r="CN191" s="85" t="n"/>
      <c r="CO191" s="85" t="n"/>
      <c r="CP191" s="85" t="n"/>
      <c r="CQ191" s="85" t="n"/>
      <c r="CR191" s="85" t="n"/>
      <c r="CS191" s="85" t="n"/>
      <c r="CT191" s="85" t="n"/>
      <c r="CU191" s="85" t="n"/>
      <c r="CV191" s="85" t="n"/>
    </row>
    <row r="192" ht="31.5" customFormat="1" customHeight="1" s="86">
      <c r="A192" s="73" t="n">
        <v>2021</v>
      </c>
      <c r="B192" s="74" t="n">
        <v>2</v>
      </c>
      <c r="C192" s="471" t="n"/>
      <c r="D192" s="74" t="n"/>
      <c r="E192" s="74" t="n"/>
      <c r="F192" s="75" t="n"/>
      <c r="G192" s="76" t="n"/>
      <c r="H192" s="76" t="n"/>
      <c r="I192" s="76" t="n"/>
      <c r="J192" s="76" t="n"/>
      <c r="K192" s="472" t="n"/>
      <c r="L192" s="473" t="n"/>
      <c r="M192" s="474" t="n"/>
      <c r="N192" s="111" t="n"/>
      <c r="O192" s="111" t="n"/>
      <c r="P192" s="111" t="n"/>
      <c r="Q192" s="111" t="n"/>
      <c r="R192" s="111" t="n"/>
      <c r="S192" s="77" t="n"/>
      <c r="T192" s="77" t="n"/>
      <c r="U192" s="111" t="n"/>
      <c r="V192" s="111" t="n"/>
      <c r="W192" s="111" t="n"/>
      <c r="X192" s="111" t="n"/>
      <c r="Y192" s="111" t="n"/>
      <c r="Z192" s="77" t="n"/>
      <c r="AA192" s="77" t="n"/>
      <c r="AB192" s="111" t="n"/>
      <c r="AC192" s="111" t="n"/>
      <c r="AD192" s="111" t="n"/>
      <c r="AE192" s="111" t="n"/>
      <c r="AF192" s="111" t="n"/>
      <c r="AG192" s="77" t="n"/>
      <c r="AH192" s="77" t="n"/>
      <c r="AI192" s="78" t="n"/>
      <c r="AJ192" s="79" t="n"/>
      <c r="AK192" s="80" t="n"/>
      <c r="AL192" s="77" t="n"/>
      <c r="AM192" s="77" t="n"/>
      <c r="AN192" s="81" t="n"/>
      <c r="AO192" s="81" t="n"/>
      <c r="AP192" s="81" t="n"/>
      <c r="AQ192" s="81" t="n"/>
      <c r="AR192" s="81" t="n"/>
      <c r="AS192" s="81" t="n"/>
      <c r="AT192" s="81" t="n"/>
      <c r="AU192" s="81" t="n"/>
      <c r="AV192" s="81" t="n"/>
      <c r="AW192" s="82" t="n"/>
      <c r="AX192" s="83" t="n"/>
      <c r="AY192" s="179" t="n"/>
      <c r="AZ192" s="84" t="n"/>
      <c r="BA192" s="83" t="n"/>
      <c r="BB192" s="83" t="n">
        <v>0</v>
      </c>
      <c r="BC192" s="83" t="n">
        <v>0.9</v>
      </c>
      <c r="BD192" s="83" t="n">
        <v>3.1</v>
      </c>
      <c r="BE192" s="83" t="n">
        <v>160.9</v>
      </c>
      <c r="BF192" s="28" t="inlineStr">
        <is>
          <t>الكترولوكس</t>
        </is>
      </c>
      <c r="BG192" s="85" t="inlineStr">
        <is>
          <t>القاهرة للصناعات المغذية غسالات</t>
        </is>
      </c>
      <c r="BH192" s="85" t="inlineStr">
        <is>
          <t>p73001989040</t>
        </is>
      </c>
      <c r="BI192" s="85" t="n"/>
      <c r="BJ192" s="85" t="n"/>
      <c r="BK192" s="85" t="n"/>
      <c r="BL192" s="85" t="n"/>
      <c r="BM192" s="85" t="n"/>
      <c r="BN192" s="85" t="n"/>
      <c r="BO192" s="85" t="n"/>
      <c r="BP192" s="85" t="n"/>
      <c r="BQ192" s="85" t="n"/>
      <c r="BR192" s="85" t="n"/>
      <c r="BS192" s="85" t="n"/>
      <c r="BT192" s="85" t="n"/>
      <c r="BU192" s="85" t="n"/>
      <c r="BV192" s="85" t="n"/>
      <c r="BW192" s="85" t="n"/>
      <c r="BX192" s="85" t="n"/>
      <c r="BY192" s="85" t="n"/>
      <c r="BZ192" s="85" t="n"/>
      <c r="CA192" s="85" t="n"/>
      <c r="CB192" s="85" t="n"/>
      <c r="CC192" s="85" t="n"/>
      <c r="CD192" s="85" t="n"/>
      <c r="CE192" s="85" t="n"/>
      <c r="CF192" s="85" t="n"/>
      <c r="CG192" s="85" t="n"/>
      <c r="CH192" s="85" t="n"/>
      <c r="CI192" s="85" t="n"/>
      <c r="CJ192" s="85" t="n"/>
      <c r="CK192" s="85" t="n"/>
      <c r="CL192" s="85" t="n"/>
      <c r="CM192" s="85" t="n"/>
      <c r="CN192" s="85" t="n"/>
      <c r="CO192" s="85" t="n"/>
      <c r="CP192" s="85" t="n"/>
      <c r="CQ192" s="85" t="n"/>
      <c r="CR192" s="85" t="n"/>
      <c r="CS192" s="85" t="n"/>
      <c r="CT192" s="85" t="n"/>
      <c r="CU192" s="85" t="n"/>
      <c r="CV192" s="85" t="n"/>
    </row>
    <row r="193" ht="31.5" customFormat="1" customHeight="1" s="86">
      <c r="A193" s="73" t="n">
        <v>2021</v>
      </c>
      <c r="B193" s="74" t="n">
        <v>2</v>
      </c>
      <c r="C193" s="471" t="n"/>
      <c r="D193" s="74" t="n"/>
      <c r="E193" s="74" t="n"/>
      <c r="F193" s="75" t="n"/>
      <c r="G193" s="76" t="n"/>
      <c r="H193" s="76" t="n"/>
      <c r="I193" s="76" t="n"/>
      <c r="J193" s="76" t="n"/>
      <c r="K193" s="472" t="n"/>
      <c r="L193" s="473" t="n"/>
      <c r="M193" s="474" t="n"/>
      <c r="N193" s="111" t="n"/>
      <c r="O193" s="111" t="n"/>
      <c r="P193" s="111" t="n"/>
      <c r="Q193" s="111" t="n"/>
      <c r="R193" s="111" t="n"/>
      <c r="S193" s="77" t="n"/>
      <c r="T193" s="77" t="n"/>
      <c r="U193" s="111" t="n"/>
      <c r="V193" s="111" t="n"/>
      <c r="W193" s="111" t="n"/>
      <c r="X193" s="111" t="n"/>
      <c r="Y193" s="111" t="n"/>
      <c r="Z193" s="77" t="n"/>
      <c r="AA193" s="77" t="n"/>
      <c r="AB193" s="111" t="n"/>
      <c r="AC193" s="111" t="n"/>
      <c r="AD193" s="111" t="n"/>
      <c r="AE193" s="111" t="n"/>
      <c r="AF193" s="111" t="n"/>
      <c r="AG193" s="77" t="n"/>
      <c r="AH193" s="77" t="n"/>
      <c r="AI193" s="78" t="n"/>
      <c r="AJ193" s="79" t="n"/>
      <c r="AK193" s="80" t="n"/>
      <c r="AL193" s="77" t="n"/>
      <c r="AM193" s="77" t="n"/>
      <c r="AN193" s="81" t="n"/>
      <c r="AO193" s="81" t="n"/>
      <c r="AP193" s="81" t="n"/>
      <c r="AQ193" s="81" t="n"/>
      <c r="AR193" s="81" t="n"/>
      <c r="AS193" s="81" t="n"/>
      <c r="AT193" s="81" t="n"/>
      <c r="AU193" s="81" t="n"/>
      <c r="AV193" s="81" t="n"/>
      <c r="AW193" s="82" t="n"/>
      <c r="AX193" s="83" t="n"/>
      <c r="AY193" s="179" t="n"/>
      <c r="AZ193" s="84" t="n"/>
      <c r="BA193" s="83" t="n"/>
      <c r="BB193" s="83" t="n">
        <v>0</v>
      </c>
      <c r="BC193" s="83" t="n">
        <v>1.1</v>
      </c>
      <c r="BD193" s="83" t="n">
        <v>5.5</v>
      </c>
      <c r="BE193" s="83" t="n">
        <v>129.1</v>
      </c>
      <c r="BF193" s="28" t="inlineStr">
        <is>
          <t>الكترولوكس</t>
        </is>
      </c>
      <c r="BG193" s="85" t="inlineStr">
        <is>
          <t>القاهرة للصناعات المغذية غسالات</t>
        </is>
      </c>
      <c r="BH193" s="85" t="inlineStr">
        <is>
          <t>1.63E+13</t>
        </is>
      </c>
      <c r="BI193" s="85" t="n"/>
      <c r="BJ193" s="85" t="n"/>
      <c r="BK193" s="85" t="n"/>
      <c r="BL193" s="85" t="n"/>
      <c r="BM193" s="85" t="n"/>
      <c r="BN193" s="85" t="n"/>
      <c r="BO193" s="85" t="n"/>
      <c r="BP193" s="85" t="n"/>
      <c r="BQ193" s="85" t="n"/>
      <c r="BR193" s="85" t="n"/>
      <c r="BS193" s="85" t="n"/>
      <c r="BT193" s="85" t="n"/>
      <c r="BU193" s="85" t="n"/>
      <c r="BV193" s="85" t="n"/>
      <c r="BW193" s="85" t="n"/>
      <c r="BX193" s="85" t="n"/>
      <c r="BY193" s="85" t="n"/>
      <c r="BZ193" s="85" t="n"/>
      <c r="CA193" s="85" t="n"/>
      <c r="CB193" s="85" t="n"/>
      <c r="CC193" s="85" t="n"/>
      <c r="CD193" s="85" t="n"/>
      <c r="CE193" s="85" t="n"/>
      <c r="CF193" s="85" t="n"/>
      <c r="CG193" s="85" t="n"/>
      <c r="CH193" s="85" t="n"/>
      <c r="CI193" s="85" t="n"/>
      <c r="CJ193" s="85" t="n"/>
      <c r="CK193" s="85" t="n"/>
      <c r="CL193" s="85" t="n"/>
      <c r="CM193" s="85" t="n"/>
      <c r="CN193" s="85" t="n"/>
      <c r="CO193" s="85" t="n"/>
      <c r="CP193" s="85" t="n"/>
      <c r="CQ193" s="85" t="n"/>
      <c r="CR193" s="85" t="n"/>
      <c r="CS193" s="85" t="n"/>
      <c r="CT193" s="85" t="n"/>
      <c r="CU193" s="85" t="n"/>
      <c r="CV193" s="85" t="n"/>
    </row>
    <row r="194" ht="31.5" customFormat="1" customHeight="1" s="86">
      <c r="A194" s="73" t="n">
        <v>2021</v>
      </c>
      <c r="B194" s="74" t="n">
        <v>2</v>
      </c>
      <c r="C194" s="471" t="n"/>
      <c r="D194" s="74" t="n"/>
      <c r="E194" s="74" t="n"/>
      <c r="F194" s="75" t="n"/>
      <c r="G194" s="76" t="n"/>
      <c r="H194" s="76" t="n"/>
      <c r="I194" s="76" t="n"/>
      <c r="J194" s="76" t="n"/>
      <c r="K194" s="472" t="n"/>
      <c r="L194" s="473" t="n"/>
      <c r="M194" s="474" t="n"/>
      <c r="N194" s="111" t="n"/>
      <c r="O194" s="111" t="n"/>
      <c r="P194" s="111" t="n"/>
      <c r="Q194" s="111" t="n"/>
      <c r="R194" s="111" t="n"/>
      <c r="S194" s="77" t="n"/>
      <c r="T194" s="77" t="n"/>
      <c r="U194" s="111" t="n"/>
      <c r="V194" s="111" t="n"/>
      <c r="W194" s="111" t="n"/>
      <c r="X194" s="111" t="n"/>
      <c r="Y194" s="111" t="n"/>
      <c r="Z194" s="77" t="n"/>
      <c r="AA194" s="77" t="n"/>
      <c r="AB194" s="111" t="n"/>
      <c r="AC194" s="111" t="n"/>
      <c r="AD194" s="111" t="n"/>
      <c r="AE194" s="111" t="n"/>
      <c r="AF194" s="111" t="n"/>
      <c r="AG194" s="77" t="n"/>
      <c r="AH194" s="77" t="n"/>
      <c r="AI194" s="78" t="n"/>
      <c r="AJ194" s="79" t="n"/>
      <c r="AK194" s="80" t="n"/>
      <c r="AL194" s="77" t="n"/>
      <c r="AM194" s="77" t="n"/>
      <c r="AN194" s="81" t="n"/>
      <c r="AO194" s="81" t="n"/>
      <c r="AP194" s="81" t="n"/>
      <c r="AQ194" s="81" t="n"/>
      <c r="AR194" s="81" t="n"/>
      <c r="AS194" s="81" t="n"/>
      <c r="AT194" s="81" t="n"/>
      <c r="AU194" s="81" t="n"/>
      <c r="AV194" s="81" t="n"/>
      <c r="AW194" s="82" t="n"/>
      <c r="AX194" s="83" t="n"/>
      <c r="AY194" s="179" t="n"/>
      <c r="AZ194" s="84" t="n"/>
      <c r="BA194" s="83" t="n"/>
      <c r="BB194" s="83" t="n">
        <v>0</v>
      </c>
      <c r="BC194" s="83" t="n">
        <v>1.7</v>
      </c>
      <c r="BD194" s="83" t="n">
        <v>2.1</v>
      </c>
      <c r="BE194" s="83" t="n">
        <v>85.90000000000001</v>
      </c>
      <c r="BF194" s="28" t="inlineStr">
        <is>
          <t>الكترولوكس</t>
        </is>
      </c>
      <c r="BG194" s="85" t="inlineStr">
        <is>
          <t>القاهرة للصناعات المغذية غسالات</t>
        </is>
      </c>
      <c r="BH194" s="85" t="inlineStr">
        <is>
          <t>1.63E+13</t>
        </is>
      </c>
      <c r="BI194" s="85" t="n"/>
      <c r="BJ194" s="85" t="n"/>
      <c r="BK194" s="85" t="n"/>
      <c r="BL194" s="85" t="n"/>
      <c r="BM194" s="85" t="n"/>
      <c r="BN194" s="85" t="n"/>
      <c r="BO194" s="85" t="n"/>
      <c r="BP194" s="85" t="n"/>
      <c r="BQ194" s="85" t="n"/>
      <c r="BR194" s="85" t="n"/>
      <c r="BS194" s="85" t="n"/>
      <c r="BT194" s="85" t="n"/>
      <c r="BU194" s="85" t="n"/>
      <c r="BV194" s="85" t="n"/>
      <c r="BW194" s="85" t="n"/>
      <c r="BX194" s="85" t="n"/>
      <c r="BY194" s="85" t="n"/>
      <c r="BZ194" s="85" t="n"/>
      <c r="CA194" s="85" t="n"/>
      <c r="CB194" s="85" t="n"/>
      <c r="CC194" s="85" t="n"/>
      <c r="CD194" s="85" t="n"/>
      <c r="CE194" s="85" t="n"/>
      <c r="CF194" s="85" t="n"/>
      <c r="CG194" s="85" t="n"/>
      <c r="CH194" s="85" t="n"/>
      <c r="CI194" s="85" t="n"/>
      <c r="CJ194" s="85" t="n"/>
      <c r="CK194" s="85" t="n"/>
      <c r="CL194" s="85" t="n"/>
      <c r="CM194" s="85" t="n"/>
      <c r="CN194" s="85" t="n"/>
      <c r="CO194" s="85" t="n"/>
      <c r="CP194" s="85" t="n"/>
      <c r="CQ194" s="85" t="n"/>
      <c r="CR194" s="85" t="n"/>
      <c r="CS194" s="85" t="n"/>
      <c r="CT194" s="85" t="n"/>
      <c r="CU194" s="85" t="n"/>
      <c r="CV194" s="85" t="n"/>
    </row>
    <row r="195" ht="31.5" customFormat="1" customHeight="1" s="86">
      <c r="A195" s="73" t="n">
        <v>2021</v>
      </c>
      <c r="B195" s="74" t="n">
        <v>2</v>
      </c>
      <c r="C195" s="471" t="n"/>
      <c r="D195" s="74" t="n"/>
      <c r="E195" s="74" t="n"/>
      <c r="F195" s="75" t="n"/>
      <c r="G195" s="76" t="n"/>
      <c r="H195" s="76" t="n"/>
      <c r="I195" s="76" t="n"/>
      <c r="J195" s="76" t="n"/>
      <c r="K195" s="472" t="n"/>
      <c r="L195" s="473" t="n"/>
      <c r="M195" s="474" t="n"/>
      <c r="N195" s="111" t="n"/>
      <c r="O195" s="111" t="n"/>
      <c r="P195" s="111" t="n"/>
      <c r="Q195" s="111" t="n"/>
      <c r="R195" s="111" t="n"/>
      <c r="S195" s="77" t="n"/>
      <c r="T195" s="77" t="n"/>
      <c r="U195" s="111" t="n"/>
      <c r="V195" s="111" t="n"/>
      <c r="W195" s="111" t="n"/>
      <c r="X195" s="111" t="n"/>
      <c r="Y195" s="111" t="n"/>
      <c r="Z195" s="77" t="n"/>
      <c r="AA195" s="77" t="n"/>
      <c r="AB195" s="111" t="n"/>
      <c r="AC195" s="111" t="n"/>
      <c r="AD195" s="111" t="n"/>
      <c r="AE195" s="111" t="n"/>
      <c r="AF195" s="111" t="n"/>
      <c r="AG195" s="77" t="n"/>
      <c r="AH195" s="77" t="n"/>
      <c r="AI195" s="78" t="n"/>
      <c r="AJ195" s="79" t="n"/>
      <c r="AK195" s="80" t="n"/>
      <c r="AL195" s="77" t="n"/>
      <c r="AM195" s="77" t="n"/>
      <c r="AN195" s="81" t="n"/>
      <c r="AO195" s="81" t="n"/>
      <c r="AP195" s="81" t="n"/>
      <c r="AQ195" s="81" t="n"/>
      <c r="AR195" s="81" t="n"/>
      <c r="AS195" s="81" t="n"/>
      <c r="AT195" s="81" t="n"/>
      <c r="AU195" s="81" t="n"/>
      <c r="AV195" s="81" t="n"/>
      <c r="AW195" s="82" t="n"/>
      <c r="AX195" s="83" t="n"/>
      <c r="AY195" s="179" t="n"/>
      <c r="AZ195" s="84" t="n"/>
      <c r="BA195" s="83" t="n"/>
      <c r="BB195" s="83" t="n">
        <v>0.2</v>
      </c>
      <c r="BC195" s="83" t="n">
        <v>1.8</v>
      </c>
      <c r="BD195" s="83" t="n">
        <v>7.5</v>
      </c>
      <c r="BE195" s="83" t="n">
        <v>86.8</v>
      </c>
      <c r="BF195" s="28" t="inlineStr">
        <is>
          <t>الكترولوكس</t>
        </is>
      </c>
      <c r="BG195" s="85" t="inlineStr">
        <is>
          <t>القاهرة للصناعات المغذية غسالات</t>
        </is>
      </c>
      <c r="BH195" s="85" t="inlineStr">
        <is>
          <t>1.63E+13</t>
        </is>
      </c>
      <c r="BI195" s="85" t="n"/>
      <c r="BJ195" s="85" t="n"/>
      <c r="BK195" s="85" t="n"/>
      <c r="BL195" s="85" t="n"/>
      <c r="BM195" s="85" t="n"/>
      <c r="BN195" s="85" t="n"/>
      <c r="BO195" s="85" t="n"/>
      <c r="BP195" s="85" t="n"/>
      <c r="BQ195" s="85" t="n"/>
      <c r="BR195" s="85" t="n"/>
      <c r="BS195" s="85" t="n"/>
      <c r="BT195" s="85" t="n"/>
      <c r="BU195" s="85" t="n"/>
      <c r="BV195" s="85" t="n"/>
      <c r="BW195" s="85" t="n"/>
      <c r="BX195" s="85" t="n"/>
      <c r="BY195" s="85" t="n"/>
      <c r="BZ195" s="85" t="n"/>
      <c r="CA195" s="85" t="n"/>
      <c r="CB195" s="85" t="n"/>
      <c r="CC195" s="85" t="n"/>
      <c r="CD195" s="85" t="n"/>
      <c r="CE195" s="85" t="n"/>
      <c r="CF195" s="85" t="n"/>
      <c r="CG195" s="85" t="n"/>
      <c r="CH195" s="85" t="n"/>
      <c r="CI195" s="85" t="n"/>
      <c r="CJ195" s="85" t="n"/>
      <c r="CK195" s="85" t="n"/>
      <c r="CL195" s="85" t="n"/>
      <c r="CM195" s="85" t="n"/>
      <c r="CN195" s="85" t="n"/>
      <c r="CO195" s="85" t="n"/>
      <c r="CP195" s="85" t="n"/>
      <c r="CQ195" s="85" t="n"/>
      <c r="CR195" s="85" t="n"/>
      <c r="CS195" s="85" t="n"/>
      <c r="CT195" s="85" t="n"/>
      <c r="CU195" s="85" t="n"/>
      <c r="CV195" s="85" t="n"/>
    </row>
    <row r="196" ht="31.5" customFormat="1" customHeight="1" s="86">
      <c r="A196" s="73" t="n">
        <v>2021</v>
      </c>
      <c r="B196" s="74" t="n">
        <v>2</v>
      </c>
      <c r="C196" s="471" t="n"/>
      <c r="D196" s="74" t="n"/>
      <c r="E196" s="74" t="n"/>
      <c r="F196" s="75" t="n"/>
      <c r="G196" s="76" t="n"/>
      <c r="H196" s="76" t="n"/>
      <c r="I196" s="76" t="n"/>
      <c r="J196" s="76" t="n"/>
      <c r="K196" s="472" t="n"/>
      <c r="L196" s="473" t="n"/>
      <c r="M196" s="474" t="n"/>
      <c r="N196" s="111" t="n"/>
      <c r="O196" s="111" t="n"/>
      <c r="P196" s="111" t="n"/>
      <c r="Q196" s="111" t="n"/>
      <c r="R196" s="111" t="n"/>
      <c r="S196" s="77" t="n"/>
      <c r="T196" s="77" t="n"/>
      <c r="U196" s="111" t="n"/>
      <c r="V196" s="111" t="n"/>
      <c r="W196" s="111" t="n"/>
      <c r="X196" s="111" t="n"/>
      <c r="Y196" s="111" t="n"/>
      <c r="Z196" s="77" t="n"/>
      <c r="AA196" s="77" t="n"/>
      <c r="AB196" s="111" t="n"/>
      <c r="AC196" s="111" t="n"/>
      <c r="AD196" s="111" t="n"/>
      <c r="AE196" s="111" t="n"/>
      <c r="AF196" s="111" t="n"/>
      <c r="AG196" s="77" t="n"/>
      <c r="AH196" s="77" t="n"/>
      <c r="AI196" s="78" t="n"/>
      <c r="AJ196" s="79" t="n"/>
      <c r="AK196" s="80" t="n"/>
      <c r="AL196" s="77" t="n"/>
      <c r="AM196" s="77" t="n"/>
      <c r="AN196" s="81" t="n"/>
      <c r="AO196" s="81" t="n"/>
      <c r="AP196" s="81" t="n"/>
      <c r="AQ196" s="81" t="n"/>
      <c r="AR196" s="81" t="n"/>
      <c r="AS196" s="81" t="n"/>
      <c r="AT196" s="81" t="n"/>
      <c r="AU196" s="81" t="n"/>
      <c r="AV196" s="81" t="n"/>
      <c r="AW196" s="82" t="n"/>
      <c r="AX196" s="83" t="n"/>
      <c r="AY196" s="179" t="n"/>
      <c r="AZ196" s="84" t="n"/>
      <c r="BA196" s="83" t="n">
        <v>1</v>
      </c>
      <c r="BB196" s="83" t="n">
        <v>0.2</v>
      </c>
      <c r="BC196" s="83" t="n">
        <v>22.8</v>
      </c>
      <c r="BD196" s="83" t="n">
        <v>1.7</v>
      </c>
      <c r="BE196" s="83" t="n">
        <v>238.9</v>
      </c>
      <c r="BF196" s="28" t="inlineStr">
        <is>
          <t>LG</t>
        </is>
      </c>
      <c r="BG196" s="85" t="inlineStr">
        <is>
          <t>HE</t>
        </is>
      </c>
      <c r="BH196" s="85" t="inlineStr">
        <is>
          <t>3920EZ2058A</t>
        </is>
      </c>
      <c r="BI196" s="85" t="inlineStr">
        <is>
          <t>mmf</t>
        </is>
      </c>
      <c r="BJ196" s="85" t="n"/>
      <c r="BK196" s="85" t="n"/>
      <c r="BL196" s="85" t="n"/>
      <c r="BM196" s="85" t="n"/>
      <c r="BN196" s="85" t="n"/>
      <c r="BO196" s="85" t="n"/>
      <c r="BP196" s="85" t="n"/>
      <c r="BQ196" s="85" t="n"/>
      <c r="BR196" s="85" t="n"/>
      <c r="BS196" s="85" t="n"/>
      <c r="BT196" s="85" t="n"/>
      <c r="BU196" s="85" t="n"/>
      <c r="BV196" s="85" t="n"/>
      <c r="BW196" s="85" t="n"/>
      <c r="BX196" s="85" t="n"/>
      <c r="BY196" s="85" t="n"/>
      <c r="BZ196" s="85" t="n"/>
      <c r="CA196" s="85" t="n"/>
      <c r="CB196" s="85" t="n"/>
      <c r="CC196" s="85" t="n"/>
      <c r="CD196" s="85" t="n"/>
      <c r="CE196" s="85" t="n"/>
      <c r="CF196" s="85" t="n"/>
      <c r="CG196" s="85" t="n"/>
      <c r="CH196" s="85" t="n"/>
      <c r="CI196" s="85" t="n"/>
      <c r="CJ196" s="85" t="n"/>
      <c r="CK196" s="85" t="n"/>
      <c r="CL196" s="85" t="n"/>
      <c r="CM196" s="85" t="n"/>
      <c r="CN196" s="85" t="n"/>
      <c r="CO196" s="85" t="n"/>
      <c r="CP196" s="85" t="n"/>
      <c r="CQ196" s="85" t="n"/>
      <c r="CR196" s="85" t="n"/>
      <c r="CS196" s="85" t="n"/>
      <c r="CT196" s="85" t="n"/>
      <c r="CU196" s="85" t="n"/>
      <c r="CV196" s="85" t="n"/>
    </row>
    <row r="197" ht="31.5" customFormat="1" customHeight="1" s="86">
      <c r="A197" s="73" t="n">
        <v>2021</v>
      </c>
      <c r="B197" s="74" t="n">
        <v>2</v>
      </c>
      <c r="C197" s="471" t="n"/>
      <c r="D197" s="74" t="n"/>
      <c r="E197" s="74" t="n"/>
      <c r="F197" s="75" t="n"/>
      <c r="G197" s="76" t="n"/>
      <c r="H197" s="76" t="n"/>
      <c r="I197" s="76" t="n"/>
      <c r="J197" s="76" t="n"/>
      <c r="K197" s="472" t="n"/>
      <c r="L197" s="473" t="n"/>
      <c r="M197" s="474" t="n"/>
      <c r="N197" s="111" t="n"/>
      <c r="O197" s="111" t="n"/>
      <c r="P197" s="111" t="n"/>
      <c r="Q197" s="111" t="n"/>
      <c r="R197" s="111" t="n"/>
      <c r="S197" s="77" t="n"/>
      <c r="T197" s="77" t="n"/>
      <c r="U197" s="111" t="n"/>
      <c r="V197" s="111" t="n"/>
      <c r="W197" s="111" t="n"/>
      <c r="X197" s="111" t="n"/>
      <c r="Y197" s="111" t="n"/>
      <c r="Z197" s="77" t="n"/>
      <c r="AA197" s="77" t="n"/>
      <c r="AB197" s="111" t="n"/>
      <c r="AC197" s="111" t="n"/>
      <c r="AD197" s="111" t="n"/>
      <c r="AE197" s="111" t="n"/>
      <c r="AF197" s="111" t="n"/>
      <c r="AG197" s="77" t="n"/>
      <c r="AH197" s="77" t="n"/>
      <c r="AI197" s="78" t="n"/>
      <c r="AJ197" s="79" t="n"/>
      <c r="AK197" s="80" t="n"/>
      <c r="AL197" s="77" t="n"/>
      <c r="AM197" s="77" t="n"/>
      <c r="AN197" s="81" t="n"/>
      <c r="AO197" s="81" t="n"/>
      <c r="AP197" s="81" t="n"/>
      <c r="AQ197" s="81" t="n"/>
      <c r="AR197" s="81" t="n"/>
      <c r="AS197" s="81" t="n"/>
      <c r="AT197" s="81" t="n"/>
      <c r="AU197" s="81" t="n"/>
      <c r="AV197" s="81" t="n"/>
      <c r="AW197" s="82" t="n"/>
      <c r="AX197" s="83" t="n"/>
      <c r="AY197" s="179" t="n"/>
      <c r="AZ197" s="84" t="n"/>
      <c r="BA197" s="83" t="n">
        <v>1</v>
      </c>
      <c r="BB197" s="83" t="n">
        <v>0.4</v>
      </c>
      <c r="BC197" s="83" t="n">
        <v>42.4</v>
      </c>
      <c r="BD197" s="83" t="n">
        <v>1</v>
      </c>
      <c r="BE197" s="83" t="n">
        <v>123</v>
      </c>
      <c r="BF197" s="28" t="inlineStr">
        <is>
          <t>LG</t>
        </is>
      </c>
      <c r="BG197" s="85" t="inlineStr">
        <is>
          <t>HE</t>
        </is>
      </c>
      <c r="BH197" s="85" t="inlineStr">
        <is>
          <t>3920FZ3114C</t>
        </is>
      </c>
      <c r="BI197" s="85" t="inlineStr">
        <is>
          <t>mmf</t>
        </is>
      </c>
      <c r="BJ197" s="85" t="n"/>
      <c r="BK197" s="85" t="n"/>
      <c r="BL197" s="85" t="n"/>
      <c r="BM197" s="85" t="n"/>
      <c r="BN197" s="85" t="n"/>
      <c r="BO197" s="85" t="n"/>
      <c r="BP197" s="85" t="n"/>
      <c r="BQ197" s="85" t="n"/>
      <c r="BR197" s="85" t="n"/>
      <c r="BS197" s="85" t="n"/>
      <c r="BT197" s="85" t="n"/>
      <c r="BU197" s="85" t="n"/>
      <c r="BV197" s="85" t="n"/>
      <c r="BW197" s="85" t="n"/>
      <c r="BX197" s="85" t="n"/>
      <c r="BY197" s="85" t="n"/>
      <c r="BZ197" s="85" t="n"/>
      <c r="CA197" s="85" t="n"/>
      <c r="CB197" s="85" t="n"/>
      <c r="CC197" s="85" t="n"/>
      <c r="CD197" s="85" t="n"/>
      <c r="CE197" s="85" t="n"/>
      <c r="CF197" s="85" t="n"/>
      <c r="CG197" s="85" t="n"/>
      <c r="CH197" s="85" t="n"/>
      <c r="CI197" s="85" t="n"/>
      <c r="CJ197" s="85" t="n"/>
      <c r="CK197" s="85" t="n"/>
      <c r="CL197" s="85" t="n"/>
      <c r="CM197" s="85" t="n"/>
      <c r="CN197" s="85" t="n"/>
      <c r="CO197" s="85" t="n"/>
      <c r="CP197" s="85" t="n"/>
      <c r="CQ197" s="85" t="n"/>
      <c r="CR197" s="85" t="n"/>
      <c r="CS197" s="85" t="n"/>
      <c r="CT197" s="85" t="n"/>
      <c r="CU197" s="85" t="n"/>
      <c r="CV197" s="85" t="n"/>
    </row>
    <row r="198" ht="31.5" customFormat="1" customHeight="1" s="86">
      <c r="A198" s="73" t="n">
        <v>2021</v>
      </c>
      <c r="B198" s="74" t="n">
        <v>2</v>
      </c>
      <c r="C198" s="471" t="n"/>
      <c r="D198" s="74" t="n"/>
      <c r="E198" s="74" t="n"/>
      <c r="F198" s="75" t="n"/>
      <c r="G198" s="76" t="n"/>
      <c r="H198" s="76" t="n"/>
      <c r="I198" s="76" t="n"/>
      <c r="J198" s="76" t="n"/>
      <c r="K198" s="472" t="n"/>
      <c r="L198" s="473" t="n"/>
      <c r="M198" s="474" t="n"/>
      <c r="N198" s="111" t="n"/>
      <c r="O198" s="111" t="n"/>
      <c r="P198" s="111" t="n"/>
      <c r="Q198" s="111" t="n"/>
      <c r="R198" s="111" t="n"/>
      <c r="S198" s="77" t="n"/>
      <c r="T198" s="77" t="n"/>
      <c r="U198" s="111" t="n"/>
      <c r="V198" s="111" t="n"/>
      <c r="W198" s="111" t="n"/>
      <c r="X198" s="111" t="n"/>
      <c r="Y198" s="111" t="n"/>
      <c r="Z198" s="77" t="n"/>
      <c r="AA198" s="77" t="n"/>
      <c r="AB198" s="111" t="n"/>
      <c r="AC198" s="111" t="n"/>
      <c r="AD198" s="111" t="n"/>
      <c r="AE198" s="111" t="n"/>
      <c r="AF198" s="111" t="n"/>
      <c r="AG198" s="77" t="n"/>
      <c r="AH198" s="77" t="n"/>
      <c r="AI198" s="78" t="n"/>
      <c r="AJ198" s="79" t="n"/>
      <c r="AK198" s="80" t="n"/>
      <c r="AL198" s="77" t="n"/>
      <c r="AM198" s="77" t="n"/>
      <c r="AN198" s="81" t="n"/>
      <c r="AO198" s="81" t="n"/>
      <c r="AP198" s="81" t="n"/>
      <c r="AQ198" s="81" t="n"/>
      <c r="AR198" s="81" t="n"/>
      <c r="AS198" s="81" t="n"/>
      <c r="AT198" s="81" t="n"/>
      <c r="AU198" s="81" t="n"/>
      <c r="AV198" s="81" t="n"/>
      <c r="AW198" s="82" t="n"/>
      <c r="AX198" s="83" t="n"/>
      <c r="AY198" s="179" t="n"/>
      <c r="AZ198" s="84" t="n"/>
      <c r="BA198" s="83" t="n"/>
      <c r="BB198" s="83" t="n">
        <v>8</v>
      </c>
      <c r="BC198" s="83" t="n">
        <v>8</v>
      </c>
      <c r="BD198" s="83" t="n">
        <v>0.1</v>
      </c>
      <c r="BE198" s="83" t="n">
        <v>0.1</v>
      </c>
      <c r="BF198" s="28" t="inlineStr">
        <is>
          <t>اطلانتيك</t>
        </is>
      </c>
      <c r="BG198" s="85" t="inlineStr">
        <is>
          <t>اطلانتيك</t>
        </is>
      </c>
      <c r="BH198" s="85" t="n"/>
      <c r="BI198" s="85" t="n"/>
      <c r="BJ198" s="85" t="n"/>
      <c r="BK198" s="85" t="n"/>
      <c r="BL198" s="85" t="n"/>
      <c r="BM198" s="85" t="n"/>
      <c r="BN198" s="85" t="n"/>
      <c r="BO198" s="85" t="n"/>
      <c r="BP198" s="85" t="n"/>
      <c r="BQ198" s="85" t="n"/>
      <c r="BR198" s="85" t="n"/>
      <c r="BS198" s="85" t="n"/>
      <c r="BT198" s="85" t="n"/>
      <c r="BU198" s="85" t="n"/>
      <c r="BV198" s="85" t="n"/>
      <c r="BW198" s="85" t="n"/>
      <c r="BX198" s="85" t="n"/>
      <c r="BY198" s="85" t="n"/>
      <c r="BZ198" s="85" t="n"/>
      <c r="CA198" s="85" t="n"/>
      <c r="CB198" s="85" t="n"/>
      <c r="CC198" s="85" t="n"/>
      <c r="CD198" s="85" t="n"/>
      <c r="CE198" s="85" t="n"/>
      <c r="CF198" s="85" t="n"/>
      <c r="CG198" s="85" t="n"/>
      <c r="CH198" s="85" t="n"/>
      <c r="CI198" s="85" t="n"/>
      <c r="CJ198" s="85" t="n"/>
      <c r="CK198" s="85" t="n"/>
      <c r="CL198" s="85" t="n"/>
      <c r="CM198" s="85" t="n"/>
      <c r="CN198" s="85" t="n"/>
      <c r="CO198" s="85" t="n"/>
      <c r="CP198" s="85" t="n"/>
      <c r="CQ198" s="85" t="n"/>
      <c r="CR198" s="85" t="n"/>
      <c r="CS198" s="85" t="n"/>
      <c r="CT198" s="85" t="n"/>
      <c r="CU198" s="85" t="n"/>
      <c r="CV198" s="85" t="n"/>
    </row>
    <row r="199" ht="31.5" customFormat="1" customHeight="1" s="86">
      <c r="A199" s="73" t="n">
        <v>2021</v>
      </c>
      <c r="B199" s="74" t="n">
        <v>2</v>
      </c>
      <c r="C199" s="471" t="n"/>
      <c r="D199" s="74" t="n"/>
      <c r="E199" s="74" t="n"/>
      <c r="F199" s="75" t="n"/>
      <c r="G199" s="76" t="n"/>
      <c r="H199" s="76" t="n"/>
      <c r="I199" s="76" t="n"/>
      <c r="J199" s="76" t="n"/>
      <c r="K199" s="472" t="n"/>
      <c r="L199" s="473" t="n"/>
      <c r="M199" s="474" t="n"/>
      <c r="N199" s="111" t="n"/>
      <c r="O199" s="111" t="n"/>
      <c r="P199" s="111" t="n"/>
      <c r="Q199" s="111" t="n"/>
      <c r="R199" s="111" t="n"/>
      <c r="S199" s="77" t="n"/>
      <c r="T199" s="77" t="n"/>
      <c r="U199" s="111" t="n"/>
      <c r="V199" s="111" t="n"/>
      <c r="W199" s="111" t="n"/>
      <c r="X199" s="111" t="n"/>
      <c r="Y199" s="111" t="n"/>
      <c r="Z199" s="77" t="n"/>
      <c r="AA199" s="77" t="n"/>
      <c r="AB199" s="111" t="n"/>
      <c r="AC199" s="111" t="n"/>
      <c r="AD199" s="111" t="n"/>
      <c r="AE199" s="111" t="n"/>
      <c r="AF199" s="111" t="n"/>
      <c r="AG199" s="77" t="n"/>
      <c r="AH199" s="77" t="n"/>
      <c r="AI199" s="78" t="n"/>
      <c r="AJ199" s="79" t="n"/>
      <c r="AK199" s="80" t="n"/>
      <c r="AL199" s="77" t="n"/>
      <c r="AM199" s="77" t="n"/>
      <c r="AN199" s="81" t="n"/>
      <c r="AO199" s="81" t="n"/>
      <c r="AP199" s="81" t="n"/>
      <c r="AQ199" s="81" t="n"/>
      <c r="AR199" s="81" t="n"/>
      <c r="AS199" s="81" t="n"/>
      <c r="AT199" s="81" t="n"/>
      <c r="AU199" s="81" t="n"/>
      <c r="AV199" s="81" t="n"/>
      <c r="AW199" s="82" t="n"/>
      <c r="AX199" s="83" t="n"/>
      <c r="AY199" s="179" t="n"/>
      <c r="AZ199" s="84" t="n"/>
      <c r="BA199" s="83" t="n">
        <v>1</v>
      </c>
      <c r="BB199" s="83" t="n">
        <v>0.1</v>
      </c>
      <c r="BC199" s="83" t="n">
        <v>4.8</v>
      </c>
      <c r="BD199" s="83" t="n">
        <v>1.3</v>
      </c>
      <c r="BE199" s="83" t="n">
        <v>70.09999999999999</v>
      </c>
      <c r="BF199" s="28" t="inlineStr">
        <is>
          <t>الكترولوكس</t>
        </is>
      </c>
      <c r="BG199" s="85" t="inlineStr">
        <is>
          <t>القاهرة للصناعات المغذية سخانات</t>
        </is>
      </c>
      <c r="BH199" s="85" t="inlineStr">
        <is>
          <t>A15289901</t>
        </is>
      </c>
      <c r="BI199" s="85" t="n"/>
      <c r="BJ199" s="85" t="n"/>
      <c r="BK199" s="85" t="n"/>
      <c r="BL199" s="85" t="n"/>
      <c r="BM199" s="85" t="n"/>
      <c r="BN199" s="85" t="n"/>
      <c r="BO199" s="85" t="n"/>
      <c r="BP199" s="85" t="n"/>
      <c r="BQ199" s="85" t="n"/>
      <c r="BR199" s="85" t="n"/>
      <c r="BS199" s="85" t="n"/>
      <c r="BT199" s="85" t="n"/>
      <c r="BU199" s="85" t="n"/>
      <c r="BV199" s="85" t="n"/>
      <c r="BW199" s="85" t="n"/>
      <c r="BX199" s="85" t="n"/>
      <c r="BY199" s="85" t="n"/>
      <c r="BZ199" s="85" t="n"/>
      <c r="CA199" s="85" t="n"/>
      <c r="CB199" s="85" t="n"/>
      <c r="CC199" s="85" t="n"/>
      <c r="CD199" s="85" t="n"/>
      <c r="CE199" s="85" t="n"/>
      <c r="CF199" s="85" t="n"/>
      <c r="CG199" s="85" t="n"/>
      <c r="CH199" s="85" t="n"/>
      <c r="CI199" s="85" t="n"/>
      <c r="CJ199" s="85" t="n"/>
      <c r="CK199" s="85" t="n"/>
      <c r="CL199" s="85" t="n"/>
      <c r="CM199" s="85" t="n"/>
      <c r="CN199" s="85" t="n"/>
      <c r="CO199" s="85" t="n"/>
      <c r="CP199" s="85" t="n"/>
      <c r="CQ199" s="85" t="n"/>
      <c r="CR199" s="85" t="n"/>
      <c r="CS199" s="85" t="n"/>
      <c r="CT199" s="85" t="n"/>
      <c r="CU199" s="85" t="n"/>
      <c r="CV199" s="85" t="n"/>
    </row>
    <row r="200" ht="31.5" customFormat="1" customHeight="1" s="86">
      <c r="A200" s="73" t="n">
        <v>2021</v>
      </c>
      <c r="B200" s="74" t="n">
        <v>2</v>
      </c>
      <c r="C200" s="471" t="n"/>
      <c r="D200" s="74" t="n"/>
      <c r="E200" s="74" t="n"/>
      <c r="F200" s="75" t="n"/>
      <c r="G200" s="76" t="n"/>
      <c r="H200" s="76" t="n"/>
      <c r="I200" s="76" t="n"/>
      <c r="J200" s="76" t="n"/>
      <c r="K200" s="472" t="n"/>
      <c r="L200" s="473" t="n"/>
      <c r="M200" s="474" t="n"/>
      <c r="N200" s="111" t="n"/>
      <c r="O200" s="111" t="n"/>
      <c r="P200" s="111" t="n"/>
      <c r="Q200" s="111" t="n"/>
      <c r="R200" s="111" t="n"/>
      <c r="S200" s="77" t="n"/>
      <c r="T200" s="77" t="n"/>
      <c r="U200" s="111" t="n"/>
      <c r="V200" s="111" t="n"/>
      <c r="W200" s="111" t="n"/>
      <c r="X200" s="111" t="n"/>
      <c r="Y200" s="111" t="n"/>
      <c r="Z200" s="77" t="n"/>
      <c r="AA200" s="77" t="n"/>
      <c r="AB200" s="111" t="n"/>
      <c r="AC200" s="111" t="n"/>
      <c r="AD200" s="111" t="n"/>
      <c r="AE200" s="111" t="n"/>
      <c r="AF200" s="111" t="n"/>
      <c r="AG200" s="77" t="n"/>
      <c r="AH200" s="77" t="n"/>
      <c r="AI200" s="78" t="n"/>
      <c r="AJ200" s="79" t="n"/>
      <c r="AK200" s="80" t="n"/>
      <c r="AL200" s="77" t="n"/>
      <c r="AM200" s="77" t="n"/>
      <c r="AN200" s="81" t="n"/>
      <c r="AO200" s="81" t="n"/>
      <c r="AP200" s="81" t="n"/>
      <c r="AQ200" s="81" t="n"/>
      <c r="AR200" s="81" t="n"/>
      <c r="AS200" s="81" t="n"/>
      <c r="AT200" s="81" t="n"/>
      <c r="AU200" s="81" t="n"/>
      <c r="AV200" s="81" t="n"/>
      <c r="AW200" s="82" t="n"/>
      <c r="AX200" s="83" t="n"/>
      <c r="AY200" s="179" t="n"/>
      <c r="AZ200" s="84" t="n"/>
      <c r="BA200" s="83" t="n"/>
      <c r="BB200" s="83" t="n">
        <v>0.3</v>
      </c>
      <c r="BC200" s="83" t="n">
        <v>0.3</v>
      </c>
      <c r="BD200" s="83" t="n">
        <v>5.9</v>
      </c>
      <c r="BE200" s="83" t="n">
        <v>5.9</v>
      </c>
      <c r="BF200" s="28" t="inlineStr">
        <is>
          <t>اطلانتيك</t>
        </is>
      </c>
      <c r="BG200" s="85" t="inlineStr">
        <is>
          <t>اطلانتيك</t>
        </is>
      </c>
      <c r="BH200" s="85" t="n"/>
      <c r="BI200" s="85" t="n"/>
      <c r="BJ200" s="85" t="n"/>
      <c r="BK200" s="85" t="n"/>
      <c r="BL200" s="85" t="n"/>
      <c r="BM200" s="85" t="n"/>
      <c r="BN200" s="85" t="n"/>
      <c r="BO200" s="85" t="n"/>
      <c r="BP200" s="85" t="n"/>
      <c r="BQ200" s="85" t="n"/>
      <c r="BR200" s="85" t="n"/>
      <c r="BS200" s="85" t="n"/>
      <c r="BT200" s="85" t="n"/>
      <c r="BU200" s="85" t="n"/>
      <c r="BV200" s="85" t="n"/>
      <c r="BW200" s="85" t="n"/>
      <c r="BX200" s="85" t="n"/>
      <c r="BY200" s="85" t="n"/>
      <c r="BZ200" s="85" t="n"/>
      <c r="CA200" s="85" t="n"/>
      <c r="CB200" s="85" t="n"/>
      <c r="CC200" s="85" t="n"/>
      <c r="CD200" s="85" t="n"/>
      <c r="CE200" s="85" t="n"/>
      <c r="CF200" s="85" t="n"/>
      <c r="CG200" s="85" t="n"/>
      <c r="CH200" s="85" t="n"/>
      <c r="CI200" s="85" t="n"/>
      <c r="CJ200" s="85" t="n"/>
      <c r="CK200" s="85" t="n"/>
      <c r="CL200" s="85" t="n"/>
      <c r="CM200" s="85" t="n"/>
      <c r="CN200" s="85" t="n"/>
      <c r="CO200" s="85" t="n"/>
      <c r="CP200" s="85" t="n"/>
      <c r="CQ200" s="85" t="n"/>
      <c r="CR200" s="85" t="n"/>
      <c r="CS200" s="85" t="n"/>
      <c r="CT200" s="85" t="n"/>
      <c r="CU200" s="85" t="n"/>
      <c r="CV200" s="85" t="n"/>
    </row>
    <row r="201" ht="31.5" customFormat="1" customHeight="1" s="86">
      <c r="A201" s="73" t="n">
        <v>2021</v>
      </c>
      <c r="B201" s="74" t="n">
        <v>2</v>
      </c>
      <c r="C201" s="471" t="n"/>
      <c r="D201" s="74" t="n"/>
      <c r="E201" s="74" t="n"/>
      <c r="F201" s="75" t="n"/>
      <c r="G201" s="76" t="n"/>
      <c r="H201" s="76" t="n"/>
      <c r="I201" s="76" t="n"/>
      <c r="J201" s="76" t="n"/>
      <c r="K201" s="472" t="n"/>
      <c r="L201" s="473" t="n"/>
      <c r="M201" s="474" t="n"/>
      <c r="N201" s="111" t="n"/>
      <c r="O201" s="111" t="n"/>
      <c r="P201" s="111" t="n"/>
      <c r="Q201" s="111" t="n"/>
      <c r="R201" s="111" t="n"/>
      <c r="S201" s="77" t="n"/>
      <c r="T201" s="77" t="n"/>
      <c r="U201" s="111" t="n"/>
      <c r="V201" s="111" t="n"/>
      <c r="W201" s="111" t="n"/>
      <c r="X201" s="111" t="n"/>
      <c r="Y201" s="111" t="n"/>
      <c r="Z201" s="77" t="n"/>
      <c r="AA201" s="77" t="n"/>
      <c r="AB201" s="111" t="n"/>
      <c r="AC201" s="111" t="n"/>
      <c r="AD201" s="111" t="n"/>
      <c r="AE201" s="111" t="n"/>
      <c r="AF201" s="111" t="n"/>
      <c r="AG201" s="77" t="n"/>
      <c r="AH201" s="77" t="n"/>
      <c r="AI201" s="78" t="n"/>
      <c r="AJ201" s="79" t="n"/>
      <c r="AK201" s="80" t="n"/>
      <c r="AL201" s="77" t="n"/>
      <c r="AM201" s="77" t="n"/>
      <c r="AN201" s="81" t="n"/>
      <c r="AO201" s="81" t="n"/>
      <c r="AP201" s="81" t="n"/>
      <c r="AQ201" s="81" t="n"/>
      <c r="AR201" s="81" t="n"/>
      <c r="AS201" s="81" t="n"/>
      <c r="AT201" s="81" t="n"/>
      <c r="AU201" s="81" t="n"/>
      <c r="AV201" s="81" t="n"/>
      <c r="AW201" s="82" t="n"/>
      <c r="AX201" s="83" t="n"/>
      <c r="AY201" s="179" t="n"/>
      <c r="AZ201" s="84" t="n"/>
      <c r="BA201" s="83" t="n">
        <v>1</v>
      </c>
      <c r="BB201" s="83" t="n">
        <v>0</v>
      </c>
      <c r="BC201" s="83" t="n">
        <v>5.4</v>
      </c>
      <c r="BD201" s="83" t="n">
        <v>1.5</v>
      </c>
      <c r="BE201" s="83" t="n">
        <v>251.7</v>
      </c>
      <c r="BF201" s="28" t="inlineStr">
        <is>
          <t>الكترولوكس</t>
        </is>
      </c>
      <c r="BG201" s="85" t="inlineStr">
        <is>
          <t>القاهرة للصناعات المغذية بوتاجازات</t>
        </is>
      </c>
      <c r="BH201" s="85" t="inlineStr">
        <is>
          <t>808902001</t>
        </is>
      </c>
      <c r="BI201" s="85" t="n"/>
      <c r="BJ201" s="85" t="n"/>
      <c r="BK201" s="85" t="n"/>
      <c r="BL201" s="85" t="n"/>
      <c r="BM201" s="85" t="n"/>
      <c r="BN201" s="85" t="n"/>
      <c r="BO201" s="85" t="n"/>
      <c r="BP201" s="85" t="n"/>
      <c r="BQ201" s="85" t="n"/>
      <c r="BR201" s="85" t="n"/>
      <c r="BS201" s="85" t="n"/>
      <c r="BT201" s="85" t="n"/>
      <c r="BU201" s="85" t="n"/>
      <c r="BV201" s="85" t="n"/>
      <c r="BW201" s="85" t="n"/>
      <c r="BX201" s="85" t="n"/>
      <c r="BY201" s="85" t="n"/>
      <c r="BZ201" s="85" t="n"/>
      <c r="CA201" s="85" t="n"/>
      <c r="CB201" s="85" t="n"/>
      <c r="CC201" s="85" t="n"/>
      <c r="CD201" s="85" t="n"/>
      <c r="CE201" s="85" t="n"/>
      <c r="CF201" s="85" t="n"/>
      <c r="CG201" s="85" t="n"/>
      <c r="CH201" s="85" t="n"/>
      <c r="CI201" s="85" t="n"/>
      <c r="CJ201" s="85" t="n"/>
      <c r="CK201" s="85" t="n"/>
      <c r="CL201" s="85" t="n"/>
      <c r="CM201" s="85" t="n"/>
      <c r="CN201" s="85" t="n"/>
      <c r="CO201" s="85" t="n"/>
      <c r="CP201" s="85" t="n"/>
      <c r="CQ201" s="85" t="n"/>
      <c r="CR201" s="85" t="n"/>
      <c r="CS201" s="85" t="n"/>
      <c r="CT201" s="85" t="n"/>
      <c r="CU201" s="85" t="n"/>
      <c r="CV201" s="85" t="n"/>
    </row>
    <row r="202" ht="31.5" customFormat="1" customHeight="1" s="86">
      <c r="A202" s="73" t="n">
        <v>2021</v>
      </c>
      <c r="B202" s="74" t="n">
        <v>2</v>
      </c>
      <c r="C202" s="471" t="n"/>
      <c r="D202" s="74" t="n"/>
      <c r="E202" s="74" t="n"/>
      <c r="F202" s="75" t="n"/>
      <c r="G202" s="76" t="n"/>
      <c r="H202" s="76" t="n"/>
      <c r="I202" s="76" t="n"/>
      <c r="J202" s="76" t="n"/>
      <c r="K202" s="472" t="n"/>
      <c r="L202" s="473" t="n"/>
      <c r="M202" s="474" t="n"/>
      <c r="N202" s="111" t="n"/>
      <c r="O202" s="111" t="n"/>
      <c r="P202" s="111" t="n"/>
      <c r="Q202" s="111" t="n"/>
      <c r="R202" s="111" t="n"/>
      <c r="S202" s="77" t="n"/>
      <c r="T202" s="77" t="n"/>
      <c r="U202" s="111" t="n"/>
      <c r="V202" s="111" t="n"/>
      <c r="W202" s="111" t="n"/>
      <c r="X202" s="111" t="n"/>
      <c r="Y202" s="111" t="n"/>
      <c r="Z202" s="77" t="n"/>
      <c r="AA202" s="77" t="n"/>
      <c r="AB202" s="111" t="n"/>
      <c r="AC202" s="111" t="n"/>
      <c r="AD202" s="111" t="n"/>
      <c r="AE202" s="111" t="n"/>
      <c r="AF202" s="111" t="n"/>
      <c r="AG202" s="77" t="n"/>
      <c r="AH202" s="77" t="n"/>
      <c r="AI202" s="78" t="n"/>
      <c r="AJ202" s="79" t="n"/>
      <c r="AK202" s="80" t="n"/>
      <c r="AL202" s="77" t="n"/>
      <c r="AM202" s="77" t="n"/>
      <c r="AN202" s="81" t="n"/>
      <c r="AO202" s="81" t="n"/>
      <c r="AP202" s="81" t="n"/>
      <c r="AQ202" s="81" t="n"/>
      <c r="AR202" s="81" t="n"/>
      <c r="AS202" s="81" t="n"/>
      <c r="AT202" s="81" t="n"/>
      <c r="AU202" s="81" t="n"/>
      <c r="AV202" s="81" t="n"/>
      <c r="AW202" s="82" t="n"/>
      <c r="AX202" s="83" t="n"/>
      <c r="AY202" s="179" t="n"/>
      <c r="AZ202" s="84" t="n"/>
      <c r="BA202" s="83" t="n">
        <v>1</v>
      </c>
      <c r="BB202" s="83" t="n">
        <v>0</v>
      </c>
      <c r="BC202" s="83" t="n">
        <v>5.4</v>
      </c>
      <c r="BD202" s="83" t="n">
        <v>1.1</v>
      </c>
      <c r="BE202" s="83" t="n">
        <v>254.4</v>
      </c>
      <c r="BF202" s="28" t="inlineStr">
        <is>
          <t>الكترولوكس</t>
        </is>
      </c>
      <c r="BG202" s="85" t="inlineStr">
        <is>
          <t>القاهرة للصناعات المغذية بوتاجازات</t>
        </is>
      </c>
      <c r="BH202" s="85" t="inlineStr">
        <is>
          <t>808901901</t>
        </is>
      </c>
      <c r="BI202" s="85" t="n"/>
      <c r="BJ202" s="85" t="n"/>
      <c r="BK202" s="85" t="n"/>
      <c r="BL202" s="85" t="n"/>
      <c r="BM202" s="85" t="n"/>
      <c r="BN202" s="85" t="n"/>
      <c r="BO202" s="85" t="n"/>
      <c r="BP202" s="85" t="n"/>
      <c r="BQ202" s="85" t="n"/>
      <c r="BR202" s="85" t="n"/>
      <c r="BS202" s="85" t="n"/>
      <c r="BT202" s="85" t="n"/>
      <c r="BU202" s="85" t="n"/>
      <c r="BV202" s="85" t="n"/>
      <c r="BW202" s="85" t="n"/>
      <c r="BX202" s="85" t="n"/>
      <c r="BY202" s="85" t="n"/>
      <c r="BZ202" s="85" t="n"/>
      <c r="CA202" s="85" t="n"/>
      <c r="CB202" s="85" t="n"/>
      <c r="CC202" s="85" t="n"/>
      <c r="CD202" s="85" t="n"/>
      <c r="CE202" s="85" t="n"/>
      <c r="CF202" s="85" t="n"/>
      <c r="CG202" s="85" t="n"/>
      <c r="CH202" s="85" t="n"/>
      <c r="CI202" s="85" t="n"/>
      <c r="CJ202" s="85" t="n"/>
      <c r="CK202" s="85" t="n"/>
      <c r="CL202" s="85" t="n"/>
      <c r="CM202" s="85" t="n"/>
      <c r="CN202" s="85" t="n"/>
      <c r="CO202" s="85" t="n"/>
      <c r="CP202" s="85" t="n"/>
      <c r="CQ202" s="85" t="n"/>
      <c r="CR202" s="85" t="n"/>
      <c r="CS202" s="85" t="n"/>
      <c r="CT202" s="85" t="n"/>
      <c r="CU202" s="85" t="n"/>
      <c r="CV202" s="85" t="n"/>
    </row>
    <row r="203" ht="31.5" customFormat="1" customHeight="1" s="86">
      <c r="A203" s="73" t="n">
        <v>2021</v>
      </c>
      <c r="B203" s="74" t="n">
        <v>2</v>
      </c>
      <c r="C203" s="471" t="n"/>
      <c r="D203" s="74" t="n"/>
      <c r="E203" s="74" t="n"/>
      <c r="F203" s="75" t="n"/>
      <c r="G203" s="76" t="n"/>
      <c r="H203" s="76" t="n"/>
      <c r="I203" s="76" t="n"/>
      <c r="J203" s="76" t="n"/>
      <c r="K203" s="472" t="n"/>
      <c r="L203" s="473" t="n"/>
      <c r="M203" s="474" t="n"/>
      <c r="N203" s="111" t="n"/>
      <c r="O203" s="111" t="n"/>
      <c r="P203" s="111" t="n"/>
      <c r="Q203" s="111" t="n"/>
      <c r="R203" s="111" t="n"/>
      <c r="S203" s="77" t="n"/>
      <c r="T203" s="77" t="n"/>
      <c r="U203" s="111" t="n"/>
      <c r="V203" s="111" t="n"/>
      <c r="W203" s="111" t="n"/>
      <c r="X203" s="111" t="n"/>
      <c r="Y203" s="111" t="n"/>
      <c r="Z203" s="77" t="n"/>
      <c r="AA203" s="77" t="n"/>
      <c r="AB203" s="111" t="n"/>
      <c r="AC203" s="111" t="n"/>
      <c r="AD203" s="111" t="n"/>
      <c r="AE203" s="111" t="n"/>
      <c r="AF203" s="111" t="n"/>
      <c r="AG203" s="77" t="n"/>
      <c r="AH203" s="77" t="n"/>
      <c r="AI203" s="78" t="n"/>
      <c r="AJ203" s="79" t="n"/>
      <c r="AK203" s="80" t="n"/>
      <c r="AL203" s="77" t="n"/>
      <c r="AM203" s="77" t="n"/>
      <c r="AN203" s="81" t="n"/>
      <c r="AO203" s="81" t="n"/>
      <c r="AP203" s="81" t="n"/>
      <c r="AQ203" s="81" t="n"/>
      <c r="AR203" s="81" t="n"/>
      <c r="AS203" s="81" t="n"/>
      <c r="AT203" s="81" t="n"/>
      <c r="AU203" s="81" t="n"/>
      <c r="AV203" s="81" t="n"/>
      <c r="AW203" s="82" t="n"/>
      <c r="AX203" s="83" t="n"/>
      <c r="AY203" s="179" t="n"/>
      <c r="AZ203" s="84" t="n"/>
      <c r="BA203" s="83" t="n">
        <v>1</v>
      </c>
      <c r="BB203" s="83" t="n">
        <v>0.1</v>
      </c>
      <c r="BC203" s="83" t="n">
        <v>9</v>
      </c>
      <c r="BD203" s="83" t="n">
        <v>3.8</v>
      </c>
      <c r="BE203" s="83" t="n">
        <v>381.6</v>
      </c>
      <c r="BF203" s="28" t="inlineStr">
        <is>
          <t>الكترولوكس</t>
        </is>
      </c>
      <c r="BG203" s="85" t="inlineStr">
        <is>
          <t>القاهرة للصناعات المغذية سخانات</t>
        </is>
      </c>
      <c r="BH203" s="85" t="inlineStr">
        <is>
          <t>PHEWP0112</t>
        </is>
      </c>
      <c r="BI203" s="85" t="n"/>
      <c r="BJ203" s="85" t="n"/>
      <c r="BK203" s="85" t="n"/>
      <c r="BL203" s="85" t="n"/>
      <c r="BM203" s="85" t="n"/>
      <c r="BN203" s="85" t="n"/>
      <c r="BO203" s="85" t="n"/>
      <c r="BP203" s="85" t="n"/>
      <c r="BQ203" s="85" t="n"/>
      <c r="BR203" s="85" t="n"/>
      <c r="BS203" s="85" t="n"/>
      <c r="BT203" s="85" t="n"/>
      <c r="BU203" s="85" t="n"/>
      <c r="BV203" s="85" t="n"/>
      <c r="BW203" s="85" t="n"/>
      <c r="BX203" s="85" t="n"/>
      <c r="BY203" s="85" t="n"/>
      <c r="BZ203" s="85" t="n"/>
      <c r="CA203" s="85" t="n"/>
      <c r="CB203" s="85" t="n"/>
      <c r="CC203" s="85" t="n"/>
      <c r="CD203" s="85" t="n"/>
      <c r="CE203" s="85" t="n"/>
      <c r="CF203" s="85" t="n"/>
      <c r="CG203" s="85" t="n"/>
      <c r="CH203" s="85" t="n"/>
      <c r="CI203" s="85" t="n"/>
      <c r="CJ203" s="85" t="n"/>
      <c r="CK203" s="85" t="n"/>
      <c r="CL203" s="85" t="n"/>
      <c r="CM203" s="85" t="n"/>
      <c r="CN203" s="85" t="n"/>
      <c r="CO203" s="85" t="n"/>
      <c r="CP203" s="85" t="n"/>
      <c r="CQ203" s="85" t="n"/>
      <c r="CR203" s="85" t="n"/>
      <c r="CS203" s="85" t="n"/>
      <c r="CT203" s="85" t="n"/>
      <c r="CU203" s="85" t="n"/>
      <c r="CV203" s="85" t="n"/>
    </row>
    <row r="204" ht="31.5" customFormat="1" customHeight="1" s="86">
      <c r="A204" s="73" t="n">
        <v>2021</v>
      </c>
      <c r="B204" s="74" t="n">
        <v>2</v>
      </c>
      <c r="C204" s="471" t="n"/>
      <c r="D204" s="74" t="n"/>
      <c r="E204" s="74" t="n"/>
      <c r="F204" s="75" t="n"/>
      <c r="G204" s="76" t="n"/>
      <c r="H204" s="76" t="n"/>
      <c r="I204" s="76" t="n"/>
      <c r="J204" s="76" t="n"/>
      <c r="K204" s="472" t="n"/>
      <c r="L204" s="473" t="n"/>
      <c r="M204" s="474" t="n"/>
      <c r="N204" s="111" t="n"/>
      <c r="O204" s="111" t="n"/>
      <c r="P204" s="111" t="n"/>
      <c r="Q204" s="111" t="n"/>
      <c r="R204" s="111" t="n"/>
      <c r="S204" s="77" t="n"/>
      <c r="T204" s="77" t="n"/>
      <c r="U204" s="111" t="n"/>
      <c r="V204" s="111" t="n"/>
      <c r="W204" s="111" t="n"/>
      <c r="X204" s="111" t="n"/>
      <c r="Y204" s="111" t="n"/>
      <c r="Z204" s="77" t="n"/>
      <c r="AA204" s="77" t="n"/>
      <c r="AB204" s="111" t="n"/>
      <c r="AC204" s="111" t="n"/>
      <c r="AD204" s="111" t="n"/>
      <c r="AE204" s="111" t="n"/>
      <c r="AF204" s="111" t="n"/>
      <c r="AG204" s="77" t="n"/>
      <c r="AH204" s="77" t="n"/>
      <c r="AI204" s="78" t="n"/>
      <c r="AJ204" s="79" t="n"/>
      <c r="AK204" s="80" t="n"/>
      <c r="AL204" s="77" t="n"/>
      <c r="AM204" s="77" t="n"/>
      <c r="AN204" s="81" t="n"/>
      <c r="AO204" s="81" t="n"/>
      <c r="AP204" s="81" t="n"/>
      <c r="AQ204" s="81" t="n"/>
      <c r="AR204" s="81" t="n"/>
      <c r="AS204" s="81" t="n"/>
      <c r="AT204" s="81" t="n"/>
      <c r="AU204" s="81" t="n"/>
      <c r="AV204" s="81" t="n"/>
      <c r="AW204" s="82" t="n"/>
      <c r="AX204" s="83" t="n"/>
      <c r="AY204" s="179" t="n"/>
      <c r="AZ204" s="84" t="n"/>
      <c r="BA204" s="83" t="n">
        <v>1</v>
      </c>
      <c r="BB204" s="83" t="n">
        <v>0.1</v>
      </c>
      <c r="BC204" s="83" t="n">
        <v>13.6</v>
      </c>
      <c r="BD204" s="83" t="n">
        <v>3.2</v>
      </c>
      <c r="BE204" s="83" t="n">
        <v>426.1</v>
      </c>
      <c r="BF204" s="28" t="inlineStr">
        <is>
          <t>LG</t>
        </is>
      </c>
      <c r="BG204" s="85" t="inlineStr">
        <is>
          <t>HE</t>
        </is>
      </c>
      <c r="BH204" s="85" t="inlineStr">
        <is>
          <t>MFZ66333001</t>
        </is>
      </c>
      <c r="BI204" s="85" t="inlineStr">
        <is>
          <t>mma</t>
        </is>
      </c>
      <c r="BJ204" s="85" t="n"/>
      <c r="BK204" s="85" t="n"/>
      <c r="BL204" s="85" t="n"/>
      <c r="BM204" s="85" t="n"/>
      <c r="BN204" s="85" t="n"/>
      <c r="BO204" s="85" t="n"/>
      <c r="BP204" s="85" t="n"/>
      <c r="BQ204" s="85" t="n"/>
      <c r="BR204" s="85" t="n"/>
      <c r="BS204" s="85" t="n"/>
      <c r="BT204" s="85" t="n"/>
      <c r="BU204" s="85" t="n"/>
      <c r="BV204" s="85" t="n"/>
      <c r="BW204" s="85" t="n"/>
      <c r="BX204" s="85" t="n"/>
      <c r="BY204" s="85" t="n"/>
      <c r="BZ204" s="85" t="n"/>
      <c r="CA204" s="85" t="n"/>
      <c r="CB204" s="85" t="n"/>
      <c r="CC204" s="85" t="n"/>
      <c r="CD204" s="85" t="n"/>
      <c r="CE204" s="85" t="n"/>
      <c r="CF204" s="85" t="n"/>
      <c r="CG204" s="85" t="n"/>
      <c r="CH204" s="85" t="n"/>
      <c r="CI204" s="85" t="n"/>
      <c r="CJ204" s="85" t="n"/>
      <c r="CK204" s="85" t="n"/>
      <c r="CL204" s="85" t="n"/>
      <c r="CM204" s="85" t="n"/>
      <c r="CN204" s="85" t="n"/>
      <c r="CO204" s="85" t="n"/>
      <c r="CP204" s="85" t="n"/>
      <c r="CQ204" s="85" t="n"/>
      <c r="CR204" s="85" t="n"/>
      <c r="CS204" s="85" t="n"/>
      <c r="CT204" s="85" t="n"/>
      <c r="CU204" s="85" t="n"/>
      <c r="CV204" s="85" t="n"/>
    </row>
    <row r="205" ht="31.5" customFormat="1" customHeight="1" s="86">
      <c r="A205" s="73" t="n">
        <v>2021</v>
      </c>
      <c r="B205" s="74" t="n">
        <v>2</v>
      </c>
      <c r="C205" s="471" t="n"/>
      <c r="D205" s="74" t="n"/>
      <c r="E205" s="74" t="n"/>
      <c r="F205" s="75" t="n"/>
      <c r="G205" s="76" t="n"/>
      <c r="H205" s="76" t="n"/>
      <c r="I205" s="76" t="n"/>
      <c r="J205" s="76" t="n"/>
      <c r="K205" s="472" t="n"/>
      <c r="L205" s="473" t="n"/>
      <c r="M205" s="474" t="n"/>
      <c r="N205" s="111" t="n"/>
      <c r="O205" s="111" t="n"/>
      <c r="P205" s="111" t="n"/>
      <c r="Q205" s="111" t="n"/>
      <c r="R205" s="111" t="n"/>
      <c r="S205" s="77" t="n"/>
      <c r="T205" s="77" t="n"/>
      <c r="U205" s="111" t="n"/>
      <c r="V205" s="111" t="n"/>
      <c r="W205" s="111" t="n"/>
      <c r="X205" s="111" t="n"/>
      <c r="Y205" s="111" t="n"/>
      <c r="Z205" s="77" t="n"/>
      <c r="AA205" s="77" t="n"/>
      <c r="AB205" s="111" t="n"/>
      <c r="AC205" s="111" t="n"/>
      <c r="AD205" s="111" t="n"/>
      <c r="AE205" s="111" t="n"/>
      <c r="AF205" s="111" t="n"/>
      <c r="AG205" s="77" t="n"/>
      <c r="AH205" s="77" t="n"/>
      <c r="AI205" s="78" t="n"/>
      <c r="AJ205" s="79" t="n"/>
      <c r="AK205" s="80" t="n"/>
      <c r="AL205" s="77" t="n"/>
      <c r="AM205" s="77" t="n"/>
      <c r="AN205" s="81" t="n"/>
      <c r="AO205" s="81" t="n"/>
      <c r="AP205" s="81" t="n"/>
      <c r="AQ205" s="81" t="n"/>
      <c r="AR205" s="81" t="n"/>
      <c r="AS205" s="81" t="n"/>
      <c r="AT205" s="81" t="n"/>
      <c r="AU205" s="81" t="n"/>
      <c r="AV205" s="81" t="n"/>
      <c r="AW205" s="82" t="n"/>
      <c r="AX205" s="83" t="n"/>
      <c r="AY205" s="179" t="n"/>
      <c r="AZ205" s="84" t="n"/>
      <c r="BA205" s="83" t="n">
        <v>1</v>
      </c>
      <c r="BB205" s="83" t="n">
        <v>0.1</v>
      </c>
      <c r="BC205" s="83" t="n">
        <v>7.9</v>
      </c>
      <c r="BD205" s="83" t="n">
        <v>3.3</v>
      </c>
      <c r="BE205" s="83" t="n">
        <v>305</v>
      </c>
      <c r="BF205" s="28" t="inlineStr">
        <is>
          <t xml:space="preserve">الهندسية لانتاج الاجهزة المنزلية </t>
        </is>
      </c>
      <c r="BG205" s="85" t="inlineStr">
        <is>
          <t xml:space="preserve">الهندسية لانتاج الاجهزة المنزلية </t>
        </is>
      </c>
      <c r="BH205" s="85" t="n"/>
      <c r="BI205" s="85" t="n"/>
      <c r="BJ205" s="85" t="n"/>
      <c r="BK205" s="85" t="n"/>
      <c r="BL205" s="85" t="n"/>
      <c r="BM205" s="85" t="n"/>
      <c r="BN205" s="85" t="n"/>
      <c r="BO205" s="85" t="n"/>
      <c r="BP205" s="85" t="n"/>
      <c r="BQ205" s="85" t="n"/>
      <c r="BR205" s="85" t="n"/>
      <c r="BS205" s="85" t="n"/>
      <c r="BT205" s="85" t="n"/>
      <c r="BU205" s="85" t="n"/>
      <c r="BV205" s="85" t="n"/>
      <c r="BW205" s="85" t="n"/>
      <c r="BX205" s="85" t="n"/>
      <c r="BY205" s="85" t="n"/>
      <c r="BZ205" s="85" t="n"/>
      <c r="CA205" s="85" t="n"/>
      <c r="CB205" s="85" t="n"/>
      <c r="CC205" s="85" t="n"/>
      <c r="CD205" s="85" t="n"/>
      <c r="CE205" s="85" t="n"/>
      <c r="CF205" s="85" t="n"/>
      <c r="CG205" s="85" t="n"/>
      <c r="CH205" s="85" t="n"/>
      <c r="CI205" s="85" t="n"/>
      <c r="CJ205" s="85" t="n"/>
      <c r="CK205" s="85" t="n"/>
      <c r="CL205" s="85" t="n"/>
      <c r="CM205" s="85" t="n"/>
      <c r="CN205" s="85" t="n"/>
      <c r="CO205" s="85" t="n"/>
      <c r="CP205" s="85" t="n"/>
      <c r="CQ205" s="85" t="n"/>
      <c r="CR205" s="85" t="n"/>
      <c r="CS205" s="85" t="n"/>
      <c r="CT205" s="85" t="n"/>
      <c r="CU205" s="85" t="n"/>
      <c r="CV205" s="85" t="n"/>
    </row>
    <row r="206" ht="31.5" customFormat="1" customHeight="1" s="86">
      <c r="A206" s="73" t="n">
        <v>2021</v>
      </c>
      <c r="B206" s="74" t="n">
        <v>2</v>
      </c>
      <c r="C206" s="471" t="n"/>
      <c r="D206" s="74" t="n"/>
      <c r="E206" s="74" t="n"/>
      <c r="F206" s="75" t="n"/>
      <c r="G206" s="76" t="n"/>
      <c r="H206" s="76" t="n"/>
      <c r="I206" s="76" t="n"/>
      <c r="J206" s="76" t="n"/>
      <c r="K206" s="472" t="n"/>
      <c r="L206" s="473" t="n"/>
      <c r="M206" s="474" t="n"/>
      <c r="N206" s="111" t="n"/>
      <c r="O206" s="111" t="n"/>
      <c r="P206" s="111" t="n"/>
      <c r="Q206" s="111" t="n"/>
      <c r="R206" s="111" t="n"/>
      <c r="S206" s="77" t="n"/>
      <c r="T206" s="77" t="n"/>
      <c r="U206" s="111" t="n"/>
      <c r="V206" s="111" t="n"/>
      <c r="W206" s="111" t="n"/>
      <c r="X206" s="111" t="n"/>
      <c r="Y206" s="111" t="n"/>
      <c r="Z206" s="77" t="n"/>
      <c r="AA206" s="77" t="n"/>
      <c r="AB206" s="111" t="n"/>
      <c r="AC206" s="111" t="n"/>
      <c r="AD206" s="111" t="n"/>
      <c r="AE206" s="111" t="n"/>
      <c r="AF206" s="111" t="n"/>
      <c r="AG206" s="77" t="n"/>
      <c r="AH206" s="77" t="n"/>
      <c r="AI206" s="78" t="n"/>
      <c r="AJ206" s="79" t="n"/>
      <c r="AK206" s="80" t="n"/>
      <c r="AL206" s="77" t="n"/>
      <c r="AM206" s="77" t="n"/>
      <c r="AN206" s="81" t="n"/>
      <c r="AO206" s="81" t="n"/>
      <c r="AP206" s="81" t="n"/>
      <c r="AQ206" s="81" t="n"/>
      <c r="AR206" s="81" t="n"/>
      <c r="AS206" s="81" t="n"/>
      <c r="AT206" s="81" t="n"/>
      <c r="AU206" s="81" t="n"/>
      <c r="AV206" s="81" t="n"/>
      <c r="AW206" s="82" t="n"/>
      <c r="AX206" s="83" t="n"/>
      <c r="AY206" s="179" t="n"/>
      <c r="AZ206" s="84" t="n"/>
      <c r="BA206" s="83" t="n"/>
      <c r="BB206" s="83" t="n">
        <v>0.1</v>
      </c>
      <c r="BC206" s="83" t="n">
        <v>3.4</v>
      </c>
      <c r="BD206" s="83" t="n"/>
      <c r="BE206" s="83" t="n"/>
      <c r="BF206" s="28" t="inlineStr">
        <is>
          <t>اطلانتيك</t>
        </is>
      </c>
      <c r="BG206" s="85" t="inlineStr">
        <is>
          <t>اطلانتيك</t>
        </is>
      </c>
      <c r="BH206" s="85" t="n"/>
      <c r="BI206" s="85" t="n"/>
      <c r="BJ206" s="85" t="n"/>
      <c r="BK206" s="85" t="n"/>
      <c r="BL206" s="85" t="n"/>
      <c r="BM206" s="85" t="n"/>
      <c r="BN206" s="85" t="n"/>
      <c r="BO206" s="85" t="n"/>
      <c r="BP206" s="85" t="n"/>
      <c r="BQ206" s="85" t="n"/>
      <c r="BR206" s="85" t="n"/>
      <c r="BS206" s="85" t="n"/>
      <c r="BT206" s="85" t="n"/>
      <c r="BU206" s="85" t="n"/>
      <c r="BV206" s="85" t="n"/>
      <c r="BW206" s="85" t="n"/>
      <c r="BX206" s="85" t="n"/>
      <c r="BY206" s="85" t="n"/>
      <c r="BZ206" s="85" t="n"/>
      <c r="CA206" s="85" t="n"/>
      <c r="CB206" s="85" t="n"/>
      <c r="CC206" s="85" t="n"/>
      <c r="CD206" s="85" t="n"/>
      <c r="CE206" s="85" t="n"/>
      <c r="CF206" s="85" t="n"/>
      <c r="CG206" s="85" t="n"/>
      <c r="CH206" s="85" t="n"/>
      <c r="CI206" s="85" t="n"/>
      <c r="CJ206" s="85" t="n"/>
      <c r="CK206" s="85" t="n"/>
      <c r="CL206" s="85" t="n"/>
      <c r="CM206" s="85" t="n"/>
      <c r="CN206" s="85" t="n"/>
      <c r="CO206" s="85" t="n"/>
      <c r="CP206" s="85" t="n"/>
      <c r="CQ206" s="85" t="n"/>
      <c r="CR206" s="85" t="n"/>
      <c r="CS206" s="85" t="n"/>
      <c r="CT206" s="85" t="n"/>
      <c r="CU206" s="85" t="n"/>
      <c r="CV206" s="85" t="n"/>
    </row>
    <row r="207" ht="31.5" customFormat="1" customHeight="1" s="86">
      <c r="A207" s="73" t="n">
        <v>2021</v>
      </c>
      <c r="B207" s="74" t="n">
        <v>2</v>
      </c>
      <c r="C207" s="471" t="n"/>
      <c r="D207" s="74" t="n"/>
      <c r="E207" s="74" t="n"/>
      <c r="F207" s="75" t="n"/>
      <c r="G207" s="76" t="n"/>
      <c r="H207" s="76" t="n"/>
      <c r="I207" s="76" t="n"/>
      <c r="J207" s="76" t="n"/>
      <c r="K207" s="472" t="n"/>
      <c r="L207" s="473" t="n"/>
      <c r="M207" s="474" t="n"/>
      <c r="N207" s="111" t="n"/>
      <c r="O207" s="111" t="n"/>
      <c r="P207" s="111" t="n"/>
      <c r="Q207" s="111" t="n"/>
      <c r="R207" s="111" t="n"/>
      <c r="S207" s="77" t="n"/>
      <c r="T207" s="77" t="n"/>
      <c r="U207" s="111" t="n"/>
      <c r="V207" s="111" t="n"/>
      <c r="W207" s="111" t="n"/>
      <c r="X207" s="111" t="n"/>
      <c r="Y207" s="111" t="n"/>
      <c r="Z207" s="77" t="n"/>
      <c r="AA207" s="77" t="n"/>
      <c r="AB207" s="111" t="n"/>
      <c r="AC207" s="111" t="n"/>
      <c r="AD207" s="111" t="n"/>
      <c r="AE207" s="111" t="n"/>
      <c r="AF207" s="111" t="n"/>
      <c r="AG207" s="77" t="n"/>
      <c r="AH207" s="77" t="n"/>
      <c r="AI207" s="78" t="n"/>
      <c r="AJ207" s="79" t="n"/>
      <c r="AK207" s="80" t="n"/>
      <c r="AL207" s="77" t="n"/>
      <c r="AM207" s="77" t="n"/>
      <c r="AN207" s="81" t="n"/>
      <c r="AO207" s="81" t="n"/>
      <c r="AP207" s="81" t="n"/>
      <c r="AQ207" s="81" t="n"/>
      <c r="AR207" s="81" t="n"/>
      <c r="AS207" s="81" t="n"/>
      <c r="AT207" s="81" t="n"/>
      <c r="AU207" s="81" t="n"/>
      <c r="AV207" s="81" t="n"/>
      <c r="AW207" s="82" t="n"/>
      <c r="AX207" s="83" t="n"/>
      <c r="AY207" s="179" t="n"/>
      <c r="AZ207" s="84" t="n"/>
      <c r="BA207" s="83" t="n"/>
      <c r="BB207" s="83" t="n">
        <v>0.1</v>
      </c>
      <c r="BC207" s="83" t="n">
        <v>3.3</v>
      </c>
      <c r="BD207" s="83" t="n"/>
      <c r="BE207" s="83" t="n"/>
      <c r="BF207" s="28" t="inlineStr">
        <is>
          <t>اطلانتيك</t>
        </is>
      </c>
      <c r="BG207" s="85" t="inlineStr">
        <is>
          <t>اطلانتيك</t>
        </is>
      </c>
      <c r="BH207" s="85" t="n"/>
      <c r="BI207" s="85" t="n"/>
      <c r="BJ207" s="85" t="n"/>
      <c r="BK207" s="85" t="n"/>
      <c r="BL207" s="85" t="n"/>
      <c r="BM207" s="85" t="n"/>
      <c r="BN207" s="85" t="n"/>
      <c r="BO207" s="85" t="n"/>
      <c r="BP207" s="85" t="n"/>
      <c r="BQ207" s="85" t="n"/>
      <c r="BR207" s="85" t="n"/>
      <c r="BS207" s="85" t="n"/>
      <c r="BT207" s="85" t="n"/>
      <c r="BU207" s="85" t="n"/>
      <c r="BV207" s="85" t="n"/>
      <c r="BW207" s="85" t="n"/>
      <c r="BX207" s="85" t="n"/>
      <c r="BY207" s="85" t="n"/>
      <c r="BZ207" s="85" t="n"/>
      <c r="CA207" s="85" t="n"/>
      <c r="CB207" s="85" t="n"/>
      <c r="CC207" s="85" t="n"/>
      <c r="CD207" s="85" t="n"/>
      <c r="CE207" s="85" t="n"/>
      <c r="CF207" s="85" t="n"/>
      <c r="CG207" s="85" t="n"/>
      <c r="CH207" s="85" t="n"/>
      <c r="CI207" s="85" t="n"/>
      <c r="CJ207" s="85" t="n"/>
      <c r="CK207" s="85" t="n"/>
      <c r="CL207" s="85" t="n"/>
      <c r="CM207" s="85" t="n"/>
      <c r="CN207" s="85" t="n"/>
      <c r="CO207" s="85" t="n"/>
      <c r="CP207" s="85" t="n"/>
      <c r="CQ207" s="85" t="n"/>
      <c r="CR207" s="85" t="n"/>
      <c r="CS207" s="85" t="n"/>
      <c r="CT207" s="85" t="n"/>
      <c r="CU207" s="85" t="n"/>
      <c r="CV207" s="85" t="n"/>
    </row>
    <row r="208" ht="31.5" customFormat="1" customHeight="1" s="86">
      <c r="A208" s="73" t="n">
        <v>2021</v>
      </c>
      <c r="B208" s="74" t="n">
        <v>2</v>
      </c>
      <c r="C208" s="471" t="n"/>
      <c r="D208" s="74" t="n"/>
      <c r="E208" s="74" t="n"/>
      <c r="F208" s="75" t="n"/>
      <c r="G208" s="76" t="n"/>
      <c r="H208" s="76" t="n"/>
      <c r="I208" s="76" t="n"/>
      <c r="J208" s="76" t="n"/>
      <c r="K208" s="472" t="n"/>
      <c r="L208" s="473" t="n"/>
      <c r="M208" s="474" t="n"/>
      <c r="N208" s="111" t="n"/>
      <c r="O208" s="111" t="n"/>
      <c r="P208" s="111" t="n"/>
      <c r="Q208" s="111" t="n"/>
      <c r="R208" s="111" t="n"/>
      <c r="S208" s="77" t="n"/>
      <c r="T208" s="77" t="n"/>
      <c r="U208" s="111" t="n"/>
      <c r="V208" s="111" t="n"/>
      <c r="W208" s="111" t="n"/>
      <c r="X208" s="111" t="n"/>
      <c r="Y208" s="111" t="n"/>
      <c r="Z208" s="77" t="n"/>
      <c r="AA208" s="77" t="n"/>
      <c r="AB208" s="111" t="n"/>
      <c r="AC208" s="111" t="n"/>
      <c r="AD208" s="111" t="n"/>
      <c r="AE208" s="111" t="n"/>
      <c r="AF208" s="111" t="n"/>
      <c r="AG208" s="77" t="n"/>
      <c r="AH208" s="77" t="n"/>
      <c r="AI208" s="78" t="n"/>
      <c r="AJ208" s="79" t="n"/>
      <c r="AK208" s="80" t="n"/>
      <c r="AL208" s="77" t="n"/>
      <c r="AM208" s="77" t="n"/>
      <c r="AN208" s="81" t="n"/>
      <c r="AO208" s="81" t="n"/>
      <c r="AP208" s="81" t="n"/>
      <c r="AQ208" s="81" t="n"/>
      <c r="AR208" s="81" t="n"/>
      <c r="AS208" s="81" t="n"/>
      <c r="AT208" s="81" t="n"/>
      <c r="AU208" s="81" t="n"/>
      <c r="AV208" s="81" t="n"/>
      <c r="AW208" s="82" t="n"/>
      <c r="AX208" s="83" t="n"/>
      <c r="AY208" s="179" t="n"/>
      <c r="AZ208" s="84" t="n"/>
      <c r="BA208" s="83" t="n"/>
      <c r="BB208" s="83" t="n"/>
      <c r="BC208" s="83" t="n"/>
      <c r="BD208" s="83" t="n"/>
      <c r="BE208" s="83" t="n"/>
      <c r="BF208" s="28" t="inlineStr">
        <is>
          <t>توشيبا</t>
        </is>
      </c>
      <c r="BG208" s="85" t="inlineStr">
        <is>
          <t>توشيبا للاجهزة المرئية</t>
        </is>
      </c>
      <c r="BH208" s="85" t="n"/>
      <c r="BI208" s="85" t="n"/>
      <c r="BJ208" s="85" t="n"/>
      <c r="BK208" s="85" t="n"/>
      <c r="BL208" s="85" t="n"/>
      <c r="BM208" s="85" t="n"/>
      <c r="BN208" s="85" t="n"/>
      <c r="BO208" s="85" t="n"/>
      <c r="BP208" s="85" t="n"/>
      <c r="BQ208" s="85" t="n"/>
      <c r="BR208" s="85" t="n"/>
      <c r="BS208" s="85" t="n"/>
      <c r="BT208" s="85" t="n"/>
      <c r="BU208" s="85" t="n"/>
      <c r="BV208" s="85" t="n"/>
      <c r="BW208" s="85" t="n"/>
      <c r="BX208" s="85" t="n"/>
      <c r="BY208" s="85" t="n"/>
      <c r="BZ208" s="85" t="n"/>
      <c r="CA208" s="85" t="n"/>
      <c r="CB208" s="85" t="n"/>
      <c r="CC208" s="85" t="n"/>
      <c r="CD208" s="85" t="n"/>
      <c r="CE208" s="85" t="n"/>
      <c r="CF208" s="85" t="n"/>
      <c r="CG208" s="85" t="n"/>
      <c r="CH208" s="85" t="n"/>
      <c r="CI208" s="85" t="n"/>
      <c r="CJ208" s="85" t="n"/>
      <c r="CK208" s="85" t="n"/>
      <c r="CL208" s="85" t="n"/>
      <c r="CM208" s="85" t="n"/>
      <c r="CN208" s="85" t="n"/>
      <c r="CO208" s="85" t="n"/>
      <c r="CP208" s="85" t="n"/>
      <c r="CQ208" s="85" t="n"/>
      <c r="CR208" s="85" t="n"/>
      <c r="CS208" s="85" t="n"/>
      <c r="CT208" s="85" t="n"/>
      <c r="CU208" s="85" t="n"/>
      <c r="CV208" s="85" t="n"/>
    </row>
    <row r="209" ht="31.5" customFormat="1" customHeight="1" s="86">
      <c r="A209" s="73" t="n">
        <v>2021</v>
      </c>
      <c r="B209" s="74" t="n">
        <v>2</v>
      </c>
      <c r="C209" s="471" t="n"/>
      <c r="D209" s="74" t="n"/>
      <c r="E209" s="74" t="n"/>
      <c r="F209" s="75" t="n"/>
      <c r="G209" s="76" t="n"/>
      <c r="H209" s="76" t="n"/>
      <c r="I209" s="76" t="n"/>
      <c r="J209" s="76" t="n"/>
      <c r="K209" s="472" t="n"/>
      <c r="L209" s="473" t="n"/>
      <c r="M209" s="474" t="n"/>
      <c r="N209" s="111" t="n"/>
      <c r="O209" s="111" t="n"/>
      <c r="P209" s="111" t="n"/>
      <c r="Q209" s="111" t="n"/>
      <c r="R209" s="111" t="n"/>
      <c r="S209" s="77" t="n"/>
      <c r="T209" s="77" t="n"/>
      <c r="U209" s="111" t="n"/>
      <c r="V209" s="111" t="n"/>
      <c r="W209" s="111" t="n"/>
      <c r="X209" s="111" t="n"/>
      <c r="Y209" s="111" t="n"/>
      <c r="Z209" s="77" t="n"/>
      <c r="AA209" s="77" t="n"/>
      <c r="AB209" s="111" t="n"/>
      <c r="AC209" s="111" t="n"/>
      <c r="AD209" s="111" t="n"/>
      <c r="AE209" s="111" t="n"/>
      <c r="AF209" s="111" t="n"/>
      <c r="AG209" s="77" t="n"/>
      <c r="AH209" s="77" t="n"/>
      <c r="AI209" s="78" t="n"/>
      <c r="AJ209" s="79" t="n"/>
      <c r="AK209" s="80" t="n"/>
      <c r="AL209" s="77" t="n"/>
      <c r="AM209" s="77" t="n"/>
      <c r="AN209" s="81" t="n"/>
      <c r="AO209" s="81" t="n"/>
      <c r="AP209" s="81" t="n"/>
      <c r="AQ209" s="81" t="n"/>
      <c r="AR209" s="81" t="n"/>
      <c r="AS209" s="81" t="n"/>
      <c r="AT209" s="81" t="n"/>
      <c r="AU209" s="81" t="n"/>
      <c r="AV209" s="81" t="n"/>
      <c r="AW209" s="82" t="n"/>
      <c r="AX209" s="83" t="n"/>
      <c r="AY209" s="179" t="n"/>
      <c r="AZ209" s="84" t="n"/>
      <c r="BA209" s="83" t="n"/>
      <c r="BB209" s="83" t="n">
        <v>0.1</v>
      </c>
      <c r="BC209" s="83" t="n">
        <v>2.2</v>
      </c>
      <c r="BD209" s="83" t="n">
        <v>4.4</v>
      </c>
      <c r="BE209" s="83" t="n">
        <v>179.1</v>
      </c>
      <c r="BF209" s="28" t="inlineStr">
        <is>
          <t>LG</t>
        </is>
      </c>
      <c r="BG209" s="85" t="inlineStr">
        <is>
          <t>HE</t>
        </is>
      </c>
      <c r="BH209" s="85" t="inlineStr">
        <is>
          <t>AGG76599801</t>
        </is>
      </c>
      <c r="BI209" s="85" t="inlineStr">
        <is>
          <t>mmf</t>
        </is>
      </c>
      <c r="BJ209" s="85" t="n"/>
      <c r="BK209" s="85" t="n"/>
      <c r="BL209" s="85" t="n"/>
      <c r="BM209" s="85" t="n"/>
      <c r="BN209" s="85" t="n"/>
      <c r="BO209" s="85" t="n"/>
      <c r="BP209" s="85" t="n"/>
      <c r="BQ209" s="85" t="n"/>
      <c r="BR209" s="85" t="n"/>
      <c r="BS209" s="85" t="n"/>
      <c r="BT209" s="85" t="n"/>
      <c r="BU209" s="85" t="n"/>
      <c r="BV209" s="85" t="n"/>
      <c r="BW209" s="85" t="n"/>
      <c r="BX209" s="85" t="n"/>
      <c r="BY209" s="85" t="n"/>
      <c r="BZ209" s="85" t="n"/>
      <c r="CA209" s="85" t="n"/>
      <c r="CB209" s="85" t="n"/>
      <c r="CC209" s="85" t="n"/>
      <c r="CD209" s="85" t="n"/>
      <c r="CE209" s="85" t="n"/>
      <c r="CF209" s="85" t="n"/>
      <c r="CG209" s="85" t="n"/>
      <c r="CH209" s="85" t="n"/>
      <c r="CI209" s="85" t="n"/>
      <c r="CJ209" s="85" t="n"/>
      <c r="CK209" s="85" t="n"/>
      <c r="CL209" s="85" t="n"/>
      <c r="CM209" s="85" t="n"/>
      <c r="CN209" s="85" t="n"/>
      <c r="CO209" s="85" t="n"/>
      <c r="CP209" s="85" t="n"/>
      <c r="CQ209" s="85" t="n"/>
      <c r="CR209" s="85" t="n"/>
      <c r="CS209" s="85" t="n"/>
      <c r="CT209" s="85" t="n"/>
      <c r="CU209" s="85" t="n"/>
      <c r="CV209" s="85" t="n"/>
    </row>
    <row r="210" ht="31.5" customFormat="1" customHeight="1" s="86">
      <c r="A210" s="73" t="n">
        <v>2021</v>
      </c>
      <c r="B210" s="74" t="n">
        <v>2</v>
      </c>
      <c r="C210" s="471" t="n"/>
      <c r="D210" s="74" t="n"/>
      <c r="E210" s="74" t="n"/>
      <c r="F210" s="75" t="n"/>
      <c r="G210" s="76" t="n"/>
      <c r="H210" s="76" t="n"/>
      <c r="I210" s="76" t="n"/>
      <c r="J210" s="76" t="n"/>
      <c r="K210" s="472" t="n"/>
      <c r="L210" s="473" t="n"/>
      <c r="M210" s="474" t="n"/>
      <c r="N210" s="111" t="n"/>
      <c r="O210" s="111" t="n"/>
      <c r="P210" s="111" t="n"/>
      <c r="Q210" s="111" t="n"/>
      <c r="R210" s="111" t="n"/>
      <c r="S210" s="77" t="n"/>
      <c r="T210" s="77" t="n"/>
      <c r="U210" s="111" t="n"/>
      <c r="V210" s="111" t="n"/>
      <c r="W210" s="111" t="n"/>
      <c r="X210" s="111" t="n"/>
      <c r="Y210" s="111" t="n"/>
      <c r="Z210" s="77" t="n"/>
      <c r="AA210" s="77" t="n"/>
      <c r="AB210" s="111" t="n"/>
      <c r="AC210" s="111" t="n"/>
      <c r="AD210" s="111" t="n"/>
      <c r="AE210" s="111" t="n"/>
      <c r="AF210" s="111" t="n"/>
      <c r="AG210" s="77" t="n"/>
      <c r="AH210" s="77" t="n"/>
      <c r="AI210" s="78" t="n"/>
      <c r="AJ210" s="79" t="n"/>
      <c r="AK210" s="80" t="n"/>
      <c r="AL210" s="77" t="n"/>
      <c r="AM210" s="77" t="n"/>
      <c r="AN210" s="81" t="n"/>
      <c r="AO210" s="81" t="n"/>
      <c r="AP210" s="81" t="n"/>
      <c r="AQ210" s="81" t="n"/>
      <c r="AR210" s="81" t="n"/>
      <c r="AS210" s="81" t="n"/>
      <c r="AT210" s="81" t="n"/>
      <c r="AU210" s="81" t="n"/>
      <c r="AV210" s="81" t="n"/>
      <c r="AW210" s="82" t="n"/>
      <c r="AX210" s="83" t="n"/>
      <c r="AY210" s="179" t="n"/>
      <c r="AZ210" s="84" t="n"/>
      <c r="BA210" s="83" t="n">
        <v>1</v>
      </c>
      <c r="BB210" s="83" t="n">
        <v>0</v>
      </c>
      <c r="BC210" s="83" t="n">
        <v>5.4</v>
      </c>
      <c r="BD210" s="83" t="n">
        <v>4.6</v>
      </c>
      <c r="BE210" s="83" t="n">
        <v>581.9</v>
      </c>
      <c r="BF210" s="28" t="inlineStr">
        <is>
          <t>عملاء متنوعون</t>
        </is>
      </c>
      <c r="BG210" s="85" t="n"/>
      <c r="BH210" s="85" t="n"/>
      <c r="BI210" s="85" t="n"/>
      <c r="BJ210" s="85" t="n"/>
      <c r="BK210" s="85" t="n"/>
      <c r="BL210" s="85" t="n"/>
      <c r="BM210" s="85" t="n"/>
      <c r="BN210" s="85" t="n"/>
      <c r="BO210" s="85" t="n"/>
      <c r="BP210" s="85" t="n"/>
      <c r="BQ210" s="85" t="n"/>
      <c r="BR210" s="85" t="n"/>
      <c r="BS210" s="85" t="n"/>
      <c r="BT210" s="85" t="n"/>
      <c r="BU210" s="85" t="n"/>
      <c r="BV210" s="85" t="n"/>
      <c r="BW210" s="85" t="n"/>
      <c r="BX210" s="85" t="n"/>
      <c r="BY210" s="85" t="n"/>
      <c r="BZ210" s="85" t="n"/>
      <c r="CA210" s="85" t="n"/>
      <c r="CB210" s="85" t="n"/>
      <c r="CC210" s="85" t="n"/>
      <c r="CD210" s="85" t="n"/>
      <c r="CE210" s="85" t="n"/>
      <c r="CF210" s="85" t="n"/>
      <c r="CG210" s="85" t="n"/>
      <c r="CH210" s="85" t="n"/>
      <c r="CI210" s="85" t="n"/>
      <c r="CJ210" s="85" t="n"/>
      <c r="CK210" s="85" t="n"/>
      <c r="CL210" s="85" t="n"/>
      <c r="CM210" s="85" t="n"/>
      <c r="CN210" s="85" t="n"/>
      <c r="CO210" s="85" t="n"/>
      <c r="CP210" s="85" t="n"/>
      <c r="CQ210" s="85" t="n"/>
      <c r="CR210" s="85" t="n"/>
      <c r="CS210" s="85" t="n"/>
      <c r="CT210" s="85" t="n"/>
      <c r="CU210" s="85" t="n"/>
      <c r="CV210" s="85" t="n"/>
    </row>
    <row r="211" ht="31.5" customFormat="1" customHeight="1" s="86">
      <c r="A211" s="73" t="n">
        <v>2021</v>
      </c>
      <c r="B211" s="74" t="n">
        <v>2</v>
      </c>
      <c r="C211" s="471" t="n"/>
      <c r="D211" s="74" t="n"/>
      <c r="E211" s="74" t="n"/>
      <c r="F211" s="75" t="n"/>
      <c r="G211" s="76" t="n"/>
      <c r="H211" s="76" t="n"/>
      <c r="I211" s="76" t="n"/>
      <c r="J211" s="76" t="n"/>
      <c r="K211" s="472" t="n"/>
      <c r="L211" s="473" t="n"/>
      <c r="M211" s="474" t="n"/>
      <c r="N211" s="111" t="n"/>
      <c r="O211" s="111" t="n"/>
      <c r="P211" s="111" t="n"/>
      <c r="Q211" s="111" t="n"/>
      <c r="R211" s="111" t="n"/>
      <c r="S211" s="77" t="n"/>
      <c r="T211" s="77" t="n"/>
      <c r="U211" s="111" t="n"/>
      <c r="V211" s="111" t="n"/>
      <c r="W211" s="111" t="n"/>
      <c r="X211" s="111" t="n"/>
      <c r="Y211" s="111" t="n"/>
      <c r="Z211" s="77" t="n"/>
      <c r="AA211" s="77" t="n"/>
      <c r="AB211" s="111" t="n"/>
      <c r="AC211" s="111" t="n"/>
      <c r="AD211" s="111" t="n"/>
      <c r="AE211" s="111" t="n"/>
      <c r="AF211" s="111" t="n"/>
      <c r="AG211" s="77" t="n"/>
      <c r="AH211" s="77" t="n"/>
      <c r="AI211" s="78" t="n"/>
      <c r="AJ211" s="79" t="n"/>
      <c r="AK211" s="80" t="n"/>
      <c r="AL211" s="77" t="n"/>
      <c r="AM211" s="77" t="n"/>
      <c r="AN211" s="81" t="n"/>
      <c r="AO211" s="81" t="n"/>
      <c r="AP211" s="81" t="n"/>
      <c r="AQ211" s="81" t="n"/>
      <c r="AR211" s="81" t="n"/>
      <c r="AS211" s="81" t="n"/>
      <c r="AT211" s="81" t="n"/>
      <c r="AU211" s="81" t="n"/>
      <c r="AV211" s="81" t="n"/>
      <c r="AW211" s="82" t="n"/>
      <c r="AX211" s="83" t="n"/>
      <c r="AY211" s="179" t="n"/>
      <c r="AZ211" s="84" t="n"/>
      <c r="BA211" s="83" t="n">
        <v>1</v>
      </c>
      <c r="BB211" s="83" t="n">
        <v>0</v>
      </c>
      <c r="BC211" s="83" t="n">
        <v>1.2</v>
      </c>
      <c r="BD211" s="83" t="n">
        <v>2.1</v>
      </c>
      <c r="BE211" s="83" t="n">
        <v>208.3</v>
      </c>
      <c r="BF211" s="28" t="inlineStr">
        <is>
          <t>الكترولوكس</t>
        </is>
      </c>
      <c r="BG211" s="85" t="inlineStr">
        <is>
          <t>القاهرة للصناعات المغذية غسالات</t>
        </is>
      </c>
      <c r="BH211" s="85" t="inlineStr">
        <is>
          <t>p73001989040</t>
        </is>
      </c>
      <c r="BI211" s="85" t="n"/>
      <c r="BJ211" s="85" t="n"/>
      <c r="BK211" s="85" t="n"/>
      <c r="BL211" s="85" t="n"/>
      <c r="BM211" s="85" t="n"/>
      <c r="BN211" s="85" t="n"/>
      <c r="BO211" s="85" t="n"/>
      <c r="BP211" s="85" t="n"/>
      <c r="BQ211" s="85" t="n"/>
      <c r="BR211" s="85" t="n"/>
      <c r="BS211" s="85" t="n"/>
      <c r="BT211" s="85" t="n"/>
      <c r="BU211" s="85" t="n"/>
      <c r="BV211" s="85" t="n"/>
      <c r="BW211" s="85" t="n"/>
      <c r="BX211" s="85" t="n"/>
      <c r="BY211" s="85" t="n"/>
      <c r="BZ211" s="85" t="n"/>
      <c r="CA211" s="85" t="n"/>
      <c r="CB211" s="85" t="n"/>
      <c r="CC211" s="85" t="n"/>
      <c r="CD211" s="85" t="n"/>
      <c r="CE211" s="85" t="n"/>
      <c r="CF211" s="85" t="n"/>
      <c r="CG211" s="85" t="n"/>
      <c r="CH211" s="85" t="n"/>
      <c r="CI211" s="85" t="n"/>
      <c r="CJ211" s="85" t="n"/>
      <c r="CK211" s="85" t="n"/>
      <c r="CL211" s="85" t="n"/>
      <c r="CM211" s="85" t="n"/>
      <c r="CN211" s="85" t="n"/>
      <c r="CO211" s="85" t="n"/>
      <c r="CP211" s="85" t="n"/>
      <c r="CQ211" s="85" t="n"/>
      <c r="CR211" s="85" t="n"/>
      <c r="CS211" s="85" t="n"/>
      <c r="CT211" s="85" t="n"/>
      <c r="CU211" s="85" t="n"/>
      <c r="CV211" s="85" t="n"/>
    </row>
    <row r="212" ht="31.5" customFormat="1" customHeight="1" s="86">
      <c r="A212" s="73" t="n">
        <v>2021</v>
      </c>
      <c r="B212" s="74" t="n">
        <v>2</v>
      </c>
      <c r="C212" s="471" t="n"/>
      <c r="D212" s="74" t="n"/>
      <c r="E212" s="74" t="n"/>
      <c r="F212" s="75" t="n"/>
      <c r="G212" s="76" t="n"/>
      <c r="H212" s="76" t="n"/>
      <c r="I212" s="76" t="n"/>
      <c r="J212" s="76" t="n"/>
      <c r="K212" s="472" t="n"/>
      <c r="L212" s="473" t="n"/>
      <c r="M212" s="474" t="n"/>
      <c r="N212" s="111" t="n"/>
      <c r="O212" s="111" t="n"/>
      <c r="P212" s="111" t="n"/>
      <c r="Q212" s="111" t="n"/>
      <c r="R212" s="111" t="n"/>
      <c r="S212" s="77" t="n"/>
      <c r="T212" s="77" t="n"/>
      <c r="U212" s="111" t="n"/>
      <c r="V212" s="111" t="n"/>
      <c r="W212" s="111" t="n"/>
      <c r="X212" s="111" t="n"/>
      <c r="Y212" s="111" t="n"/>
      <c r="Z212" s="77" t="n"/>
      <c r="AA212" s="77" t="n"/>
      <c r="AB212" s="111" t="n"/>
      <c r="AC212" s="111" t="n"/>
      <c r="AD212" s="111" t="n"/>
      <c r="AE212" s="111" t="n"/>
      <c r="AF212" s="111" t="n"/>
      <c r="AG212" s="77" t="n"/>
      <c r="AH212" s="77" t="n"/>
      <c r="AI212" s="78" t="n"/>
      <c r="AJ212" s="79" t="n"/>
      <c r="AK212" s="80" t="n"/>
      <c r="AL212" s="77" t="n"/>
      <c r="AM212" s="77" t="n"/>
      <c r="AN212" s="81" t="n"/>
      <c r="AO212" s="81" t="n"/>
      <c r="AP212" s="81" t="n"/>
      <c r="AQ212" s="81" t="n"/>
      <c r="AR212" s="81" t="n"/>
      <c r="AS212" s="81" t="n"/>
      <c r="AT212" s="81" t="n"/>
      <c r="AU212" s="81" t="n"/>
      <c r="AV212" s="81" t="n"/>
      <c r="AW212" s="82" t="n"/>
      <c r="AX212" s="83" t="n"/>
      <c r="AY212" s="179" t="n"/>
      <c r="AZ212" s="84" t="n"/>
      <c r="BA212" s="83" t="n">
        <v>1</v>
      </c>
      <c r="BB212" s="83" t="n">
        <v>0</v>
      </c>
      <c r="BC212" s="83" t="n">
        <v>1.5</v>
      </c>
      <c r="BD212" s="83" t="n">
        <v>2.1</v>
      </c>
      <c r="BE212" s="83" t="n">
        <v>166.6</v>
      </c>
      <c r="BF212" s="28" t="inlineStr">
        <is>
          <t>الكترولوكس</t>
        </is>
      </c>
      <c r="BG212" s="85" t="inlineStr">
        <is>
          <t>القاهرة للصناعات المغذية غسالات</t>
        </is>
      </c>
      <c r="BH212" s="85" t="inlineStr">
        <is>
          <t>1.63E+13</t>
        </is>
      </c>
      <c r="BI212" s="85" t="n"/>
      <c r="BJ212" s="85" t="n"/>
      <c r="BK212" s="85" t="n"/>
      <c r="BL212" s="85" t="n"/>
      <c r="BM212" s="85" t="n"/>
      <c r="BN212" s="85" t="n"/>
      <c r="BO212" s="85" t="n"/>
      <c r="BP212" s="85" t="n"/>
      <c r="BQ212" s="85" t="n"/>
      <c r="BR212" s="85" t="n"/>
      <c r="BS212" s="85" t="n"/>
      <c r="BT212" s="85" t="n"/>
      <c r="BU212" s="85" t="n"/>
      <c r="BV212" s="85" t="n"/>
      <c r="BW212" s="85" t="n"/>
      <c r="BX212" s="85" t="n"/>
      <c r="BY212" s="85" t="n"/>
      <c r="BZ212" s="85" t="n"/>
      <c r="CA212" s="85" t="n"/>
      <c r="CB212" s="85" t="n"/>
      <c r="CC212" s="85" t="n"/>
      <c r="CD212" s="85" t="n"/>
      <c r="CE212" s="85" t="n"/>
      <c r="CF212" s="85" t="n"/>
      <c r="CG212" s="85" t="n"/>
      <c r="CH212" s="85" t="n"/>
      <c r="CI212" s="85" t="n"/>
      <c r="CJ212" s="85" t="n"/>
      <c r="CK212" s="85" t="n"/>
      <c r="CL212" s="85" t="n"/>
      <c r="CM212" s="85" t="n"/>
      <c r="CN212" s="85" t="n"/>
      <c r="CO212" s="85" t="n"/>
      <c r="CP212" s="85" t="n"/>
      <c r="CQ212" s="85" t="n"/>
      <c r="CR212" s="85" t="n"/>
      <c r="CS212" s="85" t="n"/>
      <c r="CT212" s="85" t="n"/>
      <c r="CU212" s="85" t="n"/>
      <c r="CV212" s="85" t="n"/>
    </row>
    <row r="213" ht="31.5" customFormat="1" customHeight="1" s="86">
      <c r="A213" s="73" t="n">
        <v>2021</v>
      </c>
      <c r="B213" s="74" t="n">
        <v>2</v>
      </c>
      <c r="C213" s="471" t="n"/>
      <c r="D213" s="74" t="n"/>
      <c r="E213" s="74" t="n"/>
      <c r="F213" s="75" t="n"/>
      <c r="G213" s="76" t="n"/>
      <c r="H213" s="76" t="n"/>
      <c r="I213" s="76" t="n"/>
      <c r="J213" s="76" t="n"/>
      <c r="K213" s="472" t="n"/>
      <c r="L213" s="473" t="n"/>
      <c r="M213" s="474" t="n"/>
      <c r="N213" s="111" t="n"/>
      <c r="O213" s="111" t="n"/>
      <c r="P213" s="111" t="n"/>
      <c r="Q213" s="111" t="n"/>
      <c r="R213" s="111" t="n"/>
      <c r="S213" s="77" t="n"/>
      <c r="T213" s="77" t="n"/>
      <c r="U213" s="111" t="n"/>
      <c r="V213" s="111" t="n"/>
      <c r="W213" s="111" t="n"/>
      <c r="X213" s="111" t="n"/>
      <c r="Y213" s="111" t="n"/>
      <c r="Z213" s="77" t="n"/>
      <c r="AA213" s="77" t="n"/>
      <c r="AB213" s="111" t="n"/>
      <c r="AC213" s="111" t="n"/>
      <c r="AD213" s="111" t="n"/>
      <c r="AE213" s="111" t="n"/>
      <c r="AF213" s="111" t="n"/>
      <c r="AG213" s="77" t="n"/>
      <c r="AH213" s="77" t="n"/>
      <c r="AI213" s="78" t="n"/>
      <c r="AJ213" s="79" t="n"/>
      <c r="AK213" s="80" t="n"/>
      <c r="AL213" s="77" t="n"/>
      <c r="AM213" s="77" t="n"/>
      <c r="AN213" s="81" t="n"/>
      <c r="AO213" s="81" t="n"/>
      <c r="AP213" s="81" t="n"/>
      <c r="AQ213" s="81" t="n"/>
      <c r="AR213" s="81" t="n"/>
      <c r="AS213" s="81" t="n"/>
      <c r="AT213" s="81" t="n"/>
      <c r="AU213" s="81" t="n"/>
      <c r="AV213" s="81" t="n"/>
      <c r="AW213" s="82" t="n"/>
      <c r="AX213" s="83" t="n"/>
      <c r="AY213" s="179" t="n"/>
      <c r="AZ213" s="84" t="n"/>
      <c r="BA213" s="83" t="n"/>
      <c r="BB213" s="83" t="n">
        <v>0</v>
      </c>
      <c r="BC213" s="83" t="n">
        <v>2.2</v>
      </c>
      <c r="BD213" s="83" t="n">
        <v>2.1</v>
      </c>
      <c r="BE213" s="83" t="n">
        <v>114.2</v>
      </c>
      <c r="BF213" s="28" t="inlineStr">
        <is>
          <t>الكترولوكس</t>
        </is>
      </c>
      <c r="BG213" s="85" t="inlineStr">
        <is>
          <t>القاهرة للصناعات المغذية غسالات</t>
        </is>
      </c>
      <c r="BH213" s="85" t="inlineStr">
        <is>
          <t>1.63E+13</t>
        </is>
      </c>
      <c r="BI213" s="85" t="n"/>
      <c r="BJ213" s="85" t="n"/>
      <c r="BK213" s="85" t="n"/>
      <c r="BL213" s="85" t="n"/>
      <c r="BM213" s="85" t="n"/>
      <c r="BN213" s="85" t="n"/>
      <c r="BO213" s="85" t="n"/>
      <c r="BP213" s="85" t="n"/>
      <c r="BQ213" s="85" t="n"/>
      <c r="BR213" s="85" t="n"/>
      <c r="BS213" s="85" t="n"/>
      <c r="BT213" s="85" t="n"/>
      <c r="BU213" s="85" t="n"/>
      <c r="BV213" s="85" t="n"/>
      <c r="BW213" s="85" t="n"/>
      <c r="BX213" s="85" t="n"/>
      <c r="BY213" s="85" t="n"/>
      <c r="BZ213" s="85" t="n"/>
      <c r="CA213" s="85" t="n"/>
      <c r="CB213" s="85" t="n"/>
      <c r="CC213" s="85" t="n"/>
      <c r="CD213" s="85" t="n"/>
      <c r="CE213" s="85" t="n"/>
      <c r="CF213" s="85" t="n"/>
      <c r="CG213" s="85" t="n"/>
      <c r="CH213" s="85" t="n"/>
      <c r="CI213" s="85" t="n"/>
      <c r="CJ213" s="85" t="n"/>
      <c r="CK213" s="85" t="n"/>
      <c r="CL213" s="85" t="n"/>
      <c r="CM213" s="85" t="n"/>
      <c r="CN213" s="85" t="n"/>
      <c r="CO213" s="85" t="n"/>
      <c r="CP213" s="85" t="n"/>
      <c r="CQ213" s="85" t="n"/>
      <c r="CR213" s="85" t="n"/>
      <c r="CS213" s="85" t="n"/>
      <c r="CT213" s="85" t="n"/>
      <c r="CU213" s="85" t="n"/>
      <c r="CV213" s="85" t="n"/>
    </row>
    <row r="214" ht="31.5" customFormat="1" customHeight="1" s="86">
      <c r="A214" s="73" t="n">
        <v>2021</v>
      </c>
      <c r="B214" s="74" t="n">
        <v>2</v>
      </c>
      <c r="C214" s="471" t="n"/>
      <c r="D214" s="74" t="n"/>
      <c r="E214" s="74" t="n"/>
      <c r="F214" s="75" t="n"/>
      <c r="G214" s="76" t="n"/>
      <c r="H214" s="76" t="n"/>
      <c r="I214" s="76" t="n"/>
      <c r="J214" s="76" t="n"/>
      <c r="K214" s="472" t="n"/>
      <c r="L214" s="473" t="n"/>
      <c r="M214" s="474" t="n"/>
      <c r="N214" s="111" t="n"/>
      <c r="O214" s="111" t="n"/>
      <c r="P214" s="111" t="n"/>
      <c r="Q214" s="111" t="n"/>
      <c r="R214" s="111" t="n"/>
      <c r="S214" s="77" t="n"/>
      <c r="T214" s="77" t="n"/>
      <c r="U214" s="111" t="n"/>
      <c r="V214" s="111" t="n"/>
      <c r="W214" s="111" t="n"/>
      <c r="X214" s="111" t="n"/>
      <c r="Y214" s="111" t="n"/>
      <c r="Z214" s="77" t="n"/>
      <c r="AA214" s="77" t="n"/>
      <c r="AB214" s="111" t="n"/>
      <c r="AC214" s="111" t="n"/>
      <c r="AD214" s="111" t="n"/>
      <c r="AE214" s="111" t="n"/>
      <c r="AF214" s="111" t="n"/>
      <c r="AG214" s="77" t="n"/>
      <c r="AH214" s="77" t="n"/>
      <c r="AI214" s="78" t="n"/>
      <c r="AJ214" s="79" t="n"/>
      <c r="AK214" s="80" t="n"/>
      <c r="AL214" s="77" t="n"/>
      <c r="AM214" s="77" t="n"/>
      <c r="AN214" s="81" t="n"/>
      <c r="AO214" s="81" t="n"/>
      <c r="AP214" s="81" t="n"/>
      <c r="AQ214" s="81" t="n"/>
      <c r="AR214" s="81" t="n"/>
      <c r="AS214" s="81" t="n"/>
      <c r="AT214" s="81" t="n"/>
      <c r="AU214" s="81" t="n"/>
      <c r="AV214" s="81" t="n"/>
      <c r="AW214" s="82" t="n"/>
      <c r="AX214" s="83" t="n"/>
      <c r="AY214" s="179" t="n"/>
      <c r="AZ214" s="84" t="n"/>
      <c r="BA214" s="83" t="n"/>
      <c r="BB214" s="83" t="n">
        <v>0.1</v>
      </c>
      <c r="BC214" s="83" t="n">
        <v>2.4</v>
      </c>
      <c r="BD214" s="83" t="n">
        <v>6.4</v>
      </c>
      <c r="BE214" s="83" t="n">
        <v>115.8</v>
      </c>
      <c r="BF214" s="28" t="inlineStr">
        <is>
          <t>الكترولوكس</t>
        </is>
      </c>
      <c r="BG214" s="85" t="inlineStr">
        <is>
          <t>القاهرة للصناعات المغذية غسالات</t>
        </is>
      </c>
      <c r="BH214" s="85" t="inlineStr">
        <is>
          <t>1.63E+13</t>
        </is>
      </c>
      <c r="BI214" s="85" t="n"/>
      <c r="BJ214" s="85" t="n"/>
      <c r="BK214" s="85" t="n"/>
      <c r="BL214" s="85" t="n"/>
      <c r="BM214" s="85" t="n"/>
      <c r="BN214" s="85" t="n"/>
      <c r="BO214" s="85" t="n"/>
      <c r="BP214" s="85" t="n"/>
      <c r="BQ214" s="85" t="n"/>
      <c r="BR214" s="85" t="n"/>
      <c r="BS214" s="85" t="n"/>
      <c r="BT214" s="85" t="n"/>
      <c r="BU214" s="85" t="n"/>
      <c r="BV214" s="85" t="n"/>
      <c r="BW214" s="85" t="n"/>
      <c r="BX214" s="85" t="n"/>
      <c r="BY214" s="85" t="n"/>
      <c r="BZ214" s="85" t="n"/>
      <c r="CA214" s="85" t="n"/>
      <c r="CB214" s="85" t="n"/>
      <c r="CC214" s="85" t="n"/>
      <c r="CD214" s="85" t="n"/>
      <c r="CE214" s="85" t="n"/>
      <c r="CF214" s="85" t="n"/>
      <c r="CG214" s="85" t="n"/>
      <c r="CH214" s="85" t="n"/>
      <c r="CI214" s="85" t="n"/>
      <c r="CJ214" s="85" t="n"/>
      <c r="CK214" s="85" t="n"/>
      <c r="CL214" s="85" t="n"/>
      <c r="CM214" s="85" t="n"/>
      <c r="CN214" s="85" t="n"/>
      <c r="CO214" s="85" t="n"/>
      <c r="CP214" s="85" t="n"/>
      <c r="CQ214" s="85" t="n"/>
      <c r="CR214" s="85" t="n"/>
      <c r="CS214" s="85" t="n"/>
      <c r="CT214" s="85" t="n"/>
      <c r="CU214" s="85" t="n"/>
      <c r="CV214" s="85" t="n"/>
    </row>
    <row r="215" ht="31.5" customFormat="1" customHeight="1" s="86">
      <c r="A215" s="73" t="n">
        <v>2021</v>
      </c>
      <c r="B215" s="74" t="n">
        <v>2</v>
      </c>
      <c r="C215" s="471" t="n"/>
      <c r="D215" s="74" t="n"/>
      <c r="E215" s="74" t="n"/>
      <c r="F215" s="75" t="n"/>
      <c r="G215" s="76" t="n"/>
      <c r="H215" s="76" t="n"/>
      <c r="I215" s="76" t="n"/>
      <c r="J215" s="76" t="n"/>
      <c r="K215" s="472" t="n"/>
      <c r="L215" s="473" t="n"/>
      <c r="M215" s="474" t="n"/>
      <c r="N215" s="111" t="n"/>
      <c r="O215" s="111" t="n"/>
      <c r="P215" s="111" t="n"/>
      <c r="Q215" s="111" t="n"/>
      <c r="R215" s="111" t="n"/>
      <c r="S215" s="77" t="n"/>
      <c r="T215" s="77" t="n"/>
      <c r="U215" s="111" t="n"/>
      <c r="V215" s="111" t="n"/>
      <c r="W215" s="111" t="n"/>
      <c r="X215" s="111" t="n"/>
      <c r="Y215" s="111" t="n"/>
      <c r="Z215" s="77" t="n"/>
      <c r="AA215" s="77" t="n"/>
      <c r="AB215" s="111" t="n"/>
      <c r="AC215" s="111" t="n"/>
      <c r="AD215" s="111" t="n"/>
      <c r="AE215" s="111" t="n"/>
      <c r="AF215" s="111" t="n"/>
      <c r="AG215" s="77" t="n"/>
      <c r="AH215" s="77" t="n"/>
      <c r="AI215" s="78" t="n"/>
      <c r="AJ215" s="79" t="n"/>
      <c r="AK215" s="80" t="n"/>
      <c r="AL215" s="77" t="n"/>
      <c r="AM215" s="77" t="n"/>
      <c r="AN215" s="81" t="n"/>
      <c r="AO215" s="81" t="n"/>
      <c r="AP215" s="81" t="n"/>
      <c r="AQ215" s="81" t="n"/>
      <c r="AR215" s="81" t="n"/>
      <c r="AS215" s="81" t="n"/>
      <c r="AT215" s="81" t="n"/>
      <c r="AU215" s="81" t="n"/>
      <c r="AV215" s="81" t="n"/>
      <c r="AW215" s="82" t="n"/>
      <c r="AX215" s="83" t="n"/>
      <c r="AY215" s="179" t="n"/>
      <c r="AZ215" s="84" t="n"/>
      <c r="BA215" s="83" t="n">
        <v>1</v>
      </c>
      <c r="BB215" s="83" t="n">
        <v>0.3</v>
      </c>
      <c r="BC215" s="83" t="n">
        <v>18.7</v>
      </c>
      <c r="BD215" s="83" t="n">
        <v>2.7</v>
      </c>
      <c r="BE215" s="83" t="n">
        <v>197.7</v>
      </c>
      <c r="BF215" s="28" t="inlineStr">
        <is>
          <t>LG</t>
        </is>
      </c>
      <c r="BG215" s="85" t="inlineStr">
        <is>
          <t>HE</t>
        </is>
      </c>
      <c r="BH215" s="85" t="inlineStr">
        <is>
          <t>3920EZ2058A</t>
        </is>
      </c>
      <c r="BI215" s="85" t="inlineStr">
        <is>
          <t>mmf</t>
        </is>
      </c>
      <c r="BJ215" s="85" t="n"/>
      <c r="BK215" s="85" t="n"/>
      <c r="BL215" s="85" t="n"/>
      <c r="BM215" s="85" t="n"/>
      <c r="BN215" s="85" t="n"/>
      <c r="BO215" s="85" t="n"/>
      <c r="BP215" s="85" t="n"/>
      <c r="BQ215" s="85" t="n"/>
      <c r="BR215" s="85" t="n"/>
      <c r="BS215" s="85" t="n"/>
      <c r="BT215" s="85" t="n"/>
      <c r="BU215" s="85" t="n"/>
      <c r="BV215" s="85" t="n"/>
      <c r="BW215" s="85" t="n"/>
      <c r="BX215" s="85" t="n"/>
      <c r="BY215" s="85" t="n"/>
      <c r="BZ215" s="85" t="n"/>
      <c r="CA215" s="85" t="n"/>
      <c r="CB215" s="85" t="n"/>
      <c r="CC215" s="85" t="n"/>
      <c r="CD215" s="85" t="n"/>
      <c r="CE215" s="85" t="n"/>
      <c r="CF215" s="85" t="n"/>
      <c r="CG215" s="85" t="n"/>
      <c r="CH215" s="85" t="n"/>
      <c r="CI215" s="85" t="n"/>
      <c r="CJ215" s="85" t="n"/>
      <c r="CK215" s="85" t="n"/>
      <c r="CL215" s="85" t="n"/>
      <c r="CM215" s="85" t="n"/>
      <c r="CN215" s="85" t="n"/>
      <c r="CO215" s="85" t="n"/>
      <c r="CP215" s="85" t="n"/>
      <c r="CQ215" s="85" t="n"/>
      <c r="CR215" s="85" t="n"/>
      <c r="CS215" s="85" t="n"/>
      <c r="CT215" s="85" t="n"/>
      <c r="CU215" s="85" t="n"/>
      <c r="CV215" s="85" t="n"/>
    </row>
    <row r="216" ht="31.5" customFormat="1" customHeight="1" s="86">
      <c r="A216" s="73" t="n">
        <v>2021</v>
      </c>
      <c r="B216" s="74" t="n">
        <v>2</v>
      </c>
      <c r="C216" s="471" t="n"/>
      <c r="D216" s="74" t="n"/>
      <c r="E216" s="74" t="n"/>
      <c r="F216" s="75" t="n"/>
      <c r="G216" s="76" t="n"/>
      <c r="H216" s="76" t="n"/>
      <c r="I216" s="76" t="n"/>
      <c r="J216" s="76" t="n"/>
      <c r="K216" s="472" t="n"/>
      <c r="L216" s="473" t="n"/>
      <c r="M216" s="474" t="n"/>
      <c r="N216" s="111" t="n"/>
      <c r="O216" s="111" t="n"/>
      <c r="P216" s="111" t="n"/>
      <c r="Q216" s="111" t="n"/>
      <c r="R216" s="111" t="n"/>
      <c r="S216" s="77" t="n"/>
      <c r="T216" s="77" t="n"/>
      <c r="U216" s="111" t="n"/>
      <c r="V216" s="111" t="n"/>
      <c r="W216" s="111" t="n"/>
      <c r="X216" s="111" t="n"/>
      <c r="Y216" s="111" t="n"/>
      <c r="Z216" s="77" t="n"/>
      <c r="AA216" s="77" t="n"/>
      <c r="AB216" s="111" t="n"/>
      <c r="AC216" s="111" t="n"/>
      <c r="AD216" s="111" t="n"/>
      <c r="AE216" s="111" t="n"/>
      <c r="AF216" s="111" t="n"/>
      <c r="AG216" s="77" t="n"/>
      <c r="AH216" s="77" t="n"/>
      <c r="AI216" s="78" t="n"/>
      <c r="AJ216" s="79" t="n"/>
      <c r="AK216" s="80" t="n"/>
      <c r="AL216" s="77" t="n"/>
      <c r="AM216" s="77" t="n"/>
      <c r="AN216" s="81" t="n"/>
      <c r="AO216" s="81" t="n"/>
      <c r="AP216" s="81" t="n"/>
      <c r="AQ216" s="81" t="n"/>
      <c r="AR216" s="81" t="n"/>
      <c r="AS216" s="81" t="n"/>
      <c r="AT216" s="81" t="n"/>
      <c r="AU216" s="81" t="n"/>
      <c r="AV216" s="81" t="n"/>
      <c r="AW216" s="82" t="n"/>
      <c r="AX216" s="83" t="n"/>
      <c r="AY216" s="179" t="n"/>
      <c r="AZ216" s="84" t="n"/>
      <c r="BA216" s="83" t="n">
        <v>1</v>
      </c>
      <c r="BB216" s="83" t="n">
        <v>0.4</v>
      </c>
      <c r="BC216" s="83" t="n">
        <v>34.6</v>
      </c>
      <c r="BD216" s="83" t="n">
        <v>1.3</v>
      </c>
      <c r="BE216" s="83" t="n">
        <v>107.5</v>
      </c>
      <c r="BF216" s="28" t="inlineStr">
        <is>
          <t>LG</t>
        </is>
      </c>
      <c r="BG216" s="85" t="inlineStr">
        <is>
          <t>HE</t>
        </is>
      </c>
      <c r="BH216" s="85" t="inlineStr">
        <is>
          <t>3920FZ3114C</t>
        </is>
      </c>
      <c r="BI216" s="85" t="inlineStr">
        <is>
          <t>mmf</t>
        </is>
      </c>
      <c r="BJ216" s="85" t="n"/>
      <c r="BK216" s="85" t="n"/>
      <c r="BL216" s="85" t="n"/>
      <c r="BM216" s="85" t="n"/>
      <c r="BN216" s="85" t="n"/>
      <c r="BO216" s="85" t="n"/>
      <c r="BP216" s="85" t="n"/>
      <c r="BQ216" s="85" t="n"/>
      <c r="BR216" s="85" t="n"/>
      <c r="BS216" s="85" t="n"/>
      <c r="BT216" s="85" t="n"/>
      <c r="BU216" s="85" t="n"/>
      <c r="BV216" s="85" t="n"/>
      <c r="BW216" s="85" t="n"/>
      <c r="BX216" s="85" t="n"/>
      <c r="BY216" s="85" t="n"/>
      <c r="BZ216" s="85" t="n"/>
      <c r="CA216" s="85" t="n"/>
      <c r="CB216" s="85" t="n"/>
      <c r="CC216" s="85" t="n"/>
      <c r="CD216" s="85" t="n"/>
      <c r="CE216" s="85" t="n"/>
      <c r="CF216" s="85" t="n"/>
      <c r="CG216" s="85" t="n"/>
      <c r="CH216" s="85" t="n"/>
      <c r="CI216" s="85" t="n"/>
      <c r="CJ216" s="85" t="n"/>
      <c r="CK216" s="85" t="n"/>
      <c r="CL216" s="85" t="n"/>
      <c r="CM216" s="85" t="n"/>
      <c r="CN216" s="85" t="n"/>
      <c r="CO216" s="85" t="n"/>
      <c r="CP216" s="85" t="n"/>
      <c r="CQ216" s="85" t="n"/>
      <c r="CR216" s="85" t="n"/>
      <c r="CS216" s="85" t="n"/>
      <c r="CT216" s="85" t="n"/>
      <c r="CU216" s="85" t="n"/>
      <c r="CV216" s="85" t="n"/>
    </row>
    <row r="217" ht="31.5" customFormat="1" customHeight="1" s="86">
      <c r="A217" s="73" t="n">
        <v>2021</v>
      </c>
      <c r="B217" s="74" t="n">
        <v>2</v>
      </c>
      <c r="C217" s="471" t="n"/>
      <c r="D217" s="74" t="n"/>
      <c r="E217" s="74" t="n"/>
      <c r="F217" s="75" t="n"/>
      <c r="G217" s="76" t="n"/>
      <c r="H217" s="76" t="n"/>
      <c r="I217" s="76" t="n"/>
      <c r="J217" s="76" t="n"/>
      <c r="K217" s="472" t="n"/>
      <c r="L217" s="473" t="n"/>
      <c r="M217" s="474" t="n"/>
      <c r="N217" s="111" t="n"/>
      <c r="O217" s="111" t="n"/>
      <c r="P217" s="111" t="n"/>
      <c r="Q217" s="111" t="n"/>
      <c r="R217" s="111" t="n"/>
      <c r="S217" s="77" t="n"/>
      <c r="T217" s="77" t="n"/>
      <c r="U217" s="111" t="n"/>
      <c r="V217" s="111" t="n"/>
      <c r="W217" s="111" t="n"/>
      <c r="X217" s="111" t="n"/>
      <c r="Y217" s="111" t="n"/>
      <c r="Z217" s="77" t="n"/>
      <c r="AA217" s="77" t="n"/>
      <c r="AB217" s="111" t="n"/>
      <c r="AC217" s="111" t="n"/>
      <c r="AD217" s="111" t="n"/>
      <c r="AE217" s="111" t="n"/>
      <c r="AF217" s="111" t="n"/>
      <c r="AG217" s="77" t="n"/>
      <c r="AH217" s="77" t="n"/>
      <c r="AI217" s="78" t="n"/>
      <c r="AJ217" s="79" t="n"/>
      <c r="AK217" s="80" t="n"/>
      <c r="AL217" s="77" t="n"/>
      <c r="AM217" s="77" t="n"/>
      <c r="AN217" s="81" t="n"/>
      <c r="AO217" s="81" t="n"/>
      <c r="AP217" s="81" t="n"/>
      <c r="AQ217" s="81" t="n"/>
      <c r="AR217" s="81" t="n"/>
      <c r="AS217" s="81" t="n"/>
      <c r="AT217" s="81" t="n"/>
      <c r="AU217" s="81" t="n"/>
      <c r="AV217" s="81" t="n"/>
      <c r="AW217" s="82" t="n"/>
      <c r="AX217" s="83" t="n"/>
      <c r="AY217" s="179" t="n"/>
      <c r="AZ217" s="84" t="n"/>
      <c r="BA217" s="83" t="n">
        <v>1</v>
      </c>
      <c r="BB217" s="83" t="n">
        <v>14</v>
      </c>
      <c r="BC217" s="83" t="n">
        <v>1014</v>
      </c>
      <c r="BD217" s="83" t="n">
        <v>0.1</v>
      </c>
      <c r="BE217" s="83" t="n">
        <v>9.1</v>
      </c>
      <c r="BF217" s="28" t="inlineStr">
        <is>
          <t>اطلانتيك</t>
        </is>
      </c>
      <c r="BG217" s="85" t="inlineStr">
        <is>
          <t>اطلانتيك</t>
        </is>
      </c>
      <c r="BH217" s="85" t="n"/>
      <c r="BI217" s="85" t="n"/>
      <c r="BJ217" s="85" t="n"/>
      <c r="BK217" s="85" t="n"/>
      <c r="BL217" s="85" t="n"/>
      <c r="BM217" s="85" t="n"/>
      <c r="BN217" s="85" t="n"/>
      <c r="BO217" s="85" t="n"/>
      <c r="BP217" s="85" t="n"/>
      <c r="BQ217" s="85" t="n"/>
      <c r="BR217" s="85" t="n"/>
      <c r="BS217" s="85" t="n"/>
      <c r="BT217" s="85" t="n"/>
      <c r="BU217" s="85" t="n"/>
      <c r="BV217" s="85" t="n"/>
      <c r="BW217" s="85" t="n"/>
      <c r="BX217" s="85" t="n"/>
      <c r="BY217" s="85" t="n"/>
      <c r="BZ217" s="85" t="n"/>
      <c r="CA217" s="85" t="n"/>
      <c r="CB217" s="85" t="n"/>
      <c r="CC217" s="85" t="n"/>
      <c r="CD217" s="85" t="n"/>
      <c r="CE217" s="85" t="n"/>
      <c r="CF217" s="85" t="n"/>
      <c r="CG217" s="85" t="n"/>
      <c r="CH217" s="85" t="n"/>
      <c r="CI217" s="85" t="n"/>
      <c r="CJ217" s="85" t="n"/>
      <c r="CK217" s="85" t="n"/>
      <c r="CL217" s="85" t="n"/>
      <c r="CM217" s="85" t="n"/>
      <c r="CN217" s="85" t="n"/>
      <c r="CO217" s="85" t="n"/>
      <c r="CP217" s="85" t="n"/>
      <c r="CQ217" s="85" t="n"/>
      <c r="CR217" s="85" t="n"/>
      <c r="CS217" s="85" t="n"/>
      <c r="CT217" s="85" t="n"/>
      <c r="CU217" s="85" t="n"/>
      <c r="CV217" s="85" t="n"/>
    </row>
    <row r="218" ht="31.5" customFormat="1" customHeight="1" s="86">
      <c r="A218" s="73" t="n">
        <v>2021</v>
      </c>
      <c r="B218" s="74" t="n">
        <v>2</v>
      </c>
      <c r="C218" s="471" t="n"/>
      <c r="D218" s="74" t="n"/>
      <c r="E218" s="74" t="n"/>
      <c r="F218" s="75" t="n"/>
      <c r="G218" s="76" t="n"/>
      <c r="H218" s="76" t="n"/>
      <c r="I218" s="76" t="n"/>
      <c r="J218" s="76" t="n"/>
      <c r="K218" s="472" t="n"/>
      <c r="L218" s="473" t="n"/>
      <c r="M218" s="474" t="n"/>
      <c r="N218" s="111" t="n"/>
      <c r="O218" s="111" t="n"/>
      <c r="P218" s="111" t="n"/>
      <c r="Q218" s="111" t="n"/>
      <c r="R218" s="111" t="n"/>
      <c r="S218" s="77" t="n"/>
      <c r="T218" s="77" t="n"/>
      <c r="U218" s="111" t="n"/>
      <c r="V218" s="111" t="n"/>
      <c r="W218" s="111" t="n"/>
      <c r="X218" s="111" t="n"/>
      <c r="Y218" s="111" t="n"/>
      <c r="Z218" s="77" t="n"/>
      <c r="AA218" s="77" t="n"/>
      <c r="AB218" s="111" t="n"/>
      <c r="AC218" s="111" t="n"/>
      <c r="AD218" s="111" t="n"/>
      <c r="AE218" s="111" t="n"/>
      <c r="AF218" s="111" t="n"/>
      <c r="AG218" s="77" t="n"/>
      <c r="AH218" s="77" t="n"/>
      <c r="AI218" s="78" t="n"/>
      <c r="AJ218" s="79" t="n"/>
      <c r="AK218" s="80" t="n"/>
      <c r="AL218" s="77" t="n"/>
      <c r="AM218" s="77" t="n"/>
      <c r="AN218" s="81" t="n"/>
      <c r="AO218" s="81" t="n"/>
      <c r="AP218" s="81" t="n"/>
      <c r="AQ218" s="81" t="n"/>
      <c r="AR218" s="81" t="n"/>
      <c r="AS218" s="81" t="n"/>
      <c r="AT218" s="81" t="n"/>
      <c r="AU218" s="81" t="n"/>
      <c r="AV218" s="81" t="n"/>
      <c r="AW218" s="82" t="n"/>
      <c r="AX218" s="83" t="n"/>
      <c r="AY218" s="179" t="n"/>
      <c r="AZ218" s="84" t="n"/>
      <c r="BA218" s="83" t="n">
        <v>1</v>
      </c>
      <c r="BB218" s="83" t="n">
        <v>0.1</v>
      </c>
      <c r="BC218" s="83" t="n">
        <v>3.8</v>
      </c>
      <c r="BD218" s="83" t="n">
        <v>0.8</v>
      </c>
      <c r="BE218" s="83" t="n">
        <v>48.6</v>
      </c>
      <c r="BF218" s="28" t="inlineStr">
        <is>
          <t>الكترولوكس</t>
        </is>
      </c>
      <c r="BG218" s="85" t="inlineStr">
        <is>
          <t>القاهرة للصناعات المغذية سخانات</t>
        </is>
      </c>
      <c r="BH218" s="85" t="n"/>
      <c r="BI218" s="85" t="n"/>
      <c r="BJ218" s="85" t="n"/>
      <c r="BK218" s="85" t="n"/>
      <c r="BL218" s="85" t="n"/>
      <c r="BM218" s="85" t="n"/>
      <c r="BN218" s="85" t="n"/>
      <c r="BO218" s="85" t="n"/>
      <c r="BP218" s="85" t="n"/>
      <c r="BQ218" s="85" t="n"/>
      <c r="BR218" s="85" t="n"/>
      <c r="BS218" s="85" t="n"/>
      <c r="BT218" s="85" t="n"/>
      <c r="BU218" s="85" t="n"/>
      <c r="BV218" s="85" t="n"/>
      <c r="BW218" s="85" t="n"/>
      <c r="BX218" s="85" t="n"/>
      <c r="BY218" s="85" t="n"/>
      <c r="BZ218" s="85" t="n"/>
      <c r="CA218" s="85" t="n"/>
      <c r="CB218" s="85" t="n"/>
      <c r="CC218" s="85" t="n"/>
      <c r="CD218" s="85" t="n"/>
      <c r="CE218" s="85" t="n"/>
      <c r="CF218" s="85" t="n"/>
      <c r="CG218" s="85" t="n"/>
      <c r="CH218" s="85" t="n"/>
      <c r="CI218" s="85" t="n"/>
      <c r="CJ218" s="85" t="n"/>
      <c r="CK218" s="85" t="n"/>
      <c r="CL218" s="85" t="n"/>
      <c r="CM218" s="85" t="n"/>
      <c r="CN218" s="85" t="n"/>
      <c r="CO218" s="85" t="n"/>
      <c r="CP218" s="85" t="n"/>
      <c r="CQ218" s="85" t="n"/>
      <c r="CR218" s="85" t="n"/>
      <c r="CS218" s="85" t="n"/>
      <c r="CT218" s="85" t="n"/>
      <c r="CU218" s="85" t="n"/>
      <c r="CV218" s="85" t="n"/>
    </row>
    <row r="219" ht="31.5" customFormat="1" customHeight="1" s="86">
      <c r="A219" s="73" t="n">
        <v>2021</v>
      </c>
      <c r="B219" s="74" t="n">
        <v>2</v>
      </c>
      <c r="C219" s="471" t="n"/>
      <c r="D219" s="74" t="n"/>
      <c r="E219" s="74" t="n"/>
      <c r="F219" s="75" t="n"/>
      <c r="G219" s="76" t="n"/>
      <c r="H219" s="76" t="n"/>
      <c r="I219" s="76" t="n"/>
      <c r="J219" s="76" t="n"/>
      <c r="K219" s="472" t="n"/>
      <c r="L219" s="473" t="n"/>
      <c r="M219" s="474" t="n"/>
      <c r="N219" s="111" t="n"/>
      <c r="O219" s="111" t="n"/>
      <c r="P219" s="111" t="n"/>
      <c r="Q219" s="111" t="n"/>
      <c r="R219" s="111" t="n"/>
      <c r="S219" s="77" t="n"/>
      <c r="T219" s="77" t="n"/>
      <c r="U219" s="111" t="n"/>
      <c r="V219" s="111" t="n"/>
      <c r="W219" s="111" t="n"/>
      <c r="X219" s="111" t="n"/>
      <c r="Y219" s="111" t="n"/>
      <c r="Z219" s="77" t="n"/>
      <c r="AA219" s="77" t="n"/>
      <c r="AB219" s="111" t="n"/>
      <c r="AC219" s="111" t="n"/>
      <c r="AD219" s="111" t="n"/>
      <c r="AE219" s="111" t="n"/>
      <c r="AF219" s="111" t="n"/>
      <c r="AG219" s="77" t="n"/>
      <c r="AH219" s="77" t="n"/>
      <c r="AI219" s="78" t="n"/>
      <c r="AJ219" s="79" t="n"/>
      <c r="AK219" s="80" t="n"/>
      <c r="AL219" s="77" t="n"/>
      <c r="AM219" s="77" t="n"/>
      <c r="AN219" s="81" t="n"/>
      <c r="AO219" s="81" t="n"/>
      <c r="AP219" s="81" t="n"/>
      <c r="AQ219" s="81" t="n"/>
      <c r="AR219" s="81" t="n"/>
      <c r="AS219" s="81" t="n"/>
      <c r="AT219" s="81" t="n"/>
      <c r="AU219" s="81" t="n"/>
      <c r="AV219" s="81" t="n"/>
      <c r="AW219" s="82" t="n"/>
      <c r="AX219" s="83" t="n"/>
      <c r="AY219" s="179" t="n"/>
      <c r="AZ219" s="84" t="n"/>
      <c r="BA219" s="83" t="n"/>
      <c r="BB219" s="83" t="n"/>
      <c r="BC219" s="83" t="n">
        <v>3.5</v>
      </c>
      <c r="BD219" s="83" t="n"/>
      <c r="BE219" s="83" t="n"/>
      <c r="BF219" s="28" t="inlineStr">
        <is>
          <t>الكترولوكس</t>
        </is>
      </c>
      <c r="BG219" s="85" t="inlineStr">
        <is>
          <t>القاهرة للصناعات المغذية سخانات</t>
        </is>
      </c>
      <c r="BH219" s="85" t="inlineStr">
        <is>
          <t>A15289901</t>
        </is>
      </c>
      <c r="BI219" s="85" t="n"/>
      <c r="BJ219" s="85" t="n"/>
      <c r="BK219" s="85" t="n"/>
      <c r="BL219" s="85" t="n"/>
      <c r="BM219" s="85" t="n"/>
      <c r="BN219" s="85" t="n"/>
      <c r="BO219" s="85" t="n"/>
      <c r="BP219" s="85" t="n"/>
      <c r="BQ219" s="85" t="n"/>
      <c r="BR219" s="85" t="n"/>
      <c r="BS219" s="85" t="n"/>
      <c r="BT219" s="85" t="n"/>
      <c r="BU219" s="85" t="n"/>
      <c r="BV219" s="85" t="n"/>
      <c r="BW219" s="85" t="n"/>
      <c r="BX219" s="85" t="n"/>
      <c r="BY219" s="85" t="n"/>
      <c r="BZ219" s="85" t="n"/>
      <c r="CA219" s="85" t="n"/>
      <c r="CB219" s="85" t="n"/>
      <c r="CC219" s="85" t="n"/>
      <c r="CD219" s="85" t="n"/>
      <c r="CE219" s="85" t="n"/>
      <c r="CF219" s="85" t="n"/>
      <c r="CG219" s="85" t="n"/>
      <c r="CH219" s="85" t="n"/>
      <c r="CI219" s="85" t="n"/>
      <c r="CJ219" s="85" t="n"/>
      <c r="CK219" s="85" t="n"/>
      <c r="CL219" s="85" t="n"/>
      <c r="CM219" s="85" t="n"/>
      <c r="CN219" s="85" t="n"/>
      <c r="CO219" s="85" t="n"/>
      <c r="CP219" s="85" t="n"/>
      <c r="CQ219" s="85" t="n"/>
      <c r="CR219" s="85" t="n"/>
      <c r="CS219" s="85" t="n"/>
      <c r="CT219" s="85" t="n"/>
      <c r="CU219" s="85" t="n"/>
      <c r="CV219" s="85" t="n"/>
    </row>
    <row r="220" ht="31.5" customFormat="1" customHeight="1" s="86">
      <c r="A220" s="73" t="n">
        <v>2021</v>
      </c>
      <c r="B220" s="74" t="n">
        <v>2</v>
      </c>
      <c r="C220" s="471" t="n"/>
      <c r="D220" s="74" t="n"/>
      <c r="E220" s="74" t="n"/>
      <c r="F220" s="75" t="n"/>
      <c r="G220" s="76" t="n"/>
      <c r="H220" s="76" t="n"/>
      <c r="I220" s="76" t="n"/>
      <c r="J220" s="76" t="n"/>
      <c r="K220" s="472" t="n"/>
      <c r="L220" s="473" t="n"/>
      <c r="M220" s="474" t="n"/>
      <c r="N220" s="111" t="n"/>
      <c r="O220" s="111" t="n"/>
      <c r="P220" s="111" t="n"/>
      <c r="Q220" s="111" t="n"/>
      <c r="R220" s="111" t="n"/>
      <c r="S220" s="77" t="n"/>
      <c r="T220" s="77" t="n"/>
      <c r="U220" s="111" t="n"/>
      <c r="V220" s="111" t="n"/>
      <c r="W220" s="111" t="n"/>
      <c r="X220" s="111" t="n"/>
      <c r="Y220" s="111" t="n"/>
      <c r="Z220" s="77" t="n"/>
      <c r="AA220" s="77" t="n"/>
      <c r="AB220" s="111" t="n"/>
      <c r="AC220" s="111" t="n"/>
      <c r="AD220" s="111" t="n"/>
      <c r="AE220" s="111" t="n"/>
      <c r="AF220" s="111" t="n"/>
      <c r="AG220" s="77" t="n"/>
      <c r="AH220" s="77" t="n"/>
      <c r="AI220" s="78" t="n"/>
      <c r="AJ220" s="79" t="n"/>
      <c r="AK220" s="80" t="n"/>
      <c r="AL220" s="77" t="n"/>
      <c r="AM220" s="77" t="n"/>
      <c r="AN220" s="81" t="n"/>
      <c r="AO220" s="81" t="n"/>
      <c r="AP220" s="81" t="n"/>
      <c r="AQ220" s="81" t="n"/>
      <c r="AR220" s="81" t="n"/>
      <c r="AS220" s="81" t="n"/>
      <c r="AT220" s="81" t="n"/>
      <c r="AU220" s="81" t="n"/>
      <c r="AV220" s="81" t="n"/>
      <c r="AW220" s="82" t="n"/>
      <c r="AX220" s="83" t="n"/>
      <c r="AY220" s="179" t="n"/>
      <c r="AZ220" s="84" t="n"/>
      <c r="BA220" s="83" t="n">
        <v>1</v>
      </c>
      <c r="BB220" s="83" t="n">
        <v>0.1</v>
      </c>
      <c r="BC220" s="83" t="n">
        <v>13.6</v>
      </c>
      <c r="BD220" s="83" t="n">
        <v>2.2</v>
      </c>
      <c r="BE220" s="83" t="n">
        <v>331.6</v>
      </c>
      <c r="BF220" s="28" t="inlineStr">
        <is>
          <t>اطلانتيك</t>
        </is>
      </c>
      <c r="BG220" s="85" t="inlineStr">
        <is>
          <t>اطلانتيك</t>
        </is>
      </c>
      <c r="BH220" s="85" t="n"/>
      <c r="BI220" s="85" t="n"/>
      <c r="BJ220" s="85" t="n"/>
      <c r="BK220" s="85" t="n"/>
      <c r="BL220" s="85" t="n"/>
      <c r="BM220" s="85" t="n"/>
      <c r="BN220" s="85" t="n"/>
      <c r="BO220" s="85" t="n"/>
      <c r="BP220" s="85" t="n"/>
      <c r="BQ220" s="85" t="n"/>
      <c r="BR220" s="85" t="n"/>
      <c r="BS220" s="85" t="n"/>
      <c r="BT220" s="85" t="n"/>
      <c r="BU220" s="85" t="n"/>
      <c r="BV220" s="85" t="n"/>
      <c r="BW220" s="85" t="n"/>
      <c r="BX220" s="85" t="n"/>
      <c r="BY220" s="85" t="n"/>
      <c r="BZ220" s="85" t="n"/>
      <c r="CA220" s="85" t="n"/>
      <c r="CB220" s="85" t="n"/>
      <c r="CC220" s="85" t="n"/>
      <c r="CD220" s="85" t="n"/>
      <c r="CE220" s="85" t="n"/>
      <c r="CF220" s="85" t="n"/>
      <c r="CG220" s="85" t="n"/>
      <c r="CH220" s="85" t="n"/>
      <c r="CI220" s="85" t="n"/>
      <c r="CJ220" s="85" t="n"/>
      <c r="CK220" s="85" t="n"/>
      <c r="CL220" s="85" t="n"/>
      <c r="CM220" s="85" t="n"/>
      <c r="CN220" s="85" t="n"/>
      <c r="CO220" s="85" t="n"/>
      <c r="CP220" s="85" t="n"/>
      <c r="CQ220" s="85" t="n"/>
      <c r="CR220" s="85" t="n"/>
      <c r="CS220" s="85" t="n"/>
      <c r="CT220" s="85" t="n"/>
      <c r="CU220" s="85" t="n"/>
      <c r="CV220" s="85" t="n"/>
    </row>
    <row r="221" ht="31.5" customFormat="1" customHeight="1" s="86">
      <c r="A221" s="73" t="n">
        <v>2021</v>
      </c>
      <c r="B221" s="74" t="n">
        <v>2</v>
      </c>
      <c r="C221" s="471" t="n"/>
      <c r="D221" s="74" t="n"/>
      <c r="E221" s="74" t="n"/>
      <c r="F221" s="75" t="n"/>
      <c r="G221" s="76" t="n"/>
      <c r="H221" s="76" t="n"/>
      <c r="I221" s="76" t="n"/>
      <c r="J221" s="76" t="n"/>
      <c r="K221" s="472" t="n"/>
      <c r="L221" s="473" t="n"/>
      <c r="M221" s="474" t="n"/>
      <c r="N221" s="111" t="n"/>
      <c r="O221" s="111" t="n"/>
      <c r="P221" s="111" t="n"/>
      <c r="Q221" s="111" t="n"/>
      <c r="R221" s="111" t="n"/>
      <c r="S221" s="77" t="n"/>
      <c r="T221" s="77" t="n"/>
      <c r="U221" s="111" t="n"/>
      <c r="V221" s="111" t="n"/>
      <c r="W221" s="111" t="n"/>
      <c r="X221" s="111" t="n"/>
      <c r="Y221" s="111" t="n"/>
      <c r="Z221" s="77" t="n"/>
      <c r="AA221" s="77" t="n"/>
      <c r="AB221" s="111" t="n"/>
      <c r="AC221" s="111" t="n"/>
      <c r="AD221" s="111" t="n"/>
      <c r="AE221" s="111" t="n"/>
      <c r="AF221" s="111" t="n"/>
      <c r="AG221" s="77" t="n"/>
      <c r="AH221" s="77" t="n"/>
      <c r="AI221" s="78" t="n"/>
      <c r="AJ221" s="79" t="n"/>
      <c r="AK221" s="80" t="n"/>
      <c r="AL221" s="77" t="n"/>
      <c r="AM221" s="77" t="n"/>
      <c r="AN221" s="81" t="n"/>
      <c r="AO221" s="81" t="n"/>
      <c r="AP221" s="81" t="n"/>
      <c r="AQ221" s="81" t="n"/>
      <c r="AR221" s="81" t="n"/>
      <c r="AS221" s="81" t="n"/>
      <c r="AT221" s="81" t="n"/>
      <c r="AU221" s="81" t="n"/>
      <c r="AV221" s="81" t="n"/>
      <c r="AW221" s="82" t="n"/>
      <c r="AX221" s="83" t="n"/>
      <c r="AY221" s="179" t="n"/>
      <c r="AZ221" s="84" t="n"/>
      <c r="BA221" s="83" t="n">
        <v>1</v>
      </c>
      <c r="BB221" s="83" t="n">
        <v>0.1</v>
      </c>
      <c r="BC221" s="83" t="n">
        <v>8.4</v>
      </c>
      <c r="BD221" s="83" t="n">
        <v>5.9</v>
      </c>
      <c r="BE221" s="83" t="n">
        <v>360.4</v>
      </c>
      <c r="BF221" s="28" t="inlineStr">
        <is>
          <t>الكترولوكس</t>
        </is>
      </c>
      <c r="BG221" s="85" t="inlineStr">
        <is>
          <t>القاهرة للصناعات المغذية سخانات</t>
        </is>
      </c>
      <c r="BH221" s="85" t="inlineStr">
        <is>
          <t>PHEWP0112</t>
        </is>
      </c>
      <c r="BI221" s="85" t="n"/>
      <c r="BJ221" s="85" t="n"/>
      <c r="BK221" s="85" t="n"/>
      <c r="BL221" s="85" t="n"/>
      <c r="BM221" s="85" t="n"/>
      <c r="BN221" s="85" t="n"/>
      <c r="BO221" s="85" t="n"/>
      <c r="BP221" s="85" t="n"/>
      <c r="BQ221" s="85" t="n"/>
      <c r="BR221" s="85" t="n"/>
      <c r="BS221" s="85" t="n"/>
      <c r="BT221" s="85" t="n"/>
      <c r="BU221" s="85" t="n"/>
      <c r="BV221" s="85" t="n"/>
      <c r="BW221" s="85" t="n"/>
      <c r="BX221" s="85" t="n"/>
      <c r="BY221" s="85" t="n"/>
      <c r="BZ221" s="85" t="n"/>
      <c r="CA221" s="85" t="n"/>
      <c r="CB221" s="85" t="n"/>
      <c r="CC221" s="85" t="n"/>
      <c r="CD221" s="85" t="n"/>
      <c r="CE221" s="85" t="n"/>
      <c r="CF221" s="85" t="n"/>
      <c r="CG221" s="85" t="n"/>
      <c r="CH221" s="85" t="n"/>
      <c r="CI221" s="85" t="n"/>
      <c r="CJ221" s="85" t="n"/>
      <c r="CK221" s="85" t="n"/>
      <c r="CL221" s="85" t="n"/>
      <c r="CM221" s="85" t="n"/>
      <c r="CN221" s="85" t="n"/>
      <c r="CO221" s="85" t="n"/>
      <c r="CP221" s="85" t="n"/>
      <c r="CQ221" s="85" t="n"/>
      <c r="CR221" s="85" t="n"/>
      <c r="CS221" s="85" t="n"/>
      <c r="CT221" s="85" t="n"/>
      <c r="CU221" s="85" t="n"/>
      <c r="CV221" s="85" t="n"/>
    </row>
    <row r="222" ht="31.5" customFormat="1" customHeight="1" s="86">
      <c r="A222" s="73" t="n">
        <v>2021</v>
      </c>
      <c r="B222" s="74" t="n">
        <v>2</v>
      </c>
      <c r="C222" s="471" t="n"/>
      <c r="D222" s="74" t="n"/>
      <c r="E222" s="74" t="n"/>
      <c r="F222" s="75" t="n"/>
      <c r="G222" s="76" t="n"/>
      <c r="H222" s="76" t="n"/>
      <c r="I222" s="76" t="n"/>
      <c r="J222" s="76" t="n"/>
      <c r="K222" s="472" t="n"/>
      <c r="L222" s="473" t="n"/>
      <c r="M222" s="474" t="n"/>
      <c r="N222" s="111" t="n"/>
      <c r="O222" s="111" t="n"/>
      <c r="P222" s="111" t="n"/>
      <c r="Q222" s="111" t="n"/>
      <c r="R222" s="111" t="n"/>
      <c r="S222" s="77" t="n"/>
      <c r="T222" s="77" t="n"/>
      <c r="U222" s="111" t="n"/>
      <c r="V222" s="111" t="n"/>
      <c r="W222" s="111" t="n"/>
      <c r="X222" s="111" t="n"/>
      <c r="Y222" s="111" t="n"/>
      <c r="Z222" s="77" t="n"/>
      <c r="AA222" s="77" t="n"/>
      <c r="AB222" s="111" t="n"/>
      <c r="AC222" s="111" t="n"/>
      <c r="AD222" s="111" t="n"/>
      <c r="AE222" s="111" t="n"/>
      <c r="AF222" s="111" t="n"/>
      <c r="AG222" s="77" t="n"/>
      <c r="AH222" s="77" t="n"/>
      <c r="AI222" s="78" t="n"/>
      <c r="AJ222" s="79" t="n"/>
      <c r="AK222" s="80" t="n"/>
      <c r="AL222" s="77" t="n"/>
      <c r="AM222" s="77" t="n"/>
      <c r="AN222" s="81" t="n"/>
      <c r="AO222" s="81" t="n"/>
      <c r="AP222" s="81" t="n"/>
      <c r="AQ222" s="81" t="n"/>
      <c r="AR222" s="81" t="n"/>
      <c r="AS222" s="81" t="n"/>
      <c r="AT222" s="81" t="n"/>
      <c r="AU222" s="81" t="n"/>
      <c r="AV222" s="81" t="n"/>
      <c r="AW222" s="82" t="n"/>
      <c r="AX222" s="83" t="n"/>
      <c r="AY222" s="179" t="n"/>
      <c r="AZ222" s="84" t="n"/>
      <c r="BA222" s="83" t="n">
        <v>1</v>
      </c>
      <c r="BB222" s="83" t="n">
        <v>0.1</v>
      </c>
      <c r="BC222" s="83" t="n">
        <v>16.3</v>
      </c>
      <c r="BD222" s="83" t="n">
        <v>2.7</v>
      </c>
      <c r="BE222" s="83" t="n">
        <v>485</v>
      </c>
      <c r="BF222" s="28" t="inlineStr">
        <is>
          <t>LG</t>
        </is>
      </c>
      <c r="BG222" s="85" t="inlineStr">
        <is>
          <t>HE</t>
        </is>
      </c>
      <c r="BH222" s="85" t="inlineStr">
        <is>
          <t>MFZ66333001</t>
        </is>
      </c>
      <c r="BI222" s="85" t="inlineStr">
        <is>
          <t>mma</t>
        </is>
      </c>
      <c r="BJ222" s="85" t="n"/>
      <c r="BK222" s="85" t="n"/>
      <c r="BL222" s="85" t="n"/>
      <c r="BM222" s="85" t="n"/>
      <c r="BN222" s="85" t="n"/>
      <c r="BO222" s="85" t="n"/>
      <c r="BP222" s="85" t="n"/>
      <c r="BQ222" s="85" t="n"/>
      <c r="BR222" s="85" t="n"/>
      <c r="BS222" s="85" t="n"/>
      <c r="BT222" s="85" t="n"/>
      <c r="BU222" s="85" t="n"/>
      <c r="BV222" s="85" t="n"/>
      <c r="BW222" s="85" t="n"/>
      <c r="BX222" s="85" t="n"/>
      <c r="BY222" s="85" t="n"/>
      <c r="BZ222" s="85" t="n"/>
      <c r="CA222" s="85" t="n"/>
      <c r="CB222" s="85" t="n"/>
      <c r="CC222" s="85" t="n"/>
      <c r="CD222" s="85" t="n"/>
      <c r="CE222" s="85" t="n"/>
      <c r="CF222" s="85" t="n"/>
      <c r="CG222" s="85" t="n"/>
      <c r="CH222" s="85" t="n"/>
      <c r="CI222" s="85" t="n"/>
      <c r="CJ222" s="85" t="n"/>
      <c r="CK222" s="85" t="n"/>
      <c r="CL222" s="85" t="n"/>
      <c r="CM222" s="85" t="n"/>
      <c r="CN222" s="85" t="n"/>
      <c r="CO222" s="85" t="n"/>
      <c r="CP222" s="85" t="n"/>
      <c r="CQ222" s="85" t="n"/>
      <c r="CR222" s="85" t="n"/>
      <c r="CS222" s="85" t="n"/>
      <c r="CT222" s="85" t="n"/>
      <c r="CU222" s="85" t="n"/>
      <c r="CV222" s="85" t="n"/>
    </row>
    <row r="223" ht="31.5" customFormat="1" customHeight="1" s="86">
      <c r="A223" s="73" t="n">
        <v>2021</v>
      </c>
      <c r="B223" s="74" t="n">
        <v>2</v>
      </c>
      <c r="C223" s="471" t="n"/>
      <c r="D223" s="74" t="n"/>
      <c r="E223" s="74" t="n"/>
      <c r="F223" s="75" t="n"/>
      <c r="G223" s="76" t="n"/>
      <c r="H223" s="76" t="n"/>
      <c r="I223" s="76" t="n"/>
      <c r="J223" s="76" t="n"/>
      <c r="K223" s="472" t="n"/>
      <c r="L223" s="473" t="n"/>
      <c r="M223" s="474" t="n"/>
      <c r="N223" s="111" t="n"/>
      <c r="O223" s="111" t="n"/>
      <c r="P223" s="111" t="n"/>
      <c r="Q223" s="111" t="n"/>
      <c r="R223" s="111" t="n"/>
      <c r="S223" s="77" t="n"/>
      <c r="T223" s="77" t="n"/>
      <c r="U223" s="111" t="n"/>
      <c r="V223" s="111" t="n"/>
      <c r="W223" s="111" t="n"/>
      <c r="X223" s="111" t="n"/>
      <c r="Y223" s="111" t="n"/>
      <c r="Z223" s="77" t="n"/>
      <c r="AA223" s="77" t="n"/>
      <c r="AB223" s="111" t="n"/>
      <c r="AC223" s="111" t="n"/>
      <c r="AD223" s="111" t="n"/>
      <c r="AE223" s="111" t="n"/>
      <c r="AF223" s="111" t="n"/>
      <c r="AG223" s="77" t="n"/>
      <c r="AH223" s="77" t="n"/>
      <c r="AI223" s="78" t="n"/>
      <c r="AJ223" s="79" t="n"/>
      <c r="AK223" s="80" t="n"/>
      <c r="AL223" s="77" t="n"/>
      <c r="AM223" s="77" t="n"/>
      <c r="AN223" s="81" t="n"/>
      <c r="AO223" s="81" t="n"/>
      <c r="AP223" s="81" t="n"/>
      <c r="AQ223" s="81" t="n"/>
      <c r="AR223" s="81" t="n"/>
      <c r="AS223" s="81" t="n"/>
      <c r="AT223" s="81" t="n"/>
      <c r="AU223" s="81" t="n"/>
      <c r="AV223" s="81" t="n"/>
      <c r="AW223" s="82" t="n"/>
      <c r="AX223" s="83" t="n"/>
      <c r="AY223" s="179" t="n"/>
      <c r="AZ223" s="84" t="n"/>
      <c r="BA223" s="83" t="n"/>
      <c r="BB223" s="83" t="n"/>
      <c r="BC223" s="83" t="n">
        <v>0.4</v>
      </c>
      <c r="BD223" s="83" t="n"/>
      <c r="BE223" s="83" t="n"/>
      <c r="BF223" s="28" t="inlineStr">
        <is>
          <t xml:space="preserve">الهندسية لانتاج الاجهزة المنزلية </t>
        </is>
      </c>
      <c r="BG223" s="85" t="inlineStr">
        <is>
          <t xml:space="preserve">الهندسية لانتاج الاجهزة المنزلية </t>
        </is>
      </c>
      <c r="BH223" s="85" t="n"/>
      <c r="BI223" s="85" t="n"/>
      <c r="BJ223" s="85" t="n"/>
      <c r="BK223" s="85" t="n"/>
      <c r="BL223" s="85" t="n"/>
      <c r="BM223" s="85" t="n"/>
      <c r="BN223" s="85" t="n"/>
      <c r="BO223" s="85" t="n"/>
      <c r="BP223" s="85" t="n"/>
      <c r="BQ223" s="85" t="n"/>
      <c r="BR223" s="85" t="n"/>
      <c r="BS223" s="85" t="n"/>
      <c r="BT223" s="85" t="n"/>
      <c r="BU223" s="85" t="n"/>
      <c r="BV223" s="85" t="n"/>
      <c r="BW223" s="85" t="n"/>
      <c r="BX223" s="85" t="n"/>
      <c r="BY223" s="85" t="n"/>
      <c r="BZ223" s="85" t="n"/>
      <c r="CA223" s="85" t="n"/>
      <c r="CB223" s="85" t="n"/>
      <c r="CC223" s="85" t="n"/>
      <c r="CD223" s="85" t="n"/>
      <c r="CE223" s="85" t="n"/>
      <c r="CF223" s="85" t="n"/>
      <c r="CG223" s="85" t="n"/>
      <c r="CH223" s="85" t="n"/>
      <c r="CI223" s="85" t="n"/>
      <c r="CJ223" s="85" t="n"/>
      <c r="CK223" s="85" t="n"/>
      <c r="CL223" s="85" t="n"/>
      <c r="CM223" s="85" t="n"/>
      <c r="CN223" s="85" t="n"/>
      <c r="CO223" s="85" t="n"/>
      <c r="CP223" s="85" t="n"/>
      <c r="CQ223" s="85" t="n"/>
      <c r="CR223" s="85" t="n"/>
      <c r="CS223" s="85" t="n"/>
      <c r="CT223" s="85" t="n"/>
      <c r="CU223" s="85" t="n"/>
      <c r="CV223" s="85" t="n"/>
    </row>
    <row r="224" ht="31.5" customFormat="1" customHeight="1" s="86">
      <c r="A224" s="73" t="n">
        <v>2021</v>
      </c>
      <c r="B224" s="74" t="n">
        <v>2</v>
      </c>
      <c r="C224" s="471" t="n"/>
      <c r="D224" s="74" t="n"/>
      <c r="E224" s="74" t="n"/>
      <c r="F224" s="75" t="n"/>
      <c r="G224" s="76" t="n"/>
      <c r="H224" s="76" t="n"/>
      <c r="I224" s="76" t="n"/>
      <c r="J224" s="76" t="n"/>
      <c r="K224" s="472" t="n"/>
      <c r="L224" s="473" t="n"/>
      <c r="M224" s="474" t="n"/>
      <c r="N224" s="111" t="n"/>
      <c r="O224" s="111" t="n"/>
      <c r="P224" s="111" t="n"/>
      <c r="Q224" s="111" t="n"/>
      <c r="R224" s="111" t="n"/>
      <c r="S224" s="77" t="n"/>
      <c r="T224" s="77" t="n"/>
      <c r="U224" s="111" t="n"/>
      <c r="V224" s="111" t="n"/>
      <c r="W224" s="111" t="n"/>
      <c r="X224" s="111" t="n"/>
      <c r="Y224" s="111" t="n"/>
      <c r="Z224" s="77" t="n"/>
      <c r="AA224" s="77" t="n"/>
      <c r="AB224" s="111" t="n"/>
      <c r="AC224" s="111" t="n"/>
      <c r="AD224" s="111" t="n"/>
      <c r="AE224" s="111" t="n"/>
      <c r="AF224" s="111" t="n"/>
      <c r="AG224" s="77" t="n"/>
      <c r="AH224" s="77" t="n"/>
      <c r="AI224" s="78" t="n"/>
      <c r="AJ224" s="79" t="n"/>
      <c r="AK224" s="80" t="n"/>
      <c r="AL224" s="77" t="n"/>
      <c r="AM224" s="77" t="n"/>
      <c r="AN224" s="81" t="n"/>
      <c r="AO224" s="81" t="n"/>
      <c r="AP224" s="81" t="n"/>
      <c r="AQ224" s="81" t="n"/>
      <c r="AR224" s="81" t="n"/>
      <c r="AS224" s="81" t="n"/>
      <c r="AT224" s="81" t="n"/>
      <c r="AU224" s="81" t="n"/>
      <c r="AV224" s="81" t="n"/>
      <c r="AW224" s="82" t="n"/>
      <c r="AX224" s="83" t="n"/>
      <c r="AY224" s="179" t="n"/>
      <c r="AZ224" s="84" t="n"/>
      <c r="BA224" s="83" t="n"/>
      <c r="BB224" s="83" t="n">
        <v>0</v>
      </c>
      <c r="BC224" s="83" t="n">
        <v>0.7</v>
      </c>
      <c r="BD224" s="83" t="n">
        <v>8</v>
      </c>
      <c r="BE224" s="83" t="n">
        <v>248.7</v>
      </c>
      <c r="BF224" s="28" t="inlineStr">
        <is>
          <t>الكترولوكس</t>
        </is>
      </c>
      <c r="BG224" s="85" t="inlineStr">
        <is>
          <t>القاهرة للصناعات المغذية غسالات</t>
        </is>
      </c>
      <c r="BH224" s="85" t="inlineStr">
        <is>
          <t>p0000001388248</t>
        </is>
      </c>
      <c r="BI224" s="85" t="n"/>
      <c r="BJ224" s="85" t="n"/>
      <c r="BK224" s="85" t="n"/>
      <c r="BL224" s="85" t="n"/>
      <c r="BM224" s="85" t="n"/>
      <c r="BN224" s="85" t="n"/>
      <c r="BO224" s="85" t="n"/>
      <c r="BP224" s="85" t="n"/>
      <c r="BQ224" s="85" t="n"/>
      <c r="BR224" s="85" t="n"/>
      <c r="BS224" s="85" t="n"/>
      <c r="BT224" s="85" t="n"/>
      <c r="BU224" s="85" t="n"/>
      <c r="BV224" s="85" t="n"/>
      <c r="BW224" s="85" t="n"/>
      <c r="BX224" s="85" t="n"/>
      <c r="BY224" s="85" t="n"/>
      <c r="BZ224" s="85" t="n"/>
      <c r="CA224" s="85" t="n"/>
      <c r="CB224" s="85" t="n"/>
      <c r="CC224" s="85" t="n"/>
      <c r="CD224" s="85" t="n"/>
      <c r="CE224" s="85" t="n"/>
      <c r="CF224" s="85" t="n"/>
      <c r="CG224" s="85" t="n"/>
      <c r="CH224" s="85" t="n"/>
      <c r="CI224" s="85" t="n"/>
      <c r="CJ224" s="85" t="n"/>
      <c r="CK224" s="85" t="n"/>
      <c r="CL224" s="85" t="n"/>
      <c r="CM224" s="85" t="n"/>
      <c r="CN224" s="85" t="n"/>
      <c r="CO224" s="85" t="n"/>
      <c r="CP224" s="85" t="n"/>
      <c r="CQ224" s="85" t="n"/>
      <c r="CR224" s="85" t="n"/>
      <c r="CS224" s="85" t="n"/>
      <c r="CT224" s="85" t="n"/>
      <c r="CU224" s="85" t="n"/>
      <c r="CV224" s="85" t="n"/>
    </row>
    <row r="225" ht="31.5" customFormat="1" customHeight="1" s="86">
      <c r="A225" s="73" t="n">
        <v>2021</v>
      </c>
      <c r="B225" s="74" t="n">
        <v>2</v>
      </c>
      <c r="C225" s="471" t="n"/>
      <c r="D225" s="74" t="n"/>
      <c r="E225" s="74" t="n"/>
      <c r="F225" s="75" t="n"/>
      <c r="G225" s="76" t="n"/>
      <c r="H225" s="76" t="n"/>
      <c r="I225" s="76" t="n"/>
      <c r="J225" s="76" t="n"/>
      <c r="K225" s="472" t="n"/>
      <c r="L225" s="473" t="n"/>
      <c r="M225" s="474" t="n"/>
      <c r="N225" s="111" t="n"/>
      <c r="O225" s="111" t="n"/>
      <c r="P225" s="111" t="n"/>
      <c r="Q225" s="111" t="n"/>
      <c r="R225" s="111" t="n"/>
      <c r="S225" s="77" t="n"/>
      <c r="T225" s="77" t="n"/>
      <c r="U225" s="111" t="n"/>
      <c r="V225" s="111" t="n"/>
      <c r="W225" s="111" t="n"/>
      <c r="X225" s="111" t="n"/>
      <c r="Y225" s="111" t="n"/>
      <c r="Z225" s="77" t="n"/>
      <c r="AA225" s="77" t="n"/>
      <c r="AB225" s="111" t="n"/>
      <c r="AC225" s="111" t="n"/>
      <c r="AD225" s="111" t="n"/>
      <c r="AE225" s="111" t="n"/>
      <c r="AF225" s="111" t="n"/>
      <c r="AG225" s="77" t="n"/>
      <c r="AH225" s="77" t="n"/>
      <c r="AI225" s="78" t="n"/>
      <c r="AJ225" s="79" t="n"/>
      <c r="AK225" s="80" t="n"/>
      <c r="AL225" s="77" t="n"/>
      <c r="AM225" s="77" t="n"/>
      <c r="AN225" s="81" t="n"/>
      <c r="AO225" s="81" t="n"/>
      <c r="AP225" s="81" t="n"/>
      <c r="AQ225" s="81" t="n"/>
      <c r="AR225" s="81" t="n"/>
      <c r="AS225" s="81" t="n"/>
      <c r="AT225" s="81" t="n"/>
      <c r="AU225" s="81" t="n"/>
      <c r="AV225" s="81" t="n"/>
      <c r="AW225" s="82" t="n"/>
      <c r="AX225" s="83" t="n"/>
      <c r="AY225" s="179" t="n"/>
      <c r="AZ225" s="84" t="n"/>
      <c r="BA225" s="83" t="n"/>
      <c r="BB225" s="83" t="n">
        <v>0</v>
      </c>
      <c r="BC225" s="83" t="n">
        <v>1.1</v>
      </c>
      <c r="BD225" s="83" t="n">
        <v>4.9</v>
      </c>
      <c r="BE225" s="83" t="n">
        <v>151.8</v>
      </c>
      <c r="BF225" s="28" t="inlineStr">
        <is>
          <t>الكترولوكس</t>
        </is>
      </c>
      <c r="BG225" s="85" t="inlineStr">
        <is>
          <t>القاهرة للصناعات المغذية غسالات</t>
        </is>
      </c>
      <c r="BH225" s="85" t="inlineStr">
        <is>
          <t>1.63E+13</t>
        </is>
      </c>
      <c r="BI225" s="85" t="n"/>
      <c r="BJ225" s="85" t="n"/>
      <c r="BK225" s="85" t="n"/>
      <c r="BL225" s="85" t="n"/>
      <c r="BM225" s="85" t="n"/>
      <c r="BN225" s="85" t="n"/>
      <c r="BO225" s="85" t="n"/>
      <c r="BP225" s="85" t="n"/>
      <c r="BQ225" s="85" t="n"/>
      <c r="BR225" s="85" t="n"/>
      <c r="BS225" s="85" t="n"/>
      <c r="BT225" s="85" t="n"/>
      <c r="BU225" s="85" t="n"/>
      <c r="BV225" s="85" t="n"/>
      <c r="BW225" s="85" t="n"/>
      <c r="BX225" s="85" t="n"/>
      <c r="BY225" s="85" t="n"/>
      <c r="BZ225" s="85" t="n"/>
      <c r="CA225" s="85" t="n"/>
      <c r="CB225" s="85" t="n"/>
      <c r="CC225" s="85" t="n"/>
      <c r="CD225" s="85" t="n"/>
      <c r="CE225" s="85" t="n"/>
      <c r="CF225" s="85" t="n"/>
      <c r="CG225" s="85" t="n"/>
      <c r="CH225" s="85" t="n"/>
      <c r="CI225" s="85" t="n"/>
      <c r="CJ225" s="85" t="n"/>
      <c r="CK225" s="85" t="n"/>
      <c r="CL225" s="85" t="n"/>
      <c r="CM225" s="85" t="n"/>
      <c r="CN225" s="85" t="n"/>
      <c r="CO225" s="85" t="n"/>
      <c r="CP225" s="85" t="n"/>
      <c r="CQ225" s="85" t="n"/>
      <c r="CR225" s="85" t="n"/>
      <c r="CS225" s="85" t="n"/>
      <c r="CT225" s="85" t="n"/>
      <c r="CU225" s="85" t="n"/>
      <c r="CV225" s="85" t="n"/>
    </row>
    <row r="226" ht="31.5" customFormat="1" customHeight="1" s="86">
      <c r="A226" s="73" t="n">
        <v>2021</v>
      </c>
      <c r="B226" s="74" t="n">
        <v>2</v>
      </c>
      <c r="C226" s="471" t="n"/>
      <c r="D226" s="74" t="n"/>
      <c r="E226" s="74" t="n"/>
      <c r="F226" s="75" t="n"/>
      <c r="G226" s="76" t="n"/>
      <c r="H226" s="76" t="n"/>
      <c r="I226" s="76" t="n"/>
      <c r="J226" s="76" t="n"/>
      <c r="K226" s="472" t="n"/>
      <c r="L226" s="473" t="n"/>
      <c r="M226" s="474" t="n"/>
      <c r="N226" s="111" t="n"/>
      <c r="O226" s="111" t="n"/>
      <c r="P226" s="111" t="n"/>
      <c r="Q226" s="111" t="n"/>
      <c r="R226" s="111" t="n"/>
      <c r="S226" s="77" t="n"/>
      <c r="T226" s="77" t="n"/>
      <c r="U226" s="111" t="n"/>
      <c r="V226" s="111" t="n"/>
      <c r="W226" s="111" t="n"/>
      <c r="X226" s="111" t="n"/>
      <c r="Y226" s="111" t="n"/>
      <c r="Z226" s="77" t="n"/>
      <c r="AA226" s="77" t="n"/>
      <c r="AB226" s="111" t="n"/>
      <c r="AC226" s="111" t="n"/>
      <c r="AD226" s="111" t="n"/>
      <c r="AE226" s="111" t="n"/>
      <c r="AF226" s="111" t="n"/>
      <c r="AG226" s="77" t="n"/>
      <c r="AH226" s="77" t="n"/>
      <c r="AI226" s="78" t="n"/>
      <c r="AJ226" s="79" t="n"/>
      <c r="AK226" s="80" t="n"/>
      <c r="AL226" s="77" t="n"/>
      <c r="AM226" s="77" t="n"/>
      <c r="AN226" s="81" t="n"/>
      <c r="AO226" s="81" t="n"/>
      <c r="AP226" s="81" t="n"/>
      <c r="AQ226" s="81" t="n"/>
      <c r="AR226" s="81" t="n"/>
      <c r="AS226" s="81" t="n"/>
      <c r="AT226" s="81" t="n"/>
      <c r="AU226" s="81" t="n"/>
      <c r="AV226" s="81" t="n"/>
      <c r="AW226" s="82" t="n"/>
      <c r="AX226" s="83" t="n"/>
      <c r="AY226" s="179" t="n"/>
      <c r="AZ226" s="84" t="n"/>
      <c r="BA226" s="83" t="n"/>
      <c r="BB226" s="83" t="n">
        <v>0.1</v>
      </c>
      <c r="BC226" s="83" t="n">
        <v>2.9</v>
      </c>
      <c r="BD226" s="83" t="n">
        <v>1.7</v>
      </c>
      <c r="BE226" s="83" t="n">
        <v>57.4</v>
      </c>
      <c r="BF226" s="28" t="inlineStr">
        <is>
          <t>الكترولوكس</t>
        </is>
      </c>
      <c r="BG226" s="85" t="inlineStr">
        <is>
          <t>القاهرة للصناعات المغذية غسالات</t>
        </is>
      </c>
      <c r="BH226" s="85" t="inlineStr">
        <is>
          <t>1.63E+13</t>
        </is>
      </c>
      <c r="BI226" s="85" t="n"/>
      <c r="BJ226" s="85" t="n"/>
      <c r="BK226" s="85" t="n"/>
      <c r="BL226" s="85" t="n"/>
      <c r="BM226" s="85" t="n"/>
      <c r="BN226" s="85" t="n"/>
      <c r="BO226" s="85" t="n"/>
      <c r="BP226" s="85" t="n"/>
      <c r="BQ226" s="85" t="n"/>
      <c r="BR226" s="85" t="n"/>
      <c r="BS226" s="85" t="n"/>
      <c r="BT226" s="85" t="n"/>
      <c r="BU226" s="85" t="n"/>
      <c r="BV226" s="85" t="n"/>
      <c r="BW226" s="85" t="n"/>
      <c r="BX226" s="85" t="n"/>
      <c r="BY226" s="85" t="n"/>
      <c r="BZ226" s="85" t="n"/>
      <c r="CA226" s="85" t="n"/>
      <c r="CB226" s="85" t="n"/>
      <c r="CC226" s="85" t="n"/>
      <c r="CD226" s="85" t="n"/>
      <c r="CE226" s="85" t="n"/>
      <c r="CF226" s="85" t="n"/>
      <c r="CG226" s="85" t="n"/>
      <c r="CH226" s="85" t="n"/>
      <c r="CI226" s="85" t="n"/>
      <c r="CJ226" s="85" t="n"/>
      <c r="CK226" s="85" t="n"/>
      <c r="CL226" s="85" t="n"/>
      <c r="CM226" s="85" t="n"/>
      <c r="CN226" s="85" t="n"/>
      <c r="CO226" s="85" t="n"/>
      <c r="CP226" s="85" t="n"/>
      <c r="CQ226" s="85" t="n"/>
      <c r="CR226" s="85" t="n"/>
      <c r="CS226" s="85" t="n"/>
      <c r="CT226" s="85" t="n"/>
      <c r="CU226" s="85" t="n"/>
      <c r="CV226" s="85" t="n"/>
    </row>
    <row r="227" ht="31.5" customFormat="1" customHeight="1" s="86">
      <c r="A227" s="73" t="n">
        <v>2021</v>
      </c>
      <c r="B227" s="74" t="n">
        <v>2</v>
      </c>
      <c r="C227" s="471" t="n"/>
      <c r="D227" s="74" t="n"/>
      <c r="E227" s="74" t="n"/>
      <c r="F227" s="75" t="n"/>
      <c r="G227" s="76" t="n"/>
      <c r="H227" s="76" t="n"/>
      <c r="I227" s="76" t="n"/>
      <c r="J227" s="76" t="n"/>
      <c r="K227" s="472" t="n"/>
      <c r="L227" s="473" t="n"/>
      <c r="M227" s="474" t="n"/>
      <c r="N227" s="111" t="n"/>
      <c r="O227" s="111" t="n"/>
      <c r="P227" s="111" t="n"/>
      <c r="Q227" s="111" t="n"/>
      <c r="R227" s="111" t="n"/>
      <c r="S227" s="77" t="n"/>
      <c r="T227" s="77" t="n"/>
      <c r="U227" s="111" t="n"/>
      <c r="V227" s="111" t="n"/>
      <c r="W227" s="111" t="n"/>
      <c r="X227" s="111" t="n"/>
      <c r="Y227" s="111" t="n"/>
      <c r="Z227" s="77" t="n"/>
      <c r="AA227" s="77" t="n"/>
      <c r="AB227" s="111" t="n"/>
      <c r="AC227" s="111" t="n"/>
      <c r="AD227" s="111" t="n"/>
      <c r="AE227" s="111" t="n"/>
      <c r="AF227" s="111" t="n"/>
      <c r="AG227" s="77" t="n"/>
      <c r="AH227" s="77" t="n"/>
      <c r="AI227" s="78" t="n"/>
      <c r="AJ227" s="79" t="n"/>
      <c r="AK227" s="80" t="n"/>
      <c r="AL227" s="77" t="n"/>
      <c r="AM227" s="77" t="n"/>
      <c r="AN227" s="81" t="n"/>
      <c r="AO227" s="81" t="n"/>
      <c r="AP227" s="81" t="n"/>
      <c r="AQ227" s="81" t="n"/>
      <c r="AR227" s="81" t="n"/>
      <c r="AS227" s="81" t="n"/>
      <c r="AT227" s="81" t="n"/>
      <c r="AU227" s="81" t="n"/>
      <c r="AV227" s="81" t="n"/>
      <c r="AW227" s="82" t="n"/>
      <c r="AX227" s="83" t="n"/>
      <c r="AY227" s="179" t="n"/>
      <c r="AZ227" s="84" t="n"/>
      <c r="BA227" s="83" t="n"/>
      <c r="BB227" s="83" t="n">
        <v>0.2</v>
      </c>
      <c r="BC227" s="83" t="n">
        <v>3</v>
      </c>
      <c r="BD227" s="83" t="n">
        <v>7.8</v>
      </c>
      <c r="BE227" s="83" t="n">
        <v>115.7</v>
      </c>
      <c r="BF227" s="28" t="inlineStr">
        <is>
          <t>الكترولوكس</t>
        </is>
      </c>
      <c r="BG227" s="85" t="inlineStr">
        <is>
          <t>القاهرة للصناعات المغذية غسالات</t>
        </is>
      </c>
      <c r="BH227" s="85" t="inlineStr">
        <is>
          <t>1.63E+13</t>
        </is>
      </c>
      <c r="BI227" s="85" t="n"/>
      <c r="BJ227" s="85" t="n"/>
      <c r="BK227" s="85" t="n"/>
      <c r="BL227" s="85" t="n"/>
      <c r="BM227" s="85" t="n"/>
      <c r="BN227" s="85" t="n"/>
      <c r="BO227" s="85" t="n"/>
      <c r="BP227" s="85" t="n"/>
      <c r="BQ227" s="85" t="n"/>
      <c r="BR227" s="85" t="n"/>
      <c r="BS227" s="85" t="n"/>
      <c r="BT227" s="85" t="n"/>
      <c r="BU227" s="85" t="n"/>
      <c r="BV227" s="85" t="n"/>
      <c r="BW227" s="85" t="n"/>
      <c r="BX227" s="85" t="n"/>
      <c r="BY227" s="85" t="n"/>
      <c r="BZ227" s="85" t="n"/>
      <c r="CA227" s="85" t="n"/>
      <c r="CB227" s="85" t="n"/>
      <c r="CC227" s="85" t="n"/>
      <c r="CD227" s="85" t="n"/>
      <c r="CE227" s="85" t="n"/>
      <c r="CF227" s="85" t="n"/>
      <c r="CG227" s="85" t="n"/>
      <c r="CH227" s="85" t="n"/>
      <c r="CI227" s="85" t="n"/>
      <c r="CJ227" s="85" t="n"/>
      <c r="CK227" s="85" t="n"/>
      <c r="CL227" s="85" t="n"/>
      <c r="CM227" s="85" t="n"/>
      <c r="CN227" s="85" t="n"/>
      <c r="CO227" s="85" t="n"/>
      <c r="CP227" s="85" t="n"/>
      <c r="CQ227" s="85" t="n"/>
      <c r="CR227" s="85" t="n"/>
      <c r="CS227" s="85" t="n"/>
      <c r="CT227" s="85" t="n"/>
      <c r="CU227" s="85" t="n"/>
      <c r="CV227" s="85" t="n"/>
    </row>
    <row r="228" ht="31.5" customFormat="1" customHeight="1" s="86">
      <c r="A228" s="73" t="n">
        <v>2021</v>
      </c>
      <c r="B228" s="74" t="n">
        <v>2</v>
      </c>
      <c r="C228" s="471" t="n"/>
      <c r="D228" s="74" t="n"/>
      <c r="E228" s="74" t="n"/>
      <c r="F228" s="75" t="n"/>
      <c r="G228" s="76" t="n"/>
      <c r="H228" s="76" t="n"/>
      <c r="I228" s="76" t="n"/>
      <c r="J228" s="76" t="n"/>
      <c r="K228" s="472" t="n"/>
      <c r="L228" s="473" t="n"/>
      <c r="M228" s="474" t="n"/>
      <c r="N228" s="111" t="n"/>
      <c r="O228" s="111" t="n"/>
      <c r="P228" s="111" t="n"/>
      <c r="Q228" s="111" t="n"/>
      <c r="R228" s="111" t="n"/>
      <c r="S228" s="77" t="n"/>
      <c r="T228" s="77" t="n"/>
      <c r="U228" s="111" t="n"/>
      <c r="V228" s="111" t="n"/>
      <c r="W228" s="111" t="n"/>
      <c r="X228" s="111" t="n"/>
      <c r="Y228" s="111" t="n"/>
      <c r="Z228" s="77" t="n"/>
      <c r="AA228" s="77" t="n"/>
      <c r="AB228" s="111" t="n"/>
      <c r="AC228" s="111" t="n"/>
      <c r="AD228" s="111" t="n"/>
      <c r="AE228" s="111" t="n"/>
      <c r="AF228" s="111" t="n"/>
      <c r="AG228" s="77" t="n"/>
      <c r="AH228" s="77" t="n"/>
      <c r="AI228" s="78" t="n"/>
      <c r="AJ228" s="79" t="n"/>
      <c r="AK228" s="80" t="n"/>
      <c r="AL228" s="77" t="n"/>
      <c r="AM228" s="77" t="n"/>
      <c r="AN228" s="81" t="n"/>
      <c r="AO228" s="81" t="n"/>
      <c r="AP228" s="81" t="n"/>
      <c r="AQ228" s="81" t="n"/>
      <c r="AR228" s="81" t="n"/>
      <c r="AS228" s="81" t="n"/>
      <c r="AT228" s="81" t="n"/>
      <c r="AU228" s="81" t="n"/>
      <c r="AV228" s="81" t="n"/>
      <c r="AW228" s="82" t="n"/>
      <c r="AX228" s="83" t="n"/>
      <c r="AY228" s="179" t="n"/>
      <c r="AZ228" s="84" t="n"/>
      <c r="BA228" s="83" t="n"/>
      <c r="BB228" s="83" t="n"/>
      <c r="BC228" s="83" t="n"/>
      <c r="BD228" s="83" t="n"/>
      <c r="BE228" s="83" t="n"/>
      <c r="BF228" s="28" t="inlineStr">
        <is>
          <t>اطلانتيك</t>
        </is>
      </c>
      <c r="BG228" s="85" t="inlineStr">
        <is>
          <t>اطلانتيك</t>
        </is>
      </c>
      <c r="BH228" s="85" t="n"/>
      <c r="BI228" s="85" t="n"/>
      <c r="BJ228" s="85" t="n"/>
      <c r="BK228" s="85" t="n"/>
      <c r="BL228" s="85" t="n"/>
      <c r="BM228" s="85" t="n"/>
      <c r="BN228" s="85" t="n"/>
      <c r="BO228" s="85" t="n"/>
      <c r="BP228" s="85" t="n"/>
      <c r="BQ228" s="85" t="n"/>
      <c r="BR228" s="85" t="n"/>
      <c r="BS228" s="85" t="n"/>
      <c r="BT228" s="85" t="n"/>
      <c r="BU228" s="85" t="n"/>
      <c r="BV228" s="85" t="n"/>
      <c r="BW228" s="85" t="n"/>
      <c r="BX228" s="85" t="n"/>
      <c r="BY228" s="85" t="n"/>
      <c r="BZ228" s="85" t="n"/>
      <c r="CA228" s="85" t="n"/>
      <c r="CB228" s="85" t="n"/>
      <c r="CC228" s="85" t="n"/>
      <c r="CD228" s="85" t="n"/>
      <c r="CE228" s="85" t="n"/>
      <c r="CF228" s="85" t="n"/>
      <c r="CG228" s="85" t="n"/>
      <c r="CH228" s="85" t="n"/>
      <c r="CI228" s="85" t="n"/>
      <c r="CJ228" s="85" t="n"/>
      <c r="CK228" s="85" t="n"/>
      <c r="CL228" s="85" t="n"/>
      <c r="CM228" s="85" t="n"/>
      <c r="CN228" s="85" t="n"/>
      <c r="CO228" s="85" t="n"/>
      <c r="CP228" s="85" t="n"/>
      <c r="CQ228" s="85" t="n"/>
      <c r="CR228" s="85" t="n"/>
      <c r="CS228" s="85" t="n"/>
      <c r="CT228" s="85" t="n"/>
      <c r="CU228" s="85" t="n"/>
      <c r="CV228" s="85" t="n"/>
    </row>
    <row r="229" ht="31.5" customFormat="1" customHeight="1" s="86">
      <c r="A229" s="73" t="n">
        <v>2021</v>
      </c>
      <c r="B229" s="74" t="n">
        <v>2</v>
      </c>
      <c r="C229" s="471" t="n"/>
      <c r="D229" s="74" t="n"/>
      <c r="E229" s="74" t="n"/>
      <c r="F229" s="75" t="n"/>
      <c r="G229" s="76" t="n"/>
      <c r="H229" s="76" t="n"/>
      <c r="I229" s="76" t="n"/>
      <c r="J229" s="76" t="n"/>
      <c r="K229" s="472" t="n"/>
      <c r="L229" s="473" t="n"/>
      <c r="M229" s="474" t="n"/>
      <c r="N229" s="111" t="n"/>
      <c r="O229" s="111" t="n"/>
      <c r="P229" s="111" t="n"/>
      <c r="Q229" s="111" t="n"/>
      <c r="R229" s="111" t="n"/>
      <c r="S229" s="77" t="n"/>
      <c r="T229" s="77" t="n"/>
      <c r="U229" s="111" t="n"/>
      <c r="V229" s="111" t="n"/>
      <c r="W229" s="111" t="n"/>
      <c r="X229" s="111" t="n"/>
      <c r="Y229" s="111" t="n"/>
      <c r="Z229" s="77" t="n"/>
      <c r="AA229" s="77" t="n"/>
      <c r="AB229" s="111" t="n"/>
      <c r="AC229" s="111" t="n"/>
      <c r="AD229" s="111" t="n"/>
      <c r="AE229" s="111" t="n"/>
      <c r="AF229" s="111" t="n"/>
      <c r="AG229" s="77" t="n"/>
      <c r="AH229" s="77" t="n"/>
      <c r="AI229" s="78" t="n"/>
      <c r="AJ229" s="79" t="n"/>
      <c r="AK229" s="80" t="n"/>
      <c r="AL229" s="77" t="n"/>
      <c r="AM229" s="77" t="n"/>
      <c r="AN229" s="81" t="n"/>
      <c r="AO229" s="81" t="n"/>
      <c r="AP229" s="81" t="n"/>
      <c r="AQ229" s="81" t="n"/>
      <c r="AR229" s="81" t="n"/>
      <c r="AS229" s="81" t="n"/>
      <c r="AT229" s="81" t="n"/>
      <c r="AU229" s="81" t="n"/>
      <c r="AV229" s="81" t="n"/>
      <c r="AW229" s="82" t="n"/>
      <c r="AX229" s="83" t="n"/>
      <c r="AY229" s="179" t="n"/>
      <c r="AZ229" s="84" t="n"/>
      <c r="BA229" s="83" t="n"/>
      <c r="BB229" s="83" t="n"/>
      <c r="BC229" s="83" t="n"/>
      <c r="BD229" s="83" t="n"/>
      <c r="BE229" s="83" t="n"/>
      <c r="BF229" s="28" t="inlineStr">
        <is>
          <t>توشيبا</t>
        </is>
      </c>
      <c r="BG229" s="85" t="inlineStr">
        <is>
          <t>توشيبا للاجهزة المرئية</t>
        </is>
      </c>
      <c r="BH229" s="85" t="n"/>
      <c r="BI229" s="85" t="n"/>
      <c r="BJ229" s="85" t="n"/>
      <c r="BK229" s="85" t="n"/>
      <c r="BL229" s="85" t="n"/>
      <c r="BM229" s="85" t="n"/>
      <c r="BN229" s="85" t="n"/>
      <c r="BO229" s="85" t="n"/>
      <c r="BP229" s="85" t="n"/>
      <c r="BQ229" s="85" t="n"/>
      <c r="BR229" s="85" t="n"/>
      <c r="BS229" s="85" t="n"/>
      <c r="BT229" s="85" t="n"/>
      <c r="BU229" s="85" t="n"/>
      <c r="BV229" s="85" t="n"/>
      <c r="BW229" s="85" t="n"/>
      <c r="BX229" s="85" t="n"/>
      <c r="BY229" s="85" t="n"/>
      <c r="BZ229" s="85" t="n"/>
      <c r="CA229" s="85" t="n"/>
      <c r="CB229" s="85" t="n"/>
      <c r="CC229" s="85" t="n"/>
      <c r="CD229" s="85" t="n"/>
      <c r="CE229" s="85" t="n"/>
      <c r="CF229" s="85" t="n"/>
      <c r="CG229" s="85" t="n"/>
      <c r="CH229" s="85" t="n"/>
      <c r="CI229" s="85" t="n"/>
      <c r="CJ229" s="85" t="n"/>
      <c r="CK229" s="85" t="n"/>
      <c r="CL229" s="85" t="n"/>
      <c r="CM229" s="85" t="n"/>
      <c r="CN229" s="85" t="n"/>
      <c r="CO229" s="85" t="n"/>
      <c r="CP229" s="85" t="n"/>
      <c r="CQ229" s="85" t="n"/>
      <c r="CR229" s="85" t="n"/>
      <c r="CS229" s="85" t="n"/>
      <c r="CT229" s="85" t="n"/>
      <c r="CU229" s="85" t="n"/>
      <c r="CV229" s="85" t="n"/>
    </row>
    <row r="230" ht="31.5" customFormat="1" customHeight="1" s="86">
      <c r="A230" s="73" t="n">
        <v>2021</v>
      </c>
      <c r="B230" s="74" t="n">
        <v>2</v>
      </c>
      <c r="C230" s="471" t="n"/>
      <c r="D230" s="74" t="n"/>
      <c r="E230" s="74" t="n"/>
      <c r="F230" s="75" t="n"/>
      <c r="G230" s="76" t="n"/>
      <c r="H230" s="76" t="n"/>
      <c r="I230" s="76" t="n"/>
      <c r="J230" s="76" t="n"/>
      <c r="K230" s="472" t="n"/>
      <c r="L230" s="473" t="n"/>
      <c r="M230" s="474" t="n"/>
      <c r="N230" s="111" t="n"/>
      <c r="O230" s="111" t="n"/>
      <c r="P230" s="111" t="n"/>
      <c r="Q230" s="111" t="n"/>
      <c r="R230" s="111" t="n"/>
      <c r="S230" s="77" t="n"/>
      <c r="T230" s="77" t="n"/>
      <c r="U230" s="111" t="n"/>
      <c r="V230" s="111" t="n"/>
      <c r="W230" s="111" t="n"/>
      <c r="X230" s="111" t="n"/>
      <c r="Y230" s="111" t="n"/>
      <c r="Z230" s="77" t="n"/>
      <c r="AA230" s="77" t="n"/>
      <c r="AB230" s="111" t="n"/>
      <c r="AC230" s="111" t="n"/>
      <c r="AD230" s="111" t="n"/>
      <c r="AE230" s="111" t="n"/>
      <c r="AF230" s="111" t="n"/>
      <c r="AG230" s="77" t="n"/>
      <c r="AH230" s="77" t="n"/>
      <c r="AI230" s="78" t="n"/>
      <c r="AJ230" s="79" t="n"/>
      <c r="AK230" s="80" t="n"/>
      <c r="AL230" s="77" t="n"/>
      <c r="AM230" s="77" t="n"/>
      <c r="AN230" s="81" t="n"/>
      <c r="AO230" s="81" t="n"/>
      <c r="AP230" s="81" t="n"/>
      <c r="AQ230" s="81" t="n"/>
      <c r="AR230" s="81" t="n"/>
      <c r="AS230" s="81" t="n"/>
      <c r="AT230" s="81" t="n"/>
      <c r="AU230" s="81" t="n"/>
      <c r="AV230" s="81" t="n"/>
      <c r="AW230" s="82" t="n"/>
      <c r="AX230" s="83" t="n"/>
      <c r="AY230" s="179" t="n"/>
      <c r="AZ230" s="84" t="n"/>
      <c r="BA230" s="83" t="n"/>
      <c r="BB230" s="83" t="n">
        <v>0.1</v>
      </c>
      <c r="BC230" s="83" t="n">
        <v>1.5</v>
      </c>
      <c r="BD230" s="83" t="n">
        <v>4.1</v>
      </c>
      <c r="BE230" s="83" t="n">
        <v>113.9</v>
      </c>
      <c r="BF230" s="28" t="inlineStr">
        <is>
          <t>LG</t>
        </is>
      </c>
      <c r="BG230" s="85" t="inlineStr">
        <is>
          <t>HE</t>
        </is>
      </c>
      <c r="BH230" s="85" t="inlineStr">
        <is>
          <t>AGG76599801</t>
        </is>
      </c>
      <c r="BI230" s="85" t="inlineStr">
        <is>
          <t>mmf</t>
        </is>
      </c>
      <c r="BJ230" s="85" t="n"/>
      <c r="BK230" s="85" t="n"/>
      <c r="BL230" s="85" t="n"/>
      <c r="BM230" s="85" t="n"/>
      <c r="BN230" s="85" t="n"/>
      <c r="BO230" s="85" t="n"/>
      <c r="BP230" s="85" t="n"/>
      <c r="BQ230" s="85" t="n"/>
      <c r="BR230" s="85" t="n"/>
      <c r="BS230" s="85" t="n"/>
      <c r="BT230" s="85" t="n"/>
      <c r="BU230" s="85" t="n"/>
      <c r="BV230" s="85" t="n"/>
      <c r="BW230" s="85" t="n"/>
      <c r="BX230" s="85" t="n"/>
      <c r="BY230" s="85" t="n"/>
      <c r="BZ230" s="85" t="n"/>
      <c r="CA230" s="85" t="n"/>
      <c r="CB230" s="85" t="n"/>
      <c r="CC230" s="85" t="n"/>
      <c r="CD230" s="85" t="n"/>
      <c r="CE230" s="85" t="n"/>
      <c r="CF230" s="85" t="n"/>
      <c r="CG230" s="85" t="n"/>
      <c r="CH230" s="85" t="n"/>
      <c r="CI230" s="85" t="n"/>
      <c r="CJ230" s="85" t="n"/>
      <c r="CK230" s="85" t="n"/>
      <c r="CL230" s="85" t="n"/>
      <c r="CM230" s="85" t="n"/>
      <c r="CN230" s="85" t="n"/>
      <c r="CO230" s="85" t="n"/>
      <c r="CP230" s="85" t="n"/>
      <c r="CQ230" s="85" t="n"/>
      <c r="CR230" s="85" t="n"/>
      <c r="CS230" s="85" t="n"/>
      <c r="CT230" s="85" t="n"/>
      <c r="CU230" s="85" t="n"/>
      <c r="CV230" s="85" t="n"/>
    </row>
    <row r="231" ht="31.5" customFormat="1" customHeight="1" s="86">
      <c r="A231" s="73" t="n">
        <v>2021</v>
      </c>
      <c r="B231" s="74" t="n">
        <v>2</v>
      </c>
      <c r="C231" s="471" t="n"/>
      <c r="D231" s="74" t="n"/>
      <c r="E231" s="74" t="n"/>
      <c r="F231" s="75" t="n"/>
      <c r="G231" s="76" t="n"/>
      <c r="H231" s="76" t="n"/>
      <c r="I231" s="76" t="n"/>
      <c r="J231" s="76" t="n"/>
      <c r="K231" s="472" t="n"/>
      <c r="L231" s="473" t="n"/>
      <c r="M231" s="474" t="n"/>
      <c r="N231" s="111" t="n"/>
      <c r="O231" s="111" t="n"/>
      <c r="P231" s="111" t="n"/>
      <c r="Q231" s="111" t="n"/>
      <c r="R231" s="111" t="n"/>
      <c r="S231" s="77" t="n"/>
      <c r="T231" s="77" t="n"/>
      <c r="U231" s="111" t="n"/>
      <c r="V231" s="111" t="n"/>
      <c r="W231" s="111" t="n"/>
      <c r="X231" s="111" t="n"/>
      <c r="Y231" s="111" t="n"/>
      <c r="Z231" s="77" t="n"/>
      <c r="AA231" s="77" t="n"/>
      <c r="AB231" s="111" t="n"/>
      <c r="AC231" s="111" t="n"/>
      <c r="AD231" s="111" t="n"/>
      <c r="AE231" s="111" t="n"/>
      <c r="AF231" s="111" t="n"/>
      <c r="AG231" s="77" t="n"/>
      <c r="AH231" s="77" t="n"/>
      <c r="AI231" s="78" t="n"/>
      <c r="AJ231" s="79" t="n"/>
      <c r="AK231" s="80" t="n"/>
      <c r="AL231" s="77" t="n"/>
      <c r="AM231" s="77" t="n"/>
      <c r="AN231" s="81" t="n"/>
      <c r="AO231" s="81" t="n"/>
      <c r="AP231" s="81" t="n"/>
      <c r="AQ231" s="81" t="n"/>
      <c r="AR231" s="81" t="n"/>
      <c r="AS231" s="81" t="n"/>
      <c r="AT231" s="81" t="n"/>
      <c r="AU231" s="81" t="n"/>
      <c r="AV231" s="81" t="n"/>
      <c r="AW231" s="82" t="n"/>
      <c r="AX231" s="83" t="n"/>
      <c r="AY231" s="179" t="n"/>
      <c r="AZ231" s="84" t="n"/>
      <c r="BA231" s="83" t="n">
        <v>1</v>
      </c>
      <c r="BB231" s="83" t="n">
        <v>0</v>
      </c>
      <c r="BC231" s="83" t="n">
        <v>4.8</v>
      </c>
      <c r="BD231" s="83" t="n">
        <v>4.6</v>
      </c>
      <c r="BE231" s="83" t="n">
        <v>515</v>
      </c>
      <c r="BF231" s="28" t="inlineStr">
        <is>
          <t>عملاء متنوعون</t>
        </is>
      </c>
      <c r="BG231" s="85" t="n"/>
      <c r="BH231" s="85" t="n"/>
      <c r="BI231" s="85" t="n"/>
      <c r="BJ231" s="85" t="n"/>
      <c r="BK231" s="85" t="n"/>
      <c r="BL231" s="85" t="n"/>
      <c r="BM231" s="85" t="n"/>
      <c r="BN231" s="85" t="n"/>
      <c r="BO231" s="85" t="n"/>
      <c r="BP231" s="85" t="n"/>
      <c r="BQ231" s="85" t="n"/>
      <c r="BR231" s="85" t="n"/>
      <c r="BS231" s="85" t="n"/>
      <c r="BT231" s="85" t="n"/>
      <c r="BU231" s="85" t="n"/>
      <c r="BV231" s="85" t="n"/>
      <c r="BW231" s="85" t="n"/>
      <c r="BX231" s="85" t="n"/>
      <c r="BY231" s="85" t="n"/>
      <c r="BZ231" s="85" t="n"/>
      <c r="CA231" s="85" t="n"/>
      <c r="CB231" s="85" t="n"/>
      <c r="CC231" s="85" t="n"/>
      <c r="CD231" s="85" t="n"/>
      <c r="CE231" s="85" t="n"/>
      <c r="CF231" s="85" t="n"/>
      <c r="CG231" s="85" t="n"/>
      <c r="CH231" s="85" t="n"/>
      <c r="CI231" s="85" t="n"/>
      <c r="CJ231" s="85" t="n"/>
      <c r="CK231" s="85" t="n"/>
      <c r="CL231" s="85" t="n"/>
      <c r="CM231" s="85" t="n"/>
      <c r="CN231" s="85" t="n"/>
      <c r="CO231" s="85" t="n"/>
      <c r="CP231" s="85" t="n"/>
      <c r="CQ231" s="85" t="n"/>
      <c r="CR231" s="85" t="n"/>
      <c r="CS231" s="85" t="n"/>
      <c r="CT231" s="85" t="n"/>
      <c r="CU231" s="85" t="n"/>
      <c r="CV231" s="85" t="n"/>
    </row>
    <row r="232" ht="31.5" customFormat="1" customHeight="1" s="86">
      <c r="A232" s="73" t="n">
        <v>2021</v>
      </c>
      <c r="B232" s="74" t="n">
        <v>2</v>
      </c>
      <c r="C232" s="471" t="n"/>
      <c r="D232" s="74" t="n"/>
      <c r="E232" s="74" t="n"/>
      <c r="F232" s="75" t="n"/>
      <c r="G232" s="76" t="n"/>
      <c r="H232" s="76" t="n"/>
      <c r="I232" s="76" t="n"/>
      <c r="J232" s="76" t="n"/>
      <c r="K232" s="472" t="n"/>
      <c r="L232" s="473" t="n"/>
      <c r="M232" s="474" t="n"/>
      <c r="N232" s="111" t="n"/>
      <c r="O232" s="111" t="n"/>
      <c r="P232" s="111" t="n"/>
      <c r="Q232" s="111" t="n"/>
      <c r="R232" s="111" t="n"/>
      <c r="S232" s="77" t="n"/>
      <c r="T232" s="77" t="n"/>
      <c r="U232" s="111" t="n"/>
      <c r="V232" s="111" t="n"/>
      <c r="W232" s="111" t="n"/>
      <c r="X232" s="111" t="n"/>
      <c r="Y232" s="111" t="n"/>
      <c r="Z232" s="77" t="n"/>
      <c r="AA232" s="77" t="n"/>
      <c r="AB232" s="111" t="n"/>
      <c r="AC232" s="111" t="n"/>
      <c r="AD232" s="111" t="n"/>
      <c r="AE232" s="111" t="n"/>
      <c r="AF232" s="111" t="n"/>
      <c r="AG232" s="77" t="n"/>
      <c r="AH232" s="77" t="n"/>
      <c r="AI232" s="78" t="n"/>
      <c r="AJ232" s="79" t="n"/>
      <c r="AK232" s="80" t="n"/>
      <c r="AL232" s="77" t="n"/>
      <c r="AM232" s="77" t="n"/>
      <c r="AN232" s="81" t="n"/>
      <c r="AO232" s="81" t="n"/>
      <c r="AP232" s="81" t="n"/>
      <c r="AQ232" s="81" t="n"/>
      <c r="AR232" s="81" t="n"/>
      <c r="AS232" s="81" t="n"/>
      <c r="AT232" s="81" t="n"/>
      <c r="AU232" s="81" t="n"/>
      <c r="AV232" s="81" t="n"/>
      <c r="AW232" s="82" t="n"/>
      <c r="AX232" s="83" t="n"/>
      <c r="AY232" s="179" t="n"/>
      <c r="AZ232" s="84" t="n"/>
      <c r="BA232" s="83" t="n">
        <v>1</v>
      </c>
      <c r="BB232" s="83" t="n">
        <v>0</v>
      </c>
      <c r="BC232" s="83" t="n">
        <v>2.3</v>
      </c>
      <c r="BD232" s="83" t="n">
        <v>12</v>
      </c>
      <c r="BE232" s="83" t="n">
        <v>1921.8</v>
      </c>
      <c r="BF232" s="28" t="inlineStr">
        <is>
          <t>العربيه للصناعات الكهربائيه</t>
        </is>
      </c>
      <c r="BG232" s="85" t="inlineStr">
        <is>
          <t>العربيه للصناعات الكهربائيه</t>
        </is>
      </c>
      <c r="BH232" s="85" t="n"/>
      <c r="BI232" s="85" t="n"/>
      <c r="BJ232" s="85" t="n"/>
      <c r="BK232" s="85" t="n"/>
      <c r="BL232" s="85" t="n"/>
      <c r="BM232" s="85" t="n"/>
      <c r="BN232" s="85" t="n"/>
      <c r="BO232" s="85" t="n"/>
      <c r="BP232" s="85" t="n"/>
      <c r="BQ232" s="85" t="n"/>
      <c r="BR232" s="85" t="n"/>
      <c r="BS232" s="85" t="n"/>
      <c r="BT232" s="85" t="n"/>
      <c r="BU232" s="85" t="n"/>
      <c r="BV232" s="85" t="n"/>
      <c r="BW232" s="85" t="n"/>
      <c r="BX232" s="85" t="n"/>
      <c r="BY232" s="85" t="n"/>
      <c r="BZ232" s="85" t="n"/>
      <c r="CA232" s="85" t="n"/>
      <c r="CB232" s="85" t="n"/>
      <c r="CC232" s="85" t="n"/>
      <c r="CD232" s="85" t="n"/>
      <c r="CE232" s="85" t="n"/>
      <c r="CF232" s="85" t="n"/>
      <c r="CG232" s="85" t="n"/>
      <c r="CH232" s="85" t="n"/>
      <c r="CI232" s="85" t="n"/>
      <c r="CJ232" s="85" t="n"/>
      <c r="CK232" s="85" t="n"/>
      <c r="CL232" s="85" t="n"/>
      <c r="CM232" s="85" t="n"/>
      <c r="CN232" s="85" t="n"/>
      <c r="CO232" s="85" t="n"/>
      <c r="CP232" s="85" t="n"/>
      <c r="CQ232" s="85" t="n"/>
      <c r="CR232" s="85" t="n"/>
      <c r="CS232" s="85" t="n"/>
      <c r="CT232" s="85" t="n"/>
      <c r="CU232" s="85" t="n"/>
      <c r="CV232" s="85" t="n"/>
    </row>
    <row r="233" ht="31.5" customFormat="1" customHeight="1" s="86">
      <c r="A233" s="73" t="n">
        <v>2021</v>
      </c>
      <c r="B233" s="74" t="n">
        <v>2</v>
      </c>
      <c r="C233" s="471" t="n"/>
      <c r="D233" s="74" t="n"/>
      <c r="E233" s="74" t="n"/>
      <c r="F233" s="75" t="n"/>
      <c r="G233" s="76" t="n"/>
      <c r="H233" s="76" t="n"/>
      <c r="I233" s="76" t="n"/>
      <c r="J233" s="76" t="n"/>
      <c r="K233" s="472" t="n"/>
      <c r="L233" s="473" t="n"/>
      <c r="M233" s="474" t="n"/>
      <c r="N233" s="111" t="n"/>
      <c r="O233" s="111" t="n"/>
      <c r="P233" s="111" t="n"/>
      <c r="Q233" s="111" t="n"/>
      <c r="R233" s="111" t="n"/>
      <c r="S233" s="77" t="n"/>
      <c r="T233" s="77" t="n"/>
      <c r="U233" s="111" t="n"/>
      <c r="V233" s="111" t="n"/>
      <c r="W233" s="111" t="n"/>
      <c r="X233" s="111" t="n"/>
      <c r="Y233" s="111" t="n"/>
      <c r="Z233" s="77" t="n"/>
      <c r="AA233" s="77" t="n"/>
      <c r="AB233" s="111" t="n"/>
      <c r="AC233" s="111" t="n"/>
      <c r="AD233" s="111" t="n"/>
      <c r="AE233" s="111" t="n"/>
      <c r="AF233" s="111" t="n"/>
      <c r="AG233" s="77" t="n"/>
      <c r="AH233" s="77" t="n"/>
      <c r="AI233" s="78" t="n"/>
      <c r="AJ233" s="79" t="n"/>
      <c r="AK233" s="80" t="n"/>
      <c r="AL233" s="77" t="n"/>
      <c r="AM233" s="77" t="n"/>
      <c r="AN233" s="81" t="n"/>
      <c r="AO233" s="81" t="n"/>
      <c r="AP233" s="81" t="n"/>
      <c r="AQ233" s="81" t="n"/>
      <c r="AR233" s="81" t="n"/>
      <c r="AS233" s="81" t="n"/>
      <c r="AT233" s="81" t="n"/>
      <c r="AU233" s="81" t="n"/>
      <c r="AV233" s="81" t="n"/>
      <c r="AW233" s="82" t="n"/>
      <c r="AX233" s="83" t="n"/>
      <c r="AY233" s="179" t="n"/>
      <c r="AZ233" s="84" t="n"/>
      <c r="BA233" s="83" t="n">
        <v>1</v>
      </c>
      <c r="BB233" s="83" t="n">
        <v>0.1</v>
      </c>
      <c r="BC233" s="83" t="n">
        <v>12.7</v>
      </c>
      <c r="BD233" s="83" t="n"/>
      <c r="BE233" s="83" t="n"/>
      <c r="BF233" s="28" t="inlineStr">
        <is>
          <t>LG</t>
        </is>
      </c>
      <c r="BG233" s="85" t="inlineStr">
        <is>
          <t>HE</t>
        </is>
      </c>
      <c r="BH233" s="85" t="inlineStr">
        <is>
          <t>3920EZ2058A</t>
        </is>
      </c>
      <c r="BI233" s="85" t="inlineStr">
        <is>
          <t>mmf</t>
        </is>
      </c>
      <c r="BJ233" s="85" t="n"/>
      <c r="BK233" s="85" t="n"/>
      <c r="BL233" s="85" t="n"/>
      <c r="BM233" s="85" t="n"/>
      <c r="BN233" s="85" t="n"/>
      <c r="BO233" s="85" t="n"/>
      <c r="BP233" s="85" t="n"/>
      <c r="BQ233" s="85" t="n"/>
      <c r="BR233" s="85" t="n"/>
      <c r="BS233" s="85" t="n"/>
      <c r="BT233" s="85" t="n"/>
      <c r="BU233" s="85" t="n"/>
      <c r="BV233" s="85" t="n"/>
      <c r="BW233" s="85" t="n"/>
      <c r="BX233" s="85" t="n"/>
      <c r="BY233" s="85" t="n"/>
      <c r="BZ233" s="85" t="n"/>
      <c r="CA233" s="85" t="n"/>
      <c r="CB233" s="85" t="n"/>
      <c r="CC233" s="85" t="n"/>
      <c r="CD233" s="85" t="n"/>
      <c r="CE233" s="85" t="n"/>
      <c r="CF233" s="85" t="n"/>
      <c r="CG233" s="85" t="n"/>
      <c r="CH233" s="85" t="n"/>
      <c r="CI233" s="85" t="n"/>
      <c r="CJ233" s="85" t="n"/>
      <c r="CK233" s="85" t="n"/>
      <c r="CL233" s="85" t="n"/>
      <c r="CM233" s="85" t="n"/>
      <c r="CN233" s="85" t="n"/>
      <c r="CO233" s="85" t="n"/>
      <c r="CP233" s="85" t="n"/>
      <c r="CQ233" s="85" t="n"/>
      <c r="CR233" s="85" t="n"/>
      <c r="CS233" s="85" t="n"/>
      <c r="CT233" s="85" t="n"/>
      <c r="CU233" s="85" t="n"/>
      <c r="CV233" s="85" t="n"/>
    </row>
    <row r="234" ht="31.5" customFormat="1" customHeight="1" s="86">
      <c r="A234" s="73" t="n">
        <v>2021</v>
      </c>
      <c r="B234" s="74" t="n">
        <v>2</v>
      </c>
      <c r="C234" s="471" t="n"/>
      <c r="D234" s="74" t="n"/>
      <c r="E234" s="74" t="n"/>
      <c r="F234" s="75" t="n"/>
      <c r="G234" s="76" t="n"/>
      <c r="H234" s="76" t="n"/>
      <c r="I234" s="76" t="n"/>
      <c r="J234" s="76" t="n"/>
      <c r="K234" s="472" t="n"/>
      <c r="L234" s="473" t="n"/>
      <c r="M234" s="474" t="n"/>
      <c r="N234" s="111" t="n"/>
      <c r="O234" s="111" t="n"/>
      <c r="P234" s="111" t="n"/>
      <c r="Q234" s="111" t="n"/>
      <c r="R234" s="111" t="n"/>
      <c r="S234" s="77" t="n"/>
      <c r="T234" s="77" t="n"/>
      <c r="U234" s="111" t="n"/>
      <c r="V234" s="111" t="n"/>
      <c r="W234" s="111" t="n"/>
      <c r="X234" s="111" t="n"/>
      <c r="Y234" s="111" t="n"/>
      <c r="Z234" s="77" t="n"/>
      <c r="AA234" s="77" t="n"/>
      <c r="AB234" s="111" t="n"/>
      <c r="AC234" s="111" t="n"/>
      <c r="AD234" s="111" t="n"/>
      <c r="AE234" s="111" t="n"/>
      <c r="AF234" s="111" t="n"/>
      <c r="AG234" s="77" t="n"/>
      <c r="AH234" s="77" t="n"/>
      <c r="AI234" s="78" t="n"/>
      <c r="AJ234" s="79" t="n"/>
      <c r="AK234" s="80" t="n"/>
      <c r="AL234" s="77" t="n"/>
      <c r="AM234" s="77" t="n"/>
      <c r="AN234" s="81" t="n"/>
      <c r="AO234" s="81" t="n"/>
      <c r="AP234" s="81" t="n"/>
      <c r="AQ234" s="81" t="n"/>
      <c r="AR234" s="81" t="n"/>
      <c r="AS234" s="81" t="n"/>
      <c r="AT234" s="81" t="n"/>
      <c r="AU234" s="81" t="n"/>
      <c r="AV234" s="81" t="n"/>
      <c r="AW234" s="82" t="n"/>
      <c r="AX234" s="83" t="n"/>
      <c r="AY234" s="179" t="n"/>
      <c r="AZ234" s="84" t="n"/>
      <c r="BA234" s="83" t="n">
        <v>1</v>
      </c>
      <c r="BB234" s="83" t="n">
        <v>0.3</v>
      </c>
      <c r="BC234" s="83" t="n">
        <v>23.6</v>
      </c>
      <c r="BD234" s="83" t="n"/>
      <c r="BE234" s="83" t="n"/>
      <c r="BF234" s="28" t="inlineStr">
        <is>
          <t>LG</t>
        </is>
      </c>
      <c r="BG234" s="85" t="inlineStr">
        <is>
          <t>HE</t>
        </is>
      </c>
      <c r="BH234" s="85" t="inlineStr">
        <is>
          <t>3920FZ3114C</t>
        </is>
      </c>
      <c r="BI234" s="85" t="inlineStr">
        <is>
          <t>mmf</t>
        </is>
      </c>
      <c r="BJ234" s="85" t="n"/>
      <c r="BK234" s="85" t="n"/>
      <c r="BL234" s="85" t="n"/>
      <c r="BM234" s="85" t="n"/>
      <c r="BN234" s="85" t="n"/>
      <c r="BO234" s="85" t="n"/>
      <c r="BP234" s="85" t="n"/>
      <c r="BQ234" s="85" t="n"/>
      <c r="BR234" s="85" t="n"/>
      <c r="BS234" s="85" t="n"/>
      <c r="BT234" s="85" t="n"/>
      <c r="BU234" s="85" t="n"/>
      <c r="BV234" s="85" t="n"/>
      <c r="BW234" s="85" t="n"/>
      <c r="BX234" s="85" t="n"/>
      <c r="BY234" s="85" t="n"/>
      <c r="BZ234" s="85" t="n"/>
      <c r="CA234" s="85" t="n"/>
      <c r="CB234" s="85" t="n"/>
      <c r="CC234" s="85" t="n"/>
      <c r="CD234" s="85" t="n"/>
      <c r="CE234" s="85" t="n"/>
      <c r="CF234" s="85" t="n"/>
      <c r="CG234" s="85" t="n"/>
      <c r="CH234" s="85" t="n"/>
      <c r="CI234" s="85" t="n"/>
      <c r="CJ234" s="85" t="n"/>
      <c r="CK234" s="85" t="n"/>
      <c r="CL234" s="85" t="n"/>
      <c r="CM234" s="85" t="n"/>
      <c r="CN234" s="85" t="n"/>
      <c r="CO234" s="85" t="n"/>
      <c r="CP234" s="85" t="n"/>
      <c r="CQ234" s="85" t="n"/>
      <c r="CR234" s="85" t="n"/>
      <c r="CS234" s="85" t="n"/>
      <c r="CT234" s="85" t="n"/>
      <c r="CU234" s="85" t="n"/>
      <c r="CV234" s="85" t="n"/>
    </row>
    <row r="235" ht="31.5" customFormat="1" customHeight="1" s="86">
      <c r="A235" s="73" t="n">
        <v>2021</v>
      </c>
      <c r="B235" s="74" t="n">
        <v>2</v>
      </c>
      <c r="C235" s="471" t="n"/>
      <c r="D235" s="74" t="n"/>
      <c r="E235" s="74" t="n"/>
      <c r="F235" s="75" t="n"/>
      <c r="G235" s="76" t="n"/>
      <c r="H235" s="76" t="n"/>
      <c r="I235" s="76" t="n"/>
      <c r="J235" s="76" t="n"/>
      <c r="K235" s="472" t="n"/>
      <c r="L235" s="473" t="n"/>
      <c r="M235" s="474" t="n"/>
      <c r="N235" s="111" t="n"/>
      <c r="O235" s="111" t="n"/>
      <c r="P235" s="111" t="n"/>
      <c r="Q235" s="111" t="n"/>
      <c r="R235" s="111" t="n"/>
      <c r="S235" s="77" t="n"/>
      <c r="T235" s="77" t="n"/>
      <c r="U235" s="111" t="n"/>
      <c r="V235" s="111" t="n"/>
      <c r="W235" s="111" t="n"/>
      <c r="X235" s="111" t="n"/>
      <c r="Y235" s="111" t="n"/>
      <c r="Z235" s="77" t="n"/>
      <c r="AA235" s="77" t="n"/>
      <c r="AB235" s="111" t="n"/>
      <c r="AC235" s="111" t="n"/>
      <c r="AD235" s="111" t="n"/>
      <c r="AE235" s="111" t="n"/>
      <c r="AF235" s="111" t="n"/>
      <c r="AG235" s="77" t="n"/>
      <c r="AH235" s="77" t="n"/>
      <c r="AI235" s="78" t="n"/>
      <c r="AJ235" s="79" t="n"/>
      <c r="AK235" s="80" t="n"/>
      <c r="AL235" s="77" t="n"/>
      <c r="AM235" s="77" t="n"/>
      <c r="AN235" s="81" t="n"/>
      <c r="AO235" s="81" t="n"/>
      <c r="AP235" s="81" t="n"/>
      <c r="AQ235" s="81" t="n"/>
      <c r="AR235" s="81" t="n"/>
      <c r="AS235" s="81" t="n"/>
      <c r="AT235" s="81" t="n"/>
      <c r="AU235" s="81" t="n"/>
      <c r="AV235" s="81" t="n"/>
      <c r="AW235" s="82" t="n"/>
      <c r="AX235" s="83" t="n"/>
      <c r="AY235" s="179" t="n"/>
      <c r="AZ235" s="84" t="n"/>
      <c r="BA235" s="83" t="n"/>
      <c r="BB235" s="83" t="n">
        <v>0.6</v>
      </c>
      <c r="BC235" s="83" t="n">
        <v>0.6</v>
      </c>
      <c r="BD235" s="83" t="n">
        <v>1.2</v>
      </c>
      <c r="BE235" s="83" t="n">
        <v>1.2</v>
      </c>
      <c r="BF235" s="28" t="inlineStr">
        <is>
          <t>LG</t>
        </is>
      </c>
      <c r="BG235" s="85" t="inlineStr">
        <is>
          <t>HE</t>
        </is>
      </c>
      <c r="BH235" s="85" t="inlineStr">
        <is>
          <t>MFZ65262201</t>
        </is>
      </c>
      <c r="BI235" s="85" t="inlineStr">
        <is>
          <t>mma</t>
        </is>
      </c>
      <c r="BJ235" s="85" t="n"/>
      <c r="BK235" s="85" t="n"/>
      <c r="BL235" s="85" t="n"/>
      <c r="BM235" s="85" t="n"/>
      <c r="BN235" s="85" t="n"/>
      <c r="BO235" s="85" t="n"/>
      <c r="BP235" s="85" t="n"/>
      <c r="BQ235" s="85" t="n"/>
      <c r="BR235" s="85" t="n"/>
      <c r="BS235" s="85" t="n"/>
      <c r="BT235" s="85" t="n"/>
      <c r="BU235" s="85" t="n"/>
      <c r="BV235" s="85" t="n"/>
      <c r="BW235" s="85" t="n"/>
      <c r="BX235" s="85" t="n"/>
      <c r="BY235" s="85" t="n"/>
      <c r="BZ235" s="85" t="n"/>
      <c r="CA235" s="85" t="n"/>
      <c r="CB235" s="85" t="n"/>
      <c r="CC235" s="85" t="n"/>
      <c r="CD235" s="85" t="n"/>
      <c r="CE235" s="85" t="n"/>
      <c r="CF235" s="85" t="n"/>
      <c r="CG235" s="85" t="n"/>
      <c r="CH235" s="85" t="n"/>
      <c r="CI235" s="85" t="n"/>
      <c r="CJ235" s="85" t="n"/>
      <c r="CK235" s="85" t="n"/>
      <c r="CL235" s="85" t="n"/>
      <c r="CM235" s="85" t="n"/>
      <c r="CN235" s="85" t="n"/>
      <c r="CO235" s="85" t="n"/>
      <c r="CP235" s="85" t="n"/>
      <c r="CQ235" s="85" t="n"/>
      <c r="CR235" s="85" t="n"/>
      <c r="CS235" s="85" t="n"/>
      <c r="CT235" s="85" t="n"/>
      <c r="CU235" s="85" t="n"/>
      <c r="CV235" s="85" t="n"/>
    </row>
    <row r="236" ht="31.5" customFormat="1" customHeight="1" s="86">
      <c r="A236" s="73" t="n">
        <v>2021</v>
      </c>
      <c r="B236" s="74" t="n">
        <v>2</v>
      </c>
      <c r="C236" s="471" t="n"/>
      <c r="D236" s="74" t="n"/>
      <c r="E236" s="74" t="n"/>
      <c r="F236" s="75" t="n"/>
      <c r="G236" s="76" t="n"/>
      <c r="H236" s="76" t="n"/>
      <c r="I236" s="76" t="n"/>
      <c r="J236" s="76" t="n"/>
      <c r="K236" s="472" t="n"/>
      <c r="L236" s="473" t="n"/>
      <c r="M236" s="474" t="n"/>
      <c r="N236" s="111" t="n"/>
      <c r="O236" s="111" t="n"/>
      <c r="P236" s="111" t="n"/>
      <c r="Q236" s="111" t="n"/>
      <c r="R236" s="111" t="n"/>
      <c r="S236" s="77" t="n"/>
      <c r="T236" s="77" t="n"/>
      <c r="U236" s="111" t="n"/>
      <c r="V236" s="111" t="n"/>
      <c r="W236" s="111" t="n"/>
      <c r="X236" s="111" t="n"/>
      <c r="Y236" s="111" t="n"/>
      <c r="Z236" s="77" t="n"/>
      <c r="AA236" s="77" t="n"/>
      <c r="AB236" s="111" t="n"/>
      <c r="AC236" s="111" t="n"/>
      <c r="AD236" s="111" t="n"/>
      <c r="AE236" s="111" t="n"/>
      <c r="AF236" s="111" t="n"/>
      <c r="AG236" s="77" t="n"/>
      <c r="AH236" s="77" t="n"/>
      <c r="AI236" s="78" t="n"/>
      <c r="AJ236" s="79" t="n"/>
      <c r="AK236" s="80" t="n"/>
      <c r="AL236" s="77" t="n"/>
      <c r="AM236" s="77" t="n"/>
      <c r="AN236" s="81" t="n"/>
      <c r="AO236" s="81" t="n"/>
      <c r="AP236" s="81" t="n"/>
      <c r="AQ236" s="81" t="n"/>
      <c r="AR236" s="81" t="n"/>
      <c r="AS236" s="81" t="n"/>
      <c r="AT236" s="81" t="n"/>
      <c r="AU236" s="81" t="n"/>
      <c r="AV236" s="81" t="n"/>
      <c r="AW236" s="82" t="n"/>
      <c r="AX236" s="83" t="n"/>
      <c r="AY236" s="179" t="n"/>
      <c r="AZ236" s="84" t="n"/>
      <c r="BA236" s="83" t="n">
        <v>1</v>
      </c>
      <c r="BB236" s="83" t="n">
        <v>12</v>
      </c>
      <c r="BC236" s="83" t="n">
        <v>2012</v>
      </c>
      <c r="BD236" s="83" t="n">
        <v>0.1</v>
      </c>
      <c r="BE236" s="83" t="n">
        <v>16.9</v>
      </c>
      <c r="BF236" s="28" t="inlineStr">
        <is>
          <t>اطلانتيك</t>
        </is>
      </c>
      <c r="BG236" s="85" t="inlineStr">
        <is>
          <t>اطلانتيك</t>
        </is>
      </c>
      <c r="BH236" s="85" t="n"/>
      <c r="BI236" s="85" t="n"/>
      <c r="BJ236" s="85" t="n"/>
      <c r="BK236" s="85" t="n"/>
      <c r="BL236" s="85" t="n"/>
      <c r="BM236" s="85" t="n"/>
      <c r="BN236" s="85" t="n"/>
      <c r="BO236" s="85" t="n"/>
      <c r="BP236" s="85" t="n"/>
      <c r="BQ236" s="85" t="n"/>
      <c r="BR236" s="85" t="n"/>
      <c r="BS236" s="85" t="n"/>
      <c r="BT236" s="85" t="n"/>
      <c r="BU236" s="85" t="n"/>
      <c r="BV236" s="85" t="n"/>
      <c r="BW236" s="85" t="n"/>
      <c r="BX236" s="85" t="n"/>
      <c r="BY236" s="85" t="n"/>
      <c r="BZ236" s="85" t="n"/>
      <c r="CA236" s="85" t="n"/>
      <c r="CB236" s="85" t="n"/>
      <c r="CC236" s="85" t="n"/>
      <c r="CD236" s="85" t="n"/>
      <c r="CE236" s="85" t="n"/>
      <c r="CF236" s="85" t="n"/>
      <c r="CG236" s="85" t="n"/>
      <c r="CH236" s="85" t="n"/>
      <c r="CI236" s="85" t="n"/>
      <c r="CJ236" s="85" t="n"/>
      <c r="CK236" s="85" t="n"/>
      <c r="CL236" s="85" t="n"/>
      <c r="CM236" s="85" t="n"/>
      <c r="CN236" s="85" t="n"/>
      <c r="CO236" s="85" t="n"/>
      <c r="CP236" s="85" t="n"/>
      <c r="CQ236" s="85" t="n"/>
      <c r="CR236" s="85" t="n"/>
      <c r="CS236" s="85" t="n"/>
      <c r="CT236" s="85" t="n"/>
      <c r="CU236" s="85" t="n"/>
      <c r="CV236" s="85" t="n"/>
    </row>
    <row r="237" ht="31.5" customFormat="1" customHeight="1" s="86">
      <c r="A237" s="73" t="n">
        <v>2021</v>
      </c>
      <c r="B237" s="74" t="n">
        <v>2</v>
      </c>
      <c r="C237" s="471" t="n"/>
      <c r="D237" s="74" t="n"/>
      <c r="E237" s="74" t="n"/>
      <c r="F237" s="75" t="n"/>
      <c r="G237" s="76" t="n"/>
      <c r="H237" s="76" t="n"/>
      <c r="I237" s="76" t="n"/>
      <c r="J237" s="76" t="n"/>
      <c r="K237" s="472" t="n"/>
      <c r="L237" s="473" t="n"/>
      <c r="M237" s="474" t="n"/>
      <c r="N237" s="111" t="n"/>
      <c r="O237" s="111" t="n"/>
      <c r="P237" s="111" t="n"/>
      <c r="Q237" s="111" t="n"/>
      <c r="R237" s="111" t="n"/>
      <c r="S237" s="77" t="n"/>
      <c r="T237" s="77" t="n"/>
      <c r="U237" s="111" t="n"/>
      <c r="V237" s="111" t="n"/>
      <c r="W237" s="111" t="n"/>
      <c r="X237" s="111" t="n"/>
      <c r="Y237" s="111" t="n"/>
      <c r="Z237" s="77" t="n"/>
      <c r="AA237" s="77" t="n"/>
      <c r="AB237" s="111" t="n"/>
      <c r="AC237" s="111" t="n"/>
      <c r="AD237" s="111" t="n"/>
      <c r="AE237" s="111" t="n"/>
      <c r="AF237" s="111" t="n"/>
      <c r="AG237" s="77" t="n"/>
      <c r="AH237" s="77" t="n"/>
      <c r="AI237" s="78" t="n"/>
      <c r="AJ237" s="79" t="n"/>
      <c r="AK237" s="80" t="n"/>
      <c r="AL237" s="77" t="n"/>
      <c r="AM237" s="77" t="n"/>
      <c r="AN237" s="81" t="n"/>
      <c r="AO237" s="81" t="n"/>
      <c r="AP237" s="81" t="n"/>
      <c r="AQ237" s="81" t="n"/>
      <c r="AR237" s="81" t="n"/>
      <c r="AS237" s="81" t="n"/>
      <c r="AT237" s="81" t="n"/>
      <c r="AU237" s="81" t="n"/>
      <c r="AV237" s="81" t="n"/>
      <c r="AW237" s="82" t="n"/>
      <c r="AX237" s="83" t="n"/>
      <c r="AY237" s="179" t="n"/>
      <c r="AZ237" s="84" t="n"/>
      <c r="BA237" s="83" t="n">
        <v>1</v>
      </c>
      <c r="BB237" s="83" t="n">
        <v>0.1</v>
      </c>
      <c r="BC237" s="83" t="n">
        <v>11</v>
      </c>
      <c r="BD237" s="83" t="n">
        <v>1.8</v>
      </c>
      <c r="BE237" s="83" t="n">
        <v>143.8</v>
      </c>
      <c r="BF237" s="28" t="inlineStr">
        <is>
          <t>الكترولوكس</t>
        </is>
      </c>
      <c r="BG237" s="85" t="inlineStr">
        <is>
          <t>القاهرة للصناعات المغذية سخانات</t>
        </is>
      </c>
      <c r="BH237" s="85" t="n"/>
      <c r="BI237" s="85" t="n"/>
      <c r="BJ237" s="85" t="n"/>
      <c r="BK237" s="85" t="n"/>
      <c r="BL237" s="85" t="n"/>
      <c r="BM237" s="85" t="n"/>
      <c r="BN237" s="85" t="n"/>
      <c r="BO237" s="85" t="n"/>
      <c r="BP237" s="85" t="n"/>
      <c r="BQ237" s="85" t="n"/>
      <c r="BR237" s="85" t="n"/>
      <c r="BS237" s="85" t="n"/>
      <c r="BT237" s="85" t="n"/>
      <c r="BU237" s="85" t="n"/>
      <c r="BV237" s="85" t="n"/>
      <c r="BW237" s="85" t="n"/>
      <c r="BX237" s="85" t="n"/>
      <c r="BY237" s="85" t="n"/>
      <c r="BZ237" s="85" t="n"/>
      <c r="CA237" s="85" t="n"/>
      <c r="CB237" s="85" t="n"/>
      <c r="CC237" s="85" t="n"/>
      <c r="CD237" s="85" t="n"/>
      <c r="CE237" s="85" t="n"/>
      <c r="CF237" s="85" t="n"/>
      <c r="CG237" s="85" t="n"/>
      <c r="CH237" s="85" t="n"/>
      <c r="CI237" s="85" t="n"/>
      <c r="CJ237" s="85" t="n"/>
      <c r="CK237" s="85" t="n"/>
      <c r="CL237" s="85" t="n"/>
      <c r="CM237" s="85" t="n"/>
      <c r="CN237" s="85" t="n"/>
      <c r="CO237" s="85" t="n"/>
      <c r="CP237" s="85" t="n"/>
      <c r="CQ237" s="85" t="n"/>
      <c r="CR237" s="85" t="n"/>
      <c r="CS237" s="85" t="n"/>
      <c r="CT237" s="85" t="n"/>
      <c r="CU237" s="85" t="n"/>
      <c r="CV237" s="85" t="n"/>
    </row>
    <row r="238" ht="31.5" customFormat="1" customHeight="1" s="86">
      <c r="A238" s="73" t="n">
        <v>2021</v>
      </c>
      <c r="B238" s="74" t="n">
        <v>2</v>
      </c>
      <c r="C238" s="471" t="n"/>
      <c r="D238" s="74" t="n"/>
      <c r="E238" s="74" t="n"/>
      <c r="F238" s="75" t="n"/>
      <c r="G238" s="76" t="n"/>
      <c r="H238" s="76" t="n"/>
      <c r="I238" s="76" t="n"/>
      <c r="J238" s="76" t="n"/>
      <c r="K238" s="472" t="n"/>
      <c r="L238" s="473" t="n"/>
      <c r="M238" s="474" t="n"/>
      <c r="N238" s="111" t="n"/>
      <c r="O238" s="111" t="n"/>
      <c r="P238" s="111" t="n"/>
      <c r="Q238" s="111" t="n"/>
      <c r="R238" s="111" t="n"/>
      <c r="S238" s="77" t="n"/>
      <c r="T238" s="77" t="n"/>
      <c r="U238" s="111" t="n"/>
      <c r="V238" s="111" t="n"/>
      <c r="W238" s="111" t="n"/>
      <c r="X238" s="111" t="n"/>
      <c r="Y238" s="111" t="n"/>
      <c r="Z238" s="77" t="n"/>
      <c r="AA238" s="77" t="n"/>
      <c r="AB238" s="111" t="n"/>
      <c r="AC238" s="111" t="n"/>
      <c r="AD238" s="111" t="n"/>
      <c r="AE238" s="111" t="n"/>
      <c r="AF238" s="111" t="n"/>
      <c r="AG238" s="77" t="n"/>
      <c r="AH238" s="77" t="n"/>
      <c r="AI238" s="78" t="n"/>
      <c r="AJ238" s="79" t="n"/>
      <c r="AK238" s="80" t="n"/>
      <c r="AL238" s="77" t="n"/>
      <c r="AM238" s="77" t="n"/>
      <c r="AN238" s="81" t="n"/>
      <c r="AO238" s="81" t="n"/>
      <c r="AP238" s="81" t="n"/>
      <c r="AQ238" s="81" t="n"/>
      <c r="AR238" s="81" t="n"/>
      <c r="AS238" s="81" t="n"/>
      <c r="AT238" s="81" t="n"/>
      <c r="AU238" s="81" t="n"/>
      <c r="AV238" s="81" t="n"/>
      <c r="AW238" s="82" t="n"/>
      <c r="AX238" s="83" t="n"/>
      <c r="AY238" s="179" t="n"/>
      <c r="AZ238" s="84" t="n"/>
      <c r="BA238" s="83" t="n"/>
      <c r="BB238" s="83" t="n">
        <v>0.1</v>
      </c>
      <c r="BC238" s="83" t="n">
        <v>0.1</v>
      </c>
      <c r="BD238" s="83" t="n">
        <v>1.4</v>
      </c>
      <c r="BE238" s="83" t="n">
        <v>1.4</v>
      </c>
      <c r="BF238" s="28" t="inlineStr">
        <is>
          <t>اطلانتيك</t>
        </is>
      </c>
      <c r="BG238" s="85" t="inlineStr">
        <is>
          <t>اطلانتيك</t>
        </is>
      </c>
      <c r="BH238" s="85" t="n"/>
      <c r="BI238" s="85" t="n"/>
      <c r="BJ238" s="85" t="n"/>
      <c r="BK238" s="85" t="n"/>
      <c r="BL238" s="85" t="n"/>
      <c r="BM238" s="85" t="n"/>
      <c r="BN238" s="85" t="n"/>
      <c r="BO238" s="85" t="n"/>
      <c r="BP238" s="85" t="n"/>
      <c r="BQ238" s="85" t="n"/>
      <c r="BR238" s="85" t="n"/>
      <c r="BS238" s="85" t="n"/>
      <c r="BT238" s="85" t="n"/>
      <c r="BU238" s="85" t="n"/>
      <c r="BV238" s="85" t="n"/>
      <c r="BW238" s="85" t="n"/>
      <c r="BX238" s="85" t="n"/>
      <c r="BY238" s="85" t="n"/>
      <c r="BZ238" s="85" t="n"/>
      <c r="CA238" s="85" t="n"/>
      <c r="CB238" s="85" t="n"/>
      <c r="CC238" s="85" t="n"/>
      <c r="CD238" s="85" t="n"/>
      <c r="CE238" s="85" t="n"/>
      <c r="CF238" s="85" t="n"/>
      <c r="CG238" s="85" t="n"/>
      <c r="CH238" s="85" t="n"/>
      <c r="CI238" s="85" t="n"/>
      <c r="CJ238" s="85" t="n"/>
      <c r="CK238" s="85" t="n"/>
      <c r="CL238" s="85" t="n"/>
      <c r="CM238" s="85" t="n"/>
      <c r="CN238" s="85" t="n"/>
      <c r="CO238" s="85" t="n"/>
      <c r="CP238" s="85" t="n"/>
      <c r="CQ238" s="85" t="n"/>
      <c r="CR238" s="85" t="n"/>
      <c r="CS238" s="85" t="n"/>
      <c r="CT238" s="85" t="n"/>
      <c r="CU238" s="85" t="n"/>
      <c r="CV238" s="85" t="n"/>
    </row>
    <row r="239" ht="31.5" customFormat="1" customHeight="1" s="86">
      <c r="A239" s="73" t="n">
        <v>2021</v>
      </c>
      <c r="B239" s="74" t="n">
        <v>2</v>
      </c>
      <c r="C239" s="471" t="n"/>
      <c r="D239" s="74" t="n"/>
      <c r="E239" s="74" t="n"/>
      <c r="F239" s="75" t="n"/>
      <c r="G239" s="76" t="n"/>
      <c r="H239" s="76" t="n"/>
      <c r="I239" s="76" t="n"/>
      <c r="J239" s="76" t="n"/>
      <c r="K239" s="472" t="n"/>
      <c r="L239" s="473" t="n"/>
      <c r="M239" s="474" t="n"/>
      <c r="N239" s="111" t="n"/>
      <c r="O239" s="111" t="n"/>
      <c r="P239" s="111" t="n"/>
      <c r="Q239" s="111" t="n"/>
      <c r="R239" s="111" t="n"/>
      <c r="S239" s="77" t="n"/>
      <c r="T239" s="77" t="n"/>
      <c r="U239" s="111" t="n"/>
      <c r="V239" s="111" t="n"/>
      <c r="W239" s="111" t="n"/>
      <c r="X239" s="111" t="n"/>
      <c r="Y239" s="111" t="n"/>
      <c r="Z239" s="77" t="n"/>
      <c r="AA239" s="77" t="n"/>
      <c r="AB239" s="111" t="n"/>
      <c r="AC239" s="111" t="n"/>
      <c r="AD239" s="111" t="n"/>
      <c r="AE239" s="111" t="n"/>
      <c r="AF239" s="111" t="n"/>
      <c r="AG239" s="77" t="n"/>
      <c r="AH239" s="77" t="n"/>
      <c r="AI239" s="78" t="n"/>
      <c r="AJ239" s="79" t="n"/>
      <c r="AK239" s="80" t="n"/>
      <c r="AL239" s="77" t="n"/>
      <c r="AM239" s="77" t="n"/>
      <c r="AN239" s="81" t="n"/>
      <c r="AO239" s="81" t="n"/>
      <c r="AP239" s="81" t="n"/>
      <c r="AQ239" s="81" t="n"/>
      <c r="AR239" s="81" t="n"/>
      <c r="AS239" s="81" t="n"/>
      <c r="AT239" s="81" t="n"/>
      <c r="AU239" s="81" t="n"/>
      <c r="AV239" s="81" t="n"/>
      <c r="AW239" s="82" t="n"/>
      <c r="AX239" s="83" t="n"/>
      <c r="AY239" s="179" t="n"/>
      <c r="AZ239" s="84" t="n"/>
      <c r="BA239" s="83" t="n">
        <v>1</v>
      </c>
      <c r="BB239" s="83" t="n">
        <v>0.1</v>
      </c>
      <c r="BC239" s="83" t="n">
        <v>11.6</v>
      </c>
      <c r="BD239" s="83" t="n">
        <v>3.8</v>
      </c>
      <c r="BE239" s="83" t="n">
        <v>496.1</v>
      </c>
      <c r="BF239" s="28" t="inlineStr">
        <is>
          <t>الكترولوكس</t>
        </is>
      </c>
      <c r="BG239" s="85" t="inlineStr">
        <is>
          <t>القاهرة للصناعات المغذية سخانات</t>
        </is>
      </c>
      <c r="BH239" s="85" t="inlineStr">
        <is>
          <t>PHEWP0112</t>
        </is>
      </c>
      <c r="BI239" s="85" t="n"/>
      <c r="BJ239" s="85" t="n"/>
      <c r="BK239" s="85" t="n"/>
      <c r="BL239" s="85" t="n"/>
      <c r="BM239" s="85" t="n"/>
      <c r="BN239" s="85" t="n"/>
      <c r="BO239" s="85" t="n"/>
      <c r="BP239" s="85" t="n"/>
      <c r="BQ239" s="85" t="n"/>
      <c r="BR239" s="85" t="n"/>
      <c r="BS239" s="85" t="n"/>
      <c r="BT239" s="85" t="n"/>
      <c r="BU239" s="85" t="n"/>
      <c r="BV239" s="85" t="n"/>
      <c r="BW239" s="85" t="n"/>
      <c r="BX239" s="85" t="n"/>
      <c r="BY239" s="85" t="n"/>
      <c r="BZ239" s="85" t="n"/>
      <c r="CA239" s="85" t="n"/>
      <c r="CB239" s="85" t="n"/>
      <c r="CC239" s="85" t="n"/>
      <c r="CD239" s="85" t="n"/>
      <c r="CE239" s="85" t="n"/>
      <c r="CF239" s="85" t="n"/>
      <c r="CG239" s="85" t="n"/>
      <c r="CH239" s="85" t="n"/>
      <c r="CI239" s="85" t="n"/>
      <c r="CJ239" s="85" t="n"/>
      <c r="CK239" s="85" t="n"/>
      <c r="CL239" s="85" t="n"/>
      <c r="CM239" s="85" t="n"/>
      <c r="CN239" s="85" t="n"/>
      <c r="CO239" s="85" t="n"/>
      <c r="CP239" s="85" t="n"/>
      <c r="CQ239" s="85" t="n"/>
      <c r="CR239" s="85" t="n"/>
      <c r="CS239" s="85" t="n"/>
      <c r="CT239" s="85" t="n"/>
      <c r="CU239" s="85" t="n"/>
      <c r="CV239" s="85" t="n"/>
    </row>
    <row r="240" ht="31.5" customFormat="1" customHeight="1" s="86">
      <c r="A240" s="73" t="n">
        <v>2021</v>
      </c>
      <c r="B240" s="74" t="n">
        <v>2</v>
      </c>
      <c r="C240" s="471" t="n"/>
      <c r="D240" s="74" t="n"/>
      <c r="E240" s="74" t="n"/>
      <c r="F240" s="75" t="n"/>
      <c r="G240" s="76" t="n"/>
      <c r="H240" s="76" t="n"/>
      <c r="I240" s="76" t="n"/>
      <c r="J240" s="76" t="n"/>
      <c r="K240" s="472" t="n"/>
      <c r="L240" s="473" t="n"/>
      <c r="M240" s="474" t="n"/>
      <c r="N240" s="111" t="n"/>
      <c r="O240" s="111" t="n"/>
      <c r="P240" s="111" t="n"/>
      <c r="Q240" s="111" t="n"/>
      <c r="R240" s="111" t="n"/>
      <c r="S240" s="77" t="n"/>
      <c r="T240" s="77" t="n"/>
      <c r="U240" s="111" t="n"/>
      <c r="V240" s="111" t="n"/>
      <c r="W240" s="111" t="n"/>
      <c r="X240" s="111" t="n"/>
      <c r="Y240" s="111" t="n"/>
      <c r="Z240" s="77" t="n"/>
      <c r="AA240" s="77" t="n"/>
      <c r="AB240" s="111" t="n"/>
      <c r="AC240" s="111" t="n"/>
      <c r="AD240" s="111" t="n"/>
      <c r="AE240" s="111" t="n"/>
      <c r="AF240" s="111" t="n"/>
      <c r="AG240" s="77" t="n"/>
      <c r="AH240" s="77" t="n"/>
      <c r="AI240" s="78" t="n"/>
      <c r="AJ240" s="79" t="n"/>
      <c r="AK240" s="80" t="n"/>
      <c r="AL240" s="77" t="n"/>
      <c r="AM240" s="77" t="n"/>
      <c r="AN240" s="81" t="n"/>
      <c r="AO240" s="81" t="n"/>
      <c r="AP240" s="81" t="n"/>
      <c r="AQ240" s="81" t="n"/>
      <c r="AR240" s="81" t="n"/>
      <c r="AS240" s="81" t="n"/>
      <c r="AT240" s="81" t="n"/>
      <c r="AU240" s="81" t="n"/>
      <c r="AV240" s="81" t="n"/>
      <c r="AW240" s="82" t="n"/>
      <c r="AX240" s="83" t="n"/>
      <c r="AY240" s="179" t="n"/>
      <c r="AZ240" s="84" t="n"/>
      <c r="BA240" s="83" t="n">
        <v>1</v>
      </c>
      <c r="BB240" s="83" t="n">
        <v>0</v>
      </c>
      <c r="BC240" s="83" t="n">
        <v>1.9</v>
      </c>
      <c r="BD240" s="83" t="n">
        <v>5.4</v>
      </c>
      <c r="BE240" s="83" t="n">
        <v>640.8</v>
      </c>
      <c r="BF240" s="28" t="inlineStr">
        <is>
          <t>عملاء متنوعون</t>
        </is>
      </c>
      <c r="BG240" s="85" t="n"/>
      <c r="BH240" s="85" t="n"/>
      <c r="BI240" s="85" t="n"/>
      <c r="BJ240" s="85" t="n"/>
      <c r="BK240" s="85" t="n"/>
      <c r="BL240" s="85" t="n"/>
      <c r="BM240" s="85" t="n"/>
      <c r="BN240" s="85" t="n"/>
      <c r="BO240" s="85" t="n"/>
      <c r="BP240" s="85" t="n"/>
      <c r="BQ240" s="85" t="n"/>
      <c r="BR240" s="85" t="n"/>
      <c r="BS240" s="85" t="n"/>
      <c r="BT240" s="85" t="n"/>
      <c r="BU240" s="85" t="n"/>
      <c r="BV240" s="85" t="n"/>
      <c r="BW240" s="85" t="n"/>
      <c r="BX240" s="85" t="n"/>
      <c r="BY240" s="85" t="n"/>
      <c r="BZ240" s="85" t="n"/>
      <c r="CA240" s="85" t="n"/>
      <c r="CB240" s="85" t="n"/>
      <c r="CC240" s="85" t="n"/>
      <c r="CD240" s="85" t="n"/>
      <c r="CE240" s="85" t="n"/>
      <c r="CF240" s="85" t="n"/>
      <c r="CG240" s="85" t="n"/>
      <c r="CH240" s="85" t="n"/>
      <c r="CI240" s="85" t="n"/>
      <c r="CJ240" s="85" t="n"/>
      <c r="CK240" s="85" t="n"/>
      <c r="CL240" s="85" t="n"/>
      <c r="CM240" s="85" t="n"/>
      <c r="CN240" s="85" t="n"/>
      <c r="CO240" s="85" t="n"/>
      <c r="CP240" s="85" t="n"/>
      <c r="CQ240" s="85" t="n"/>
      <c r="CR240" s="85" t="n"/>
      <c r="CS240" s="85" t="n"/>
      <c r="CT240" s="85" t="n"/>
      <c r="CU240" s="85" t="n"/>
      <c r="CV240" s="85" t="n"/>
    </row>
    <row r="241" ht="31.5" customFormat="1" customHeight="1" s="86">
      <c r="A241" s="73" t="n">
        <v>2021</v>
      </c>
      <c r="B241" s="74" t="n">
        <v>2</v>
      </c>
      <c r="C241" s="471" t="n"/>
      <c r="D241" s="74" t="n"/>
      <c r="E241" s="74" t="n"/>
      <c r="F241" s="75" t="n"/>
      <c r="G241" s="76" t="n"/>
      <c r="H241" s="76" t="n"/>
      <c r="I241" s="76" t="n"/>
      <c r="J241" s="76" t="n"/>
      <c r="K241" s="472" t="n"/>
      <c r="L241" s="473" t="n"/>
      <c r="M241" s="474" t="n"/>
      <c r="N241" s="111" t="n"/>
      <c r="O241" s="111" t="n"/>
      <c r="P241" s="111" t="n"/>
      <c r="Q241" s="111" t="n"/>
      <c r="R241" s="111" t="n"/>
      <c r="S241" s="77" t="n"/>
      <c r="T241" s="77" t="n"/>
      <c r="U241" s="111" t="n"/>
      <c r="V241" s="111" t="n"/>
      <c r="W241" s="111" t="n"/>
      <c r="X241" s="111" t="n"/>
      <c r="Y241" s="111" t="n"/>
      <c r="Z241" s="77" t="n"/>
      <c r="AA241" s="77" t="n"/>
      <c r="AB241" s="111" t="n"/>
      <c r="AC241" s="111" t="n"/>
      <c r="AD241" s="111" t="n"/>
      <c r="AE241" s="111" t="n"/>
      <c r="AF241" s="111" t="n"/>
      <c r="AG241" s="77" t="n"/>
      <c r="AH241" s="77" t="n"/>
      <c r="AI241" s="78" t="n"/>
      <c r="AJ241" s="79" t="n"/>
      <c r="AK241" s="80" t="n"/>
      <c r="AL241" s="77" t="n"/>
      <c r="AM241" s="77" t="n"/>
      <c r="AN241" s="81" t="n"/>
      <c r="AO241" s="81" t="n"/>
      <c r="AP241" s="81" t="n"/>
      <c r="AQ241" s="81" t="n"/>
      <c r="AR241" s="81" t="n"/>
      <c r="AS241" s="81" t="n"/>
      <c r="AT241" s="81" t="n"/>
      <c r="AU241" s="81" t="n"/>
      <c r="AV241" s="81" t="n"/>
      <c r="AW241" s="82" t="n"/>
      <c r="AX241" s="83" t="n"/>
      <c r="AY241" s="179" t="n"/>
      <c r="AZ241" s="84" t="n"/>
      <c r="BA241" s="83" t="n">
        <v>1</v>
      </c>
      <c r="BB241" s="83" t="n">
        <v>0</v>
      </c>
      <c r="BC241" s="83" t="n">
        <v>8.199999999999999</v>
      </c>
      <c r="BD241" s="83" t="n"/>
      <c r="BE241" s="83" t="n"/>
      <c r="BF241" s="28" t="inlineStr">
        <is>
          <t>LG</t>
        </is>
      </c>
      <c r="BG241" s="85" t="inlineStr">
        <is>
          <t>HE</t>
        </is>
      </c>
      <c r="BH241" s="85" t="inlineStr">
        <is>
          <t>MFZ66333001</t>
        </is>
      </c>
      <c r="BI241" s="85" t="inlineStr">
        <is>
          <t>mma</t>
        </is>
      </c>
      <c r="BJ241" s="85" t="n"/>
      <c r="BK241" s="85" t="n"/>
      <c r="BL241" s="85" t="n"/>
      <c r="BM241" s="85" t="n"/>
      <c r="BN241" s="85" t="n"/>
      <c r="BO241" s="85" t="n"/>
      <c r="BP241" s="85" t="n"/>
      <c r="BQ241" s="85" t="n"/>
      <c r="BR241" s="85" t="n"/>
      <c r="BS241" s="85" t="n"/>
      <c r="BT241" s="85" t="n"/>
      <c r="BU241" s="85" t="n"/>
      <c r="BV241" s="85" t="n"/>
      <c r="BW241" s="85" t="n"/>
      <c r="BX241" s="85" t="n"/>
      <c r="BY241" s="85" t="n"/>
      <c r="BZ241" s="85" t="n"/>
      <c r="CA241" s="85" t="n"/>
      <c r="CB241" s="85" t="n"/>
      <c r="CC241" s="85" t="n"/>
      <c r="CD241" s="85" t="n"/>
      <c r="CE241" s="85" t="n"/>
      <c r="CF241" s="85" t="n"/>
      <c r="CG241" s="85" t="n"/>
      <c r="CH241" s="85" t="n"/>
      <c r="CI241" s="85" t="n"/>
      <c r="CJ241" s="85" t="n"/>
      <c r="CK241" s="85" t="n"/>
      <c r="CL241" s="85" t="n"/>
      <c r="CM241" s="85" t="n"/>
      <c r="CN241" s="85" t="n"/>
      <c r="CO241" s="85" t="n"/>
      <c r="CP241" s="85" t="n"/>
      <c r="CQ241" s="85" t="n"/>
      <c r="CR241" s="85" t="n"/>
      <c r="CS241" s="85" t="n"/>
      <c r="CT241" s="85" t="n"/>
      <c r="CU241" s="85" t="n"/>
      <c r="CV241" s="85" t="n"/>
    </row>
    <row r="242" ht="31.5" customFormat="1" customHeight="1" s="86">
      <c r="A242" s="73" t="n">
        <v>2021</v>
      </c>
      <c r="B242" s="74" t="n">
        <v>2</v>
      </c>
      <c r="C242" s="471" t="n"/>
      <c r="D242" s="74" t="n"/>
      <c r="E242" s="74" t="n"/>
      <c r="F242" s="75" t="n"/>
      <c r="G242" s="76" t="n"/>
      <c r="H242" s="76" t="n"/>
      <c r="I242" s="76" t="n"/>
      <c r="J242" s="76" t="n"/>
      <c r="K242" s="472" t="n"/>
      <c r="L242" s="473" t="n"/>
      <c r="M242" s="474" t="n"/>
      <c r="N242" s="111" t="n"/>
      <c r="O242" s="111" t="n"/>
      <c r="P242" s="111" t="n"/>
      <c r="Q242" s="111" t="n"/>
      <c r="R242" s="111" t="n"/>
      <c r="S242" s="77" t="n"/>
      <c r="T242" s="77" t="n"/>
      <c r="U242" s="111" t="n"/>
      <c r="V242" s="111" t="n"/>
      <c r="W242" s="111" t="n"/>
      <c r="X242" s="111" t="n"/>
      <c r="Y242" s="111" t="n"/>
      <c r="Z242" s="77" t="n"/>
      <c r="AA242" s="77" t="n"/>
      <c r="AB242" s="111" t="n"/>
      <c r="AC242" s="111" t="n"/>
      <c r="AD242" s="111" t="n"/>
      <c r="AE242" s="111" t="n"/>
      <c r="AF242" s="111" t="n"/>
      <c r="AG242" s="77" t="n"/>
      <c r="AH242" s="77" t="n"/>
      <c r="AI242" s="78" t="n"/>
      <c r="AJ242" s="79" t="n"/>
      <c r="AK242" s="80" t="n"/>
      <c r="AL242" s="77" t="n"/>
      <c r="AM242" s="77" t="n"/>
      <c r="AN242" s="81" t="n"/>
      <c r="AO242" s="81" t="n"/>
      <c r="AP242" s="81" t="n"/>
      <c r="AQ242" s="81" t="n"/>
      <c r="AR242" s="81" t="n"/>
      <c r="AS242" s="81" t="n"/>
      <c r="AT242" s="81" t="n"/>
      <c r="AU242" s="81" t="n"/>
      <c r="AV242" s="81" t="n"/>
      <c r="AW242" s="82" t="n"/>
      <c r="AX242" s="83" t="n"/>
      <c r="AY242" s="179" t="n"/>
      <c r="AZ242" s="84" t="n"/>
      <c r="BA242" s="83" t="n"/>
      <c r="BB242" s="83" t="n">
        <v>0</v>
      </c>
      <c r="BC242" s="83" t="n">
        <v>0.8</v>
      </c>
      <c r="BD242" s="83" t="n">
        <v>5.6</v>
      </c>
      <c r="BE242" s="83" t="n">
        <v>296.3</v>
      </c>
      <c r="BF242" s="28" t="inlineStr">
        <is>
          <t>الكترولوكس</t>
        </is>
      </c>
      <c r="BG242" s="85" t="inlineStr">
        <is>
          <t>القاهرة للصناعات المغذية غسالات</t>
        </is>
      </c>
      <c r="BH242" s="85" t="inlineStr">
        <is>
          <t>p0000001388248</t>
        </is>
      </c>
      <c r="BI242" s="85" t="n"/>
      <c r="BJ242" s="85" t="n"/>
      <c r="BK242" s="85" t="n"/>
      <c r="BL242" s="85" t="n"/>
      <c r="BM242" s="85" t="n"/>
      <c r="BN242" s="85" t="n"/>
      <c r="BO242" s="85" t="n"/>
      <c r="BP242" s="85" t="n"/>
      <c r="BQ242" s="85" t="n"/>
      <c r="BR242" s="85" t="n"/>
      <c r="BS242" s="85" t="n"/>
      <c r="BT242" s="85" t="n"/>
      <c r="BU242" s="85" t="n"/>
      <c r="BV242" s="85" t="n"/>
      <c r="BW242" s="85" t="n"/>
      <c r="BX242" s="85" t="n"/>
      <c r="BY242" s="85" t="n"/>
      <c r="BZ242" s="85" t="n"/>
      <c r="CA242" s="85" t="n"/>
      <c r="CB242" s="85" t="n"/>
      <c r="CC242" s="85" t="n"/>
      <c r="CD242" s="85" t="n"/>
      <c r="CE242" s="85" t="n"/>
      <c r="CF242" s="85" t="n"/>
      <c r="CG242" s="85" t="n"/>
      <c r="CH242" s="85" t="n"/>
      <c r="CI242" s="85" t="n"/>
      <c r="CJ242" s="85" t="n"/>
      <c r="CK242" s="85" t="n"/>
      <c r="CL242" s="85" t="n"/>
      <c r="CM242" s="85" t="n"/>
      <c r="CN242" s="85" t="n"/>
      <c r="CO242" s="85" t="n"/>
      <c r="CP242" s="85" t="n"/>
      <c r="CQ242" s="85" t="n"/>
      <c r="CR242" s="85" t="n"/>
      <c r="CS242" s="85" t="n"/>
      <c r="CT242" s="85" t="n"/>
      <c r="CU242" s="85" t="n"/>
      <c r="CV242" s="85" t="n"/>
    </row>
    <row r="243" ht="31.5" customFormat="1" customHeight="1" s="86">
      <c r="A243" s="73" t="n">
        <v>2021</v>
      </c>
      <c r="B243" s="74" t="n">
        <v>2</v>
      </c>
      <c r="C243" s="471" t="n"/>
      <c r="D243" s="74" t="n"/>
      <c r="E243" s="74" t="n"/>
      <c r="F243" s="75" t="n"/>
      <c r="G243" s="76" t="n"/>
      <c r="H243" s="76" t="n"/>
      <c r="I243" s="76" t="n"/>
      <c r="J243" s="76" t="n"/>
      <c r="K243" s="472" t="n"/>
      <c r="L243" s="473" t="n"/>
      <c r="M243" s="474" t="n"/>
      <c r="N243" s="111" t="n"/>
      <c r="O243" s="111" t="n"/>
      <c r="P243" s="111" t="n"/>
      <c r="Q243" s="111" t="n"/>
      <c r="R243" s="111" t="n"/>
      <c r="S243" s="77" t="n"/>
      <c r="T243" s="77" t="n"/>
      <c r="U243" s="111" t="n"/>
      <c r="V243" s="111" t="n"/>
      <c r="W243" s="111" t="n"/>
      <c r="X243" s="111" t="n"/>
      <c r="Y243" s="111" t="n"/>
      <c r="Z243" s="77" t="n"/>
      <c r="AA243" s="77" t="n"/>
      <c r="AB243" s="111" t="n"/>
      <c r="AC243" s="111" t="n"/>
      <c r="AD243" s="111" t="n"/>
      <c r="AE243" s="111" t="n"/>
      <c r="AF243" s="111" t="n"/>
      <c r="AG243" s="77" t="n"/>
      <c r="AH243" s="77" t="n"/>
      <c r="AI243" s="78" t="n"/>
      <c r="AJ243" s="79" t="n"/>
      <c r="AK243" s="80" t="n"/>
      <c r="AL243" s="77" t="n"/>
      <c r="AM243" s="77" t="n"/>
      <c r="AN243" s="81" t="n"/>
      <c r="AO243" s="81" t="n"/>
      <c r="AP243" s="81" t="n"/>
      <c r="AQ243" s="81" t="n"/>
      <c r="AR243" s="81" t="n"/>
      <c r="AS243" s="81" t="n"/>
      <c r="AT243" s="81" t="n"/>
      <c r="AU243" s="81" t="n"/>
      <c r="AV243" s="81" t="n"/>
      <c r="AW243" s="82" t="n"/>
      <c r="AX243" s="83" t="n"/>
      <c r="AY243" s="179" t="n"/>
      <c r="AZ243" s="84" t="n"/>
      <c r="BA243" s="83" t="n"/>
      <c r="BB243" s="83" t="n">
        <v>0</v>
      </c>
      <c r="BC243" s="83" t="n">
        <v>0.9</v>
      </c>
      <c r="BD243" s="83" t="n">
        <v>1.9</v>
      </c>
      <c r="BE243" s="83" t="n">
        <v>124.1</v>
      </c>
      <c r="BF243" s="28" t="inlineStr">
        <is>
          <t>الكترولوكس</t>
        </is>
      </c>
      <c r="BG243" s="85" t="inlineStr">
        <is>
          <t>القاهرة للصناعات المغذية غسالات</t>
        </is>
      </c>
      <c r="BH243" s="85" t="inlineStr">
        <is>
          <t>1.63E+13</t>
        </is>
      </c>
      <c r="BI243" s="85" t="n"/>
      <c r="BJ243" s="85" t="n"/>
      <c r="BK243" s="85" t="n"/>
      <c r="BL243" s="85" t="n"/>
      <c r="BM243" s="85" t="n"/>
      <c r="BN243" s="85" t="n"/>
      <c r="BO243" s="85" t="n"/>
      <c r="BP243" s="85" t="n"/>
      <c r="BQ243" s="85" t="n"/>
      <c r="BR243" s="85" t="n"/>
      <c r="BS243" s="85" t="n"/>
      <c r="BT243" s="85" t="n"/>
      <c r="BU243" s="85" t="n"/>
      <c r="BV243" s="85" t="n"/>
      <c r="BW243" s="85" t="n"/>
      <c r="BX243" s="85" t="n"/>
      <c r="BY243" s="85" t="n"/>
      <c r="BZ243" s="85" t="n"/>
      <c r="CA243" s="85" t="n"/>
      <c r="CB243" s="85" t="n"/>
      <c r="CC243" s="85" t="n"/>
      <c r="CD243" s="85" t="n"/>
      <c r="CE243" s="85" t="n"/>
      <c r="CF243" s="85" t="n"/>
      <c r="CG243" s="85" t="n"/>
      <c r="CH243" s="85" t="n"/>
      <c r="CI243" s="85" t="n"/>
      <c r="CJ243" s="85" t="n"/>
      <c r="CK243" s="85" t="n"/>
      <c r="CL243" s="85" t="n"/>
      <c r="CM243" s="85" t="n"/>
      <c r="CN243" s="85" t="n"/>
      <c r="CO243" s="85" t="n"/>
      <c r="CP243" s="85" t="n"/>
      <c r="CQ243" s="85" t="n"/>
      <c r="CR243" s="85" t="n"/>
      <c r="CS243" s="85" t="n"/>
      <c r="CT243" s="85" t="n"/>
      <c r="CU243" s="85" t="n"/>
      <c r="CV243" s="85" t="n"/>
    </row>
    <row r="244" ht="31.5" customFormat="1" customHeight="1" s="86">
      <c r="A244" s="73" t="n">
        <v>2021</v>
      </c>
      <c r="B244" s="74" t="n">
        <v>2</v>
      </c>
      <c r="C244" s="471" t="n"/>
      <c r="D244" s="74" t="n"/>
      <c r="E244" s="74" t="n"/>
      <c r="F244" s="75" t="n"/>
      <c r="G244" s="76" t="n"/>
      <c r="H244" s="76" t="n"/>
      <c r="I244" s="76" t="n"/>
      <c r="J244" s="76" t="n"/>
      <c r="K244" s="472" t="n"/>
      <c r="L244" s="473" t="n"/>
      <c r="M244" s="474" t="n"/>
      <c r="N244" s="111" t="n"/>
      <c r="O244" s="111" t="n"/>
      <c r="P244" s="111" t="n"/>
      <c r="Q244" s="111" t="n"/>
      <c r="R244" s="111" t="n"/>
      <c r="S244" s="77" t="n"/>
      <c r="T244" s="77" t="n"/>
      <c r="U244" s="111" t="n"/>
      <c r="V244" s="111" t="n"/>
      <c r="W244" s="111" t="n"/>
      <c r="X244" s="111" t="n"/>
      <c r="Y244" s="111" t="n"/>
      <c r="Z244" s="77" t="n"/>
      <c r="AA244" s="77" t="n"/>
      <c r="AB244" s="111" t="n"/>
      <c r="AC244" s="111" t="n"/>
      <c r="AD244" s="111" t="n"/>
      <c r="AE244" s="111" t="n"/>
      <c r="AF244" s="111" t="n"/>
      <c r="AG244" s="77" t="n"/>
      <c r="AH244" s="77" t="n"/>
      <c r="AI244" s="78" t="n"/>
      <c r="AJ244" s="79" t="n"/>
      <c r="AK244" s="80" t="n"/>
      <c r="AL244" s="77" t="n"/>
      <c r="AM244" s="77" t="n"/>
      <c r="AN244" s="81" t="n"/>
      <c r="AO244" s="81" t="n"/>
      <c r="AP244" s="81" t="n"/>
      <c r="AQ244" s="81" t="n"/>
      <c r="AR244" s="81" t="n"/>
      <c r="AS244" s="81" t="n"/>
      <c r="AT244" s="81" t="n"/>
      <c r="AU244" s="81" t="n"/>
      <c r="AV244" s="81" t="n"/>
      <c r="AW244" s="82" t="n"/>
      <c r="AX244" s="83" t="n"/>
      <c r="AY244" s="179" t="n"/>
      <c r="AZ244" s="84" t="n"/>
      <c r="BA244" s="83" t="n"/>
      <c r="BB244" s="83" t="n">
        <v>0.1</v>
      </c>
      <c r="BC244" s="83" t="n">
        <v>3.4</v>
      </c>
      <c r="BD244" s="83" t="n">
        <v>1.3</v>
      </c>
      <c r="BE244" s="83" t="n">
        <v>67.59999999999999</v>
      </c>
      <c r="BF244" s="28" t="inlineStr">
        <is>
          <t>الكترولوكس</t>
        </is>
      </c>
      <c r="BG244" s="85" t="inlineStr">
        <is>
          <t>القاهرة للصناعات المغذية غسالات</t>
        </is>
      </c>
      <c r="BH244" s="85" t="inlineStr">
        <is>
          <t>1.63E+13</t>
        </is>
      </c>
      <c r="BI244" s="85" t="n"/>
      <c r="BJ244" s="85" t="n"/>
      <c r="BK244" s="85" t="n"/>
      <c r="BL244" s="85" t="n"/>
      <c r="BM244" s="85" t="n"/>
      <c r="BN244" s="85" t="n"/>
      <c r="BO244" s="85" t="n"/>
      <c r="BP244" s="85" t="n"/>
      <c r="BQ244" s="85" t="n"/>
      <c r="BR244" s="85" t="n"/>
      <c r="BS244" s="85" t="n"/>
      <c r="BT244" s="85" t="n"/>
      <c r="BU244" s="85" t="n"/>
      <c r="BV244" s="85" t="n"/>
      <c r="BW244" s="85" t="n"/>
      <c r="BX244" s="85" t="n"/>
      <c r="BY244" s="85" t="n"/>
      <c r="BZ244" s="85" t="n"/>
      <c r="CA244" s="85" t="n"/>
      <c r="CB244" s="85" t="n"/>
      <c r="CC244" s="85" t="n"/>
      <c r="CD244" s="85" t="n"/>
      <c r="CE244" s="85" t="n"/>
      <c r="CF244" s="85" t="n"/>
      <c r="CG244" s="85" t="n"/>
      <c r="CH244" s="85" t="n"/>
      <c r="CI244" s="85" t="n"/>
      <c r="CJ244" s="85" t="n"/>
      <c r="CK244" s="85" t="n"/>
      <c r="CL244" s="85" t="n"/>
      <c r="CM244" s="85" t="n"/>
      <c r="CN244" s="85" t="n"/>
      <c r="CO244" s="85" t="n"/>
      <c r="CP244" s="85" t="n"/>
      <c r="CQ244" s="85" t="n"/>
      <c r="CR244" s="85" t="n"/>
      <c r="CS244" s="85" t="n"/>
      <c r="CT244" s="85" t="n"/>
      <c r="CU244" s="85" t="n"/>
      <c r="CV244" s="85" t="n"/>
    </row>
    <row r="245" ht="31.5" customFormat="1" customHeight="1" s="86">
      <c r="A245" s="73" t="n">
        <v>2021</v>
      </c>
      <c r="B245" s="74" t="n">
        <v>2</v>
      </c>
      <c r="C245" s="471" t="n"/>
      <c r="D245" s="74" t="n"/>
      <c r="E245" s="74" t="n"/>
      <c r="F245" s="75" t="n"/>
      <c r="G245" s="76" t="n"/>
      <c r="H245" s="76" t="n"/>
      <c r="I245" s="76" t="n"/>
      <c r="J245" s="76" t="n"/>
      <c r="K245" s="472" t="n"/>
      <c r="L245" s="473" t="n"/>
      <c r="M245" s="474" t="n"/>
      <c r="N245" s="111" t="n"/>
      <c r="O245" s="111" t="n"/>
      <c r="P245" s="111" t="n"/>
      <c r="Q245" s="111" t="n"/>
      <c r="R245" s="111" t="n"/>
      <c r="S245" s="77" t="n"/>
      <c r="T245" s="77" t="n"/>
      <c r="U245" s="111" t="n"/>
      <c r="V245" s="111" t="n"/>
      <c r="W245" s="111" t="n"/>
      <c r="X245" s="111" t="n"/>
      <c r="Y245" s="111" t="n"/>
      <c r="Z245" s="77" t="n"/>
      <c r="AA245" s="77" t="n"/>
      <c r="AB245" s="111" t="n"/>
      <c r="AC245" s="111" t="n"/>
      <c r="AD245" s="111" t="n"/>
      <c r="AE245" s="111" t="n"/>
      <c r="AF245" s="111" t="n"/>
      <c r="AG245" s="77" t="n"/>
      <c r="AH245" s="77" t="n"/>
      <c r="AI245" s="78" t="n"/>
      <c r="AJ245" s="79" t="n"/>
      <c r="AK245" s="80" t="n"/>
      <c r="AL245" s="77" t="n"/>
      <c r="AM245" s="77" t="n"/>
      <c r="AN245" s="81" t="n"/>
      <c r="AO245" s="81" t="n"/>
      <c r="AP245" s="81" t="n"/>
      <c r="AQ245" s="81" t="n"/>
      <c r="AR245" s="81" t="n"/>
      <c r="AS245" s="81" t="n"/>
      <c r="AT245" s="81" t="n"/>
      <c r="AU245" s="81" t="n"/>
      <c r="AV245" s="81" t="n"/>
      <c r="AW245" s="82" t="n"/>
      <c r="AX245" s="83" t="n"/>
      <c r="AY245" s="179" t="n"/>
      <c r="AZ245" s="84" t="n"/>
      <c r="BA245" s="83" t="n"/>
      <c r="BB245" s="83" t="n">
        <v>0.2</v>
      </c>
      <c r="BC245" s="83" t="n">
        <v>3.5</v>
      </c>
      <c r="BD245" s="83" t="n">
        <v>6.2</v>
      </c>
      <c r="BE245" s="83" t="n">
        <v>137.7</v>
      </c>
      <c r="BF245" s="28" t="inlineStr">
        <is>
          <t>الكترولوكس</t>
        </is>
      </c>
      <c r="BG245" s="85" t="inlineStr">
        <is>
          <t>القاهرة للصناعات المغذية غسالات</t>
        </is>
      </c>
      <c r="BH245" s="85" t="inlineStr">
        <is>
          <t>1.63E+13</t>
        </is>
      </c>
      <c r="BI245" s="85" t="n"/>
      <c r="BJ245" s="85" t="n"/>
      <c r="BK245" s="85" t="n"/>
      <c r="BL245" s="85" t="n"/>
      <c r="BM245" s="85" t="n"/>
      <c r="BN245" s="85" t="n"/>
      <c r="BO245" s="85" t="n"/>
      <c r="BP245" s="85" t="n"/>
      <c r="BQ245" s="85" t="n"/>
      <c r="BR245" s="85" t="n"/>
      <c r="BS245" s="85" t="n"/>
      <c r="BT245" s="85" t="n"/>
      <c r="BU245" s="85" t="n"/>
      <c r="BV245" s="85" t="n"/>
      <c r="BW245" s="85" t="n"/>
      <c r="BX245" s="85" t="n"/>
      <c r="BY245" s="85" t="n"/>
      <c r="BZ245" s="85" t="n"/>
      <c r="CA245" s="85" t="n"/>
      <c r="CB245" s="85" t="n"/>
      <c r="CC245" s="85" t="n"/>
      <c r="CD245" s="85" t="n"/>
      <c r="CE245" s="85" t="n"/>
      <c r="CF245" s="85" t="n"/>
      <c r="CG245" s="85" t="n"/>
      <c r="CH245" s="85" t="n"/>
      <c r="CI245" s="85" t="n"/>
      <c r="CJ245" s="85" t="n"/>
      <c r="CK245" s="85" t="n"/>
      <c r="CL245" s="85" t="n"/>
      <c r="CM245" s="85" t="n"/>
      <c r="CN245" s="85" t="n"/>
      <c r="CO245" s="85" t="n"/>
      <c r="CP245" s="85" t="n"/>
      <c r="CQ245" s="85" t="n"/>
      <c r="CR245" s="85" t="n"/>
      <c r="CS245" s="85" t="n"/>
      <c r="CT245" s="85" t="n"/>
      <c r="CU245" s="85" t="n"/>
      <c r="CV245" s="85" t="n"/>
    </row>
    <row r="246" ht="31.5" customFormat="1" customHeight="1" s="86">
      <c r="A246" s="73" t="n">
        <v>2021</v>
      </c>
      <c r="B246" s="74" t="n">
        <v>2</v>
      </c>
      <c r="C246" s="471" t="n"/>
      <c r="D246" s="74" t="n"/>
      <c r="E246" s="74" t="n"/>
      <c r="F246" s="75" t="n"/>
      <c r="G246" s="76" t="n"/>
      <c r="H246" s="76" t="n"/>
      <c r="I246" s="76" t="n"/>
      <c r="J246" s="76" t="n"/>
      <c r="K246" s="472" t="n"/>
      <c r="L246" s="473" t="n"/>
      <c r="M246" s="474" t="n"/>
      <c r="N246" s="111" t="n"/>
      <c r="O246" s="111" t="n"/>
      <c r="P246" s="111" t="n"/>
      <c r="Q246" s="111" t="n"/>
      <c r="R246" s="111" t="n"/>
      <c r="S246" s="77" t="n"/>
      <c r="T246" s="77" t="n"/>
      <c r="U246" s="111" t="n"/>
      <c r="V246" s="111" t="n"/>
      <c r="W246" s="111" t="n"/>
      <c r="X246" s="111" t="n"/>
      <c r="Y246" s="111" t="n"/>
      <c r="Z246" s="77" t="n"/>
      <c r="AA246" s="77" t="n"/>
      <c r="AB246" s="111" t="n"/>
      <c r="AC246" s="111" t="n"/>
      <c r="AD246" s="111" t="n"/>
      <c r="AE246" s="111" t="n"/>
      <c r="AF246" s="111" t="n"/>
      <c r="AG246" s="77" t="n"/>
      <c r="AH246" s="77" t="n"/>
      <c r="AI246" s="78" t="n"/>
      <c r="AJ246" s="79" t="n"/>
      <c r="AK246" s="80" t="n"/>
      <c r="AL246" s="77" t="n"/>
      <c r="AM246" s="77" t="n"/>
      <c r="AN246" s="81" t="n"/>
      <c r="AO246" s="81" t="n"/>
      <c r="AP246" s="81" t="n"/>
      <c r="AQ246" s="81" t="n"/>
      <c r="AR246" s="81" t="n"/>
      <c r="AS246" s="81" t="n"/>
      <c r="AT246" s="81" t="n"/>
      <c r="AU246" s="81" t="n"/>
      <c r="AV246" s="81" t="n"/>
      <c r="AW246" s="82" t="n"/>
      <c r="AX246" s="83" t="n"/>
      <c r="AY246" s="179" t="n"/>
      <c r="AZ246" s="84" t="n"/>
      <c r="BA246" s="83" t="n"/>
      <c r="BB246" s="83" t="n">
        <v>0.1</v>
      </c>
      <c r="BC246" s="83" t="n">
        <v>0.1</v>
      </c>
      <c r="BD246" s="83" t="n">
        <v>2.1</v>
      </c>
      <c r="BE246" s="83" t="n">
        <v>2.1</v>
      </c>
      <c r="BF246" s="28" t="inlineStr">
        <is>
          <t>ميلو</t>
        </is>
      </c>
      <c r="BG246" s="85" t="inlineStr">
        <is>
          <t>ميلو</t>
        </is>
      </c>
      <c r="BH246" s="85" t="n"/>
      <c r="BI246" s="85" t="n"/>
      <c r="BJ246" s="85" t="n"/>
      <c r="BK246" s="85" t="n"/>
      <c r="BL246" s="85" t="n"/>
      <c r="BM246" s="85" t="n"/>
      <c r="BN246" s="85" t="n"/>
      <c r="BO246" s="85" t="n"/>
      <c r="BP246" s="85" t="n"/>
      <c r="BQ246" s="85" t="n"/>
      <c r="BR246" s="85" t="n"/>
      <c r="BS246" s="85" t="n"/>
      <c r="BT246" s="85" t="n"/>
      <c r="BU246" s="85" t="n"/>
      <c r="BV246" s="85" t="n"/>
      <c r="BW246" s="85" t="n"/>
      <c r="BX246" s="85" t="n"/>
      <c r="BY246" s="85" t="n"/>
      <c r="BZ246" s="85" t="n"/>
      <c r="CA246" s="85" t="n"/>
      <c r="CB246" s="85" t="n"/>
      <c r="CC246" s="85" t="n"/>
      <c r="CD246" s="85" t="n"/>
      <c r="CE246" s="85" t="n"/>
      <c r="CF246" s="85" t="n"/>
      <c r="CG246" s="85" t="n"/>
      <c r="CH246" s="85" t="n"/>
      <c r="CI246" s="85" t="n"/>
      <c r="CJ246" s="85" t="n"/>
      <c r="CK246" s="85" t="n"/>
      <c r="CL246" s="85" t="n"/>
      <c r="CM246" s="85" t="n"/>
      <c r="CN246" s="85" t="n"/>
      <c r="CO246" s="85" t="n"/>
      <c r="CP246" s="85" t="n"/>
      <c r="CQ246" s="85" t="n"/>
      <c r="CR246" s="85" t="n"/>
      <c r="CS246" s="85" t="n"/>
      <c r="CT246" s="85" t="n"/>
      <c r="CU246" s="85" t="n"/>
      <c r="CV246" s="85" t="n"/>
    </row>
    <row r="247" ht="31.5" customFormat="1" customHeight="1" s="86">
      <c r="A247" s="73" t="n">
        <v>2021</v>
      </c>
      <c r="B247" s="74" t="n">
        <v>2</v>
      </c>
      <c r="C247" s="471" t="n"/>
      <c r="D247" s="74" t="n"/>
      <c r="E247" s="74" t="n"/>
      <c r="F247" s="75" t="n"/>
      <c r="G247" s="76" t="n"/>
      <c r="H247" s="76" t="n"/>
      <c r="I247" s="76" t="n"/>
      <c r="J247" s="76" t="n"/>
      <c r="K247" s="472" t="n"/>
      <c r="L247" s="473" t="n"/>
      <c r="M247" s="474" t="n"/>
      <c r="N247" s="111" t="n"/>
      <c r="O247" s="111" t="n"/>
      <c r="P247" s="111" t="n"/>
      <c r="Q247" s="111" t="n"/>
      <c r="R247" s="111" t="n"/>
      <c r="S247" s="77" t="n"/>
      <c r="T247" s="77" t="n"/>
      <c r="U247" s="111" t="n"/>
      <c r="V247" s="111" t="n"/>
      <c r="W247" s="111" t="n"/>
      <c r="X247" s="111" t="n"/>
      <c r="Y247" s="111" t="n"/>
      <c r="Z247" s="77" t="n"/>
      <c r="AA247" s="77" t="n"/>
      <c r="AB247" s="111" t="n"/>
      <c r="AC247" s="111" t="n"/>
      <c r="AD247" s="111" t="n"/>
      <c r="AE247" s="111" t="n"/>
      <c r="AF247" s="111" t="n"/>
      <c r="AG247" s="77" t="n"/>
      <c r="AH247" s="77" t="n"/>
      <c r="AI247" s="78" t="n"/>
      <c r="AJ247" s="79" t="n"/>
      <c r="AK247" s="80" t="n"/>
      <c r="AL247" s="77" t="n"/>
      <c r="AM247" s="77" t="n"/>
      <c r="AN247" s="81" t="n"/>
      <c r="AO247" s="81" t="n"/>
      <c r="AP247" s="81" t="n"/>
      <c r="AQ247" s="81" t="n"/>
      <c r="AR247" s="81" t="n"/>
      <c r="AS247" s="81" t="n"/>
      <c r="AT247" s="81" t="n"/>
      <c r="AU247" s="81" t="n"/>
      <c r="AV247" s="81" t="n"/>
      <c r="AW247" s="82" t="n"/>
      <c r="AX247" s="83" t="n"/>
      <c r="AY247" s="179" t="n"/>
      <c r="AZ247" s="84" t="n"/>
      <c r="BA247" s="83" t="n"/>
      <c r="BB247" s="83" t="n">
        <v>0.2</v>
      </c>
      <c r="BC247" s="83" t="n">
        <v>0.2</v>
      </c>
      <c r="BD247" s="83" t="n">
        <v>1.9</v>
      </c>
      <c r="BE247" s="83" t="n">
        <v>1.9</v>
      </c>
      <c r="BF247" s="28" t="inlineStr">
        <is>
          <t>ميلو</t>
        </is>
      </c>
      <c r="BG247" s="85" t="inlineStr">
        <is>
          <t>ميلو</t>
        </is>
      </c>
      <c r="BH247" s="85" t="n"/>
      <c r="BI247" s="85" t="n"/>
      <c r="BJ247" s="85" t="n"/>
      <c r="BK247" s="85" t="n"/>
      <c r="BL247" s="85" t="n"/>
      <c r="BM247" s="85" t="n"/>
      <c r="BN247" s="85" t="n"/>
      <c r="BO247" s="85" t="n"/>
      <c r="BP247" s="85" t="n"/>
      <c r="BQ247" s="85" t="n"/>
      <c r="BR247" s="85" t="n"/>
      <c r="BS247" s="85" t="n"/>
      <c r="BT247" s="85" t="n"/>
      <c r="BU247" s="85" t="n"/>
      <c r="BV247" s="85" t="n"/>
      <c r="BW247" s="85" t="n"/>
      <c r="BX247" s="85" t="n"/>
      <c r="BY247" s="85" t="n"/>
      <c r="BZ247" s="85" t="n"/>
      <c r="CA247" s="85" t="n"/>
      <c r="CB247" s="85" t="n"/>
      <c r="CC247" s="85" t="n"/>
      <c r="CD247" s="85" t="n"/>
      <c r="CE247" s="85" t="n"/>
      <c r="CF247" s="85" t="n"/>
      <c r="CG247" s="85" t="n"/>
      <c r="CH247" s="85" t="n"/>
      <c r="CI247" s="85" t="n"/>
      <c r="CJ247" s="85" t="n"/>
      <c r="CK247" s="85" t="n"/>
      <c r="CL247" s="85" t="n"/>
      <c r="CM247" s="85" t="n"/>
      <c r="CN247" s="85" t="n"/>
      <c r="CO247" s="85" t="n"/>
      <c r="CP247" s="85" t="n"/>
      <c r="CQ247" s="85" t="n"/>
      <c r="CR247" s="85" t="n"/>
      <c r="CS247" s="85" t="n"/>
      <c r="CT247" s="85" t="n"/>
      <c r="CU247" s="85" t="n"/>
      <c r="CV247" s="85" t="n"/>
    </row>
    <row r="248" ht="31.5" customFormat="1" customHeight="1" s="86">
      <c r="A248" s="73" t="n">
        <v>2021</v>
      </c>
      <c r="B248" s="74" t="n">
        <v>2</v>
      </c>
      <c r="C248" s="471" t="n"/>
      <c r="D248" s="74" t="n"/>
      <c r="E248" s="74" t="n"/>
      <c r="F248" s="75" t="n"/>
      <c r="G248" s="76" t="n"/>
      <c r="H248" s="76" t="n"/>
      <c r="I248" s="76" t="n"/>
      <c r="J248" s="76" t="n"/>
      <c r="K248" s="472" t="n"/>
      <c r="L248" s="473" t="n"/>
      <c r="M248" s="474" t="n"/>
      <c r="N248" s="111" t="n"/>
      <c r="O248" s="111" t="n"/>
      <c r="P248" s="111" t="n"/>
      <c r="Q248" s="111" t="n"/>
      <c r="R248" s="111" t="n"/>
      <c r="S248" s="77" t="n"/>
      <c r="T248" s="77" t="n"/>
      <c r="U248" s="111" t="n"/>
      <c r="V248" s="111" t="n"/>
      <c r="W248" s="111" t="n"/>
      <c r="X248" s="111" t="n"/>
      <c r="Y248" s="111" t="n"/>
      <c r="Z248" s="77" t="n"/>
      <c r="AA248" s="77" t="n"/>
      <c r="AB248" s="111" t="n"/>
      <c r="AC248" s="111" t="n"/>
      <c r="AD248" s="111" t="n"/>
      <c r="AE248" s="111" t="n"/>
      <c r="AF248" s="111" t="n"/>
      <c r="AG248" s="77" t="n"/>
      <c r="AH248" s="77" t="n"/>
      <c r="AI248" s="78" t="n"/>
      <c r="AJ248" s="79" t="n"/>
      <c r="AK248" s="80" t="n"/>
      <c r="AL248" s="77" t="n"/>
      <c r="AM248" s="77" t="n"/>
      <c r="AN248" s="81" t="n"/>
      <c r="AO248" s="81" t="n"/>
      <c r="AP248" s="81" t="n"/>
      <c r="AQ248" s="81" t="n"/>
      <c r="AR248" s="81" t="n"/>
      <c r="AS248" s="81" t="n"/>
      <c r="AT248" s="81" t="n"/>
      <c r="AU248" s="81" t="n"/>
      <c r="AV248" s="81" t="n"/>
      <c r="AW248" s="82" t="n"/>
      <c r="AX248" s="83" t="n"/>
      <c r="AY248" s="179" t="n"/>
      <c r="AZ248" s="84" t="n"/>
      <c r="BA248" s="83" t="n"/>
      <c r="BB248" s="83" t="n">
        <v>0.3</v>
      </c>
      <c r="BC248" s="83" t="n">
        <v>0.3</v>
      </c>
      <c r="BD248" s="83" t="n">
        <v>0.8</v>
      </c>
      <c r="BE248" s="83" t="n">
        <v>0.8</v>
      </c>
      <c r="BF248" s="28" t="inlineStr">
        <is>
          <t>ميلو</t>
        </is>
      </c>
      <c r="BG248" s="85" t="inlineStr">
        <is>
          <t>ميلو</t>
        </is>
      </c>
      <c r="BH248" s="85" t="n"/>
      <c r="BI248" s="85" t="n"/>
      <c r="BJ248" s="85" t="n"/>
      <c r="BK248" s="85" t="n"/>
      <c r="BL248" s="85" t="n"/>
      <c r="BM248" s="85" t="n"/>
      <c r="BN248" s="85" t="n"/>
      <c r="BO248" s="85" t="n"/>
      <c r="BP248" s="85" t="n"/>
      <c r="BQ248" s="85" t="n"/>
      <c r="BR248" s="85" t="n"/>
      <c r="BS248" s="85" t="n"/>
      <c r="BT248" s="85" t="n"/>
      <c r="BU248" s="85" t="n"/>
      <c r="BV248" s="85" t="n"/>
      <c r="BW248" s="85" t="n"/>
      <c r="BX248" s="85" t="n"/>
      <c r="BY248" s="85" t="n"/>
      <c r="BZ248" s="85" t="n"/>
      <c r="CA248" s="85" t="n"/>
      <c r="CB248" s="85" t="n"/>
      <c r="CC248" s="85" t="n"/>
      <c r="CD248" s="85" t="n"/>
      <c r="CE248" s="85" t="n"/>
      <c r="CF248" s="85" t="n"/>
      <c r="CG248" s="85" t="n"/>
      <c r="CH248" s="85" t="n"/>
      <c r="CI248" s="85" t="n"/>
      <c r="CJ248" s="85" t="n"/>
      <c r="CK248" s="85" t="n"/>
      <c r="CL248" s="85" t="n"/>
      <c r="CM248" s="85" t="n"/>
      <c r="CN248" s="85" t="n"/>
      <c r="CO248" s="85" t="n"/>
      <c r="CP248" s="85" t="n"/>
      <c r="CQ248" s="85" t="n"/>
      <c r="CR248" s="85" t="n"/>
      <c r="CS248" s="85" t="n"/>
      <c r="CT248" s="85" t="n"/>
      <c r="CU248" s="85" t="n"/>
      <c r="CV248" s="85" t="n"/>
    </row>
    <row r="249" ht="31.5" customFormat="1" customHeight="1" s="86">
      <c r="A249" s="73" t="n">
        <v>2021</v>
      </c>
      <c r="B249" s="74" t="n">
        <v>2</v>
      </c>
      <c r="C249" s="471" t="n"/>
      <c r="D249" s="74" t="n"/>
      <c r="E249" s="74" t="n"/>
      <c r="F249" s="75" t="n"/>
      <c r="G249" s="76" t="n"/>
      <c r="H249" s="76" t="n"/>
      <c r="I249" s="76" t="n"/>
      <c r="J249" s="76" t="n"/>
      <c r="K249" s="472" t="n"/>
      <c r="L249" s="473" t="n"/>
      <c r="M249" s="474" t="n"/>
      <c r="N249" s="111" t="n"/>
      <c r="O249" s="111" t="n"/>
      <c r="P249" s="111" t="n"/>
      <c r="Q249" s="111" t="n"/>
      <c r="R249" s="111" t="n"/>
      <c r="S249" s="77" t="n"/>
      <c r="T249" s="77" t="n"/>
      <c r="U249" s="111" t="n"/>
      <c r="V249" s="111" t="n"/>
      <c r="W249" s="111" t="n"/>
      <c r="X249" s="111" t="n"/>
      <c r="Y249" s="111" t="n"/>
      <c r="Z249" s="77" t="n"/>
      <c r="AA249" s="77" t="n"/>
      <c r="AB249" s="111" t="n"/>
      <c r="AC249" s="111" t="n"/>
      <c r="AD249" s="111" t="n"/>
      <c r="AE249" s="111" t="n"/>
      <c r="AF249" s="111" t="n"/>
      <c r="AG249" s="77" t="n"/>
      <c r="AH249" s="77" t="n"/>
      <c r="AI249" s="78" t="n"/>
      <c r="AJ249" s="79" t="n"/>
      <c r="AK249" s="80" t="n"/>
      <c r="AL249" s="77" t="n"/>
      <c r="AM249" s="77" t="n"/>
      <c r="AN249" s="81" t="n"/>
      <c r="AO249" s="81" t="n"/>
      <c r="AP249" s="81" t="n"/>
      <c r="AQ249" s="81" t="n"/>
      <c r="AR249" s="81" t="n"/>
      <c r="AS249" s="81" t="n"/>
      <c r="AT249" s="81" t="n"/>
      <c r="AU249" s="81" t="n"/>
      <c r="AV249" s="81" t="n"/>
      <c r="AW249" s="82" t="n"/>
      <c r="AX249" s="83" t="n"/>
      <c r="AY249" s="179" t="n"/>
      <c r="AZ249" s="84" t="n"/>
      <c r="BA249" s="83" t="n"/>
      <c r="BB249" s="83" t="n"/>
      <c r="BC249" s="83" t="n"/>
      <c r="BD249" s="83" t="n"/>
      <c r="BE249" s="83" t="n"/>
      <c r="BF249" s="28" t="inlineStr">
        <is>
          <t>توشيبا</t>
        </is>
      </c>
      <c r="BG249" s="85" t="inlineStr">
        <is>
          <t>توشيبا للاجهزة المرئية</t>
        </is>
      </c>
      <c r="BH249" s="85" t="n"/>
      <c r="BI249" s="85" t="n"/>
      <c r="BJ249" s="85" t="n"/>
      <c r="BK249" s="85" t="n"/>
      <c r="BL249" s="85" t="n"/>
      <c r="BM249" s="85" t="n"/>
      <c r="BN249" s="85" t="n"/>
      <c r="BO249" s="85" t="n"/>
      <c r="BP249" s="85" t="n"/>
      <c r="BQ249" s="85" t="n"/>
      <c r="BR249" s="85" t="n"/>
      <c r="BS249" s="85" t="n"/>
      <c r="BT249" s="85" t="n"/>
      <c r="BU249" s="85" t="n"/>
      <c r="BV249" s="85" t="n"/>
      <c r="BW249" s="85" t="n"/>
      <c r="BX249" s="85" t="n"/>
      <c r="BY249" s="85" t="n"/>
      <c r="BZ249" s="85" t="n"/>
      <c r="CA249" s="85" t="n"/>
      <c r="CB249" s="85" t="n"/>
      <c r="CC249" s="85" t="n"/>
      <c r="CD249" s="85" t="n"/>
      <c r="CE249" s="85" t="n"/>
      <c r="CF249" s="85" t="n"/>
      <c r="CG249" s="85" t="n"/>
      <c r="CH249" s="85" t="n"/>
      <c r="CI249" s="85" t="n"/>
      <c r="CJ249" s="85" t="n"/>
      <c r="CK249" s="85" t="n"/>
      <c r="CL249" s="85" t="n"/>
      <c r="CM249" s="85" t="n"/>
      <c r="CN249" s="85" t="n"/>
      <c r="CO249" s="85" t="n"/>
      <c r="CP249" s="85" t="n"/>
      <c r="CQ249" s="85" t="n"/>
      <c r="CR249" s="85" t="n"/>
      <c r="CS249" s="85" t="n"/>
      <c r="CT249" s="85" t="n"/>
      <c r="CU249" s="85" t="n"/>
      <c r="CV249" s="85" t="n"/>
    </row>
    <row r="250" ht="31.5" customFormat="1" customHeight="1" s="86">
      <c r="A250" s="73" t="n">
        <v>2021</v>
      </c>
      <c r="B250" s="74" t="n">
        <v>2</v>
      </c>
      <c r="C250" s="471" t="n"/>
      <c r="D250" s="74" t="n"/>
      <c r="E250" s="74" t="n"/>
      <c r="F250" s="75" t="n"/>
      <c r="G250" s="76" t="n"/>
      <c r="H250" s="76" t="n"/>
      <c r="I250" s="76" t="n"/>
      <c r="J250" s="76" t="n"/>
      <c r="K250" s="472" t="n"/>
      <c r="L250" s="473" t="n"/>
      <c r="M250" s="474" t="n"/>
      <c r="N250" s="111" t="n"/>
      <c r="O250" s="111" t="n"/>
      <c r="P250" s="111" t="n"/>
      <c r="Q250" s="111" t="n"/>
      <c r="R250" s="111" t="n"/>
      <c r="S250" s="77" t="n"/>
      <c r="T250" s="77" t="n"/>
      <c r="U250" s="111" t="n"/>
      <c r="V250" s="111" t="n"/>
      <c r="W250" s="111" t="n"/>
      <c r="X250" s="111" t="n"/>
      <c r="Y250" s="111" t="n"/>
      <c r="Z250" s="77" t="n"/>
      <c r="AA250" s="77" t="n"/>
      <c r="AB250" s="111" t="n"/>
      <c r="AC250" s="111" t="n"/>
      <c r="AD250" s="111" t="n"/>
      <c r="AE250" s="111" t="n"/>
      <c r="AF250" s="111" t="n"/>
      <c r="AG250" s="77" t="n"/>
      <c r="AH250" s="77" t="n"/>
      <c r="AI250" s="78" t="n"/>
      <c r="AJ250" s="79" t="n"/>
      <c r="AK250" s="80" t="n"/>
      <c r="AL250" s="77" t="n"/>
      <c r="AM250" s="77" t="n"/>
      <c r="AN250" s="81" t="n"/>
      <c r="AO250" s="81" t="n"/>
      <c r="AP250" s="81" t="n"/>
      <c r="AQ250" s="81" t="n"/>
      <c r="AR250" s="81" t="n"/>
      <c r="AS250" s="81" t="n"/>
      <c r="AT250" s="81" t="n"/>
      <c r="AU250" s="81" t="n"/>
      <c r="AV250" s="81" t="n"/>
      <c r="AW250" s="82" t="n"/>
      <c r="AX250" s="83" t="n"/>
      <c r="AY250" s="179" t="n"/>
      <c r="AZ250" s="84" t="n"/>
      <c r="BA250" s="83" t="n"/>
      <c r="BB250" s="83" t="n">
        <v>0.1</v>
      </c>
      <c r="BC250" s="83" t="n">
        <v>3.3</v>
      </c>
      <c r="BD250" s="83" t="n">
        <v>4.2</v>
      </c>
      <c r="BE250" s="83" t="n">
        <v>258.7</v>
      </c>
      <c r="BF250" s="28" t="inlineStr">
        <is>
          <t>LG</t>
        </is>
      </c>
      <c r="BG250" s="85" t="inlineStr">
        <is>
          <t>HE</t>
        </is>
      </c>
      <c r="BH250" s="85" t="inlineStr">
        <is>
          <t>AGG76599801</t>
        </is>
      </c>
      <c r="BI250" s="85" t="inlineStr">
        <is>
          <t>mmf</t>
        </is>
      </c>
      <c r="BJ250" s="85" t="n"/>
      <c r="BK250" s="85" t="n"/>
      <c r="BL250" s="85" t="n"/>
      <c r="BM250" s="85" t="n"/>
      <c r="BN250" s="85" t="n"/>
      <c r="BO250" s="85" t="n"/>
      <c r="BP250" s="85" t="n"/>
      <c r="BQ250" s="85" t="n"/>
      <c r="BR250" s="85" t="n"/>
      <c r="BS250" s="85" t="n"/>
      <c r="BT250" s="85" t="n"/>
      <c r="BU250" s="85" t="n"/>
      <c r="BV250" s="85" t="n"/>
      <c r="BW250" s="85" t="n"/>
      <c r="BX250" s="85" t="n"/>
      <c r="BY250" s="85" t="n"/>
      <c r="BZ250" s="85" t="n"/>
      <c r="CA250" s="85" t="n"/>
      <c r="CB250" s="85" t="n"/>
      <c r="CC250" s="85" t="n"/>
      <c r="CD250" s="85" t="n"/>
      <c r="CE250" s="85" t="n"/>
      <c r="CF250" s="85" t="n"/>
      <c r="CG250" s="85" t="n"/>
      <c r="CH250" s="85" t="n"/>
      <c r="CI250" s="85" t="n"/>
      <c r="CJ250" s="85" t="n"/>
      <c r="CK250" s="85" t="n"/>
      <c r="CL250" s="85" t="n"/>
      <c r="CM250" s="85" t="n"/>
      <c r="CN250" s="85" t="n"/>
      <c r="CO250" s="85" t="n"/>
      <c r="CP250" s="85" t="n"/>
      <c r="CQ250" s="85" t="n"/>
      <c r="CR250" s="85" t="n"/>
      <c r="CS250" s="85" t="n"/>
      <c r="CT250" s="85" t="n"/>
      <c r="CU250" s="85" t="n"/>
      <c r="CV250" s="85" t="n"/>
    </row>
    <row r="251" ht="31.5" customFormat="1" customHeight="1" s="86">
      <c r="A251" s="73" t="n">
        <v>2021</v>
      </c>
      <c r="B251" s="74" t="n">
        <v>2</v>
      </c>
      <c r="C251" s="471" t="n"/>
      <c r="D251" s="74" t="n"/>
      <c r="E251" s="74" t="n"/>
      <c r="F251" s="75" t="n"/>
      <c r="G251" s="76" t="n"/>
      <c r="H251" s="76" t="n"/>
      <c r="I251" s="76" t="n"/>
      <c r="J251" s="76" t="n"/>
      <c r="K251" s="472" t="n"/>
      <c r="L251" s="473" t="n"/>
      <c r="M251" s="474" t="n"/>
      <c r="N251" s="111" t="n"/>
      <c r="O251" s="111" t="n"/>
      <c r="P251" s="111" t="n"/>
      <c r="Q251" s="111" t="n"/>
      <c r="R251" s="111" t="n"/>
      <c r="S251" s="77" t="n"/>
      <c r="T251" s="77" t="n"/>
      <c r="U251" s="111" t="n"/>
      <c r="V251" s="111" t="n"/>
      <c r="W251" s="111" t="n"/>
      <c r="X251" s="111" t="n"/>
      <c r="Y251" s="111" t="n"/>
      <c r="Z251" s="77" t="n"/>
      <c r="AA251" s="77" t="n"/>
      <c r="AB251" s="111" t="n"/>
      <c r="AC251" s="111" t="n"/>
      <c r="AD251" s="111" t="n"/>
      <c r="AE251" s="111" t="n"/>
      <c r="AF251" s="111" t="n"/>
      <c r="AG251" s="77" t="n"/>
      <c r="AH251" s="77" t="n"/>
      <c r="AI251" s="78" t="n"/>
      <c r="AJ251" s="79" t="n"/>
      <c r="AK251" s="80" t="n"/>
      <c r="AL251" s="77" t="n"/>
      <c r="AM251" s="77" t="n"/>
      <c r="AN251" s="81" t="n"/>
      <c r="AO251" s="81" t="n"/>
      <c r="AP251" s="81" t="n"/>
      <c r="AQ251" s="81" t="n"/>
      <c r="AR251" s="81" t="n"/>
      <c r="AS251" s="81" t="n"/>
      <c r="AT251" s="81" t="n"/>
      <c r="AU251" s="81" t="n"/>
      <c r="AV251" s="81" t="n"/>
      <c r="AW251" s="82" t="n"/>
      <c r="AX251" s="83" t="n"/>
      <c r="AY251" s="179" t="n"/>
      <c r="AZ251" s="84" t="n"/>
      <c r="BA251" s="83" t="n"/>
      <c r="BB251" s="83" t="n">
        <v>0</v>
      </c>
      <c r="BC251" s="83" t="n">
        <v>0.9</v>
      </c>
      <c r="BD251" s="83" t="n">
        <v>2.1</v>
      </c>
      <c r="BE251" s="83" t="n">
        <v>106.6</v>
      </c>
      <c r="BF251" s="28" t="inlineStr">
        <is>
          <t>عملاء متنوعون</t>
        </is>
      </c>
      <c r="BG251" s="85" t="n"/>
      <c r="BH251" s="85" t="n"/>
      <c r="BI251" s="85" t="n"/>
      <c r="BJ251" s="85" t="n"/>
      <c r="BK251" s="85" t="n"/>
      <c r="BL251" s="85" t="n"/>
      <c r="BM251" s="85" t="n"/>
      <c r="BN251" s="85" t="n"/>
      <c r="BO251" s="85" t="n"/>
      <c r="BP251" s="85" t="n"/>
      <c r="BQ251" s="85" t="n"/>
      <c r="BR251" s="85" t="n"/>
      <c r="BS251" s="85" t="n"/>
      <c r="BT251" s="85" t="n"/>
      <c r="BU251" s="85" t="n"/>
      <c r="BV251" s="85" t="n"/>
      <c r="BW251" s="85" t="n"/>
      <c r="BX251" s="85" t="n"/>
      <c r="BY251" s="85" t="n"/>
      <c r="BZ251" s="85" t="n"/>
      <c r="CA251" s="85" t="n"/>
      <c r="CB251" s="85" t="n"/>
      <c r="CC251" s="85" t="n"/>
      <c r="CD251" s="85" t="n"/>
      <c r="CE251" s="85" t="n"/>
      <c r="CF251" s="85" t="n"/>
      <c r="CG251" s="85" t="n"/>
      <c r="CH251" s="85" t="n"/>
      <c r="CI251" s="85" t="n"/>
      <c r="CJ251" s="85" t="n"/>
      <c r="CK251" s="85" t="n"/>
      <c r="CL251" s="85" t="n"/>
      <c r="CM251" s="85" t="n"/>
      <c r="CN251" s="85" t="n"/>
      <c r="CO251" s="85" t="n"/>
      <c r="CP251" s="85" t="n"/>
      <c r="CQ251" s="85" t="n"/>
      <c r="CR251" s="85" t="n"/>
      <c r="CS251" s="85" t="n"/>
      <c r="CT251" s="85" t="n"/>
      <c r="CU251" s="85" t="n"/>
      <c r="CV251" s="85" t="n"/>
    </row>
    <row r="252" ht="31.5" customFormat="1" customHeight="1" s="86">
      <c r="A252" s="73" t="n">
        <v>2021</v>
      </c>
      <c r="B252" s="74" t="n">
        <v>2</v>
      </c>
      <c r="C252" s="471" t="n"/>
      <c r="D252" s="74" t="n"/>
      <c r="E252" s="74" t="n"/>
      <c r="F252" s="75" t="n"/>
      <c r="G252" s="76" t="n"/>
      <c r="H252" s="76" t="n"/>
      <c r="I252" s="76" t="n"/>
      <c r="J252" s="76" t="n"/>
      <c r="K252" s="472" t="n"/>
      <c r="L252" s="473" t="n"/>
      <c r="M252" s="474" t="n"/>
      <c r="N252" s="111" t="n"/>
      <c r="O252" s="111" t="n"/>
      <c r="P252" s="111" t="n"/>
      <c r="Q252" s="111" t="n"/>
      <c r="R252" s="111" t="n"/>
      <c r="S252" s="77" t="n"/>
      <c r="T252" s="77" t="n"/>
      <c r="U252" s="111" t="n"/>
      <c r="V252" s="111" t="n"/>
      <c r="W252" s="111" t="n"/>
      <c r="X252" s="111" t="n"/>
      <c r="Y252" s="111" t="n"/>
      <c r="Z252" s="77" t="n"/>
      <c r="AA252" s="77" t="n"/>
      <c r="AB252" s="111" t="n"/>
      <c r="AC252" s="111" t="n"/>
      <c r="AD252" s="111" t="n"/>
      <c r="AE252" s="111" t="n"/>
      <c r="AF252" s="111" t="n"/>
      <c r="AG252" s="77" t="n"/>
      <c r="AH252" s="77" t="n"/>
      <c r="AI252" s="78" t="n"/>
      <c r="AJ252" s="79" t="n"/>
      <c r="AK252" s="80" t="n"/>
      <c r="AL252" s="77" t="n"/>
      <c r="AM252" s="77" t="n"/>
      <c r="AN252" s="81" t="n"/>
      <c r="AO252" s="81" t="n"/>
      <c r="AP252" s="81" t="n"/>
      <c r="AQ252" s="81" t="n"/>
      <c r="AR252" s="81" t="n"/>
      <c r="AS252" s="81" t="n"/>
      <c r="AT252" s="81" t="n"/>
      <c r="AU252" s="81" t="n"/>
      <c r="AV252" s="81" t="n"/>
      <c r="AW252" s="82" t="n"/>
      <c r="AX252" s="83" t="n"/>
      <c r="AY252" s="179" t="n"/>
      <c r="AZ252" s="84" t="n"/>
      <c r="BA252" s="83" t="n">
        <v>1</v>
      </c>
      <c r="BB252" s="83" t="n">
        <v>0.1</v>
      </c>
      <c r="BC252" s="83" t="n">
        <v>9.1</v>
      </c>
      <c r="BD252" s="83" t="n">
        <v>3.9</v>
      </c>
      <c r="BE252" s="83" t="n">
        <v>604.8</v>
      </c>
      <c r="BF252" s="28" t="inlineStr">
        <is>
          <t>الكترولوكس</t>
        </is>
      </c>
      <c r="BG252" s="85" t="inlineStr">
        <is>
          <t>القاهرة للصناعات المغذية سخانات</t>
        </is>
      </c>
      <c r="BH252" s="85" t="n"/>
      <c r="BI252" s="85" t="n"/>
      <c r="BJ252" s="85" t="n"/>
      <c r="BK252" s="85" t="n"/>
      <c r="BL252" s="85" t="n"/>
      <c r="BM252" s="85" t="n"/>
      <c r="BN252" s="85" t="n"/>
      <c r="BO252" s="85" t="n"/>
      <c r="BP252" s="85" t="n"/>
      <c r="BQ252" s="85" t="n"/>
      <c r="BR252" s="85" t="n"/>
      <c r="BS252" s="85" t="n"/>
      <c r="BT252" s="85" t="n"/>
      <c r="BU252" s="85" t="n"/>
      <c r="BV252" s="85" t="n"/>
      <c r="BW252" s="85" t="n"/>
      <c r="BX252" s="85" t="n"/>
      <c r="BY252" s="85" t="n"/>
      <c r="BZ252" s="85" t="n"/>
      <c r="CA252" s="85" t="n"/>
      <c r="CB252" s="85" t="n"/>
      <c r="CC252" s="85" t="n"/>
      <c r="CD252" s="85" t="n"/>
      <c r="CE252" s="85" t="n"/>
      <c r="CF252" s="85" t="n"/>
      <c r="CG252" s="85" t="n"/>
      <c r="CH252" s="85" t="n"/>
      <c r="CI252" s="85" t="n"/>
      <c r="CJ252" s="85" t="n"/>
      <c r="CK252" s="85" t="n"/>
      <c r="CL252" s="85" t="n"/>
      <c r="CM252" s="85" t="n"/>
      <c r="CN252" s="85" t="n"/>
      <c r="CO252" s="85" t="n"/>
      <c r="CP252" s="85" t="n"/>
      <c r="CQ252" s="85" t="n"/>
      <c r="CR252" s="85" t="n"/>
      <c r="CS252" s="85" t="n"/>
      <c r="CT252" s="85" t="n"/>
      <c r="CU252" s="85" t="n"/>
      <c r="CV252" s="85" t="n"/>
    </row>
    <row r="253" ht="31.5" customFormat="1" customHeight="1" s="86">
      <c r="A253" s="73" t="n">
        <v>2021</v>
      </c>
      <c r="B253" s="74" t="n">
        <v>2</v>
      </c>
      <c r="C253" s="471" t="n"/>
      <c r="D253" s="74" t="n"/>
      <c r="E253" s="74" t="n"/>
      <c r="F253" s="75" t="n"/>
      <c r="G253" s="76" t="n"/>
      <c r="H253" s="76" t="n"/>
      <c r="I253" s="76" t="n"/>
      <c r="J253" s="76" t="n"/>
      <c r="K253" s="472" t="n"/>
      <c r="L253" s="473" t="n"/>
      <c r="M253" s="474" t="n"/>
      <c r="N253" s="111" t="n"/>
      <c r="O253" s="111" t="n"/>
      <c r="P253" s="111" t="n"/>
      <c r="Q253" s="111" t="n"/>
      <c r="R253" s="111" t="n"/>
      <c r="S253" s="77" t="n"/>
      <c r="T253" s="77" t="n"/>
      <c r="U253" s="111" t="n"/>
      <c r="V253" s="111" t="n"/>
      <c r="W253" s="111" t="n"/>
      <c r="X253" s="111" t="n"/>
      <c r="Y253" s="111" t="n"/>
      <c r="Z253" s="77" t="n"/>
      <c r="AA253" s="77" t="n"/>
      <c r="AB253" s="111" t="n"/>
      <c r="AC253" s="111" t="n"/>
      <c r="AD253" s="111" t="n"/>
      <c r="AE253" s="111" t="n"/>
      <c r="AF253" s="111" t="n"/>
      <c r="AG253" s="77" t="n"/>
      <c r="AH253" s="77" t="n"/>
      <c r="AI253" s="78" t="n"/>
      <c r="AJ253" s="79" t="n"/>
      <c r="AK253" s="80" t="n"/>
      <c r="AL253" s="77" t="n"/>
      <c r="AM253" s="77" t="n"/>
      <c r="AN253" s="81" t="n"/>
      <c r="AO253" s="81" t="n"/>
      <c r="AP253" s="81" t="n"/>
      <c r="AQ253" s="81" t="n"/>
      <c r="AR253" s="81" t="n"/>
      <c r="AS253" s="81" t="n"/>
      <c r="AT253" s="81" t="n"/>
      <c r="AU253" s="81" t="n"/>
      <c r="AV253" s="81" t="n"/>
      <c r="AW253" s="82" t="n"/>
      <c r="AX253" s="83" t="n"/>
      <c r="AY253" s="179" t="n"/>
      <c r="AZ253" s="84" t="n"/>
      <c r="BA253" s="83" t="n">
        <v>1</v>
      </c>
      <c r="BB253" s="83" t="n">
        <v>0</v>
      </c>
      <c r="BC253" s="83" t="n">
        <v>3.1</v>
      </c>
      <c r="BD253" s="83" t="n">
        <v>10.3</v>
      </c>
      <c r="BE253" s="83" t="n">
        <v>2663.3</v>
      </c>
      <c r="BF253" s="28" t="inlineStr">
        <is>
          <t>العربيه للصناعات الكهربائيه</t>
        </is>
      </c>
      <c r="BG253" s="85" t="inlineStr">
        <is>
          <t>العربيه للصناعات الكهربائيه</t>
        </is>
      </c>
      <c r="BH253" s="85" t="n"/>
      <c r="BI253" s="85" t="n"/>
      <c r="BJ253" s="85" t="n"/>
      <c r="BK253" s="85" t="n"/>
      <c r="BL253" s="85" t="n"/>
      <c r="BM253" s="85" t="n"/>
      <c r="BN253" s="85" t="n"/>
      <c r="BO253" s="85" t="n"/>
      <c r="BP253" s="85" t="n"/>
      <c r="BQ253" s="85" t="n"/>
      <c r="BR253" s="85" t="n"/>
      <c r="BS253" s="85" t="n"/>
      <c r="BT253" s="85" t="n"/>
      <c r="BU253" s="85" t="n"/>
      <c r="BV253" s="85" t="n"/>
      <c r="BW253" s="85" t="n"/>
      <c r="BX253" s="85" t="n"/>
      <c r="BY253" s="85" t="n"/>
      <c r="BZ253" s="85" t="n"/>
      <c r="CA253" s="85" t="n"/>
      <c r="CB253" s="85" t="n"/>
      <c r="CC253" s="85" t="n"/>
      <c r="CD253" s="85" t="n"/>
      <c r="CE253" s="85" t="n"/>
      <c r="CF253" s="85" t="n"/>
      <c r="CG253" s="85" t="n"/>
      <c r="CH253" s="85" t="n"/>
      <c r="CI253" s="85" t="n"/>
      <c r="CJ253" s="85" t="n"/>
      <c r="CK253" s="85" t="n"/>
      <c r="CL253" s="85" t="n"/>
      <c r="CM253" s="85" t="n"/>
      <c r="CN253" s="85" t="n"/>
      <c r="CO253" s="85" t="n"/>
      <c r="CP253" s="85" t="n"/>
      <c r="CQ253" s="85" t="n"/>
      <c r="CR253" s="85" t="n"/>
      <c r="CS253" s="85" t="n"/>
      <c r="CT253" s="85" t="n"/>
      <c r="CU253" s="85" t="n"/>
      <c r="CV253" s="85" t="n"/>
    </row>
    <row r="254" ht="31.5" customFormat="1" customHeight="1" s="86">
      <c r="A254" s="73" t="n">
        <v>2021</v>
      </c>
      <c r="B254" s="74" t="n">
        <v>2</v>
      </c>
      <c r="C254" s="471" t="n"/>
      <c r="D254" s="74" t="n"/>
      <c r="E254" s="74" t="n"/>
      <c r="F254" s="75" t="n"/>
      <c r="G254" s="76" t="n"/>
      <c r="H254" s="76" t="n"/>
      <c r="I254" s="76" t="n"/>
      <c r="J254" s="76" t="n"/>
      <c r="K254" s="472" t="n"/>
      <c r="L254" s="473" t="n"/>
      <c r="M254" s="474" t="n"/>
      <c r="N254" s="111" t="n"/>
      <c r="O254" s="111" t="n"/>
      <c r="P254" s="111" t="n"/>
      <c r="Q254" s="111" t="n"/>
      <c r="R254" s="111" t="n"/>
      <c r="S254" s="77" t="n"/>
      <c r="T254" s="77" t="n"/>
      <c r="U254" s="111" t="n"/>
      <c r="V254" s="111" t="n"/>
      <c r="W254" s="111" t="n"/>
      <c r="X254" s="111" t="n"/>
      <c r="Y254" s="111" t="n"/>
      <c r="Z254" s="77" t="n"/>
      <c r="AA254" s="77" t="n"/>
      <c r="AB254" s="111" t="n"/>
      <c r="AC254" s="111" t="n"/>
      <c r="AD254" s="111" t="n"/>
      <c r="AE254" s="111" t="n"/>
      <c r="AF254" s="111" t="n"/>
      <c r="AG254" s="77" t="n"/>
      <c r="AH254" s="77" t="n"/>
      <c r="AI254" s="78" t="n"/>
      <c r="AJ254" s="79" t="n"/>
      <c r="AK254" s="80" t="n"/>
      <c r="AL254" s="77" t="n"/>
      <c r="AM254" s="77" t="n"/>
      <c r="AN254" s="81" t="n"/>
      <c r="AO254" s="81" t="n"/>
      <c r="AP254" s="81" t="n"/>
      <c r="AQ254" s="81" t="n"/>
      <c r="AR254" s="81" t="n"/>
      <c r="AS254" s="81" t="n"/>
      <c r="AT254" s="81" t="n"/>
      <c r="AU254" s="81" t="n"/>
      <c r="AV254" s="81" t="n"/>
      <c r="AW254" s="82" t="n"/>
      <c r="AX254" s="83" t="n"/>
      <c r="AY254" s="179" t="n"/>
      <c r="AZ254" s="84" t="n"/>
      <c r="BA254" s="83" t="n"/>
      <c r="BB254" s="83" t="n">
        <v>0</v>
      </c>
      <c r="BC254" s="83" t="n">
        <v>0.2</v>
      </c>
      <c r="BD254" s="83" t="n">
        <v>1.6</v>
      </c>
      <c r="BE254" s="83" t="n">
        <v>37.9</v>
      </c>
      <c r="BF254" s="28" t="inlineStr">
        <is>
          <t>الكترولوكس</t>
        </is>
      </c>
      <c r="BG254" s="85" t="inlineStr">
        <is>
          <t>القاهرة للصناعات المغذية بوتاجازات</t>
        </is>
      </c>
      <c r="BH254" s="85" t="inlineStr">
        <is>
          <t>A07465002</t>
        </is>
      </c>
      <c r="BI254" s="85" t="n"/>
      <c r="BJ254" s="85" t="n"/>
      <c r="BK254" s="85" t="n"/>
      <c r="BL254" s="85" t="n"/>
      <c r="BM254" s="85" t="n"/>
      <c r="BN254" s="85" t="n"/>
      <c r="BO254" s="85" t="n"/>
      <c r="BP254" s="85" t="n"/>
      <c r="BQ254" s="85" t="n"/>
      <c r="BR254" s="85" t="n"/>
      <c r="BS254" s="85" t="n"/>
      <c r="BT254" s="85" t="n"/>
      <c r="BU254" s="85" t="n"/>
      <c r="BV254" s="85" t="n"/>
      <c r="BW254" s="85" t="n"/>
      <c r="BX254" s="85" t="n"/>
      <c r="BY254" s="85" t="n"/>
      <c r="BZ254" s="85" t="n"/>
      <c r="CA254" s="85" t="n"/>
      <c r="CB254" s="85" t="n"/>
      <c r="CC254" s="85" t="n"/>
      <c r="CD254" s="85" t="n"/>
      <c r="CE254" s="85" t="n"/>
      <c r="CF254" s="85" t="n"/>
      <c r="CG254" s="85" t="n"/>
      <c r="CH254" s="85" t="n"/>
      <c r="CI254" s="85" t="n"/>
      <c r="CJ254" s="85" t="n"/>
      <c r="CK254" s="85" t="n"/>
      <c r="CL254" s="85" t="n"/>
      <c r="CM254" s="85" t="n"/>
      <c r="CN254" s="85" t="n"/>
      <c r="CO254" s="85" t="n"/>
      <c r="CP254" s="85" t="n"/>
      <c r="CQ254" s="85" t="n"/>
      <c r="CR254" s="85" t="n"/>
      <c r="CS254" s="85" t="n"/>
      <c r="CT254" s="85" t="n"/>
      <c r="CU254" s="85" t="n"/>
      <c r="CV254" s="85" t="n"/>
    </row>
    <row r="255" ht="31.5" customFormat="1" customHeight="1" s="86">
      <c r="A255" s="73" t="n">
        <v>2021</v>
      </c>
      <c r="B255" s="74" t="n">
        <v>2</v>
      </c>
      <c r="C255" s="471" t="n"/>
      <c r="D255" s="74" t="n"/>
      <c r="E255" s="74" t="n"/>
      <c r="F255" s="75" t="n"/>
      <c r="G255" s="76" t="n"/>
      <c r="H255" s="76" t="n"/>
      <c r="I255" s="76" t="n"/>
      <c r="J255" s="76" t="n"/>
      <c r="K255" s="472" t="n"/>
      <c r="L255" s="473" t="n"/>
      <c r="M255" s="474" t="n"/>
      <c r="N255" s="111" t="n"/>
      <c r="O255" s="111" t="n"/>
      <c r="P255" s="111" t="n"/>
      <c r="Q255" s="111" t="n"/>
      <c r="R255" s="111" t="n"/>
      <c r="S255" s="77" t="n"/>
      <c r="T255" s="77" t="n"/>
      <c r="U255" s="111" t="n"/>
      <c r="V255" s="111" t="n"/>
      <c r="W255" s="111" t="n"/>
      <c r="X255" s="111" t="n"/>
      <c r="Y255" s="111" t="n"/>
      <c r="Z255" s="77" t="n"/>
      <c r="AA255" s="77" t="n"/>
      <c r="AB255" s="111" t="n"/>
      <c r="AC255" s="111" t="n"/>
      <c r="AD255" s="111" t="n"/>
      <c r="AE255" s="111" t="n"/>
      <c r="AF255" s="111" t="n"/>
      <c r="AG255" s="77" t="n"/>
      <c r="AH255" s="77" t="n"/>
      <c r="AI255" s="78" t="n"/>
      <c r="AJ255" s="79" t="n"/>
      <c r="AK255" s="80" t="n"/>
      <c r="AL255" s="77" t="n"/>
      <c r="AM255" s="77" t="n"/>
      <c r="AN255" s="81" t="n"/>
      <c r="AO255" s="81" t="n"/>
      <c r="AP255" s="81" t="n"/>
      <c r="AQ255" s="81" t="n"/>
      <c r="AR255" s="81" t="n"/>
      <c r="AS255" s="81" t="n"/>
      <c r="AT255" s="81" t="n"/>
      <c r="AU255" s="81" t="n"/>
      <c r="AV255" s="81" t="n"/>
      <c r="AW255" s="82" t="n"/>
      <c r="AX255" s="83" t="n"/>
      <c r="AY255" s="179" t="n"/>
      <c r="AZ255" s="84" t="n"/>
      <c r="BA255" s="83" t="n">
        <v>1</v>
      </c>
      <c r="BB255" s="83" t="n">
        <v>0.7</v>
      </c>
      <c r="BC255" s="83" t="n">
        <v>51.5</v>
      </c>
      <c r="BD255" s="83" t="n">
        <v>1.3</v>
      </c>
      <c r="BE255" s="83" t="n">
        <v>105.7</v>
      </c>
      <c r="BF255" s="28" t="inlineStr">
        <is>
          <t>LG</t>
        </is>
      </c>
      <c r="BG255" s="85" t="inlineStr">
        <is>
          <t>HE</t>
        </is>
      </c>
      <c r="BH255" s="85" t="inlineStr">
        <is>
          <t>MFZ65262201</t>
        </is>
      </c>
      <c r="BI255" s="85" t="inlineStr">
        <is>
          <t>mma</t>
        </is>
      </c>
      <c r="BJ255" s="85" t="n"/>
      <c r="BK255" s="85" t="n"/>
      <c r="BL255" s="85" t="n"/>
      <c r="BM255" s="85" t="n"/>
      <c r="BN255" s="85" t="n"/>
      <c r="BO255" s="85" t="n"/>
      <c r="BP255" s="85" t="n"/>
      <c r="BQ255" s="85" t="n"/>
      <c r="BR255" s="85" t="n"/>
      <c r="BS255" s="85" t="n"/>
      <c r="BT255" s="85" t="n"/>
      <c r="BU255" s="85" t="n"/>
      <c r="BV255" s="85" t="n"/>
      <c r="BW255" s="85" t="n"/>
      <c r="BX255" s="85" t="n"/>
      <c r="BY255" s="85" t="n"/>
      <c r="BZ255" s="85" t="n"/>
      <c r="CA255" s="85" t="n"/>
      <c r="CB255" s="85" t="n"/>
      <c r="CC255" s="85" t="n"/>
      <c r="CD255" s="85" t="n"/>
      <c r="CE255" s="85" t="n"/>
      <c r="CF255" s="85" t="n"/>
      <c r="CG255" s="85" t="n"/>
      <c r="CH255" s="85" t="n"/>
      <c r="CI255" s="85" t="n"/>
      <c r="CJ255" s="85" t="n"/>
      <c r="CK255" s="85" t="n"/>
      <c r="CL255" s="85" t="n"/>
      <c r="CM255" s="85" t="n"/>
      <c r="CN255" s="85" t="n"/>
      <c r="CO255" s="85" t="n"/>
      <c r="CP255" s="85" t="n"/>
      <c r="CQ255" s="85" t="n"/>
      <c r="CR255" s="85" t="n"/>
      <c r="CS255" s="85" t="n"/>
      <c r="CT255" s="85" t="n"/>
      <c r="CU255" s="85" t="n"/>
      <c r="CV255" s="85" t="n"/>
    </row>
    <row r="256" ht="31.5" customFormat="1" customHeight="1" s="86">
      <c r="A256" s="73" t="n">
        <v>2021</v>
      </c>
      <c r="B256" s="74" t="n">
        <v>2</v>
      </c>
      <c r="C256" s="471" t="n"/>
      <c r="D256" s="74" t="n"/>
      <c r="E256" s="74" t="n"/>
      <c r="F256" s="75" t="n"/>
      <c r="G256" s="76" t="n"/>
      <c r="H256" s="76" t="n"/>
      <c r="I256" s="76" t="n"/>
      <c r="J256" s="76" t="n"/>
      <c r="K256" s="472" t="n"/>
      <c r="L256" s="473" t="n"/>
      <c r="M256" s="474" t="n"/>
      <c r="N256" s="111" t="n"/>
      <c r="O256" s="111" t="n"/>
      <c r="P256" s="111" t="n"/>
      <c r="Q256" s="111" t="n"/>
      <c r="R256" s="111" t="n"/>
      <c r="S256" s="77" t="n"/>
      <c r="T256" s="77" t="n"/>
      <c r="U256" s="111" t="n"/>
      <c r="V256" s="111" t="n"/>
      <c r="W256" s="111" t="n"/>
      <c r="X256" s="111" t="n"/>
      <c r="Y256" s="111" t="n"/>
      <c r="Z256" s="77" t="n"/>
      <c r="AA256" s="77" t="n"/>
      <c r="AB256" s="111" t="n"/>
      <c r="AC256" s="111" t="n"/>
      <c r="AD256" s="111" t="n"/>
      <c r="AE256" s="111" t="n"/>
      <c r="AF256" s="111" t="n"/>
      <c r="AG256" s="77" t="n"/>
      <c r="AH256" s="77" t="n"/>
      <c r="AI256" s="78" t="n"/>
      <c r="AJ256" s="79" t="n"/>
      <c r="AK256" s="80" t="n"/>
      <c r="AL256" s="77" t="n"/>
      <c r="AM256" s="77" t="n"/>
      <c r="AN256" s="81" t="n"/>
      <c r="AO256" s="81" t="n"/>
      <c r="AP256" s="81" t="n"/>
      <c r="AQ256" s="81" t="n"/>
      <c r="AR256" s="81" t="n"/>
      <c r="AS256" s="81" t="n"/>
      <c r="AT256" s="81" t="n"/>
      <c r="AU256" s="81" t="n"/>
      <c r="AV256" s="81" t="n"/>
      <c r="AW256" s="82" t="n"/>
      <c r="AX256" s="83" t="n"/>
      <c r="AY256" s="179" t="n"/>
      <c r="AZ256" s="84" t="n"/>
      <c r="BA256" s="83" t="n">
        <v>1</v>
      </c>
      <c r="BB256" s="83" t="n">
        <v>17.7</v>
      </c>
      <c r="BC256" s="83" t="n">
        <v>2017.7</v>
      </c>
      <c r="BD256" s="83" t="n">
        <v>0.2</v>
      </c>
      <c r="BE256" s="83" t="n">
        <v>17.6</v>
      </c>
      <c r="BF256" s="28" t="inlineStr">
        <is>
          <t>اطلانتيك</t>
        </is>
      </c>
      <c r="BG256" s="85" t="inlineStr">
        <is>
          <t>اطلانتيك</t>
        </is>
      </c>
      <c r="BH256" s="85" t="n"/>
      <c r="BI256" s="85" t="n"/>
      <c r="BJ256" s="85" t="n"/>
      <c r="BK256" s="85" t="n"/>
      <c r="BL256" s="85" t="n"/>
      <c r="BM256" s="85" t="n"/>
      <c r="BN256" s="85" t="n"/>
      <c r="BO256" s="85" t="n"/>
      <c r="BP256" s="85" t="n"/>
      <c r="BQ256" s="85" t="n"/>
      <c r="BR256" s="85" t="n"/>
      <c r="BS256" s="85" t="n"/>
      <c r="BT256" s="85" t="n"/>
      <c r="BU256" s="85" t="n"/>
      <c r="BV256" s="85" t="n"/>
      <c r="BW256" s="85" t="n"/>
      <c r="BX256" s="85" t="n"/>
      <c r="BY256" s="85" t="n"/>
      <c r="BZ256" s="85" t="n"/>
      <c r="CA256" s="85" t="n"/>
      <c r="CB256" s="85" t="n"/>
      <c r="CC256" s="85" t="n"/>
      <c r="CD256" s="85" t="n"/>
      <c r="CE256" s="85" t="n"/>
      <c r="CF256" s="85" t="n"/>
      <c r="CG256" s="85" t="n"/>
      <c r="CH256" s="85" t="n"/>
      <c r="CI256" s="85" t="n"/>
      <c r="CJ256" s="85" t="n"/>
      <c r="CK256" s="85" t="n"/>
      <c r="CL256" s="85" t="n"/>
      <c r="CM256" s="85" t="n"/>
      <c r="CN256" s="85" t="n"/>
      <c r="CO256" s="85" t="n"/>
      <c r="CP256" s="85" t="n"/>
      <c r="CQ256" s="85" t="n"/>
      <c r="CR256" s="85" t="n"/>
      <c r="CS256" s="85" t="n"/>
      <c r="CT256" s="85" t="n"/>
      <c r="CU256" s="85" t="n"/>
      <c r="CV256" s="85" t="n"/>
    </row>
    <row r="257" ht="31.5" customFormat="1" customHeight="1" s="86">
      <c r="A257" s="73" t="n">
        <v>2021</v>
      </c>
      <c r="B257" s="74" t="n">
        <v>2</v>
      </c>
      <c r="C257" s="471" t="n"/>
      <c r="D257" s="74" t="n"/>
      <c r="E257" s="74" t="n"/>
      <c r="F257" s="75" t="n"/>
      <c r="G257" s="76" t="n"/>
      <c r="H257" s="76" t="n"/>
      <c r="I257" s="76" t="n"/>
      <c r="J257" s="76" t="n"/>
      <c r="K257" s="472" t="n"/>
      <c r="L257" s="473" t="n"/>
      <c r="M257" s="474" t="n"/>
      <c r="N257" s="111" t="n"/>
      <c r="O257" s="111" t="n"/>
      <c r="P257" s="111" t="n"/>
      <c r="Q257" s="111" t="n"/>
      <c r="R257" s="111" t="n"/>
      <c r="S257" s="77" t="n"/>
      <c r="T257" s="77" t="n"/>
      <c r="U257" s="111" t="n"/>
      <c r="V257" s="111" t="n"/>
      <c r="W257" s="111" t="n"/>
      <c r="X257" s="111" t="n"/>
      <c r="Y257" s="111" t="n"/>
      <c r="Z257" s="77" t="n"/>
      <c r="AA257" s="77" t="n"/>
      <c r="AB257" s="111" t="n"/>
      <c r="AC257" s="111" t="n"/>
      <c r="AD257" s="111" t="n"/>
      <c r="AE257" s="111" t="n"/>
      <c r="AF257" s="111" t="n"/>
      <c r="AG257" s="77" t="n"/>
      <c r="AH257" s="77" t="n"/>
      <c r="AI257" s="78" t="n"/>
      <c r="AJ257" s="79" t="n"/>
      <c r="AK257" s="80" t="n"/>
      <c r="AL257" s="77" t="n"/>
      <c r="AM257" s="77" t="n"/>
      <c r="AN257" s="81" t="n"/>
      <c r="AO257" s="81" t="n"/>
      <c r="AP257" s="81" t="n"/>
      <c r="AQ257" s="81" t="n"/>
      <c r="AR257" s="81" t="n"/>
      <c r="AS257" s="81" t="n"/>
      <c r="AT257" s="81" t="n"/>
      <c r="AU257" s="81" t="n"/>
      <c r="AV257" s="81" t="n"/>
      <c r="AW257" s="82" t="n"/>
      <c r="AX257" s="83" t="n"/>
      <c r="AY257" s="179" t="n"/>
      <c r="AZ257" s="84" t="n"/>
      <c r="BA257" s="83" t="n">
        <v>1</v>
      </c>
      <c r="BB257" s="83" t="n">
        <v>0.2</v>
      </c>
      <c r="BC257" s="83" t="n">
        <v>19.2</v>
      </c>
      <c r="BD257" s="83" t="n">
        <v>2.2</v>
      </c>
      <c r="BE257" s="83" t="n">
        <v>244.9</v>
      </c>
      <c r="BF257" s="28" t="inlineStr">
        <is>
          <t>الكترولوكس</t>
        </is>
      </c>
      <c r="BG257" s="85" t="inlineStr">
        <is>
          <t>القاهرة للصناعات المغذية سخانات</t>
        </is>
      </c>
      <c r="BH257" s="85" t="n"/>
      <c r="BI257" s="85" t="n"/>
      <c r="BJ257" s="85" t="n"/>
      <c r="BK257" s="85" t="n"/>
      <c r="BL257" s="85" t="n"/>
      <c r="BM257" s="85" t="n"/>
      <c r="BN257" s="85" t="n"/>
      <c r="BO257" s="85" t="n"/>
      <c r="BP257" s="85" t="n"/>
      <c r="BQ257" s="85" t="n"/>
      <c r="BR257" s="85" t="n"/>
      <c r="BS257" s="85" t="n"/>
      <c r="BT257" s="85" t="n"/>
      <c r="BU257" s="85" t="n"/>
      <c r="BV257" s="85" t="n"/>
      <c r="BW257" s="85" t="n"/>
      <c r="BX257" s="85" t="n"/>
      <c r="BY257" s="85" t="n"/>
      <c r="BZ257" s="85" t="n"/>
      <c r="CA257" s="85" t="n"/>
      <c r="CB257" s="85" t="n"/>
      <c r="CC257" s="85" t="n"/>
      <c r="CD257" s="85" t="n"/>
      <c r="CE257" s="85" t="n"/>
      <c r="CF257" s="85" t="n"/>
      <c r="CG257" s="85" t="n"/>
      <c r="CH257" s="85" t="n"/>
      <c r="CI257" s="85" t="n"/>
      <c r="CJ257" s="85" t="n"/>
      <c r="CK257" s="85" t="n"/>
      <c r="CL257" s="85" t="n"/>
      <c r="CM257" s="85" t="n"/>
      <c r="CN257" s="85" t="n"/>
      <c r="CO257" s="85" t="n"/>
      <c r="CP257" s="85" t="n"/>
      <c r="CQ257" s="85" t="n"/>
      <c r="CR257" s="85" t="n"/>
      <c r="CS257" s="85" t="n"/>
      <c r="CT257" s="85" t="n"/>
      <c r="CU257" s="85" t="n"/>
      <c r="CV257" s="85" t="n"/>
    </row>
    <row r="258" ht="31.5" customFormat="1" customHeight="1" s="86">
      <c r="A258" s="73" t="n">
        <v>2021</v>
      </c>
      <c r="B258" s="74" t="n">
        <v>2</v>
      </c>
      <c r="C258" s="471" t="n"/>
      <c r="D258" s="74" t="n"/>
      <c r="E258" s="74" t="n"/>
      <c r="F258" s="75" t="n"/>
      <c r="G258" s="76" t="n"/>
      <c r="H258" s="76" t="n"/>
      <c r="I258" s="76" t="n"/>
      <c r="J258" s="76" t="n"/>
      <c r="K258" s="472" t="n"/>
      <c r="L258" s="473" t="n"/>
      <c r="M258" s="474" t="n"/>
      <c r="N258" s="111" t="n"/>
      <c r="O258" s="111" t="n"/>
      <c r="P258" s="111" t="n"/>
      <c r="Q258" s="111" t="n"/>
      <c r="R258" s="111" t="n"/>
      <c r="S258" s="77" t="n"/>
      <c r="T258" s="77" t="n"/>
      <c r="U258" s="111" t="n"/>
      <c r="V258" s="111" t="n"/>
      <c r="W258" s="111" t="n"/>
      <c r="X258" s="111" t="n"/>
      <c r="Y258" s="111" t="n"/>
      <c r="Z258" s="77" t="n"/>
      <c r="AA258" s="77" t="n"/>
      <c r="AB258" s="111" t="n"/>
      <c r="AC258" s="111" t="n"/>
      <c r="AD258" s="111" t="n"/>
      <c r="AE258" s="111" t="n"/>
      <c r="AF258" s="111" t="n"/>
      <c r="AG258" s="77" t="n"/>
      <c r="AH258" s="77" t="n"/>
      <c r="AI258" s="78" t="n"/>
      <c r="AJ258" s="79" t="n"/>
      <c r="AK258" s="80" t="n"/>
      <c r="AL258" s="77" t="n"/>
      <c r="AM258" s="77" t="n"/>
      <c r="AN258" s="81" t="n"/>
      <c r="AO258" s="81" t="n"/>
      <c r="AP258" s="81" t="n"/>
      <c r="AQ258" s="81" t="n"/>
      <c r="AR258" s="81" t="n"/>
      <c r="AS258" s="81" t="n"/>
      <c r="AT258" s="81" t="n"/>
      <c r="AU258" s="81" t="n"/>
      <c r="AV258" s="81" t="n"/>
      <c r="AW258" s="82" t="n"/>
      <c r="AX258" s="83" t="n"/>
      <c r="AY258" s="179" t="n"/>
      <c r="AZ258" s="84" t="n"/>
      <c r="BA258" s="83" t="n"/>
      <c r="BB258" s="83" t="n">
        <v>0.3</v>
      </c>
      <c r="BC258" s="83" t="n">
        <v>4.2</v>
      </c>
      <c r="BD258" s="83" t="n">
        <v>7.8</v>
      </c>
      <c r="BE258" s="83" t="n">
        <v>101.9</v>
      </c>
      <c r="BF258" s="28" t="inlineStr">
        <is>
          <t>اطلانتيك</t>
        </is>
      </c>
      <c r="BG258" s="85" t="inlineStr">
        <is>
          <t>اطلانتيك</t>
        </is>
      </c>
      <c r="BH258" s="85" t="n"/>
      <c r="BI258" s="85" t="n"/>
      <c r="BJ258" s="85" t="n"/>
      <c r="BK258" s="85" t="n"/>
      <c r="BL258" s="85" t="n"/>
      <c r="BM258" s="85" t="n"/>
      <c r="BN258" s="85" t="n"/>
      <c r="BO258" s="85" t="n"/>
      <c r="BP258" s="85" t="n"/>
      <c r="BQ258" s="85" t="n"/>
      <c r="BR258" s="85" t="n"/>
      <c r="BS258" s="85" t="n"/>
      <c r="BT258" s="85" t="n"/>
      <c r="BU258" s="85" t="n"/>
      <c r="BV258" s="85" t="n"/>
      <c r="BW258" s="85" t="n"/>
      <c r="BX258" s="85" t="n"/>
      <c r="BY258" s="85" t="n"/>
      <c r="BZ258" s="85" t="n"/>
      <c r="CA258" s="85" t="n"/>
      <c r="CB258" s="85" t="n"/>
      <c r="CC258" s="85" t="n"/>
      <c r="CD258" s="85" t="n"/>
      <c r="CE258" s="85" t="n"/>
      <c r="CF258" s="85" t="n"/>
      <c r="CG258" s="85" t="n"/>
      <c r="CH258" s="85" t="n"/>
      <c r="CI258" s="85" t="n"/>
      <c r="CJ258" s="85" t="n"/>
      <c r="CK258" s="85" t="n"/>
      <c r="CL258" s="85" t="n"/>
      <c r="CM258" s="85" t="n"/>
      <c r="CN258" s="85" t="n"/>
      <c r="CO258" s="85" t="n"/>
      <c r="CP258" s="85" t="n"/>
      <c r="CQ258" s="85" t="n"/>
      <c r="CR258" s="85" t="n"/>
      <c r="CS258" s="85" t="n"/>
      <c r="CT258" s="85" t="n"/>
      <c r="CU258" s="85" t="n"/>
      <c r="CV258" s="85" t="n"/>
    </row>
    <row r="259" ht="31.5" customFormat="1" customHeight="1" s="86">
      <c r="A259" s="73" t="n">
        <v>2021</v>
      </c>
      <c r="B259" s="74" t="n">
        <v>2</v>
      </c>
      <c r="C259" s="471" t="n"/>
      <c r="D259" s="74" t="n"/>
      <c r="E259" s="74" t="n"/>
      <c r="F259" s="75" t="n"/>
      <c r="G259" s="76" t="n"/>
      <c r="H259" s="76" t="n"/>
      <c r="I259" s="76" t="n"/>
      <c r="J259" s="76" t="n"/>
      <c r="K259" s="472" t="n"/>
      <c r="L259" s="473" t="n"/>
      <c r="M259" s="474" t="n"/>
      <c r="N259" s="111" t="n"/>
      <c r="O259" s="111" t="n"/>
      <c r="P259" s="111" t="n"/>
      <c r="Q259" s="111" t="n"/>
      <c r="R259" s="111" t="n"/>
      <c r="S259" s="77" t="n"/>
      <c r="T259" s="77" t="n"/>
      <c r="U259" s="111" t="n"/>
      <c r="V259" s="111" t="n"/>
      <c r="W259" s="111" t="n"/>
      <c r="X259" s="111" t="n"/>
      <c r="Y259" s="111" t="n"/>
      <c r="Z259" s="77" t="n"/>
      <c r="AA259" s="77" t="n"/>
      <c r="AB259" s="111" t="n"/>
      <c r="AC259" s="111" t="n"/>
      <c r="AD259" s="111" t="n"/>
      <c r="AE259" s="111" t="n"/>
      <c r="AF259" s="111" t="n"/>
      <c r="AG259" s="77" t="n"/>
      <c r="AH259" s="77" t="n"/>
      <c r="AI259" s="78" t="n"/>
      <c r="AJ259" s="79" t="n"/>
      <c r="AK259" s="80" t="n"/>
      <c r="AL259" s="77" t="n"/>
      <c r="AM259" s="77" t="n"/>
      <c r="AN259" s="81" t="n"/>
      <c r="AO259" s="81" t="n"/>
      <c r="AP259" s="81" t="n"/>
      <c r="AQ259" s="81" t="n"/>
      <c r="AR259" s="81" t="n"/>
      <c r="AS259" s="81" t="n"/>
      <c r="AT259" s="81" t="n"/>
      <c r="AU259" s="81" t="n"/>
      <c r="AV259" s="81" t="n"/>
      <c r="AW259" s="82" t="n"/>
      <c r="AX259" s="83" t="n"/>
      <c r="AY259" s="179" t="n"/>
      <c r="AZ259" s="84" t="n"/>
      <c r="BA259" s="83" t="n">
        <v>1</v>
      </c>
      <c r="BB259" s="83" t="n">
        <v>0.1</v>
      </c>
      <c r="BC259" s="83" t="n">
        <v>10.4</v>
      </c>
      <c r="BD259" s="83" t="n">
        <v>4.3</v>
      </c>
      <c r="BE259" s="83" t="n">
        <v>433.7</v>
      </c>
      <c r="BF259" s="28" t="inlineStr">
        <is>
          <t>الكترولوكس</t>
        </is>
      </c>
      <c r="BG259" s="85" t="inlineStr">
        <is>
          <t>القاهرة للصناعات المغذية سخانات</t>
        </is>
      </c>
      <c r="BH259" s="85" t="inlineStr">
        <is>
          <t>PHEWP0112</t>
        </is>
      </c>
      <c r="BI259" s="85" t="n"/>
      <c r="BJ259" s="85" t="n"/>
      <c r="BK259" s="85" t="n"/>
      <c r="BL259" s="85" t="n"/>
      <c r="BM259" s="85" t="n"/>
      <c r="BN259" s="85" t="n"/>
      <c r="BO259" s="85" t="n"/>
      <c r="BP259" s="85" t="n"/>
      <c r="BQ259" s="85" t="n"/>
      <c r="BR259" s="85" t="n"/>
      <c r="BS259" s="85" t="n"/>
      <c r="BT259" s="85" t="n"/>
      <c r="BU259" s="85" t="n"/>
      <c r="BV259" s="85" t="n"/>
      <c r="BW259" s="85" t="n"/>
      <c r="BX259" s="85" t="n"/>
      <c r="BY259" s="85" t="n"/>
      <c r="BZ259" s="85" t="n"/>
      <c r="CA259" s="85" t="n"/>
      <c r="CB259" s="85" t="n"/>
      <c r="CC259" s="85" t="n"/>
      <c r="CD259" s="85" t="n"/>
      <c r="CE259" s="85" t="n"/>
      <c r="CF259" s="85" t="n"/>
      <c r="CG259" s="85" t="n"/>
      <c r="CH259" s="85" t="n"/>
      <c r="CI259" s="85" t="n"/>
      <c r="CJ259" s="85" t="n"/>
      <c r="CK259" s="85" t="n"/>
      <c r="CL259" s="85" t="n"/>
      <c r="CM259" s="85" t="n"/>
      <c r="CN259" s="85" t="n"/>
      <c r="CO259" s="85" t="n"/>
      <c r="CP259" s="85" t="n"/>
      <c r="CQ259" s="85" t="n"/>
      <c r="CR259" s="85" t="n"/>
      <c r="CS259" s="85" t="n"/>
      <c r="CT259" s="85" t="n"/>
      <c r="CU259" s="85" t="n"/>
      <c r="CV259" s="85" t="n"/>
    </row>
    <row r="260" ht="31.5" customFormat="1" customHeight="1" s="86">
      <c r="A260" s="73" t="n">
        <v>2021</v>
      </c>
      <c r="B260" s="74" t="n">
        <v>2</v>
      </c>
      <c r="C260" s="471" t="n"/>
      <c r="D260" s="74" t="n"/>
      <c r="E260" s="74" t="n"/>
      <c r="F260" s="75" t="n"/>
      <c r="G260" s="76" t="n"/>
      <c r="H260" s="76" t="n"/>
      <c r="I260" s="76" t="n"/>
      <c r="J260" s="76" t="n"/>
      <c r="K260" s="472" t="n"/>
      <c r="L260" s="473" t="n"/>
      <c r="M260" s="474" t="n"/>
      <c r="N260" s="111" t="n"/>
      <c r="O260" s="111" t="n"/>
      <c r="P260" s="111" t="n"/>
      <c r="Q260" s="111" t="n"/>
      <c r="R260" s="111" t="n"/>
      <c r="S260" s="77" t="n"/>
      <c r="T260" s="77" t="n"/>
      <c r="U260" s="111" t="n"/>
      <c r="V260" s="111" t="n"/>
      <c r="W260" s="111" t="n"/>
      <c r="X260" s="111" t="n"/>
      <c r="Y260" s="111" t="n"/>
      <c r="Z260" s="77" t="n"/>
      <c r="AA260" s="77" t="n"/>
      <c r="AB260" s="111" t="n"/>
      <c r="AC260" s="111" t="n"/>
      <c r="AD260" s="111" t="n"/>
      <c r="AE260" s="111" t="n"/>
      <c r="AF260" s="111" t="n"/>
      <c r="AG260" s="77" t="n"/>
      <c r="AH260" s="77" t="n"/>
      <c r="AI260" s="78" t="n"/>
      <c r="AJ260" s="79" t="n"/>
      <c r="AK260" s="80" t="n"/>
      <c r="AL260" s="77" t="n"/>
      <c r="AM260" s="77" t="n"/>
      <c r="AN260" s="81" t="n"/>
      <c r="AO260" s="81" t="n"/>
      <c r="AP260" s="81" t="n"/>
      <c r="AQ260" s="81" t="n"/>
      <c r="AR260" s="81" t="n"/>
      <c r="AS260" s="81" t="n"/>
      <c r="AT260" s="81" t="n"/>
      <c r="AU260" s="81" t="n"/>
      <c r="AV260" s="81" t="n"/>
      <c r="AW260" s="82" t="n"/>
      <c r="AX260" s="83" t="n"/>
      <c r="AY260" s="179" t="n"/>
      <c r="AZ260" s="84" t="n"/>
      <c r="BA260" s="83" t="n">
        <v>1</v>
      </c>
      <c r="BB260" s="83" t="n">
        <v>0</v>
      </c>
      <c r="BC260" s="83" t="n">
        <v>1.4</v>
      </c>
      <c r="BD260" s="83" t="n">
        <v>4.2</v>
      </c>
      <c r="BE260" s="83" t="n">
        <v>457.5</v>
      </c>
      <c r="BF260" s="28" t="inlineStr">
        <is>
          <t>عملاء متنوعون</t>
        </is>
      </c>
      <c r="BG260" s="85" t="n"/>
      <c r="BH260" s="85" t="n"/>
      <c r="BI260" s="85" t="n"/>
      <c r="BJ260" s="85" t="n"/>
      <c r="BK260" s="85" t="n"/>
      <c r="BL260" s="85" t="n"/>
      <c r="BM260" s="85" t="n"/>
      <c r="BN260" s="85" t="n"/>
      <c r="BO260" s="85" t="n"/>
      <c r="BP260" s="85" t="n"/>
      <c r="BQ260" s="85" t="n"/>
      <c r="BR260" s="85" t="n"/>
      <c r="BS260" s="85" t="n"/>
      <c r="BT260" s="85" t="n"/>
      <c r="BU260" s="85" t="n"/>
      <c r="BV260" s="85" t="n"/>
      <c r="BW260" s="85" t="n"/>
      <c r="BX260" s="85" t="n"/>
      <c r="BY260" s="85" t="n"/>
      <c r="BZ260" s="85" t="n"/>
      <c r="CA260" s="85" t="n"/>
      <c r="CB260" s="85" t="n"/>
      <c r="CC260" s="85" t="n"/>
      <c r="CD260" s="85" t="n"/>
      <c r="CE260" s="85" t="n"/>
      <c r="CF260" s="85" t="n"/>
      <c r="CG260" s="85" t="n"/>
      <c r="CH260" s="85" t="n"/>
      <c r="CI260" s="85" t="n"/>
      <c r="CJ260" s="85" t="n"/>
      <c r="CK260" s="85" t="n"/>
      <c r="CL260" s="85" t="n"/>
      <c r="CM260" s="85" t="n"/>
      <c r="CN260" s="85" t="n"/>
      <c r="CO260" s="85" t="n"/>
      <c r="CP260" s="85" t="n"/>
      <c r="CQ260" s="85" t="n"/>
      <c r="CR260" s="85" t="n"/>
      <c r="CS260" s="85" t="n"/>
      <c r="CT260" s="85" t="n"/>
      <c r="CU260" s="85" t="n"/>
      <c r="CV260" s="85" t="n"/>
    </row>
    <row r="261" ht="31.5" customFormat="1" customHeight="1" s="86">
      <c r="A261" s="73" t="n">
        <v>2021</v>
      </c>
      <c r="B261" s="74" t="n">
        <v>2</v>
      </c>
      <c r="C261" s="471" t="n"/>
      <c r="D261" s="74" t="n"/>
      <c r="E261" s="74" t="n"/>
      <c r="F261" s="75" t="n"/>
      <c r="G261" s="76" t="n"/>
      <c r="H261" s="76" t="n"/>
      <c r="I261" s="76" t="n"/>
      <c r="J261" s="76" t="n"/>
      <c r="K261" s="472" t="n"/>
      <c r="L261" s="473" t="n"/>
      <c r="M261" s="474" t="n"/>
      <c r="N261" s="111" t="n"/>
      <c r="O261" s="111" t="n"/>
      <c r="P261" s="111" t="n"/>
      <c r="Q261" s="111" t="n"/>
      <c r="R261" s="111" t="n"/>
      <c r="S261" s="77" t="n"/>
      <c r="T261" s="77" t="n"/>
      <c r="U261" s="111" t="n"/>
      <c r="V261" s="111" t="n"/>
      <c r="W261" s="111" t="n"/>
      <c r="X261" s="111" t="n"/>
      <c r="Y261" s="111" t="n"/>
      <c r="Z261" s="77" t="n"/>
      <c r="AA261" s="77" t="n"/>
      <c r="AB261" s="111" t="n"/>
      <c r="AC261" s="111" t="n"/>
      <c r="AD261" s="111" t="n"/>
      <c r="AE261" s="111" t="n"/>
      <c r="AF261" s="111" t="n"/>
      <c r="AG261" s="77" t="n"/>
      <c r="AH261" s="77" t="n"/>
      <c r="AI261" s="78" t="n"/>
      <c r="AJ261" s="79" t="n"/>
      <c r="AK261" s="80" t="n"/>
      <c r="AL261" s="77" t="n"/>
      <c r="AM261" s="77" t="n"/>
      <c r="AN261" s="81" t="n"/>
      <c r="AO261" s="81" t="n"/>
      <c r="AP261" s="81" t="n"/>
      <c r="AQ261" s="81" t="n"/>
      <c r="AR261" s="81" t="n"/>
      <c r="AS261" s="81" t="n"/>
      <c r="AT261" s="81" t="n"/>
      <c r="AU261" s="81" t="n"/>
      <c r="AV261" s="81" t="n"/>
      <c r="AW261" s="82" t="n"/>
      <c r="AX261" s="83" t="n"/>
      <c r="AY261" s="179" t="n"/>
      <c r="AZ261" s="84" t="n"/>
      <c r="BA261" s="83" t="n"/>
      <c r="BB261" s="83" t="n">
        <v>0</v>
      </c>
      <c r="BC261" s="83" t="n">
        <v>0.1</v>
      </c>
      <c r="BD261" s="83" t="n"/>
      <c r="BE261" s="83" t="n"/>
      <c r="BF261" s="28" t="inlineStr">
        <is>
          <t>الكترولوكس</t>
        </is>
      </c>
      <c r="BG261" s="85" t="inlineStr">
        <is>
          <t>القاهرة للصناعات المغذية غسالات</t>
        </is>
      </c>
      <c r="BH261" s="85" t="inlineStr">
        <is>
          <t>p0000001388248</t>
        </is>
      </c>
      <c r="BI261" s="85" t="n"/>
      <c r="BJ261" s="85" t="n"/>
      <c r="BK261" s="85" t="n"/>
      <c r="BL261" s="85" t="n"/>
      <c r="BM261" s="85" t="n"/>
      <c r="BN261" s="85" t="n"/>
      <c r="BO261" s="85" t="n"/>
      <c r="BP261" s="85" t="n"/>
      <c r="BQ261" s="85" t="n"/>
      <c r="BR261" s="85" t="n"/>
      <c r="BS261" s="85" t="n"/>
      <c r="BT261" s="85" t="n"/>
      <c r="BU261" s="85" t="n"/>
      <c r="BV261" s="85" t="n"/>
      <c r="BW261" s="85" t="n"/>
      <c r="BX261" s="85" t="n"/>
      <c r="BY261" s="85" t="n"/>
      <c r="BZ261" s="85" t="n"/>
      <c r="CA261" s="85" t="n"/>
      <c r="CB261" s="85" t="n"/>
      <c r="CC261" s="85" t="n"/>
      <c r="CD261" s="85" t="n"/>
      <c r="CE261" s="85" t="n"/>
      <c r="CF261" s="85" t="n"/>
      <c r="CG261" s="85" t="n"/>
      <c r="CH261" s="85" t="n"/>
      <c r="CI261" s="85" t="n"/>
      <c r="CJ261" s="85" t="n"/>
      <c r="CK261" s="85" t="n"/>
      <c r="CL261" s="85" t="n"/>
      <c r="CM261" s="85" t="n"/>
      <c r="CN261" s="85" t="n"/>
      <c r="CO261" s="85" t="n"/>
      <c r="CP261" s="85" t="n"/>
      <c r="CQ261" s="85" t="n"/>
      <c r="CR261" s="85" t="n"/>
      <c r="CS261" s="85" t="n"/>
      <c r="CT261" s="85" t="n"/>
      <c r="CU261" s="85" t="n"/>
      <c r="CV261" s="85" t="n"/>
    </row>
    <row r="262" ht="31.5" customFormat="1" customHeight="1" s="86">
      <c r="A262" s="73" t="n">
        <v>2021</v>
      </c>
      <c r="B262" s="74" t="n">
        <v>2</v>
      </c>
      <c r="C262" s="471" t="n"/>
      <c r="D262" s="74" t="n"/>
      <c r="E262" s="74" t="n"/>
      <c r="F262" s="75" t="n"/>
      <c r="G262" s="76" t="n"/>
      <c r="H262" s="76" t="n"/>
      <c r="I262" s="76" t="n"/>
      <c r="J262" s="76" t="n"/>
      <c r="K262" s="472" t="n"/>
      <c r="L262" s="473" t="n"/>
      <c r="M262" s="474" t="n"/>
      <c r="N262" s="111" t="n"/>
      <c r="O262" s="111" t="n"/>
      <c r="P262" s="111" t="n"/>
      <c r="Q262" s="111" t="n"/>
      <c r="R262" s="111" t="n"/>
      <c r="S262" s="77" t="n"/>
      <c r="T262" s="77" t="n"/>
      <c r="U262" s="111" t="n"/>
      <c r="V262" s="111" t="n"/>
      <c r="W262" s="111" t="n"/>
      <c r="X262" s="111" t="n"/>
      <c r="Y262" s="111" t="n"/>
      <c r="Z262" s="77" t="n"/>
      <c r="AA262" s="77" t="n"/>
      <c r="AB262" s="111" t="n"/>
      <c r="AC262" s="111" t="n"/>
      <c r="AD262" s="111" t="n"/>
      <c r="AE262" s="111" t="n"/>
      <c r="AF262" s="111" t="n"/>
      <c r="AG262" s="77" t="n"/>
      <c r="AH262" s="77" t="n"/>
      <c r="AI262" s="78" t="n"/>
      <c r="AJ262" s="79" t="n"/>
      <c r="AK262" s="80" t="n"/>
      <c r="AL262" s="77" t="n"/>
      <c r="AM262" s="77" t="n"/>
      <c r="AN262" s="81" t="n"/>
      <c r="AO262" s="81" t="n"/>
      <c r="AP262" s="81" t="n"/>
      <c r="AQ262" s="81" t="n"/>
      <c r="AR262" s="81" t="n"/>
      <c r="AS262" s="81" t="n"/>
      <c r="AT262" s="81" t="n"/>
      <c r="AU262" s="81" t="n"/>
      <c r="AV262" s="81" t="n"/>
      <c r="AW262" s="82" t="n"/>
      <c r="AX262" s="83" t="n"/>
      <c r="AY262" s="179" t="n"/>
      <c r="AZ262" s="84" t="n"/>
      <c r="BA262" s="83" t="n"/>
      <c r="BB262" s="83" t="n">
        <v>0</v>
      </c>
      <c r="BC262" s="83" t="n">
        <v>0.2</v>
      </c>
      <c r="BD262" s="83" t="n"/>
      <c r="BE262" s="83" t="n"/>
      <c r="BF262" s="28" t="inlineStr">
        <is>
          <t>الكترولوكس</t>
        </is>
      </c>
      <c r="BG262" s="85" t="inlineStr">
        <is>
          <t>القاهرة للصناعات المغذية غسالات</t>
        </is>
      </c>
      <c r="BH262" s="85" t="inlineStr">
        <is>
          <t>1.63E+13</t>
        </is>
      </c>
      <c r="BI262" s="85" t="n"/>
      <c r="BJ262" s="85" t="n"/>
      <c r="BK262" s="85" t="n"/>
      <c r="BL262" s="85" t="n"/>
      <c r="BM262" s="85" t="n"/>
      <c r="BN262" s="85" t="n"/>
      <c r="BO262" s="85" t="n"/>
      <c r="BP262" s="85" t="n"/>
      <c r="BQ262" s="85" t="n"/>
      <c r="BR262" s="85" t="n"/>
      <c r="BS262" s="85" t="n"/>
      <c r="BT262" s="85" t="n"/>
      <c r="BU262" s="85" t="n"/>
      <c r="BV262" s="85" t="n"/>
      <c r="BW262" s="85" t="n"/>
      <c r="BX262" s="85" t="n"/>
      <c r="BY262" s="85" t="n"/>
      <c r="BZ262" s="85" t="n"/>
      <c r="CA262" s="85" t="n"/>
      <c r="CB262" s="85" t="n"/>
      <c r="CC262" s="85" t="n"/>
      <c r="CD262" s="85" t="n"/>
      <c r="CE262" s="85" t="n"/>
      <c r="CF262" s="85" t="n"/>
      <c r="CG262" s="85" t="n"/>
      <c r="CH262" s="85" t="n"/>
      <c r="CI262" s="85" t="n"/>
      <c r="CJ262" s="85" t="n"/>
      <c r="CK262" s="85" t="n"/>
      <c r="CL262" s="85" t="n"/>
      <c r="CM262" s="85" t="n"/>
      <c r="CN262" s="85" t="n"/>
      <c r="CO262" s="85" t="n"/>
      <c r="CP262" s="85" t="n"/>
      <c r="CQ262" s="85" t="n"/>
      <c r="CR262" s="85" t="n"/>
      <c r="CS262" s="85" t="n"/>
      <c r="CT262" s="85" t="n"/>
      <c r="CU262" s="85" t="n"/>
      <c r="CV262" s="85" t="n"/>
    </row>
    <row r="263" ht="31.5" customFormat="1" customHeight="1" s="86">
      <c r="A263" s="73" t="n">
        <v>2021</v>
      </c>
      <c r="B263" s="74" t="n">
        <v>2</v>
      </c>
      <c r="C263" s="471" t="n"/>
      <c r="D263" s="74" t="n"/>
      <c r="E263" s="74" t="n"/>
      <c r="F263" s="75" t="n"/>
      <c r="G263" s="76" t="n"/>
      <c r="H263" s="76" t="n"/>
      <c r="I263" s="76" t="n"/>
      <c r="J263" s="76" t="n"/>
      <c r="K263" s="472" t="n"/>
      <c r="L263" s="473" t="n"/>
      <c r="M263" s="474" t="n"/>
      <c r="N263" s="111" t="n"/>
      <c r="O263" s="111" t="n"/>
      <c r="P263" s="111" t="n"/>
      <c r="Q263" s="111" t="n"/>
      <c r="R263" s="111" t="n"/>
      <c r="S263" s="77" t="n"/>
      <c r="T263" s="77" t="n"/>
      <c r="U263" s="111" t="n"/>
      <c r="V263" s="111" t="n"/>
      <c r="W263" s="111" t="n"/>
      <c r="X263" s="111" t="n"/>
      <c r="Y263" s="111" t="n"/>
      <c r="Z263" s="77" t="n"/>
      <c r="AA263" s="77" t="n"/>
      <c r="AB263" s="111" t="n"/>
      <c r="AC263" s="111" t="n"/>
      <c r="AD263" s="111" t="n"/>
      <c r="AE263" s="111" t="n"/>
      <c r="AF263" s="111" t="n"/>
      <c r="AG263" s="77" t="n"/>
      <c r="AH263" s="77" t="n"/>
      <c r="AI263" s="78" t="n"/>
      <c r="AJ263" s="79" t="n"/>
      <c r="AK263" s="80" t="n"/>
      <c r="AL263" s="77" t="n"/>
      <c r="AM263" s="77" t="n"/>
      <c r="AN263" s="81" t="n"/>
      <c r="AO263" s="81" t="n"/>
      <c r="AP263" s="81" t="n"/>
      <c r="AQ263" s="81" t="n"/>
      <c r="AR263" s="81" t="n"/>
      <c r="AS263" s="81" t="n"/>
      <c r="AT263" s="81" t="n"/>
      <c r="AU263" s="81" t="n"/>
      <c r="AV263" s="81" t="n"/>
      <c r="AW263" s="82" t="n"/>
      <c r="AX263" s="83" t="n"/>
      <c r="AY263" s="179" t="n"/>
      <c r="AZ263" s="84" t="n"/>
      <c r="BA263" s="83" t="n"/>
      <c r="BB263" s="83" t="n">
        <v>0</v>
      </c>
      <c r="BC263" s="83" t="n">
        <v>0.5</v>
      </c>
      <c r="BD263" s="83" t="n"/>
      <c r="BE263" s="83" t="n"/>
      <c r="BF263" s="28" t="inlineStr">
        <is>
          <t>الكترولوكس</t>
        </is>
      </c>
      <c r="BG263" s="85" t="inlineStr">
        <is>
          <t>القاهرة للصناعات المغذية غسالات</t>
        </is>
      </c>
      <c r="BH263" s="85" t="inlineStr">
        <is>
          <t>1.63E+13</t>
        </is>
      </c>
      <c r="BI263" s="85" t="n"/>
      <c r="BJ263" s="85" t="n"/>
      <c r="BK263" s="85" t="n"/>
      <c r="BL263" s="85" t="n"/>
      <c r="BM263" s="85" t="n"/>
      <c r="BN263" s="85" t="n"/>
      <c r="BO263" s="85" t="n"/>
      <c r="BP263" s="85" t="n"/>
      <c r="BQ263" s="85" t="n"/>
      <c r="BR263" s="85" t="n"/>
      <c r="BS263" s="85" t="n"/>
      <c r="BT263" s="85" t="n"/>
      <c r="BU263" s="85" t="n"/>
      <c r="BV263" s="85" t="n"/>
      <c r="BW263" s="85" t="n"/>
      <c r="BX263" s="85" t="n"/>
      <c r="BY263" s="85" t="n"/>
      <c r="BZ263" s="85" t="n"/>
      <c r="CA263" s="85" t="n"/>
      <c r="CB263" s="85" t="n"/>
      <c r="CC263" s="85" t="n"/>
      <c r="CD263" s="85" t="n"/>
      <c r="CE263" s="85" t="n"/>
      <c r="CF263" s="85" t="n"/>
      <c r="CG263" s="85" t="n"/>
      <c r="CH263" s="85" t="n"/>
      <c r="CI263" s="85" t="n"/>
      <c r="CJ263" s="85" t="n"/>
      <c r="CK263" s="85" t="n"/>
      <c r="CL263" s="85" t="n"/>
      <c r="CM263" s="85" t="n"/>
      <c r="CN263" s="85" t="n"/>
      <c r="CO263" s="85" t="n"/>
      <c r="CP263" s="85" t="n"/>
      <c r="CQ263" s="85" t="n"/>
      <c r="CR263" s="85" t="n"/>
      <c r="CS263" s="85" t="n"/>
      <c r="CT263" s="85" t="n"/>
      <c r="CU263" s="85" t="n"/>
      <c r="CV263" s="85" t="n"/>
    </row>
    <row r="264" ht="31.5" customFormat="1" customHeight="1" s="86">
      <c r="A264" s="73" t="n">
        <v>2021</v>
      </c>
      <c r="B264" s="74" t="n">
        <v>2</v>
      </c>
      <c r="C264" s="471" t="n"/>
      <c r="D264" s="74" t="n"/>
      <c r="E264" s="74" t="n"/>
      <c r="F264" s="75" t="n"/>
      <c r="G264" s="76" t="n"/>
      <c r="H264" s="76" t="n"/>
      <c r="I264" s="76" t="n"/>
      <c r="J264" s="76" t="n"/>
      <c r="K264" s="472" t="n"/>
      <c r="L264" s="473" t="n"/>
      <c r="M264" s="474" t="n"/>
      <c r="N264" s="111" t="n"/>
      <c r="O264" s="111" t="n"/>
      <c r="P264" s="111" t="n"/>
      <c r="Q264" s="111" t="n"/>
      <c r="R264" s="111" t="n"/>
      <c r="S264" s="77" t="n"/>
      <c r="T264" s="77" t="n"/>
      <c r="U264" s="111" t="n"/>
      <c r="V264" s="111" t="n"/>
      <c r="W264" s="111" t="n"/>
      <c r="X264" s="111" t="n"/>
      <c r="Y264" s="111" t="n"/>
      <c r="Z264" s="77" t="n"/>
      <c r="AA264" s="77" t="n"/>
      <c r="AB264" s="111" t="n"/>
      <c r="AC264" s="111" t="n"/>
      <c r="AD264" s="111" t="n"/>
      <c r="AE264" s="111" t="n"/>
      <c r="AF264" s="111" t="n"/>
      <c r="AG264" s="77" t="n"/>
      <c r="AH264" s="77" t="n"/>
      <c r="AI264" s="78" t="n"/>
      <c r="AJ264" s="79" t="n"/>
      <c r="AK264" s="80" t="n"/>
      <c r="AL264" s="77" t="n"/>
      <c r="AM264" s="77" t="n"/>
      <c r="AN264" s="81" t="n"/>
      <c r="AO264" s="81" t="n"/>
      <c r="AP264" s="81" t="n"/>
      <c r="AQ264" s="81" t="n"/>
      <c r="AR264" s="81" t="n"/>
      <c r="AS264" s="81" t="n"/>
      <c r="AT264" s="81" t="n"/>
      <c r="AU264" s="81" t="n"/>
      <c r="AV264" s="81" t="n"/>
      <c r="AW264" s="82" t="n"/>
      <c r="AX264" s="83" t="n"/>
      <c r="AY264" s="179" t="n"/>
      <c r="AZ264" s="84" t="n"/>
      <c r="BA264" s="83" t="n"/>
      <c r="BB264" s="83" t="n">
        <v>0</v>
      </c>
      <c r="BC264" s="83" t="n">
        <v>0.5</v>
      </c>
      <c r="BD264" s="83" t="n"/>
      <c r="BE264" s="83" t="n"/>
      <c r="BF264" s="28" t="inlineStr">
        <is>
          <t>الكترولوكس</t>
        </is>
      </c>
      <c r="BG264" s="85" t="inlineStr">
        <is>
          <t>القاهرة للصناعات المغذية غسالات</t>
        </is>
      </c>
      <c r="BH264" s="85" t="inlineStr">
        <is>
          <t>1.63E+13</t>
        </is>
      </c>
      <c r="BI264" s="85" t="n"/>
      <c r="BJ264" s="85" t="n"/>
      <c r="BK264" s="85" t="n"/>
      <c r="BL264" s="85" t="n"/>
      <c r="BM264" s="85" t="n"/>
      <c r="BN264" s="85" t="n"/>
      <c r="BO264" s="85" t="n"/>
      <c r="BP264" s="85" t="n"/>
      <c r="BQ264" s="85" t="n"/>
      <c r="BR264" s="85" t="n"/>
      <c r="BS264" s="85" t="n"/>
      <c r="BT264" s="85" t="n"/>
      <c r="BU264" s="85" t="n"/>
      <c r="BV264" s="85" t="n"/>
      <c r="BW264" s="85" t="n"/>
      <c r="BX264" s="85" t="n"/>
      <c r="BY264" s="85" t="n"/>
      <c r="BZ264" s="85" t="n"/>
      <c r="CA264" s="85" t="n"/>
      <c r="CB264" s="85" t="n"/>
      <c r="CC264" s="85" t="n"/>
      <c r="CD264" s="85" t="n"/>
      <c r="CE264" s="85" t="n"/>
      <c r="CF264" s="85" t="n"/>
      <c r="CG264" s="85" t="n"/>
      <c r="CH264" s="85" t="n"/>
      <c r="CI264" s="85" t="n"/>
      <c r="CJ264" s="85" t="n"/>
      <c r="CK264" s="85" t="n"/>
      <c r="CL264" s="85" t="n"/>
      <c r="CM264" s="85" t="n"/>
      <c r="CN264" s="85" t="n"/>
      <c r="CO264" s="85" t="n"/>
      <c r="CP264" s="85" t="n"/>
      <c r="CQ264" s="85" t="n"/>
      <c r="CR264" s="85" t="n"/>
      <c r="CS264" s="85" t="n"/>
      <c r="CT264" s="85" t="n"/>
      <c r="CU264" s="85" t="n"/>
      <c r="CV264" s="85" t="n"/>
    </row>
    <row r="265" ht="31.5" customFormat="1" customHeight="1" s="86">
      <c r="A265" s="73" t="n">
        <v>2021</v>
      </c>
      <c r="B265" s="74" t="n">
        <v>2</v>
      </c>
      <c r="C265" s="471" t="n"/>
      <c r="D265" s="74" t="n"/>
      <c r="E265" s="74" t="n"/>
      <c r="F265" s="75" t="n"/>
      <c r="G265" s="76" t="n"/>
      <c r="H265" s="76" t="n"/>
      <c r="I265" s="76" t="n"/>
      <c r="J265" s="76" t="n"/>
      <c r="K265" s="472" t="n"/>
      <c r="L265" s="473" t="n"/>
      <c r="M265" s="474" t="n"/>
      <c r="N265" s="111" t="n"/>
      <c r="O265" s="111" t="n"/>
      <c r="P265" s="111" t="n"/>
      <c r="Q265" s="111" t="n"/>
      <c r="R265" s="111" t="n"/>
      <c r="S265" s="77" t="n"/>
      <c r="T265" s="77" t="n"/>
      <c r="U265" s="111" t="n"/>
      <c r="V265" s="111" t="n"/>
      <c r="W265" s="111" t="n"/>
      <c r="X265" s="111" t="n"/>
      <c r="Y265" s="111" t="n"/>
      <c r="Z265" s="77" t="n"/>
      <c r="AA265" s="77" t="n"/>
      <c r="AB265" s="111" t="n"/>
      <c r="AC265" s="111" t="n"/>
      <c r="AD265" s="111" t="n"/>
      <c r="AE265" s="111" t="n"/>
      <c r="AF265" s="111" t="n"/>
      <c r="AG265" s="77" t="n"/>
      <c r="AH265" s="77" t="n"/>
      <c r="AI265" s="78" t="n"/>
      <c r="AJ265" s="79" t="n"/>
      <c r="AK265" s="80" t="n"/>
      <c r="AL265" s="77" t="n"/>
      <c r="AM265" s="77" t="n"/>
      <c r="AN265" s="81" t="n"/>
      <c r="AO265" s="81" t="n"/>
      <c r="AP265" s="81" t="n"/>
      <c r="AQ265" s="81" t="n"/>
      <c r="AR265" s="81" t="n"/>
      <c r="AS265" s="81" t="n"/>
      <c r="AT265" s="81" t="n"/>
      <c r="AU265" s="81" t="n"/>
      <c r="AV265" s="81" t="n"/>
      <c r="AW265" s="82" t="n"/>
      <c r="AX265" s="83" t="n"/>
      <c r="AY265" s="179" t="n"/>
      <c r="AZ265" s="84" t="n"/>
      <c r="BA265" s="83" t="n"/>
      <c r="BB265" s="83" t="n">
        <v>0</v>
      </c>
      <c r="BC265" s="83" t="n">
        <v>0</v>
      </c>
      <c r="BD265" s="83" t="n">
        <v>8</v>
      </c>
      <c r="BE265" s="83" t="n">
        <v>8</v>
      </c>
      <c r="BF265" s="28" t="inlineStr">
        <is>
          <t>LG</t>
        </is>
      </c>
      <c r="BG265" s="85" t="inlineStr">
        <is>
          <t>HE</t>
        </is>
      </c>
      <c r="BH265" s="85" t="n"/>
      <c r="BI265" s="85" t="inlineStr">
        <is>
          <t>mma</t>
        </is>
      </c>
      <c r="BJ265" s="85" t="n"/>
      <c r="BK265" s="85" t="n"/>
      <c r="BL265" s="85" t="n"/>
      <c r="BM265" s="85" t="n"/>
      <c r="BN265" s="85" t="n"/>
      <c r="BO265" s="85" t="n"/>
      <c r="BP265" s="85" t="n"/>
      <c r="BQ265" s="85" t="n"/>
      <c r="BR265" s="85" t="n"/>
      <c r="BS265" s="85" t="n"/>
      <c r="BT265" s="85" t="n"/>
      <c r="BU265" s="85" t="n"/>
      <c r="BV265" s="85" t="n"/>
      <c r="BW265" s="85" t="n"/>
      <c r="BX265" s="85" t="n"/>
      <c r="BY265" s="85" t="n"/>
      <c r="BZ265" s="85" t="n"/>
      <c r="CA265" s="85" t="n"/>
      <c r="CB265" s="85" t="n"/>
      <c r="CC265" s="85" t="n"/>
      <c r="CD265" s="85" t="n"/>
      <c r="CE265" s="85" t="n"/>
      <c r="CF265" s="85" t="n"/>
      <c r="CG265" s="85" t="n"/>
      <c r="CH265" s="85" t="n"/>
      <c r="CI265" s="85" t="n"/>
      <c r="CJ265" s="85" t="n"/>
      <c r="CK265" s="85" t="n"/>
      <c r="CL265" s="85" t="n"/>
      <c r="CM265" s="85" t="n"/>
      <c r="CN265" s="85" t="n"/>
      <c r="CO265" s="85" t="n"/>
      <c r="CP265" s="85" t="n"/>
      <c r="CQ265" s="85" t="n"/>
      <c r="CR265" s="85" t="n"/>
      <c r="CS265" s="85" t="n"/>
      <c r="CT265" s="85" t="n"/>
      <c r="CU265" s="85" t="n"/>
      <c r="CV265" s="85" t="n"/>
    </row>
    <row r="266" ht="31.5" customFormat="1" customHeight="1" s="86">
      <c r="A266" s="73" t="n">
        <v>2021</v>
      </c>
      <c r="B266" s="74" t="n">
        <v>2</v>
      </c>
      <c r="C266" s="471" t="n"/>
      <c r="D266" s="74" t="n"/>
      <c r="E266" s="74" t="n"/>
      <c r="F266" s="75" t="n"/>
      <c r="G266" s="76" t="n"/>
      <c r="H266" s="76" t="n"/>
      <c r="I266" s="76" t="n"/>
      <c r="J266" s="76" t="n"/>
      <c r="K266" s="472" t="n"/>
      <c r="L266" s="473" t="n"/>
      <c r="M266" s="474" t="n"/>
      <c r="N266" s="111" t="n"/>
      <c r="O266" s="111" t="n"/>
      <c r="P266" s="111" t="n"/>
      <c r="Q266" s="111" t="n"/>
      <c r="R266" s="111" t="n"/>
      <c r="S266" s="77" t="n"/>
      <c r="T266" s="77" t="n"/>
      <c r="U266" s="111" t="n"/>
      <c r="V266" s="111" t="n"/>
      <c r="W266" s="111" t="n"/>
      <c r="X266" s="111" t="n"/>
      <c r="Y266" s="111" t="n"/>
      <c r="Z266" s="77" t="n"/>
      <c r="AA266" s="77" t="n"/>
      <c r="AB266" s="111" t="n"/>
      <c r="AC266" s="111" t="n"/>
      <c r="AD266" s="111" t="n"/>
      <c r="AE266" s="111" t="n"/>
      <c r="AF266" s="111" t="n"/>
      <c r="AG266" s="77" t="n"/>
      <c r="AH266" s="77" t="n"/>
      <c r="AI266" s="78" t="n"/>
      <c r="AJ266" s="79" t="n"/>
      <c r="AK266" s="80" t="n"/>
      <c r="AL266" s="77" t="n"/>
      <c r="AM266" s="77" t="n"/>
      <c r="AN266" s="81" t="n"/>
      <c r="AO266" s="81" t="n"/>
      <c r="AP266" s="81" t="n"/>
      <c r="AQ266" s="81" t="n"/>
      <c r="AR266" s="81" t="n"/>
      <c r="AS266" s="81" t="n"/>
      <c r="AT266" s="81" t="n"/>
      <c r="AU266" s="81" t="n"/>
      <c r="AV266" s="81" t="n"/>
      <c r="AW266" s="82" t="n"/>
      <c r="AX266" s="83" t="n"/>
      <c r="AY266" s="179" t="n"/>
      <c r="AZ266" s="84" t="n"/>
      <c r="BA266" s="83" t="n">
        <v>1</v>
      </c>
      <c r="BB266" s="83" t="n">
        <v>0.1</v>
      </c>
      <c r="BC266" s="83" t="n">
        <v>11.5</v>
      </c>
      <c r="BD266" s="83" t="n">
        <v>0.8</v>
      </c>
      <c r="BE266" s="83" t="n">
        <v>165.8</v>
      </c>
      <c r="BF266" s="28" t="inlineStr">
        <is>
          <t>ميلو</t>
        </is>
      </c>
      <c r="BG266" s="85" t="inlineStr">
        <is>
          <t>ميلو</t>
        </is>
      </c>
      <c r="BH266" s="85" t="n"/>
      <c r="BI266" s="85" t="n"/>
      <c r="BJ266" s="85" t="n"/>
      <c r="BK266" s="85" t="n"/>
      <c r="BL266" s="85" t="n"/>
      <c r="BM266" s="85" t="n"/>
      <c r="BN266" s="85" t="n"/>
      <c r="BO266" s="85" t="n"/>
      <c r="BP266" s="85" t="n"/>
      <c r="BQ266" s="85" t="n"/>
      <c r="BR266" s="85" t="n"/>
      <c r="BS266" s="85" t="n"/>
      <c r="BT266" s="85" t="n"/>
      <c r="BU266" s="85" t="n"/>
      <c r="BV266" s="85" t="n"/>
      <c r="BW266" s="85" t="n"/>
      <c r="BX266" s="85" t="n"/>
      <c r="BY266" s="85" t="n"/>
      <c r="BZ266" s="85" t="n"/>
      <c r="CA266" s="85" t="n"/>
      <c r="CB266" s="85" t="n"/>
      <c r="CC266" s="85" t="n"/>
      <c r="CD266" s="85" t="n"/>
      <c r="CE266" s="85" t="n"/>
      <c r="CF266" s="85" t="n"/>
      <c r="CG266" s="85" t="n"/>
      <c r="CH266" s="85" t="n"/>
      <c r="CI266" s="85" t="n"/>
      <c r="CJ266" s="85" t="n"/>
      <c r="CK266" s="85" t="n"/>
      <c r="CL266" s="85" t="n"/>
      <c r="CM266" s="85" t="n"/>
      <c r="CN266" s="85" t="n"/>
      <c r="CO266" s="85" t="n"/>
      <c r="CP266" s="85" t="n"/>
      <c r="CQ266" s="85" t="n"/>
      <c r="CR266" s="85" t="n"/>
      <c r="CS266" s="85" t="n"/>
      <c r="CT266" s="85" t="n"/>
      <c r="CU266" s="85" t="n"/>
      <c r="CV266" s="85" t="n"/>
    </row>
    <row r="267" ht="31.5" customFormat="1" customHeight="1" s="86">
      <c r="A267" s="73" t="n">
        <v>2021</v>
      </c>
      <c r="B267" s="74" t="n">
        <v>2</v>
      </c>
      <c r="C267" s="471" t="n"/>
      <c r="D267" s="74" t="n"/>
      <c r="E267" s="74" t="n"/>
      <c r="F267" s="75" t="n"/>
      <c r="G267" s="76" t="n"/>
      <c r="H267" s="76" t="n"/>
      <c r="I267" s="76" t="n"/>
      <c r="J267" s="76" t="n"/>
      <c r="K267" s="472" t="n"/>
      <c r="L267" s="473" t="n"/>
      <c r="M267" s="474" t="n"/>
      <c r="N267" s="111" t="n"/>
      <c r="O267" s="111" t="n"/>
      <c r="P267" s="111" t="n"/>
      <c r="Q267" s="111" t="n"/>
      <c r="R267" s="111" t="n"/>
      <c r="S267" s="77" t="n"/>
      <c r="T267" s="77" t="n"/>
      <c r="U267" s="111" t="n"/>
      <c r="V267" s="111" t="n"/>
      <c r="W267" s="111" t="n"/>
      <c r="X267" s="111" t="n"/>
      <c r="Y267" s="111" t="n"/>
      <c r="Z267" s="77" t="n"/>
      <c r="AA267" s="77" t="n"/>
      <c r="AB267" s="111" t="n"/>
      <c r="AC267" s="111" t="n"/>
      <c r="AD267" s="111" t="n"/>
      <c r="AE267" s="111" t="n"/>
      <c r="AF267" s="111" t="n"/>
      <c r="AG267" s="77" t="n"/>
      <c r="AH267" s="77" t="n"/>
      <c r="AI267" s="78" t="n"/>
      <c r="AJ267" s="79" t="n"/>
      <c r="AK267" s="80" t="n"/>
      <c r="AL267" s="77" t="n"/>
      <c r="AM267" s="77" t="n"/>
      <c r="AN267" s="81" t="n"/>
      <c r="AO267" s="81" t="n"/>
      <c r="AP267" s="81" t="n"/>
      <c r="AQ267" s="81" t="n"/>
      <c r="AR267" s="81" t="n"/>
      <c r="AS267" s="81" t="n"/>
      <c r="AT267" s="81" t="n"/>
      <c r="AU267" s="81" t="n"/>
      <c r="AV267" s="81" t="n"/>
      <c r="AW267" s="82" t="n"/>
      <c r="AX267" s="83" t="n"/>
      <c r="AY267" s="179" t="n"/>
      <c r="AZ267" s="84" t="n"/>
      <c r="BA267" s="83" t="n">
        <v>1</v>
      </c>
      <c r="BB267" s="83" t="n">
        <v>0.1</v>
      </c>
      <c r="BC267" s="83" t="n">
        <v>12.5</v>
      </c>
      <c r="BD267" s="83" t="n">
        <v>0.8</v>
      </c>
      <c r="BE267" s="83" t="n">
        <v>148.1</v>
      </c>
      <c r="BF267" s="28" t="inlineStr">
        <is>
          <t>ميلو</t>
        </is>
      </c>
      <c r="BG267" s="85" t="inlineStr">
        <is>
          <t>ميلو</t>
        </is>
      </c>
      <c r="BH267" s="85" t="n"/>
      <c r="BI267" s="85" t="n"/>
      <c r="BJ267" s="85" t="n"/>
      <c r="BK267" s="85" t="n"/>
      <c r="BL267" s="85" t="n"/>
      <c r="BM267" s="85" t="n"/>
      <c r="BN267" s="85" t="n"/>
      <c r="BO267" s="85" t="n"/>
      <c r="BP267" s="85" t="n"/>
      <c r="BQ267" s="85" t="n"/>
      <c r="BR267" s="85" t="n"/>
      <c r="BS267" s="85" t="n"/>
      <c r="BT267" s="85" t="n"/>
      <c r="BU267" s="85" t="n"/>
      <c r="BV267" s="85" t="n"/>
      <c r="BW267" s="85" t="n"/>
      <c r="BX267" s="85" t="n"/>
      <c r="BY267" s="85" t="n"/>
      <c r="BZ267" s="85" t="n"/>
      <c r="CA267" s="85" t="n"/>
      <c r="CB267" s="85" t="n"/>
      <c r="CC267" s="85" t="n"/>
      <c r="CD267" s="85" t="n"/>
      <c r="CE267" s="85" t="n"/>
      <c r="CF267" s="85" t="n"/>
      <c r="CG267" s="85" t="n"/>
      <c r="CH267" s="85" t="n"/>
      <c r="CI267" s="85" t="n"/>
      <c r="CJ267" s="85" t="n"/>
      <c r="CK267" s="85" t="n"/>
      <c r="CL267" s="85" t="n"/>
      <c r="CM267" s="85" t="n"/>
      <c r="CN267" s="85" t="n"/>
      <c r="CO267" s="85" t="n"/>
      <c r="CP267" s="85" t="n"/>
      <c r="CQ267" s="85" t="n"/>
      <c r="CR267" s="85" t="n"/>
      <c r="CS267" s="85" t="n"/>
      <c r="CT267" s="85" t="n"/>
      <c r="CU267" s="85" t="n"/>
      <c r="CV267" s="85" t="n"/>
    </row>
    <row r="268" ht="31.5" customFormat="1" customHeight="1" s="86">
      <c r="A268" s="73" t="n">
        <v>2021</v>
      </c>
      <c r="B268" s="74" t="n">
        <v>2</v>
      </c>
      <c r="C268" s="471" t="n"/>
      <c r="D268" s="74" t="n"/>
      <c r="E268" s="74" t="n"/>
      <c r="F268" s="75" t="n"/>
      <c r="G268" s="76" t="n"/>
      <c r="H268" s="76" t="n"/>
      <c r="I268" s="76" t="n"/>
      <c r="J268" s="76" t="n"/>
      <c r="K268" s="472" t="n"/>
      <c r="L268" s="473" t="n"/>
      <c r="M268" s="474" t="n"/>
      <c r="N268" s="111" t="n"/>
      <c r="O268" s="111" t="n"/>
      <c r="P268" s="111" t="n"/>
      <c r="Q268" s="111" t="n"/>
      <c r="R268" s="111" t="n"/>
      <c r="S268" s="77" t="n"/>
      <c r="T268" s="77" t="n"/>
      <c r="U268" s="111" t="n"/>
      <c r="V268" s="111" t="n"/>
      <c r="W268" s="111" t="n"/>
      <c r="X268" s="111" t="n"/>
      <c r="Y268" s="111" t="n"/>
      <c r="Z268" s="77" t="n"/>
      <c r="AA268" s="77" t="n"/>
      <c r="AB268" s="111" t="n"/>
      <c r="AC268" s="111" t="n"/>
      <c r="AD268" s="111" t="n"/>
      <c r="AE268" s="111" t="n"/>
      <c r="AF268" s="111" t="n"/>
      <c r="AG268" s="77" t="n"/>
      <c r="AH268" s="77" t="n"/>
      <c r="AI268" s="78" t="n"/>
      <c r="AJ268" s="79" t="n"/>
      <c r="AK268" s="80" t="n"/>
      <c r="AL268" s="77" t="n"/>
      <c r="AM268" s="77" t="n"/>
      <c r="AN268" s="81" t="n"/>
      <c r="AO268" s="81" t="n"/>
      <c r="AP268" s="81" t="n"/>
      <c r="AQ268" s="81" t="n"/>
      <c r="AR268" s="81" t="n"/>
      <c r="AS268" s="81" t="n"/>
      <c r="AT268" s="81" t="n"/>
      <c r="AU268" s="81" t="n"/>
      <c r="AV268" s="81" t="n"/>
      <c r="AW268" s="82" t="n"/>
      <c r="AX268" s="83" t="n"/>
      <c r="AY268" s="179" t="n"/>
      <c r="AZ268" s="84" t="n"/>
      <c r="BA268" s="83" t="n">
        <v>1</v>
      </c>
      <c r="BB268" s="83" t="n">
        <v>0.2</v>
      </c>
      <c r="BC268" s="83" t="n">
        <v>27.5</v>
      </c>
      <c r="BD268" s="83" t="n">
        <v>0.4</v>
      </c>
      <c r="BE268" s="83" t="n">
        <v>69.8</v>
      </c>
      <c r="BF268" s="28" t="inlineStr">
        <is>
          <t>ميلو</t>
        </is>
      </c>
      <c r="BG268" s="85" t="inlineStr">
        <is>
          <t>ميلو</t>
        </is>
      </c>
      <c r="BH268" s="85" t="n"/>
      <c r="BI268" s="85" t="n"/>
      <c r="BJ268" s="85" t="n"/>
      <c r="BK268" s="85" t="n"/>
      <c r="BL268" s="85" t="n"/>
      <c r="BM268" s="85" t="n"/>
      <c r="BN268" s="85" t="n"/>
      <c r="BO268" s="85" t="n"/>
      <c r="BP268" s="85" t="n"/>
      <c r="BQ268" s="85" t="n"/>
      <c r="BR268" s="85" t="n"/>
      <c r="BS268" s="85" t="n"/>
      <c r="BT268" s="85" t="n"/>
      <c r="BU268" s="85" t="n"/>
      <c r="BV268" s="85" t="n"/>
      <c r="BW268" s="85" t="n"/>
      <c r="BX268" s="85" t="n"/>
      <c r="BY268" s="85" t="n"/>
      <c r="BZ268" s="85" t="n"/>
      <c r="CA268" s="85" t="n"/>
      <c r="CB268" s="85" t="n"/>
      <c r="CC268" s="85" t="n"/>
      <c r="CD268" s="85" t="n"/>
      <c r="CE268" s="85" t="n"/>
      <c r="CF268" s="85" t="n"/>
      <c r="CG268" s="85" t="n"/>
      <c r="CH268" s="85" t="n"/>
      <c r="CI268" s="85" t="n"/>
      <c r="CJ268" s="85" t="n"/>
      <c r="CK268" s="85" t="n"/>
      <c r="CL268" s="85" t="n"/>
      <c r="CM268" s="85" t="n"/>
      <c r="CN268" s="85" t="n"/>
      <c r="CO268" s="85" t="n"/>
      <c r="CP268" s="85" t="n"/>
      <c r="CQ268" s="85" t="n"/>
      <c r="CR268" s="85" t="n"/>
      <c r="CS268" s="85" t="n"/>
      <c r="CT268" s="85" t="n"/>
      <c r="CU268" s="85" t="n"/>
      <c r="CV268" s="85" t="n"/>
    </row>
    <row r="269" ht="31.5" customFormat="1" customHeight="1" s="86">
      <c r="A269" s="73" t="n">
        <v>2021</v>
      </c>
      <c r="B269" s="74" t="n">
        <v>2</v>
      </c>
      <c r="C269" s="471" t="n"/>
      <c r="D269" s="74" t="n"/>
      <c r="E269" s="74" t="n"/>
      <c r="F269" s="75" t="n"/>
      <c r="G269" s="76" t="n"/>
      <c r="H269" s="76" t="n"/>
      <c r="I269" s="76" t="n"/>
      <c r="J269" s="76" t="n"/>
      <c r="K269" s="472" t="n"/>
      <c r="L269" s="473" t="n"/>
      <c r="M269" s="474" t="n"/>
      <c r="N269" s="111" t="n"/>
      <c r="O269" s="111" t="n"/>
      <c r="P269" s="111" t="n"/>
      <c r="Q269" s="111" t="n"/>
      <c r="R269" s="111" t="n"/>
      <c r="S269" s="77" t="n"/>
      <c r="T269" s="77" t="n"/>
      <c r="U269" s="111" t="n"/>
      <c r="V269" s="111" t="n"/>
      <c r="W269" s="111" t="n"/>
      <c r="X269" s="111" t="n"/>
      <c r="Y269" s="111" t="n"/>
      <c r="Z269" s="77" t="n"/>
      <c r="AA269" s="77" t="n"/>
      <c r="AB269" s="111" t="n"/>
      <c r="AC269" s="111" t="n"/>
      <c r="AD269" s="111" t="n"/>
      <c r="AE269" s="111" t="n"/>
      <c r="AF269" s="111" t="n"/>
      <c r="AG269" s="77" t="n"/>
      <c r="AH269" s="77" t="n"/>
      <c r="AI269" s="78" t="n"/>
      <c r="AJ269" s="79" t="n"/>
      <c r="AK269" s="80" t="n"/>
      <c r="AL269" s="77" t="n"/>
      <c r="AM269" s="77" t="n"/>
      <c r="AN269" s="81" t="n"/>
      <c r="AO269" s="81" t="n"/>
      <c r="AP269" s="81" t="n"/>
      <c r="AQ269" s="81" t="n"/>
      <c r="AR269" s="81" t="n"/>
      <c r="AS269" s="81" t="n"/>
      <c r="AT269" s="81" t="n"/>
      <c r="AU269" s="81" t="n"/>
      <c r="AV269" s="81" t="n"/>
      <c r="AW269" s="82" t="n"/>
      <c r="AX269" s="83" t="n"/>
      <c r="AY269" s="179" t="n"/>
      <c r="AZ269" s="84" t="n"/>
      <c r="BA269" s="83" t="n"/>
      <c r="BB269" s="83" t="n">
        <v>0</v>
      </c>
      <c r="BC269" s="83" t="n">
        <v>0</v>
      </c>
      <c r="BD269" s="83" t="n">
        <v>1.4</v>
      </c>
      <c r="BE269" s="83" t="n">
        <v>1.4</v>
      </c>
      <c r="BF269" s="28" t="inlineStr">
        <is>
          <t>LG</t>
        </is>
      </c>
      <c r="BG269" s="85" t="inlineStr">
        <is>
          <t>HE</t>
        </is>
      </c>
      <c r="BH269" s="85" t="inlineStr">
        <is>
          <t>AGG76599801</t>
        </is>
      </c>
      <c r="BI269" s="85" t="inlineStr">
        <is>
          <t>mmf</t>
        </is>
      </c>
      <c r="BJ269" s="85" t="n"/>
      <c r="BK269" s="85" t="n"/>
      <c r="BL269" s="85" t="n"/>
      <c r="BM269" s="85" t="n"/>
      <c r="BN269" s="85" t="n"/>
      <c r="BO269" s="85" t="n"/>
      <c r="BP269" s="85" t="n"/>
      <c r="BQ269" s="85" t="n"/>
      <c r="BR269" s="85" t="n"/>
      <c r="BS269" s="85" t="n"/>
      <c r="BT269" s="85" t="n"/>
      <c r="BU269" s="85" t="n"/>
      <c r="BV269" s="85" t="n"/>
      <c r="BW269" s="85" t="n"/>
      <c r="BX269" s="85" t="n"/>
      <c r="BY269" s="85" t="n"/>
      <c r="BZ269" s="85" t="n"/>
      <c r="CA269" s="85" t="n"/>
      <c r="CB269" s="85" t="n"/>
      <c r="CC269" s="85" t="n"/>
      <c r="CD269" s="85" t="n"/>
      <c r="CE269" s="85" t="n"/>
      <c r="CF269" s="85" t="n"/>
      <c r="CG269" s="85" t="n"/>
      <c r="CH269" s="85" t="n"/>
      <c r="CI269" s="85" t="n"/>
      <c r="CJ269" s="85" t="n"/>
      <c r="CK269" s="85" t="n"/>
      <c r="CL269" s="85" t="n"/>
      <c r="CM269" s="85" t="n"/>
      <c r="CN269" s="85" t="n"/>
      <c r="CO269" s="85" t="n"/>
      <c r="CP269" s="85" t="n"/>
      <c r="CQ269" s="85" t="n"/>
      <c r="CR269" s="85" t="n"/>
      <c r="CS269" s="85" t="n"/>
      <c r="CT269" s="85" t="n"/>
      <c r="CU269" s="85" t="n"/>
      <c r="CV269" s="85" t="n"/>
    </row>
    <row r="270" ht="31.5" customFormat="1" customHeight="1" s="86">
      <c r="A270" s="73" t="n">
        <v>2021</v>
      </c>
      <c r="B270" s="74" t="n">
        <v>2</v>
      </c>
      <c r="C270" s="471" t="n"/>
      <c r="D270" s="74" t="n"/>
      <c r="E270" s="74" t="n"/>
      <c r="F270" s="75" t="n"/>
      <c r="G270" s="76" t="n"/>
      <c r="H270" s="76" t="n"/>
      <c r="I270" s="76" t="n"/>
      <c r="J270" s="76" t="n"/>
      <c r="K270" s="472" t="n"/>
      <c r="L270" s="473" t="n"/>
      <c r="M270" s="474" t="n"/>
      <c r="N270" s="111" t="n"/>
      <c r="O270" s="111" t="n"/>
      <c r="P270" s="111" t="n"/>
      <c r="Q270" s="111" t="n"/>
      <c r="R270" s="111" t="n"/>
      <c r="S270" s="77" t="n"/>
      <c r="T270" s="77" t="n"/>
      <c r="U270" s="111" t="n"/>
      <c r="V270" s="111" t="n"/>
      <c r="W270" s="111" t="n"/>
      <c r="X270" s="111" t="n"/>
      <c r="Y270" s="111" t="n"/>
      <c r="Z270" s="77" t="n"/>
      <c r="AA270" s="77" t="n"/>
      <c r="AB270" s="111" t="n"/>
      <c r="AC270" s="111" t="n"/>
      <c r="AD270" s="111" t="n"/>
      <c r="AE270" s="111" t="n"/>
      <c r="AF270" s="111" t="n"/>
      <c r="AG270" s="77" t="n"/>
      <c r="AH270" s="77" t="n"/>
      <c r="AI270" s="78" t="n"/>
      <c r="AJ270" s="79" t="n"/>
      <c r="AK270" s="80" t="n"/>
      <c r="AL270" s="77" t="n"/>
      <c r="AM270" s="77" t="n"/>
      <c r="AN270" s="81" t="n"/>
      <c r="AO270" s="81" t="n"/>
      <c r="AP270" s="81" t="n"/>
      <c r="AQ270" s="81" t="n"/>
      <c r="AR270" s="81" t="n"/>
      <c r="AS270" s="81" t="n"/>
      <c r="AT270" s="81" t="n"/>
      <c r="AU270" s="81" t="n"/>
      <c r="AV270" s="81" t="n"/>
      <c r="AW270" s="82" t="n"/>
      <c r="AX270" s="83" t="n"/>
      <c r="AY270" s="179" t="n"/>
      <c r="AZ270" s="84" t="n"/>
      <c r="BA270" s="83" t="n"/>
      <c r="BB270" s="83" t="n"/>
      <c r="BC270" s="83" t="n"/>
      <c r="BD270" s="83" t="n"/>
      <c r="BE270" s="83" t="n"/>
      <c r="BF270" s="28" t="inlineStr">
        <is>
          <t>توشيبا</t>
        </is>
      </c>
      <c r="BG270" s="85" t="inlineStr">
        <is>
          <t>توشيبا للاجهزة المرئية</t>
        </is>
      </c>
      <c r="BH270" s="85" t="n"/>
      <c r="BI270" s="85" t="n"/>
      <c r="BJ270" s="85" t="n"/>
      <c r="BK270" s="85" t="n"/>
      <c r="BL270" s="85" t="n"/>
      <c r="BM270" s="85" t="n"/>
      <c r="BN270" s="85" t="n"/>
      <c r="BO270" s="85" t="n"/>
      <c r="BP270" s="85" t="n"/>
      <c r="BQ270" s="85" t="n"/>
      <c r="BR270" s="85" t="n"/>
      <c r="BS270" s="85" t="n"/>
      <c r="BT270" s="85" t="n"/>
      <c r="BU270" s="85" t="n"/>
      <c r="BV270" s="85" t="n"/>
      <c r="BW270" s="85" t="n"/>
      <c r="BX270" s="85" t="n"/>
      <c r="BY270" s="85" t="n"/>
      <c r="BZ270" s="85" t="n"/>
      <c r="CA270" s="85" t="n"/>
      <c r="CB270" s="85" t="n"/>
      <c r="CC270" s="85" t="n"/>
      <c r="CD270" s="85" t="n"/>
      <c r="CE270" s="85" t="n"/>
      <c r="CF270" s="85" t="n"/>
      <c r="CG270" s="85" t="n"/>
      <c r="CH270" s="85" t="n"/>
      <c r="CI270" s="85" t="n"/>
      <c r="CJ270" s="85" t="n"/>
      <c r="CK270" s="85" t="n"/>
      <c r="CL270" s="85" t="n"/>
      <c r="CM270" s="85" t="n"/>
      <c r="CN270" s="85" t="n"/>
      <c r="CO270" s="85" t="n"/>
      <c r="CP270" s="85" t="n"/>
      <c r="CQ270" s="85" t="n"/>
      <c r="CR270" s="85" t="n"/>
      <c r="CS270" s="85" t="n"/>
      <c r="CT270" s="85" t="n"/>
      <c r="CU270" s="85" t="n"/>
      <c r="CV270" s="85" t="n"/>
    </row>
    <row r="271" ht="31.5" customFormat="1" customHeight="1" s="86">
      <c r="A271" s="73" t="n">
        <v>2021</v>
      </c>
      <c r="B271" s="74" t="n">
        <v>2</v>
      </c>
      <c r="C271" s="471" t="n"/>
      <c r="D271" s="74" t="n"/>
      <c r="E271" s="74" t="n"/>
      <c r="F271" s="75" t="n"/>
      <c r="G271" s="76" t="n"/>
      <c r="H271" s="76" t="n"/>
      <c r="I271" s="76" t="n"/>
      <c r="J271" s="76" t="n"/>
      <c r="K271" s="472" t="n"/>
      <c r="L271" s="473" t="n"/>
      <c r="M271" s="474" t="n"/>
      <c r="N271" s="111" t="n"/>
      <c r="O271" s="111" t="n"/>
      <c r="P271" s="111" t="n"/>
      <c r="Q271" s="111" t="n"/>
      <c r="R271" s="111" t="n"/>
      <c r="S271" s="77" t="n"/>
      <c r="T271" s="77" t="n"/>
      <c r="U271" s="111" t="n"/>
      <c r="V271" s="111" t="n"/>
      <c r="W271" s="111" t="n"/>
      <c r="X271" s="111" t="n"/>
      <c r="Y271" s="111" t="n"/>
      <c r="Z271" s="77" t="n"/>
      <c r="AA271" s="77" t="n"/>
      <c r="AB271" s="111" t="n"/>
      <c r="AC271" s="111" t="n"/>
      <c r="AD271" s="111" t="n"/>
      <c r="AE271" s="111" t="n"/>
      <c r="AF271" s="111" t="n"/>
      <c r="AG271" s="77" t="n"/>
      <c r="AH271" s="77" t="n"/>
      <c r="AI271" s="78" t="n"/>
      <c r="AJ271" s="79" t="n"/>
      <c r="AK271" s="80" t="n"/>
      <c r="AL271" s="77" t="n"/>
      <c r="AM271" s="77" t="n"/>
      <c r="AN271" s="81" t="n"/>
      <c r="AO271" s="81" t="n"/>
      <c r="AP271" s="81" t="n"/>
      <c r="AQ271" s="81" t="n"/>
      <c r="AR271" s="81" t="n"/>
      <c r="AS271" s="81" t="n"/>
      <c r="AT271" s="81" t="n"/>
      <c r="AU271" s="81" t="n"/>
      <c r="AV271" s="81" t="n"/>
      <c r="AW271" s="82" t="n"/>
      <c r="AX271" s="83" t="n"/>
      <c r="AY271" s="179" t="n"/>
      <c r="AZ271" s="84" t="n"/>
      <c r="BA271" s="83" t="n"/>
      <c r="BB271" s="83" t="n"/>
      <c r="BC271" s="83" t="n"/>
      <c r="BD271" s="83" t="n"/>
      <c r="BE271" s="83" t="n"/>
      <c r="BF271" s="28" t="inlineStr">
        <is>
          <t>توشيبا</t>
        </is>
      </c>
      <c r="BG271" s="85" t="inlineStr">
        <is>
          <t>توشيبا للاجهزة المرئية</t>
        </is>
      </c>
      <c r="BH271" s="85" t="n"/>
      <c r="BI271" s="85" t="n"/>
      <c r="BJ271" s="85" t="n"/>
      <c r="BK271" s="85" t="n"/>
      <c r="BL271" s="85" t="n"/>
      <c r="BM271" s="85" t="n"/>
      <c r="BN271" s="85" t="n"/>
      <c r="BO271" s="85" t="n"/>
      <c r="BP271" s="85" t="n"/>
      <c r="BQ271" s="85" t="n"/>
      <c r="BR271" s="85" t="n"/>
      <c r="BS271" s="85" t="n"/>
      <c r="BT271" s="85" t="n"/>
      <c r="BU271" s="85" t="n"/>
      <c r="BV271" s="85" t="n"/>
      <c r="BW271" s="85" t="n"/>
      <c r="BX271" s="85" t="n"/>
      <c r="BY271" s="85" t="n"/>
      <c r="BZ271" s="85" t="n"/>
      <c r="CA271" s="85" t="n"/>
      <c r="CB271" s="85" t="n"/>
      <c r="CC271" s="85" t="n"/>
      <c r="CD271" s="85" t="n"/>
      <c r="CE271" s="85" t="n"/>
      <c r="CF271" s="85" t="n"/>
      <c r="CG271" s="85" t="n"/>
      <c r="CH271" s="85" t="n"/>
      <c r="CI271" s="85" t="n"/>
      <c r="CJ271" s="85" t="n"/>
      <c r="CK271" s="85" t="n"/>
      <c r="CL271" s="85" t="n"/>
      <c r="CM271" s="85" t="n"/>
      <c r="CN271" s="85" t="n"/>
      <c r="CO271" s="85" t="n"/>
      <c r="CP271" s="85" t="n"/>
      <c r="CQ271" s="85" t="n"/>
      <c r="CR271" s="85" t="n"/>
      <c r="CS271" s="85" t="n"/>
      <c r="CT271" s="85" t="n"/>
      <c r="CU271" s="85" t="n"/>
      <c r="CV271" s="85" t="n"/>
    </row>
    <row r="272" ht="31.5" customFormat="1" customHeight="1" s="86">
      <c r="A272" s="73" t="n">
        <v>2021</v>
      </c>
      <c r="B272" s="74" t="n">
        <v>2</v>
      </c>
      <c r="C272" s="471" t="n"/>
      <c r="D272" s="74" t="n"/>
      <c r="E272" s="74" t="n"/>
      <c r="F272" s="75" t="n"/>
      <c r="G272" s="76" t="n"/>
      <c r="H272" s="76" t="n"/>
      <c r="I272" s="76" t="n"/>
      <c r="J272" s="76" t="n"/>
      <c r="K272" s="472" t="n"/>
      <c r="L272" s="473" t="n"/>
      <c r="M272" s="474" t="n"/>
      <c r="N272" s="111" t="n"/>
      <c r="O272" s="111" t="n"/>
      <c r="P272" s="111" t="n"/>
      <c r="Q272" s="111" t="n"/>
      <c r="R272" s="111" t="n"/>
      <c r="S272" s="77" t="n"/>
      <c r="T272" s="77" t="n"/>
      <c r="U272" s="111" t="n"/>
      <c r="V272" s="111" t="n"/>
      <c r="W272" s="111" t="n"/>
      <c r="X272" s="111" t="n"/>
      <c r="Y272" s="111" t="n"/>
      <c r="Z272" s="77" t="n"/>
      <c r="AA272" s="77" t="n"/>
      <c r="AB272" s="111" t="n"/>
      <c r="AC272" s="111" t="n"/>
      <c r="AD272" s="111" t="n"/>
      <c r="AE272" s="111" t="n"/>
      <c r="AF272" s="111" t="n"/>
      <c r="AG272" s="77" t="n"/>
      <c r="AH272" s="77" t="n"/>
      <c r="AI272" s="78" t="n"/>
      <c r="AJ272" s="79" t="n"/>
      <c r="AK272" s="80" t="n"/>
      <c r="AL272" s="77" t="n"/>
      <c r="AM272" s="77" t="n"/>
      <c r="AN272" s="81" t="n"/>
      <c r="AO272" s="81" t="n"/>
      <c r="AP272" s="81" t="n"/>
      <c r="AQ272" s="81" t="n"/>
      <c r="AR272" s="81" t="n"/>
      <c r="AS272" s="81" t="n"/>
      <c r="AT272" s="81" t="n"/>
      <c r="AU272" s="81" t="n"/>
      <c r="AV272" s="81" t="n"/>
      <c r="AW272" s="82" t="n"/>
      <c r="AX272" s="83" t="n"/>
      <c r="AY272" s="179" t="n"/>
      <c r="AZ272" s="84" t="n"/>
      <c r="BA272" s="83" t="n"/>
      <c r="BB272" s="83" t="n"/>
      <c r="BC272" s="83" t="n"/>
      <c r="BD272" s="83" t="n"/>
      <c r="BE272" s="83" t="n"/>
      <c r="BF272" s="28" t="inlineStr">
        <is>
          <t>توشيبا</t>
        </is>
      </c>
      <c r="BG272" s="85" t="inlineStr">
        <is>
          <t>توشيبا للاجهزة المرئية</t>
        </is>
      </c>
      <c r="BH272" s="85" t="n"/>
      <c r="BI272" s="85" t="n"/>
      <c r="BJ272" s="85" t="n"/>
      <c r="BK272" s="85" t="n"/>
      <c r="BL272" s="85" t="n"/>
      <c r="BM272" s="85" t="n"/>
      <c r="BN272" s="85" t="n"/>
      <c r="BO272" s="85" t="n"/>
      <c r="BP272" s="85" t="n"/>
      <c r="BQ272" s="85" t="n"/>
      <c r="BR272" s="85" t="n"/>
      <c r="BS272" s="85" t="n"/>
      <c r="BT272" s="85" t="n"/>
      <c r="BU272" s="85" t="n"/>
      <c r="BV272" s="85" t="n"/>
      <c r="BW272" s="85" t="n"/>
      <c r="BX272" s="85" t="n"/>
      <c r="BY272" s="85" t="n"/>
      <c r="BZ272" s="85" t="n"/>
      <c r="CA272" s="85" t="n"/>
      <c r="CB272" s="85" t="n"/>
      <c r="CC272" s="85" t="n"/>
      <c r="CD272" s="85" t="n"/>
      <c r="CE272" s="85" t="n"/>
      <c r="CF272" s="85" t="n"/>
      <c r="CG272" s="85" t="n"/>
      <c r="CH272" s="85" t="n"/>
      <c r="CI272" s="85" t="n"/>
      <c r="CJ272" s="85" t="n"/>
      <c r="CK272" s="85" t="n"/>
      <c r="CL272" s="85" t="n"/>
      <c r="CM272" s="85" t="n"/>
      <c r="CN272" s="85" t="n"/>
      <c r="CO272" s="85" t="n"/>
      <c r="CP272" s="85" t="n"/>
      <c r="CQ272" s="85" t="n"/>
      <c r="CR272" s="85" t="n"/>
      <c r="CS272" s="85" t="n"/>
      <c r="CT272" s="85" t="n"/>
      <c r="CU272" s="85" t="n"/>
      <c r="CV272" s="85" t="n"/>
    </row>
    <row r="273" ht="31.5" customFormat="1" customHeight="1" s="86">
      <c r="A273" s="73" t="n">
        <v>2021</v>
      </c>
      <c r="B273" s="74" t="n">
        <v>2</v>
      </c>
      <c r="C273" s="471" t="n"/>
      <c r="D273" s="74" t="n"/>
      <c r="E273" s="74" t="n"/>
      <c r="F273" s="75" t="n"/>
      <c r="G273" s="76" t="n"/>
      <c r="H273" s="76" t="n"/>
      <c r="I273" s="76" t="n"/>
      <c r="J273" s="76" t="n"/>
      <c r="K273" s="472" t="n"/>
      <c r="L273" s="473" t="n"/>
      <c r="M273" s="474" t="n"/>
      <c r="N273" s="111" t="n"/>
      <c r="O273" s="111" t="n"/>
      <c r="P273" s="111" t="n"/>
      <c r="Q273" s="111" t="n"/>
      <c r="R273" s="111" t="n"/>
      <c r="S273" s="77" t="n"/>
      <c r="T273" s="77" t="n"/>
      <c r="U273" s="111" t="n"/>
      <c r="V273" s="111" t="n"/>
      <c r="W273" s="111" t="n"/>
      <c r="X273" s="111" t="n"/>
      <c r="Y273" s="111" t="n"/>
      <c r="Z273" s="77" t="n"/>
      <c r="AA273" s="77" t="n"/>
      <c r="AB273" s="111" t="n"/>
      <c r="AC273" s="111" t="n"/>
      <c r="AD273" s="111" t="n"/>
      <c r="AE273" s="111" t="n"/>
      <c r="AF273" s="111" t="n"/>
      <c r="AG273" s="77" t="n"/>
      <c r="AH273" s="77" t="n"/>
      <c r="AI273" s="78" t="n"/>
      <c r="AJ273" s="79" t="n"/>
      <c r="AK273" s="80" t="n"/>
      <c r="AL273" s="77" t="n"/>
      <c r="AM273" s="77" t="n"/>
      <c r="AN273" s="81" t="n"/>
      <c r="AO273" s="81" t="n"/>
      <c r="AP273" s="81" t="n"/>
      <c r="AQ273" s="81" t="n"/>
      <c r="AR273" s="81" t="n"/>
      <c r="AS273" s="81" t="n"/>
      <c r="AT273" s="81" t="n"/>
      <c r="AU273" s="81" t="n"/>
      <c r="AV273" s="81" t="n"/>
      <c r="AW273" s="82" t="n"/>
      <c r="AX273" s="83" t="n"/>
      <c r="AY273" s="179" t="n"/>
      <c r="AZ273" s="84" t="n"/>
      <c r="BA273" s="83" t="n">
        <v>1</v>
      </c>
      <c r="BB273" s="83" t="n">
        <v>0</v>
      </c>
      <c r="BC273" s="83" t="n">
        <v>6.2</v>
      </c>
      <c r="BD273" s="83" t="n">
        <v>2.2</v>
      </c>
      <c r="BE273" s="83" t="n">
        <v>431.5</v>
      </c>
      <c r="BF273" s="28" t="inlineStr">
        <is>
          <t>الكترولوكس</t>
        </is>
      </c>
      <c r="BG273" s="85" t="inlineStr">
        <is>
          <t>القاهرة للصناعات المغذية سخانات</t>
        </is>
      </c>
      <c r="BH273" s="85" t="n"/>
      <c r="BI273" s="85" t="n"/>
      <c r="BJ273" s="85" t="n"/>
      <c r="BK273" s="85" t="n"/>
      <c r="BL273" s="85" t="n"/>
      <c r="BM273" s="85" t="n"/>
      <c r="BN273" s="85" t="n"/>
      <c r="BO273" s="85" t="n"/>
      <c r="BP273" s="85" t="n"/>
      <c r="BQ273" s="85" t="n"/>
      <c r="BR273" s="85" t="n"/>
      <c r="BS273" s="85" t="n"/>
      <c r="BT273" s="85" t="n"/>
      <c r="BU273" s="85" t="n"/>
      <c r="BV273" s="85" t="n"/>
      <c r="BW273" s="85" t="n"/>
      <c r="BX273" s="85" t="n"/>
      <c r="BY273" s="85" t="n"/>
      <c r="BZ273" s="85" t="n"/>
      <c r="CA273" s="85" t="n"/>
      <c r="CB273" s="85" t="n"/>
      <c r="CC273" s="85" t="n"/>
      <c r="CD273" s="85" t="n"/>
      <c r="CE273" s="85" t="n"/>
      <c r="CF273" s="85" t="n"/>
      <c r="CG273" s="85" t="n"/>
      <c r="CH273" s="85" t="n"/>
      <c r="CI273" s="85" t="n"/>
      <c r="CJ273" s="85" t="n"/>
      <c r="CK273" s="85" t="n"/>
      <c r="CL273" s="85" t="n"/>
      <c r="CM273" s="85" t="n"/>
      <c r="CN273" s="85" t="n"/>
      <c r="CO273" s="85" t="n"/>
      <c r="CP273" s="85" t="n"/>
      <c r="CQ273" s="85" t="n"/>
      <c r="CR273" s="85" t="n"/>
      <c r="CS273" s="85" t="n"/>
      <c r="CT273" s="85" t="n"/>
      <c r="CU273" s="85" t="n"/>
      <c r="CV273" s="85" t="n"/>
    </row>
    <row r="274" ht="31.5" customFormat="1" customHeight="1" s="86">
      <c r="A274" s="73" t="n">
        <v>2021</v>
      </c>
      <c r="B274" s="74" t="n">
        <v>2</v>
      </c>
      <c r="C274" s="471" t="n"/>
      <c r="D274" s="74" t="n"/>
      <c r="E274" s="74" t="n"/>
      <c r="F274" s="75" t="n"/>
      <c r="G274" s="76" t="n"/>
      <c r="H274" s="76" t="n"/>
      <c r="I274" s="76" t="n"/>
      <c r="J274" s="76" t="n"/>
      <c r="K274" s="472" t="n"/>
      <c r="L274" s="473" t="n"/>
      <c r="M274" s="474" t="n"/>
      <c r="N274" s="111" t="n"/>
      <c r="O274" s="111" t="n"/>
      <c r="P274" s="111" t="n"/>
      <c r="Q274" s="111" t="n"/>
      <c r="R274" s="111" t="n"/>
      <c r="S274" s="77" t="n"/>
      <c r="T274" s="77" t="n"/>
      <c r="U274" s="111" t="n"/>
      <c r="V274" s="111" t="n"/>
      <c r="W274" s="111" t="n"/>
      <c r="X274" s="111" t="n"/>
      <c r="Y274" s="111" t="n"/>
      <c r="Z274" s="77" t="n"/>
      <c r="AA274" s="77" t="n"/>
      <c r="AB274" s="111" t="n"/>
      <c r="AC274" s="111" t="n"/>
      <c r="AD274" s="111" t="n"/>
      <c r="AE274" s="111" t="n"/>
      <c r="AF274" s="111" t="n"/>
      <c r="AG274" s="77" t="n"/>
      <c r="AH274" s="77" t="n"/>
      <c r="AI274" s="78" t="n"/>
      <c r="AJ274" s="79" t="n"/>
      <c r="AK274" s="80" t="n"/>
      <c r="AL274" s="77" t="n"/>
      <c r="AM274" s="77" t="n"/>
      <c r="AN274" s="81" t="n"/>
      <c r="AO274" s="81" t="n"/>
      <c r="AP274" s="81" t="n"/>
      <c r="AQ274" s="81" t="n"/>
      <c r="AR274" s="81" t="n"/>
      <c r="AS274" s="81" t="n"/>
      <c r="AT274" s="81" t="n"/>
      <c r="AU274" s="81" t="n"/>
      <c r="AV274" s="81" t="n"/>
      <c r="AW274" s="82" t="n"/>
      <c r="AX274" s="83" t="n"/>
      <c r="AY274" s="179" t="n"/>
      <c r="AZ274" s="84" t="n"/>
      <c r="BA274" s="83" t="n"/>
      <c r="BB274" s="83" t="n"/>
      <c r="BC274" s="83" t="n"/>
      <c r="BD274" s="83" t="n"/>
      <c r="BE274" s="83" t="n"/>
      <c r="BF274" s="28" t="inlineStr">
        <is>
          <t>LG</t>
        </is>
      </c>
      <c r="BG274" s="85" t="inlineStr">
        <is>
          <t>HE</t>
        </is>
      </c>
      <c r="BH274" s="85" t="inlineStr">
        <is>
          <t>MFZ67207701</t>
        </is>
      </c>
      <c r="BI274" s="85" t="inlineStr">
        <is>
          <t>mma</t>
        </is>
      </c>
      <c r="BJ274" s="85" t="n"/>
      <c r="BK274" s="85" t="n"/>
      <c r="BL274" s="85" t="n"/>
      <c r="BM274" s="85" t="n"/>
      <c r="BN274" s="85" t="n"/>
      <c r="BO274" s="85" t="n"/>
      <c r="BP274" s="85" t="n"/>
      <c r="BQ274" s="85" t="n"/>
      <c r="BR274" s="85" t="n"/>
      <c r="BS274" s="85" t="n"/>
      <c r="BT274" s="85" t="n"/>
      <c r="BU274" s="85" t="n"/>
      <c r="BV274" s="85" t="n"/>
      <c r="BW274" s="85" t="n"/>
      <c r="BX274" s="85" t="n"/>
      <c r="BY274" s="85" t="n"/>
      <c r="BZ274" s="85" t="n"/>
      <c r="CA274" s="85" t="n"/>
      <c r="CB274" s="85" t="n"/>
      <c r="CC274" s="85" t="n"/>
      <c r="CD274" s="85" t="n"/>
      <c r="CE274" s="85" t="n"/>
      <c r="CF274" s="85" t="n"/>
      <c r="CG274" s="85" t="n"/>
      <c r="CH274" s="85" t="n"/>
      <c r="CI274" s="85" t="n"/>
      <c r="CJ274" s="85" t="n"/>
      <c r="CK274" s="85" t="n"/>
      <c r="CL274" s="85" t="n"/>
      <c r="CM274" s="85" t="n"/>
      <c r="CN274" s="85" t="n"/>
      <c r="CO274" s="85" t="n"/>
      <c r="CP274" s="85" t="n"/>
      <c r="CQ274" s="85" t="n"/>
      <c r="CR274" s="85" t="n"/>
      <c r="CS274" s="85" t="n"/>
      <c r="CT274" s="85" t="n"/>
      <c r="CU274" s="85" t="n"/>
      <c r="CV274" s="85" t="n"/>
    </row>
    <row r="275" ht="31.5" customFormat="1" customHeight="1" s="86">
      <c r="A275" s="73" t="n">
        <v>2021</v>
      </c>
      <c r="B275" s="74" t="n">
        <v>2</v>
      </c>
      <c r="C275" s="471" t="n"/>
      <c r="D275" s="74" t="n"/>
      <c r="E275" s="74" t="n"/>
      <c r="F275" s="75" t="n"/>
      <c r="G275" s="76" t="n"/>
      <c r="H275" s="76" t="n"/>
      <c r="I275" s="76" t="n"/>
      <c r="J275" s="76" t="n"/>
      <c r="K275" s="472" t="n"/>
      <c r="L275" s="473" t="n"/>
      <c r="M275" s="474" t="n"/>
      <c r="N275" s="111" t="n"/>
      <c r="O275" s="111" t="n"/>
      <c r="P275" s="111" t="n"/>
      <c r="Q275" s="111" t="n"/>
      <c r="R275" s="111" t="n"/>
      <c r="S275" s="77" t="n"/>
      <c r="T275" s="77" t="n"/>
      <c r="U275" s="111" t="n"/>
      <c r="V275" s="111" t="n"/>
      <c r="W275" s="111" t="n"/>
      <c r="X275" s="111" t="n"/>
      <c r="Y275" s="111" t="n"/>
      <c r="Z275" s="77" t="n"/>
      <c r="AA275" s="77" t="n"/>
      <c r="AB275" s="111" t="n"/>
      <c r="AC275" s="111" t="n"/>
      <c r="AD275" s="111" t="n"/>
      <c r="AE275" s="111" t="n"/>
      <c r="AF275" s="111" t="n"/>
      <c r="AG275" s="77" t="n"/>
      <c r="AH275" s="77" t="n"/>
      <c r="AI275" s="78" t="n"/>
      <c r="AJ275" s="79" t="n"/>
      <c r="AK275" s="80" t="n"/>
      <c r="AL275" s="77" t="n"/>
      <c r="AM275" s="77" t="n"/>
      <c r="AN275" s="81" t="n"/>
      <c r="AO275" s="81" t="n"/>
      <c r="AP275" s="81" t="n"/>
      <c r="AQ275" s="81" t="n"/>
      <c r="AR275" s="81" t="n"/>
      <c r="AS275" s="81" t="n"/>
      <c r="AT275" s="81" t="n"/>
      <c r="AU275" s="81" t="n"/>
      <c r="AV275" s="81" t="n"/>
      <c r="AW275" s="82" t="n"/>
      <c r="AX275" s="83" t="n"/>
      <c r="AY275" s="179" t="n"/>
      <c r="AZ275" s="84" t="n"/>
      <c r="BA275" s="83" t="n">
        <v>1</v>
      </c>
      <c r="BB275" s="83" t="n">
        <v>0</v>
      </c>
      <c r="BC275" s="83" t="n">
        <v>1.6</v>
      </c>
      <c r="BD275" s="83" t="n">
        <v>3.7</v>
      </c>
      <c r="BE275" s="83" t="n">
        <v>1318.8</v>
      </c>
      <c r="BF275" s="28" t="inlineStr">
        <is>
          <t>العربيه للصناعات الكهربائيه</t>
        </is>
      </c>
      <c r="BG275" s="85" t="inlineStr">
        <is>
          <t>العربيه للصناعات الكهربائيه</t>
        </is>
      </c>
      <c r="BH275" s="85" t="n"/>
      <c r="BI275" s="85" t="n"/>
      <c r="BJ275" s="85" t="n"/>
      <c r="BK275" s="85" t="n"/>
      <c r="BL275" s="85" t="n"/>
      <c r="BM275" s="85" t="n"/>
      <c r="BN275" s="85" t="n"/>
      <c r="BO275" s="85" t="n"/>
      <c r="BP275" s="85" t="n"/>
      <c r="BQ275" s="85" t="n"/>
      <c r="BR275" s="85" t="n"/>
      <c r="BS275" s="85" t="n"/>
      <c r="BT275" s="85" t="n"/>
      <c r="BU275" s="85" t="n"/>
      <c r="BV275" s="85" t="n"/>
      <c r="BW275" s="85" t="n"/>
      <c r="BX275" s="85" t="n"/>
      <c r="BY275" s="85" t="n"/>
      <c r="BZ275" s="85" t="n"/>
      <c r="CA275" s="85" t="n"/>
      <c r="CB275" s="85" t="n"/>
      <c r="CC275" s="85" t="n"/>
      <c r="CD275" s="85" t="n"/>
      <c r="CE275" s="85" t="n"/>
      <c r="CF275" s="85" t="n"/>
      <c r="CG275" s="85" t="n"/>
      <c r="CH275" s="85" t="n"/>
      <c r="CI275" s="85" t="n"/>
      <c r="CJ275" s="85" t="n"/>
      <c r="CK275" s="85" t="n"/>
      <c r="CL275" s="85" t="n"/>
      <c r="CM275" s="85" t="n"/>
      <c r="CN275" s="85" t="n"/>
      <c r="CO275" s="85" t="n"/>
      <c r="CP275" s="85" t="n"/>
      <c r="CQ275" s="85" t="n"/>
      <c r="CR275" s="85" t="n"/>
      <c r="CS275" s="85" t="n"/>
      <c r="CT275" s="85" t="n"/>
      <c r="CU275" s="85" t="n"/>
      <c r="CV275" s="85" t="n"/>
    </row>
    <row r="276" ht="31.5" customFormat="1" customHeight="1" s="86">
      <c r="A276" s="73" t="n">
        <v>2021</v>
      </c>
      <c r="B276" s="74" t="n">
        <v>2</v>
      </c>
      <c r="C276" s="471" t="n"/>
      <c r="D276" s="74" t="n"/>
      <c r="E276" s="74" t="n"/>
      <c r="F276" s="75" t="n"/>
      <c r="G276" s="76" t="n"/>
      <c r="H276" s="76" t="n"/>
      <c r="I276" s="76" t="n"/>
      <c r="J276" s="76" t="n"/>
      <c r="K276" s="472" t="n"/>
      <c r="L276" s="473" t="n"/>
      <c r="M276" s="474" t="n"/>
      <c r="N276" s="111" t="n"/>
      <c r="O276" s="111" t="n"/>
      <c r="P276" s="111" t="n"/>
      <c r="Q276" s="111" t="n"/>
      <c r="R276" s="111" t="n"/>
      <c r="S276" s="77" t="n"/>
      <c r="T276" s="77" t="n"/>
      <c r="U276" s="111" t="n"/>
      <c r="V276" s="111" t="n"/>
      <c r="W276" s="111" t="n"/>
      <c r="X276" s="111" t="n"/>
      <c r="Y276" s="111" t="n"/>
      <c r="Z276" s="77" t="n"/>
      <c r="AA276" s="77" t="n"/>
      <c r="AB276" s="111" t="n"/>
      <c r="AC276" s="111" t="n"/>
      <c r="AD276" s="111" t="n"/>
      <c r="AE276" s="111" t="n"/>
      <c r="AF276" s="111" t="n"/>
      <c r="AG276" s="77" t="n"/>
      <c r="AH276" s="77" t="n"/>
      <c r="AI276" s="78" t="n"/>
      <c r="AJ276" s="79" t="n"/>
      <c r="AK276" s="80" t="n"/>
      <c r="AL276" s="77" t="n"/>
      <c r="AM276" s="77" t="n"/>
      <c r="AN276" s="81" t="n"/>
      <c r="AO276" s="81" t="n"/>
      <c r="AP276" s="81" t="n"/>
      <c r="AQ276" s="81" t="n"/>
      <c r="AR276" s="81" t="n"/>
      <c r="AS276" s="81" t="n"/>
      <c r="AT276" s="81" t="n"/>
      <c r="AU276" s="81" t="n"/>
      <c r="AV276" s="81" t="n"/>
      <c r="AW276" s="82" t="n"/>
      <c r="AX276" s="83" t="n"/>
      <c r="AY276" s="179" t="n"/>
      <c r="AZ276" s="84" t="n"/>
      <c r="BA276" s="83" t="n"/>
      <c r="BB276" s="83" t="n">
        <v>0</v>
      </c>
      <c r="BC276" s="83" t="n">
        <v>1.3</v>
      </c>
      <c r="BD276" s="83" t="n">
        <v>3.4</v>
      </c>
      <c r="BE276" s="83" t="n">
        <v>190.1</v>
      </c>
      <c r="BF276" s="28" t="inlineStr">
        <is>
          <t>الكترولوكس</t>
        </is>
      </c>
      <c r="BG276" s="85" t="inlineStr">
        <is>
          <t>القاهرة للصناعات المغذية بوتاجازات</t>
        </is>
      </c>
      <c r="BH276" s="85" t="inlineStr">
        <is>
          <t>A07465002</t>
        </is>
      </c>
      <c r="BI276" s="85" t="n"/>
      <c r="BJ276" s="85" t="n"/>
      <c r="BK276" s="85" t="n"/>
      <c r="BL276" s="85" t="n"/>
      <c r="BM276" s="85" t="n"/>
      <c r="BN276" s="85" t="n"/>
      <c r="BO276" s="85" t="n"/>
      <c r="BP276" s="85" t="n"/>
      <c r="BQ276" s="85" t="n"/>
      <c r="BR276" s="85" t="n"/>
      <c r="BS276" s="85" t="n"/>
      <c r="BT276" s="85" t="n"/>
      <c r="BU276" s="85" t="n"/>
      <c r="BV276" s="85" t="n"/>
      <c r="BW276" s="85" t="n"/>
      <c r="BX276" s="85" t="n"/>
      <c r="BY276" s="85" t="n"/>
      <c r="BZ276" s="85" t="n"/>
      <c r="CA276" s="85" t="n"/>
      <c r="CB276" s="85" t="n"/>
      <c r="CC276" s="85" t="n"/>
      <c r="CD276" s="85" t="n"/>
      <c r="CE276" s="85" t="n"/>
      <c r="CF276" s="85" t="n"/>
      <c r="CG276" s="85" t="n"/>
      <c r="CH276" s="85" t="n"/>
      <c r="CI276" s="85" t="n"/>
      <c r="CJ276" s="85" t="n"/>
      <c r="CK276" s="85" t="n"/>
      <c r="CL276" s="85" t="n"/>
      <c r="CM276" s="85" t="n"/>
      <c r="CN276" s="85" t="n"/>
      <c r="CO276" s="85" t="n"/>
      <c r="CP276" s="85" t="n"/>
      <c r="CQ276" s="85" t="n"/>
      <c r="CR276" s="85" t="n"/>
      <c r="CS276" s="85" t="n"/>
      <c r="CT276" s="85" t="n"/>
      <c r="CU276" s="85" t="n"/>
      <c r="CV276" s="85" t="n"/>
    </row>
    <row r="277" ht="31.5" customFormat="1" customHeight="1" s="86">
      <c r="A277" s="73" t="n">
        <v>2021</v>
      </c>
      <c r="B277" s="74" t="n">
        <v>2</v>
      </c>
      <c r="C277" s="471" t="n"/>
      <c r="D277" s="74" t="n"/>
      <c r="E277" s="74" t="n"/>
      <c r="F277" s="75" t="n"/>
      <c r="G277" s="76" t="n"/>
      <c r="H277" s="76" t="n"/>
      <c r="I277" s="76" t="n"/>
      <c r="J277" s="76" t="n"/>
      <c r="K277" s="472" t="n"/>
      <c r="L277" s="473" t="n"/>
      <c r="M277" s="474" t="n"/>
      <c r="N277" s="111" t="n"/>
      <c r="O277" s="111" t="n"/>
      <c r="P277" s="111" t="n"/>
      <c r="Q277" s="111" t="n"/>
      <c r="R277" s="111" t="n"/>
      <c r="S277" s="77" t="n"/>
      <c r="T277" s="77" t="n"/>
      <c r="U277" s="111" t="n"/>
      <c r="V277" s="111" t="n"/>
      <c r="W277" s="111" t="n"/>
      <c r="X277" s="111" t="n"/>
      <c r="Y277" s="111" t="n"/>
      <c r="Z277" s="77" t="n"/>
      <c r="AA277" s="77" t="n"/>
      <c r="AB277" s="111" t="n"/>
      <c r="AC277" s="111" t="n"/>
      <c r="AD277" s="111" t="n"/>
      <c r="AE277" s="111" t="n"/>
      <c r="AF277" s="111" t="n"/>
      <c r="AG277" s="77" t="n"/>
      <c r="AH277" s="77" t="n"/>
      <c r="AI277" s="78" t="n"/>
      <c r="AJ277" s="79" t="n"/>
      <c r="AK277" s="80" t="n"/>
      <c r="AL277" s="77" t="n"/>
      <c r="AM277" s="77" t="n"/>
      <c r="AN277" s="81" t="n"/>
      <c r="AO277" s="81" t="n"/>
      <c r="AP277" s="81" t="n"/>
      <c r="AQ277" s="81" t="n"/>
      <c r="AR277" s="81" t="n"/>
      <c r="AS277" s="81" t="n"/>
      <c r="AT277" s="81" t="n"/>
      <c r="AU277" s="81" t="n"/>
      <c r="AV277" s="81" t="n"/>
      <c r="AW277" s="82" t="n"/>
      <c r="AX277" s="83" t="n"/>
      <c r="AY277" s="179" t="n"/>
      <c r="AZ277" s="84" t="n"/>
      <c r="BA277" s="83" t="n">
        <v>1</v>
      </c>
      <c r="BB277" s="83" t="n">
        <v>8.300000000000001</v>
      </c>
      <c r="BC277" s="83" t="n">
        <v>1675</v>
      </c>
      <c r="BD277" s="83" t="n">
        <v>0.1</v>
      </c>
      <c r="BE277" s="83" t="n">
        <v>14.6</v>
      </c>
      <c r="BF277" s="28" t="inlineStr">
        <is>
          <t>اطلانتيك</t>
        </is>
      </c>
      <c r="BG277" s="85" t="inlineStr">
        <is>
          <t>اطلانتيك</t>
        </is>
      </c>
      <c r="BH277" s="85" t="n"/>
      <c r="BI277" s="85" t="n"/>
      <c r="BJ277" s="85" t="n"/>
      <c r="BK277" s="85" t="n"/>
      <c r="BL277" s="85" t="n"/>
      <c r="BM277" s="85" t="n"/>
      <c r="BN277" s="85" t="n"/>
      <c r="BO277" s="85" t="n"/>
      <c r="BP277" s="85" t="n"/>
      <c r="BQ277" s="85" t="n"/>
      <c r="BR277" s="85" t="n"/>
      <c r="BS277" s="85" t="n"/>
      <c r="BT277" s="85" t="n"/>
      <c r="BU277" s="85" t="n"/>
      <c r="BV277" s="85" t="n"/>
      <c r="BW277" s="85" t="n"/>
      <c r="BX277" s="85" t="n"/>
      <c r="BY277" s="85" t="n"/>
      <c r="BZ277" s="85" t="n"/>
      <c r="CA277" s="85" t="n"/>
      <c r="CB277" s="85" t="n"/>
      <c r="CC277" s="85" t="n"/>
      <c r="CD277" s="85" t="n"/>
      <c r="CE277" s="85" t="n"/>
      <c r="CF277" s="85" t="n"/>
      <c r="CG277" s="85" t="n"/>
      <c r="CH277" s="85" t="n"/>
      <c r="CI277" s="85" t="n"/>
      <c r="CJ277" s="85" t="n"/>
      <c r="CK277" s="85" t="n"/>
      <c r="CL277" s="85" t="n"/>
      <c r="CM277" s="85" t="n"/>
      <c r="CN277" s="85" t="n"/>
      <c r="CO277" s="85" t="n"/>
      <c r="CP277" s="85" t="n"/>
      <c r="CQ277" s="85" t="n"/>
      <c r="CR277" s="85" t="n"/>
      <c r="CS277" s="85" t="n"/>
      <c r="CT277" s="85" t="n"/>
      <c r="CU277" s="85" t="n"/>
      <c r="CV277" s="85" t="n"/>
    </row>
    <row r="278" ht="31.5" customFormat="1" customHeight="1" s="86">
      <c r="A278" s="73" t="n">
        <v>2021</v>
      </c>
      <c r="B278" s="74" t="n">
        <v>2</v>
      </c>
      <c r="C278" s="471" t="n"/>
      <c r="D278" s="74" t="n"/>
      <c r="E278" s="74" t="n"/>
      <c r="F278" s="75" t="n"/>
      <c r="G278" s="76" t="n"/>
      <c r="H278" s="76" t="n"/>
      <c r="I278" s="76" t="n"/>
      <c r="J278" s="76" t="n"/>
      <c r="K278" s="472" t="n"/>
      <c r="L278" s="473" t="n"/>
      <c r="M278" s="474" t="n"/>
      <c r="N278" s="111" t="n"/>
      <c r="O278" s="111" t="n"/>
      <c r="P278" s="111" t="n"/>
      <c r="Q278" s="111" t="n"/>
      <c r="R278" s="111" t="n"/>
      <c r="S278" s="77" t="n"/>
      <c r="T278" s="77" t="n"/>
      <c r="U278" s="111" t="n"/>
      <c r="V278" s="111" t="n"/>
      <c r="W278" s="111" t="n"/>
      <c r="X278" s="111" t="n"/>
      <c r="Y278" s="111" t="n"/>
      <c r="Z278" s="77" t="n"/>
      <c r="AA278" s="77" t="n"/>
      <c r="AB278" s="111" t="n"/>
      <c r="AC278" s="111" t="n"/>
      <c r="AD278" s="111" t="n"/>
      <c r="AE278" s="111" t="n"/>
      <c r="AF278" s="111" t="n"/>
      <c r="AG278" s="77" t="n"/>
      <c r="AH278" s="77" t="n"/>
      <c r="AI278" s="78" t="n"/>
      <c r="AJ278" s="79" t="n"/>
      <c r="AK278" s="80" t="n"/>
      <c r="AL278" s="77" t="n"/>
      <c r="AM278" s="77" t="n"/>
      <c r="AN278" s="81" t="n"/>
      <c r="AO278" s="81" t="n"/>
      <c r="AP278" s="81" t="n"/>
      <c r="AQ278" s="81" t="n"/>
      <c r="AR278" s="81" t="n"/>
      <c r="AS278" s="81" t="n"/>
      <c r="AT278" s="81" t="n"/>
      <c r="AU278" s="81" t="n"/>
      <c r="AV278" s="81" t="n"/>
      <c r="AW278" s="82" t="n"/>
      <c r="AX278" s="83" t="n"/>
      <c r="AY278" s="179" t="n"/>
      <c r="AZ278" s="84" t="n"/>
      <c r="BA278" s="83" t="n">
        <v>1</v>
      </c>
      <c r="BB278" s="83" t="n">
        <v>0.1</v>
      </c>
      <c r="BC278" s="83" t="n">
        <v>9.300000000000001</v>
      </c>
      <c r="BD278" s="83" t="n">
        <v>0.9</v>
      </c>
      <c r="BE278" s="83" t="n">
        <v>118.7</v>
      </c>
      <c r="BF278" s="28" t="inlineStr">
        <is>
          <t>الكترولوكس</t>
        </is>
      </c>
      <c r="BG278" s="85" t="inlineStr">
        <is>
          <t>القاهرة للصناعات المغذية سخانات</t>
        </is>
      </c>
      <c r="BH278" s="85" t="n"/>
      <c r="BI278" s="85" t="n"/>
      <c r="BJ278" s="85" t="n"/>
      <c r="BK278" s="85" t="n"/>
      <c r="BL278" s="85" t="n"/>
      <c r="BM278" s="85" t="n"/>
      <c r="BN278" s="85" t="n"/>
      <c r="BO278" s="85" t="n"/>
      <c r="BP278" s="85" t="n"/>
      <c r="BQ278" s="85" t="n"/>
      <c r="BR278" s="85" t="n"/>
      <c r="BS278" s="85" t="n"/>
      <c r="BT278" s="85" t="n"/>
      <c r="BU278" s="85" t="n"/>
      <c r="BV278" s="85" t="n"/>
      <c r="BW278" s="85" t="n"/>
      <c r="BX278" s="85" t="n"/>
      <c r="BY278" s="85" t="n"/>
      <c r="BZ278" s="85" t="n"/>
      <c r="CA278" s="85" t="n"/>
      <c r="CB278" s="85" t="n"/>
      <c r="CC278" s="85" t="n"/>
      <c r="CD278" s="85" t="n"/>
      <c r="CE278" s="85" t="n"/>
      <c r="CF278" s="85" t="n"/>
      <c r="CG278" s="85" t="n"/>
      <c r="CH278" s="85" t="n"/>
      <c r="CI278" s="85" t="n"/>
      <c r="CJ278" s="85" t="n"/>
      <c r="CK278" s="85" t="n"/>
      <c r="CL278" s="85" t="n"/>
      <c r="CM278" s="85" t="n"/>
      <c r="CN278" s="85" t="n"/>
      <c r="CO278" s="85" t="n"/>
      <c r="CP278" s="85" t="n"/>
      <c r="CQ278" s="85" t="n"/>
      <c r="CR278" s="85" t="n"/>
      <c r="CS278" s="85" t="n"/>
      <c r="CT278" s="85" t="n"/>
      <c r="CU278" s="85" t="n"/>
      <c r="CV278" s="85" t="n"/>
    </row>
    <row r="279" ht="31.5" customFormat="1" customHeight="1" s="86">
      <c r="A279" s="73" t="n">
        <v>2021</v>
      </c>
      <c r="B279" s="74" t="n">
        <v>2</v>
      </c>
      <c r="C279" s="471" t="n"/>
      <c r="D279" s="74" t="n"/>
      <c r="E279" s="74" t="n"/>
      <c r="F279" s="75" t="n"/>
      <c r="G279" s="76" t="n"/>
      <c r="H279" s="76" t="n"/>
      <c r="I279" s="76" t="n"/>
      <c r="J279" s="76" t="n"/>
      <c r="K279" s="472" t="n"/>
      <c r="L279" s="473" t="n"/>
      <c r="M279" s="474" t="n"/>
      <c r="N279" s="111" t="n"/>
      <c r="O279" s="111" t="n"/>
      <c r="P279" s="111" t="n"/>
      <c r="Q279" s="111" t="n"/>
      <c r="R279" s="111" t="n"/>
      <c r="S279" s="77" t="n"/>
      <c r="T279" s="77" t="n"/>
      <c r="U279" s="111" t="n"/>
      <c r="V279" s="111" t="n"/>
      <c r="W279" s="111" t="n"/>
      <c r="X279" s="111" t="n"/>
      <c r="Y279" s="111" t="n"/>
      <c r="Z279" s="77" t="n"/>
      <c r="AA279" s="77" t="n"/>
      <c r="AB279" s="111" t="n"/>
      <c r="AC279" s="111" t="n"/>
      <c r="AD279" s="111" t="n"/>
      <c r="AE279" s="111" t="n"/>
      <c r="AF279" s="111" t="n"/>
      <c r="AG279" s="77" t="n"/>
      <c r="AH279" s="77" t="n"/>
      <c r="AI279" s="78" t="n"/>
      <c r="AJ279" s="79" t="n"/>
      <c r="AK279" s="80" t="n"/>
      <c r="AL279" s="77" t="n"/>
      <c r="AM279" s="77" t="n"/>
      <c r="AN279" s="81" t="n"/>
      <c r="AO279" s="81" t="n"/>
      <c r="AP279" s="81" t="n"/>
      <c r="AQ279" s="81" t="n"/>
      <c r="AR279" s="81" t="n"/>
      <c r="AS279" s="81" t="n"/>
      <c r="AT279" s="81" t="n"/>
      <c r="AU279" s="81" t="n"/>
      <c r="AV279" s="81" t="n"/>
      <c r="AW279" s="82" t="n"/>
      <c r="AX279" s="83" t="n"/>
      <c r="AY279" s="179" t="n"/>
      <c r="AZ279" s="84" t="n"/>
      <c r="BA279" s="83" t="n"/>
      <c r="BB279" s="83" t="n"/>
      <c r="BC279" s="83" t="n"/>
      <c r="BD279" s="83" t="n"/>
      <c r="BE279" s="83" t="n"/>
      <c r="BF279" s="28" t="inlineStr">
        <is>
          <t>اطلانتيك</t>
        </is>
      </c>
      <c r="BG279" s="85" t="inlineStr">
        <is>
          <t>اطلانتيك</t>
        </is>
      </c>
      <c r="BH279" s="85" t="n"/>
      <c r="BI279" s="85" t="n"/>
      <c r="BJ279" s="85" t="n"/>
      <c r="BK279" s="85" t="n"/>
      <c r="BL279" s="85" t="n"/>
      <c r="BM279" s="85" t="n"/>
      <c r="BN279" s="85" t="n"/>
      <c r="BO279" s="85" t="n"/>
      <c r="BP279" s="85" t="n"/>
      <c r="BQ279" s="85" t="n"/>
      <c r="BR279" s="85" t="n"/>
      <c r="BS279" s="85" t="n"/>
      <c r="BT279" s="85" t="n"/>
      <c r="BU279" s="85" t="n"/>
      <c r="BV279" s="85" t="n"/>
      <c r="BW279" s="85" t="n"/>
      <c r="BX279" s="85" t="n"/>
      <c r="BY279" s="85" t="n"/>
      <c r="BZ279" s="85" t="n"/>
      <c r="CA279" s="85" t="n"/>
      <c r="CB279" s="85" t="n"/>
      <c r="CC279" s="85" t="n"/>
      <c r="CD279" s="85" t="n"/>
      <c r="CE279" s="85" t="n"/>
      <c r="CF279" s="85" t="n"/>
      <c r="CG279" s="85" t="n"/>
      <c r="CH279" s="85" t="n"/>
      <c r="CI279" s="85" t="n"/>
      <c r="CJ279" s="85" t="n"/>
      <c r="CK279" s="85" t="n"/>
      <c r="CL279" s="85" t="n"/>
      <c r="CM279" s="85" t="n"/>
      <c r="CN279" s="85" t="n"/>
      <c r="CO279" s="85" t="n"/>
      <c r="CP279" s="85" t="n"/>
      <c r="CQ279" s="85" t="n"/>
      <c r="CR279" s="85" t="n"/>
      <c r="CS279" s="85" t="n"/>
      <c r="CT279" s="85" t="n"/>
      <c r="CU279" s="85" t="n"/>
      <c r="CV279" s="85" t="n"/>
    </row>
    <row r="280" ht="31.5" customFormat="1" customHeight="1" s="86">
      <c r="A280" s="73" t="n">
        <v>2021</v>
      </c>
      <c r="B280" s="74" t="n">
        <v>2</v>
      </c>
      <c r="C280" s="471" t="n"/>
      <c r="D280" s="74" t="n"/>
      <c r="E280" s="74" t="n"/>
      <c r="F280" s="75" t="n"/>
      <c r="G280" s="76" t="n"/>
      <c r="H280" s="76" t="n"/>
      <c r="I280" s="76" t="n"/>
      <c r="J280" s="76" t="n"/>
      <c r="K280" s="472" t="n"/>
      <c r="L280" s="473" t="n"/>
      <c r="M280" s="474" t="n"/>
      <c r="N280" s="111" t="n"/>
      <c r="O280" s="111" t="n"/>
      <c r="P280" s="111" t="n"/>
      <c r="Q280" s="111" t="n"/>
      <c r="R280" s="111" t="n"/>
      <c r="S280" s="77" t="n"/>
      <c r="T280" s="77" t="n"/>
      <c r="U280" s="111" t="n"/>
      <c r="V280" s="111" t="n"/>
      <c r="W280" s="111" t="n"/>
      <c r="X280" s="111" t="n"/>
      <c r="Y280" s="111" t="n"/>
      <c r="Z280" s="77" t="n"/>
      <c r="AA280" s="77" t="n"/>
      <c r="AB280" s="111" t="n"/>
      <c r="AC280" s="111" t="n"/>
      <c r="AD280" s="111" t="n"/>
      <c r="AE280" s="111" t="n"/>
      <c r="AF280" s="111" t="n"/>
      <c r="AG280" s="77" t="n"/>
      <c r="AH280" s="77" t="n"/>
      <c r="AI280" s="78" t="n"/>
      <c r="AJ280" s="79" t="n"/>
      <c r="AK280" s="80" t="n"/>
      <c r="AL280" s="77" t="n"/>
      <c r="AM280" s="77" t="n"/>
      <c r="AN280" s="81" t="n"/>
      <c r="AO280" s="81" t="n"/>
      <c r="AP280" s="81" t="n"/>
      <c r="AQ280" s="81" t="n"/>
      <c r="AR280" s="81" t="n"/>
      <c r="AS280" s="81" t="n"/>
      <c r="AT280" s="81" t="n"/>
      <c r="AU280" s="81" t="n"/>
      <c r="AV280" s="81" t="n"/>
      <c r="AW280" s="82" t="n"/>
      <c r="AX280" s="83" t="n"/>
      <c r="AY280" s="179" t="n"/>
      <c r="AZ280" s="84" t="n"/>
      <c r="BA280" s="83" t="n">
        <v>1</v>
      </c>
      <c r="BB280" s="83" t="n">
        <v>0.1</v>
      </c>
      <c r="BC280" s="83" t="n">
        <v>3.6</v>
      </c>
      <c r="BD280" s="83" t="n">
        <v>2.5</v>
      </c>
      <c r="BE280" s="83" t="n">
        <v>152.3</v>
      </c>
      <c r="BF280" s="28" t="inlineStr">
        <is>
          <t>الكترولوكس</t>
        </is>
      </c>
      <c r="BG280" s="85" t="inlineStr">
        <is>
          <t>القاهرة للصناعات المغذية سخانات</t>
        </is>
      </c>
      <c r="BH280" s="85" t="inlineStr">
        <is>
          <t>PHEWP0112</t>
        </is>
      </c>
      <c r="BI280" s="85" t="n"/>
      <c r="BJ280" s="85" t="n"/>
      <c r="BK280" s="85" t="n"/>
      <c r="BL280" s="85" t="n"/>
      <c r="BM280" s="85" t="n"/>
      <c r="BN280" s="85" t="n"/>
      <c r="BO280" s="85" t="n"/>
      <c r="BP280" s="85" t="n"/>
      <c r="BQ280" s="85" t="n"/>
      <c r="BR280" s="85" t="n"/>
      <c r="BS280" s="85" t="n"/>
      <c r="BT280" s="85" t="n"/>
      <c r="BU280" s="85" t="n"/>
      <c r="BV280" s="85" t="n"/>
      <c r="BW280" s="85" t="n"/>
      <c r="BX280" s="85" t="n"/>
      <c r="BY280" s="85" t="n"/>
      <c r="BZ280" s="85" t="n"/>
      <c r="CA280" s="85" t="n"/>
      <c r="CB280" s="85" t="n"/>
      <c r="CC280" s="85" t="n"/>
      <c r="CD280" s="85" t="n"/>
      <c r="CE280" s="85" t="n"/>
      <c r="CF280" s="85" t="n"/>
      <c r="CG280" s="85" t="n"/>
      <c r="CH280" s="85" t="n"/>
      <c r="CI280" s="85" t="n"/>
      <c r="CJ280" s="85" t="n"/>
      <c r="CK280" s="85" t="n"/>
      <c r="CL280" s="85" t="n"/>
      <c r="CM280" s="85" t="n"/>
      <c r="CN280" s="85" t="n"/>
      <c r="CO280" s="85" t="n"/>
      <c r="CP280" s="85" t="n"/>
      <c r="CQ280" s="85" t="n"/>
      <c r="CR280" s="85" t="n"/>
      <c r="CS280" s="85" t="n"/>
      <c r="CT280" s="85" t="n"/>
      <c r="CU280" s="85" t="n"/>
      <c r="CV280" s="85" t="n"/>
    </row>
    <row r="281" ht="31.5" customFormat="1" customHeight="1" s="86">
      <c r="A281" s="73" t="n">
        <v>2021</v>
      </c>
      <c r="B281" s="74" t="n">
        <v>2</v>
      </c>
      <c r="C281" s="471" t="n"/>
      <c r="D281" s="74" t="n"/>
      <c r="E281" s="74" t="n"/>
      <c r="F281" s="75" t="n"/>
      <c r="G281" s="76" t="n"/>
      <c r="H281" s="76" t="n"/>
      <c r="I281" s="76" t="n"/>
      <c r="J281" s="76" t="n"/>
      <c r="K281" s="472" t="n"/>
      <c r="L281" s="473" t="n"/>
      <c r="M281" s="474" t="n"/>
      <c r="N281" s="111" t="n"/>
      <c r="O281" s="111" t="n"/>
      <c r="P281" s="111" t="n"/>
      <c r="Q281" s="111" t="n"/>
      <c r="R281" s="111" t="n"/>
      <c r="S281" s="77" t="n"/>
      <c r="T281" s="77" t="n"/>
      <c r="U281" s="111" t="n"/>
      <c r="V281" s="111" t="n"/>
      <c r="W281" s="111" t="n"/>
      <c r="X281" s="111" t="n"/>
      <c r="Y281" s="111" t="n"/>
      <c r="Z281" s="77" t="n"/>
      <c r="AA281" s="77" t="n"/>
      <c r="AB281" s="111" t="n"/>
      <c r="AC281" s="111" t="n"/>
      <c r="AD281" s="111" t="n"/>
      <c r="AE281" s="111" t="n"/>
      <c r="AF281" s="111" t="n"/>
      <c r="AG281" s="77" t="n"/>
      <c r="AH281" s="77" t="n"/>
      <c r="AI281" s="78" t="n"/>
      <c r="AJ281" s="79" t="n"/>
      <c r="AK281" s="80" t="n"/>
      <c r="AL281" s="77" t="n"/>
      <c r="AM281" s="77" t="n"/>
      <c r="AN281" s="81" t="n"/>
      <c r="AO281" s="81" t="n"/>
      <c r="AP281" s="81" t="n"/>
      <c r="AQ281" s="81" t="n"/>
      <c r="AR281" s="81" t="n"/>
      <c r="AS281" s="81" t="n"/>
      <c r="AT281" s="81" t="n"/>
      <c r="AU281" s="81" t="n"/>
      <c r="AV281" s="81" t="n"/>
      <c r="AW281" s="82" t="n"/>
      <c r="AX281" s="83" t="n"/>
      <c r="AY281" s="179" t="n"/>
      <c r="AZ281" s="84" t="n"/>
      <c r="BA281" s="83" t="n">
        <v>1</v>
      </c>
      <c r="BB281" s="83" t="n">
        <v>0</v>
      </c>
      <c r="BC281" s="83" t="n">
        <v>2.5</v>
      </c>
      <c r="BD281" s="83" t="n">
        <v>7.7</v>
      </c>
      <c r="BE281" s="83" t="n">
        <v>821.2</v>
      </c>
      <c r="BF281" s="28" t="inlineStr">
        <is>
          <t>عملاء متنوعون</t>
        </is>
      </c>
      <c r="BG281" s="85" t="n"/>
      <c r="BH281" s="85" t="n"/>
      <c r="BI281" s="85" t="n"/>
      <c r="BJ281" s="85" t="n"/>
      <c r="BK281" s="85" t="n"/>
      <c r="BL281" s="85" t="n"/>
      <c r="BM281" s="85" t="n"/>
      <c r="BN281" s="85" t="n"/>
      <c r="BO281" s="85" t="n"/>
      <c r="BP281" s="85" t="n"/>
      <c r="BQ281" s="85" t="n"/>
      <c r="BR281" s="85" t="n"/>
      <c r="BS281" s="85" t="n"/>
      <c r="BT281" s="85" t="n"/>
      <c r="BU281" s="85" t="n"/>
      <c r="BV281" s="85" t="n"/>
      <c r="BW281" s="85" t="n"/>
      <c r="BX281" s="85" t="n"/>
      <c r="BY281" s="85" t="n"/>
      <c r="BZ281" s="85" t="n"/>
      <c r="CA281" s="85" t="n"/>
      <c r="CB281" s="85" t="n"/>
      <c r="CC281" s="85" t="n"/>
      <c r="CD281" s="85" t="n"/>
      <c r="CE281" s="85" t="n"/>
      <c r="CF281" s="85" t="n"/>
      <c r="CG281" s="85" t="n"/>
      <c r="CH281" s="85" t="n"/>
      <c r="CI281" s="85" t="n"/>
      <c r="CJ281" s="85" t="n"/>
      <c r="CK281" s="85" t="n"/>
      <c r="CL281" s="85" t="n"/>
      <c r="CM281" s="85" t="n"/>
      <c r="CN281" s="85" t="n"/>
      <c r="CO281" s="85" t="n"/>
      <c r="CP281" s="85" t="n"/>
      <c r="CQ281" s="85" t="n"/>
      <c r="CR281" s="85" t="n"/>
      <c r="CS281" s="85" t="n"/>
      <c r="CT281" s="85" t="n"/>
      <c r="CU281" s="85" t="n"/>
      <c r="CV281" s="85" t="n"/>
    </row>
    <row r="282" ht="31.5" customFormat="1" customHeight="1" s="86">
      <c r="A282" s="73" t="n">
        <v>2021</v>
      </c>
      <c r="B282" s="74" t="n">
        <v>2</v>
      </c>
      <c r="C282" s="471" t="n"/>
      <c r="D282" s="74" t="n"/>
      <c r="E282" s="74" t="n"/>
      <c r="F282" s="75" t="n"/>
      <c r="G282" s="76" t="n"/>
      <c r="H282" s="76" t="n"/>
      <c r="I282" s="76" t="n"/>
      <c r="J282" s="76" t="n"/>
      <c r="K282" s="472" t="n"/>
      <c r="L282" s="473" t="n"/>
      <c r="M282" s="474" t="n"/>
      <c r="N282" s="111" t="n"/>
      <c r="O282" s="111" t="n"/>
      <c r="P282" s="111" t="n"/>
      <c r="Q282" s="111" t="n"/>
      <c r="R282" s="111" t="n"/>
      <c r="S282" s="77" t="n"/>
      <c r="T282" s="77" t="n"/>
      <c r="U282" s="111" t="n"/>
      <c r="V282" s="111" t="n"/>
      <c r="W282" s="111" t="n"/>
      <c r="X282" s="111" t="n"/>
      <c r="Y282" s="111" t="n"/>
      <c r="Z282" s="77" t="n"/>
      <c r="AA282" s="77" t="n"/>
      <c r="AB282" s="111" t="n"/>
      <c r="AC282" s="111" t="n"/>
      <c r="AD282" s="111" t="n"/>
      <c r="AE282" s="111" t="n"/>
      <c r="AF282" s="111" t="n"/>
      <c r="AG282" s="77" t="n"/>
      <c r="AH282" s="77" t="n"/>
      <c r="AI282" s="78" t="n"/>
      <c r="AJ282" s="79" t="n"/>
      <c r="AK282" s="80" t="n"/>
      <c r="AL282" s="77" t="n"/>
      <c r="AM282" s="77" t="n"/>
      <c r="AN282" s="81" t="n"/>
      <c r="AO282" s="81" t="n"/>
      <c r="AP282" s="81" t="n"/>
      <c r="AQ282" s="81" t="n"/>
      <c r="AR282" s="81" t="n"/>
      <c r="AS282" s="81" t="n"/>
      <c r="AT282" s="81" t="n"/>
      <c r="AU282" s="81" t="n"/>
      <c r="AV282" s="81" t="n"/>
      <c r="AW282" s="82" t="n"/>
      <c r="AX282" s="83" t="n"/>
      <c r="AY282" s="179" t="n"/>
      <c r="AZ282" s="84" t="n"/>
      <c r="BA282" s="83" t="n"/>
      <c r="BB282" s="83" t="n">
        <v>0</v>
      </c>
      <c r="BC282" s="83" t="n">
        <v>0</v>
      </c>
      <c r="BD282" s="83" t="n">
        <v>5.1</v>
      </c>
      <c r="BE282" s="83" t="n">
        <v>5.1</v>
      </c>
      <c r="BF282" s="28" t="inlineStr">
        <is>
          <t>LG</t>
        </is>
      </c>
      <c r="BG282" s="85" t="inlineStr">
        <is>
          <t>HE</t>
        </is>
      </c>
      <c r="BH282" s="85" t="inlineStr">
        <is>
          <t>mfz66236501</t>
        </is>
      </c>
      <c r="BI282" s="85" t="inlineStr">
        <is>
          <t>mma</t>
        </is>
      </c>
      <c r="BJ282" s="85" t="n"/>
      <c r="BK282" s="85" t="n"/>
      <c r="BL282" s="85" t="n"/>
      <c r="BM282" s="85" t="n"/>
      <c r="BN282" s="85" t="n"/>
      <c r="BO282" s="85" t="n"/>
      <c r="BP282" s="85" t="n"/>
      <c r="BQ282" s="85" t="n"/>
      <c r="BR282" s="85" t="n"/>
      <c r="BS282" s="85" t="n"/>
      <c r="BT282" s="85" t="n"/>
      <c r="BU282" s="85" t="n"/>
      <c r="BV282" s="85" t="n"/>
      <c r="BW282" s="85" t="n"/>
      <c r="BX282" s="85" t="n"/>
      <c r="BY282" s="85" t="n"/>
      <c r="BZ282" s="85" t="n"/>
      <c r="CA282" s="85" t="n"/>
      <c r="CB282" s="85" t="n"/>
      <c r="CC282" s="85" t="n"/>
      <c r="CD282" s="85" t="n"/>
      <c r="CE282" s="85" t="n"/>
      <c r="CF282" s="85" t="n"/>
      <c r="CG282" s="85" t="n"/>
      <c r="CH282" s="85" t="n"/>
      <c r="CI282" s="85" t="n"/>
      <c r="CJ282" s="85" t="n"/>
      <c r="CK282" s="85" t="n"/>
      <c r="CL282" s="85" t="n"/>
      <c r="CM282" s="85" t="n"/>
      <c r="CN282" s="85" t="n"/>
      <c r="CO282" s="85" t="n"/>
      <c r="CP282" s="85" t="n"/>
      <c r="CQ282" s="85" t="n"/>
      <c r="CR282" s="85" t="n"/>
      <c r="CS282" s="85" t="n"/>
      <c r="CT282" s="85" t="n"/>
      <c r="CU282" s="85" t="n"/>
      <c r="CV282" s="85" t="n"/>
    </row>
    <row r="283" ht="31.5" customFormat="1" customHeight="1" s="86">
      <c r="A283" s="73" t="n">
        <v>2021</v>
      </c>
      <c r="B283" s="74" t="n">
        <v>2</v>
      </c>
      <c r="C283" s="471" t="n"/>
      <c r="D283" s="74" t="n"/>
      <c r="E283" s="74" t="n"/>
      <c r="F283" s="75" t="n"/>
      <c r="G283" s="76" t="n"/>
      <c r="H283" s="76" t="n"/>
      <c r="I283" s="76" t="n"/>
      <c r="J283" s="76" t="n"/>
      <c r="K283" s="472" t="n"/>
      <c r="L283" s="473" t="n"/>
      <c r="M283" s="474" t="n"/>
      <c r="N283" s="111" t="n"/>
      <c r="O283" s="111" t="n"/>
      <c r="P283" s="111" t="n"/>
      <c r="Q283" s="111" t="n"/>
      <c r="R283" s="111" t="n"/>
      <c r="S283" s="77" t="n"/>
      <c r="T283" s="77" t="n"/>
      <c r="U283" s="111" t="n"/>
      <c r="V283" s="111" t="n"/>
      <c r="W283" s="111" t="n"/>
      <c r="X283" s="111" t="n"/>
      <c r="Y283" s="111" t="n"/>
      <c r="Z283" s="77" t="n"/>
      <c r="AA283" s="77" t="n"/>
      <c r="AB283" s="111" t="n"/>
      <c r="AC283" s="111" t="n"/>
      <c r="AD283" s="111" t="n"/>
      <c r="AE283" s="111" t="n"/>
      <c r="AF283" s="111" t="n"/>
      <c r="AG283" s="77" t="n"/>
      <c r="AH283" s="77" t="n"/>
      <c r="AI283" s="78" t="n"/>
      <c r="AJ283" s="79" t="n"/>
      <c r="AK283" s="80" t="n"/>
      <c r="AL283" s="77" t="n"/>
      <c r="AM283" s="77" t="n"/>
      <c r="AN283" s="81" t="n"/>
      <c r="AO283" s="81" t="n"/>
      <c r="AP283" s="81" t="n"/>
      <c r="AQ283" s="81" t="n"/>
      <c r="AR283" s="81" t="n"/>
      <c r="AS283" s="81" t="n"/>
      <c r="AT283" s="81" t="n"/>
      <c r="AU283" s="81" t="n"/>
      <c r="AV283" s="81" t="n"/>
      <c r="AW283" s="82" t="n"/>
      <c r="AX283" s="83" t="n"/>
      <c r="AY283" s="179" t="n"/>
      <c r="AZ283" s="84" t="n"/>
      <c r="BA283" s="83" t="n"/>
      <c r="BB283" s="83" t="n"/>
      <c r="BC283" s="83" t="n">
        <v>0.1</v>
      </c>
      <c r="BD283" s="83" t="n"/>
      <c r="BE283" s="83" t="n"/>
      <c r="BF283" s="28" t="inlineStr">
        <is>
          <t>LG</t>
        </is>
      </c>
      <c r="BG283" s="85" t="inlineStr">
        <is>
          <t>HE</t>
        </is>
      </c>
      <c r="BH283" s="85" t="n"/>
      <c r="BI283" s="85" t="inlineStr">
        <is>
          <t>mma</t>
        </is>
      </c>
      <c r="BJ283" s="85" t="n"/>
      <c r="BK283" s="85" t="n"/>
      <c r="BL283" s="85" t="n"/>
      <c r="BM283" s="85" t="n"/>
      <c r="BN283" s="85" t="n"/>
      <c r="BO283" s="85" t="n"/>
      <c r="BP283" s="85" t="n"/>
      <c r="BQ283" s="85" t="n"/>
      <c r="BR283" s="85" t="n"/>
      <c r="BS283" s="85" t="n"/>
      <c r="BT283" s="85" t="n"/>
      <c r="BU283" s="85" t="n"/>
      <c r="BV283" s="85" t="n"/>
      <c r="BW283" s="85" t="n"/>
      <c r="BX283" s="85" t="n"/>
      <c r="BY283" s="85" t="n"/>
      <c r="BZ283" s="85" t="n"/>
      <c r="CA283" s="85" t="n"/>
      <c r="CB283" s="85" t="n"/>
      <c r="CC283" s="85" t="n"/>
      <c r="CD283" s="85" t="n"/>
      <c r="CE283" s="85" t="n"/>
      <c r="CF283" s="85" t="n"/>
      <c r="CG283" s="85" t="n"/>
      <c r="CH283" s="85" t="n"/>
      <c r="CI283" s="85" t="n"/>
      <c r="CJ283" s="85" t="n"/>
      <c r="CK283" s="85" t="n"/>
      <c r="CL283" s="85" t="n"/>
      <c r="CM283" s="85" t="n"/>
      <c r="CN283" s="85" t="n"/>
      <c r="CO283" s="85" t="n"/>
      <c r="CP283" s="85" t="n"/>
      <c r="CQ283" s="85" t="n"/>
      <c r="CR283" s="85" t="n"/>
      <c r="CS283" s="85" t="n"/>
      <c r="CT283" s="85" t="n"/>
      <c r="CU283" s="85" t="n"/>
      <c r="CV283" s="85" t="n"/>
    </row>
    <row r="284" ht="31.5" customFormat="1" customHeight="1" s="86">
      <c r="A284" s="73" t="n">
        <v>2021</v>
      </c>
      <c r="B284" s="74" t="n">
        <v>2</v>
      </c>
      <c r="C284" s="471" t="n"/>
      <c r="D284" s="74" t="n"/>
      <c r="E284" s="74" t="n"/>
      <c r="F284" s="75" t="n"/>
      <c r="G284" s="76" t="n"/>
      <c r="H284" s="76" t="n"/>
      <c r="I284" s="76" t="n"/>
      <c r="J284" s="76" t="n"/>
      <c r="K284" s="472" t="n"/>
      <c r="L284" s="473" t="n"/>
      <c r="M284" s="474" t="n"/>
      <c r="N284" s="111" t="n"/>
      <c r="O284" s="111" t="n"/>
      <c r="P284" s="111" t="n"/>
      <c r="Q284" s="111" t="n"/>
      <c r="R284" s="111" t="n"/>
      <c r="S284" s="77" t="n"/>
      <c r="T284" s="77" t="n"/>
      <c r="U284" s="111" t="n"/>
      <c r="V284" s="111" t="n"/>
      <c r="W284" s="111" t="n"/>
      <c r="X284" s="111" t="n"/>
      <c r="Y284" s="111" t="n"/>
      <c r="Z284" s="77" t="n"/>
      <c r="AA284" s="77" t="n"/>
      <c r="AB284" s="111" t="n"/>
      <c r="AC284" s="111" t="n"/>
      <c r="AD284" s="111" t="n"/>
      <c r="AE284" s="111" t="n"/>
      <c r="AF284" s="111" t="n"/>
      <c r="AG284" s="77" t="n"/>
      <c r="AH284" s="77" t="n"/>
      <c r="AI284" s="78" t="n"/>
      <c r="AJ284" s="79" t="n"/>
      <c r="AK284" s="80" t="n"/>
      <c r="AL284" s="77" t="n"/>
      <c r="AM284" s="77" t="n"/>
      <c r="AN284" s="81" t="n"/>
      <c r="AO284" s="81" t="n"/>
      <c r="AP284" s="81" t="n"/>
      <c r="AQ284" s="81" t="n"/>
      <c r="AR284" s="81" t="n"/>
      <c r="AS284" s="81" t="n"/>
      <c r="AT284" s="81" t="n"/>
      <c r="AU284" s="81" t="n"/>
      <c r="AV284" s="81" t="n"/>
      <c r="AW284" s="82" t="n"/>
      <c r="AX284" s="83" t="n"/>
      <c r="AY284" s="179" t="n"/>
      <c r="AZ284" s="84" t="n"/>
      <c r="BA284" s="83" t="n"/>
      <c r="BB284" s="83" t="n">
        <v>0.2</v>
      </c>
      <c r="BC284" s="83" t="n">
        <v>9.699999999999999</v>
      </c>
      <c r="BD284" s="83" t="n">
        <v>2</v>
      </c>
      <c r="BE284" s="83" t="n">
        <v>118.1</v>
      </c>
      <c r="BF284" s="28" t="inlineStr">
        <is>
          <t>اطلانتيك</t>
        </is>
      </c>
      <c r="BG284" s="85" t="inlineStr">
        <is>
          <t>اطلانتيك</t>
        </is>
      </c>
      <c r="BH284" s="85" t="n"/>
      <c r="BI284" s="85" t="n"/>
      <c r="BJ284" s="85" t="n"/>
      <c r="BK284" s="85" t="n"/>
      <c r="BL284" s="85" t="n"/>
      <c r="BM284" s="85" t="n"/>
      <c r="BN284" s="85" t="n"/>
      <c r="BO284" s="85" t="n"/>
      <c r="BP284" s="85" t="n"/>
      <c r="BQ284" s="85" t="n"/>
      <c r="BR284" s="85" t="n"/>
      <c r="BS284" s="85" t="n"/>
      <c r="BT284" s="85" t="n"/>
      <c r="BU284" s="85" t="n"/>
      <c r="BV284" s="85" t="n"/>
      <c r="BW284" s="85" t="n"/>
      <c r="BX284" s="85" t="n"/>
      <c r="BY284" s="85" t="n"/>
      <c r="BZ284" s="85" t="n"/>
      <c r="CA284" s="85" t="n"/>
      <c r="CB284" s="85" t="n"/>
      <c r="CC284" s="85" t="n"/>
      <c r="CD284" s="85" t="n"/>
      <c r="CE284" s="85" t="n"/>
      <c r="CF284" s="85" t="n"/>
      <c r="CG284" s="85" t="n"/>
      <c r="CH284" s="85" t="n"/>
      <c r="CI284" s="85" t="n"/>
      <c r="CJ284" s="85" t="n"/>
      <c r="CK284" s="85" t="n"/>
      <c r="CL284" s="85" t="n"/>
      <c r="CM284" s="85" t="n"/>
      <c r="CN284" s="85" t="n"/>
      <c r="CO284" s="85" t="n"/>
      <c r="CP284" s="85" t="n"/>
      <c r="CQ284" s="85" t="n"/>
      <c r="CR284" s="85" t="n"/>
      <c r="CS284" s="85" t="n"/>
      <c r="CT284" s="85" t="n"/>
      <c r="CU284" s="85" t="n"/>
      <c r="CV284" s="85" t="n"/>
    </row>
    <row r="285" ht="31.5" customFormat="1" customHeight="1" s="86">
      <c r="A285" s="73" t="n">
        <v>2021</v>
      </c>
      <c r="B285" s="74" t="n">
        <v>2</v>
      </c>
      <c r="C285" s="471" t="n"/>
      <c r="D285" s="74" t="n"/>
      <c r="E285" s="74" t="n"/>
      <c r="F285" s="75" t="n"/>
      <c r="G285" s="76" t="n"/>
      <c r="H285" s="76" t="n"/>
      <c r="I285" s="76" t="n"/>
      <c r="J285" s="76" t="n"/>
      <c r="K285" s="472" t="n"/>
      <c r="L285" s="473" t="n"/>
      <c r="M285" s="474" t="n"/>
      <c r="N285" s="111" t="n"/>
      <c r="O285" s="111" t="n"/>
      <c r="P285" s="111" t="n"/>
      <c r="Q285" s="111" t="n"/>
      <c r="R285" s="111" t="n"/>
      <c r="S285" s="77" t="n"/>
      <c r="T285" s="77" t="n"/>
      <c r="U285" s="111" t="n"/>
      <c r="V285" s="111" t="n"/>
      <c r="W285" s="111" t="n"/>
      <c r="X285" s="111" t="n"/>
      <c r="Y285" s="111" t="n"/>
      <c r="Z285" s="77" t="n"/>
      <c r="AA285" s="77" t="n"/>
      <c r="AB285" s="111" t="n"/>
      <c r="AC285" s="111" t="n"/>
      <c r="AD285" s="111" t="n"/>
      <c r="AE285" s="111" t="n"/>
      <c r="AF285" s="111" t="n"/>
      <c r="AG285" s="77" t="n"/>
      <c r="AH285" s="77" t="n"/>
      <c r="AI285" s="78" t="n"/>
      <c r="AJ285" s="79" t="n"/>
      <c r="AK285" s="80" t="n"/>
      <c r="AL285" s="77" t="n"/>
      <c r="AM285" s="77" t="n"/>
      <c r="AN285" s="81" t="n"/>
      <c r="AO285" s="81" t="n"/>
      <c r="AP285" s="81" t="n"/>
      <c r="AQ285" s="81" t="n"/>
      <c r="AR285" s="81" t="n"/>
      <c r="AS285" s="81" t="n"/>
      <c r="AT285" s="81" t="n"/>
      <c r="AU285" s="81" t="n"/>
      <c r="AV285" s="81" t="n"/>
      <c r="AW285" s="82" t="n"/>
      <c r="AX285" s="83" t="n"/>
      <c r="AY285" s="179" t="n"/>
      <c r="AZ285" s="84" t="n"/>
      <c r="BA285" s="83" t="n"/>
      <c r="BB285" s="83" t="n">
        <v>0.2</v>
      </c>
      <c r="BC285" s="83" t="n">
        <v>9.9</v>
      </c>
      <c r="BD285" s="83" t="n">
        <v>2.8</v>
      </c>
      <c r="BE285" s="83" t="n">
        <v>130.2</v>
      </c>
      <c r="BF285" s="28" t="inlineStr">
        <is>
          <t>اطلانتيك</t>
        </is>
      </c>
      <c r="BG285" s="85" t="inlineStr">
        <is>
          <t>اطلانتيك</t>
        </is>
      </c>
      <c r="BH285" s="85" t="n"/>
      <c r="BI285" s="85" t="n"/>
      <c r="BJ285" s="85" t="n"/>
      <c r="BK285" s="85" t="n"/>
      <c r="BL285" s="85" t="n"/>
      <c r="BM285" s="85" t="n"/>
      <c r="BN285" s="85" t="n"/>
      <c r="BO285" s="85" t="n"/>
      <c r="BP285" s="85" t="n"/>
      <c r="BQ285" s="85" t="n"/>
      <c r="BR285" s="85" t="n"/>
      <c r="BS285" s="85" t="n"/>
      <c r="BT285" s="85" t="n"/>
      <c r="BU285" s="85" t="n"/>
      <c r="BV285" s="85" t="n"/>
      <c r="BW285" s="85" t="n"/>
      <c r="BX285" s="85" t="n"/>
      <c r="BY285" s="85" t="n"/>
      <c r="BZ285" s="85" t="n"/>
      <c r="CA285" s="85" t="n"/>
      <c r="CB285" s="85" t="n"/>
      <c r="CC285" s="85" t="n"/>
      <c r="CD285" s="85" t="n"/>
      <c r="CE285" s="85" t="n"/>
      <c r="CF285" s="85" t="n"/>
      <c r="CG285" s="85" t="n"/>
      <c r="CH285" s="85" t="n"/>
      <c r="CI285" s="85" t="n"/>
      <c r="CJ285" s="85" t="n"/>
      <c r="CK285" s="85" t="n"/>
      <c r="CL285" s="85" t="n"/>
      <c r="CM285" s="85" t="n"/>
      <c r="CN285" s="85" t="n"/>
      <c r="CO285" s="85" t="n"/>
      <c r="CP285" s="85" t="n"/>
      <c r="CQ285" s="85" t="n"/>
      <c r="CR285" s="85" t="n"/>
      <c r="CS285" s="85" t="n"/>
      <c r="CT285" s="85" t="n"/>
      <c r="CU285" s="85" t="n"/>
      <c r="CV285" s="85" t="n"/>
    </row>
    <row r="286" ht="31.5" customFormat="1" customHeight="1" s="86">
      <c r="A286" s="73" t="n">
        <v>2021</v>
      </c>
      <c r="B286" s="74" t="n">
        <v>2</v>
      </c>
      <c r="C286" s="471" t="n"/>
      <c r="D286" s="74" t="n"/>
      <c r="E286" s="74" t="n"/>
      <c r="F286" s="75" t="n"/>
      <c r="G286" s="76" t="n"/>
      <c r="H286" s="76" t="n"/>
      <c r="I286" s="76" t="n"/>
      <c r="J286" s="76" t="n"/>
      <c r="K286" s="472" t="n"/>
      <c r="L286" s="473" t="n"/>
      <c r="M286" s="474" t="n"/>
      <c r="N286" s="111" t="n"/>
      <c r="O286" s="111" t="n"/>
      <c r="P286" s="111" t="n"/>
      <c r="Q286" s="111" t="n"/>
      <c r="R286" s="111" t="n"/>
      <c r="S286" s="77" t="n"/>
      <c r="T286" s="77" t="n"/>
      <c r="U286" s="111" t="n"/>
      <c r="V286" s="111" t="n"/>
      <c r="W286" s="111" t="n"/>
      <c r="X286" s="111" t="n"/>
      <c r="Y286" s="111" t="n"/>
      <c r="Z286" s="77" t="n"/>
      <c r="AA286" s="77" t="n"/>
      <c r="AB286" s="111" t="n"/>
      <c r="AC286" s="111" t="n"/>
      <c r="AD286" s="111" t="n"/>
      <c r="AE286" s="111" t="n"/>
      <c r="AF286" s="111" t="n"/>
      <c r="AG286" s="77" t="n"/>
      <c r="AH286" s="77" t="n"/>
      <c r="AI286" s="78" t="n"/>
      <c r="AJ286" s="79" t="n"/>
      <c r="AK286" s="80" t="n"/>
      <c r="AL286" s="77" t="n"/>
      <c r="AM286" s="77" t="n"/>
      <c r="AN286" s="81" t="n"/>
      <c r="AO286" s="81" t="n"/>
      <c r="AP286" s="81" t="n"/>
      <c r="AQ286" s="81" t="n"/>
      <c r="AR286" s="81" t="n"/>
      <c r="AS286" s="81" t="n"/>
      <c r="AT286" s="81" t="n"/>
      <c r="AU286" s="81" t="n"/>
      <c r="AV286" s="81" t="n"/>
      <c r="AW286" s="82" t="n"/>
      <c r="AX286" s="83" t="n"/>
      <c r="AY286" s="179" t="n"/>
      <c r="AZ286" s="84" t="n"/>
      <c r="BA286" s="83" t="n"/>
      <c r="BB286" s="83" t="n">
        <v>0</v>
      </c>
      <c r="BC286" s="83" t="n">
        <v>0</v>
      </c>
      <c r="BD286" s="83" t="n">
        <v>0.5</v>
      </c>
      <c r="BE286" s="83" t="n">
        <v>0.5</v>
      </c>
      <c r="BF286" s="28" t="inlineStr">
        <is>
          <t>ميلو</t>
        </is>
      </c>
      <c r="BG286" s="85" t="inlineStr">
        <is>
          <t>ميلو</t>
        </is>
      </c>
      <c r="BH286" s="85" t="n"/>
      <c r="BI286" s="85" t="n"/>
      <c r="BJ286" s="85" t="n"/>
      <c r="BK286" s="85" t="n"/>
      <c r="BL286" s="85" t="n"/>
      <c r="BM286" s="85" t="n"/>
      <c r="BN286" s="85" t="n"/>
      <c r="BO286" s="85" t="n"/>
      <c r="BP286" s="85" t="n"/>
      <c r="BQ286" s="85" t="n"/>
      <c r="BR286" s="85" t="n"/>
      <c r="BS286" s="85" t="n"/>
      <c r="BT286" s="85" t="n"/>
      <c r="BU286" s="85" t="n"/>
      <c r="BV286" s="85" t="n"/>
      <c r="BW286" s="85" t="n"/>
      <c r="BX286" s="85" t="n"/>
      <c r="BY286" s="85" t="n"/>
      <c r="BZ286" s="85" t="n"/>
      <c r="CA286" s="85" t="n"/>
      <c r="CB286" s="85" t="n"/>
      <c r="CC286" s="85" t="n"/>
      <c r="CD286" s="85" t="n"/>
      <c r="CE286" s="85" t="n"/>
      <c r="CF286" s="85" t="n"/>
      <c r="CG286" s="85" t="n"/>
      <c r="CH286" s="85" t="n"/>
      <c r="CI286" s="85" t="n"/>
      <c r="CJ286" s="85" t="n"/>
      <c r="CK286" s="85" t="n"/>
      <c r="CL286" s="85" t="n"/>
      <c r="CM286" s="85" t="n"/>
      <c r="CN286" s="85" t="n"/>
      <c r="CO286" s="85" t="n"/>
      <c r="CP286" s="85" t="n"/>
      <c r="CQ286" s="85" t="n"/>
      <c r="CR286" s="85" t="n"/>
      <c r="CS286" s="85" t="n"/>
      <c r="CT286" s="85" t="n"/>
      <c r="CU286" s="85" t="n"/>
      <c r="CV286" s="85" t="n"/>
    </row>
    <row r="287" ht="31.5" customFormat="1" customHeight="1" s="86">
      <c r="A287" s="73" t="n">
        <v>2021</v>
      </c>
      <c r="B287" s="74" t="n">
        <v>2</v>
      </c>
      <c r="C287" s="471" t="n"/>
      <c r="D287" s="74" t="n"/>
      <c r="E287" s="74" t="n"/>
      <c r="F287" s="75" t="n"/>
      <c r="G287" s="76" t="n"/>
      <c r="H287" s="76" t="n"/>
      <c r="I287" s="76" t="n"/>
      <c r="J287" s="76" t="n"/>
      <c r="K287" s="472" t="n"/>
      <c r="L287" s="473" t="n"/>
      <c r="M287" s="474" t="n"/>
      <c r="N287" s="111" t="n"/>
      <c r="O287" s="111" t="n"/>
      <c r="P287" s="111" t="n"/>
      <c r="Q287" s="111" t="n"/>
      <c r="R287" s="111" t="n"/>
      <c r="S287" s="77" t="n"/>
      <c r="T287" s="77" t="n"/>
      <c r="U287" s="111" t="n"/>
      <c r="V287" s="111" t="n"/>
      <c r="W287" s="111" t="n"/>
      <c r="X287" s="111" t="n"/>
      <c r="Y287" s="111" t="n"/>
      <c r="Z287" s="77" t="n"/>
      <c r="AA287" s="77" t="n"/>
      <c r="AB287" s="111" t="n"/>
      <c r="AC287" s="111" t="n"/>
      <c r="AD287" s="111" t="n"/>
      <c r="AE287" s="111" t="n"/>
      <c r="AF287" s="111" t="n"/>
      <c r="AG287" s="77" t="n"/>
      <c r="AH287" s="77" t="n"/>
      <c r="AI287" s="78" t="n"/>
      <c r="AJ287" s="79" t="n"/>
      <c r="AK287" s="80" t="n"/>
      <c r="AL287" s="77" t="n"/>
      <c r="AM287" s="77" t="n"/>
      <c r="AN287" s="81" t="n"/>
      <c r="AO287" s="81" t="n"/>
      <c r="AP287" s="81" t="n"/>
      <c r="AQ287" s="81" t="n"/>
      <c r="AR287" s="81" t="n"/>
      <c r="AS287" s="81" t="n"/>
      <c r="AT287" s="81" t="n"/>
      <c r="AU287" s="81" t="n"/>
      <c r="AV287" s="81" t="n"/>
      <c r="AW287" s="82" t="n"/>
      <c r="AX287" s="83" t="n"/>
      <c r="AY287" s="179" t="n"/>
      <c r="AZ287" s="84" t="n"/>
      <c r="BA287" s="83" t="n"/>
      <c r="BB287" s="83" t="n">
        <v>0</v>
      </c>
      <c r="BC287" s="83" t="n">
        <v>0</v>
      </c>
      <c r="BD287" s="83" t="n">
        <v>0.4</v>
      </c>
      <c r="BE287" s="83" t="n">
        <v>0.4</v>
      </c>
      <c r="BF287" s="28" t="inlineStr">
        <is>
          <t>ميلو</t>
        </is>
      </c>
      <c r="BG287" s="85" t="inlineStr">
        <is>
          <t>ميلو</t>
        </is>
      </c>
      <c r="BH287" s="85" t="n"/>
      <c r="BI287" s="85" t="n"/>
      <c r="BJ287" s="85" t="n"/>
      <c r="BK287" s="85" t="n"/>
      <c r="BL287" s="85" t="n"/>
      <c r="BM287" s="85" t="n"/>
      <c r="BN287" s="85" t="n"/>
      <c r="BO287" s="85" t="n"/>
      <c r="BP287" s="85" t="n"/>
      <c r="BQ287" s="85" t="n"/>
      <c r="BR287" s="85" t="n"/>
      <c r="BS287" s="85" t="n"/>
      <c r="BT287" s="85" t="n"/>
      <c r="BU287" s="85" t="n"/>
      <c r="BV287" s="85" t="n"/>
      <c r="BW287" s="85" t="n"/>
      <c r="BX287" s="85" t="n"/>
      <c r="BY287" s="85" t="n"/>
      <c r="BZ287" s="85" t="n"/>
      <c r="CA287" s="85" t="n"/>
      <c r="CB287" s="85" t="n"/>
      <c r="CC287" s="85" t="n"/>
      <c r="CD287" s="85" t="n"/>
      <c r="CE287" s="85" t="n"/>
      <c r="CF287" s="85" t="n"/>
      <c r="CG287" s="85" t="n"/>
      <c r="CH287" s="85" t="n"/>
      <c r="CI287" s="85" t="n"/>
      <c r="CJ287" s="85" t="n"/>
      <c r="CK287" s="85" t="n"/>
      <c r="CL287" s="85" t="n"/>
      <c r="CM287" s="85" t="n"/>
      <c r="CN287" s="85" t="n"/>
      <c r="CO287" s="85" t="n"/>
      <c r="CP287" s="85" t="n"/>
      <c r="CQ287" s="85" t="n"/>
      <c r="CR287" s="85" t="n"/>
      <c r="CS287" s="85" t="n"/>
      <c r="CT287" s="85" t="n"/>
      <c r="CU287" s="85" t="n"/>
      <c r="CV287" s="85" t="n"/>
    </row>
    <row r="288" ht="31.5" customFormat="1" customHeight="1" s="86">
      <c r="A288" s="73" t="n">
        <v>2021</v>
      </c>
      <c r="B288" s="74" t="n">
        <v>2</v>
      </c>
      <c r="C288" s="471" t="n"/>
      <c r="D288" s="74" t="n"/>
      <c r="E288" s="74" t="n"/>
      <c r="F288" s="75" t="n"/>
      <c r="G288" s="76" t="n"/>
      <c r="H288" s="76" t="n"/>
      <c r="I288" s="76" t="n"/>
      <c r="J288" s="76" t="n"/>
      <c r="K288" s="472" t="n"/>
      <c r="L288" s="473" t="n"/>
      <c r="M288" s="474" t="n"/>
      <c r="N288" s="111" t="n"/>
      <c r="O288" s="111" t="n"/>
      <c r="P288" s="111" t="n"/>
      <c r="Q288" s="111" t="n"/>
      <c r="R288" s="111" t="n"/>
      <c r="S288" s="77" t="n"/>
      <c r="T288" s="77" t="n"/>
      <c r="U288" s="111" t="n"/>
      <c r="V288" s="111" t="n"/>
      <c r="W288" s="111" t="n"/>
      <c r="X288" s="111" t="n"/>
      <c r="Y288" s="111" t="n"/>
      <c r="Z288" s="77" t="n"/>
      <c r="AA288" s="77" t="n"/>
      <c r="AB288" s="111" t="n"/>
      <c r="AC288" s="111" t="n"/>
      <c r="AD288" s="111" t="n"/>
      <c r="AE288" s="111" t="n"/>
      <c r="AF288" s="111" t="n"/>
      <c r="AG288" s="77" t="n"/>
      <c r="AH288" s="77" t="n"/>
      <c r="AI288" s="78" t="n"/>
      <c r="AJ288" s="79" t="n"/>
      <c r="AK288" s="80" t="n"/>
      <c r="AL288" s="77" t="n"/>
      <c r="AM288" s="77" t="n"/>
      <c r="AN288" s="81" t="n"/>
      <c r="AO288" s="81" t="n"/>
      <c r="AP288" s="81" t="n"/>
      <c r="AQ288" s="81" t="n"/>
      <c r="AR288" s="81" t="n"/>
      <c r="AS288" s="81" t="n"/>
      <c r="AT288" s="81" t="n"/>
      <c r="AU288" s="81" t="n"/>
      <c r="AV288" s="81" t="n"/>
      <c r="AW288" s="82" t="n"/>
      <c r="AX288" s="83" t="n"/>
      <c r="AY288" s="179" t="n"/>
      <c r="AZ288" s="84" t="n"/>
      <c r="BA288" s="83" t="n"/>
      <c r="BB288" s="83" t="n">
        <v>0.1</v>
      </c>
      <c r="BC288" s="83" t="n">
        <v>0.1</v>
      </c>
      <c r="BD288" s="83" t="n">
        <v>0.2</v>
      </c>
      <c r="BE288" s="83" t="n">
        <v>0.2</v>
      </c>
      <c r="BF288" s="28" t="inlineStr">
        <is>
          <t>ميلو</t>
        </is>
      </c>
      <c r="BG288" s="85" t="inlineStr">
        <is>
          <t>ميلو</t>
        </is>
      </c>
      <c r="BH288" s="85" t="n"/>
      <c r="BI288" s="85" t="n"/>
      <c r="BJ288" s="85" t="n"/>
      <c r="BK288" s="85" t="n"/>
      <c r="BL288" s="85" t="n"/>
      <c r="BM288" s="85" t="n"/>
      <c r="BN288" s="85" t="n"/>
      <c r="BO288" s="85" t="n"/>
      <c r="BP288" s="85" t="n"/>
      <c r="BQ288" s="85" t="n"/>
      <c r="BR288" s="85" t="n"/>
      <c r="BS288" s="85" t="n"/>
      <c r="BT288" s="85" t="n"/>
      <c r="BU288" s="85" t="n"/>
      <c r="BV288" s="85" t="n"/>
      <c r="BW288" s="85" t="n"/>
      <c r="BX288" s="85" t="n"/>
      <c r="BY288" s="85" t="n"/>
      <c r="BZ288" s="85" t="n"/>
      <c r="CA288" s="85" t="n"/>
      <c r="CB288" s="85" t="n"/>
      <c r="CC288" s="85" t="n"/>
      <c r="CD288" s="85" t="n"/>
      <c r="CE288" s="85" t="n"/>
      <c r="CF288" s="85" t="n"/>
      <c r="CG288" s="85" t="n"/>
      <c r="CH288" s="85" t="n"/>
      <c r="CI288" s="85" t="n"/>
      <c r="CJ288" s="85" t="n"/>
      <c r="CK288" s="85" t="n"/>
      <c r="CL288" s="85" t="n"/>
      <c r="CM288" s="85" t="n"/>
      <c r="CN288" s="85" t="n"/>
      <c r="CO288" s="85" t="n"/>
      <c r="CP288" s="85" t="n"/>
      <c r="CQ288" s="85" t="n"/>
      <c r="CR288" s="85" t="n"/>
      <c r="CS288" s="85" t="n"/>
      <c r="CT288" s="85" t="n"/>
      <c r="CU288" s="85" t="n"/>
      <c r="CV288" s="85" t="n"/>
    </row>
    <row r="289" ht="31.5" customFormat="1" customHeight="1" s="86">
      <c r="A289" s="73" t="n">
        <v>2021</v>
      </c>
      <c r="B289" s="74" t="n">
        <v>2</v>
      </c>
      <c r="C289" s="471" t="n"/>
      <c r="D289" s="74" t="n"/>
      <c r="E289" s="74" t="n"/>
      <c r="F289" s="75" t="n"/>
      <c r="G289" s="76" t="n"/>
      <c r="H289" s="76" t="n"/>
      <c r="I289" s="76" t="n"/>
      <c r="J289" s="76" t="n"/>
      <c r="K289" s="472" t="n"/>
      <c r="L289" s="473" t="n"/>
      <c r="M289" s="474" t="n"/>
      <c r="N289" s="111" t="n"/>
      <c r="O289" s="111" t="n"/>
      <c r="P289" s="111" t="n"/>
      <c r="Q289" s="111" t="n"/>
      <c r="R289" s="111" t="n"/>
      <c r="S289" s="77" t="n"/>
      <c r="T289" s="77" t="n"/>
      <c r="U289" s="111" t="n"/>
      <c r="V289" s="111" t="n"/>
      <c r="W289" s="111" t="n"/>
      <c r="X289" s="111" t="n"/>
      <c r="Y289" s="111" t="n"/>
      <c r="Z289" s="77" t="n"/>
      <c r="AA289" s="77" t="n"/>
      <c r="AB289" s="111" t="n"/>
      <c r="AC289" s="111" t="n"/>
      <c r="AD289" s="111" t="n"/>
      <c r="AE289" s="111" t="n"/>
      <c r="AF289" s="111" t="n"/>
      <c r="AG289" s="77" t="n"/>
      <c r="AH289" s="77" t="n"/>
      <c r="AI289" s="78" t="n"/>
      <c r="AJ289" s="79" t="n"/>
      <c r="AK289" s="80" t="n"/>
      <c r="AL289" s="77" t="n"/>
      <c r="AM289" s="77" t="n"/>
      <c r="AN289" s="81" t="n"/>
      <c r="AO289" s="81" t="n"/>
      <c r="AP289" s="81" t="n"/>
      <c r="AQ289" s="81" t="n"/>
      <c r="AR289" s="81" t="n"/>
      <c r="AS289" s="81" t="n"/>
      <c r="AT289" s="81" t="n"/>
      <c r="AU289" s="81" t="n"/>
      <c r="AV289" s="81" t="n"/>
      <c r="AW289" s="82" t="n"/>
      <c r="AX289" s="83" t="n"/>
      <c r="AY289" s="179" t="n"/>
      <c r="AZ289" s="84" t="n"/>
      <c r="BA289" s="83" t="n"/>
      <c r="BB289" s="83" t="n"/>
      <c r="BC289" s="83" t="n">
        <v>1.1</v>
      </c>
      <c r="BD289" s="83" t="n"/>
      <c r="BE289" s="83" t="n"/>
      <c r="BF289" s="28" t="inlineStr">
        <is>
          <t>LG</t>
        </is>
      </c>
      <c r="BG289" s="85" t="inlineStr">
        <is>
          <t>HE</t>
        </is>
      </c>
      <c r="BH289" s="85" t="inlineStr">
        <is>
          <t>AGG76599801</t>
        </is>
      </c>
      <c r="BI289" s="85" t="inlineStr">
        <is>
          <t>mmf</t>
        </is>
      </c>
      <c r="BJ289" s="85" t="n"/>
      <c r="BK289" s="85" t="n"/>
      <c r="BL289" s="85" t="n"/>
      <c r="BM289" s="85" t="n"/>
      <c r="BN289" s="85" t="n"/>
      <c r="BO289" s="85" t="n"/>
      <c r="BP289" s="85" t="n"/>
      <c r="BQ289" s="85" t="n"/>
      <c r="BR289" s="85" t="n"/>
      <c r="BS289" s="85" t="n"/>
      <c r="BT289" s="85" t="n"/>
      <c r="BU289" s="85" t="n"/>
      <c r="BV289" s="85" t="n"/>
      <c r="BW289" s="85" t="n"/>
      <c r="BX289" s="85" t="n"/>
      <c r="BY289" s="85" t="n"/>
      <c r="BZ289" s="85" t="n"/>
      <c r="CA289" s="85" t="n"/>
      <c r="CB289" s="85" t="n"/>
      <c r="CC289" s="85" t="n"/>
      <c r="CD289" s="85" t="n"/>
      <c r="CE289" s="85" t="n"/>
      <c r="CF289" s="85" t="n"/>
      <c r="CG289" s="85" t="n"/>
      <c r="CH289" s="85" t="n"/>
      <c r="CI289" s="85" t="n"/>
      <c r="CJ289" s="85" t="n"/>
      <c r="CK289" s="85" t="n"/>
      <c r="CL289" s="85" t="n"/>
      <c r="CM289" s="85" t="n"/>
      <c r="CN289" s="85" t="n"/>
      <c r="CO289" s="85" t="n"/>
      <c r="CP289" s="85" t="n"/>
      <c r="CQ289" s="85" t="n"/>
      <c r="CR289" s="85" t="n"/>
      <c r="CS289" s="85" t="n"/>
      <c r="CT289" s="85" t="n"/>
      <c r="CU289" s="85" t="n"/>
      <c r="CV289" s="85" t="n"/>
    </row>
    <row r="290" ht="31.5" customFormat="1" customHeight="1" s="86">
      <c r="A290" s="73" t="n">
        <v>2021</v>
      </c>
      <c r="B290" s="74" t="n">
        <v>2</v>
      </c>
      <c r="C290" s="471" t="n"/>
      <c r="D290" s="74" t="n"/>
      <c r="E290" s="74" t="n"/>
      <c r="F290" s="75" t="n"/>
      <c r="G290" s="76" t="n"/>
      <c r="H290" s="76" t="n"/>
      <c r="I290" s="76" t="n"/>
      <c r="J290" s="76" t="n"/>
      <c r="K290" s="472" t="n"/>
      <c r="L290" s="473" t="n"/>
      <c r="M290" s="474" t="n"/>
      <c r="N290" s="111" t="n"/>
      <c r="O290" s="111" t="n"/>
      <c r="P290" s="111" t="n"/>
      <c r="Q290" s="111" t="n"/>
      <c r="R290" s="111" t="n"/>
      <c r="S290" s="77" t="n"/>
      <c r="T290" s="77" t="n"/>
      <c r="U290" s="111" t="n"/>
      <c r="V290" s="111" t="n"/>
      <c r="W290" s="111" t="n"/>
      <c r="X290" s="111" t="n"/>
      <c r="Y290" s="111" t="n"/>
      <c r="Z290" s="77" t="n"/>
      <c r="AA290" s="77" t="n"/>
      <c r="AB290" s="111" t="n"/>
      <c r="AC290" s="111" t="n"/>
      <c r="AD290" s="111" t="n"/>
      <c r="AE290" s="111" t="n"/>
      <c r="AF290" s="111" t="n"/>
      <c r="AG290" s="77" t="n"/>
      <c r="AH290" s="77" t="n"/>
      <c r="AI290" s="78" t="n"/>
      <c r="AJ290" s="79" t="n"/>
      <c r="AK290" s="80" t="n"/>
      <c r="AL290" s="77" t="n"/>
      <c r="AM290" s="77" t="n"/>
      <c r="AN290" s="81" t="n"/>
      <c r="AO290" s="81" t="n"/>
      <c r="AP290" s="81" t="n"/>
      <c r="AQ290" s="81" t="n"/>
      <c r="AR290" s="81" t="n"/>
      <c r="AS290" s="81" t="n"/>
      <c r="AT290" s="81" t="n"/>
      <c r="AU290" s="81" t="n"/>
      <c r="AV290" s="81" t="n"/>
      <c r="AW290" s="82" t="n"/>
      <c r="AX290" s="83" t="n"/>
      <c r="AY290" s="179" t="n"/>
      <c r="AZ290" s="84" t="n"/>
      <c r="BA290" s="83" t="n"/>
      <c r="BB290" s="83" t="n">
        <v>0</v>
      </c>
      <c r="BC290" s="83" t="n">
        <v>0.7</v>
      </c>
      <c r="BD290" s="83" t="n">
        <v>8</v>
      </c>
      <c r="BE290" s="83" t="n">
        <v>118.7</v>
      </c>
      <c r="BF290" s="28" t="inlineStr">
        <is>
          <t>توشيبا</t>
        </is>
      </c>
      <c r="BG290" s="85" t="inlineStr">
        <is>
          <t>توشيبا للاجهزة المرئية</t>
        </is>
      </c>
      <c r="BH290" s="85" t="n"/>
      <c r="BI290" s="85" t="n"/>
      <c r="BJ290" s="85" t="n"/>
      <c r="BK290" s="85" t="n"/>
      <c r="BL290" s="85" t="n"/>
      <c r="BM290" s="85" t="n"/>
      <c r="BN290" s="85" t="n"/>
      <c r="BO290" s="85" t="n"/>
      <c r="BP290" s="85" t="n"/>
      <c r="BQ290" s="85" t="n"/>
      <c r="BR290" s="85" t="n"/>
      <c r="BS290" s="85" t="n"/>
      <c r="BT290" s="85" t="n"/>
      <c r="BU290" s="85" t="n"/>
      <c r="BV290" s="85" t="n"/>
      <c r="BW290" s="85" t="n"/>
      <c r="BX290" s="85" t="n"/>
      <c r="BY290" s="85" t="n"/>
      <c r="BZ290" s="85" t="n"/>
      <c r="CA290" s="85" t="n"/>
      <c r="CB290" s="85" t="n"/>
      <c r="CC290" s="85" t="n"/>
      <c r="CD290" s="85" t="n"/>
      <c r="CE290" s="85" t="n"/>
      <c r="CF290" s="85" t="n"/>
      <c r="CG290" s="85" t="n"/>
      <c r="CH290" s="85" t="n"/>
      <c r="CI290" s="85" t="n"/>
      <c r="CJ290" s="85" t="n"/>
      <c r="CK290" s="85" t="n"/>
      <c r="CL290" s="85" t="n"/>
      <c r="CM290" s="85" t="n"/>
      <c r="CN290" s="85" t="n"/>
      <c r="CO290" s="85" t="n"/>
      <c r="CP290" s="85" t="n"/>
      <c r="CQ290" s="85" t="n"/>
      <c r="CR290" s="85" t="n"/>
      <c r="CS290" s="85" t="n"/>
      <c r="CT290" s="85" t="n"/>
      <c r="CU290" s="85" t="n"/>
      <c r="CV290" s="85" t="n"/>
    </row>
    <row r="291" ht="31.5" customFormat="1" customHeight="1" s="86">
      <c r="A291" s="73" t="n">
        <v>2021</v>
      </c>
      <c r="B291" s="74" t="n">
        <v>2</v>
      </c>
      <c r="C291" s="471" t="n"/>
      <c r="D291" s="74" t="n"/>
      <c r="E291" s="74" t="n"/>
      <c r="F291" s="75" t="n"/>
      <c r="G291" s="76" t="n"/>
      <c r="H291" s="76" t="n"/>
      <c r="I291" s="76" t="n"/>
      <c r="J291" s="76" t="n"/>
      <c r="K291" s="472" t="n"/>
      <c r="L291" s="473" t="n"/>
      <c r="M291" s="474" t="n"/>
      <c r="N291" s="111" t="n"/>
      <c r="O291" s="111" t="n"/>
      <c r="P291" s="111" t="n"/>
      <c r="Q291" s="111" t="n"/>
      <c r="R291" s="111" t="n"/>
      <c r="S291" s="77" t="n"/>
      <c r="T291" s="77" t="n"/>
      <c r="U291" s="111" t="n"/>
      <c r="V291" s="111" t="n"/>
      <c r="W291" s="111" t="n"/>
      <c r="X291" s="111" t="n"/>
      <c r="Y291" s="111" t="n"/>
      <c r="Z291" s="77" t="n"/>
      <c r="AA291" s="77" t="n"/>
      <c r="AB291" s="111" t="n"/>
      <c r="AC291" s="111" t="n"/>
      <c r="AD291" s="111" t="n"/>
      <c r="AE291" s="111" t="n"/>
      <c r="AF291" s="111" t="n"/>
      <c r="AG291" s="77" t="n"/>
      <c r="AH291" s="77" t="n"/>
      <c r="AI291" s="78" t="n"/>
      <c r="AJ291" s="79" t="n"/>
      <c r="AK291" s="80" t="n"/>
      <c r="AL291" s="77" t="n"/>
      <c r="AM291" s="77" t="n"/>
      <c r="AN291" s="81" t="n"/>
      <c r="AO291" s="81" t="n"/>
      <c r="AP291" s="81" t="n"/>
      <c r="AQ291" s="81" t="n"/>
      <c r="AR291" s="81" t="n"/>
      <c r="AS291" s="81" t="n"/>
      <c r="AT291" s="81" t="n"/>
      <c r="AU291" s="81" t="n"/>
      <c r="AV291" s="81" t="n"/>
      <c r="AW291" s="82" t="n"/>
      <c r="AX291" s="83" t="n"/>
      <c r="AY291" s="179" t="n"/>
      <c r="AZ291" s="84" t="n"/>
      <c r="BA291" s="83" t="n"/>
      <c r="BB291" s="83" t="n">
        <v>0.1</v>
      </c>
      <c r="BC291" s="83" t="n">
        <v>0.8</v>
      </c>
      <c r="BD291" s="83" t="n">
        <v>7.8</v>
      </c>
      <c r="BE291" s="83" t="n">
        <v>105.6</v>
      </c>
      <c r="BF291" s="28" t="inlineStr">
        <is>
          <t>توشيبا</t>
        </is>
      </c>
      <c r="BG291" s="85" t="inlineStr">
        <is>
          <t>توشيبا للاجهزة المرئية</t>
        </is>
      </c>
      <c r="BH291" s="85" t="n"/>
      <c r="BI291" s="85" t="n"/>
      <c r="BJ291" s="85" t="n"/>
      <c r="BK291" s="85" t="n"/>
      <c r="BL291" s="85" t="n"/>
      <c r="BM291" s="85" t="n"/>
      <c r="BN291" s="85" t="n"/>
      <c r="BO291" s="85" t="n"/>
      <c r="BP291" s="85" t="n"/>
      <c r="BQ291" s="85" t="n"/>
      <c r="BR291" s="85" t="n"/>
      <c r="BS291" s="85" t="n"/>
      <c r="BT291" s="85" t="n"/>
      <c r="BU291" s="85" t="n"/>
      <c r="BV291" s="85" t="n"/>
      <c r="BW291" s="85" t="n"/>
      <c r="BX291" s="85" t="n"/>
      <c r="BY291" s="85" t="n"/>
      <c r="BZ291" s="85" t="n"/>
      <c r="CA291" s="85" t="n"/>
      <c r="CB291" s="85" t="n"/>
      <c r="CC291" s="85" t="n"/>
      <c r="CD291" s="85" t="n"/>
      <c r="CE291" s="85" t="n"/>
      <c r="CF291" s="85" t="n"/>
      <c r="CG291" s="85" t="n"/>
      <c r="CH291" s="85" t="n"/>
      <c r="CI291" s="85" t="n"/>
      <c r="CJ291" s="85" t="n"/>
      <c r="CK291" s="85" t="n"/>
      <c r="CL291" s="85" t="n"/>
      <c r="CM291" s="85" t="n"/>
      <c r="CN291" s="85" t="n"/>
      <c r="CO291" s="85" t="n"/>
      <c r="CP291" s="85" t="n"/>
      <c r="CQ291" s="85" t="n"/>
      <c r="CR291" s="85" t="n"/>
      <c r="CS291" s="85" t="n"/>
      <c r="CT291" s="85" t="n"/>
      <c r="CU291" s="85" t="n"/>
      <c r="CV291" s="85" t="n"/>
    </row>
    <row r="292" ht="31.5" customFormat="1" customHeight="1" s="86">
      <c r="A292" s="73" t="n">
        <v>2021</v>
      </c>
      <c r="B292" s="74" t="n">
        <v>2</v>
      </c>
      <c r="C292" s="471" t="n"/>
      <c r="D292" s="74" t="n"/>
      <c r="E292" s="74" t="n"/>
      <c r="F292" s="75" t="n"/>
      <c r="G292" s="76" t="n"/>
      <c r="H292" s="76" t="n"/>
      <c r="I292" s="76" t="n"/>
      <c r="J292" s="76" t="n"/>
      <c r="K292" s="472" t="n"/>
      <c r="L292" s="473" t="n"/>
      <c r="M292" s="474" t="n"/>
      <c r="N292" s="111" t="n"/>
      <c r="O292" s="111" t="n"/>
      <c r="P292" s="111" t="n"/>
      <c r="Q292" s="111" t="n"/>
      <c r="R292" s="111" t="n"/>
      <c r="S292" s="77" t="n"/>
      <c r="T292" s="77" t="n"/>
      <c r="U292" s="111" t="n"/>
      <c r="V292" s="111" t="n"/>
      <c r="W292" s="111" t="n"/>
      <c r="X292" s="111" t="n"/>
      <c r="Y292" s="111" t="n"/>
      <c r="Z292" s="77" t="n"/>
      <c r="AA292" s="77" t="n"/>
      <c r="AB292" s="111" t="n"/>
      <c r="AC292" s="111" t="n"/>
      <c r="AD292" s="111" t="n"/>
      <c r="AE292" s="111" t="n"/>
      <c r="AF292" s="111" t="n"/>
      <c r="AG292" s="77" t="n"/>
      <c r="AH292" s="77" t="n"/>
      <c r="AI292" s="78" t="n"/>
      <c r="AJ292" s="79" t="n"/>
      <c r="AK292" s="80" t="n"/>
      <c r="AL292" s="77" t="n"/>
      <c r="AM292" s="77" t="n"/>
      <c r="AN292" s="81" t="n"/>
      <c r="AO292" s="81" t="n"/>
      <c r="AP292" s="81" t="n"/>
      <c r="AQ292" s="81" t="n"/>
      <c r="AR292" s="81" t="n"/>
      <c r="AS292" s="81" t="n"/>
      <c r="AT292" s="81" t="n"/>
      <c r="AU292" s="81" t="n"/>
      <c r="AV292" s="81" t="n"/>
      <c r="AW292" s="82" t="n"/>
      <c r="AX292" s="83" t="n"/>
      <c r="AY292" s="179" t="n"/>
      <c r="AZ292" s="84" t="n"/>
      <c r="BA292" s="83" t="n"/>
      <c r="BB292" s="83" t="n">
        <v>0.3</v>
      </c>
      <c r="BC292" s="83" t="n">
        <v>2.7</v>
      </c>
      <c r="BD292" s="83" t="n">
        <v>3.4</v>
      </c>
      <c r="BE292" s="83" t="n">
        <v>34</v>
      </c>
      <c r="BF292" s="28" t="inlineStr">
        <is>
          <t>توشيبا</t>
        </is>
      </c>
      <c r="BG292" s="85" t="inlineStr">
        <is>
          <t>توشيبا للاجهزة المرئية</t>
        </is>
      </c>
      <c r="BH292" s="85" t="n"/>
      <c r="BI292" s="85" t="n"/>
      <c r="BJ292" s="85" t="n"/>
      <c r="BK292" s="85" t="n"/>
      <c r="BL292" s="85" t="n"/>
      <c r="BM292" s="85" t="n"/>
      <c r="BN292" s="85" t="n"/>
      <c r="BO292" s="85" t="n"/>
      <c r="BP292" s="85" t="n"/>
      <c r="BQ292" s="85" t="n"/>
      <c r="BR292" s="85" t="n"/>
      <c r="BS292" s="85" t="n"/>
      <c r="BT292" s="85" t="n"/>
      <c r="BU292" s="85" t="n"/>
      <c r="BV292" s="85" t="n"/>
      <c r="BW292" s="85" t="n"/>
      <c r="BX292" s="85" t="n"/>
      <c r="BY292" s="85" t="n"/>
      <c r="BZ292" s="85" t="n"/>
      <c r="CA292" s="85" t="n"/>
      <c r="CB292" s="85" t="n"/>
      <c r="CC292" s="85" t="n"/>
      <c r="CD292" s="85" t="n"/>
      <c r="CE292" s="85" t="n"/>
      <c r="CF292" s="85" t="n"/>
      <c r="CG292" s="85" t="n"/>
      <c r="CH292" s="85" t="n"/>
      <c r="CI292" s="85" t="n"/>
      <c r="CJ292" s="85" t="n"/>
      <c r="CK292" s="85" t="n"/>
      <c r="CL292" s="85" t="n"/>
      <c r="CM292" s="85" t="n"/>
      <c r="CN292" s="85" t="n"/>
      <c r="CO292" s="85" t="n"/>
      <c r="CP292" s="85" t="n"/>
      <c r="CQ292" s="85" t="n"/>
      <c r="CR292" s="85" t="n"/>
      <c r="CS292" s="85" t="n"/>
      <c r="CT292" s="85" t="n"/>
      <c r="CU292" s="85" t="n"/>
      <c r="CV292" s="85" t="n"/>
    </row>
    <row r="293" ht="31.5" customFormat="1" customHeight="1" s="86">
      <c r="A293" s="73" t="n">
        <v>2021</v>
      </c>
      <c r="B293" s="74" t="n">
        <v>2</v>
      </c>
      <c r="C293" s="471" t="n"/>
      <c r="D293" s="74" t="n"/>
      <c r="E293" s="74" t="n"/>
      <c r="F293" s="75" t="n"/>
      <c r="G293" s="76" t="n"/>
      <c r="H293" s="76" t="n"/>
      <c r="I293" s="76" t="n"/>
      <c r="J293" s="76" t="n"/>
      <c r="K293" s="472" t="n"/>
      <c r="L293" s="473" t="n"/>
      <c r="M293" s="474" t="n"/>
      <c r="N293" s="111" t="n"/>
      <c r="O293" s="111" t="n"/>
      <c r="P293" s="111" t="n"/>
      <c r="Q293" s="111" t="n"/>
      <c r="R293" s="111" t="n"/>
      <c r="S293" s="77" t="n"/>
      <c r="T293" s="77" t="n"/>
      <c r="U293" s="111" t="n"/>
      <c r="V293" s="111" t="n"/>
      <c r="W293" s="111" t="n"/>
      <c r="X293" s="111" t="n"/>
      <c r="Y293" s="111" t="n"/>
      <c r="Z293" s="77" t="n"/>
      <c r="AA293" s="77" t="n"/>
      <c r="AB293" s="111" t="n"/>
      <c r="AC293" s="111" t="n"/>
      <c r="AD293" s="111" t="n"/>
      <c r="AE293" s="111" t="n"/>
      <c r="AF293" s="111" t="n"/>
      <c r="AG293" s="77" t="n"/>
      <c r="AH293" s="77" t="n"/>
      <c r="AI293" s="78" t="n"/>
      <c r="AJ293" s="79" t="n"/>
      <c r="AK293" s="80" t="n"/>
      <c r="AL293" s="77" t="n"/>
      <c r="AM293" s="77" t="n"/>
      <c r="AN293" s="81" t="n"/>
      <c r="AO293" s="81" t="n"/>
      <c r="AP293" s="81" t="n"/>
      <c r="AQ293" s="81" t="n"/>
      <c r="AR293" s="81" t="n"/>
      <c r="AS293" s="81" t="n"/>
      <c r="AT293" s="81" t="n"/>
      <c r="AU293" s="81" t="n"/>
      <c r="AV293" s="81" t="n"/>
      <c r="AW293" s="82" t="n"/>
      <c r="AX293" s="83" t="n"/>
      <c r="AY293" s="179" t="n"/>
      <c r="AZ293" s="84" t="n"/>
      <c r="BA293" s="83" t="n"/>
      <c r="BB293" s="83" t="n"/>
      <c r="BC293" s="83" t="n"/>
      <c r="BD293" s="83" t="n"/>
      <c r="BE293" s="83" t="n"/>
      <c r="BF293" s="28" t="inlineStr">
        <is>
          <t>توشيبا</t>
        </is>
      </c>
      <c r="BG293" s="85" t="inlineStr">
        <is>
          <t>توشيبا للاجهزة المرئية</t>
        </is>
      </c>
      <c r="BH293" s="85" t="n"/>
      <c r="BI293" s="85" t="n"/>
      <c r="BJ293" s="85" t="n"/>
      <c r="BK293" s="85" t="n"/>
      <c r="BL293" s="85" t="n"/>
      <c r="BM293" s="85" t="n"/>
      <c r="BN293" s="85" t="n"/>
      <c r="BO293" s="85" t="n"/>
      <c r="BP293" s="85" t="n"/>
      <c r="BQ293" s="85" t="n"/>
      <c r="BR293" s="85" t="n"/>
      <c r="BS293" s="85" t="n"/>
      <c r="BT293" s="85" t="n"/>
      <c r="BU293" s="85" t="n"/>
      <c r="BV293" s="85" t="n"/>
      <c r="BW293" s="85" t="n"/>
      <c r="BX293" s="85" t="n"/>
      <c r="BY293" s="85" t="n"/>
      <c r="BZ293" s="85" t="n"/>
      <c r="CA293" s="85" t="n"/>
      <c r="CB293" s="85" t="n"/>
      <c r="CC293" s="85" t="n"/>
      <c r="CD293" s="85" t="n"/>
      <c r="CE293" s="85" t="n"/>
      <c r="CF293" s="85" t="n"/>
      <c r="CG293" s="85" t="n"/>
      <c r="CH293" s="85" t="n"/>
      <c r="CI293" s="85" t="n"/>
      <c r="CJ293" s="85" t="n"/>
      <c r="CK293" s="85" t="n"/>
      <c r="CL293" s="85" t="n"/>
      <c r="CM293" s="85" t="n"/>
      <c r="CN293" s="85" t="n"/>
      <c r="CO293" s="85" t="n"/>
      <c r="CP293" s="85" t="n"/>
      <c r="CQ293" s="85" t="n"/>
      <c r="CR293" s="85" t="n"/>
      <c r="CS293" s="85" t="n"/>
      <c r="CT293" s="85" t="n"/>
      <c r="CU293" s="85" t="n"/>
      <c r="CV293" s="85" t="n"/>
    </row>
    <row r="294" ht="31.5" customFormat="1" customHeight="1" s="86">
      <c r="A294" s="73" t="n">
        <v>2021</v>
      </c>
      <c r="B294" s="74" t="n">
        <v>2</v>
      </c>
      <c r="C294" s="471" t="n"/>
      <c r="D294" s="74" t="n"/>
      <c r="E294" s="74" t="n"/>
      <c r="F294" s="75" t="n"/>
      <c r="G294" s="76" t="n"/>
      <c r="H294" s="76" t="n"/>
      <c r="I294" s="76" t="n"/>
      <c r="J294" s="76" t="n"/>
      <c r="K294" s="472" t="n"/>
      <c r="L294" s="473" t="n"/>
      <c r="M294" s="474" t="n"/>
      <c r="N294" s="111" t="n"/>
      <c r="O294" s="111" t="n"/>
      <c r="P294" s="111" t="n"/>
      <c r="Q294" s="111" t="n"/>
      <c r="R294" s="111" t="n"/>
      <c r="S294" s="77" t="n"/>
      <c r="T294" s="77" t="n"/>
      <c r="U294" s="111" t="n"/>
      <c r="V294" s="111" t="n"/>
      <c r="W294" s="111" t="n"/>
      <c r="X294" s="111" t="n"/>
      <c r="Y294" s="111" t="n"/>
      <c r="Z294" s="77" t="n"/>
      <c r="AA294" s="77" t="n"/>
      <c r="AB294" s="111" t="n"/>
      <c r="AC294" s="111" t="n"/>
      <c r="AD294" s="111" t="n"/>
      <c r="AE294" s="111" t="n"/>
      <c r="AF294" s="111" t="n"/>
      <c r="AG294" s="77" t="n"/>
      <c r="AH294" s="77" t="n"/>
      <c r="AI294" s="78" t="n"/>
      <c r="AJ294" s="79" t="n"/>
      <c r="AK294" s="80" t="n"/>
      <c r="AL294" s="77" t="n"/>
      <c r="AM294" s="77" t="n"/>
      <c r="AN294" s="81" t="n"/>
      <c r="AO294" s="81" t="n"/>
      <c r="AP294" s="81" t="n"/>
      <c r="AQ294" s="81" t="n"/>
      <c r="AR294" s="81" t="n"/>
      <c r="AS294" s="81" t="n"/>
      <c r="AT294" s="81" t="n"/>
      <c r="AU294" s="81" t="n"/>
      <c r="AV294" s="81" t="n"/>
      <c r="AW294" s="82" t="n"/>
      <c r="AX294" s="83" t="n"/>
      <c r="AY294" s="179" t="n"/>
      <c r="AZ294" s="84" t="n"/>
      <c r="BA294" s="83" t="n"/>
      <c r="BB294" s="83" t="n">
        <v>0</v>
      </c>
      <c r="BC294" s="83" t="n">
        <v>0.6</v>
      </c>
      <c r="BD294" s="83" t="n">
        <v>25.7</v>
      </c>
      <c r="BE294" s="83" t="n">
        <v>547.4</v>
      </c>
      <c r="BF294" s="28" t="inlineStr">
        <is>
          <t>LG</t>
        </is>
      </c>
      <c r="BG294" s="85" t="inlineStr">
        <is>
          <t>HE</t>
        </is>
      </c>
      <c r="BH294" s="85" t="inlineStr">
        <is>
          <t>MFZ67207701</t>
        </is>
      </c>
      <c r="BI294" s="85" t="inlineStr">
        <is>
          <t>mma</t>
        </is>
      </c>
      <c r="BJ294" s="85" t="n"/>
      <c r="BK294" s="85" t="n"/>
      <c r="BL294" s="85" t="n"/>
      <c r="BM294" s="85" t="n"/>
      <c r="BN294" s="85" t="n"/>
      <c r="BO294" s="85" t="n"/>
      <c r="BP294" s="85" t="n"/>
      <c r="BQ294" s="85" t="n"/>
      <c r="BR294" s="85" t="n"/>
      <c r="BS294" s="85" t="n"/>
      <c r="BT294" s="85" t="n"/>
      <c r="BU294" s="85" t="n"/>
      <c r="BV294" s="85" t="n"/>
      <c r="BW294" s="85" t="n"/>
      <c r="BX294" s="85" t="n"/>
      <c r="BY294" s="85" t="n"/>
      <c r="BZ294" s="85" t="n"/>
      <c r="CA294" s="85" t="n"/>
      <c r="CB294" s="85" t="n"/>
      <c r="CC294" s="85" t="n"/>
      <c r="CD294" s="85" t="n"/>
      <c r="CE294" s="85" t="n"/>
      <c r="CF294" s="85" t="n"/>
      <c r="CG294" s="85" t="n"/>
      <c r="CH294" s="85" t="n"/>
      <c r="CI294" s="85" t="n"/>
      <c r="CJ294" s="85" t="n"/>
      <c r="CK294" s="85" t="n"/>
      <c r="CL294" s="85" t="n"/>
      <c r="CM294" s="85" t="n"/>
      <c r="CN294" s="85" t="n"/>
      <c r="CO294" s="85" t="n"/>
      <c r="CP294" s="85" t="n"/>
      <c r="CQ294" s="85" t="n"/>
      <c r="CR294" s="85" t="n"/>
      <c r="CS294" s="85" t="n"/>
      <c r="CT294" s="85" t="n"/>
      <c r="CU294" s="85" t="n"/>
      <c r="CV294" s="85" t="n"/>
    </row>
    <row r="295" ht="31.5" customFormat="1" customHeight="1" s="86">
      <c r="A295" s="73" t="n">
        <v>2021</v>
      </c>
      <c r="B295" s="74" t="n">
        <v>2</v>
      </c>
      <c r="C295" s="471" t="n"/>
      <c r="D295" s="74" t="n"/>
      <c r="E295" s="74" t="n"/>
      <c r="F295" s="75" t="n"/>
      <c r="G295" s="76" t="n"/>
      <c r="H295" s="76" t="n"/>
      <c r="I295" s="76" t="n"/>
      <c r="J295" s="76" t="n"/>
      <c r="K295" s="472" t="n"/>
      <c r="L295" s="473" t="n"/>
      <c r="M295" s="474" t="n"/>
      <c r="N295" s="111" t="n"/>
      <c r="O295" s="111" t="n"/>
      <c r="P295" s="111" t="n"/>
      <c r="Q295" s="111" t="n"/>
      <c r="R295" s="111" t="n"/>
      <c r="S295" s="77" t="n"/>
      <c r="T295" s="77" t="n"/>
      <c r="U295" s="111" t="n"/>
      <c r="V295" s="111" t="n"/>
      <c r="W295" s="111" t="n"/>
      <c r="X295" s="111" t="n"/>
      <c r="Y295" s="111" t="n"/>
      <c r="Z295" s="77" t="n"/>
      <c r="AA295" s="77" t="n"/>
      <c r="AB295" s="111" t="n"/>
      <c r="AC295" s="111" t="n"/>
      <c r="AD295" s="111" t="n"/>
      <c r="AE295" s="111" t="n"/>
      <c r="AF295" s="111" t="n"/>
      <c r="AG295" s="77" t="n"/>
      <c r="AH295" s="77" t="n"/>
      <c r="AI295" s="78" t="n"/>
      <c r="AJ295" s="79" t="n"/>
      <c r="AK295" s="80" t="n"/>
      <c r="AL295" s="77" t="n"/>
      <c r="AM295" s="77" t="n"/>
      <c r="AN295" s="81" t="n"/>
      <c r="AO295" s="81" t="n"/>
      <c r="AP295" s="81" t="n"/>
      <c r="AQ295" s="81" t="n"/>
      <c r="AR295" s="81" t="n"/>
      <c r="AS295" s="81" t="n"/>
      <c r="AT295" s="81" t="n"/>
      <c r="AU295" s="81" t="n"/>
      <c r="AV295" s="81" t="n"/>
      <c r="AW295" s="82" t="n"/>
      <c r="AX295" s="83" t="n"/>
      <c r="AY295" s="179" t="n"/>
      <c r="AZ295" s="84" t="n"/>
      <c r="BA295" s="83" t="n"/>
      <c r="BB295" s="83" t="n">
        <v>0</v>
      </c>
      <c r="BC295" s="83" t="n">
        <v>2.5</v>
      </c>
      <c r="BD295" s="83" t="n">
        <v>3.6</v>
      </c>
      <c r="BE295" s="83" t="n">
        <v>227.8</v>
      </c>
      <c r="BF295" s="28" t="inlineStr">
        <is>
          <t>عملاء متنوعون</t>
        </is>
      </c>
      <c r="BG295" s="85" t="n"/>
      <c r="BH295" s="85" t="n"/>
      <c r="BI295" s="85" t="n"/>
      <c r="BJ295" s="85" t="n"/>
      <c r="BK295" s="85" t="n"/>
      <c r="BL295" s="85" t="n"/>
      <c r="BM295" s="85" t="n"/>
      <c r="BN295" s="85" t="n"/>
      <c r="BO295" s="85" t="n"/>
      <c r="BP295" s="85" t="n"/>
      <c r="BQ295" s="85" t="n"/>
      <c r="BR295" s="85" t="n"/>
      <c r="BS295" s="85" t="n"/>
      <c r="BT295" s="85" t="n"/>
      <c r="BU295" s="85" t="n"/>
      <c r="BV295" s="85" t="n"/>
      <c r="BW295" s="85" t="n"/>
      <c r="BX295" s="85" t="n"/>
      <c r="BY295" s="85" t="n"/>
      <c r="BZ295" s="85" t="n"/>
      <c r="CA295" s="85" t="n"/>
      <c r="CB295" s="85" t="n"/>
      <c r="CC295" s="85" t="n"/>
      <c r="CD295" s="85" t="n"/>
      <c r="CE295" s="85" t="n"/>
      <c r="CF295" s="85" t="n"/>
      <c r="CG295" s="85" t="n"/>
      <c r="CH295" s="85" t="n"/>
      <c r="CI295" s="85" t="n"/>
      <c r="CJ295" s="85" t="n"/>
      <c r="CK295" s="85" t="n"/>
      <c r="CL295" s="85" t="n"/>
      <c r="CM295" s="85" t="n"/>
      <c r="CN295" s="85" t="n"/>
      <c r="CO295" s="85" t="n"/>
      <c r="CP295" s="85" t="n"/>
      <c r="CQ295" s="85" t="n"/>
      <c r="CR295" s="85" t="n"/>
      <c r="CS295" s="85" t="n"/>
      <c r="CT295" s="85" t="n"/>
      <c r="CU295" s="85" t="n"/>
      <c r="CV295" s="85" t="n"/>
    </row>
    <row r="296" ht="31.5" customFormat="1" customHeight="1" s="86">
      <c r="A296" s="73" t="n">
        <v>2021</v>
      </c>
      <c r="B296" s="74" t="n">
        <v>2</v>
      </c>
      <c r="C296" s="471" t="n"/>
      <c r="D296" s="74" t="n"/>
      <c r="E296" s="74" t="n"/>
      <c r="F296" s="75" t="n"/>
      <c r="G296" s="76" t="n"/>
      <c r="H296" s="76" t="n"/>
      <c r="I296" s="76" t="n"/>
      <c r="J296" s="76" t="n"/>
      <c r="K296" s="472" t="n"/>
      <c r="L296" s="473" t="n"/>
      <c r="M296" s="474" t="n"/>
      <c r="N296" s="111" t="n"/>
      <c r="O296" s="111" t="n"/>
      <c r="P296" s="111" t="n"/>
      <c r="Q296" s="111" t="n"/>
      <c r="R296" s="111" t="n"/>
      <c r="S296" s="77" t="n"/>
      <c r="T296" s="77" t="n"/>
      <c r="U296" s="111" t="n"/>
      <c r="V296" s="111" t="n"/>
      <c r="W296" s="111" t="n"/>
      <c r="X296" s="111" t="n"/>
      <c r="Y296" s="111" t="n"/>
      <c r="Z296" s="77" t="n"/>
      <c r="AA296" s="77" t="n"/>
      <c r="AB296" s="111" t="n"/>
      <c r="AC296" s="111" t="n"/>
      <c r="AD296" s="111" t="n"/>
      <c r="AE296" s="111" t="n"/>
      <c r="AF296" s="111" t="n"/>
      <c r="AG296" s="77" t="n"/>
      <c r="AH296" s="77" t="n"/>
      <c r="AI296" s="78" t="n"/>
      <c r="AJ296" s="79" t="n"/>
      <c r="AK296" s="80" t="n"/>
      <c r="AL296" s="77" t="n"/>
      <c r="AM296" s="77" t="n"/>
      <c r="AN296" s="81" t="n"/>
      <c r="AO296" s="81" t="n"/>
      <c r="AP296" s="81" t="n"/>
      <c r="AQ296" s="81" t="n"/>
      <c r="AR296" s="81" t="n"/>
      <c r="AS296" s="81" t="n"/>
      <c r="AT296" s="81" t="n"/>
      <c r="AU296" s="81" t="n"/>
      <c r="AV296" s="81" t="n"/>
      <c r="AW296" s="82" t="n"/>
      <c r="AX296" s="83" t="n"/>
      <c r="AY296" s="179" t="n"/>
      <c r="AZ296" s="84" t="n"/>
      <c r="BA296" s="83" t="n">
        <v>1</v>
      </c>
      <c r="BB296" s="83" t="n">
        <v>0</v>
      </c>
      <c r="BC296" s="83" t="n">
        <v>0.4</v>
      </c>
      <c r="BD296" s="83" t="n">
        <v>1.9</v>
      </c>
      <c r="BE296" s="83" t="n">
        <v>303.5</v>
      </c>
      <c r="BF296" s="28" t="inlineStr">
        <is>
          <t>العربيه للصناعات الكهربائيه</t>
        </is>
      </c>
      <c r="BG296" s="85" t="inlineStr">
        <is>
          <t>العربيه للصناعات الكهربائيه</t>
        </is>
      </c>
      <c r="BH296" s="85" t="n"/>
      <c r="BI296" s="85" t="n"/>
      <c r="BJ296" s="85" t="n"/>
      <c r="BK296" s="85" t="n"/>
      <c r="BL296" s="85" t="n"/>
      <c r="BM296" s="85" t="n"/>
      <c r="BN296" s="85" t="n"/>
      <c r="BO296" s="85" t="n"/>
      <c r="BP296" s="85" t="n"/>
      <c r="BQ296" s="85" t="n"/>
      <c r="BR296" s="85" t="n"/>
      <c r="BS296" s="85" t="n"/>
      <c r="BT296" s="85" t="n"/>
      <c r="BU296" s="85" t="n"/>
      <c r="BV296" s="85" t="n"/>
      <c r="BW296" s="85" t="n"/>
      <c r="BX296" s="85" t="n"/>
      <c r="BY296" s="85" t="n"/>
      <c r="BZ296" s="85" t="n"/>
      <c r="CA296" s="85" t="n"/>
      <c r="CB296" s="85" t="n"/>
      <c r="CC296" s="85" t="n"/>
      <c r="CD296" s="85" t="n"/>
      <c r="CE296" s="85" t="n"/>
      <c r="CF296" s="85" t="n"/>
      <c r="CG296" s="85" t="n"/>
      <c r="CH296" s="85" t="n"/>
      <c r="CI296" s="85" t="n"/>
      <c r="CJ296" s="85" t="n"/>
      <c r="CK296" s="85" t="n"/>
      <c r="CL296" s="85" t="n"/>
      <c r="CM296" s="85" t="n"/>
      <c r="CN296" s="85" t="n"/>
      <c r="CO296" s="85" t="n"/>
      <c r="CP296" s="85" t="n"/>
      <c r="CQ296" s="85" t="n"/>
      <c r="CR296" s="85" t="n"/>
      <c r="CS296" s="85" t="n"/>
      <c r="CT296" s="85" t="n"/>
      <c r="CU296" s="85" t="n"/>
      <c r="CV296" s="85" t="n"/>
    </row>
    <row r="297" ht="31.5" customFormat="1" customHeight="1" s="86">
      <c r="A297" s="73" t="n">
        <v>2021</v>
      </c>
      <c r="B297" s="74" t="n">
        <v>2</v>
      </c>
      <c r="C297" s="471" t="n"/>
      <c r="D297" s="74" t="n"/>
      <c r="E297" s="74" t="n"/>
      <c r="F297" s="75" t="n"/>
      <c r="G297" s="76" t="n"/>
      <c r="H297" s="76" t="n"/>
      <c r="I297" s="76" t="n"/>
      <c r="J297" s="76" t="n"/>
      <c r="K297" s="472" t="n"/>
      <c r="L297" s="473" t="n"/>
      <c r="M297" s="474" t="n"/>
      <c r="N297" s="111" t="n"/>
      <c r="O297" s="111" t="n"/>
      <c r="P297" s="111" t="n"/>
      <c r="Q297" s="111" t="n"/>
      <c r="R297" s="111" t="n"/>
      <c r="S297" s="77" t="n"/>
      <c r="T297" s="77" t="n"/>
      <c r="U297" s="111" t="n"/>
      <c r="V297" s="111" t="n"/>
      <c r="W297" s="111" t="n"/>
      <c r="X297" s="111" t="n"/>
      <c r="Y297" s="111" t="n"/>
      <c r="Z297" s="77" t="n"/>
      <c r="AA297" s="77" t="n"/>
      <c r="AB297" s="111" t="n"/>
      <c r="AC297" s="111" t="n"/>
      <c r="AD297" s="111" t="n"/>
      <c r="AE297" s="111" t="n"/>
      <c r="AF297" s="111" t="n"/>
      <c r="AG297" s="77" t="n"/>
      <c r="AH297" s="77" t="n"/>
      <c r="AI297" s="78" t="n"/>
      <c r="AJ297" s="79" t="n"/>
      <c r="AK297" s="80" t="n"/>
      <c r="AL297" s="77" t="n"/>
      <c r="AM297" s="77" t="n"/>
      <c r="AN297" s="81" t="n"/>
      <c r="AO297" s="81" t="n"/>
      <c r="AP297" s="81" t="n"/>
      <c r="AQ297" s="81" t="n"/>
      <c r="AR297" s="81" t="n"/>
      <c r="AS297" s="81" t="n"/>
      <c r="AT297" s="81" t="n"/>
      <c r="AU297" s="81" t="n"/>
      <c r="AV297" s="81" t="n"/>
      <c r="AW297" s="82" t="n"/>
      <c r="AX297" s="83" t="n"/>
      <c r="AY297" s="179" t="n"/>
      <c r="AZ297" s="84" t="n"/>
      <c r="BA297" s="83" t="n"/>
      <c r="BB297" s="83" t="n">
        <v>0.2</v>
      </c>
      <c r="BC297" s="83" t="n">
        <v>7.2</v>
      </c>
      <c r="BD297" s="83" t="n">
        <v>2.5</v>
      </c>
      <c r="BE297" s="83" t="n">
        <v>77.40000000000001</v>
      </c>
      <c r="BF297" s="28" t="inlineStr">
        <is>
          <t>LG</t>
        </is>
      </c>
      <c r="BG297" s="85" t="inlineStr">
        <is>
          <t>HE</t>
        </is>
      </c>
      <c r="BH297" s="85" t="inlineStr">
        <is>
          <t>MFZ67225101</t>
        </is>
      </c>
      <c r="BI297" s="85" t="inlineStr">
        <is>
          <t>mma</t>
        </is>
      </c>
      <c r="BJ297" s="85" t="n"/>
      <c r="BK297" s="85" t="n"/>
      <c r="BL297" s="85" t="n"/>
      <c r="BM297" s="85" t="n"/>
      <c r="BN297" s="85" t="n"/>
      <c r="BO297" s="85" t="n"/>
      <c r="BP297" s="85" t="n"/>
      <c r="BQ297" s="85" t="n"/>
      <c r="BR297" s="85" t="n"/>
      <c r="BS297" s="85" t="n"/>
      <c r="BT297" s="85" t="n"/>
      <c r="BU297" s="85" t="n"/>
      <c r="BV297" s="85" t="n"/>
      <c r="BW297" s="85" t="n"/>
      <c r="BX297" s="85" t="n"/>
      <c r="BY297" s="85" t="n"/>
      <c r="BZ297" s="85" t="n"/>
      <c r="CA297" s="85" t="n"/>
      <c r="CB297" s="85" t="n"/>
      <c r="CC297" s="85" t="n"/>
      <c r="CD297" s="85" t="n"/>
      <c r="CE297" s="85" t="n"/>
      <c r="CF297" s="85" t="n"/>
      <c r="CG297" s="85" t="n"/>
      <c r="CH297" s="85" t="n"/>
      <c r="CI297" s="85" t="n"/>
      <c r="CJ297" s="85" t="n"/>
      <c r="CK297" s="85" t="n"/>
      <c r="CL297" s="85" t="n"/>
      <c r="CM297" s="85" t="n"/>
      <c r="CN297" s="85" t="n"/>
      <c r="CO297" s="85" t="n"/>
      <c r="CP297" s="85" t="n"/>
      <c r="CQ297" s="85" t="n"/>
      <c r="CR297" s="85" t="n"/>
      <c r="CS297" s="85" t="n"/>
      <c r="CT297" s="85" t="n"/>
      <c r="CU297" s="85" t="n"/>
      <c r="CV297" s="85" t="n"/>
    </row>
    <row r="298" ht="31.5" customFormat="1" customHeight="1" s="86">
      <c r="A298" s="73" t="n">
        <v>2021</v>
      </c>
      <c r="B298" s="74" t="n">
        <v>2</v>
      </c>
      <c r="C298" s="471" t="n"/>
      <c r="D298" s="74" t="n"/>
      <c r="E298" s="74" t="n"/>
      <c r="F298" s="75" t="n"/>
      <c r="G298" s="76" t="n"/>
      <c r="H298" s="76" t="n"/>
      <c r="I298" s="76" t="n"/>
      <c r="J298" s="76" t="n"/>
      <c r="K298" s="472" t="n"/>
      <c r="L298" s="473" t="n"/>
      <c r="M298" s="474" t="n"/>
      <c r="N298" s="111" t="n"/>
      <c r="O298" s="111" t="n"/>
      <c r="P298" s="111" t="n"/>
      <c r="Q298" s="111" t="n"/>
      <c r="R298" s="111" t="n"/>
      <c r="S298" s="77" t="n"/>
      <c r="T298" s="77" t="n"/>
      <c r="U298" s="111" t="n"/>
      <c r="V298" s="111" t="n"/>
      <c r="W298" s="111" t="n"/>
      <c r="X298" s="111" t="n"/>
      <c r="Y298" s="111" t="n"/>
      <c r="Z298" s="77" t="n"/>
      <c r="AA298" s="77" t="n"/>
      <c r="AB298" s="111" t="n"/>
      <c r="AC298" s="111" t="n"/>
      <c r="AD298" s="111" t="n"/>
      <c r="AE298" s="111" t="n"/>
      <c r="AF298" s="111" t="n"/>
      <c r="AG298" s="77" t="n"/>
      <c r="AH298" s="77" t="n"/>
      <c r="AI298" s="78" t="n"/>
      <c r="AJ298" s="79" t="n"/>
      <c r="AK298" s="80" t="n"/>
      <c r="AL298" s="77" t="n"/>
      <c r="AM298" s="77" t="n"/>
      <c r="AN298" s="81" t="n"/>
      <c r="AO298" s="81" t="n"/>
      <c r="AP298" s="81" t="n"/>
      <c r="AQ298" s="81" t="n"/>
      <c r="AR298" s="81" t="n"/>
      <c r="AS298" s="81" t="n"/>
      <c r="AT298" s="81" t="n"/>
      <c r="AU298" s="81" t="n"/>
      <c r="AV298" s="81" t="n"/>
      <c r="AW298" s="82" t="n"/>
      <c r="AX298" s="83" t="n"/>
      <c r="AY298" s="179" t="n"/>
      <c r="AZ298" s="84" t="n"/>
      <c r="BA298" s="83" t="n">
        <v>1</v>
      </c>
      <c r="BB298" s="83" t="n">
        <v>0</v>
      </c>
      <c r="BC298" s="83" t="n">
        <v>3.3</v>
      </c>
      <c r="BD298" s="83" t="n">
        <v>7.1</v>
      </c>
      <c r="BE298" s="83" t="n">
        <v>503.8</v>
      </c>
      <c r="BF298" s="28" t="inlineStr">
        <is>
          <t>الكترولوكس</t>
        </is>
      </c>
      <c r="BG298" s="85" t="inlineStr">
        <is>
          <t>القاهرة للصناعات المغذية بوتاجازات</t>
        </is>
      </c>
      <c r="BH298" s="85" t="inlineStr">
        <is>
          <t>A07465002</t>
        </is>
      </c>
      <c r="BI298" s="85" t="n"/>
      <c r="BJ298" s="85" t="n"/>
      <c r="BK298" s="85" t="n"/>
      <c r="BL298" s="85" t="n"/>
      <c r="BM298" s="85" t="n"/>
      <c r="BN298" s="85" t="n"/>
      <c r="BO298" s="85" t="n"/>
      <c r="BP298" s="85" t="n"/>
      <c r="BQ298" s="85" t="n"/>
      <c r="BR298" s="85" t="n"/>
      <c r="BS298" s="85" t="n"/>
      <c r="BT298" s="85" t="n"/>
      <c r="BU298" s="85" t="n"/>
      <c r="BV298" s="85" t="n"/>
      <c r="BW298" s="85" t="n"/>
      <c r="BX298" s="85" t="n"/>
      <c r="BY298" s="85" t="n"/>
      <c r="BZ298" s="85" t="n"/>
      <c r="CA298" s="85" t="n"/>
      <c r="CB298" s="85" t="n"/>
      <c r="CC298" s="85" t="n"/>
      <c r="CD298" s="85" t="n"/>
      <c r="CE298" s="85" t="n"/>
      <c r="CF298" s="85" t="n"/>
      <c r="CG298" s="85" t="n"/>
      <c r="CH298" s="85" t="n"/>
      <c r="CI298" s="85" t="n"/>
      <c r="CJ298" s="85" t="n"/>
      <c r="CK298" s="85" t="n"/>
      <c r="CL298" s="85" t="n"/>
      <c r="CM298" s="85" t="n"/>
      <c r="CN298" s="85" t="n"/>
      <c r="CO298" s="85" t="n"/>
      <c r="CP298" s="85" t="n"/>
      <c r="CQ298" s="85" t="n"/>
      <c r="CR298" s="85" t="n"/>
      <c r="CS298" s="85" t="n"/>
      <c r="CT298" s="85" t="n"/>
      <c r="CU298" s="85" t="n"/>
      <c r="CV298" s="85" t="n"/>
    </row>
    <row r="299" ht="31.5" customFormat="1" customHeight="1" s="86">
      <c r="A299" s="73" t="n">
        <v>2021</v>
      </c>
      <c r="B299" s="74" t="n">
        <v>2</v>
      </c>
      <c r="C299" s="471" t="n"/>
      <c r="D299" s="74" t="n"/>
      <c r="E299" s="74" t="n"/>
      <c r="F299" s="75" t="n"/>
      <c r="G299" s="76" t="n"/>
      <c r="H299" s="76" t="n"/>
      <c r="I299" s="76" t="n"/>
      <c r="J299" s="76" t="n"/>
      <c r="K299" s="472" t="n"/>
      <c r="L299" s="473" t="n"/>
      <c r="M299" s="474" t="n"/>
      <c r="N299" s="111" t="n"/>
      <c r="O299" s="111" t="n"/>
      <c r="P299" s="111" t="n"/>
      <c r="Q299" s="111" t="n"/>
      <c r="R299" s="111" t="n"/>
      <c r="S299" s="77" t="n"/>
      <c r="T299" s="77" t="n"/>
      <c r="U299" s="111" t="n"/>
      <c r="V299" s="111" t="n"/>
      <c r="W299" s="111" t="n"/>
      <c r="X299" s="111" t="n"/>
      <c r="Y299" s="111" t="n"/>
      <c r="Z299" s="77" t="n"/>
      <c r="AA299" s="77" t="n"/>
      <c r="AB299" s="111" t="n"/>
      <c r="AC299" s="111" t="n"/>
      <c r="AD299" s="111" t="n"/>
      <c r="AE299" s="111" t="n"/>
      <c r="AF299" s="111" t="n"/>
      <c r="AG299" s="77" t="n"/>
      <c r="AH299" s="77" t="n"/>
      <c r="AI299" s="78" t="n"/>
      <c r="AJ299" s="79" t="n"/>
      <c r="AK299" s="80" t="n"/>
      <c r="AL299" s="77" t="n"/>
      <c r="AM299" s="77" t="n"/>
      <c r="AN299" s="81" t="n"/>
      <c r="AO299" s="81" t="n"/>
      <c r="AP299" s="81" t="n"/>
      <c r="AQ299" s="81" t="n"/>
      <c r="AR299" s="81" t="n"/>
      <c r="AS299" s="81" t="n"/>
      <c r="AT299" s="81" t="n"/>
      <c r="AU299" s="81" t="n"/>
      <c r="AV299" s="81" t="n"/>
      <c r="AW299" s="82" t="n"/>
      <c r="AX299" s="83" t="n"/>
      <c r="AY299" s="179" t="n"/>
      <c r="AZ299" s="84" t="n"/>
      <c r="BA299" s="83" t="n">
        <v>1</v>
      </c>
      <c r="BB299" s="83" t="n">
        <v>16</v>
      </c>
      <c r="BC299" s="83" t="n">
        <v>2349.3</v>
      </c>
      <c r="BD299" s="83" t="n">
        <v>0.1</v>
      </c>
      <c r="BE299" s="83" t="n">
        <v>20.4</v>
      </c>
      <c r="BF299" s="28" t="inlineStr">
        <is>
          <t>اطلانتيك</t>
        </is>
      </c>
      <c r="BG299" s="85" t="inlineStr">
        <is>
          <t>اطلانتيك</t>
        </is>
      </c>
      <c r="BH299" s="85" t="n"/>
      <c r="BI299" s="85" t="n"/>
      <c r="BJ299" s="85" t="n"/>
      <c r="BK299" s="85" t="n"/>
      <c r="BL299" s="85" t="n"/>
      <c r="BM299" s="85" t="n"/>
      <c r="BN299" s="85" t="n"/>
      <c r="BO299" s="85" t="n"/>
      <c r="BP299" s="85" t="n"/>
      <c r="BQ299" s="85" t="n"/>
      <c r="BR299" s="85" t="n"/>
      <c r="BS299" s="85" t="n"/>
      <c r="BT299" s="85" t="n"/>
      <c r="BU299" s="85" t="n"/>
      <c r="BV299" s="85" t="n"/>
      <c r="BW299" s="85" t="n"/>
      <c r="BX299" s="85" t="n"/>
      <c r="BY299" s="85" t="n"/>
      <c r="BZ299" s="85" t="n"/>
      <c r="CA299" s="85" t="n"/>
      <c r="CB299" s="85" t="n"/>
      <c r="CC299" s="85" t="n"/>
      <c r="CD299" s="85" t="n"/>
      <c r="CE299" s="85" t="n"/>
      <c r="CF299" s="85" t="n"/>
      <c r="CG299" s="85" t="n"/>
      <c r="CH299" s="85" t="n"/>
      <c r="CI299" s="85" t="n"/>
      <c r="CJ299" s="85" t="n"/>
      <c r="CK299" s="85" t="n"/>
      <c r="CL299" s="85" t="n"/>
      <c r="CM299" s="85" t="n"/>
      <c r="CN299" s="85" t="n"/>
      <c r="CO299" s="85" t="n"/>
      <c r="CP299" s="85" t="n"/>
      <c r="CQ299" s="85" t="n"/>
      <c r="CR299" s="85" t="n"/>
      <c r="CS299" s="85" t="n"/>
      <c r="CT299" s="85" t="n"/>
      <c r="CU299" s="85" t="n"/>
      <c r="CV299" s="85" t="n"/>
    </row>
    <row r="300" ht="31.5" customFormat="1" customHeight="1" s="86">
      <c r="A300" s="73" t="n">
        <v>2021</v>
      </c>
      <c r="B300" s="74" t="n">
        <v>2</v>
      </c>
      <c r="C300" s="471" t="n"/>
      <c r="D300" s="74" t="n"/>
      <c r="E300" s="74" t="n"/>
      <c r="F300" s="75" t="n"/>
      <c r="G300" s="76" t="n"/>
      <c r="H300" s="76" t="n"/>
      <c r="I300" s="76" t="n"/>
      <c r="J300" s="76" t="n"/>
      <c r="K300" s="472" t="n"/>
      <c r="L300" s="473" t="n"/>
      <c r="M300" s="474" t="n"/>
      <c r="N300" s="111" t="n"/>
      <c r="O300" s="111" t="n"/>
      <c r="P300" s="111" t="n"/>
      <c r="Q300" s="111" t="n"/>
      <c r="R300" s="111" t="n"/>
      <c r="S300" s="77" t="n"/>
      <c r="T300" s="77" t="n"/>
      <c r="U300" s="111" t="n"/>
      <c r="V300" s="111" t="n"/>
      <c r="W300" s="111" t="n"/>
      <c r="X300" s="111" t="n"/>
      <c r="Y300" s="111" t="n"/>
      <c r="Z300" s="77" t="n"/>
      <c r="AA300" s="77" t="n"/>
      <c r="AB300" s="111" t="n"/>
      <c r="AC300" s="111" t="n"/>
      <c r="AD300" s="111" t="n"/>
      <c r="AE300" s="111" t="n"/>
      <c r="AF300" s="111" t="n"/>
      <c r="AG300" s="77" t="n"/>
      <c r="AH300" s="77" t="n"/>
      <c r="AI300" s="78" t="n"/>
      <c r="AJ300" s="79" t="n"/>
      <c r="AK300" s="80" t="n"/>
      <c r="AL300" s="77" t="n"/>
      <c r="AM300" s="77" t="n"/>
      <c r="AN300" s="81" t="n"/>
      <c r="AO300" s="81" t="n"/>
      <c r="AP300" s="81" t="n"/>
      <c r="AQ300" s="81" t="n"/>
      <c r="AR300" s="81" t="n"/>
      <c r="AS300" s="81" t="n"/>
      <c r="AT300" s="81" t="n"/>
      <c r="AU300" s="81" t="n"/>
      <c r="AV300" s="81" t="n"/>
      <c r="AW300" s="82" t="n"/>
      <c r="AX300" s="83" t="n"/>
      <c r="AY300" s="179" t="n"/>
      <c r="AZ300" s="84" t="n"/>
      <c r="BA300" s="83" t="n">
        <v>1</v>
      </c>
      <c r="BB300" s="83" t="n">
        <v>0</v>
      </c>
      <c r="BC300" s="83" t="n">
        <v>4.2</v>
      </c>
      <c r="BD300" s="83" t="n">
        <v>0.5</v>
      </c>
      <c r="BE300" s="83" t="n">
        <v>92.90000000000001</v>
      </c>
      <c r="BF300" s="28" t="inlineStr">
        <is>
          <t>اطلانتيك</t>
        </is>
      </c>
      <c r="BG300" s="85" t="inlineStr">
        <is>
          <t>اطلانتيك</t>
        </is>
      </c>
      <c r="BH300" s="85" t="n"/>
      <c r="BI300" s="85" t="n"/>
      <c r="BJ300" s="85" t="n"/>
      <c r="BK300" s="85" t="n"/>
      <c r="BL300" s="85" t="n"/>
      <c r="BM300" s="85" t="n"/>
      <c r="BN300" s="85" t="n"/>
      <c r="BO300" s="85" t="n"/>
      <c r="BP300" s="85" t="n"/>
      <c r="BQ300" s="85" t="n"/>
      <c r="BR300" s="85" t="n"/>
      <c r="BS300" s="85" t="n"/>
      <c r="BT300" s="85" t="n"/>
      <c r="BU300" s="85" t="n"/>
      <c r="BV300" s="85" t="n"/>
      <c r="BW300" s="85" t="n"/>
      <c r="BX300" s="85" t="n"/>
      <c r="BY300" s="85" t="n"/>
      <c r="BZ300" s="85" t="n"/>
      <c r="CA300" s="85" t="n"/>
      <c r="CB300" s="85" t="n"/>
      <c r="CC300" s="85" t="n"/>
      <c r="CD300" s="85" t="n"/>
      <c r="CE300" s="85" t="n"/>
      <c r="CF300" s="85" t="n"/>
      <c r="CG300" s="85" t="n"/>
      <c r="CH300" s="85" t="n"/>
      <c r="CI300" s="85" t="n"/>
      <c r="CJ300" s="85" t="n"/>
      <c r="CK300" s="85" t="n"/>
      <c r="CL300" s="85" t="n"/>
      <c r="CM300" s="85" t="n"/>
      <c r="CN300" s="85" t="n"/>
      <c r="CO300" s="85" t="n"/>
      <c r="CP300" s="85" t="n"/>
      <c r="CQ300" s="85" t="n"/>
      <c r="CR300" s="85" t="n"/>
      <c r="CS300" s="85" t="n"/>
      <c r="CT300" s="85" t="n"/>
      <c r="CU300" s="85" t="n"/>
      <c r="CV300" s="85" t="n"/>
    </row>
    <row r="301" ht="31.5" customFormat="1" customHeight="1" s="86">
      <c r="A301" s="73" t="n">
        <v>2021</v>
      </c>
      <c r="B301" s="74" t="n">
        <v>2</v>
      </c>
      <c r="C301" s="471" t="n"/>
      <c r="D301" s="74" t="n"/>
      <c r="E301" s="74" t="n"/>
      <c r="F301" s="75" t="n"/>
      <c r="G301" s="76" t="n"/>
      <c r="H301" s="76" t="n"/>
      <c r="I301" s="76" t="n"/>
      <c r="J301" s="76" t="n"/>
      <c r="K301" s="472" t="n"/>
      <c r="L301" s="473" t="n"/>
      <c r="M301" s="474" t="n"/>
      <c r="N301" s="111" t="n"/>
      <c r="O301" s="111" t="n"/>
      <c r="P301" s="111" t="n"/>
      <c r="Q301" s="111" t="n"/>
      <c r="R301" s="111" t="n"/>
      <c r="S301" s="77" t="n"/>
      <c r="T301" s="77" t="n"/>
      <c r="U301" s="111" t="n"/>
      <c r="V301" s="111" t="n"/>
      <c r="W301" s="111" t="n"/>
      <c r="X301" s="111" t="n"/>
      <c r="Y301" s="111" t="n"/>
      <c r="Z301" s="77" t="n"/>
      <c r="AA301" s="77" t="n"/>
      <c r="AB301" s="111" t="n"/>
      <c r="AC301" s="111" t="n"/>
      <c r="AD301" s="111" t="n"/>
      <c r="AE301" s="111" t="n"/>
      <c r="AF301" s="111" t="n"/>
      <c r="AG301" s="77" t="n"/>
      <c r="AH301" s="77" t="n"/>
      <c r="AI301" s="78" t="n"/>
      <c r="AJ301" s="79" t="n"/>
      <c r="AK301" s="80" t="n"/>
      <c r="AL301" s="77" t="n"/>
      <c r="AM301" s="77" t="n"/>
      <c r="AN301" s="81" t="n"/>
      <c r="AO301" s="81" t="n"/>
      <c r="AP301" s="81" t="n"/>
      <c r="AQ301" s="81" t="n"/>
      <c r="AR301" s="81" t="n"/>
      <c r="AS301" s="81" t="n"/>
      <c r="AT301" s="81" t="n"/>
      <c r="AU301" s="81" t="n"/>
      <c r="AV301" s="81" t="n"/>
      <c r="AW301" s="82" t="n"/>
      <c r="AX301" s="83" t="n"/>
      <c r="AY301" s="179" t="n"/>
      <c r="AZ301" s="84" t="n"/>
      <c r="BA301" s="83" t="n">
        <v>1</v>
      </c>
      <c r="BB301" s="83" t="n">
        <v>0.1</v>
      </c>
      <c r="BC301" s="83" t="n">
        <v>8.699999999999999</v>
      </c>
      <c r="BD301" s="83" t="n">
        <v>6.2</v>
      </c>
      <c r="BE301" s="83" t="n">
        <v>366.6</v>
      </c>
      <c r="BF301" s="28" t="inlineStr">
        <is>
          <t>الكترولوكس</t>
        </is>
      </c>
      <c r="BG301" s="85" t="inlineStr">
        <is>
          <t>القاهرة للصناعات المغذية سخانات</t>
        </is>
      </c>
      <c r="BH301" s="85" t="inlineStr">
        <is>
          <t>PHEWP0112</t>
        </is>
      </c>
      <c r="BI301" s="85" t="n"/>
      <c r="BJ301" s="85" t="n"/>
      <c r="BK301" s="85" t="n"/>
      <c r="BL301" s="85" t="n"/>
      <c r="BM301" s="85" t="n"/>
      <c r="BN301" s="85" t="n"/>
      <c r="BO301" s="85" t="n"/>
      <c r="BP301" s="85" t="n"/>
      <c r="BQ301" s="85" t="n"/>
      <c r="BR301" s="85" t="n"/>
      <c r="BS301" s="85" t="n"/>
      <c r="BT301" s="85" t="n"/>
      <c r="BU301" s="85" t="n"/>
      <c r="BV301" s="85" t="n"/>
      <c r="BW301" s="85" t="n"/>
      <c r="BX301" s="85" t="n"/>
      <c r="BY301" s="85" t="n"/>
      <c r="BZ301" s="85" t="n"/>
      <c r="CA301" s="85" t="n"/>
      <c r="CB301" s="85" t="n"/>
      <c r="CC301" s="85" t="n"/>
      <c r="CD301" s="85" t="n"/>
      <c r="CE301" s="85" t="n"/>
      <c r="CF301" s="85" t="n"/>
      <c r="CG301" s="85" t="n"/>
      <c r="CH301" s="85" t="n"/>
      <c r="CI301" s="85" t="n"/>
      <c r="CJ301" s="85" t="n"/>
      <c r="CK301" s="85" t="n"/>
      <c r="CL301" s="85" t="n"/>
      <c r="CM301" s="85" t="n"/>
      <c r="CN301" s="85" t="n"/>
      <c r="CO301" s="85" t="n"/>
      <c r="CP301" s="85" t="n"/>
      <c r="CQ301" s="85" t="n"/>
      <c r="CR301" s="85" t="n"/>
      <c r="CS301" s="85" t="n"/>
      <c r="CT301" s="85" t="n"/>
      <c r="CU301" s="85" t="n"/>
      <c r="CV301" s="85" t="n"/>
    </row>
    <row r="302" ht="31.5" customFormat="1" customHeight="1" s="86">
      <c r="A302" s="73" t="n">
        <v>2021</v>
      </c>
      <c r="B302" s="74" t="n">
        <v>2</v>
      </c>
      <c r="C302" s="471" t="n"/>
      <c r="D302" s="74" t="n"/>
      <c r="E302" s="74" t="n"/>
      <c r="F302" s="75" t="n"/>
      <c r="G302" s="76" t="n"/>
      <c r="H302" s="76" t="n"/>
      <c r="I302" s="76" t="n"/>
      <c r="J302" s="76" t="n"/>
      <c r="K302" s="472" t="n"/>
      <c r="L302" s="473" t="n"/>
      <c r="M302" s="474" t="n"/>
      <c r="N302" s="111" t="n"/>
      <c r="O302" s="111" t="n"/>
      <c r="P302" s="111" t="n"/>
      <c r="Q302" s="111" t="n"/>
      <c r="R302" s="111" t="n"/>
      <c r="S302" s="77" t="n"/>
      <c r="T302" s="77" t="n"/>
      <c r="U302" s="111" t="n"/>
      <c r="V302" s="111" t="n"/>
      <c r="W302" s="111" t="n"/>
      <c r="X302" s="111" t="n"/>
      <c r="Y302" s="111" t="n"/>
      <c r="Z302" s="77" t="n"/>
      <c r="AA302" s="77" t="n"/>
      <c r="AB302" s="111" t="n"/>
      <c r="AC302" s="111" t="n"/>
      <c r="AD302" s="111" t="n"/>
      <c r="AE302" s="111" t="n"/>
      <c r="AF302" s="111" t="n"/>
      <c r="AG302" s="77" t="n"/>
      <c r="AH302" s="77" t="n"/>
      <c r="AI302" s="78" t="n"/>
      <c r="AJ302" s="79" t="n"/>
      <c r="AK302" s="80" t="n"/>
      <c r="AL302" s="77" t="n"/>
      <c r="AM302" s="77" t="n"/>
      <c r="AN302" s="81" t="n"/>
      <c r="AO302" s="81" t="n"/>
      <c r="AP302" s="81" t="n"/>
      <c r="AQ302" s="81" t="n"/>
      <c r="AR302" s="81" t="n"/>
      <c r="AS302" s="81" t="n"/>
      <c r="AT302" s="81" t="n"/>
      <c r="AU302" s="81" t="n"/>
      <c r="AV302" s="81" t="n"/>
      <c r="AW302" s="82" t="n"/>
      <c r="AX302" s="83" t="n"/>
      <c r="AY302" s="179" t="n"/>
      <c r="AZ302" s="84" t="n"/>
      <c r="BA302" s="83" t="n">
        <v>1</v>
      </c>
      <c r="BB302" s="83" t="n">
        <v>0</v>
      </c>
      <c r="BC302" s="83" t="n">
        <v>2.8</v>
      </c>
      <c r="BD302" s="83" t="n">
        <v>6.5</v>
      </c>
      <c r="BE302" s="83" t="n">
        <v>911.3</v>
      </c>
      <c r="BF302" s="28" t="inlineStr">
        <is>
          <t>عملاء متنوعون</t>
        </is>
      </c>
      <c r="BG302" s="85" t="n"/>
      <c r="BH302" s="85" t="n"/>
      <c r="BI302" s="85" t="n"/>
      <c r="BJ302" s="85" t="n"/>
      <c r="BK302" s="85" t="n"/>
      <c r="BL302" s="85" t="n"/>
      <c r="BM302" s="85" t="n"/>
      <c r="BN302" s="85" t="n"/>
      <c r="BO302" s="85" t="n"/>
      <c r="BP302" s="85" t="n"/>
      <c r="BQ302" s="85" t="n"/>
      <c r="BR302" s="85" t="n"/>
      <c r="BS302" s="85" t="n"/>
      <c r="BT302" s="85" t="n"/>
      <c r="BU302" s="85" t="n"/>
      <c r="BV302" s="85" t="n"/>
      <c r="BW302" s="85" t="n"/>
      <c r="BX302" s="85" t="n"/>
      <c r="BY302" s="85" t="n"/>
      <c r="BZ302" s="85" t="n"/>
      <c r="CA302" s="85" t="n"/>
      <c r="CB302" s="85" t="n"/>
      <c r="CC302" s="85" t="n"/>
      <c r="CD302" s="85" t="n"/>
      <c r="CE302" s="85" t="n"/>
      <c r="CF302" s="85" t="n"/>
      <c r="CG302" s="85" t="n"/>
      <c r="CH302" s="85" t="n"/>
      <c r="CI302" s="85" t="n"/>
      <c r="CJ302" s="85" t="n"/>
      <c r="CK302" s="85" t="n"/>
      <c r="CL302" s="85" t="n"/>
      <c r="CM302" s="85" t="n"/>
      <c r="CN302" s="85" t="n"/>
      <c r="CO302" s="85" t="n"/>
      <c r="CP302" s="85" t="n"/>
      <c r="CQ302" s="85" t="n"/>
      <c r="CR302" s="85" t="n"/>
      <c r="CS302" s="85" t="n"/>
      <c r="CT302" s="85" t="n"/>
      <c r="CU302" s="85" t="n"/>
      <c r="CV302" s="85" t="n"/>
    </row>
    <row r="303" ht="31.5" customFormat="1" customHeight="1" s="86">
      <c r="A303" s="73" t="n">
        <v>2021</v>
      </c>
      <c r="B303" s="74" t="n">
        <v>2</v>
      </c>
      <c r="C303" s="471" t="n"/>
      <c r="D303" s="74" t="n"/>
      <c r="E303" s="74" t="n"/>
      <c r="F303" s="75" t="n"/>
      <c r="G303" s="76" t="n"/>
      <c r="H303" s="76" t="n"/>
      <c r="I303" s="76" t="n"/>
      <c r="J303" s="76" t="n"/>
      <c r="K303" s="472" t="n"/>
      <c r="L303" s="473" t="n"/>
      <c r="M303" s="474" t="n"/>
      <c r="N303" s="111" t="n"/>
      <c r="O303" s="111" t="n"/>
      <c r="P303" s="111" t="n"/>
      <c r="Q303" s="111" t="n"/>
      <c r="R303" s="111" t="n"/>
      <c r="S303" s="77" t="n"/>
      <c r="T303" s="77" t="n"/>
      <c r="U303" s="111" t="n"/>
      <c r="V303" s="111" t="n"/>
      <c r="W303" s="111" t="n"/>
      <c r="X303" s="111" t="n"/>
      <c r="Y303" s="111" t="n"/>
      <c r="Z303" s="77" t="n"/>
      <c r="AA303" s="77" t="n"/>
      <c r="AB303" s="111" t="n"/>
      <c r="AC303" s="111" t="n"/>
      <c r="AD303" s="111" t="n"/>
      <c r="AE303" s="111" t="n"/>
      <c r="AF303" s="111" t="n"/>
      <c r="AG303" s="77" t="n"/>
      <c r="AH303" s="77" t="n"/>
      <c r="AI303" s="78" t="n"/>
      <c r="AJ303" s="79" t="n"/>
      <c r="AK303" s="80" t="n"/>
      <c r="AL303" s="77" t="n"/>
      <c r="AM303" s="77" t="n"/>
      <c r="AN303" s="81" t="n"/>
      <c r="AO303" s="81" t="n"/>
      <c r="AP303" s="81" t="n"/>
      <c r="AQ303" s="81" t="n"/>
      <c r="AR303" s="81" t="n"/>
      <c r="AS303" s="81" t="n"/>
      <c r="AT303" s="81" t="n"/>
      <c r="AU303" s="81" t="n"/>
      <c r="AV303" s="81" t="n"/>
      <c r="AW303" s="82" t="n"/>
      <c r="AX303" s="83" t="n"/>
      <c r="AY303" s="179" t="n"/>
      <c r="AZ303" s="84" t="n"/>
      <c r="BA303" s="83" t="n"/>
      <c r="BB303" s="83" t="n">
        <v>0.1</v>
      </c>
      <c r="BC303" s="83" t="n">
        <v>2.9</v>
      </c>
      <c r="BD303" s="83" t="n">
        <v>5.8</v>
      </c>
      <c r="BE303" s="83" t="n">
        <v>330.6</v>
      </c>
      <c r="BF303" s="28" t="inlineStr">
        <is>
          <t>LG</t>
        </is>
      </c>
      <c r="BG303" s="85" t="inlineStr">
        <is>
          <t>HE</t>
        </is>
      </c>
      <c r="BH303" s="85" t="inlineStr">
        <is>
          <t>mfz66236501</t>
        </is>
      </c>
      <c r="BI303" s="85" t="inlineStr">
        <is>
          <t>mma</t>
        </is>
      </c>
      <c r="BJ303" s="85" t="n"/>
      <c r="BK303" s="85" t="n"/>
      <c r="BL303" s="85" t="n"/>
      <c r="BM303" s="85" t="n"/>
      <c r="BN303" s="85" t="n"/>
      <c r="BO303" s="85" t="n"/>
      <c r="BP303" s="85" t="n"/>
      <c r="BQ303" s="85" t="n"/>
      <c r="BR303" s="85" t="n"/>
      <c r="BS303" s="85" t="n"/>
      <c r="BT303" s="85" t="n"/>
      <c r="BU303" s="85" t="n"/>
      <c r="BV303" s="85" t="n"/>
      <c r="BW303" s="85" t="n"/>
      <c r="BX303" s="85" t="n"/>
      <c r="BY303" s="85" t="n"/>
      <c r="BZ303" s="85" t="n"/>
      <c r="CA303" s="85" t="n"/>
      <c r="CB303" s="85" t="n"/>
      <c r="CC303" s="85" t="n"/>
      <c r="CD303" s="85" t="n"/>
      <c r="CE303" s="85" t="n"/>
      <c r="CF303" s="85" t="n"/>
      <c r="CG303" s="85" t="n"/>
      <c r="CH303" s="85" t="n"/>
      <c r="CI303" s="85" t="n"/>
      <c r="CJ303" s="85" t="n"/>
      <c r="CK303" s="85" t="n"/>
      <c r="CL303" s="85" t="n"/>
      <c r="CM303" s="85" t="n"/>
      <c r="CN303" s="85" t="n"/>
      <c r="CO303" s="85" t="n"/>
      <c r="CP303" s="85" t="n"/>
      <c r="CQ303" s="85" t="n"/>
      <c r="CR303" s="85" t="n"/>
      <c r="CS303" s="85" t="n"/>
      <c r="CT303" s="85" t="n"/>
      <c r="CU303" s="85" t="n"/>
      <c r="CV303" s="85" t="n"/>
    </row>
    <row r="304" ht="31.5" customFormat="1" customHeight="1" s="86">
      <c r="A304" s="73" t="n">
        <v>2021</v>
      </c>
      <c r="B304" s="74" t="n">
        <v>2</v>
      </c>
      <c r="C304" s="471" t="n"/>
      <c r="D304" s="74" t="n"/>
      <c r="E304" s="74" t="n"/>
      <c r="F304" s="75" t="n"/>
      <c r="G304" s="76" t="n"/>
      <c r="H304" s="76" t="n"/>
      <c r="I304" s="76" t="n"/>
      <c r="J304" s="76" t="n"/>
      <c r="K304" s="472" t="n"/>
      <c r="L304" s="473" t="n"/>
      <c r="M304" s="474" t="n"/>
      <c r="N304" s="111" t="n"/>
      <c r="O304" s="111" t="n"/>
      <c r="P304" s="111" t="n"/>
      <c r="Q304" s="111" t="n"/>
      <c r="R304" s="111" t="n"/>
      <c r="S304" s="77" t="n"/>
      <c r="T304" s="77" t="n"/>
      <c r="U304" s="111" t="n"/>
      <c r="V304" s="111" t="n"/>
      <c r="W304" s="111" t="n"/>
      <c r="X304" s="111" t="n"/>
      <c r="Y304" s="111" t="n"/>
      <c r="Z304" s="77" t="n"/>
      <c r="AA304" s="77" t="n"/>
      <c r="AB304" s="111" t="n"/>
      <c r="AC304" s="111" t="n"/>
      <c r="AD304" s="111" t="n"/>
      <c r="AE304" s="111" t="n"/>
      <c r="AF304" s="111" t="n"/>
      <c r="AG304" s="77" t="n"/>
      <c r="AH304" s="77" t="n"/>
      <c r="AI304" s="78" t="n"/>
      <c r="AJ304" s="79" t="n"/>
      <c r="AK304" s="80" t="n"/>
      <c r="AL304" s="77" t="n"/>
      <c r="AM304" s="77" t="n"/>
      <c r="AN304" s="81" t="n"/>
      <c r="AO304" s="81" t="n"/>
      <c r="AP304" s="81" t="n"/>
      <c r="AQ304" s="81" t="n"/>
      <c r="AR304" s="81" t="n"/>
      <c r="AS304" s="81" t="n"/>
      <c r="AT304" s="81" t="n"/>
      <c r="AU304" s="81" t="n"/>
      <c r="AV304" s="81" t="n"/>
      <c r="AW304" s="82" t="n"/>
      <c r="AX304" s="83" t="n"/>
      <c r="AY304" s="179" t="n"/>
      <c r="AZ304" s="84" t="n"/>
      <c r="BA304" s="83" t="n">
        <v>1</v>
      </c>
      <c r="BB304" s="83" t="n">
        <v>0.2</v>
      </c>
      <c r="BC304" s="83" t="n">
        <v>23.1</v>
      </c>
      <c r="BD304" s="83" t="n">
        <v>2.6</v>
      </c>
      <c r="BE304" s="83" t="n">
        <v>288</v>
      </c>
      <c r="BF304" s="28" t="inlineStr">
        <is>
          <t>اطلانتيك</t>
        </is>
      </c>
      <c r="BG304" s="85" t="inlineStr">
        <is>
          <t>اطلانتيك</t>
        </is>
      </c>
      <c r="BH304" s="85" t="n"/>
      <c r="BI304" s="85" t="n"/>
      <c r="BJ304" s="85" t="n"/>
      <c r="BK304" s="85" t="n"/>
      <c r="BL304" s="85" t="n"/>
      <c r="BM304" s="85" t="n"/>
      <c r="BN304" s="85" t="n"/>
      <c r="BO304" s="85" t="n"/>
      <c r="BP304" s="85" t="n"/>
      <c r="BQ304" s="85" t="n"/>
      <c r="BR304" s="85" t="n"/>
      <c r="BS304" s="85" t="n"/>
      <c r="BT304" s="85" t="n"/>
      <c r="BU304" s="85" t="n"/>
      <c r="BV304" s="85" t="n"/>
      <c r="BW304" s="85" t="n"/>
      <c r="BX304" s="85" t="n"/>
      <c r="BY304" s="85" t="n"/>
      <c r="BZ304" s="85" t="n"/>
      <c r="CA304" s="85" t="n"/>
      <c r="CB304" s="85" t="n"/>
      <c r="CC304" s="85" t="n"/>
      <c r="CD304" s="85" t="n"/>
      <c r="CE304" s="85" t="n"/>
      <c r="CF304" s="85" t="n"/>
      <c r="CG304" s="85" t="n"/>
      <c r="CH304" s="85" t="n"/>
      <c r="CI304" s="85" t="n"/>
      <c r="CJ304" s="85" t="n"/>
      <c r="CK304" s="85" t="n"/>
      <c r="CL304" s="85" t="n"/>
      <c r="CM304" s="85" t="n"/>
      <c r="CN304" s="85" t="n"/>
      <c r="CO304" s="85" t="n"/>
      <c r="CP304" s="85" t="n"/>
      <c r="CQ304" s="85" t="n"/>
      <c r="CR304" s="85" t="n"/>
      <c r="CS304" s="85" t="n"/>
      <c r="CT304" s="85" t="n"/>
      <c r="CU304" s="85" t="n"/>
      <c r="CV304" s="85" t="n"/>
    </row>
    <row r="305" ht="31.5" customFormat="1" customHeight="1" s="86">
      <c r="A305" s="73" t="n">
        <v>2021</v>
      </c>
      <c r="B305" s="74" t="n">
        <v>2</v>
      </c>
      <c r="C305" s="471" t="n"/>
      <c r="D305" s="74" t="n"/>
      <c r="E305" s="74" t="n"/>
      <c r="F305" s="75" t="n"/>
      <c r="G305" s="76" t="n"/>
      <c r="H305" s="76" t="n"/>
      <c r="I305" s="76" t="n"/>
      <c r="J305" s="76" t="n"/>
      <c r="K305" s="472" t="n"/>
      <c r="L305" s="473" t="n"/>
      <c r="M305" s="474" t="n"/>
      <c r="N305" s="111" t="n"/>
      <c r="O305" s="111" t="n"/>
      <c r="P305" s="111" t="n"/>
      <c r="Q305" s="111" t="n"/>
      <c r="R305" s="111" t="n"/>
      <c r="S305" s="77" t="n"/>
      <c r="T305" s="77" t="n"/>
      <c r="U305" s="111" t="n"/>
      <c r="V305" s="111" t="n"/>
      <c r="W305" s="111" t="n"/>
      <c r="X305" s="111" t="n"/>
      <c r="Y305" s="111" t="n"/>
      <c r="Z305" s="77" t="n"/>
      <c r="AA305" s="77" t="n"/>
      <c r="AB305" s="111" t="n"/>
      <c r="AC305" s="111" t="n"/>
      <c r="AD305" s="111" t="n"/>
      <c r="AE305" s="111" t="n"/>
      <c r="AF305" s="111" t="n"/>
      <c r="AG305" s="77" t="n"/>
      <c r="AH305" s="77" t="n"/>
      <c r="AI305" s="78" t="n"/>
      <c r="AJ305" s="79" t="n"/>
      <c r="AK305" s="80" t="n"/>
      <c r="AL305" s="77" t="n"/>
      <c r="AM305" s="77" t="n"/>
      <c r="AN305" s="81" t="n"/>
      <c r="AO305" s="81" t="n"/>
      <c r="AP305" s="81" t="n"/>
      <c r="AQ305" s="81" t="n"/>
      <c r="AR305" s="81" t="n"/>
      <c r="AS305" s="81" t="n"/>
      <c r="AT305" s="81" t="n"/>
      <c r="AU305" s="81" t="n"/>
      <c r="AV305" s="81" t="n"/>
      <c r="AW305" s="82" t="n"/>
      <c r="AX305" s="83" t="n"/>
      <c r="AY305" s="179" t="n"/>
      <c r="AZ305" s="84" t="n"/>
      <c r="BA305" s="83" t="n">
        <v>1</v>
      </c>
      <c r="BB305" s="83" t="n">
        <v>0.2</v>
      </c>
      <c r="BC305" s="83" t="n">
        <v>22.3</v>
      </c>
      <c r="BD305" s="83" t="n">
        <v>2.9</v>
      </c>
      <c r="BE305" s="83" t="n">
        <v>267.9</v>
      </c>
      <c r="BF305" s="28" t="inlineStr">
        <is>
          <t>اطلانتيك</t>
        </is>
      </c>
      <c r="BG305" s="85" t="inlineStr">
        <is>
          <t>اطلانتيك</t>
        </is>
      </c>
      <c r="BH305" s="85" t="n"/>
      <c r="BI305" s="85" t="n"/>
      <c r="BJ305" s="85" t="n"/>
      <c r="BK305" s="85" t="n"/>
      <c r="BL305" s="85" t="n"/>
      <c r="BM305" s="85" t="n"/>
      <c r="BN305" s="85" t="n"/>
      <c r="BO305" s="85" t="n"/>
      <c r="BP305" s="85" t="n"/>
      <c r="BQ305" s="85" t="n"/>
      <c r="BR305" s="85" t="n"/>
      <c r="BS305" s="85" t="n"/>
      <c r="BT305" s="85" t="n"/>
      <c r="BU305" s="85" t="n"/>
      <c r="BV305" s="85" t="n"/>
      <c r="BW305" s="85" t="n"/>
      <c r="BX305" s="85" t="n"/>
      <c r="BY305" s="85" t="n"/>
      <c r="BZ305" s="85" t="n"/>
      <c r="CA305" s="85" t="n"/>
      <c r="CB305" s="85" t="n"/>
      <c r="CC305" s="85" t="n"/>
      <c r="CD305" s="85" t="n"/>
      <c r="CE305" s="85" t="n"/>
      <c r="CF305" s="85" t="n"/>
      <c r="CG305" s="85" t="n"/>
      <c r="CH305" s="85" t="n"/>
      <c r="CI305" s="85" t="n"/>
      <c r="CJ305" s="85" t="n"/>
      <c r="CK305" s="85" t="n"/>
      <c r="CL305" s="85" t="n"/>
      <c r="CM305" s="85" t="n"/>
      <c r="CN305" s="85" t="n"/>
      <c r="CO305" s="85" t="n"/>
      <c r="CP305" s="85" t="n"/>
      <c r="CQ305" s="85" t="n"/>
      <c r="CR305" s="85" t="n"/>
      <c r="CS305" s="85" t="n"/>
      <c r="CT305" s="85" t="n"/>
      <c r="CU305" s="85" t="n"/>
      <c r="CV305" s="85" t="n"/>
    </row>
    <row r="306" ht="31.5" customFormat="1" customHeight="1" s="86">
      <c r="A306" s="73" t="n">
        <v>2021</v>
      </c>
      <c r="B306" s="74" t="n">
        <v>2</v>
      </c>
      <c r="C306" s="471" t="n"/>
      <c r="D306" s="74" t="n"/>
      <c r="E306" s="74" t="n"/>
      <c r="F306" s="75" t="n"/>
      <c r="G306" s="76" t="n"/>
      <c r="H306" s="76" t="n"/>
      <c r="I306" s="76" t="n"/>
      <c r="J306" s="76" t="n"/>
      <c r="K306" s="472" t="n"/>
      <c r="L306" s="473" t="n"/>
      <c r="M306" s="474" t="n"/>
      <c r="N306" s="111" t="n"/>
      <c r="O306" s="111" t="n"/>
      <c r="P306" s="111" t="n"/>
      <c r="Q306" s="111" t="n"/>
      <c r="R306" s="111" t="n"/>
      <c r="S306" s="77" t="n"/>
      <c r="T306" s="77" t="n"/>
      <c r="U306" s="111" t="n"/>
      <c r="V306" s="111" t="n"/>
      <c r="W306" s="111" t="n"/>
      <c r="X306" s="111" t="n"/>
      <c r="Y306" s="111" t="n"/>
      <c r="Z306" s="77" t="n"/>
      <c r="AA306" s="77" t="n"/>
      <c r="AB306" s="111" t="n"/>
      <c r="AC306" s="111" t="n"/>
      <c r="AD306" s="111" t="n"/>
      <c r="AE306" s="111" t="n"/>
      <c r="AF306" s="111" t="n"/>
      <c r="AG306" s="77" t="n"/>
      <c r="AH306" s="77" t="n"/>
      <c r="AI306" s="78" t="n"/>
      <c r="AJ306" s="79" t="n"/>
      <c r="AK306" s="80" t="n"/>
      <c r="AL306" s="77" t="n"/>
      <c r="AM306" s="77" t="n"/>
      <c r="AN306" s="81" t="n"/>
      <c r="AO306" s="81" t="n"/>
      <c r="AP306" s="81" t="n"/>
      <c r="AQ306" s="81" t="n"/>
      <c r="AR306" s="81" t="n"/>
      <c r="AS306" s="81" t="n"/>
      <c r="AT306" s="81" t="n"/>
      <c r="AU306" s="81" t="n"/>
      <c r="AV306" s="81" t="n"/>
      <c r="AW306" s="82" t="n"/>
      <c r="AX306" s="83" t="n"/>
      <c r="AY306" s="179" t="n"/>
      <c r="AZ306" s="84" t="n"/>
      <c r="BA306" s="83" t="n">
        <v>1</v>
      </c>
      <c r="BB306" s="83" t="n">
        <v>0</v>
      </c>
      <c r="BC306" s="83" t="n">
        <v>10</v>
      </c>
      <c r="BD306" s="83" t="n">
        <v>1</v>
      </c>
      <c r="BE306" s="83" t="n">
        <v>262.8</v>
      </c>
      <c r="BF306" s="28" t="inlineStr">
        <is>
          <t>عملاء متنوعون</t>
        </is>
      </c>
      <c r="BG306" s="85" t="n"/>
      <c r="BH306" s="85" t="n"/>
      <c r="BI306" s="85" t="n"/>
      <c r="BJ306" s="85" t="n"/>
      <c r="BK306" s="85" t="n"/>
      <c r="BL306" s="85" t="n"/>
      <c r="BM306" s="85" t="n"/>
      <c r="BN306" s="85" t="n"/>
      <c r="BO306" s="85" t="n"/>
      <c r="BP306" s="85" t="n"/>
      <c r="BQ306" s="85" t="n"/>
      <c r="BR306" s="85" t="n"/>
      <c r="BS306" s="85" t="n"/>
      <c r="BT306" s="85" t="n"/>
      <c r="BU306" s="85" t="n"/>
      <c r="BV306" s="85" t="n"/>
      <c r="BW306" s="85" t="n"/>
      <c r="BX306" s="85" t="n"/>
      <c r="BY306" s="85" t="n"/>
      <c r="BZ306" s="85" t="n"/>
      <c r="CA306" s="85" t="n"/>
      <c r="CB306" s="85" t="n"/>
      <c r="CC306" s="85" t="n"/>
      <c r="CD306" s="85" t="n"/>
      <c r="CE306" s="85" t="n"/>
      <c r="CF306" s="85" t="n"/>
      <c r="CG306" s="85" t="n"/>
      <c r="CH306" s="85" t="n"/>
      <c r="CI306" s="85" t="n"/>
      <c r="CJ306" s="85" t="n"/>
      <c r="CK306" s="85" t="n"/>
      <c r="CL306" s="85" t="n"/>
      <c r="CM306" s="85" t="n"/>
      <c r="CN306" s="85" t="n"/>
      <c r="CO306" s="85" t="n"/>
      <c r="CP306" s="85" t="n"/>
      <c r="CQ306" s="85" t="n"/>
      <c r="CR306" s="85" t="n"/>
      <c r="CS306" s="85" t="n"/>
      <c r="CT306" s="85" t="n"/>
      <c r="CU306" s="85" t="n"/>
      <c r="CV306" s="85" t="n"/>
    </row>
    <row r="307" ht="31.5" customFormat="1" customHeight="1" s="86">
      <c r="A307" s="73" t="n">
        <v>2021</v>
      </c>
      <c r="B307" s="74" t="n">
        <v>2</v>
      </c>
      <c r="C307" s="471" t="n"/>
      <c r="D307" s="74" t="n"/>
      <c r="E307" s="74" t="n"/>
      <c r="F307" s="75" t="n"/>
      <c r="G307" s="76" t="n"/>
      <c r="H307" s="76" t="n"/>
      <c r="I307" s="76" t="n"/>
      <c r="J307" s="76" t="n"/>
      <c r="K307" s="472" t="n"/>
      <c r="L307" s="473" t="n"/>
      <c r="M307" s="474" t="n"/>
      <c r="N307" s="111" t="n"/>
      <c r="O307" s="111" t="n"/>
      <c r="P307" s="111" t="n"/>
      <c r="Q307" s="111" t="n"/>
      <c r="R307" s="111" t="n"/>
      <c r="S307" s="77" t="n"/>
      <c r="T307" s="77" t="n"/>
      <c r="U307" s="111" t="n"/>
      <c r="V307" s="111" t="n"/>
      <c r="W307" s="111" t="n"/>
      <c r="X307" s="111" t="n"/>
      <c r="Y307" s="111" t="n"/>
      <c r="Z307" s="77" t="n"/>
      <c r="AA307" s="77" t="n"/>
      <c r="AB307" s="111" t="n"/>
      <c r="AC307" s="111" t="n"/>
      <c r="AD307" s="111" t="n"/>
      <c r="AE307" s="111" t="n"/>
      <c r="AF307" s="111" t="n"/>
      <c r="AG307" s="77" t="n"/>
      <c r="AH307" s="77" t="n"/>
      <c r="AI307" s="78" t="n"/>
      <c r="AJ307" s="79" t="n"/>
      <c r="AK307" s="80" t="n"/>
      <c r="AL307" s="77" t="n"/>
      <c r="AM307" s="77" t="n"/>
      <c r="AN307" s="81" t="n"/>
      <c r="AO307" s="81" t="n"/>
      <c r="AP307" s="81" t="n"/>
      <c r="AQ307" s="81" t="n"/>
      <c r="AR307" s="81" t="n"/>
      <c r="AS307" s="81" t="n"/>
      <c r="AT307" s="81" t="n"/>
      <c r="AU307" s="81" t="n"/>
      <c r="AV307" s="81" t="n"/>
      <c r="AW307" s="82" t="n"/>
      <c r="AX307" s="83" t="n"/>
      <c r="AY307" s="179" t="n"/>
      <c r="AZ307" s="84" t="n"/>
      <c r="BA307" s="83" t="n">
        <v>1</v>
      </c>
      <c r="BB307" s="83" t="n">
        <v>0</v>
      </c>
      <c r="BC307" s="83" t="n">
        <v>1.1</v>
      </c>
      <c r="BD307" s="83" t="n"/>
      <c r="BE307" s="83" t="n"/>
      <c r="BF307" s="28" t="inlineStr">
        <is>
          <t>توشيبا</t>
        </is>
      </c>
      <c r="BG307" s="85" t="inlineStr">
        <is>
          <t>توشيبا للاجهزة المرئية</t>
        </is>
      </c>
      <c r="BH307" s="85" t="n"/>
      <c r="BI307" s="85" t="n"/>
      <c r="BJ307" s="85" t="n"/>
      <c r="BK307" s="85" t="n"/>
      <c r="BL307" s="85" t="n"/>
      <c r="BM307" s="85" t="n"/>
      <c r="BN307" s="85" t="n"/>
      <c r="BO307" s="85" t="n"/>
      <c r="BP307" s="85" t="n"/>
      <c r="BQ307" s="85" t="n"/>
      <c r="BR307" s="85" t="n"/>
      <c r="BS307" s="85" t="n"/>
      <c r="BT307" s="85" t="n"/>
      <c r="BU307" s="85" t="n"/>
      <c r="BV307" s="85" t="n"/>
      <c r="BW307" s="85" t="n"/>
      <c r="BX307" s="85" t="n"/>
      <c r="BY307" s="85" t="n"/>
      <c r="BZ307" s="85" t="n"/>
      <c r="CA307" s="85" t="n"/>
      <c r="CB307" s="85" t="n"/>
      <c r="CC307" s="85" t="n"/>
      <c r="CD307" s="85" t="n"/>
      <c r="CE307" s="85" t="n"/>
      <c r="CF307" s="85" t="n"/>
      <c r="CG307" s="85" t="n"/>
      <c r="CH307" s="85" t="n"/>
      <c r="CI307" s="85" t="n"/>
      <c r="CJ307" s="85" t="n"/>
      <c r="CK307" s="85" t="n"/>
      <c r="CL307" s="85" t="n"/>
      <c r="CM307" s="85" t="n"/>
      <c r="CN307" s="85" t="n"/>
      <c r="CO307" s="85" t="n"/>
      <c r="CP307" s="85" t="n"/>
      <c r="CQ307" s="85" t="n"/>
      <c r="CR307" s="85" t="n"/>
      <c r="CS307" s="85" t="n"/>
      <c r="CT307" s="85" t="n"/>
      <c r="CU307" s="85" t="n"/>
      <c r="CV307" s="85" t="n"/>
    </row>
    <row r="308" ht="31.5" customFormat="1" customHeight="1" s="86">
      <c r="A308" s="73" t="n">
        <v>2021</v>
      </c>
      <c r="B308" s="74" t="n">
        <v>2</v>
      </c>
      <c r="C308" s="471" t="n"/>
      <c r="D308" s="74" t="n"/>
      <c r="E308" s="74" t="n"/>
      <c r="F308" s="75" t="n"/>
      <c r="G308" s="76" t="n"/>
      <c r="H308" s="76" t="n"/>
      <c r="I308" s="76" t="n"/>
      <c r="J308" s="76" t="n"/>
      <c r="K308" s="472" t="n"/>
      <c r="L308" s="473" t="n"/>
      <c r="M308" s="474" t="n"/>
      <c r="N308" s="111" t="n"/>
      <c r="O308" s="111" t="n"/>
      <c r="P308" s="111" t="n"/>
      <c r="Q308" s="111" t="n"/>
      <c r="R308" s="111" t="n"/>
      <c r="S308" s="77" t="n"/>
      <c r="T308" s="77" t="n"/>
      <c r="U308" s="111" t="n"/>
      <c r="V308" s="111" t="n"/>
      <c r="W308" s="111" t="n"/>
      <c r="X308" s="111" t="n"/>
      <c r="Y308" s="111" t="n"/>
      <c r="Z308" s="77" t="n"/>
      <c r="AA308" s="77" t="n"/>
      <c r="AB308" s="111" t="n"/>
      <c r="AC308" s="111" t="n"/>
      <c r="AD308" s="111" t="n"/>
      <c r="AE308" s="111" t="n"/>
      <c r="AF308" s="111" t="n"/>
      <c r="AG308" s="77" t="n"/>
      <c r="AH308" s="77" t="n"/>
      <c r="AI308" s="78" t="n"/>
      <c r="AJ308" s="79" t="n"/>
      <c r="AK308" s="80" t="n"/>
      <c r="AL308" s="77" t="n"/>
      <c r="AM308" s="77" t="n"/>
      <c r="AN308" s="81" t="n"/>
      <c r="AO308" s="81" t="n"/>
      <c r="AP308" s="81" t="n"/>
      <c r="AQ308" s="81" t="n"/>
      <c r="AR308" s="81" t="n"/>
      <c r="AS308" s="81" t="n"/>
      <c r="AT308" s="81" t="n"/>
      <c r="AU308" s="81" t="n"/>
      <c r="AV308" s="81" t="n"/>
      <c r="AW308" s="82" t="n"/>
      <c r="AX308" s="83" t="n"/>
      <c r="AY308" s="179" t="n"/>
      <c r="AZ308" s="84" t="n"/>
      <c r="BA308" s="83" t="n">
        <v>1</v>
      </c>
      <c r="BB308" s="83" t="n">
        <v>0</v>
      </c>
      <c r="BC308" s="83" t="n">
        <v>1.2</v>
      </c>
      <c r="BD308" s="83" t="n"/>
      <c r="BE308" s="83" t="n"/>
      <c r="BF308" s="28" t="inlineStr">
        <is>
          <t>توشيبا</t>
        </is>
      </c>
      <c r="BG308" s="85" t="inlineStr">
        <is>
          <t>توشيبا للاجهزة المرئية</t>
        </is>
      </c>
      <c r="BH308" s="85" t="n"/>
      <c r="BI308" s="85" t="n"/>
      <c r="BJ308" s="85" t="n"/>
      <c r="BK308" s="85" t="n"/>
      <c r="BL308" s="85" t="n"/>
      <c r="BM308" s="85" t="n"/>
      <c r="BN308" s="85" t="n"/>
      <c r="BO308" s="85" t="n"/>
      <c r="BP308" s="85" t="n"/>
      <c r="BQ308" s="85" t="n"/>
      <c r="BR308" s="85" t="n"/>
      <c r="BS308" s="85" t="n"/>
      <c r="BT308" s="85" t="n"/>
      <c r="BU308" s="85" t="n"/>
      <c r="BV308" s="85" t="n"/>
      <c r="BW308" s="85" t="n"/>
      <c r="BX308" s="85" t="n"/>
      <c r="BY308" s="85" t="n"/>
      <c r="BZ308" s="85" t="n"/>
      <c r="CA308" s="85" t="n"/>
      <c r="CB308" s="85" t="n"/>
      <c r="CC308" s="85" t="n"/>
      <c r="CD308" s="85" t="n"/>
      <c r="CE308" s="85" t="n"/>
      <c r="CF308" s="85" t="n"/>
      <c r="CG308" s="85" t="n"/>
      <c r="CH308" s="85" t="n"/>
      <c r="CI308" s="85" t="n"/>
      <c r="CJ308" s="85" t="n"/>
      <c r="CK308" s="85" t="n"/>
      <c r="CL308" s="85" t="n"/>
      <c r="CM308" s="85" t="n"/>
      <c r="CN308" s="85" t="n"/>
      <c r="CO308" s="85" t="n"/>
      <c r="CP308" s="85" t="n"/>
      <c r="CQ308" s="85" t="n"/>
      <c r="CR308" s="85" t="n"/>
      <c r="CS308" s="85" t="n"/>
      <c r="CT308" s="85" t="n"/>
      <c r="CU308" s="85" t="n"/>
      <c r="CV308" s="85" t="n"/>
    </row>
    <row r="309" ht="31.5" customFormat="1" customHeight="1" s="86">
      <c r="A309" s="73" t="n">
        <v>2021</v>
      </c>
      <c r="B309" s="74" t="n">
        <v>2</v>
      </c>
      <c r="C309" s="471" t="n"/>
      <c r="D309" s="74" t="n"/>
      <c r="E309" s="74" t="n"/>
      <c r="F309" s="75" t="n"/>
      <c r="G309" s="76" t="n"/>
      <c r="H309" s="76" t="n"/>
      <c r="I309" s="76" t="n"/>
      <c r="J309" s="76" t="n"/>
      <c r="K309" s="472" t="n"/>
      <c r="L309" s="473" t="n"/>
      <c r="M309" s="474" t="n"/>
      <c r="N309" s="111" t="n"/>
      <c r="O309" s="111" t="n"/>
      <c r="P309" s="111" t="n"/>
      <c r="Q309" s="111" t="n"/>
      <c r="R309" s="111" t="n"/>
      <c r="S309" s="77" t="n"/>
      <c r="T309" s="77" t="n"/>
      <c r="U309" s="111" t="n"/>
      <c r="V309" s="111" t="n"/>
      <c r="W309" s="111" t="n"/>
      <c r="X309" s="111" t="n"/>
      <c r="Y309" s="111" t="n"/>
      <c r="Z309" s="77" t="n"/>
      <c r="AA309" s="77" t="n"/>
      <c r="AB309" s="111" t="n"/>
      <c r="AC309" s="111" t="n"/>
      <c r="AD309" s="111" t="n"/>
      <c r="AE309" s="111" t="n"/>
      <c r="AF309" s="111" t="n"/>
      <c r="AG309" s="77" t="n"/>
      <c r="AH309" s="77" t="n"/>
      <c r="AI309" s="78" t="n"/>
      <c r="AJ309" s="79" t="n"/>
      <c r="AK309" s="80" t="n"/>
      <c r="AL309" s="77" t="n"/>
      <c r="AM309" s="77" t="n"/>
      <c r="AN309" s="81" t="n"/>
      <c r="AO309" s="81" t="n"/>
      <c r="AP309" s="81" t="n"/>
      <c r="AQ309" s="81" t="n"/>
      <c r="AR309" s="81" t="n"/>
      <c r="AS309" s="81" t="n"/>
      <c r="AT309" s="81" t="n"/>
      <c r="AU309" s="81" t="n"/>
      <c r="AV309" s="81" t="n"/>
      <c r="AW309" s="82" t="n"/>
      <c r="AX309" s="83" t="n"/>
      <c r="AY309" s="179" t="n"/>
      <c r="AZ309" s="84" t="n"/>
      <c r="BA309" s="83" t="n">
        <v>1</v>
      </c>
      <c r="BB309" s="83" t="n">
        <v>0.1</v>
      </c>
      <c r="BC309" s="83" t="n">
        <v>3.8</v>
      </c>
      <c r="BD309" s="83" t="n"/>
      <c r="BE309" s="83" t="n"/>
      <c r="BF309" s="28" t="inlineStr">
        <is>
          <t>توشيبا</t>
        </is>
      </c>
      <c r="BG309" s="85" t="inlineStr">
        <is>
          <t>توشيبا للاجهزة المرئية</t>
        </is>
      </c>
      <c r="BH309" s="85" t="n"/>
      <c r="BI309" s="85" t="n"/>
      <c r="BJ309" s="85" t="n"/>
      <c r="BK309" s="85" t="n"/>
      <c r="BL309" s="85" t="n"/>
      <c r="BM309" s="85" t="n"/>
      <c r="BN309" s="85" t="n"/>
      <c r="BO309" s="85" t="n"/>
      <c r="BP309" s="85" t="n"/>
      <c r="BQ309" s="85" t="n"/>
      <c r="BR309" s="85" t="n"/>
      <c r="BS309" s="85" t="n"/>
      <c r="BT309" s="85" t="n"/>
      <c r="BU309" s="85" t="n"/>
      <c r="BV309" s="85" t="n"/>
      <c r="BW309" s="85" t="n"/>
      <c r="BX309" s="85" t="n"/>
      <c r="BY309" s="85" t="n"/>
      <c r="BZ309" s="85" t="n"/>
      <c r="CA309" s="85" t="n"/>
      <c r="CB309" s="85" t="n"/>
      <c r="CC309" s="85" t="n"/>
      <c r="CD309" s="85" t="n"/>
      <c r="CE309" s="85" t="n"/>
      <c r="CF309" s="85" t="n"/>
      <c r="CG309" s="85" t="n"/>
      <c r="CH309" s="85" t="n"/>
      <c r="CI309" s="85" t="n"/>
      <c r="CJ309" s="85" t="n"/>
      <c r="CK309" s="85" t="n"/>
      <c r="CL309" s="85" t="n"/>
      <c r="CM309" s="85" t="n"/>
      <c r="CN309" s="85" t="n"/>
      <c r="CO309" s="85" t="n"/>
      <c r="CP309" s="85" t="n"/>
      <c r="CQ309" s="85" t="n"/>
      <c r="CR309" s="85" t="n"/>
      <c r="CS309" s="85" t="n"/>
      <c r="CT309" s="85" t="n"/>
      <c r="CU309" s="85" t="n"/>
      <c r="CV309" s="85" t="n"/>
    </row>
    <row r="310" ht="31.5" customFormat="1" customHeight="1" s="86">
      <c r="A310" s="73" t="n">
        <v>2021</v>
      </c>
      <c r="B310" s="74" t="n">
        <v>2</v>
      </c>
      <c r="C310" s="471" t="n"/>
      <c r="D310" s="74" t="n"/>
      <c r="E310" s="74" t="n"/>
      <c r="F310" s="75" t="n"/>
      <c r="G310" s="76" t="n"/>
      <c r="H310" s="76" t="n"/>
      <c r="I310" s="76" t="n"/>
      <c r="J310" s="76" t="n"/>
      <c r="K310" s="472" t="n"/>
      <c r="L310" s="473" t="n"/>
      <c r="M310" s="474" t="n"/>
      <c r="N310" s="111" t="n"/>
      <c r="O310" s="111" t="n"/>
      <c r="P310" s="111" t="n"/>
      <c r="Q310" s="111" t="n"/>
      <c r="R310" s="111" t="n"/>
      <c r="S310" s="77" t="n"/>
      <c r="T310" s="77" t="n"/>
      <c r="U310" s="111" t="n"/>
      <c r="V310" s="111" t="n"/>
      <c r="W310" s="111" t="n"/>
      <c r="X310" s="111" t="n"/>
      <c r="Y310" s="111" t="n"/>
      <c r="Z310" s="77" t="n"/>
      <c r="AA310" s="77" t="n"/>
      <c r="AB310" s="111" t="n"/>
      <c r="AC310" s="111" t="n"/>
      <c r="AD310" s="111" t="n"/>
      <c r="AE310" s="111" t="n"/>
      <c r="AF310" s="111" t="n"/>
      <c r="AG310" s="77" t="n"/>
      <c r="AH310" s="77" t="n"/>
      <c r="AI310" s="78" t="n"/>
      <c r="AJ310" s="79" t="n"/>
      <c r="AK310" s="80" t="n"/>
      <c r="AL310" s="77" t="n"/>
      <c r="AM310" s="77" t="n"/>
      <c r="AN310" s="81" t="n"/>
      <c r="AO310" s="81" t="n"/>
      <c r="AP310" s="81" t="n"/>
      <c r="AQ310" s="81" t="n"/>
      <c r="AR310" s="81" t="n"/>
      <c r="AS310" s="81" t="n"/>
      <c r="AT310" s="81" t="n"/>
      <c r="AU310" s="81" t="n"/>
      <c r="AV310" s="81" t="n"/>
      <c r="AW310" s="82" t="n"/>
      <c r="AX310" s="83" t="n"/>
      <c r="AY310" s="179" t="n"/>
      <c r="AZ310" s="84" t="n"/>
      <c r="BA310" s="83" t="n"/>
      <c r="BB310" s="83" t="n">
        <v>0</v>
      </c>
      <c r="BC310" s="83" t="n">
        <v>0.3</v>
      </c>
      <c r="BD310" s="83" t="n">
        <v>6.6</v>
      </c>
      <c r="BE310" s="83" t="n">
        <v>72.09999999999999</v>
      </c>
      <c r="BF310" s="28" t="inlineStr">
        <is>
          <t>LG</t>
        </is>
      </c>
      <c r="BG310" s="85" t="inlineStr">
        <is>
          <t>HE</t>
        </is>
      </c>
      <c r="BH310" s="85" t="inlineStr">
        <is>
          <t>MFZ67209701</t>
        </is>
      </c>
      <c r="BI310" s="85" t="inlineStr">
        <is>
          <t>mma</t>
        </is>
      </c>
      <c r="BJ310" s="85" t="n"/>
      <c r="BK310" s="85" t="n"/>
      <c r="BL310" s="85" t="n"/>
      <c r="BM310" s="85" t="n"/>
      <c r="BN310" s="85" t="n"/>
      <c r="BO310" s="85" t="n"/>
      <c r="BP310" s="85" t="n"/>
      <c r="BQ310" s="85" t="n"/>
      <c r="BR310" s="85" t="n"/>
      <c r="BS310" s="85" t="n"/>
      <c r="BT310" s="85" t="n"/>
      <c r="BU310" s="85" t="n"/>
      <c r="BV310" s="85" t="n"/>
      <c r="BW310" s="85" t="n"/>
      <c r="BX310" s="85" t="n"/>
      <c r="BY310" s="85" t="n"/>
      <c r="BZ310" s="85" t="n"/>
      <c r="CA310" s="85" t="n"/>
      <c r="CB310" s="85" t="n"/>
      <c r="CC310" s="85" t="n"/>
      <c r="CD310" s="85" t="n"/>
      <c r="CE310" s="85" t="n"/>
      <c r="CF310" s="85" t="n"/>
      <c r="CG310" s="85" t="n"/>
      <c r="CH310" s="85" t="n"/>
      <c r="CI310" s="85" t="n"/>
      <c r="CJ310" s="85" t="n"/>
      <c r="CK310" s="85" t="n"/>
      <c r="CL310" s="85" t="n"/>
      <c r="CM310" s="85" t="n"/>
      <c r="CN310" s="85" t="n"/>
      <c r="CO310" s="85" t="n"/>
      <c r="CP310" s="85" t="n"/>
      <c r="CQ310" s="85" t="n"/>
      <c r="CR310" s="85" t="n"/>
      <c r="CS310" s="85" t="n"/>
      <c r="CT310" s="85" t="n"/>
      <c r="CU310" s="85" t="n"/>
      <c r="CV310" s="85" t="n"/>
    </row>
    <row r="311" ht="31.5" customFormat="1" customHeight="1" s="86">
      <c r="A311" s="73" t="n">
        <v>2021</v>
      </c>
      <c r="B311" s="74" t="n">
        <v>2</v>
      </c>
      <c r="C311" s="471" t="n"/>
      <c r="D311" s="74" t="n"/>
      <c r="E311" s="74" t="n"/>
      <c r="F311" s="75" t="n"/>
      <c r="G311" s="76" t="n"/>
      <c r="H311" s="76" t="n"/>
      <c r="I311" s="76" t="n"/>
      <c r="J311" s="76" t="n"/>
      <c r="K311" s="472" t="n"/>
      <c r="L311" s="473" t="n"/>
      <c r="M311" s="474" t="n"/>
      <c r="N311" s="111" t="n"/>
      <c r="O311" s="111" t="n"/>
      <c r="P311" s="111" t="n"/>
      <c r="Q311" s="111" t="n"/>
      <c r="R311" s="111" t="n"/>
      <c r="S311" s="77" t="n"/>
      <c r="T311" s="77" t="n"/>
      <c r="U311" s="111" t="n"/>
      <c r="V311" s="111" t="n"/>
      <c r="W311" s="111" t="n"/>
      <c r="X311" s="111" t="n"/>
      <c r="Y311" s="111" t="n"/>
      <c r="Z311" s="77" t="n"/>
      <c r="AA311" s="77" t="n"/>
      <c r="AB311" s="111" t="n"/>
      <c r="AC311" s="111" t="n"/>
      <c r="AD311" s="111" t="n"/>
      <c r="AE311" s="111" t="n"/>
      <c r="AF311" s="111" t="n"/>
      <c r="AG311" s="77" t="n"/>
      <c r="AH311" s="77" t="n"/>
      <c r="AI311" s="78" t="n"/>
      <c r="AJ311" s="79" t="n"/>
      <c r="AK311" s="80" t="n"/>
      <c r="AL311" s="77" t="n"/>
      <c r="AM311" s="77" t="n"/>
      <c r="AN311" s="81" t="n"/>
      <c r="AO311" s="81" t="n"/>
      <c r="AP311" s="81" t="n"/>
      <c r="AQ311" s="81" t="n"/>
      <c r="AR311" s="81" t="n"/>
      <c r="AS311" s="81" t="n"/>
      <c r="AT311" s="81" t="n"/>
      <c r="AU311" s="81" t="n"/>
      <c r="AV311" s="81" t="n"/>
      <c r="AW311" s="82" t="n"/>
      <c r="AX311" s="83" t="n"/>
      <c r="AY311" s="179" t="n"/>
      <c r="AZ311" s="84" t="n"/>
      <c r="BA311" s="83" t="n"/>
      <c r="BB311" s="83" t="n"/>
      <c r="BC311" s="83" t="n"/>
      <c r="BD311" s="83" t="n"/>
      <c r="BE311" s="83" t="n"/>
      <c r="BF311" s="28" t="inlineStr">
        <is>
          <t>LG</t>
        </is>
      </c>
      <c r="BG311" s="85" t="inlineStr">
        <is>
          <t>HE</t>
        </is>
      </c>
      <c r="BH311" s="85" t="inlineStr">
        <is>
          <t>MFZ66151901</t>
        </is>
      </c>
      <c r="BI311" s="85" t="inlineStr">
        <is>
          <t>mma</t>
        </is>
      </c>
      <c r="BJ311" s="85" t="n"/>
      <c r="BK311" s="85" t="n"/>
      <c r="BL311" s="85" t="n"/>
      <c r="BM311" s="85" t="n"/>
      <c r="BN311" s="85" t="n"/>
      <c r="BO311" s="85" t="n"/>
      <c r="BP311" s="85" t="n"/>
      <c r="BQ311" s="85" t="n"/>
      <c r="BR311" s="85" t="n"/>
      <c r="BS311" s="85" t="n"/>
      <c r="BT311" s="85" t="n"/>
      <c r="BU311" s="85" t="n"/>
      <c r="BV311" s="85" t="n"/>
      <c r="BW311" s="85" t="n"/>
      <c r="BX311" s="85" t="n"/>
      <c r="BY311" s="85" t="n"/>
      <c r="BZ311" s="85" t="n"/>
      <c r="CA311" s="85" t="n"/>
      <c r="CB311" s="85" t="n"/>
      <c r="CC311" s="85" t="n"/>
      <c r="CD311" s="85" t="n"/>
      <c r="CE311" s="85" t="n"/>
      <c r="CF311" s="85" t="n"/>
      <c r="CG311" s="85" t="n"/>
      <c r="CH311" s="85" t="n"/>
      <c r="CI311" s="85" t="n"/>
      <c r="CJ311" s="85" t="n"/>
      <c r="CK311" s="85" t="n"/>
      <c r="CL311" s="85" t="n"/>
      <c r="CM311" s="85" t="n"/>
      <c r="CN311" s="85" t="n"/>
      <c r="CO311" s="85" t="n"/>
      <c r="CP311" s="85" t="n"/>
      <c r="CQ311" s="85" t="n"/>
      <c r="CR311" s="85" t="n"/>
      <c r="CS311" s="85" t="n"/>
      <c r="CT311" s="85" t="n"/>
      <c r="CU311" s="85" t="n"/>
      <c r="CV311" s="85" t="n"/>
    </row>
    <row r="312" ht="31.5" customFormat="1" customHeight="1" s="86">
      <c r="A312" s="73" t="n">
        <v>2021</v>
      </c>
      <c r="B312" s="74" t="n">
        <v>2</v>
      </c>
      <c r="C312" s="471" t="n"/>
      <c r="D312" s="74" t="n"/>
      <c r="E312" s="74" t="n"/>
      <c r="F312" s="75" t="n"/>
      <c r="G312" s="76" t="n"/>
      <c r="H312" s="76" t="n"/>
      <c r="I312" s="76" t="n"/>
      <c r="J312" s="76" t="n"/>
      <c r="K312" s="472" t="n"/>
      <c r="L312" s="473" t="n"/>
      <c r="M312" s="474" t="n"/>
      <c r="N312" s="111" t="n"/>
      <c r="O312" s="111" t="n"/>
      <c r="P312" s="111" t="n"/>
      <c r="Q312" s="111" t="n"/>
      <c r="R312" s="111" t="n"/>
      <c r="S312" s="77" t="n"/>
      <c r="T312" s="77" t="n"/>
      <c r="U312" s="111" t="n"/>
      <c r="V312" s="111" t="n"/>
      <c r="W312" s="111" t="n"/>
      <c r="X312" s="111" t="n"/>
      <c r="Y312" s="111" t="n"/>
      <c r="Z312" s="77" t="n"/>
      <c r="AA312" s="77" t="n"/>
      <c r="AB312" s="111" t="n"/>
      <c r="AC312" s="111" t="n"/>
      <c r="AD312" s="111" t="n"/>
      <c r="AE312" s="111" t="n"/>
      <c r="AF312" s="111" t="n"/>
      <c r="AG312" s="77" t="n"/>
      <c r="AH312" s="77" t="n"/>
      <c r="AI312" s="78" t="n"/>
      <c r="AJ312" s="79" t="n"/>
      <c r="AK312" s="80" t="n"/>
      <c r="AL312" s="77" t="n"/>
      <c r="AM312" s="77" t="n"/>
      <c r="AN312" s="81" t="n"/>
      <c r="AO312" s="81" t="n"/>
      <c r="AP312" s="81" t="n"/>
      <c r="AQ312" s="81" t="n"/>
      <c r="AR312" s="81" t="n"/>
      <c r="AS312" s="81" t="n"/>
      <c r="AT312" s="81" t="n"/>
      <c r="AU312" s="81" t="n"/>
      <c r="AV312" s="81" t="n"/>
      <c r="AW312" s="82" t="n"/>
      <c r="AX312" s="83" t="n"/>
      <c r="AY312" s="179" t="n"/>
      <c r="AZ312" s="84" t="n"/>
      <c r="BA312" s="83" t="n">
        <v>1</v>
      </c>
      <c r="BB312" s="83" t="n">
        <v>0</v>
      </c>
      <c r="BC312" s="83" t="n">
        <v>0.6</v>
      </c>
      <c r="BD312" s="83" t="n">
        <v>3.9</v>
      </c>
      <c r="BE312" s="83" t="n">
        <v>541.1</v>
      </c>
      <c r="BF312" s="28" t="inlineStr">
        <is>
          <t>LG</t>
        </is>
      </c>
      <c r="BG312" s="85" t="inlineStr">
        <is>
          <t>HE</t>
        </is>
      </c>
      <c r="BH312" s="85" t="inlineStr">
        <is>
          <t>MFZ67207701</t>
        </is>
      </c>
      <c r="BI312" s="85" t="inlineStr">
        <is>
          <t>mma</t>
        </is>
      </c>
      <c r="BJ312" s="85" t="n"/>
      <c r="BK312" s="85" t="n"/>
      <c r="BL312" s="85" t="n"/>
      <c r="BM312" s="85" t="n"/>
      <c r="BN312" s="85" t="n"/>
      <c r="BO312" s="85" t="n"/>
      <c r="BP312" s="85" t="n"/>
      <c r="BQ312" s="85" t="n"/>
      <c r="BR312" s="85" t="n"/>
      <c r="BS312" s="85" t="n"/>
      <c r="BT312" s="85" t="n"/>
      <c r="BU312" s="85" t="n"/>
      <c r="BV312" s="85" t="n"/>
      <c r="BW312" s="85" t="n"/>
      <c r="BX312" s="85" t="n"/>
      <c r="BY312" s="85" t="n"/>
      <c r="BZ312" s="85" t="n"/>
      <c r="CA312" s="85" t="n"/>
      <c r="CB312" s="85" t="n"/>
      <c r="CC312" s="85" t="n"/>
      <c r="CD312" s="85" t="n"/>
      <c r="CE312" s="85" t="n"/>
      <c r="CF312" s="85" t="n"/>
      <c r="CG312" s="85" t="n"/>
      <c r="CH312" s="85" t="n"/>
      <c r="CI312" s="85" t="n"/>
      <c r="CJ312" s="85" t="n"/>
      <c r="CK312" s="85" t="n"/>
      <c r="CL312" s="85" t="n"/>
      <c r="CM312" s="85" t="n"/>
      <c r="CN312" s="85" t="n"/>
      <c r="CO312" s="85" t="n"/>
      <c r="CP312" s="85" t="n"/>
      <c r="CQ312" s="85" t="n"/>
      <c r="CR312" s="85" t="n"/>
      <c r="CS312" s="85" t="n"/>
      <c r="CT312" s="85" t="n"/>
      <c r="CU312" s="85" t="n"/>
      <c r="CV312" s="85" t="n"/>
    </row>
    <row r="313" ht="31.5" customFormat="1" customHeight="1" s="86">
      <c r="A313" s="73" t="n">
        <v>2021</v>
      </c>
      <c r="B313" s="74" t="n">
        <v>2</v>
      </c>
      <c r="C313" s="471" t="n"/>
      <c r="D313" s="74" t="n"/>
      <c r="E313" s="74" t="n"/>
      <c r="F313" s="75" t="n"/>
      <c r="G313" s="76" t="n"/>
      <c r="H313" s="76" t="n"/>
      <c r="I313" s="76" t="n"/>
      <c r="J313" s="76" t="n"/>
      <c r="K313" s="472" t="n"/>
      <c r="L313" s="473" t="n"/>
      <c r="M313" s="474" t="n"/>
      <c r="N313" s="111" t="n"/>
      <c r="O313" s="111" t="n"/>
      <c r="P313" s="111" t="n"/>
      <c r="Q313" s="111" t="n"/>
      <c r="R313" s="111" t="n"/>
      <c r="S313" s="77" t="n"/>
      <c r="T313" s="77" t="n"/>
      <c r="U313" s="111" t="n"/>
      <c r="V313" s="111" t="n"/>
      <c r="W313" s="111" t="n"/>
      <c r="X313" s="111" t="n"/>
      <c r="Y313" s="111" t="n"/>
      <c r="Z313" s="77" t="n"/>
      <c r="AA313" s="77" t="n"/>
      <c r="AB313" s="111" t="n"/>
      <c r="AC313" s="111" t="n"/>
      <c r="AD313" s="111" t="n"/>
      <c r="AE313" s="111" t="n"/>
      <c r="AF313" s="111" t="n"/>
      <c r="AG313" s="77" t="n"/>
      <c r="AH313" s="77" t="n"/>
      <c r="AI313" s="78" t="n"/>
      <c r="AJ313" s="79" t="n"/>
      <c r="AK313" s="80" t="n"/>
      <c r="AL313" s="77" t="n"/>
      <c r="AM313" s="77" t="n"/>
      <c r="AN313" s="81" t="n"/>
      <c r="AO313" s="81" t="n"/>
      <c r="AP313" s="81" t="n"/>
      <c r="AQ313" s="81" t="n"/>
      <c r="AR313" s="81" t="n"/>
      <c r="AS313" s="81" t="n"/>
      <c r="AT313" s="81" t="n"/>
      <c r="AU313" s="81" t="n"/>
      <c r="AV313" s="81" t="n"/>
      <c r="AW313" s="82" t="n"/>
      <c r="AX313" s="83" t="n"/>
      <c r="AY313" s="179" t="n"/>
      <c r="AZ313" s="84" t="n"/>
      <c r="BA313" s="83" t="n">
        <v>1</v>
      </c>
      <c r="BB313" s="83" t="n">
        <v>0</v>
      </c>
      <c r="BC313" s="83" t="n">
        <v>7.3</v>
      </c>
      <c r="BD313" s="83" t="n">
        <v>1.8</v>
      </c>
      <c r="BE313" s="83" t="n">
        <v>632.6</v>
      </c>
      <c r="BF313" s="28" t="inlineStr">
        <is>
          <t>عملاء متنوعون</t>
        </is>
      </c>
      <c r="BG313" s="85" t="n"/>
      <c r="BH313" s="85" t="n"/>
      <c r="BI313" s="85" t="n"/>
      <c r="BJ313" s="85" t="n"/>
      <c r="BK313" s="85" t="n"/>
      <c r="BL313" s="85" t="n"/>
      <c r="BM313" s="85" t="n"/>
      <c r="BN313" s="85" t="n"/>
      <c r="BO313" s="85" t="n"/>
      <c r="BP313" s="85" t="n"/>
      <c r="BQ313" s="85" t="n"/>
      <c r="BR313" s="85" t="n"/>
      <c r="BS313" s="85" t="n"/>
      <c r="BT313" s="85" t="n"/>
      <c r="BU313" s="85" t="n"/>
      <c r="BV313" s="85" t="n"/>
      <c r="BW313" s="85" t="n"/>
      <c r="BX313" s="85" t="n"/>
      <c r="BY313" s="85" t="n"/>
      <c r="BZ313" s="85" t="n"/>
      <c r="CA313" s="85" t="n"/>
      <c r="CB313" s="85" t="n"/>
      <c r="CC313" s="85" t="n"/>
      <c r="CD313" s="85" t="n"/>
      <c r="CE313" s="85" t="n"/>
      <c r="CF313" s="85" t="n"/>
      <c r="CG313" s="85" t="n"/>
      <c r="CH313" s="85" t="n"/>
      <c r="CI313" s="85" t="n"/>
      <c r="CJ313" s="85" t="n"/>
      <c r="CK313" s="85" t="n"/>
      <c r="CL313" s="85" t="n"/>
      <c r="CM313" s="85" t="n"/>
      <c r="CN313" s="85" t="n"/>
      <c r="CO313" s="85" t="n"/>
      <c r="CP313" s="85" t="n"/>
      <c r="CQ313" s="85" t="n"/>
      <c r="CR313" s="85" t="n"/>
      <c r="CS313" s="85" t="n"/>
      <c r="CT313" s="85" t="n"/>
      <c r="CU313" s="85" t="n"/>
      <c r="CV313" s="85" t="n"/>
    </row>
    <row r="314" ht="31.5" customFormat="1" customHeight="1" s="86">
      <c r="A314" s="73" t="n">
        <v>2021</v>
      </c>
      <c r="B314" s="74" t="n">
        <v>2</v>
      </c>
      <c r="C314" s="471" t="n"/>
      <c r="D314" s="74" t="n"/>
      <c r="E314" s="74" t="n"/>
      <c r="F314" s="75" t="n"/>
      <c r="G314" s="76" t="n"/>
      <c r="H314" s="76" t="n"/>
      <c r="I314" s="76" t="n"/>
      <c r="J314" s="76" t="n"/>
      <c r="K314" s="472" t="n"/>
      <c r="L314" s="473" t="n"/>
      <c r="M314" s="474" t="n"/>
      <c r="N314" s="111" t="n"/>
      <c r="O314" s="111" t="n"/>
      <c r="P314" s="111" t="n"/>
      <c r="Q314" s="111" t="n"/>
      <c r="R314" s="111" t="n"/>
      <c r="S314" s="77" t="n"/>
      <c r="T314" s="77" t="n"/>
      <c r="U314" s="111" t="n"/>
      <c r="V314" s="111" t="n"/>
      <c r="W314" s="111" t="n"/>
      <c r="X314" s="111" t="n"/>
      <c r="Y314" s="111" t="n"/>
      <c r="Z314" s="77" t="n"/>
      <c r="AA314" s="77" t="n"/>
      <c r="AB314" s="111" t="n"/>
      <c r="AC314" s="111" t="n"/>
      <c r="AD314" s="111" t="n"/>
      <c r="AE314" s="111" t="n"/>
      <c r="AF314" s="111" t="n"/>
      <c r="AG314" s="77" t="n"/>
      <c r="AH314" s="77" t="n"/>
      <c r="AI314" s="78" t="n"/>
      <c r="AJ314" s="79" t="n"/>
      <c r="AK314" s="80" t="n"/>
      <c r="AL314" s="77" t="n"/>
      <c r="AM314" s="77" t="n"/>
      <c r="AN314" s="81" t="n"/>
      <c r="AO314" s="81" t="n"/>
      <c r="AP314" s="81" t="n"/>
      <c r="AQ314" s="81" t="n"/>
      <c r="AR314" s="81" t="n"/>
      <c r="AS314" s="81" t="n"/>
      <c r="AT314" s="81" t="n"/>
      <c r="AU314" s="81" t="n"/>
      <c r="AV314" s="81" t="n"/>
      <c r="AW314" s="82" t="n"/>
      <c r="AX314" s="83" t="n"/>
      <c r="AY314" s="179" t="n"/>
      <c r="AZ314" s="84" t="n"/>
      <c r="BA314" s="83" t="n">
        <v>1</v>
      </c>
      <c r="BB314" s="83" t="n">
        <v>0</v>
      </c>
      <c r="BC314" s="83" t="n">
        <v>3.4</v>
      </c>
      <c r="BD314" s="83" t="n">
        <v>6.3</v>
      </c>
      <c r="BE314" s="83" t="n">
        <v>519</v>
      </c>
      <c r="BF314" s="28" t="inlineStr">
        <is>
          <t>الكترولوكس</t>
        </is>
      </c>
      <c r="BG314" s="85" t="inlineStr">
        <is>
          <t>القاهرة للصناعات المغذية بوتاجازات</t>
        </is>
      </c>
      <c r="BH314" s="85" t="inlineStr">
        <is>
          <t>A07465002</t>
        </is>
      </c>
      <c r="BI314" s="85" t="n"/>
      <c r="BJ314" s="85" t="n"/>
      <c r="BK314" s="85" t="n"/>
      <c r="BL314" s="85" t="n"/>
      <c r="BM314" s="85" t="n"/>
      <c r="BN314" s="85" t="n"/>
      <c r="BO314" s="85" t="n"/>
      <c r="BP314" s="85" t="n"/>
      <c r="BQ314" s="85" t="n"/>
      <c r="BR314" s="85" t="n"/>
      <c r="BS314" s="85" t="n"/>
      <c r="BT314" s="85" t="n"/>
      <c r="BU314" s="85" t="n"/>
      <c r="BV314" s="85" t="n"/>
      <c r="BW314" s="85" t="n"/>
      <c r="BX314" s="85" t="n"/>
      <c r="BY314" s="85" t="n"/>
      <c r="BZ314" s="85" t="n"/>
      <c r="CA314" s="85" t="n"/>
      <c r="CB314" s="85" t="n"/>
      <c r="CC314" s="85" t="n"/>
      <c r="CD314" s="85" t="n"/>
      <c r="CE314" s="85" t="n"/>
      <c r="CF314" s="85" t="n"/>
      <c r="CG314" s="85" t="n"/>
      <c r="CH314" s="85" t="n"/>
      <c r="CI314" s="85" t="n"/>
      <c r="CJ314" s="85" t="n"/>
      <c r="CK314" s="85" t="n"/>
      <c r="CL314" s="85" t="n"/>
      <c r="CM314" s="85" t="n"/>
      <c r="CN314" s="85" t="n"/>
      <c r="CO314" s="85" t="n"/>
      <c r="CP314" s="85" t="n"/>
      <c r="CQ314" s="85" t="n"/>
      <c r="CR314" s="85" t="n"/>
      <c r="CS314" s="85" t="n"/>
      <c r="CT314" s="85" t="n"/>
      <c r="CU314" s="85" t="n"/>
      <c r="CV314" s="85" t="n"/>
    </row>
    <row r="315" ht="31.5" customFormat="1" customHeight="1" s="86">
      <c r="A315" s="73" t="n">
        <v>2021</v>
      </c>
      <c r="B315" s="74" t="n">
        <v>2</v>
      </c>
      <c r="C315" s="471" t="n"/>
      <c r="D315" s="74" t="n"/>
      <c r="E315" s="74" t="n"/>
      <c r="F315" s="75" t="n"/>
      <c r="G315" s="76" t="n"/>
      <c r="H315" s="76" t="n"/>
      <c r="I315" s="76" t="n"/>
      <c r="J315" s="76" t="n"/>
      <c r="K315" s="472" t="n"/>
      <c r="L315" s="473" t="n"/>
      <c r="M315" s="474" t="n"/>
      <c r="N315" s="111" t="n"/>
      <c r="O315" s="111" t="n"/>
      <c r="P315" s="111" t="n"/>
      <c r="Q315" s="111" t="n"/>
      <c r="R315" s="111" t="n"/>
      <c r="S315" s="77" t="n"/>
      <c r="T315" s="77" t="n"/>
      <c r="U315" s="111" t="n"/>
      <c r="V315" s="111" t="n"/>
      <c r="W315" s="111" t="n"/>
      <c r="X315" s="111" t="n"/>
      <c r="Y315" s="111" t="n"/>
      <c r="Z315" s="77" t="n"/>
      <c r="AA315" s="77" t="n"/>
      <c r="AB315" s="111" t="n"/>
      <c r="AC315" s="111" t="n"/>
      <c r="AD315" s="111" t="n"/>
      <c r="AE315" s="111" t="n"/>
      <c r="AF315" s="111" t="n"/>
      <c r="AG315" s="77" t="n"/>
      <c r="AH315" s="77" t="n"/>
      <c r="AI315" s="78" t="n"/>
      <c r="AJ315" s="79" t="n"/>
      <c r="AK315" s="80" t="n"/>
      <c r="AL315" s="77" t="n"/>
      <c r="AM315" s="77" t="n"/>
      <c r="AN315" s="81" t="n"/>
      <c r="AO315" s="81" t="n"/>
      <c r="AP315" s="81" t="n"/>
      <c r="AQ315" s="81" t="n"/>
      <c r="AR315" s="81" t="n"/>
      <c r="AS315" s="81" t="n"/>
      <c r="AT315" s="81" t="n"/>
      <c r="AU315" s="81" t="n"/>
      <c r="AV315" s="81" t="n"/>
      <c r="AW315" s="82" t="n"/>
      <c r="AX315" s="83" t="n"/>
      <c r="AY315" s="179" t="n"/>
      <c r="AZ315" s="84" t="n"/>
      <c r="BA315" s="83" t="n">
        <v>1</v>
      </c>
      <c r="BB315" s="83" t="n">
        <v>22.3</v>
      </c>
      <c r="BC315" s="83" t="n">
        <v>2355.7</v>
      </c>
      <c r="BD315" s="83" t="n">
        <v>0.2</v>
      </c>
      <c r="BE315" s="83" t="n">
        <v>20.5</v>
      </c>
      <c r="BF315" s="28" t="inlineStr">
        <is>
          <t>اطلانتيك</t>
        </is>
      </c>
      <c r="BG315" s="85" t="inlineStr">
        <is>
          <t>اطلانتيك</t>
        </is>
      </c>
      <c r="BH315" s="85" t="n"/>
      <c r="BI315" s="85" t="n"/>
      <c r="BJ315" s="85" t="n"/>
      <c r="BK315" s="85" t="n"/>
      <c r="BL315" s="85" t="n"/>
      <c r="BM315" s="85" t="n"/>
      <c r="BN315" s="85" t="n"/>
      <c r="BO315" s="85" t="n"/>
      <c r="BP315" s="85" t="n"/>
      <c r="BQ315" s="85" t="n"/>
      <c r="BR315" s="85" t="n"/>
      <c r="BS315" s="85" t="n"/>
      <c r="BT315" s="85" t="n"/>
      <c r="BU315" s="85" t="n"/>
      <c r="BV315" s="85" t="n"/>
      <c r="BW315" s="85" t="n"/>
      <c r="BX315" s="85" t="n"/>
      <c r="BY315" s="85" t="n"/>
      <c r="BZ315" s="85" t="n"/>
      <c r="CA315" s="85" t="n"/>
      <c r="CB315" s="85" t="n"/>
      <c r="CC315" s="85" t="n"/>
      <c r="CD315" s="85" t="n"/>
      <c r="CE315" s="85" t="n"/>
      <c r="CF315" s="85" t="n"/>
      <c r="CG315" s="85" t="n"/>
      <c r="CH315" s="85" t="n"/>
      <c r="CI315" s="85" t="n"/>
      <c r="CJ315" s="85" t="n"/>
      <c r="CK315" s="85" t="n"/>
      <c r="CL315" s="85" t="n"/>
      <c r="CM315" s="85" t="n"/>
      <c r="CN315" s="85" t="n"/>
      <c r="CO315" s="85" t="n"/>
      <c r="CP315" s="85" t="n"/>
      <c r="CQ315" s="85" t="n"/>
      <c r="CR315" s="85" t="n"/>
      <c r="CS315" s="85" t="n"/>
      <c r="CT315" s="85" t="n"/>
      <c r="CU315" s="85" t="n"/>
      <c r="CV315" s="85" t="n"/>
    </row>
    <row r="316" ht="31.5" customFormat="1" customHeight="1" s="86">
      <c r="A316" s="73" t="n">
        <v>2021</v>
      </c>
      <c r="B316" s="74" t="n">
        <v>2</v>
      </c>
      <c r="C316" s="471" t="n"/>
      <c r="D316" s="74" t="n"/>
      <c r="E316" s="74" t="n"/>
      <c r="F316" s="75" t="n"/>
      <c r="G316" s="76" t="n"/>
      <c r="H316" s="76" t="n"/>
      <c r="I316" s="76" t="n"/>
      <c r="J316" s="76" t="n"/>
      <c r="K316" s="472" t="n"/>
      <c r="L316" s="473" t="n"/>
      <c r="M316" s="474" t="n"/>
      <c r="N316" s="111" t="n"/>
      <c r="O316" s="111" t="n"/>
      <c r="P316" s="111" t="n"/>
      <c r="Q316" s="111" t="n"/>
      <c r="R316" s="111" t="n"/>
      <c r="S316" s="77" t="n"/>
      <c r="T316" s="77" t="n"/>
      <c r="U316" s="111" t="n"/>
      <c r="V316" s="111" t="n"/>
      <c r="W316" s="111" t="n"/>
      <c r="X316" s="111" t="n"/>
      <c r="Y316" s="111" t="n"/>
      <c r="Z316" s="77" t="n"/>
      <c r="AA316" s="77" t="n"/>
      <c r="AB316" s="111" t="n"/>
      <c r="AC316" s="111" t="n"/>
      <c r="AD316" s="111" t="n"/>
      <c r="AE316" s="111" t="n"/>
      <c r="AF316" s="111" t="n"/>
      <c r="AG316" s="77" t="n"/>
      <c r="AH316" s="77" t="n"/>
      <c r="AI316" s="78" t="n"/>
      <c r="AJ316" s="79" t="n"/>
      <c r="AK316" s="80" t="n"/>
      <c r="AL316" s="77" t="n"/>
      <c r="AM316" s="77" t="n"/>
      <c r="AN316" s="81" t="n"/>
      <c r="AO316" s="81" t="n"/>
      <c r="AP316" s="81" t="n"/>
      <c r="AQ316" s="81" t="n"/>
      <c r="AR316" s="81" t="n"/>
      <c r="AS316" s="81" t="n"/>
      <c r="AT316" s="81" t="n"/>
      <c r="AU316" s="81" t="n"/>
      <c r="AV316" s="81" t="n"/>
      <c r="AW316" s="82" t="n"/>
      <c r="AX316" s="83" t="n"/>
      <c r="AY316" s="179" t="n"/>
      <c r="AZ316" s="84" t="n"/>
      <c r="BA316" s="83" t="n">
        <v>1</v>
      </c>
      <c r="BB316" s="83" t="n">
        <v>0.1</v>
      </c>
      <c r="BC316" s="83" t="n">
        <v>10.4</v>
      </c>
      <c r="BD316" s="83" t="n">
        <v>4.1</v>
      </c>
      <c r="BE316" s="83" t="n">
        <v>433.1</v>
      </c>
      <c r="BF316" s="28" t="inlineStr">
        <is>
          <t>الكترولوكس</t>
        </is>
      </c>
      <c r="BG316" s="85" t="inlineStr">
        <is>
          <t>القاهرة للصناعات المغذية سخانات</t>
        </is>
      </c>
      <c r="BH316" s="85" t="inlineStr">
        <is>
          <t>PHEWP0112</t>
        </is>
      </c>
      <c r="BI316" s="85" t="n"/>
      <c r="BJ316" s="85" t="n"/>
      <c r="BK316" s="85" t="n"/>
      <c r="BL316" s="85" t="n"/>
      <c r="BM316" s="85" t="n"/>
      <c r="BN316" s="85" t="n"/>
      <c r="BO316" s="85" t="n"/>
      <c r="BP316" s="85" t="n"/>
      <c r="BQ316" s="85" t="n"/>
      <c r="BR316" s="85" t="n"/>
      <c r="BS316" s="85" t="n"/>
      <c r="BT316" s="85" t="n"/>
      <c r="BU316" s="85" t="n"/>
      <c r="BV316" s="85" t="n"/>
      <c r="BW316" s="85" t="n"/>
      <c r="BX316" s="85" t="n"/>
      <c r="BY316" s="85" t="n"/>
      <c r="BZ316" s="85" t="n"/>
      <c r="CA316" s="85" t="n"/>
      <c r="CB316" s="85" t="n"/>
      <c r="CC316" s="85" t="n"/>
      <c r="CD316" s="85" t="n"/>
      <c r="CE316" s="85" t="n"/>
      <c r="CF316" s="85" t="n"/>
      <c r="CG316" s="85" t="n"/>
      <c r="CH316" s="85" t="n"/>
      <c r="CI316" s="85" t="n"/>
      <c r="CJ316" s="85" t="n"/>
      <c r="CK316" s="85" t="n"/>
      <c r="CL316" s="85" t="n"/>
      <c r="CM316" s="85" t="n"/>
      <c r="CN316" s="85" t="n"/>
      <c r="CO316" s="85" t="n"/>
      <c r="CP316" s="85" t="n"/>
      <c r="CQ316" s="85" t="n"/>
      <c r="CR316" s="85" t="n"/>
      <c r="CS316" s="85" t="n"/>
      <c r="CT316" s="85" t="n"/>
      <c r="CU316" s="85" t="n"/>
      <c r="CV316" s="85" t="n"/>
    </row>
    <row r="317" ht="31.5" customFormat="1" customHeight="1" s="86">
      <c r="A317" s="73" t="n">
        <v>2021</v>
      </c>
      <c r="B317" s="74" t="n">
        <v>2</v>
      </c>
      <c r="C317" s="471" t="n"/>
      <c r="D317" s="74" t="n"/>
      <c r="E317" s="74" t="n"/>
      <c r="F317" s="75" t="n"/>
      <c r="G317" s="76" t="n"/>
      <c r="H317" s="76" t="n"/>
      <c r="I317" s="76" t="n"/>
      <c r="J317" s="76" t="n"/>
      <c r="K317" s="472" t="n"/>
      <c r="L317" s="473" t="n"/>
      <c r="M317" s="474" t="n"/>
      <c r="N317" s="111" t="n"/>
      <c r="O317" s="111" t="n"/>
      <c r="P317" s="111" t="n"/>
      <c r="Q317" s="111" t="n"/>
      <c r="R317" s="111" t="n"/>
      <c r="S317" s="77" t="n"/>
      <c r="T317" s="77" t="n"/>
      <c r="U317" s="111" t="n"/>
      <c r="V317" s="111" t="n"/>
      <c r="W317" s="111" t="n"/>
      <c r="X317" s="111" t="n"/>
      <c r="Y317" s="111" t="n"/>
      <c r="Z317" s="77" t="n"/>
      <c r="AA317" s="77" t="n"/>
      <c r="AB317" s="111" t="n"/>
      <c r="AC317" s="111" t="n"/>
      <c r="AD317" s="111" t="n"/>
      <c r="AE317" s="111" t="n"/>
      <c r="AF317" s="111" t="n"/>
      <c r="AG317" s="77" t="n"/>
      <c r="AH317" s="77" t="n"/>
      <c r="AI317" s="78" t="n"/>
      <c r="AJ317" s="79" t="n"/>
      <c r="AK317" s="80" t="n"/>
      <c r="AL317" s="77" t="n"/>
      <c r="AM317" s="77" t="n"/>
      <c r="AN317" s="81" t="n"/>
      <c r="AO317" s="81" t="n"/>
      <c r="AP317" s="81" t="n"/>
      <c r="AQ317" s="81" t="n"/>
      <c r="AR317" s="81" t="n"/>
      <c r="AS317" s="81" t="n"/>
      <c r="AT317" s="81" t="n"/>
      <c r="AU317" s="81" t="n"/>
      <c r="AV317" s="81" t="n"/>
      <c r="AW317" s="82" t="n"/>
      <c r="AX317" s="83" t="n"/>
      <c r="AY317" s="179" t="n"/>
      <c r="AZ317" s="84" t="n"/>
      <c r="BA317" s="83" t="n">
        <v>1</v>
      </c>
      <c r="BB317" s="83" t="n">
        <v>0</v>
      </c>
      <c r="BC317" s="83" t="n">
        <v>0.8</v>
      </c>
      <c r="BD317" s="83" t="n">
        <v>4.5</v>
      </c>
      <c r="BE317" s="83" t="n">
        <v>329.1</v>
      </c>
      <c r="BF317" s="28" t="inlineStr">
        <is>
          <t>عملاء متنوعون</t>
        </is>
      </c>
      <c r="BG317" s="85" t="n"/>
      <c r="BH317" s="85" t="n"/>
      <c r="BI317" s="85" t="n"/>
      <c r="BJ317" s="85" t="n"/>
      <c r="BK317" s="85" t="n"/>
      <c r="BL317" s="85" t="n"/>
      <c r="BM317" s="85" t="n"/>
      <c r="BN317" s="85" t="n"/>
      <c r="BO317" s="85" t="n"/>
      <c r="BP317" s="85" t="n"/>
      <c r="BQ317" s="85" t="n"/>
      <c r="BR317" s="85" t="n"/>
      <c r="BS317" s="85" t="n"/>
      <c r="BT317" s="85" t="n"/>
      <c r="BU317" s="85" t="n"/>
      <c r="BV317" s="85" t="n"/>
      <c r="BW317" s="85" t="n"/>
      <c r="BX317" s="85" t="n"/>
      <c r="BY317" s="85" t="n"/>
      <c r="BZ317" s="85" t="n"/>
      <c r="CA317" s="85" t="n"/>
      <c r="CB317" s="85" t="n"/>
      <c r="CC317" s="85" t="n"/>
      <c r="CD317" s="85" t="n"/>
      <c r="CE317" s="85" t="n"/>
      <c r="CF317" s="85" t="n"/>
      <c r="CG317" s="85" t="n"/>
      <c r="CH317" s="85" t="n"/>
      <c r="CI317" s="85" t="n"/>
      <c r="CJ317" s="85" t="n"/>
      <c r="CK317" s="85" t="n"/>
      <c r="CL317" s="85" t="n"/>
      <c r="CM317" s="85" t="n"/>
      <c r="CN317" s="85" t="n"/>
      <c r="CO317" s="85" t="n"/>
      <c r="CP317" s="85" t="n"/>
      <c r="CQ317" s="85" t="n"/>
      <c r="CR317" s="85" t="n"/>
      <c r="CS317" s="85" t="n"/>
      <c r="CT317" s="85" t="n"/>
      <c r="CU317" s="85" t="n"/>
      <c r="CV317" s="85" t="n"/>
    </row>
    <row r="318" ht="31.5" customFormat="1" customHeight="1" s="86">
      <c r="A318" s="73" t="n">
        <v>2021</v>
      </c>
      <c r="B318" s="74" t="n">
        <v>2</v>
      </c>
      <c r="C318" s="471" t="n"/>
      <c r="D318" s="74" t="n"/>
      <c r="E318" s="74" t="n"/>
      <c r="F318" s="75" t="n"/>
      <c r="G318" s="76" t="n"/>
      <c r="H318" s="76" t="n"/>
      <c r="I318" s="76" t="n"/>
      <c r="J318" s="76" t="n"/>
      <c r="K318" s="472" t="n"/>
      <c r="L318" s="473" t="n"/>
      <c r="M318" s="474" t="n"/>
      <c r="N318" s="111" t="n"/>
      <c r="O318" s="111" t="n"/>
      <c r="P318" s="111" t="n"/>
      <c r="Q318" s="111" t="n"/>
      <c r="R318" s="111" t="n"/>
      <c r="S318" s="77" t="n"/>
      <c r="T318" s="77" t="n"/>
      <c r="U318" s="111" t="n"/>
      <c r="V318" s="111" t="n"/>
      <c r="W318" s="111" t="n"/>
      <c r="X318" s="111" t="n"/>
      <c r="Y318" s="111" t="n"/>
      <c r="Z318" s="77" t="n"/>
      <c r="AA318" s="77" t="n"/>
      <c r="AB318" s="111" t="n"/>
      <c r="AC318" s="111" t="n"/>
      <c r="AD318" s="111" t="n"/>
      <c r="AE318" s="111" t="n"/>
      <c r="AF318" s="111" t="n"/>
      <c r="AG318" s="77" t="n"/>
      <c r="AH318" s="77" t="n"/>
      <c r="AI318" s="78" t="n"/>
      <c r="AJ318" s="79" t="n"/>
      <c r="AK318" s="80" t="n"/>
      <c r="AL318" s="77" t="n"/>
      <c r="AM318" s="77" t="n"/>
      <c r="AN318" s="81" t="n"/>
      <c r="AO318" s="81" t="n"/>
      <c r="AP318" s="81" t="n"/>
      <c r="AQ318" s="81" t="n"/>
      <c r="AR318" s="81" t="n"/>
      <c r="AS318" s="81" t="n"/>
      <c r="AT318" s="81" t="n"/>
      <c r="AU318" s="81" t="n"/>
      <c r="AV318" s="81" t="n"/>
      <c r="AW318" s="82" t="n"/>
      <c r="AX318" s="83" t="n"/>
      <c r="AY318" s="179" t="n"/>
      <c r="AZ318" s="84" t="n"/>
      <c r="BA318" s="83" t="n">
        <v>1</v>
      </c>
      <c r="BB318" s="83" t="n">
        <v>0</v>
      </c>
      <c r="BC318" s="83" t="n">
        <v>1.6</v>
      </c>
      <c r="BD318" s="83" t="n">
        <v>4.7</v>
      </c>
      <c r="BE318" s="83" t="n">
        <v>527.8</v>
      </c>
      <c r="BF318" s="28" t="inlineStr">
        <is>
          <t>عملاء متنوعون</t>
        </is>
      </c>
      <c r="BG318" s="85" t="n"/>
      <c r="BH318" s="85" t="n"/>
      <c r="BI318" s="85" t="n"/>
      <c r="BJ318" s="85" t="n"/>
      <c r="BK318" s="85" t="n"/>
      <c r="BL318" s="85" t="n"/>
      <c r="BM318" s="85" t="n"/>
      <c r="BN318" s="85" t="n"/>
      <c r="BO318" s="85" t="n"/>
      <c r="BP318" s="85" t="n"/>
      <c r="BQ318" s="85" t="n"/>
      <c r="BR318" s="85" t="n"/>
      <c r="BS318" s="85" t="n"/>
      <c r="BT318" s="85" t="n"/>
      <c r="BU318" s="85" t="n"/>
      <c r="BV318" s="85" t="n"/>
      <c r="BW318" s="85" t="n"/>
      <c r="BX318" s="85" t="n"/>
      <c r="BY318" s="85" t="n"/>
      <c r="BZ318" s="85" t="n"/>
      <c r="CA318" s="85" t="n"/>
      <c r="CB318" s="85" t="n"/>
      <c r="CC318" s="85" t="n"/>
      <c r="CD318" s="85" t="n"/>
      <c r="CE318" s="85" t="n"/>
      <c r="CF318" s="85" t="n"/>
      <c r="CG318" s="85" t="n"/>
      <c r="CH318" s="85" t="n"/>
      <c r="CI318" s="85" t="n"/>
      <c r="CJ318" s="85" t="n"/>
      <c r="CK318" s="85" t="n"/>
      <c r="CL318" s="85" t="n"/>
      <c r="CM318" s="85" t="n"/>
      <c r="CN318" s="85" t="n"/>
      <c r="CO318" s="85" t="n"/>
      <c r="CP318" s="85" t="n"/>
      <c r="CQ318" s="85" t="n"/>
      <c r="CR318" s="85" t="n"/>
      <c r="CS318" s="85" t="n"/>
      <c r="CT318" s="85" t="n"/>
      <c r="CU318" s="85" t="n"/>
      <c r="CV318" s="85" t="n"/>
    </row>
    <row r="319" ht="31.5" customFormat="1" customHeight="1" s="86">
      <c r="A319" s="73" t="n">
        <v>2021</v>
      </c>
      <c r="B319" s="74" t="n">
        <v>2</v>
      </c>
      <c r="C319" s="471" t="n"/>
      <c r="D319" s="74" t="n"/>
      <c r="E319" s="74" t="n"/>
      <c r="F319" s="75" t="n"/>
      <c r="G319" s="76" t="n"/>
      <c r="H319" s="76" t="n"/>
      <c r="I319" s="76" t="n"/>
      <c r="J319" s="76" t="n"/>
      <c r="K319" s="472" t="n"/>
      <c r="L319" s="473" t="n"/>
      <c r="M319" s="474" t="n"/>
      <c r="N319" s="111" t="n"/>
      <c r="O319" s="111" t="n"/>
      <c r="P319" s="111" t="n"/>
      <c r="Q319" s="111" t="n"/>
      <c r="R319" s="111" t="n"/>
      <c r="S319" s="77" t="n"/>
      <c r="T319" s="77" t="n"/>
      <c r="U319" s="111" t="n"/>
      <c r="V319" s="111" t="n"/>
      <c r="W319" s="111" t="n"/>
      <c r="X319" s="111" t="n"/>
      <c r="Y319" s="111" t="n"/>
      <c r="Z319" s="77" t="n"/>
      <c r="AA319" s="77" t="n"/>
      <c r="AB319" s="111" t="n"/>
      <c r="AC319" s="111" t="n"/>
      <c r="AD319" s="111" t="n"/>
      <c r="AE319" s="111" t="n"/>
      <c r="AF319" s="111" t="n"/>
      <c r="AG319" s="77" t="n"/>
      <c r="AH319" s="77" t="n"/>
      <c r="AI319" s="78" t="n"/>
      <c r="AJ319" s="79" t="n"/>
      <c r="AK319" s="80" t="n"/>
      <c r="AL319" s="77" t="n"/>
      <c r="AM319" s="77" t="n"/>
      <c r="AN319" s="81" t="n"/>
      <c r="AO319" s="81" t="n"/>
      <c r="AP319" s="81" t="n"/>
      <c r="AQ319" s="81" t="n"/>
      <c r="AR319" s="81" t="n"/>
      <c r="AS319" s="81" t="n"/>
      <c r="AT319" s="81" t="n"/>
      <c r="AU319" s="81" t="n"/>
      <c r="AV319" s="81" t="n"/>
      <c r="AW319" s="82" t="n"/>
      <c r="AX319" s="83" t="n"/>
      <c r="AY319" s="179" t="n"/>
      <c r="AZ319" s="84" t="n"/>
      <c r="BA319" s="83" t="n"/>
      <c r="BB319" s="83" t="n">
        <v>0.1</v>
      </c>
      <c r="BC319" s="83" t="n">
        <v>5.9</v>
      </c>
      <c r="BD319" s="83" t="n">
        <v>4.5</v>
      </c>
      <c r="BE319" s="83" t="n">
        <v>230.4</v>
      </c>
      <c r="BF319" s="28" t="inlineStr">
        <is>
          <t xml:space="preserve">الهندسية لانتاج الاجهزة المنزلية </t>
        </is>
      </c>
      <c r="BG319" s="85" t="inlineStr">
        <is>
          <t xml:space="preserve">الهندسية لانتاج الاجهزة المنزلية </t>
        </is>
      </c>
      <c r="BH319" s="85" t="n"/>
      <c r="BI319" s="85" t="n"/>
      <c r="BJ319" s="85" t="n"/>
      <c r="BK319" s="85" t="n"/>
      <c r="BL319" s="85" t="n"/>
      <c r="BM319" s="85" t="n"/>
      <c r="BN319" s="85" t="n"/>
      <c r="BO319" s="85" t="n"/>
      <c r="BP319" s="85" t="n"/>
      <c r="BQ319" s="85" t="n"/>
      <c r="BR319" s="85" t="n"/>
      <c r="BS319" s="85" t="n"/>
      <c r="BT319" s="85" t="n"/>
      <c r="BU319" s="85" t="n"/>
      <c r="BV319" s="85" t="n"/>
      <c r="BW319" s="85" t="n"/>
      <c r="BX319" s="85" t="n"/>
      <c r="BY319" s="85" t="n"/>
      <c r="BZ319" s="85" t="n"/>
      <c r="CA319" s="85" t="n"/>
      <c r="CB319" s="85" t="n"/>
      <c r="CC319" s="85" t="n"/>
      <c r="CD319" s="85" t="n"/>
      <c r="CE319" s="85" t="n"/>
      <c r="CF319" s="85" t="n"/>
      <c r="CG319" s="85" t="n"/>
      <c r="CH319" s="85" t="n"/>
      <c r="CI319" s="85" t="n"/>
      <c r="CJ319" s="85" t="n"/>
      <c r="CK319" s="85" t="n"/>
      <c r="CL319" s="85" t="n"/>
      <c r="CM319" s="85" t="n"/>
      <c r="CN319" s="85" t="n"/>
      <c r="CO319" s="85" t="n"/>
      <c r="CP319" s="85" t="n"/>
      <c r="CQ319" s="85" t="n"/>
      <c r="CR319" s="85" t="n"/>
      <c r="CS319" s="85" t="n"/>
      <c r="CT319" s="85" t="n"/>
      <c r="CU319" s="85" t="n"/>
      <c r="CV319" s="85" t="n"/>
    </row>
    <row r="320" ht="31.5" customFormat="1" customHeight="1" s="86">
      <c r="A320" s="73" t="n">
        <v>2021</v>
      </c>
      <c r="B320" s="74" t="n">
        <v>2</v>
      </c>
      <c r="C320" s="471" t="n"/>
      <c r="D320" s="74" t="n"/>
      <c r="E320" s="74" t="n"/>
      <c r="F320" s="75" t="n"/>
      <c r="G320" s="76" t="n"/>
      <c r="H320" s="76" t="n"/>
      <c r="I320" s="76" t="n"/>
      <c r="J320" s="76" t="n"/>
      <c r="K320" s="472" t="n"/>
      <c r="L320" s="473" t="n"/>
      <c r="M320" s="474" t="n"/>
      <c r="N320" s="111" t="n"/>
      <c r="O320" s="111" t="n"/>
      <c r="P320" s="111" t="n"/>
      <c r="Q320" s="111" t="n"/>
      <c r="R320" s="111" t="n"/>
      <c r="S320" s="77" t="n"/>
      <c r="T320" s="77" t="n"/>
      <c r="U320" s="111" t="n"/>
      <c r="V320" s="111" t="n"/>
      <c r="W320" s="111" t="n"/>
      <c r="X320" s="111" t="n"/>
      <c r="Y320" s="111" t="n"/>
      <c r="Z320" s="77" t="n"/>
      <c r="AA320" s="77" t="n"/>
      <c r="AB320" s="111" t="n"/>
      <c r="AC320" s="111" t="n"/>
      <c r="AD320" s="111" t="n"/>
      <c r="AE320" s="111" t="n"/>
      <c r="AF320" s="111" t="n"/>
      <c r="AG320" s="77" t="n"/>
      <c r="AH320" s="77" t="n"/>
      <c r="AI320" s="78" t="n"/>
      <c r="AJ320" s="79" t="n"/>
      <c r="AK320" s="80" t="n"/>
      <c r="AL320" s="77" t="n"/>
      <c r="AM320" s="77" t="n"/>
      <c r="AN320" s="81" t="n"/>
      <c r="AO320" s="81" t="n"/>
      <c r="AP320" s="81" t="n"/>
      <c r="AQ320" s="81" t="n"/>
      <c r="AR320" s="81" t="n"/>
      <c r="AS320" s="81" t="n"/>
      <c r="AT320" s="81" t="n"/>
      <c r="AU320" s="81" t="n"/>
      <c r="AV320" s="81" t="n"/>
      <c r="AW320" s="82" t="n"/>
      <c r="AX320" s="83" t="n"/>
      <c r="AY320" s="179" t="n"/>
      <c r="AZ320" s="84" t="n"/>
      <c r="BA320" s="83" t="n"/>
      <c r="BB320" s="83" t="n">
        <v>0</v>
      </c>
      <c r="BC320" s="83" t="n">
        <v>0</v>
      </c>
      <c r="BD320" s="83" t="n"/>
      <c r="BE320" s="83" t="n"/>
      <c r="BF320" s="28" t="inlineStr">
        <is>
          <t>LG</t>
        </is>
      </c>
      <c r="BG320" s="85" t="inlineStr">
        <is>
          <t>HE</t>
        </is>
      </c>
      <c r="BH320" s="85" t="inlineStr">
        <is>
          <t>mfz66236501</t>
        </is>
      </c>
      <c r="BI320" s="85" t="inlineStr">
        <is>
          <t>mma</t>
        </is>
      </c>
      <c r="BJ320" s="85" t="n"/>
      <c r="BK320" s="85" t="n"/>
      <c r="BL320" s="85" t="n"/>
      <c r="BM320" s="85" t="n"/>
      <c r="BN320" s="85" t="n"/>
      <c r="BO320" s="85" t="n"/>
      <c r="BP320" s="85" t="n"/>
      <c r="BQ320" s="85" t="n"/>
      <c r="BR320" s="85" t="n"/>
      <c r="BS320" s="85" t="n"/>
      <c r="BT320" s="85" t="n"/>
      <c r="BU320" s="85" t="n"/>
      <c r="BV320" s="85" t="n"/>
      <c r="BW320" s="85" t="n"/>
      <c r="BX320" s="85" t="n"/>
      <c r="BY320" s="85" t="n"/>
      <c r="BZ320" s="85" t="n"/>
      <c r="CA320" s="85" t="n"/>
      <c r="CB320" s="85" t="n"/>
      <c r="CC320" s="85" t="n"/>
      <c r="CD320" s="85" t="n"/>
      <c r="CE320" s="85" t="n"/>
      <c r="CF320" s="85" t="n"/>
      <c r="CG320" s="85" t="n"/>
      <c r="CH320" s="85" t="n"/>
      <c r="CI320" s="85" t="n"/>
      <c r="CJ320" s="85" t="n"/>
      <c r="CK320" s="85" t="n"/>
      <c r="CL320" s="85" t="n"/>
      <c r="CM320" s="85" t="n"/>
      <c r="CN320" s="85" t="n"/>
      <c r="CO320" s="85" t="n"/>
      <c r="CP320" s="85" t="n"/>
      <c r="CQ320" s="85" t="n"/>
      <c r="CR320" s="85" t="n"/>
      <c r="CS320" s="85" t="n"/>
      <c r="CT320" s="85" t="n"/>
      <c r="CU320" s="85" t="n"/>
      <c r="CV320" s="85" t="n"/>
    </row>
    <row r="321" ht="31.5" customFormat="1" customHeight="1" s="86">
      <c r="A321" s="73" t="n">
        <v>2021</v>
      </c>
      <c r="B321" s="74" t="n">
        <v>2</v>
      </c>
      <c r="C321" s="471" t="n"/>
      <c r="D321" s="74" t="n"/>
      <c r="E321" s="74" t="n"/>
      <c r="F321" s="75" t="n"/>
      <c r="G321" s="76" t="n"/>
      <c r="H321" s="76" t="n"/>
      <c r="I321" s="76" t="n"/>
      <c r="J321" s="76" t="n"/>
      <c r="K321" s="472" t="n"/>
      <c r="L321" s="473" t="n"/>
      <c r="M321" s="474" t="n"/>
      <c r="N321" s="111" t="n"/>
      <c r="O321" s="111" t="n"/>
      <c r="P321" s="111" t="n"/>
      <c r="Q321" s="111" t="n"/>
      <c r="R321" s="111" t="n"/>
      <c r="S321" s="77" t="n"/>
      <c r="T321" s="77" t="n"/>
      <c r="U321" s="111" t="n"/>
      <c r="V321" s="111" t="n"/>
      <c r="W321" s="111" t="n"/>
      <c r="X321" s="111" t="n"/>
      <c r="Y321" s="111" t="n"/>
      <c r="Z321" s="77" t="n"/>
      <c r="AA321" s="77" t="n"/>
      <c r="AB321" s="111" t="n"/>
      <c r="AC321" s="111" t="n"/>
      <c r="AD321" s="111" t="n"/>
      <c r="AE321" s="111" t="n"/>
      <c r="AF321" s="111" t="n"/>
      <c r="AG321" s="77" t="n"/>
      <c r="AH321" s="77" t="n"/>
      <c r="AI321" s="78" t="n"/>
      <c r="AJ321" s="79" t="n"/>
      <c r="AK321" s="80" t="n"/>
      <c r="AL321" s="77" t="n"/>
      <c r="AM321" s="77" t="n"/>
      <c r="AN321" s="81" t="n"/>
      <c r="AO321" s="81" t="n"/>
      <c r="AP321" s="81" t="n"/>
      <c r="AQ321" s="81" t="n"/>
      <c r="AR321" s="81" t="n"/>
      <c r="AS321" s="81" t="n"/>
      <c r="AT321" s="81" t="n"/>
      <c r="AU321" s="81" t="n"/>
      <c r="AV321" s="81" t="n"/>
      <c r="AW321" s="82" t="n"/>
      <c r="AX321" s="83" t="n"/>
      <c r="AY321" s="179" t="n"/>
      <c r="AZ321" s="84" t="n"/>
      <c r="BA321" s="83" t="n">
        <v>1</v>
      </c>
      <c r="BB321" s="83" t="n">
        <v>0.2</v>
      </c>
      <c r="BC321" s="83" t="n">
        <v>17.6</v>
      </c>
      <c r="BD321" s="83" t="n">
        <v>2.2</v>
      </c>
      <c r="BE321" s="83" t="n">
        <v>219.3</v>
      </c>
      <c r="BF321" s="28" t="inlineStr">
        <is>
          <t>اطلانتيك</t>
        </is>
      </c>
      <c r="BG321" s="85" t="inlineStr">
        <is>
          <t>اطلانتيك</t>
        </is>
      </c>
      <c r="BH321" s="85" t="n"/>
      <c r="BI321" s="85" t="n"/>
      <c r="BJ321" s="85" t="n"/>
      <c r="BK321" s="85" t="n"/>
      <c r="BL321" s="85" t="n"/>
      <c r="BM321" s="85" t="n"/>
      <c r="BN321" s="85" t="n"/>
      <c r="BO321" s="85" t="n"/>
      <c r="BP321" s="85" t="n"/>
      <c r="BQ321" s="85" t="n"/>
      <c r="BR321" s="85" t="n"/>
      <c r="BS321" s="85" t="n"/>
      <c r="BT321" s="85" t="n"/>
      <c r="BU321" s="85" t="n"/>
      <c r="BV321" s="85" t="n"/>
      <c r="BW321" s="85" t="n"/>
      <c r="BX321" s="85" t="n"/>
      <c r="BY321" s="85" t="n"/>
      <c r="BZ321" s="85" t="n"/>
      <c r="CA321" s="85" t="n"/>
      <c r="CB321" s="85" t="n"/>
      <c r="CC321" s="85" t="n"/>
      <c r="CD321" s="85" t="n"/>
      <c r="CE321" s="85" t="n"/>
      <c r="CF321" s="85" t="n"/>
      <c r="CG321" s="85" t="n"/>
      <c r="CH321" s="85" t="n"/>
      <c r="CI321" s="85" t="n"/>
      <c r="CJ321" s="85" t="n"/>
      <c r="CK321" s="85" t="n"/>
      <c r="CL321" s="85" t="n"/>
      <c r="CM321" s="85" t="n"/>
      <c r="CN321" s="85" t="n"/>
      <c r="CO321" s="85" t="n"/>
      <c r="CP321" s="85" t="n"/>
      <c r="CQ321" s="85" t="n"/>
      <c r="CR321" s="85" t="n"/>
      <c r="CS321" s="85" t="n"/>
      <c r="CT321" s="85" t="n"/>
      <c r="CU321" s="85" t="n"/>
      <c r="CV321" s="85" t="n"/>
    </row>
    <row r="322" ht="31.5" customFormat="1" customHeight="1" s="86">
      <c r="A322" s="73" t="n">
        <v>2021</v>
      </c>
      <c r="B322" s="74" t="n">
        <v>2</v>
      </c>
      <c r="C322" s="471" t="n"/>
      <c r="D322" s="74" t="n"/>
      <c r="E322" s="74" t="n"/>
      <c r="F322" s="75" t="n"/>
      <c r="G322" s="76" t="n"/>
      <c r="H322" s="76" t="n"/>
      <c r="I322" s="76" t="n"/>
      <c r="J322" s="76" t="n"/>
      <c r="K322" s="472" t="n"/>
      <c r="L322" s="473" t="n"/>
      <c r="M322" s="474" t="n"/>
      <c r="N322" s="111" t="n"/>
      <c r="O322" s="111" t="n"/>
      <c r="P322" s="111" t="n"/>
      <c r="Q322" s="111" t="n"/>
      <c r="R322" s="111" t="n"/>
      <c r="S322" s="77" t="n"/>
      <c r="T322" s="77" t="n"/>
      <c r="U322" s="111" t="n"/>
      <c r="V322" s="111" t="n"/>
      <c r="W322" s="111" t="n"/>
      <c r="X322" s="111" t="n"/>
      <c r="Y322" s="111" t="n"/>
      <c r="Z322" s="77" t="n"/>
      <c r="AA322" s="77" t="n"/>
      <c r="AB322" s="111" t="n"/>
      <c r="AC322" s="111" t="n"/>
      <c r="AD322" s="111" t="n"/>
      <c r="AE322" s="111" t="n"/>
      <c r="AF322" s="111" t="n"/>
      <c r="AG322" s="77" t="n"/>
      <c r="AH322" s="77" t="n"/>
      <c r="AI322" s="78" t="n"/>
      <c r="AJ322" s="79" t="n"/>
      <c r="AK322" s="80" t="n"/>
      <c r="AL322" s="77" t="n"/>
      <c r="AM322" s="77" t="n"/>
      <c r="AN322" s="81" t="n"/>
      <c r="AO322" s="81" t="n"/>
      <c r="AP322" s="81" t="n"/>
      <c r="AQ322" s="81" t="n"/>
      <c r="AR322" s="81" t="n"/>
      <c r="AS322" s="81" t="n"/>
      <c r="AT322" s="81" t="n"/>
      <c r="AU322" s="81" t="n"/>
      <c r="AV322" s="81" t="n"/>
      <c r="AW322" s="82" t="n"/>
      <c r="AX322" s="83" t="n"/>
      <c r="AY322" s="179" t="n"/>
      <c r="AZ322" s="84" t="n"/>
      <c r="BA322" s="83" t="n">
        <v>1</v>
      </c>
      <c r="BB322" s="83" t="n">
        <v>0.2</v>
      </c>
      <c r="BC322" s="83" t="n">
        <v>19.5</v>
      </c>
      <c r="BD322" s="83" t="n">
        <v>1.8</v>
      </c>
      <c r="BE322" s="83" t="n">
        <v>239.2</v>
      </c>
      <c r="BF322" s="28" t="inlineStr">
        <is>
          <t>اطلانتيك</t>
        </is>
      </c>
      <c r="BG322" s="85" t="inlineStr">
        <is>
          <t>اطلانتيك</t>
        </is>
      </c>
      <c r="BH322" s="85" t="n"/>
      <c r="BI322" s="85" t="n"/>
      <c r="BJ322" s="85" t="n"/>
      <c r="BK322" s="85" t="n"/>
      <c r="BL322" s="85" t="n"/>
      <c r="BM322" s="85" t="n"/>
      <c r="BN322" s="85" t="n"/>
      <c r="BO322" s="85" t="n"/>
      <c r="BP322" s="85" t="n"/>
      <c r="BQ322" s="85" t="n"/>
      <c r="BR322" s="85" t="n"/>
      <c r="BS322" s="85" t="n"/>
      <c r="BT322" s="85" t="n"/>
      <c r="BU322" s="85" t="n"/>
      <c r="BV322" s="85" t="n"/>
      <c r="BW322" s="85" t="n"/>
      <c r="BX322" s="85" t="n"/>
      <c r="BY322" s="85" t="n"/>
      <c r="BZ322" s="85" t="n"/>
      <c r="CA322" s="85" t="n"/>
      <c r="CB322" s="85" t="n"/>
      <c r="CC322" s="85" t="n"/>
      <c r="CD322" s="85" t="n"/>
      <c r="CE322" s="85" t="n"/>
      <c r="CF322" s="85" t="n"/>
      <c r="CG322" s="85" t="n"/>
      <c r="CH322" s="85" t="n"/>
      <c r="CI322" s="85" t="n"/>
      <c r="CJ322" s="85" t="n"/>
      <c r="CK322" s="85" t="n"/>
      <c r="CL322" s="85" t="n"/>
      <c r="CM322" s="85" t="n"/>
      <c r="CN322" s="85" t="n"/>
      <c r="CO322" s="85" t="n"/>
      <c r="CP322" s="85" t="n"/>
      <c r="CQ322" s="85" t="n"/>
      <c r="CR322" s="85" t="n"/>
      <c r="CS322" s="85" t="n"/>
      <c r="CT322" s="85" t="n"/>
      <c r="CU322" s="85" t="n"/>
      <c r="CV322" s="85" t="n"/>
    </row>
    <row r="323" ht="31.5" customFormat="1" customHeight="1" s="86">
      <c r="A323" s="73" t="n">
        <v>2021</v>
      </c>
      <c r="B323" s="74" t="n">
        <v>2</v>
      </c>
      <c r="C323" s="471" t="n"/>
      <c r="D323" s="74" t="n"/>
      <c r="E323" s="74" t="n"/>
      <c r="F323" s="75" t="n"/>
      <c r="G323" s="76" t="n"/>
      <c r="H323" s="76" t="n"/>
      <c r="I323" s="76" t="n"/>
      <c r="J323" s="76" t="n"/>
      <c r="K323" s="472" t="n"/>
      <c r="L323" s="473" t="n"/>
      <c r="M323" s="474" t="n"/>
      <c r="N323" s="111" t="n"/>
      <c r="O323" s="111" t="n"/>
      <c r="P323" s="111" t="n"/>
      <c r="Q323" s="111" t="n"/>
      <c r="R323" s="111" t="n"/>
      <c r="S323" s="77" t="n"/>
      <c r="T323" s="77" t="n"/>
      <c r="U323" s="111" t="n"/>
      <c r="V323" s="111" t="n"/>
      <c r="W323" s="111" t="n"/>
      <c r="X323" s="111" t="n"/>
      <c r="Y323" s="111" t="n"/>
      <c r="Z323" s="77" t="n"/>
      <c r="AA323" s="77" t="n"/>
      <c r="AB323" s="111" t="n"/>
      <c r="AC323" s="111" t="n"/>
      <c r="AD323" s="111" t="n"/>
      <c r="AE323" s="111" t="n"/>
      <c r="AF323" s="111" t="n"/>
      <c r="AG323" s="77" t="n"/>
      <c r="AH323" s="77" t="n"/>
      <c r="AI323" s="78" t="n"/>
      <c r="AJ323" s="79" t="n"/>
      <c r="AK323" s="80" t="n"/>
      <c r="AL323" s="77" t="n"/>
      <c r="AM323" s="77" t="n"/>
      <c r="AN323" s="81" t="n"/>
      <c r="AO323" s="81" t="n"/>
      <c r="AP323" s="81" t="n"/>
      <c r="AQ323" s="81" t="n"/>
      <c r="AR323" s="81" t="n"/>
      <c r="AS323" s="81" t="n"/>
      <c r="AT323" s="81" t="n"/>
      <c r="AU323" s="81" t="n"/>
      <c r="AV323" s="81" t="n"/>
      <c r="AW323" s="82" t="n"/>
      <c r="AX323" s="83" t="n"/>
      <c r="AY323" s="179" t="n"/>
      <c r="AZ323" s="84" t="n"/>
      <c r="BA323" s="83" t="n"/>
      <c r="BB323" s="83" t="n"/>
      <c r="BC323" s="83" t="n">
        <v>7.1</v>
      </c>
      <c r="BD323" s="83" t="n"/>
      <c r="BE323" s="83" t="n"/>
      <c r="BF323" s="28" t="inlineStr">
        <is>
          <t>LG</t>
        </is>
      </c>
      <c r="BG323" s="85" t="inlineStr">
        <is>
          <t>HE</t>
        </is>
      </c>
      <c r="BH323" s="85" t="inlineStr">
        <is>
          <t>AGG76599801</t>
        </is>
      </c>
      <c r="BI323" s="85" t="inlineStr">
        <is>
          <t>mmf</t>
        </is>
      </c>
      <c r="BJ323" s="85" t="n"/>
      <c r="BK323" s="85" t="n"/>
      <c r="BL323" s="85" t="n"/>
      <c r="BM323" s="85" t="n"/>
      <c r="BN323" s="85" t="n"/>
      <c r="BO323" s="85" t="n"/>
      <c r="BP323" s="85" t="n"/>
      <c r="BQ323" s="85" t="n"/>
      <c r="BR323" s="85" t="n"/>
      <c r="BS323" s="85" t="n"/>
      <c r="BT323" s="85" t="n"/>
      <c r="BU323" s="85" t="n"/>
      <c r="BV323" s="85" t="n"/>
      <c r="BW323" s="85" t="n"/>
      <c r="BX323" s="85" t="n"/>
      <c r="BY323" s="85" t="n"/>
      <c r="BZ323" s="85" t="n"/>
      <c r="CA323" s="85" t="n"/>
      <c r="CB323" s="85" t="n"/>
      <c r="CC323" s="85" t="n"/>
      <c r="CD323" s="85" t="n"/>
      <c r="CE323" s="85" t="n"/>
      <c r="CF323" s="85" t="n"/>
      <c r="CG323" s="85" t="n"/>
      <c r="CH323" s="85" t="n"/>
      <c r="CI323" s="85" t="n"/>
      <c r="CJ323" s="85" t="n"/>
      <c r="CK323" s="85" t="n"/>
      <c r="CL323" s="85" t="n"/>
      <c r="CM323" s="85" t="n"/>
      <c r="CN323" s="85" t="n"/>
      <c r="CO323" s="85" t="n"/>
      <c r="CP323" s="85" t="n"/>
      <c r="CQ323" s="85" t="n"/>
      <c r="CR323" s="85" t="n"/>
      <c r="CS323" s="85" t="n"/>
      <c r="CT323" s="85" t="n"/>
      <c r="CU323" s="85" t="n"/>
      <c r="CV323" s="85" t="n"/>
    </row>
    <row r="324" ht="31.5" customFormat="1" customHeight="1" s="86">
      <c r="A324" s="73" t="n">
        <v>2021</v>
      </c>
      <c r="B324" s="74" t="n">
        <v>2</v>
      </c>
      <c r="C324" s="471" t="n"/>
      <c r="D324" s="74" t="n"/>
      <c r="E324" s="74" t="n"/>
      <c r="F324" s="75" t="n"/>
      <c r="G324" s="76" t="n"/>
      <c r="H324" s="76" t="n"/>
      <c r="I324" s="76" t="n"/>
      <c r="J324" s="76" t="n"/>
      <c r="K324" s="472" t="n"/>
      <c r="L324" s="473" t="n"/>
      <c r="M324" s="474" t="n"/>
      <c r="N324" s="111" t="n"/>
      <c r="O324" s="111" t="n"/>
      <c r="P324" s="111" t="n"/>
      <c r="Q324" s="111" t="n"/>
      <c r="R324" s="111" t="n"/>
      <c r="S324" s="77" t="n"/>
      <c r="T324" s="77" t="n"/>
      <c r="U324" s="111" t="n"/>
      <c r="V324" s="111" t="n"/>
      <c r="W324" s="111" t="n"/>
      <c r="X324" s="111" t="n"/>
      <c r="Y324" s="111" t="n"/>
      <c r="Z324" s="77" t="n"/>
      <c r="AA324" s="77" t="n"/>
      <c r="AB324" s="111" t="n"/>
      <c r="AC324" s="111" t="n"/>
      <c r="AD324" s="111" t="n"/>
      <c r="AE324" s="111" t="n"/>
      <c r="AF324" s="111" t="n"/>
      <c r="AG324" s="77" t="n"/>
      <c r="AH324" s="77" t="n"/>
      <c r="AI324" s="78" t="n"/>
      <c r="AJ324" s="79" t="n"/>
      <c r="AK324" s="80" t="n"/>
      <c r="AL324" s="77" t="n"/>
      <c r="AM324" s="77" t="n"/>
      <c r="AN324" s="81" t="n"/>
      <c r="AO324" s="81" t="n"/>
      <c r="AP324" s="81" t="n"/>
      <c r="AQ324" s="81" t="n"/>
      <c r="AR324" s="81" t="n"/>
      <c r="AS324" s="81" t="n"/>
      <c r="AT324" s="81" t="n"/>
      <c r="AU324" s="81" t="n"/>
      <c r="AV324" s="81" t="n"/>
      <c r="AW324" s="82" t="n"/>
      <c r="AX324" s="83" t="n"/>
      <c r="AY324" s="179" t="n"/>
      <c r="AZ324" s="84" t="n"/>
      <c r="BA324" s="83" t="n">
        <v>1</v>
      </c>
      <c r="BB324" s="83" t="n">
        <v>0.1</v>
      </c>
      <c r="BC324" s="83" t="n">
        <v>19.6</v>
      </c>
      <c r="BD324" s="83" t="n">
        <v>1.8</v>
      </c>
      <c r="BE324" s="83" t="n">
        <v>518.4</v>
      </c>
      <c r="BF324" s="28" t="inlineStr">
        <is>
          <t>عملاء متنوعون</t>
        </is>
      </c>
      <c r="BG324" s="85" t="n"/>
      <c r="BH324" s="85" t="n"/>
      <c r="BI324" s="85" t="n"/>
      <c r="BJ324" s="85" t="n"/>
      <c r="BK324" s="85" t="n"/>
      <c r="BL324" s="85" t="n"/>
      <c r="BM324" s="85" t="n"/>
      <c r="BN324" s="85" t="n"/>
      <c r="BO324" s="85" t="n"/>
      <c r="BP324" s="85" t="n"/>
      <c r="BQ324" s="85" t="n"/>
      <c r="BR324" s="85" t="n"/>
      <c r="BS324" s="85" t="n"/>
      <c r="BT324" s="85" t="n"/>
      <c r="BU324" s="85" t="n"/>
      <c r="BV324" s="85" t="n"/>
      <c r="BW324" s="85" t="n"/>
      <c r="BX324" s="85" t="n"/>
      <c r="BY324" s="85" t="n"/>
      <c r="BZ324" s="85" t="n"/>
      <c r="CA324" s="85" t="n"/>
      <c r="CB324" s="85" t="n"/>
      <c r="CC324" s="85" t="n"/>
      <c r="CD324" s="85" t="n"/>
      <c r="CE324" s="85" t="n"/>
      <c r="CF324" s="85" t="n"/>
      <c r="CG324" s="85" t="n"/>
      <c r="CH324" s="85" t="n"/>
      <c r="CI324" s="85" t="n"/>
      <c r="CJ324" s="85" t="n"/>
      <c r="CK324" s="85" t="n"/>
      <c r="CL324" s="85" t="n"/>
      <c r="CM324" s="85" t="n"/>
      <c r="CN324" s="85" t="n"/>
      <c r="CO324" s="85" t="n"/>
      <c r="CP324" s="85" t="n"/>
      <c r="CQ324" s="85" t="n"/>
      <c r="CR324" s="85" t="n"/>
      <c r="CS324" s="85" t="n"/>
      <c r="CT324" s="85" t="n"/>
      <c r="CU324" s="85" t="n"/>
      <c r="CV324" s="85" t="n"/>
    </row>
    <row r="325" ht="31.5" customFormat="1" customHeight="1" s="86">
      <c r="A325" s="73" t="n">
        <v>2021</v>
      </c>
      <c r="B325" s="74" t="n">
        <v>2</v>
      </c>
      <c r="C325" s="471" t="n"/>
      <c r="D325" s="74" t="n"/>
      <c r="E325" s="74" t="n"/>
      <c r="F325" s="75" t="n"/>
      <c r="G325" s="76" t="n"/>
      <c r="H325" s="76" t="n"/>
      <c r="I325" s="76" t="n"/>
      <c r="J325" s="76" t="n"/>
      <c r="K325" s="472" t="n"/>
      <c r="L325" s="473" t="n"/>
      <c r="M325" s="474" t="n"/>
      <c r="N325" s="111" t="n"/>
      <c r="O325" s="111" t="n"/>
      <c r="P325" s="111" t="n"/>
      <c r="Q325" s="111" t="n"/>
      <c r="R325" s="111" t="n"/>
      <c r="S325" s="77" t="n"/>
      <c r="T325" s="77" t="n"/>
      <c r="U325" s="111" t="n"/>
      <c r="V325" s="111" t="n"/>
      <c r="W325" s="111" t="n"/>
      <c r="X325" s="111" t="n"/>
      <c r="Y325" s="111" t="n"/>
      <c r="Z325" s="77" t="n"/>
      <c r="AA325" s="77" t="n"/>
      <c r="AB325" s="111" t="n"/>
      <c r="AC325" s="111" t="n"/>
      <c r="AD325" s="111" t="n"/>
      <c r="AE325" s="111" t="n"/>
      <c r="AF325" s="111" t="n"/>
      <c r="AG325" s="77" t="n"/>
      <c r="AH325" s="77" t="n"/>
      <c r="AI325" s="78" t="n"/>
      <c r="AJ325" s="79" t="n"/>
      <c r="AK325" s="80" t="n"/>
      <c r="AL325" s="77" t="n"/>
      <c r="AM325" s="77" t="n"/>
      <c r="AN325" s="81" t="n"/>
      <c r="AO325" s="81" t="n"/>
      <c r="AP325" s="81" t="n"/>
      <c r="AQ325" s="81" t="n"/>
      <c r="AR325" s="81" t="n"/>
      <c r="AS325" s="81" t="n"/>
      <c r="AT325" s="81" t="n"/>
      <c r="AU325" s="81" t="n"/>
      <c r="AV325" s="81" t="n"/>
      <c r="AW325" s="82" t="n"/>
      <c r="AX325" s="83" t="n"/>
      <c r="AY325" s="179" t="n"/>
      <c r="AZ325" s="84" t="n"/>
      <c r="BA325" s="83" t="n">
        <v>1</v>
      </c>
      <c r="BB325" s="83" t="n">
        <v>0.1</v>
      </c>
      <c r="BC325" s="83" t="n">
        <v>7.2</v>
      </c>
      <c r="BD325" s="83" t="n">
        <v>3.9</v>
      </c>
      <c r="BE325" s="83" t="n">
        <v>301.6</v>
      </c>
      <c r="BF325" s="28" t="inlineStr">
        <is>
          <t>الكترولوكس</t>
        </is>
      </c>
      <c r="BG325" s="85" t="inlineStr">
        <is>
          <t>القاهرة للصناعات المغذية سخانات</t>
        </is>
      </c>
      <c r="BH325" s="85" t="inlineStr">
        <is>
          <t>PHEWP0112</t>
        </is>
      </c>
      <c r="BI325" s="85" t="n"/>
      <c r="BJ325" s="85" t="n"/>
      <c r="BK325" s="85" t="n"/>
      <c r="BL325" s="85" t="n"/>
      <c r="BM325" s="85" t="n"/>
      <c r="BN325" s="85" t="n"/>
      <c r="BO325" s="85" t="n"/>
      <c r="BP325" s="85" t="n"/>
      <c r="BQ325" s="85" t="n"/>
      <c r="BR325" s="85" t="n"/>
      <c r="BS325" s="85" t="n"/>
      <c r="BT325" s="85" t="n"/>
      <c r="BU325" s="85" t="n"/>
      <c r="BV325" s="85" t="n"/>
      <c r="BW325" s="85" t="n"/>
      <c r="BX325" s="85" t="n"/>
      <c r="BY325" s="85" t="n"/>
      <c r="BZ325" s="85" t="n"/>
      <c r="CA325" s="85" t="n"/>
      <c r="CB325" s="85" t="n"/>
      <c r="CC325" s="85" t="n"/>
      <c r="CD325" s="85" t="n"/>
      <c r="CE325" s="85" t="n"/>
      <c r="CF325" s="85" t="n"/>
      <c r="CG325" s="85" t="n"/>
      <c r="CH325" s="85" t="n"/>
      <c r="CI325" s="85" t="n"/>
      <c r="CJ325" s="85" t="n"/>
      <c r="CK325" s="85" t="n"/>
      <c r="CL325" s="85" t="n"/>
      <c r="CM325" s="85" t="n"/>
      <c r="CN325" s="85" t="n"/>
      <c r="CO325" s="85" t="n"/>
      <c r="CP325" s="85" t="n"/>
      <c r="CQ325" s="85" t="n"/>
      <c r="CR325" s="85" t="n"/>
      <c r="CS325" s="85" t="n"/>
      <c r="CT325" s="85" t="n"/>
      <c r="CU325" s="85" t="n"/>
      <c r="CV325" s="85" t="n"/>
    </row>
    <row r="326" ht="31.5" customFormat="1" customHeight="1" s="86">
      <c r="A326" s="73" t="n">
        <v>2021</v>
      </c>
      <c r="B326" s="74" t="n">
        <v>2</v>
      </c>
      <c r="C326" s="471" t="n"/>
      <c r="D326" s="74" t="n"/>
      <c r="E326" s="74" t="n"/>
      <c r="F326" s="75" t="n"/>
      <c r="G326" s="76" t="n"/>
      <c r="H326" s="76" t="n"/>
      <c r="I326" s="76" t="n"/>
      <c r="J326" s="76" t="n"/>
      <c r="K326" s="472" t="n"/>
      <c r="L326" s="473" t="n"/>
      <c r="M326" s="474" t="n"/>
      <c r="N326" s="111" t="n"/>
      <c r="O326" s="111" t="n"/>
      <c r="P326" s="111" t="n"/>
      <c r="Q326" s="111" t="n"/>
      <c r="R326" s="111" t="n"/>
      <c r="S326" s="77" t="n"/>
      <c r="T326" s="77" t="n"/>
      <c r="U326" s="111" t="n"/>
      <c r="V326" s="111" t="n"/>
      <c r="W326" s="111" t="n"/>
      <c r="X326" s="111" t="n"/>
      <c r="Y326" s="111" t="n"/>
      <c r="Z326" s="77" t="n"/>
      <c r="AA326" s="77" t="n"/>
      <c r="AB326" s="111" t="n"/>
      <c r="AC326" s="111" t="n"/>
      <c r="AD326" s="111" t="n"/>
      <c r="AE326" s="111" t="n"/>
      <c r="AF326" s="111" t="n"/>
      <c r="AG326" s="77" t="n"/>
      <c r="AH326" s="77" t="n"/>
      <c r="AI326" s="78" t="n"/>
      <c r="AJ326" s="79" t="n"/>
      <c r="AK326" s="80" t="n"/>
      <c r="AL326" s="77" t="n"/>
      <c r="AM326" s="77" t="n"/>
      <c r="AN326" s="81" t="n"/>
      <c r="AO326" s="81" t="n"/>
      <c r="AP326" s="81" t="n"/>
      <c r="AQ326" s="81" t="n"/>
      <c r="AR326" s="81" t="n"/>
      <c r="AS326" s="81" t="n"/>
      <c r="AT326" s="81" t="n"/>
      <c r="AU326" s="81" t="n"/>
      <c r="AV326" s="81" t="n"/>
      <c r="AW326" s="82" t="n"/>
      <c r="AX326" s="83" t="n"/>
      <c r="AY326" s="179" t="n"/>
      <c r="AZ326" s="84" t="n"/>
      <c r="BA326" s="83" t="n"/>
      <c r="BB326" s="83" t="n">
        <v>0.1</v>
      </c>
      <c r="BC326" s="83" t="n">
        <v>0.1</v>
      </c>
      <c r="BD326" s="83" t="n">
        <v>0.1</v>
      </c>
      <c r="BE326" s="83" t="n">
        <v>0.1</v>
      </c>
      <c r="BF326" s="28" t="inlineStr">
        <is>
          <t>LG</t>
        </is>
      </c>
      <c r="BG326" s="85" t="inlineStr">
        <is>
          <t>HE</t>
        </is>
      </c>
      <c r="BH326" s="85" t="inlineStr">
        <is>
          <t>MFZ66151901</t>
        </is>
      </c>
      <c r="BI326" s="85" t="inlineStr">
        <is>
          <t>mma</t>
        </is>
      </c>
      <c r="BJ326" s="85" t="n"/>
      <c r="BK326" s="85" t="n"/>
      <c r="BL326" s="85" t="n"/>
      <c r="BM326" s="85" t="n"/>
      <c r="BN326" s="85" t="n"/>
      <c r="BO326" s="85" t="n"/>
      <c r="BP326" s="85" t="n"/>
      <c r="BQ326" s="85" t="n"/>
      <c r="BR326" s="85" t="n"/>
      <c r="BS326" s="85" t="n"/>
      <c r="BT326" s="85" t="n"/>
      <c r="BU326" s="85" t="n"/>
      <c r="BV326" s="85" t="n"/>
      <c r="BW326" s="85" t="n"/>
      <c r="BX326" s="85" t="n"/>
      <c r="BY326" s="85" t="n"/>
      <c r="BZ326" s="85" t="n"/>
      <c r="CA326" s="85" t="n"/>
      <c r="CB326" s="85" t="n"/>
      <c r="CC326" s="85" t="n"/>
      <c r="CD326" s="85" t="n"/>
      <c r="CE326" s="85" t="n"/>
      <c r="CF326" s="85" t="n"/>
      <c r="CG326" s="85" t="n"/>
      <c r="CH326" s="85" t="n"/>
      <c r="CI326" s="85" t="n"/>
      <c r="CJ326" s="85" t="n"/>
      <c r="CK326" s="85" t="n"/>
      <c r="CL326" s="85" t="n"/>
      <c r="CM326" s="85" t="n"/>
      <c r="CN326" s="85" t="n"/>
      <c r="CO326" s="85" t="n"/>
      <c r="CP326" s="85" t="n"/>
      <c r="CQ326" s="85" t="n"/>
      <c r="CR326" s="85" t="n"/>
      <c r="CS326" s="85" t="n"/>
      <c r="CT326" s="85" t="n"/>
      <c r="CU326" s="85" t="n"/>
      <c r="CV326" s="85" t="n"/>
    </row>
    <row r="327" ht="31.5" customFormat="1" customHeight="1" s="86">
      <c r="A327" s="73" t="n">
        <v>2021</v>
      </c>
      <c r="B327" s="74" t="n">
        <v>2</v>
      </c>
      <c r="C327" s="471" t="n"/>
      <c r="D327" s="74" t="n"/>
      <c r="E327" s="74" t="n"/>
      <c r="F327" s="75" t="n"/>
      <c r="G327" s="76" t="n"/>
      <c r="H327" s="76" t="n"/>
      <c r="I327" s="76" t="n"/>
      <c r="J327" s="76" t="n"/>
      <c r="K327" s="472" t="n"/>
      <c r="L327" s="473" t="n"/>
      <c r="M327" s="474" t="n"/>
      <c r="N327" s="111" t="n"/>
      <c r="O327" s="111" t="n"/>
      <c r="P327" s="111" t="n"/>
      <c r="Q327" s="111" t="n"/>
      <c r="R327" s="111" t="n"/>
      <c r="S327" s="77" t="n"/>
      <c r="T327" s="77" t="n"/>
      <c r="U327" s="111" t="n"/>
      <c r="V327" s="111" t="n"/>
      <c r="W327" s="111" t="n"/>
      <c r="X327" s="111" t="n"/>
      <c r="Y327" s="111" t="n"/>
      <c r="Z327" s="77" t="n"/>
      <c r="AA327" s="77" t="n"/>
      <c r="AB327" s="111" t="n"/>
      <c r="AC327" s="111" t="n"/>
      <c r="AD327" s="111" t="n"/>
      <c r="AE327" s="111" t="n"/>
      <c r="AF327" s="111" t="n"/>
      <c r="AG327" s="77" t="n"/>
      <c r="AH327" s="77" t="n"/>
      <c r="AI327" s="78" t="n"/>
      <c r="AJ327" s="79" t="n"/>
      <c r="AK327" s="80" t="n"/>
      <c r="AL327" s="77" t="n"/>
      <c r="AM327" s="77" t="n"/>
      <c r="AN327" s="81" t="n"/>
      <c r="AO327" s="81" t="n"/>
      <c r="AP327" s="81" t="n"/>
      <c r="AQ327" s="81" t="n"/>
      <c r="AR327" s="81" t="n"/>
      <c r="AS327" s="81" t="n"/>
      <c r="AT327" s="81" t="n"/>
      <c r="AU327" s="81" t="n"/>
      <c r="AV327" s="81" t="n"/>
      <c r="AW327" s="82" t="n"/>
      <c r="AX327" s="83" t="n"/>
      <c r="AY327" s="179" t="n"/>
      <c r="AZ327" s="84" t="n"/>
      <c r="BA327" s="83" t="n">
        <v>1</v>
      </c>
      <c r="BB327" s="83" t="n">
        <v>0.1</v>
      </c>
      <c r="BC327" s="83" t="n">
        <v>8.5</v>
      </c>
      <c r="BD327" s="83" t="n">
        <v>4.8</v>
      </c>
      <c r="BE327" s="83" t="n">
        <v>732.3</v>
      </c>
      <c r="BF327" s="28" t="inlineStr">
        <is>
          <t>عملاء متنوعون</t>
        </is>
      </c>
      <c r="BG327" s="85" t="n"/>
      <c r="BH327" s="85" t="n"/>
      <c r="BI327" s="85" t="n"/>
      <c r="BJ327" s="85" t="n"/>
      <c r="BK327" s="85" t="n"/>
      <c r="BL327" s="85" t="n"/>
      <c r="BM327" s="85" t="n"/>
      <c r="BN327" s="85" t="n"/>
      <c r="BO327" s="85" t="n"/>
      <c r="BP327" s="85" t="n"/>
      <c r="BQ327" s="85" t="n"/>
      <c r="BR327" s="85" t="n"/>
      <c r="BS327" s="85" t="n"/>
      <c r="BT327" s="85" t="n"/>
      <c r="BU327" s="85" t="n"/>
      <c r="BV327" s="85" t="n"/>
      <c r="BW327" s="85" t="n"/>
      <c r="BX327" s="85" t="n"/>
      <c r="BY327" s="85" t="n"/>
      <c r="BZ327" s="85" t="n"/>
      <c r="CA327" s="85" t="n"/>
      <c r="CB327" s="85" t="n"/>
      <c r="CC327" s="85" t="n"/>
      <c r="CD327" s="85" t="n"/>
      <c r="CE327" s="85" t="n"/>
      <c r="CF327" s="85" t="n"/>
      <c r="CG327" s="85" t="n"/>
      <c r="CH327" s="85" t="n"/>
      <c r="CI327" s="85" t="n"/>
      <c r="CJ327" s="85" t="n"/>
      <c r="CK327" s="85" t="n"/>
      <c r="CL327" s="85" t="n"/>
      <c r="CM327" s="85" t="n"/>
      <c r="CN327" s="85" t="n"/>
      <c r="CO327" s="85" t="n"/>
      <c r="CP327" s="85" t="n"/>
      <c r="CQ327" s="85" t="n"/>
      <c r="CR327" s="85" t="n"/>
      <c r="CS327" s="85" t="n"/>
      <c r="CT327" s="85" t="n"/>
      <c r="CU327" s="85" t="n"/>
      <c r="CV327" s="85" t="n"/>
    </row>
    <row r="328" ht="31.5" customFormat="1" customHeight="1" s="86">
      <c r="A328" s="73" t="n">
        <v>2021</v>
      </c>
      <c r="B328" s="74" t="n">
        <v>2</v>
      </c>
      <c r="C328" s="471" t="n"/>
      <c r="D328" s="74" t="n"/>
      <c r="E328" s="74" t="n"/>
      <c r="F328" s="75" t="n"/>
      <c r="G328" s="76" t="n"/>
      <c r="H328" s="76" t="n"/>
      <c r="I328" s="76" t="n"/>
      <c r="J328" s="76" t="n"/>
      <c r="K328" s="472" t="n"/>
      <c r="L328" s="473" t="n"/>
      <c r="M328" s="474" t="n"/>
      <c r="N328" s="111" t="n"/>
      <c r="O328" s="111" t="n"/>
      <c r="P328" s="111" t="n"/>
      <c r="Q328" s="111" t="n"/>
      <c r="R328" s="111" t="n"/>
      <c r="S328" s="77" t="n"/>
      <c r="T328" s="77" t="n"/>
      <c r="U328" s="111" t="n"/>
      <c r="V328" s="111" t="n"/>
      <c r="W328" s="111" t="n"/>
      <c r="X328" s="111" t="n"/>
      <c r="Y328" s="111" t="n"/>
      <c r="Z328" s="77" t="n"/>
      <c r="AA328" s="77" t="n"/>
      <c r="AB328" s="111" t="n"/>
      <c r="AC328" s="111" t="n"/>
      <c r="AD328" s="111" t="n"/>
      <c r="AE328" s="111" t="n"/>
      <c r="AF328" s="111" t="n"/>
      <c r="AG328" s="77" t="n"/>
      <c r="AH328" s="77" t="n"/>
      <c r="AI328" s="78" t="n"/>
      <c r="AJ328" s="79" t="n"/>
      <c r="AK328" s="80" t="n"/>
      <c r="AL328" s="77" t="n"/>
      <c r="AM328" s="77" t="n"/>
      <c r="AN328" s="81" t="n"/>
      <c r="AO328" s="81" t="n"/>
      <c r="AP328" s="81" t="n"/>
      <c r="AQ328" s="81" t="n"/>
      <c r="AR328" s="81" t="n"/>
      <c r="AS328" s="81" t="n"/>
      <c r="AT328" s="81" t="n"/>
      <c r="AU328" s="81" t="n"/>
      <c r="AV328" s="81" t="n"/>
      <c r="AW328" s="82" t="n"/>
      <c r="AX328" s="83" t="n"/>
      <c r="AY328" s="179" t="n"/>
      <c r="AZ328" s="84" t="n"/>
      <c r="BA328" s="83" t="n"/>
      <c r="BB328" s="83" t="n">
        <v>0.1</v>
      </c>
      <c r="BC328" s="83" t="n">
        <v>3.4</v>
      </c>
      <c r="BD328" s="83" t="n">
        <v>8.699999999999999</v>
      </c>
      <c r="BE328" s="83" t="n">
        <v>500.5</v>
      </c>
      <c r="BF328" s="28" t="inlineStr">
        <is>
          <t>الكترولوكس</t>
        </is>
      </c>
      <c r="BG328" s="85" t="inlineStr">
        <is>
          <t>القاهرة للصناعات المغذية بوتاجازات</t>
        </is>
      </c>
      <c r="BH328" s="85" t="inlineStr">
        <is>
          <t>A07465002</t>
        </is>
      </c>
      <c r="BI328" s="85" t="n"/>
      <c r="BJ328" s="85" t="n"/>
      <c r="BK328" s="85" t="n"/>
      <c r="BL328" s="85" t="n"/>
      <c r="BM328" s="85" t="n"/>
      <c r="BN328" s="85" t="n"/>
      <c r="BO328" s="85" t="n"/>
      <c r="BP328" s="85" t="n"/>
      <c r="BQ328" s="85" t="n"/>
      <c r="BR328" s="85" t="n"/>
      <c r="BS328" s="85" t="n"/>
      <c r="BT328" s="85" t="n"/>
      <c r="BU328" s="85" t="n"/>
      <c r="BV328" s="85" t="n"/>
      <c r="BW328" s="85" t="n"/>
      <c r="BX328" s="85" t="n"/>
      <c r="BY328" s="85" t="n"/>
      <c r="BZ328" s="85" t="n"/>
      <c r="CA328" s="85" t="n"/>
      <c r="CB328" s="85" t="n"/>
      <c r="CC328" s="85" t="n"/>
      <c r="CD328" s="85" t="n"/>
      <c r="CE328" s="85" t="n"/>
      <c r="CF328" s="85" t="n"/>
      <c r="CG328" s="85" t="n"/>
      <c r="CH328" s="85" t="n"/>
      <c r="CI328" s="85" t="n"/>
      <c r="CJ328" s="85" t="n"/>
      <c r="CK328" s="85" t="n"/>
      <c r="CL328" s="85" t="n"/>
      <c r="CM328" s="85" t="n"/>
      <c r="CN328" s="85" t="n"/>
      <c r="CO328" s="85" t="n"/>
      <c r="CP328" s="85" t="n"/>
      <c r="CQ328" s="85" t="n"/>
      <c r="CR328" s="85" t="n"/>
      <c r="CS328" s="85" t="n"/>
      <c r="CT328" s="85" t="n"/>
      <c r="CU328" s="85" t="n"/>
      <c r="CV328" s="85" t="n"/>
    </row>
    <row r="329" ht="31.5" customFormat="1" customHeight="1" s="86">
      <c r="A329" s="73" t="n">
        <v>2021</v>
      </c>
      <c r="B329" s="74" t="n">
        <v>2</v>
      </c>
      <c r="C329" s="471" t="n"/>
      <c r="D329" s="74" t="n"/>
      <c r="E329" s="74" t="n"/>
      <c r="F329" s="75" t="n"/>
      <c r="G329" s="76" t="n"/>
      <c r="H329" s="76" t="n"/>
      <c r="I329" s="76" t="n"/>
      <c r="J329" s="76" t="n"/>
      <c r="K329" s="472" t="n"/>
      <c r="L329" s="473" t="n"/>
      <c r="M329" s="474" t="n"/>
      <c r="N329" s="111" t="n"/>
      <c r="O329" s="111" t="n"/>
      <c r="P329" s="111" t="n"/>
      <c r="Q329" s="111" t="n"/>
      <c r="R329" s="111" t="n"/>
      <c r="S329" s="77" t="n"/>
      <c r="T329" s="77" t="n"/>
      <c r="U329" s="111" t="n"/>
      <c r="V329" s="111" t="n"/>
      <c r="W329" s="111" t="n"/>
      <c r="X329" s="111" t="n"/>
      <c r="Y329" s="111" t="n"/>
      <c r="Z329" s="77" t="n"/>
      <c r="AA329" s="77" t="n"/>
      <c r="AB329" s="111" t="n"/>
      <c r="AC329" s="111" t="n"/>
      <c r="AD329" s="111" t="n"/>
      <c r="AE329" s="111" t="n"/>
      <c r="AF329" s="111" t="n"/>
      <c r="AG329" s="77" t="n"/>
      <c r="AH329" s="77" t="n"/>
      <c r="AI329" s="78" t="n"/>
      <c r="AJ329" s="79" t="n"/>
      <c r="AK329" s="80" t="n"/>
      <c r="AL329" s="77" t="n"/>
      <c r="AM329" s="77" t="n"/>
      <c r="AN329" s="81" t="n"/>
      <c r="AO329" s="81" t="n"/>
      <c r="AP329" s="81" t="n"/>
      <c r="AQ329" s="81" t="n"/>
      <c r="AR329" s="81" t="n"/>
      <c r="AS329" s="81" t="n"/>
      <c r="AT329" s="81" t="n"/>
      <c r="AU329" s="81" t="n"/>
      <c r="AV329" s="81" t="n"/>
      <c r="AW329" s="82" t="n"/>
      <c r="AX329" s="83" t="n"/>
      <c r="AY329" s="179" t="n"/>
      <c r="AZ329" s="84" t="n"/>
      <c r="BA329" s="83" t="n">
        <v>1</v>
      </c>
      <c r="BB329" s="83" t="n">
        <v>8.699999999999999</v>
      </c>
      <c r="BC329" s="83" t="n">
        <v>675.3</v>
      </c>
      <c r="BD329" s="83" t="n">
        <v>0.1</v>
      </c>
      <c r="BE329" s="83" t="n">
        <v>6.1</v>
      </c>
      <c r="BF329" s="28" t="inlineStr">
        <is>
          <t>اطلانتيك</t>
        </is>
      </c>
      <c r="BG329" s="85" t="inlineStr">
        <is>
          <t>اطلانتيك</t>
        </is>
      </c>
      <c r="BH329" s="85" t="n"/>
      <c r="BI329" s="85" t="n"/>
      <c r="BJ329" s="85" t="n"/>
      <c r="BK329" s="85" t="n"/>
      <c r="BL329" s="85" t="n"/>
      <c r="BM329" s="85" t="n"/>
      <c r="BN329" s="85" t="n"/>
      <c r="BO329" s="85" t="n"/>
      <c r="BP329" s="85" t="n"/>
      <c r="BQ329" s="85" t="n"/>
      <c r="BR329" s="85" t="n"/>
      <c r="BS329" s="85" t="n"/>
      <c r="BT329" s="85" t="n"/>
      <c r="BU329" s="85" t="n"/>
      <c r="BV329" s="85" t="n"/>
      <c r="BW329" s="85" t="n"/>
      <c r="BX329" s="85" t="n"/>
      <c r="BY329" s="85" t="n"/>
      <c r="BZ329" s="85" t="n"/>
      <c r="CA329" s="85" t="n"/>
      <c r="CB329" s="85" t="n"/>
      <c r="CC329" s="85" t="n"/>
      <c r="CD329" s="85" t="n"/>
      <c r="CE329" s="85" t="n"/>
      <c r="CF329" s="85" t="n"/>
      <c r="CG329" s="85" t="n"/>
      <c r="CH329" s="85" t="n"/>
      <c r="CI329" s="85" t="n"/>
      <c r="CJ329" s="85" t="n"/>
      <c r="CK329" s="85" t="n"/>
      <c r="CL329" s="85" t="n"/>
      <c r="CM329" s="85" t="n"/>
      <c r="CN329" s="85" t="n"/>
      <c r="CO329" s="85" t="n"/>
      <c r="CP329" s="85" t="n"/>
      <c r="CQ329" s="85" t="n"/>
      <c r="CR329" s="85" t="n"/>
      <c r="CS329" s="85" t="n"/>
      <c r="CT329" s="85" t="n"/>
      <c r="CU329" s="85" t="n"/>
      <c r="CV329" s="85" t="n"/>
    </row>
    <row r="330" ht="31.5" customFormat="1" customHeight="1" s="86">
      <c r="A330" s="73" t="n">
        <v>2021</v>
      </c>
      <c r="B330" s="74" t="n">
        <v>2</v>
      </c>
      <c r="C330" s="471" t="n"/>
      <c r="D330" s="74" t="n"/>
      <c r="E330" s="74" t="n"/>
      <c r="F330" s="75" t="n"/>
      <c r="G330" s="76" t="n"/>
      <c r="H330" s="76" t="n"/>
      <c r="I330" s="76" t="n"/>
      <c r="J330" s="76" t="n"/>
      <c r="K330" s="472" t="n"/>
      <c r="L330" s="473" t="n"/>
      <c r="M330" s="474" t="n"/>
      <c r="N330" s="111" t="n"/>
      <c r="O330" s="111" t="n"/>
      <c r="P330" s="111" t="n"/>
      <c r="Q330" s="111" t="n"/>
      <c r="R330" s="111" t="n"/>
      <c r="S330" s="77" t="n"/>
      <c r="T330" s="77" t="n"/>
      <c r="U330" s="111" t="n"/>
      <c r="V330" s="111" t="n"/>
      <c r="W330" s="111" t="n"/>
      <c r="X330" s="111" t="n"/>
      <c r="Y330" s="111" t="n"/>
      <c r="Z330" s="77" t="n"/>
      <c r="AA330" s="77" t="n"/>
      <c r="AB330" s="111" t="n"/>
      <c r="AC330" s="111" t="n"/>
      <c r="AD330" s="111" t="n"/>
      <c r="AE330" s="111" t="n"/>
      <c r="AF330" s="111" t="n"/>
      <c r="AG330" s="77" t="n"/>
      <c r="AH330" s="77" t="n"/>
      <c r="AI330" s="78" t="n"/>
      <c r="AJ330" s="79" t="n"/>
      <c r="AK330" s="80" t="n"/>
      <c r="AL330" s="77" t="n"/>
      <c r="AM330" s="77" t="n"/>
      <c r="AN330" s="81" t="n"/>
      <c r="AO330" s="81" t="n"/>
      <c r="AP330" s="81" t="n"/>
      <c r="AQ330" s="81" t="n"/>
      <c r="AR330" s="81" t="n"/>
      <c r="AS330" s="81" t="n"/>
      <c r="AT330" s="81" t="n"/>
      <c r="AU330" s="81" t="n"/>
      <c r="AV330" s="81" t="n"/>
      <c r="AW330" s="82" t="n"/>
      <c r="AX330" s="83" t="n"/>
      <c r="AY330" s="179" t="n"/>
      <c r="AZ330" s="84" t="n"/>
      <c r="BA330" s="83" t="n"/>
      <c r="BB330" s="83" t="n">
        <v>0.1</v>
      </c>
      <c r="BC330" s="83" t="n">
        <v>1.8</v>
      </c>
      <c r="BD330" s="83" t="n">
        <v>14.5</v>
      </c>
      <c r="BE330" s="83" t="n">
        <v>225.7</v>
      </c>
      <c r="BF330" s="28" t="inlineStr">
        <is>
          <t>الكترولوكس</t>
        </is>
      </c>
      <c r="BG330" s="85" t="inlineStr">
        <is>
          <t>القاهرة للصناعات المغذية بوتاجازات</t>
        </is>
      </c>
      <c r="BH330" s="85" t="inlineStr">
        <is>
          <t>808901701</t>
        </is>
      </c>
      <c r="BI330" s="85" t="n"/>
      <c r="BJ330" s="85" t="n"/>
      <c r="BK330" s="85" t="n"/>
      <c r="BL330" s="85" t="n"/>
      <c r="BM330" s="85" t="n"/>
      <c r="BN330" s="85" t="n"/>
      <c r="BO330" s="85" t="n"/>
      <c r="BP330" s="85" t="n"/>
      <c r="BQ330" s="85" t="n"/>
      <c r="BR330" s="85" t="n"/>
      <c r="BS330" s="85" t="n"/>
      <c r="BT330" s="85" t="n"/>
      <c r="BU330" s="85" t="n"/>
      <c r="BV330" s="85" t="n"/>
      <c r="BW330" s="85" t="n"/>
      <c r="BX330" s="85" t="n"/>
      <c r="BY330" s="85" t="n"/>
      <c r="BZ330" s="85" t="n"/>
      <c r="CA330" s="85" t="n"/>
      <c r="CB330" s="85" t="n"/>
      <c r="CC330" s="85" t="n"/>
      <c r="CD330" s="85" t="n"/>
      <c r="CE330" s="85" t="n"/>
      <c r="CF330" s="85" t="n"/>
      <c r="CG330" s="85" t="n"/>
      <c r="CH330" s="85" t="n"/>
      <c r="CI330" s="85" t="n"/>
      <c r="CJ330" s="85" t="n"/>
      <c r="CK330" s="85" t="n"/>
      <c r="CL330" s="85" t="n"/>
      <c r="CM330" s="85" t="n"/>
      <c r="CN330" s="85" t="n"/>
      <c r="CO330" s="85" t="n"/>
      <c r="CP330" s="85" t="n"/>
      <c r="CQ330" s="85" t="n"/>
      <c r="CR330" s="85" t="n"/>
      <c r="CS330" s="85" t="n"/>
      <c r="CT330" s="85" t="n"/>
      <c r="CU330" s="85" t="n"/>
      <c r="CV330" s="85" t="n"/>
    </row>
    <row r="331" ht="31.5" customFormat="1" customHeight="1" s="86">
      <c r="A331" s="73" t="n">
        <v>2021</v>
      </c>
      <c r="B331" s="74" t="n">
        <v>2</v>
      </c>
      <c r="C331" s="471" t="n"/>
      <c r="D331" s="74" t="n"/>
      <c r="E331" s="74" t="n"/>
      <c r="F331" s="75" t="n"/>
      <c r="G331" s="76" t="n"/>
      <c r="H331" s="76" t="n"/>
      <c r="I331" s="76" t="n"/>
      <c r="J331" s="76" t="n"/>
      <c r="K331" s="472" t="n"/>
      <c r="L331" s="473" t="n"/>
      <c r="M331" s="474" t="n"/>
      <c r="N331" s="111" t="n"/>
      <c r="O331" s="111" t="n"/>
      <c r="P331" s="111" t="n"/>
      <c r="Q331" s="111" t="n"/>
      <c r="R331" s="111" t="n"/>
      <c r="S331" s="77" t="n"/>
      <c r="T331" s="77" t="n"/>
      <c r="U331" s="111" t="n"/>
      <c r="V331" s="111" t="n"/>
      <c r="W331" s="111" t="n"/>
      <c r="X331" s="111" t="n"/>
      <c r="Y331" s="111" t="n"/>
      <c r="Z331" s="77" t="n"/>
      <c r="AA331" s="77" t="n"/>
      <c r="AB331" s="111" t="n"/>
      <c r="AC331" s="111" t="n"/>
      <c r="AD331" s="111" t="n"/>
      <c r="AE331" s="111" t="n"/>
      <c r="AF331" s="111" t="n"/>
      <c r="AG331" s="77" t="n"/>
      <c r="AH331" s="77" t="n"/>
      <c r="AI331" s="78" t="n"/>
      <c r="AJ331" s="79" t="n"/>
      <c r="AK331" s="80" t="n"/>
      <c r="AL331" s="77" t="n"/>
      <c r="AM331" s="77" t="n"/>
      <c r="AN331" s="81" t="n"/>
      <c r="AO331" s="81" t="n"/>
      <c r="AP331" s="81" t="n"/>
      <c r="AQ331" s="81" t="n"/>
      <c r="AR331" s="81" t="n"/>
      <c r="AS331" s="81" t="n"/>
      <c r="AT331" s="81" t="n"/>
      <c r="AU331" s="81" t="n"/>
      <c r="AV331" s="81" t="n"/>
      <c r="AW331" s="82" t="n"/>
      <c r="AX331" s="83" t="n"/>
      <c r="AY331" s="179" t="n"/>
      <c r="AZ331" s="84" t="n"/>
      <c r="BA331" s="83" t="n">
        <v>1</v>
      </c>
      <c r="BB331" s="83" t="n">
        <v>0.1</v>
      </c>
      <c r="BC331" s="83" t="n">
        <v>8.699999999999999</v>
      </c>
      <c r="BD331" s="83" t="n">
        <v>4.5</v>
      </c>
      <c r="BE331" s="83" t="n">
        <v>362.8</v>
      </c>
      <c r="BF331" s="28" t="inlineStr">
        <is>
          <t>الكترولوكس</t>
        </is>
      </c>
      <c r="BG331" s="85" t="inlineStr">
        <is>
          <t>القاهرة للصناعات المغذية سخانات</t>
        </is>
      </c>
      <c r="BH331" s="85" t="inlineStr">
        <is>
          <t>PHEWP0112</t>
        </is>
      </c>
      <c r="BI331" s="85" t="n"/>
      <c r="BJ331" s="85" t="n"/>
      <c r="BK331" s="85" t="n"/>
      <c r="BL331" s="85" t="n"/>
      <c r="BM331" s="85" t="n"/>
      <c r="BN331" s="85" t="n"/>
      <c r="BO331" s="85" t="n"/>
      <c r="BP331" s="85" t="n"/>
      <c r="BQ331" s="85" t="n"/>
      <c r="BR331" s="85" t="n"/>
      <c r="BS331" s="85" t="n"/>
      <c r="BT331" s="85" t="n"/>
      <c r="BU331" s="85" t="n"/>
      <c r="BV331" s="85" t="n"/>
      <c r="BW331" s="85" t="n"/>
      <c r="BX331" s="85" t="n"/>
      <c r="BY331" s="85" t="n"/>
      <c r="BZ331" s="85" t="n"/>
      <c r="CA331" s="85" t="n"/>
      <c r="CB331" s="85" t="n"/>
      <c r="CC331" s="85" t="n"/>
      <c r="CD331" s="85" t="n"/>
      <c r="CE331" s="85" t="n"/>
      <c r="CF331" s="85" t="n"/>
      <c r="CG331" s="85" t="n"/>
      <c r="CH331" s="85" t="n"/>
      <c r="CI331" s="85" t="n"/>
      <c r="CJ331" s="85" t="n"/>
      <c r="CK331" s="85" t="n"/>
      <c r="CL331" s="85" t="n"/>
      <c r="CM331" s="85" t="n"/>
      <c r="CN331" s="85" t="n"/>
      <c r="CO331" s="85" t="n"/>
      <c r="CP331" s="85" t="n"/>
      <c r="CQ331" s="85" t="n"/>
      <c r="CR331" s="85" t="n"/>
      <c r="CS331" s="85" t="n"/>
      <c r="CT331" s="85" t="n"/>
      <c r="CU331" s="85" t="n"/>
      <c r="CV331" s="85" t="n"/>
    </row>
    <row r="332" ht="31.5" customFormat="1" customHeight="1" s="86">
      <c r="A332" s="73" t="n">
        <v>2021</v>
      </c>
      <c r="B332" s="74" t="n">
        <v>2</v>
      </c>
      <c r="C332" s="471" t="n"/>
      <c r="D332" s="74" t="n"/>
      <c r="E332" s="74" t="n"/>
      <c r="F332" s="75" t="n"/>
      <c r="G332" s="76" t="n"/>
      <c r="H332" s="76" t="n"/>
      <c r="I332" s="76" t="n"/>
      <c r="J332" s="76" t="n"/>
      <c r="K332" s="472" t="n"/>
      <c r="L332" s="473" t="n"/>
      <c r="M332" s="474" t="n"/>
      <c r="N332" s="111" t="n"/>
      <c r="O332" s="111" t="n"/>
      <c r="P332" s="111" t="n"/>
      <c r="Q332" s="111" t="n"/>
      <c r="R332" s="111" t="n"/>
      <c r="S332" s="77" t="n"/>
      <c r="T332" s="77" t="n"/>
      <c r="U332" s="111" t="n"/>
      <c r="V332" s="111" t="n"/>
      <c r="W332" s="111" t="n"/>
      <c r="X332" s="111" t="n"/>
      <c r="Y332" s="111" t="n"/>
      <c r="Z332" s="77" t="n"/>
      <c r="AA332" s="77" t="n"/>
      <c r="AB332" s="111" t="n"/>
      <c r="AC332" s="111" t="n"/>
      <c r="AD332" s="111" t="n"/>
      <c r="AE332" s="111" t="n"/>
      <c r="AF332" s="111" t="n"/>
      <c r="AG332" s="77" t="n"/>
      <c r="AH332" s="77" t="n"/>
      <c r="AI332" s="78" t="n"/>
      <c r="AJ332" s="79" t="n"/>
      <c r="AK332" s="80" t="n"/>
      <c r="AL332" s="77" t="n"/>
      <c r="AM332" s="77" t="n"/>
      <c r="AN332" s="81" t="n"/>
      <c r="AO332" s="81" t="n"/>
      <c r="AP332" s="81" t="n"/>
      <c r="AQ332" s="81" t="n"/>
      <c r="AR332" s="81" t="n"/>
      <c r="AS332" s="81" t="n"/>
      <c r="AT332" s="81" t="n"/>
      <c r="AU332" s="81" t="n"/>
      <c r="AV332" s="81" t="n"/>
      <c r="AW332" s="82" t="n"/>
      <c r="AX332" s="83" t="n"/>
      <c r="AY332" s="179" t="n"/>
      <c r="AZ332" s="84" t="n"/>
      <c r="BA332" s="83" t="n">
        <v>1</v>
      </c>
      <c r="BB332" s="83" t="n">
        <v>0</v>
      </c>
      <c r="BC332" s="83" t="n">
        <v>0.9</v>
      </c>
      <c r="BD332" s="83" t="n">
        <v>3.3</v>
      </c>
      <c r="BE332" s="83" t="n">
        <v>370</v>
      </c>
      <c r="BF332" s="28" t="inlineStr">
        <is>
          <t>عملاء متنوعون</t>
        </is>
      </c>
      <c r="BG332" s="85" t="n"/>
      <c r="BH332" s="85" t="n"/>
      <c r="BI332" s="85" t="n"/>
      <c r="BJ332" s="85" t="n"/>
      <c r="BK332" s="85" t="n"/>
      <c r="BL332" s="85" t="n"/>
      <c r="BM332" s="85" t="n"/>
      <c r="BN332" s="85" t="n"/>
      <c r="BO332" s="85" t="n"/>
      <c r="BP332" s="85" t="n"/>
      <c r="BQ332" s="85" t="n"/>
      <c r="BR332" s="85" t="n"/>
      <c r="BS332" s="85" t="n"/>
      <c r="BT332" s="85" t="n"/>
      <c r="BU332" s="85" t="n"/>
      <c r="BV332" s="85" t="n"/>
      <c r="BW332" s="85" t="n"/>
      <c r="BX332" s="85" t="n"/>
      <c r="BY332" s="85" t="n"/>
      <c r="BZ332" s="85" t="n"/>
      <c r="CA332" s="85" t="n"/>
      <c r="CB332" s="85" t="n"/>
      <c r="CC332" s="85" t="n"/>
      <c r="CD332" s="85" t="n"/>
      <c r="CE332" s="85" t="n"/>
      <c r="CF332" s="85" t="n"/>
      <c r="CG332" s="85" t="n"/>
      <c r="CH332" s="85" t="n"/>
      <c r="CI332" s="85" t="n"/>
      <c r="CJ332" s="85" t="n"/>
      <c r="CK332" s="85" t="n"/>
      <c r="CL332" s="85" t="n"/>
      <c r="CM332" s="85" t="n"/>
      <c r="CN332" s="85" t="n"/>
      <c r="CO332" s="85" t="n"/>
      <c r="CP332" s="85" t="n"/>
      <c r="CQ332" s="85" t="n"/>
      <c r="CR332" s="85" t="n"/>
      <c r="CS332" s="85" t="n"/>
      <c r="CT332" s="85" t="n"/>
      <c r="CU332" s="85" t="n"/>
      <c r="CV332" s="85" t="n"/>
    </row>
    <row r="333" ht="31.5" customFormat="1" customHeight="1" s="86">
      <c r="A333" s="73" t="n">
        <v>2021</v>
      </c>
      <c r="B333" s="74" t="n">
        <v>2</v>
      </c>
      <c r="C333" s="471" t="n"/>
      <c r="D333" s="74" t="n"/>
      <c r="E333" s="74" t="n"/>
      <c r="F333" s="75" t="n"/>
      <c r="G333" s="76" t="n"/>
      <c r="H333" s="76" t="n"/>
      <c r="I333" s="76" t="n"/>
      <c r="J333" s="76" t="n"/>
      <c r="K333" s="472" t="n"/>
      <c r="L333" s="473" t="n"/>
      <c r="M333" s="474" t="n"/>
      <c r="N333" s="111" t="n"/>
      <c r="O333" s="111" t="n"/>
      <c r="P333" s="111" t="n"/>
      <c r="Q333" s="111" t="n"/>
      <c r="R333" s="111" t="n"/>
      <c r="S333" s="77" t="n"/>
      <c r="T333" s="77" t="n"/>
      <c r="U333" s="111" t="n"/>
      <c r="V333" s="111" t="n"/>
      <c r="W333" s="111" t="n"/>
      <c r="X333" s="111" t="n"/>
      <c r="Y333" s="111" t="n"/>
      <c r="Z333" s="77" t="n"/>
      <c r="AA333" s="77" t="n"/>
      <c r="AB333" s="111" t="n"/>
      <c r="AC333" s="111" t="n"/>
      <c r="AD333" s="111" t="n"/>
      <c r="AE333" s="111" t="n"/>
      <c r="AF333" s="111" t="n"/>
      <c r="AG333" s="77" t="n"/>
      <c r="AH333" s="77" t="n"/>
      <c r="AI333" s="78" t="n"/>
      <c r="AJ333" s="79" t="n"/>
      <c r="AK333" s="80" t="n"/>
      <c r="AL333" s="77" t="n"/>
      <c r="AM333" s="77" t="n"/>
      <c r="AN333" s="81" t="n"/>
      <c r="AO333" s="81" t="n"/>
      <c r="AP333" s="81" t="n"/>
      <c r="AQ333" s="81" t="n"/>
      <c r="AR333" s="81" t="n"/>
      <c r="AS333" s="81" t="n"/>
      <c r="AT333" s="81" t="n"/>
      <c r="AU333" s="81" t="n"/>
      <c r="AV333" s="81" t="n"/>
      <c r="AW333" s="82" t="n"/>
      <c r="AX333" s="83" t="n"/>
      <c r="AY333" s="179" t="n"/>
      <c r="AZ333" s="84" t="n"/>
      <c r="BA333" s="83" t="n"/>
      <c r="BB333" s="83" t="n">
        <v>0</v>
      </c>
      <c r="BC333" s="83" t="n">
        <v>0.2</v>
      </c>
      <c r="BD333" s="83" t="n">
        <v>3.1</v>
      </c>
      <c r="BE333" s="83" t="n">
        <v>23.7</v>
      </c>
      <c r="BF333" s="28" t="inlineStr">
        <is>
          <t>LG</t>
        </is>
      </c>
      <c r="BG333" s="85" t="inlineStr">
        <is>
          <t>HE</t>
        </is>
      </c>
      <c r="BH333" s="85" t="inlineStr">
        <is>
          <t>MFZ65333701</t>
        </is>
      </c>
      <c r="BI333" s="85" t="inlineStr">
        <is>
          <t>mma</t>
        </is>
      </c>
      <c r="BJ333" s="85" t="n"/>
      <c r="BK333" s="85" t="n"/>
      <c r="BL333" s="85" t="n"/>
      <c r="BM333" s="85" t="n"/>
      <c r="BN333" s="85" t="n"/>
      <c r="BO333" s="85" t="n"/>
      <c r="BP333" s="85" t="n"/>
      <c r="BQ333" s="85" t="n"/>
      <c r="BR333" s="85" t="n"/>
      <c r="BS333" s="85" t="n"/>
      <c r="BT333" s="85" t="n"/>
      <c r="BU333" s="85" t="n"/>
      <c r="BV333" s="85" t="n"/>
      <c r="BW333" s="85" t="n"/>
      <c r="BX333" s="85" t="n"/>
      <c r="BY333" s="85" t="n"/>
      <c r="BZ333" s="85" t="n"/>
      <c r="CA333" s="85" t="n"/>
      <c r="CB333" s="85" t="n"/>
      <c r="CC333" s="85" t="n"/>
      <c r="CD333" s="85" t="n"/>
      <c r="CE333" s="85" t="n"/>
      <c r="CF333" s="85" t="n"/>
      <c r="CG333" s="85" t="n"/>
      <c r="CH333" s="85" t="n"/>
      <c r="CI333" s="85" t="n"/>
      <c r="CJ333" s="85" t="n"/>
      <c r="CK333" s="85" t="n"/>
      <c r="CL333" s="85" t="n"/>
      <c r="CM333" s="85" t="n"/>
      <c r="CN333" s="85" t="n"/>
      <c r="CO333" s="85" t="n"/>
      <c r="CP333" s="85" t="n"/>
      <c r="CQ333" s="85" t="n"/>
      <c r="CR333" s="85" t="n"/>
      <c r="CS333" s="85" t="n"/>
      <c r="CT333" s="85" t="n"/>
      <c r="CU333" s="85" t="n"/>
      <c r="CV333" s="85" t="n"/>
    </row>
    <row r="334" ht="31.5" customFormat="1" customHeight="1" s="86">
      <c r="A334" s="73" t="n">
        <v>2021</v>
      </c>
      <c r="B334" s="74" t="n">
        <v>2</v>
      </c>
      <c r="C334" s="471" t="n"/>
      <c r="D334" s="74" t="n"/>
      <c r="E334" s="74" t="n"/>
      <c r="F334" s="75" t="n"/>
      <c r="G334" s="76" t="n"/>
      <c r="H334" s="76" t="n"/>
      <c r="I334" s="76" t="n"/>
      <c r="J334" s="76" t="n"/>
      <c r="K334" s="472" t="n"/>
      <c r="L334" s="473" t="n"/>
      <c r="M334" s="474" t="n"/>
      <c r="N334" s="111" t="n"/>
      <c r="O334" s="111" t="n"/>
      <c r="P334" s="111" t="n"/>
      <c r="Q334" s="111" t="n"/>
      <c r="R334" s="111" t="n"/>
      <c r="S334" s="77" t="n"/>
      <c r="T334" s="77" t="n"/>
      <c r="U334" s="111" t="n"/>
      <c r="V334" s="111" t="n"/>
      <c r="W334" s="111" t="n"/>
      <c r="X334" s="111" t="n"/>
      <c r="Y334" s="111" t="n"/>
      <c r="Z334" s="77" t="n"/>
      <c r="AA334" s="77" t="n"/>
      <c r="AB334" s="111" t="n"/>
      <c r="AC334" s="111" t="n"/>
      <c r="AD334" s="111" t="n"/>
      <c r="AE334" s="111" t="n"/>
      <c r="AF334" s="111" t="n"/>
      <c r="AG334" s="77" t="n"/>
      <c r="AH334" s="77" t="n"/>
      <c r="AI334" s="78" t="n"/>
      <c r="AJ334" s="79" t="n"/>
      <c r="AK334" s="80" t="n"/>
      <c r="AL334" s="77" t="n"/>
      <c r="AM334" s="77" t="n"/>
      <c r="AN334" s="81" t="n"/>
      <c r="AO334" s="81" t="n"/>
      <c r="AP334" s="81" t="n"/>
      <c r="AQ334" s="81" t="n"/>
      <c r="AR334" s="81" t="n"/>
      <c r="AS334" s="81" t="n"/>
      <c r="AT334" s="81" t="n"/>
      <c r="AU334" s="81" t="n"/>
      <c r="AV334" s="81" t="n"/>
      <c r="AW334" s="82" t="n"/>
      <c r="AX334" s="83" t="n"/>
      <c r="AY334" s="179" t="n"/>
      <c r="AZ334" s="84" t="n"/>
      <c r="BA334" s="83" t="n">
        <v>1</v>
      </c>
      <c r="BB334" s="83" t="n">
        <v>0.1</v>
      </c>
      <c r="BC334" s="83" t="n">
        <v>7.5</v>
      </c>
      <c r="BD334" s="83" t="n">
        <v>2.9</v>
      </c>
      <c r="BE334" s="83" t="n">
        <v>289.4</v>
      </c>
      <c r="BF334" s="28" t="inlineStr">
        <is>
          <t xml:space="preserve">الهندسية لانتاج الاجهزة المنزلية </t>
        </is>
      </c>
      <c r="BG334" s="85" t="inlineStr">
        <is>
          <t xml:space="preserve">الهندسية لانتاج الاجهزة المنزلية </t>
        </is>
      </c>
      <c r="BH334" s="85" t="n"/>
      <c r="BI334" s="85" t="n"/>
      <c r="BJ334" s="85" t="n"/>
      <c r="BK334" s="85" t="n"/>
      <c r="BL334" s="85" t="n"/>
      <c r="BM334" s="85" t="n"/>
      <c r="BN334" s="85" t="n"/>
      <c r="BO334" s="85" t="n"/>
      <c r="BP334" s="85" t="n"/>
      <c r="BQ334" s="85" t="n"/>
      <c r="BR334" s="85" t="n"/>
      <c r="BS334" s="85" t="n"/>
      <c r="BT334" s="85" t="n"/>
      <c r="BU334" s="85" t="n"/>
      <c r="BV334" s="85" t="n"/>
      <c r="BW334" s="85" t="n"/>
      <c r="BX334" s="85" t="n"/>
      <c r="BY334" s="85" t="n"/>
      <c r="BZ334" s="85" t="n"/>
      <c r="CA334" s="85" t="n"/>
      <c r="CB334" s="85" t="n"/>
      <c r="CC334" s="85" t="n"/>
      <c r="CD334" s="85" t="n"/>
      <c r="CE334" s="85" t="n"/>
      <c r="CF334" s="85" t="n"/>
      <c r="CG334" s="85" t="n"/>
      <c r="CH334" s="85" t="n"/>
      <c r="CI334" s="85" t="n"/>
      <c r="CJ334" s="85" t="n"/>
      <c r="CK334" s="85" t="n"/>
      <c r="CL334" s="85" t="n"/>
      <c r="CM334" s="85" t="n"/>
      <c r="CN334" s="85" t="n"/>
      <c r="CO334" s="85" t="n"/>
      <c r="CP334" s="85" t="n"/>
      <c r="CQ334" s="85" t="n"/>
      <c r="CR334" s="85" t="n"/>
      <c r="CS334" s="85" t="n"/>
      <c r="CT334" s="85" t="n"/>
      <c r="CU334" s="85" t="n"/>
      <c r="CV334" s="85" t="n"/>
    </row>
    <row r="335" ht="31.5" customFormat="1" customHeight="1" s="86">
      <c r="A335" s="73" t="n">
        <v>2021</v>
      </c>
      <c r="B335" s="74" t="n">
        <v>2</v>
      </c>
      <c r="C335" s="471" t="n"/>
      <c r="D335" s="74" t="n"/>
      <c r="E335" s="74" t="n"/>
      <c r="F335" s="75" t="n"/>
      <c r="G335" s="76" t="n"/>
      <c r="H335" s="76" t="n"/>
      <c r="I335" s="76" t="n"/>
      <c r="J335" s="76" t="n"/>
      <c r="K335" s="472" t="n"/>
      <c r="L335" s="473" t="n"/>
      <c r="M335" s="474" t="n"/>
      <c r="N335" s="111" t="n"/>
      <c r="O335" s="111" t="n"/>
      <c r="P335" s="111" t="n"/>
      <c r="Q335" s="111" t="n"/>
      <c r="R335" s="111" t="n"/>
      <c r="S335" s="77" t="n"/>
      <c r="T335" s="77" t="n"/>
      <c r="U335" s="111" t="n"/>
      <c r="V335" s="111" t="n"/>
      <c r="W335" s="111" t="n"/>
      <c r="X335" s="111" t="n"/>
      <c r="Y335" s="111" t="n"/>
      <c r="Z335" s="77" t="n"/>
      <c r="AA335" s="77" t="n"/>
      <c r="AB335" s="111" t="n"/>
      <c r="AC335" s="111" t="n"/>
      <c r="AD335" s="111" t="n"/>
      <c r="AE335" s="111" t="n"/>
      <c r="AF335" s="111" t="n"/>
      <c r="AG335" s="77" t="n"/>
      <c r="AH335" s="77" t="n"/>
      <c r="AI335" s="78" t="n"/>
      <c r="AJ335" s="79" t="n"/>
      <c r="AK335" s="80" t="n"/>
      <c r="AL335" s="77" t="n"/>
      <c r="AM335" s="77" t="n"/>
      <c r="AN335" s="81" t="n"/>
      <c r="AO335" s="81" t="n"/>
      <c r="AP335" s="81" t="n"/>
      <c r="AQ335" s="81" t="n"/>
      <c r="AR335" s="81" t="n"/>
      <c r="AS335" s="81" t="n"/>
      <c r="AT335" s="81" t="n"/>
      <c r="AU335" s="81" t="n"/>
      <c r="AV335" s="81" t="n"/>
      <c r="AW335" s="82" t="n"/>
      <c r="AX335" s="83" t="n"/>
      <c r="AY335" s="179" t="n"/>
      <c r="AZ335" s="84" t="n"/>
      <c r="BA335" s="83" t="n"/>
      <c r="BB335" s="83" t="n"/>
      <c r="BC335" s="83" t="n">
        <v>2.6</v>
      </c>
      <c r="BD335" s="83" t="n"/>
      <c r="BE335" s="83" t="n"/>
      <c r="BF335" s="28" t="inlineStr">
        <is>
          <t>LG</t>
        </is>
      </c>
      <c r="BG335" s="85" t="inlineStr">
        <is>
          <t>HE</t>
        </is>
      </c>
      <c r="BH335" s="85" t="inlineStr">
        <is>
          <t>mfz66236501</t>
        </is>
      </c>
      <c r="BI335" s="85" t="inlineStr">
        <is>
          <t>mma</t>
        </is>
      </c>
      <c r="BJ335" s="85" t="n"/>
      <c r="BK335" s="85" t="n"/>
      <c r="BL335" s="85" t="n"/>
      <c r="BM335" s="85" t="n"/>
      <c r="BN335" s="85" t="n"/>
      <c r="BO335" s="85" t="n"/>
      <c r="BP335" s="85" t="n"/>
      <c r="BQ335" s="85" t="n"/>
      <c r="BR335" s="85" t="n"/>
      <c r="BS335" s="85" t="n"/>
      <c r="BT335" s="85" t="n"/>
      <c r="BU335" s="85" t="n"/>
      <c r="BV335" s="85" t="n"/>
      <c r="BW335" s="85" t="n"/>
      <c r="BX335" s="85" t="n"/>
      <c r="BY335" s="85" t="n"/>
      <c r="BZ335" s="85" t="n"/>
      <c r="CA335" s="85" t="n"/>
      <c r="CB335" s="85" t="n"/>
      <c r="CC335" s="85" t="n"/>
      <c r="CD335" s="85" t="n"/>
      <c r="CE335" s="85" t="n"/>
      <c r="CF335" s="85" t="n"/>
      <c r="CG335" s="85" t="n"/>
      <c r="CH335" s="85" t="n"/>
      <c r="CI335" s="85" t="n"/>
      <c r="CJ335" s="85" t="n"/>
      <c r="CK335" s="85" t="n"/>
      <c r="CL335" s="85" t="n"/>
      <c r="CM335" s="85" t="n"/>
      <c r="CN335" s="85" t="n"/>
      <c r="CO335" s="85" t="n"/>
      <c r="CP335" s="85" t="n"/>
      <c r="CQ335" s="85" t="n"/>
      <c r="CR335" s="85" t="n"/>
      <c r="CS335" s="85" t="n"/>
      <c r="CT335" s="85" t="n"/>
      <c r="CU335" s="85" t="n"/>
      <c r="CV335" s="85" t="n"/>
    </row>
    <row r="336" ht="31.5" customFormat="1" customHeight="1" s="86">
      <c r="A336" s="73" t="n">
        <v>2021</v>
      </c>
      <c r="B336" s="74" t="n">
        <v>2</v>
      </c>
      <c r="C336" s="471" t="n"/>
      <c r="D336" s="74" t="n"/>
      <c r="E336" s="74" t="n"/>
      <c r="F336" s="75" t="n"/>
      <c r="G336" s="76" t="n"/>
      <c r="H336" s="76" t="n"/>
      <c r="I336" s="76" t="n"/>
      <c r="J336" s="76" t="n"/>
      <c r="K336" s="472" t="n"/>
      <c r="L336" s="473" t="n"/>
      <c r="M336" s="474" t="n"/>
      <c r="N336" s="111" t="n"/>
      <c r="O336" s="111" t="n"/>
      <c r="P336" s="111" t="n"/>
      <c r="Q336" s="111" t="n"/>
      <c r="R336" s="111" t="n"/>
      <c r="S336" s="77" t="n"/>
      <c r="T336" s="77" t="n"/>
      <c r="U336" s="111" t="n"/>
      <c r="V336" s="111" t="n"/>
      <c r="W336" s="111" t="n"/>
      <c r="X336" s="111" t="n"/>
      <c r="Y336" s="111" t="n"/>
      <c r="Z336" s="77" t="n"/>
      <c r="AA336" s="77" t="n"/>
      <c r="AB336" s="111" t="n"/>
      <c r="AC336" s="111" t="n"/>
      <c r="AD336" s="111" t="n"/>
      <c r="AE336" s="111" t="n"/>
      <c r="AF336" s="111" t="n"/>
      <c r="AG336" s="77" t="n"/>
      <c r="AH336" s="77" t="n"/>
      <c r="AI336" s="78" t="n"/>
      <c r="AJ336" s="79" t="n"/>
      <c r="AK336" s="80" t="n"/>
      <c r="AL336" s="77" t="n"/>
      <c r="AM336" s="77" t="n"/>
      <c r="AN336" s="81" t="n"/>
      <c r="AO336" s="81" t="n"/>
      <c r="AP336" s="81" t="n"/>
      <c r="AQ336" s="81" t="n"/>
      <c r="AR336" s="81" t="n"/>
      <c r="AS336" s="81" t="n"/>
      <c r="AT336" s="81" t="n"/>
      <c r="AU336" s="81" t="n"/>
      <c r="AV336" s="81" t="n"/>
      <c r="AW336" s="82" t="n"/>
      <c r="AX336" s="83" t="n"/>
      <c r="AY336" s="179" t="n"/>
      <c r="AZ336" s="84" t="n"/>
      <c r="BA336" s="83" t="n">
        <v>1</v>
      </c>
      <c r="BB336" s="83" t="n">
        <v>0.2</v>
      </c>
      <c r="BC336" s="83" t="n">
        <v>26.8</v>
      </c>
      <c r="BD336" s="83" t="n">
        <v>2</v>
      </c>
      <c r="BE336" s="83" t="n">
        <v>331.5</v>
      </c>
      <c r="BF336" s="28" t="inlineStr">
        <is>
          <t>اطلانتيك</t>
        </is>
      </c>
      <c r="BG336" s="85" t="inlineStr">
        <is>
          <t>اطلانتيك</t>
        </is>
      </c>
      <c r="BH336" s="85" t="n"/>
      <c r="BI336" s="85" t="n"/>
      <c r="BJ336" s="85" t="n"/>
      <c r="BK336" s="85" t="n"/>
      <c r="BL336" s="85" t="n"/>
      <c r="BM336" s="85" t="n"/>
      <c r="BN336" s="85" t="n"/>
      <c r="BO336" s="85" t="n"/>
      <c r="BP336" s="85" t="n"/>
      <c r="BQ336" s="85" t="n"/>
      <c r="BR336" s="85" t="n"/>
      <c r="BS336" s="85" t="n"/>
      <c r="BT336" s="85" t="n"/>
      <c r="BU336" s="85" t="n"/>
      <c r="BV336" s="85" t="n"/>
      <c r="BW336" s="85" t="n"/>
      <c r="BX336" s="85" t="n"/>
      <c r="BY336" s="85" t="n"/>
      <c r="BZ336" s="85" t="n"/>
      <c r="CA336" s="85" t="n"/>
      <c r="CB336" s="85" t="n"/>
      <c r="CC336" s="85" t="n"/>
      <c r="CD336" s="85" t="n"/>
      <c r="CE336" s="85" t="n"/>
      <c r="CF336" s="85" t="n"/>
      <c r="CG336" s="85" t="n"/>
      <c r="CH336" s="85" t="n"/>
      <c r="CI336" s="85" t="n"/>
      <c r="CJ336" s="85" t="n"/>
      <c r="CK336" s="85" t="n"/>
      <c r="CL336" s="85" t="n"/>
      <c r="CM336" s="85" t="n"/>
      <c r="CN336" s="85" t="n"/>
      <c r="CO336" s="85" t="n"/>
      <c r="CP336" s="85" t="n"/>
      <c r="CQ336" s="85" t="n"/>
      <c r="CR336" s="85" t="n"/>
      <c r="CS336" s="85" t="n"/>
      <c r="CT336" s="85" t="n"/>
      <c r="CU336" s="85" t="n"/>
      <c r="CV336" s="85" t="n"/>
    </row>
    <row r="337" ht="31.5" customFormat="1" customHeight="1" s="86">
      <c r="A337" s="73" t="n">
        <v>2021</v>
      </c>
      <c r="B337" s="74" t="n">
        <v>2</v>
      </c>
      <c r="C337" s="471" t="n"/>
      <c r="D337" s="74" t="n"/>
      <c r="E337" s="74" t="n"/>
      <c r="F337" s="75" t="n"/>
      <c r="G337" s="76" t="n"/>
      <c r="H337" s="76" t="n"/>
      <c r="I337" s="76" t="n"/>
      <c r="J337" s="76" t="n"/>
      <c r="K337" s="472" t="n"/>
      <c r="L337" s="473" t="n"/>
      <c r="M337" s="474" t="n"/>
      <c r="N337" s="111" t="n"/>
      <c r="O337" s="111" t="n"/>
      <c r="P337" s="111" t="n"/>
      <c r="Q337" s="111" t="n"/>
      <c r="R337" s="111" t="n"/>
      <c r="S337" s="77" t="n"/>
      <c r="T337" s="77" t="n"/>
      <c r="U337" s="111" t="n"/>
      <c r="V337" s="111" t="n"/>
      <c r="W337" s="111" t="n"/>
      <c r="X337" s="111" t="n"/>
      <c r="Y337" s="111" t="n"/>
      <c r="Z337" s="77" t="n"/>
      <c r="AA337" s="77" t="n"/>
      <c r="AB337" s="111" t="n"/>
      <c r="AC337" s="111" t="n"/>
      <c r="AD337" s="111" t="n"/>
      <c r="AE337" s="111" t="n"/>
      <c r="AF337" s="111" t="n"/>
      <c r="AG337" s="77" t="n"/>
      <c r="AH337" s="77" t="n"/>
      <c r="AI337" s="78" t="n"/>
      <c r="AJ337" s="79" t="n"/>
      <c r="AK337" s="80" t="n"/>
      <c r="AL337" s="77" t="n"/>
      <c r="AM337" s="77" t="n"/>
      <c r="AN337" s="81" t="n"/>
      <c r="AO337" s="81" t="n"/>
      <c r="AP337" s="81" t="n"/>
      <c r="AQ337" s="81" t="n"/>
      <c r="AR337" s="81" t="n"/>
      <c r="AS337" s="81" t="n"/>
      <c r="AT337" s="81" t="n"/>
      <c r="AU337" s="81" t="n"/>
      <c r="AV337" s="81" t="n"/>
      <c r="AW337" s="82" t="n"/>
      <c r="AX337" s="83" t="n"/>
      <c r="AY337" s="179" t="n"/>
      <c r="AZ337" s="84" t="n"/>
      <c r="BA337" s="83" t="n">
        <v>1</v>
      </c>
      <c r="BB337" s="83" t="n">
        <v>0.2</v>
      </c>
      <c r="BC337" s="83" t="n">
        <v>26.4</v>
      </c>
      <c r="BD337" s="83" t="n">
        <v>2.6</v>
      </c>
      <c r="BE337" s="83" t="n">
        <v>334.8</v>
      </c>
      <c r="BF337" s="28" t="inlineStr">
        <is>
          <t>اطلانتيك</t>
        </is>
      </c>
      <c r="BG337" s="85" t="inlineStr">
        <is>
          <t>اطلانتيك</t>
        </is>
      </c>
      <c r="BH337" s="85" t="n"/>
      <c r="BI337" s="85" t="n"/>
      <c r="BJ337" s="85" t="n"/>
      <c r="BK337" s="85" t="n"/>
      <c r="BL337" s="85" t="n"/>
      <c r="BM337" s="85" t="n"/>
      <c r="BN337" s="85" t="n"/>
      <c r="BO337" s="85" t="n"/>
      <c r="BP337" s="85" t="n"/>
      <c r="BQ337" s="85" t="n"/>
      <c r="BR337" s="85" t="n"/>
      <c r="BS337" s="85" t="n"/>
      <c r="BT337" s="85" t="n"/>
      <c r="BU337" s="85" t="n"/>
      <c r="BV337" s="85" t="n"/>
      <c r="BW337" s="85" t="n"/>
      <c r="BX337" s="85" t="n"/>
      <c r="BY337" s="85" t="n"/>
      <c r="BZ337" s="85" t="n"/>
      <c r="CA337" s="85" t="n"/>
      <c r="CB337" s="85" t="n"/>
      <c r="CC337" s="85" t="n"/>
      <c r="CD337" s="85" t="n"/>
      <c r="CE337" s="85" t="n"/>
      <c r="CF337" s="85" t="n"/>
      <c r="CG337" s="85" t="n"/>
      <c r="CH337" s="85" t="n"/>
      <c r="CI337" s="85" t="n"/>
      <c r="CJ337" s="85" t="n"/>
      <c r="CK337" s="85" t="n"/>
      <c r="CL337" s="85" t="n"/>
      <c r="CM337" s="85" t="n"/>
      <c r="CN337" s="85" t="n"/>
      <c r="CO337" s="85" t="n"/>
      <c r="CP337" s="85" t="n"/>
      <c r="CQ337" s="85" t="n"/>
      <c r="CR337" s="85" t="n"/>
      <c r="CS337" s="85" t="n"/>
      <c r="CT337" s="85" t="n"/>
      <c r="CU337" s="85" t="n"/>
      <c r="CV337" s="85" t="n"/>
    </row>
    <row r="338" ht="31.5" customFormat="1" customHeight="1" s="86">
      <c r="A338" s="73" t="n">
        <v>2021</v>
      </c>
      <c r="B338" s="74" t="n">
        <v>2</v>
      </c>
      <c r="C338" s="471" t="n"/>
      <c r="D338" s="74" t="n"/>
      <c r="E338" s="74" t="n"/>
      <c r="F338" s="75" t="n"/>
      <c r="G338" s="76" t="n"/>
      <c r="H338" s="76" t="n"/>
      <c r="I338" s="76" t="n"/>
      <c r="J338" s="76" t="n"/>
      <c r="K338" s="472" t="n"/>
      <c r="L338" s="473" t="n"/>
      <c r="M338" s="474" t="n"/>
      <c r="N338" s="111" t="n"/>
      <c r="O338" s="111" t="n"/>
      <c r="P338" s="111" t="n"/>
      <c r="Q338" s="111" t="n"/>
      <c r="R338" s="111" t="n"/>
      <c r="S338" s="77" t="n"/>
      <c r="T338" s="77" t="n"/>
      <c r="U338" s="111" t="n"/>
      <c r="V338" s="111" t="n"/>
      <c r="W338" s="111" t="n"/>
      <c r="X338" s="111" t="n"/>
      <c r="Y338" s="111" t="n"/>
      <c r="Z338" s="77" t="n"/>
      <c r="AA338" s="77" t="n"/>
      <c r="AB338" s="111" t="n"/>
      <c r="AC338" s="111" t="n"/>
      <c r="AD338" s="111" t="n"/>
      <c r="AE338" s="111" t="n"/>
      <c r="AF338" s="111" t="n"/>
      <c r="AG338" s="77" t="n"/>
      <c r="AH338" s="77" t="n"/>
      <c r="AI338" s="78" t="n"/>
      <c r="AJ338" s="79" t="n"/>
      <c r="AK338" s="80" t="n"/>
      <c r="AL338" s="77" t="n"/>
      <c r="AM338" s="77" t="n"/>
      <c r="AN338" s="81" t="n"/>
      <c r="AO338" s="81" t="n"/>
      <c r="AP338" s="81" t="n"/>
      <c r="AQ338" s="81" t="n"/>
      <c r="AR338" s="81" t="n"/>
      <c r="AS338" s="81" t="n"/>
      <c r="AT338" s="81" t="n"/>
      <c r="AU338" s="81" t="n"/>
      <c r="AV338" s="81" t="n"/>
      <c r="AW338" s="82" t="n"/>
      <c r="AX338" s="83" t="n"/>
      <c r="AY338" s="179" t="n"/>
      <c r="AZ338" s="84" t="n"/>
      <c r="BA338" s="83" t="n"/>
      <c r="BB338" s="83" t="n"/>
      <c r="BC338" s="83" t="n">
        <v>14.4</v>
      </c>
      <c r="BD338" s="83" t="n"/>
      <c r="BE338" s="83" t="n"/>
      <c r="BF338" s="28" t="inlineStr">
        <is>
          <t>ميلو</t>
        </is>
      </c>
      <c r="BG338" s="85" t="inlineStr">
        <is>
          <t>ميلو</t>
        </is>
      </c>
      <c r="BH338" s="85" t="n"/>
      <c r="BI338" s="85" t="n"/>
      <c r="BJ338" s="85" t="n"/>
      <c r="BK338" s="85" t="n"/>
      <c r="BL338" s="85" t="n"/>
      <c r="BM338" s="85" t="n"/>
      <c r="BN338" s="85" t="n"/>
      <c r="BO338" s="85" t="n"/>
      <c r="BP338" s="85" t="n"/>
      <c r="BQ338" s="85" t="n"/>
      <c r="BR338" s="85" t="n"/>
      <c r="BS338" s="85" t="n"/>
      <c r="BT338" s="85" t="n"/>
      <c r="BU338" s="85" t="n"/>
      <c r="BV338" s="85" t="n"/>
      <c r="BW338" s="85" t="n"/>
      <c r="BX338" s="85" t="n"/>
      <c r="BY338" s="85" t="n"/>
      <c r="BZ338" s="85" t="n"/>
      <c r="CA338" s="85" t="n"/>
      <c r="CB338" s="85" t="n"/>
      <c r="CC338" s="85" t="n"/>
      <c r="CD338" s="85" t="n"/>
      <c r="CE338" s="85" t="n"/>
      <c r="CF338" s="85" t="n"/>
      <c r="CG338" s="85" t="n"/>
      <c r="CH338" s="85" t="n"/>
      <c r="CI338" s="85" t="n"/>
      <c r="CJ338" s="85" t="n"/>
      <c r="CK338" s="85" t="n"/>
      <c r="CL338" s="85" t="n"/>
      <c r="CM338" s="85" t="n"/>
      <c r="CN338" s="85" t="n"/>
      <c r="CO338" s="85" t="n"/>
      <c r="CP338" s="85" t="n"/>
      <c r="CQ338" s="85" t="n"/>
      <c r="CR338" s="85" t="n"/>
      <c r="CS338" s="85" t="n"/>
      <c r="CT338" s="85" t="n"/>
      <c r="CU338" s="85" t="n"/>
      <c r="CV338" s="85" t="n"/>
    </row>
    <row r="339" ht="31.5" customFormat="1" customHeight="1" s="86">
      <c r="A339" s="73" t="n">
        <v>2021</v>
      </c>
      <c r="B339" s="74" t="n">
        <v>2</v>
      </c>
      <c r="C339" s="471" t="n"/>
      <c r="D339" s="74" t="n"/>
      <c r="E339" s="74" t="n"/>
      <c r="F339" s="75" t="n"/>
      <c r="G339" s="76" t="n"/>
      <c r="H339" s="76" t="n"/>
      <c r="I339" s="76" t="n"/>
      <c r="J339" s="76" t="n"/>
      <c r="K339" s="472" t="n"/>
      <c r="L339" s="473" t="n"/>
      <c r="M339" s="474" t="n"/>
      <c r="N339" s="111" t="n"/>
      <c r="O339" s="111" t="n"/>
      <c r="P339" s="111" t="n"/>
      <c r="Q339" s="111" t="n"/>
      <c r="R339" s="111" t="n"/>
      <c r="S339" s="77" t="n"/>
      <c r="T339" s="77" t="n"/>
      <c r="U339" s="111" t="n"/>
      <c r="V339" s="111" t="n"/>
      <c r="W339" s="111" t="n"/>
      <c r="X339" s="111" t="n"/>
      <c r="Y339" s="111" t="n"/>
      <c r="Z339" s="77" t="n"/>
      <c r="AA339" s="77" t="n"/>
      <c r="AB339" s="111" t="n"/>
      <c r="AC339" s="111" t="n"/>
      <c r="AD339" s="111" t="n"/>
      <c r="AE339" s="111" t="n"/>
      <c r="AF339" s="111" t="n"/>
      <c r="AG339" s="77" t="n"/>
      <c r="AH339" s="77" t="n"/>
      <c r="AI339" s="78" t="n"/>
      <c r="AJ339" s="79" t="n"/>
      <c r="AK339" s="80" t="n"/>
      <c r="AL339" s="77" t="n"/>
      <c r="AM339" s="77" t="n"/>
      <c r="AN339" s="81" t="n"/>
      <c r="AO339" s="81" t="n"/>
      <c r="AP339" s="81" t="n"/>
      <c r="AQ339" s="81" t="n"/>
      <c r="AR339" s="81" t="n"/>
      <c r="AS339" s="81" t="n"/>
      <c r="AT339" s="81" t="n"/>
      <c r="AU339" s="81" t="n"/>
      <c r="AV339" s="81" t="n"/>
      <c r="AW339" s="82" t="n"/>
      <c r="AX339" s="83" t="n"/>
      <c r="AY339" s="179" t="n"/>
      <c r="AZ339" s="84" t="n"/>
      <c r="BA339" s="83" t="n"/>
      <c r="BB339" s="83" t="n"/>
      <c r="BC339" s="83" t="n">
        <v>15.7</v>
      </c>
      <c r="BD339" s="83" t="n"/>
      <c r="BE339" s="83" t="n"/>
      <c r="BF339" s="28" t="inlineStr">
        <is>
          <t>ميلو</t>
        </is>
      </c>
      <c r="BG339" s="85" t="inlineStr">
        <is>
          <t>ميلو</t>
        </is>
      </c>
      <c r="BH339" s="85" t="n"/>
      <c r="BI339" s="85" t="n"/>
      <c r="BJ339" s="85" t="n"/>
      <c r="BK339" s="85" t="n"/>
      <c r="BL339" s="85" t="n"/>
      <c r="BM339" s="85" t="n"/>
      <c r="BN339" s="85" t="n"/>
      <c r="BO339" s="85" t="n"/>
      <c r="BP339" s="85" t="n"/>
      <c r="BQ339" s="85" t="n"/>
      <c r="BR339" s="85" t="n"/>
      <c r="BS339" s="85" t="n"/>
      <c r="BT339" s="85" t="n"/>
      <c r="BU339" s="85" t="n"/>
      <c r="BV339" s="85" t="n"/>
      <c r="BW339" s="85" t="n"/>
      <c r="BX339" s="85" t="n"/>
      <c r="BY339" s="85" t="n"/>
      <c r="BZ339" s="85" t="n"/>
      <c r="CA339" s="85" t="n"/>
      <c r="CB339" s="85" t="n"/>
      <c r="CC339" s="85" t="n"/>
      <c r="CD339" s="85" t="n"/>
      <c r="CE339" s="85" t="n"/>
      <c r="CF339" s="85" t="n"/>
      <c r="CG339" s="85" t="n"/>
      <c r="CH339" s="85" t="n"/>
      <c r="CI339" s="85" t="n"/>
      <c r="CJ339" s="85" t="n"/>
      <c r="CK339" s="85" t="n"/>
      <c r="CL339" s="85" t="n"/>
      <c r="CM339" s="85" t="n"/>
      <c r="CN339" s="85" t="n"/>
      <c r="CO339" s="85" t="n"/>
      <c r="CP339" s="85" t="n"/>
      <c r="CQ339" s="85" t="n"/>
      <c r="CR339" s="85" t="n"/>
      <c r="CS339" s="85" t="n"/>
      <c r="CT339" s="85" t="n"/>
      <c r="CU339" s="85" t="n"/>
      <c r="CV339" s="85" t="n"/>
    </row>
    <row r="340" ht="31.5" customFormat="1" customHeight="1" s="86">
      <c r="A340" s="73" t="n">
        <v>2021</v>
      </c>
      <c r="B340" s="74" t="n">
        <v>2</v>
      </c>
      <c r="C340" s="471" t="n"/>
      <c r="D340" s="74" t="n"/>
      <c r="E340" s="74" t="n"/>
      <c r="F340" s="75" t="n"/>
      <c r="G340" s="76" t="n"/>
      <c r="H340" s="76" t="n"/>
      <c r="I340" s="76" t="n"/>
      <c r="J340" s="76" t="n"/>
      <c r="K340" s="472" t="n"/>
      <c r="L340" s="473" t="n"/>
      <c r="M340" s="474" t="n"/>
      <c r="N340" s="111" t="n"/>
      <c r="O340" s="111" t="n"/>
      <c r="P340" s="111" t="n"/>
      <c r="Q340" s="111" t="n"/>
      <c r="R340" s="111" t="n"/>
      <c r="S340" s="77" t="n"/>
      <c r="T340" s="77" t="n"/>
      <c r="U340" s="111" t="n"/>
      <c r="V340" s="111" t="n"/>
      <c r="W340" s="111" t="n"/>
      <c r="X340" s="111" t="n"/>
      <c r="Y340" s="111" t="n"/>
      <c r="Z340" s="77" t="n"/>
      <c r="AA340" s="77" t="n"/>
      <c r="AB340" s="111" t="n"/>
      <c r="AC340" s="111" t="n"/>
      <c r="AD340" s="111" t="n"/>
      <c r="AE340" s="111" t="n"/>
      <c r="AF340" s="111" t="n"/>
      <c r="AG340" s="77" t="n"/>
      <c r="AH340" s="77" t="n"/>
      <c r="AI340" s="78" t="n"/>
      <c r="AJ340" s="79" t="n"/>
      <c r="AK340" s="80" t="n"/>
      <c r="AL340" s="77" t="n"/>
      <c r="AM340" s="77" t="n"/>
      <c r="AN340" s="81" t="n"/>
      <c r="AO340" s="81" t="n"/>
      <c r="AP340" s="81" t="n"/>
      <c r="AQ340" s="81" t="n"/>
      <c r="AR340" s="81" t="n"/>
      <c r="AS340" s="81" t="n"/>
      <c r="AT340" s="81" t="n"/>
      <c r="AU340" s="81" t="n"/>
      <c r="AV340" s="81" t="n"/>
      <c r="AW340" s="82" t="n"/>
      <c r="AX340" s="83" t="n"/>
      <c r="AY340" s="179" t="n"/>
      <c r="AZ340" s="84" t="n"/>
      <c r="BA340" s="83" t="n"/>
      <c r="BB340" s="83" t="n"/>
      <c r="BC340" s="83" t="n">
        <v>34.6</v>
      </c>
      <c r="BD340" s="83" t="n"/>
      <c r="BE340" s="83" t="n"/>
      <c r="BF340" s="28" t="inlineStr">
        <is>
          <t>ميلو</t>
        </is>
      </c>
      <c r="BG340" s="85" t="inlineStr">
        <is>
          <t>ميلو</t>
        </is>
      </c>
      <c r="BH340" s="85" t="n"/>
      <c r="BI340" s="85" t="n"/>
      <c r="BJ340" s="85" t="n"/>
      <c r="BK340" s="85" t="n"/>
      <c r="BL340" s="85" t="n"/>
      <c r="BM340" s="85" t="n"/>
      <c r="BN340" s="85" t="n"/>
      <c r="BO340" s="85" t="n"/>
      <c r="BP340" s="85" t="n"/>
      <c r="BQ340" s="85" t="n"/>
      <c r="BR340" s="85" t="n"/>
      <c r="BS340" s="85" t="n"/>
      <c r="BT340" s="85" t="n"/>
      <c r="BU340" s="85" t="n"/>
      <c r="BV340" s="85" t="n"/>
      <c r="BW340" s="85" t="n"/>
      <c r="BX340" s="85" t="n"/>
      <c r="BY340" s="85" t="n"/>
      <c r="BZ340" s="85" t="n"/>
      <c r="CA340" s="85" t="n"/>
      <c r="CB340" s="85" t="n"/>
      <c r="CC340" s="85" t="n"/>
      <c r="CD340" s="85" t="n"/>
      <c r="CE340" s="85" t="n"/>
      <c r="CF340" s="85" t="n"/>
      <c r="CG340" s="85" t="n"/>
      <c r="CH340" s="85" t="n"/>
      <c r="CI340" s="85" t="n"/>
      <c r="CJ340" s="85" t="n"/>
      <c r="CK340" s="85" t="n"/>
      <c r="CL340" s="85" t="n"/>
      <c r="CM340" s="85" t="n"/>
      <c r="CN340" s="85" t="n"/>
      <c r="CO340" s="85" t="n"/>
      <c r="CP340" s="85" t="n"/>
      <c r="CQ340" s="85" t="n"/>
      <c r="CR340" s="85" t="n"/>
      <c r="CS340" s="85" t="n"/>
      <c r="CT340" s="85" t="n"/>
      <c r="CU340" s="85" t="n"/>
      <c r="CV340" s="85" t="n"/>
    </row>
    <row r="341" ht="31.5" customFormat="1" customHeight="1" s="86">
      <c r="A341" s="73" t="n">
        <v>2021</v>
      </c>
      <c r="B341" s="74" t="n">
        <v>2</v>
      </c>
      <c r="C341" s="471" t="n"/>
      <c r="D341" s="74" t="n"/>
      <c r="E341" s="74" t="n"/>
      <c r="F341" s="75" t="n"/>
      <c r="G341" s="76" t="n"/>
      <c r="H341" s="76" t="n"/>
      <c r="I341" s="76" t="n"/>
      <c r="J341" s="76" t="n"/>
      <c r="K341" s="472" t="n"/>
      <c r="L341" s="473" t="n"/>
      <c r="M341" s="474" t="n"/>
      <c r="N341" s="111" t="n"/>
      <c r="O341" s="111" t="n"/>
      <c r="P341" s="111" t="n"/>
      <c r="Q341" s="111" t="n"/>
      <c r="R341" s="111" t="n"/>
      <c r="S341" s="77" t="n"/>
      <c r="T341" s="77" t="n"/>
      <c r="U341" s="111" t="n"/>
      <c r="V341" s="111" t="n"/>
      <c r="W341" s="111" t="n"/>
      <c r="X341" s="111" t="n"/>
      <c r="Y341" s="111" t="n"/>
      <c r="Z341" s="77" t="n"/>
      <c r="AA341" s="77" t="n"/>
      <c r="AB341" s="111" t="n"/>
      <c r="AC341" s="111" t="n"/>
      <c r="AD341" s="111" t="n"/>
      <c r="AE341" s="111" t="n"/>
      <c r="AF341" s="111" t="n"/>
      <c r="AG341" s="77" t="n"/>
      <c r="AH341" s="77" t="n"/>
      <c r="AI341" s="78" t="n"/>
      <c r="AJ341" s="79" t="n"/>
      <c r="AK341" s="80" t="n"/>
      <c r="AL341" s="77" t="n"/>
      <c r="AM341" s="77" t="n"/>
      <c r="AN341" s="81" t="n"/>
      <c r="AO341" s="81" t="n"/>
      <c r="AP341" s="81" t="n"/>
      <c r="AQ341" s="81" t="n"/>
      <c r="AR341" s="81" t="n"/>
      <c r="AS341" s="81" t="n"/>
      <c r="AT341" s="81" t="n"/>
      <c r="AU341" s="81" t="n"/>
      <c r="AV341" s="81" t="n"/>
      <c r="AW341" s="82" t="n"/>
      <c r="AX341" s="83" t="n"/>
      <c r="AY341" s="179" t="n"/>
      <c r="AZ341" s="84" t="n"/>
      <c r="BA341" s="83" t="n">
        <v>1</v>
      </c>
      <c r="BB341" s="83" t="n">
        <v>0.1</v>
      </c>
      <c r="BC341" s="83" t="n">
        <v>18.3</v>
      </c>
      <c r="BD341" s="83" t="n">
        <v>1.5</v>
      </c>
      <c r="BE341" s="83" t="n">
        <v>481.7</v>
      </c>
      <c r="BF341" s="28" t="inlineStr">
        <is>
          <t>عملاء متنوعون</t>
        </is>
      </c>
      <c r="BG341" s="85" t="n"/>
      <c r="BH341" s="85" t="n"/>
      <c r="BI341" s="85" t="n"/>
      <c r="BJ341" s="85" t="n"/>
      <c r="BK341" s="85" t="n"/>
      <c r="BL341" s="85" t="n"/>
      <c r="BM341" s="85" t="n"/>
      <c r="BN341" s="85" t="n"/>
      <c r="BO341" s="85" t="n"/>
      <c r="BP341" s="85" t="n"/>
      <c r="BQ341" s="85" t="n"/>
      <c r="BR341" s="85" t="n"/>
      <c r="BS341" s="85" t="n"/>
      <c r="BT341" s="85" t="n"/>
      <c r="BU341" s="85" t="n"/>
      <c r="BV341" s="85" t="n"/>
      <c r="BW341" s="85" t="n"/>
      <c r="BX341" s="85" t="n"/>
      <c r="BY341" s="85" t="n"/>
      <c r="BZ341" s="85" t="n"/>
      <c r="CA341" s="85" t="n"/>
      <c r="CB341" s="85" t="n"/>
      <c r="CC341" s="85" t="n"/>
      <c r="CD341" s="85" t="n"/>
      <c r="CE341" s="85" t="n"/>
      <c r="CF341" s="85" t="n"/>
      <c r="CG341" s="85" t="n"/>
      <c r="CH341" s="85" t="n"/>
      <c r="CI341" s="85" t="n"/>
      <c r="CJ341" s="85" t="n"/>
      <c r="CK341" s="85" t="n"/>
      <c r="CL341" s="85" t="n"/>
      <c r="CM341" s="85" t="n"/>
      <c r="CN341" s="85" t="n"/>
      <c r="CO341" s="85" t="n"/>
      <c r="CP341" s="85" t="n"/>
      <c r="CQ341" s="85" t="n"/>
      <c r="CR341" s="85" t="n"/>
      <c r="CS341" s="85" t="n"/>
      <c r="CT341" s="85" t="n"/>
      <c r="CU341" s="85" t="n"/>
      <c r="CV341" s="85" t="n"/>
    </row>
    <row r="342" ht="31.5" customFormat="1" customHeight="1" s="86">
      <c r="A342" s="73" t="n">
        <v>2021</v>
      </c>
      <c r="B342" s="74" t="n">
        <v>2</v>
      </c>
      <c r="C342" s="471" t="n"/>
      <c r="D342" s="74" t="n"/>
      <c r="E342" s="74" t="n"/>
      <c r="F342" s="75" t="n"/>
      <c r="G342" s="76" t="n"/>
      <c r="H342" s="76" t="n"/>
      <c r="I342" s="76" t="n"/>
      <c r="J342" s="76" t="n"/>
      <c r="K342" s="472" t="n"/>
      <c r="L342" s="473" t="n"/>
      <c r="M342" s="474" t="n"/>
      <c r="N342" s="111" t="n"/>
      <c r="O342" s="111" t="n"/>
      <c r="P342" s="111" t="n"/>
      <c r="Q342" s="111" t="n"/>
      <c r="R342" s="111" t="n"/>
      <c r="S342" s="77" t="n"/>
      <c r="T342" s="77" t="n"/>
      <c r="U342" s="111" t="n"/>
      <c r="V342" s="111" t="n"/>
      <c r="W342" s="111" t="n"/>
      <c r="X342" s="111" t="n"/>
      <c r="Y342" s="111" t="n"/>
      <c r="Z342" s="77" t="n"/>
      <c r="AA342" s="77" t="n"/>
      <c r="AB342" s="111" t="n"/>
      <c r="AC342" s="111" t="n"/>
      <c r="AD342" s="111" t="n"/>
      <c r="AE342" s="111" t="n"/>
      <c r="AF342" s="111" t="n"/>
      <c r="AG342" s="77" t="n"/>
      <c r="AH342" s="77" t="n"/>
      <c r="AI342" s="78" t="n"/>
      <c r="AJ342" s="79" t="n"/>
      <c r="AK342" s="80" t="n"/>
      <c r="AL342" s="77" t="n"/>
      <c r="AM342" s="77" t="n"/>
      <c r="AN342" s="81" t="n"/>
      <c r="AO342" s="81" t="n"/>
      <c r="AP342" s="81" t="n"/>
      <c r="AQ342" s="81" t="n"/>
      <c r="AR342" s="81" t="n"/>
      <c r="AS342" s="81" t="n"/>
      <c r="AT342" s="81" t="n"/>
      <c r="AU342" s="81" t="n"/>
      <c r="AV342" s="81" t="n"/>
      <c r="AW342" s="82" t="n"/>
      <c r="AX342" s="83" t="n"/>
      <c r="AY342" s="179" t="n"/>
      <c r="AZ342" s="84" t="n"/>
      <c r="BA342" s="83" t="n"/>
      <c r="BB342" s="83" t="n">
        <v>0</v>
      </c>
      <c r="BC342" s="83" t="n">
        <v>0</v>
      </c>
      <c r="BD342" s="83" t="n">
        <v>3</v>
      </c>
      <c r="BE342" s="83" t="n">
        <v>3</v>
      </c>
      <c r="BF342" s="28" t="inlineStr">
        <is>
          <t>عملاء متنوعون</t>
        </is>
      </c>
      <c r="BG342" s="85" t="inlineStr">
        <is>
          <t>عملاء متنوعون</t>
        </is>
      </c>
      <c r="BH342" s="85" t="n"/>
      <c r="BI342" s="85" t="n"/>
      <c r="BJ342" s="85" t="n"/>
      <c r="BK342" s="85" t="n"/>
      <c r="BL342" s="85" t="n"/>
      <c r="BM342" s="85" t="n"/>
      <c r="BN342" s="85" t="n"/>
      <c r="BO342" s="85" t="n"/>
      <c r="BP342" s="85" t="n"/>
      <c r="BQ342" s="85" t="n"/>
      <c r="BR342" s="85" t="n"/>
      <c r="BS342" s="85" t="n"/>
      <c r="BT342" s="85" t="n"/>
      <c r="BU342" s="85" t="n"/>
      <c r="BV342" s="85" t="n"/>
      <c r="BW342" s="85" t="n"/>
      <c r="BX342" s="85" t="n"/>
      <c r="BY342" s="85" t="n"/>
      <c r="BZ342" s="85" t="n"/>
      <c r="CA342" s="85" t="n"/>
      <c r="CB342" s="85" t="n"/>
      <c r="CC342" s="85" t="n"/>
      <c r="CD342" s="85" t="n"/>
      <c r="CE342" s="85" t="n"/>
      <c r="CF342" s="85" t="n"/>
      <c r="CG342" s="85" t="n"/>
      <c r="CH342" s="85" t="n"/>
      <c r="CI342" s="85" t="n"/>
      <c r="CJ342" s="85" t="n"/>
      <c r="CK342" s="85" t="n"/>
      <c r="CL342" s="85" t="n"/>
      <c r="CM342" s="85" t="n"/>
      <c r="CN342" s="85" t="n"/>
      <c r="CO342" s="85" t="n"/>
      <c r="CP342" s="85" t="n"/>
      <c r="CQ342" s="85" t="n"/>
      <c r="CR342" s="85" t="n"/>
      <c r="CS342" s="85" t="n"/>
      <c r="CT342" s="85" t="n"/>
      <c r="CU342" s="85" t="n"/>
      <c r="CV342" s="85" t="n"/>
    </row>
    <row r="343" ht="31.5" customFormat="1" customHeight="1" s="86">
      <c r="A343" s="73" t="n">
        <v>2021</v>
      </c>
      <c r="B343" s="74" t="n">
        <v>2</v>
      </c>
      <c r="C343" s="471" t="n"/>
      <c r="D343" s="74" t="n"/>
      <c r="E343" s="74" t="n"/>
      <c r="F343" s="75" t="n"/>
      <c r="G343" s="76" t="n"/>
      <c r="H343" s="76" t="n"/>
      <c r="I343" s="76" t="n"/>
      <c r="J343" s="76" t="n"/>
      <c r="K343" s="472" t="n"/>
      <c r="L343" s="473" t="n"/>
      <c r="M343" s="474" t="n"/>
      <c r="N343" s="111" t="n"/>
      <c r="O343" s="111" t="n"/>
      <c r="P343" s="111" t="n"/>
      <c r="Q343" s="111" t="n"/>
      <c r="R343" s="111" t="n"/>
      <c r="S343" s="77" t="n"/>
      <c r="T343" s="77" t="n"/>
      <c r="U343" s="111" t="n"/>
      <c r="V343" s="111" t="n"/>
      <c r="W343" s="111" t="n"/>
      <c r="X343" s="111" t="n"/>
      <c r="Y343" s="111" t="n"/>
      <c r="Z343" s="77" t="n"/>
      <c r="AA343" s="77" t="n"/>
      <c r="AB343" s="111" t="n"/>
      <c r="AC343" s="111" t="n"/>
      <c r="AD343" s="111" t="n"/>
      <c r="AE343" s="111" t="n"/>
      <c r="AF343" s="111" t="n"/>
      <c r="AG343" s="77" t="n"/>
      <c r="AH343" s="77" t="n"/>
      <c r="AI343" s="78" t="n"/>
      <c r="AJ343" s="79" t="n"/>
      <c r="AK343" s="80" t="n"/>
      <c r="AL343" s="77" t="n"/>
      <c r="AM343" s="77" t="n"/>
      <c r="AN343" s="81" t="n"/>
      <c r="AO343" s="81" t="n"/>
      <c r="AP343" s="81" t="n"/>
      <c r="AQ343" s="81" t="n"/>
      <c r="AR343" s="81" t="n"/>
      <c r="AS343" s="81" t="n"/>
      <c r="AT343" s="81" t="n"/>
      <c r="AU343" s="81" t="n"/>
      <c r="AV343" s="81" t="n"/>
      <c r="AW343" s="82" t="n"/>
      <c r="AX343" s="83" t="n"/>
      <c r="AY343" s="179" t="n"/>
      <c r="AZ343" s="84" t="n"/>
      <c r="BA343" s="83" t="n"/>
      <c r="BB343" s="83" t="n"/>
      <c r="BC343" s="83" t="n">
        <v>0.3</v>
      </c>
      <c r="BD343" s="83" t="n"/>
      <c r="BE343" s="83" t="n"/>
      <c r="BF343" s="28" t="inlineStr">
        <is>
          <t>LG</t>
        </is>
      </c>
      <c r="BG343" s="85" t="inlineStr">
        <is>
          <t>HE</t>
        </is>
      </c>
      <c r="BH343" s="85" t="inlineStr">
        <is>
          <t>MFZ67209701</t>
        </is>
      </c>
      <c r="BI343" s="85" t="inlineStr">
        <is>
          <t>mma</t>
        </is>
      </c>
      <c r="BJ343" s="85" t="n"/>
      <c r="BK343" s="85" t="n"/>
      <c r="BL343" s="85" t="n"/>
      <c r="BM343" s="85" t="n"/>
      <c r="BN343" s="85" t="n"/>
      <c r="BO343" s="85" t="n"/>
      <c r="BP343" s="85" t="n"/>
      <c r="BQ343" s="85" t="n"/>
      <c r="BR343" s="85" t="n"/>
      <c r="BS343" s="85" t="n"/>
      <c r="BT343" s="85" t="n"/>
      <c r="BU343" s="85" t="n"/>
      <c r="BV343" s="85" t="n"/>
      <c r="BW343" s="85" t="n"/>
      <c r="BX343" s="85" t="n"/>
      <c r="BY343" s="85" t="n"/>
      <c r="BZ343" s="85" t="n"/>
      <c r="CA343" s="85" t="n"/>
      <c r="CB343" s="85" t="n"/>
      <c r="CC343" s="85" t="n"/>
      <c r="CD343" s="85" t="n"/>
      <c r="CE343" s="85" t="n"/>
      <c r="CF343" s="85" t="n"/>
      <c r="CG343" s="85" t="n"/>
      <c r="CH343" s="85" t="n"/>
      <c r="CI343" s="85" t="n"/>
      <c r="CJ343" s="85" t="n"/>
      <c r="CK343" s="85" t="n"/>
      <c r="CL343" s="85" t="n"/>
      <c r="CM343" s="85" t="n"/>
      <c r="CN343" s="85" t="n"/>
      <c r="CO343" s="85" t="n"/>
      <c r="CP343" s="85" t="n"/>
      <c r="CQ343" s="85" t="n"/>
      <c r="CR343" s="85" t="n"/>
      <c r="CS343" s="85" t="n"/>
      <c r="CT343" s="85" t="n"/>
      <c r="CU343" s="85" t="n"/>
      <c r="CV343" s="85" t="n"/>
    </row>
    <row r="344" ht="31.5" customFormat="1" customHeight="1" s="86">
      <c r="A344" s="73" t="n">
        <v>2021</v>
      </c>
      <c r="B344" s="74" t="n">
        <v>2</v>
      </c>
      <c r="C344" s="471" t="n"/>
      <c r="D344" s="74" t="n"/>
      <c r="E344" s="74" t="n"/>
      <c r="F344" s="75" t="n"/>
      <c r="G344" s="76" t="n"/>
      <c r="H344" s="76" t="n"/>
      <c r="I344" s="76" t="n"/>
      <c r="J344" s="76" t="n"/>
      <c r="K344" s="472" t="n"/>
      <c r="L344" s="473" t="n"/>
      <c r="M344" s="474" t="n"/>
      <c r="N344" s="111" t="n"/>
      <c r="O344" s="111" t="n"/>
      <c r="P344" s="111" t="n"/>
      <c r="Q344" s="111" t="n"/>
      <c r="R344" s="111" t="n"/>
      <c r="S344" s="77" t="n"/>
      <c r="T344" s="77" t="n"/>
      <c r="U344" s="111" t="n"/>
      <c r="V344" s="111" t="n"/>
      <c r="W344" s="111" t="n"/>
      <c r="X344" s="111" t="n"/>
      <c r="Y344" s="111" t="n"/>
      <c r="Z344" s="77" t="n"/>
      <c r="AA344" s="77" t="n"/>
      <c r="AB344" s="111" t="n"/>
      <c r="AC344" s="111" t="n"/>
      <c r="AD344" s="111" t="n"/>
      <c r="AE344" s="111" t="n"/>
      <c r="AF344" s="111" t="n"/>
      <c r="AG344" s="77" t="n"/>
      <c r="AH344" s="77" t="n"/>
      <c r="AI344" s="78" t="n"/>
      <c r="AJ344" s="79" t="n"/>
      <c r="AK344" s="80" t="n"/>
      <c r="AL344" s="77" t="n"/>
      <c r="AM344" s="77" t="n"/>
      <c r="AN344" s="81" t="n"/>
      <c r="AO344" s="81" t="n"/>
      <c r="AP344" s="81" t="n"/>
      <c r="AQ344" s="81" t="n"/>
      <c r="AR344" s="81" t="n"/>
      <c r="AS344" s="81" t="n"/>
      <c r="AT344" s="81" t="n"/>
      <c r="AU344" s="81" t="n"/>
      <c r="AV344" s="81" t="n"/>
      <c r="AW344" s="82" t="n"/>
      <c r="AX344" s="83" t="n"/>
      <c r="AY344" s="179" t="n"/>
      <c r="AZ344" s="84" t="n"/>
      <c r="BA344" s="83" t="n">
        <v>1</v>
      </c>
      <c r="BB344" s="83" t="n">
        <v>0</v>
      </c>
      <c r="BC344" s="83" t="n">
        <v>9.5</v>
      </c>
      <c r="BD344" s="83" t="n">
        <v>2</v>
      </c>
      <c r="BE344" s="83" t="n">
        <v>382.3</v>
      </c>
      <c r="BF344" s="28" t="inlineStr">
        <is>
          <t>الكترولوكس</t>
        </is>
      </c>
      <c r="BG344" s="85" t="inlineStr">
        <is>
          <t>القاهرة للصناعات المغذية سخانات</t>
        </is>
      </c>
      <c r="BH344" s="85" t="inlineStr">
        <is>
          <t>PHEWP0112</t>
        </is>
      </c>
      <c r="BI344" s="85" t="n"/>
      <c r="BJ344" s="85" t="n"/>
      <c r="BK344" s="85" t="n"/>
      <c r="BL344" s="85" t="n"/>
      <c r="BM344" s="85" t="n"/>
      <c r="BN344" s="85" t="n"/>
      <c r="BO344" s="85" t="n"/>
      <c r="BP344" s="85" t="n"/>
      <c r="BQ344" s="85" t="n"/>
      <c r="BR344" s="85" t="n"/>
      <c r="BS344" s="85" t="n"/>
      <c r="BT344" s="85" t="n"/>
      <c r="BU344" s="85" t="n"/>
      <c r="BV344" s="85" t="n"/>
      <c r="BW344" s="85" t="n"/>
      <c r="BX344" s="85" t="n"/>
      <c r="BY344" s="85" t="n"/>
      <c r="BZ344" s="85" t="n"/>
      <c r="CA344" s="85" t="n"/>
      <c r="CB344" s="85" t="n"/>
      <c r="CC344" s="85" t="n"/>
      <c r="CD344" s="85" t="n"/>
      <c r="CE344" s="85" t="n"/>
      <c r="CF344" s="85" t="n"/>
      <c r="CG344" s="85" t="n"/>
      <c r="CH344" s="85" t="n"/>
      <c r="CI344" s="85" t="n"/>
      <c r="CJ344" s="85" t="n"/>
      <c r="CK344" s="85" t="n"/>
      <c r="CL344" s="85" t="n"/>
      <c r="CM344" s="85" t="n"/>
      <c r="CN344" s="85" t="n"/>
      <c r="CO344" s="85" t="n"/>
      <c r="CP344" s="85" t="n"/>
      <c r="CQ344" s="85" t="n"/>
      <c r="CR344" s="85" t="n"/>
      <c r="CS344" s="85" t="n"/>
      <c r="CT344" s="85" t="n"/>
      <c r="CU344" s="85" t="n"/>
      <c r="CV344" s="85" t="n"/>
    </row>
    <row r="345" ht="31.5" customFormat="1" customHeight="1" s="86">
      <c r="A345" s="73" t="n">
        <v>2021</v>
      </c>
      <c r="B345" s="74" t="n">
        <v>2</v>
      </c>
      <c r="C345" s="471" t="n"/>
      <c r="D345" s="74" t="n"/>
      <c r="E345" s="74" t="n"/>
      <c r="F345" s="75" t="n"/>
      <c r="G345" s="76" t="n"/>
      <c r="H345" s="76" t="n"/>
      <c r="I345" s="76" t="n"/>
      <c r="J345" s="76" t="n"/>
      <c r="K345" s="472" t="n"/>
      <c r="L345" s="473" t="n"/>
      <c r="M345" s="474" t="n"/>
      <c r="N345" s="111" t="n"/>
      <c r="O345" s="111" t="n"/>
      <c r="P345" s="111" t="n"/>
      <c r="Q345" s="111" t="n"/>
      <c r="R345" s="111" t="n"/>
      <c r="S345" s="77" t="n"/>
      <c r="T345" s="77" t="n"/>
      <c r="U345" s="111" t="n"/>
      <c r="V345" s="111" t="n"/>
      <c r="W345" s="111" t="n"/>
      <c r="X345" s="111" t="n"/>
      <c r="Y345" s="111" t="n"/>
      <c r="Z345" s="77" t="n"/>
      <c r="AA345" s="77" t="n"/>
      <c r="AB345" s="111" t="n"/>
      <c r="AC345" s="111" t="n"/>
      <c r="AD345" s="111" t="n"/>
      <c r="AE345" s="111" t="n"/>
      <c r="AF345" s="111" t="n"/>
      <c r="AG345" s="77" t="n"/>
      <c r="AH345" s="77" t="n"/>
      <c r="AI345" s="78" t="n"/>
      <c r="AJ345" s="79" t="n"/>
      <c r="AK345" s="80" t="n"/>
      <c r="AL345" s="77" t="n"/>
      <c r="AM345" s="77" t="n"/>
      <c r="AN345" s="81" t="n"/>
      <c r="AO345" s="81" t="n"/>
      <c r="AP345" s="81" t="n"/>
      <c r="AQ345" s="81" t="n"/>
      <c r="AR345" s="81" t="n"/>
      <c r="AS345" s="81" t="n"/>
      <c r="AT345" s="81" t="n"/>
      <c r="AU345" s="81" t="n"/>
      <c r="AV345" s="81" t="n"/>
      <c r="AW345" s="82" t="n"/>
      <c r="AX345" s="83" t="n"/>
      <c r="AY345" s="179" t="n"/>
      <c r="AZ345" s="84" t="n"/>
      <c r="BA345" s="83" t="n"/>
      <c r="BB345" s="83" t="n"/>
      <c r="BC345" s="83" t="n">
        <v>58.3</v>
      </c>
      <c r="BD345" s="83" t="n"/>
      <c r="BE345" s="83" t="n"/>
      <c r="BF345" s="28" t="inlineStr">
        <is>
          <t>LG</t>
        </is>
      </c>
      <c r="BG345" s="85" t="inlineStr">
        <is>
          <t>HE</t>
        </is>
      </c>
      <c r="BH345" s="85" t="inlineStr">
        <is>
          <t>MFZ66151901</t>
        </is>
      </c>
      <c r="BI345" s="85" t="inlineStr">
        <is>
          <t>mma</t>
        </is>
      </c>
      <c r="BJ345" s="85" t="n"/>
      <c r="BK345" s="85" t="n"/>
      <c r="BL345" s="85" t="n"/>
      <c r="BM345" s="85" t="n"/>
      <c r="BN345" s="85" t="n"/>
      <c r="BO345" s="85" t="n"/>
      <c r="BP345" s="85" t="n"/>
      <c r="BQ345" s="85" t="n"/>
      <c r="BR345" s="85" t="n"/>
      <c r="BS345" s="85" t="n"/>
      <c r="BT345" s="85" t="n"/>
      <c r="BU345" s="85" t="n"/>
      <c r="BV345" s="85" t="n"/>
      <c r="BW345" s="85" t="n"/>
      <c r="BX345" s="85" t="n"/>
      <c r="BY345" s="85" t="n"/>
      <c r="BZ345" s="85" t="n"/>
      <c r="CA345" s="85" t="n"/>
      <c r="CB345" s="85" t="n"/>
      <c r="CC345" s="85" t="n"/>
      <c r="CD345" s="85" t="n"/>
      <c r="CE345" s="85" t="n"/>
      <c r="CF345" s="85" t="n"/>
      <c r="CG345" s="85" t="n"/>
      <c r="CH345" s="85" t="n"/>
      <c r="CI345" s="85" t="n"/>
      <c r="CJ345" s="85" t="n"/>
      <c r="CK345" s="85" t="n"/>
      <c r="CL345" s="85" t="n"/>
      <c r="CM345" s="85" t="n"/>
      <c r="CN345" s="85" t="n"/>
      <c r="CO345" s="85" t="n"/>
      <c r="CP345" s="85" t="n"/>
      <c r="CQ345" s="85" t="n"/>
      <c r="CR345" s="85" t="n"/>
      <c r="CS345" s="85" t="n"/>
      <c r="CT345" s="85" t="n"/>
      <c r="CU345" s="85" t="n"/>
      <c r="CV345" s="85" t="n"/>
    </row>
    <row r="346" ht="31.5" customFormat="1" customHeight="1" s="86">
      <c r="A346" s="73" t="n">
        <v>2021</v>
      </c>
      <c r="B346" s="74" t="n">
        <v>2</v>
      </c>
      <c r="C346" s="471" t="n"/>
      <c r="D346" s="74" t="n"/>
      <c r="E346" s="74" t="n"/>
      <c r="F346" s="75" t="n"/>
      <c r="G346" s="76" t="n"/>
      <c r="H346" s="76" t="n"/>
      <c r="I346" s="76" t="n"/>
      <c r="J346" s="76" t="n"/>
      <c r="K346" s="472" t="n"/>
      <c r="L346" s="473" t="n"/>
      <c r="M346" s="474" t="n"/>
      <c r="N346" s="111" t="n"/>
      <c r="O346" s="111" t="n"/>
      <c r="P346" s="111" t="n"/>
      <c r="Q346" s="111" t="n"/>
      <c r="R346" s="111" t="n"/>
      <c r="S346" s="77" t="n"/>
      <c r="T346" s="77" t="n"/>
      <c r="U346" s="111" t="n"/>
      <c r="V346" s="111" t="n"/>
      <c r="W346" s="111" t="n"/>
      <c r="X346" s="111" t="n"/>
      <c r="Y346" s="111" t="n"/>
      <c r="Z346" s="77" t="n"/>
      <c r="AA346" s="77" t="n"/>
      <c r="AB346" s="111" t="n"/>
      <c r="AC346" s="111" t="n"/>
      <c r="AD346" s="111" t="n"/>
      <c r="AE346" s="111" t="n"/>
      <c r="AF346" s="111" t="n"/>
      <c r="AG346" s="77" t="n"/>
      <c r="AH346" s="77" t="n"/>
      <c r="AI346" s="78" t="n"/>
      <c r="AJ346" s="79" t="n"/>
      <c r="AK346" s="80" t="n"/>
      <c r="AL346" s="77" t="n"/>
      <c r="AM346" s="77" t="n"/>
      <c r="AN346" s="81" t="n"/>
      <c r="AO346" s="81" t="n"/>
      <c r="AP346" s="81" t="n"/>
      <c r="AQ346" s="81" t="n"/>
      <c r="AR346" s="81" t="n"/>
      <c r="AS346" s="81" t="n"/>
      <c r="AT346" s="81" t="n"/>
      <c r="AU346" s="81" t="n"/>
      <c r="AV346" s="81" t="n"/>
      <c r="AW346" s="82" t="n"/>
      <c r="AX346" s="83" t="n"/>
      <c r="AY346" s="179" t="n"/>
      <c r="AZ346" s="84" t="n"/>
      <c r="BA346" s="83" t="n">
        <v>1</v>
      </c>
      <c r="BB346" s="83" t="n">
        <v>0</v>
      </c>
      <c r="BC346" s="83" t="n">
        <v>3.4</v>
      </c>
      <c r="BD346" s="83" t="n">
        <v>4.4</v>
      </c>
      <c r="BE346" s="83" t="n">
        <v>370.4</v>
      </c>
      <c r="BF346" s="28" t="inlineStr">
        <is>
          <t>عملاء متنوعون</t>
        </is>
      </c>
      <c r="BG346" s="85" t="n"/>
      <c r="BH346" s="85" t="n"/>
      <c r="BI346" s="85" t="n"/>
      <c r="BJ346" s="85" t="n"/>
      <c r="BK346" s="85" t="n"/>
      <c r="BL346" s="85" t="n"/>
      <c r="BM346" s="85" t="n"/>
      <c r="BN346" s="85" t="n"/>
      <c r="BO346" s="85" t="n"/>
      <c r="BP346" s="85" t="n"/>
      <c r="BQ346" s="85" t="n"/>
      <c r="BR346" s="85" t="n"/>
      <c r="BS346" s="85" t="n"/>
      <c r="BT346" s="85" t="n"/>
      <c r="BU346" s="85" t="n"/>
      <c r="BV346" s="85" t="n"/>
      <c r="BW346" s="85" t="n"/>
      <c r="BX346" s="85" t="n"/>
      <c r="BY346" s="85" t="n"/>
      <c r="BZ346" s="85" t="n"/>
      <c r="CA346" s="85" t="n"/>
      <c r="CB346" s="85" t="n"/>
      <c r="CC346" s="85" t="n"/>
      <c r="CD346" s="85" t="n"/>
      <c r="CE346" s="85" t="n"/>
      <c r="CF346" s="85" t="n"/>
      <c r="CG346" s="85" t="n"/>
      <c r="CH346" s="85" t="n"/>
      <c r="CI346" s="85" t="n"/>
      <c r="CJ346" s="85" t="n"/>
      <c r="CK346" s="85" t="n"/>
      <c r="CL346" s="85" t="n"/>
      <c r="CM346" s="85" t="n"/>
      <c r="CN346" s="85" t="n"/>
      <c r="CO346" s="85" t="n"/>
      <c r="CP346" s="85" t="n"/>
      <c r="CQ346" s="85" t="n"/>
      <c r="CR346" s="85" t="n"/>
      <c r="CS346" s="85" t="n"/>
      <c r="CT346" s="85" t="n"/>
      <c r="CU346" s="85" t="n"/>
      <c r="CV346" s="85" t="n"/>
    </row>
    <row r="347" ht="31.5" customFormat="1" customHeight="1" s="86">
      <c r="A347" s="73" t="n">
        <v>2021</v>
      </c>
      <c r="B347" s="74" t="n">
        <v>2</v>
      </c>
      <c r="C347" s="471" t="n"/>
      <c r="D347" s="74" t="n"/>
      <c r="E347" s="74" t="n"/>
      <c r="F347" s="75" t="n"/>
      <c r="G347" s="76" t="n"/>
      <c r="H347" s="76" t="n"/>
      <c r="I347" s="76" t="n"/>
      <c r="J347" s="76" t="n"/>
      <c r="K347" s="472" t="n"/>
      <c r="L347" s="473" t="n"/>
      <c r="M347" s="474" t="n"/>
      <c r="N347" s="111" t="n"/>
      <c r="O347" s="111" t="n"/>
      <c r="P347" s="111" t="n"/>
      <c r="Q347" s="111" t="n"/>
      <c r="R347" s="111" t="n"/>
      <c r="S347" s="77" t="n"/>
      <c r="T347" s="77" t="n"/>
      <c r="U347" s="111" t="n"/>
      <c r="V347" s="111" t="n"/>
      <c r="W347" s="111" t="n"/>
      <c r="X347" s="111" t="n"/>
      <c r="Y347" s="111" t="n"/>
      <c r="Z347" s="77" t="n"/>
      <c r="AA347" s="77" t="n"/>
      <c r="AB347" s="111" t="n"/>
      <c r="AC347" s="111" t="n"/>
      <c r="AD347" s="111" t="n"/>
      <c r="AE347" s="111" t="n"/>
      <c r="AF347" s="111" t="n"/>
      <c r="AG347" s="77" t="n"/>
      <c r="AH347" s="77" t="n"/>
      <c r="AI347" s="78" t="n"/>
      <c r="AJ347" s="79" t="n"/>
      <c r="AK347" s="80" t="n"/>
      <c r="AL347" s="77" t="n"/>
      <c r="AM347" s="77" t="n"/>
      <c r="AN347" s="81" t="n"/>
      <c r="AO347" s="81" t="n"/>
      <c r="AP347" s="81" t="n"/>
      <c r="AQ347" s="81" t="n"/>
      <c r="AR347" s="81" t="n"/>
      <c r="AS347" s="81" t="n"/>
      <c r="AT347" s="81" t="n"/>
      <c r="AU347" s="81" t="n"/>
      <c r="AV347" s="81" t="n"/>
      <c r="AW347" s="82" t="n"/>
      <c r="AX347" s="83" t="n"/>
      <c r="AY347" s="179" t="n"/>
      <c r="AZ347" s="84" t="n"/>
      <c r="BA347" s="83" t="n">
        <v>1</v>
      </c>
      <c r="BB347" s="83" t="n">
        <v>0</v>
      </c>
      <c r="BC347" s="83" t="n">
        <v>1.6</v>
      </c>
      <c r="BD347" s="83" t="n">
        <v>1.5</v>
      </c>
      <c r="BE347" s="83" t="n">
        <v>137.6</v>
      </c>
      <c r="BF347" s="28" t="inlineStr">
        <is>
          <t>عملاء متنوعون</t>
        </is>
      </c>
      <c r="BG347" s="85" t="n"/>
      <c r="BH347" s="85" t="n"/>
      <c r="BI347" s="85" t="n"/>
      <c r="BJ347" s="85" t="n"/>
      <c r="BK347" s="85" t="n"/>
      <c r="BL347" s="85" t="n"/>
      <c r="BM347" s="85" t="n"/>
      <c r="BN347" s="85" t="n"/>
      <c r="BO347" s="85" t="n"/>
      <c r="BP347" s="85" t="n"/>
      <c r="BQ347" s="85" t="n"/>
      <c r="BR347" s="85" t="n"/>
      <c r="BS347" s="85" t="n"/>
      <c r="BT347" s="85" t="n"/>
      <c r="BU347" s="85" t="n"/>
      <c r="BV347" s="85" t="n"/>
      <c r="BW347" s="85" t="n"/>
      <c r="BX347" s="85" t="n"/>
      <c r="BY347" s="85" t="n"/>
      <c r="BZ347" s="85" t="n"/>
      <c r="CA347" s="85" t="n"/>
      <c r="CB347" s="85" t="n"/>
      <c r="CC347" s="85" t="n"/>
      <c r="CD347" s="85" t="n"/>
      <c r="CE347" s="85" t="n"/>
      <c r="CF347" s="85" t="n"/>
      <c r="CG347" s="85" t="n"/>
      <c r="CH347" s="85" t="n"/>
      <c r="CI347" s="85" t="n"/>
      <c r="CJ347" s="85" t="n"/>
      <c r="CK347" s="85" t="n"/>
      <c r="CL347" s="85" t="n"/>
      <c r="CM347" s="85" t="n"/>
      <c r="CN347" s="85" t="n"/>
      <c r="CO347" s="85" t="n"/>
      <c r="CP347" s="85" t="n"/>
      <c r="CQ347" s="85" t="n"/>
      <c r="CR347" s="85" t="n"/>
      <c r="CS347" s="85" t="n"/>
      <c r="CT347" s="85" t="n"/>
      <c r="CU347" s="85" t="n"/>
      <c r="CV347" s="85" t="n"/>
    </row>
    <row r="348" ht="31.5" customFormat="1" customHeight="1" s="86">
      <c r="A348" s="73" t="n">
        <v>2021</v>
      </c>
      <c r="B348" s="74" t="n">
        <v>2</v>
      </c>
      <c r="C348" s="471" t="n"/>
      <c r="D348" s="74" t="n"/>
      <c r="E348" s="74" t="n"/>
      <c r="F348" s="75" t="n"/>
      <c r="G348" s="76" t="n"/>
      <c r="H348" s="76" t="n"/>
      <c r="I348" s="76" t="n"/>
      <c r="J348" s="76" t="n"/>
      <c r="K348" s="472" t="n"/>
      <c r="L348" s="473" t="n"/>
      <c r="M348" s="474" t="n"/>
      <c r="N348" s="111" t="n"/>
      <c r="O348" s="111" t="n"/>
      <c r="P348" s="111" t="n"/>
      <c r="Q348" s="111" t="n"/>
      <c r="R348" s="111" t="n"/>
      <c r="S348" s="77" t="n"/>
      <c r="T348" s="77" t="n"/>
      <c r="U348" s="111" t="n"/>
      <c r="V348" s="111" t="n"/>
      <c r="W348" s="111" t="n"/>
      <c r="X348" s="111" t="n"/>
      <c r="Y348" s="111" t="n"/>
      <c r="Z348" s="77" t="n"/>
      <c r="AA348" s="77" t="n"/>
      <c r="AB348" s="111" t="n"/>
      <c r="AC348" s="111" t="n"/>
      <c r="AD348" s="111" t="n"/>
      <c r="AE348" s="111" t="n"/>
      <c r="AF348" s="111" t="n"/>
      <c r="AG348" s="77" t="n"/>
      <c r="AH348" s="77" t="n"/>
      <c r="AI348" s="78" t="n"/>
      <c r="AJ348" s="79" t="n"/>
      <c r="AK348" s="80" t="n"/>
      <c r="AL348" s="77" t="n"/>
      <c r="AM348" s="77" t="n"/>
      <c r="AN348" s="81" t="n"/>
      <c r="AO348" s="81" t="n"/>
      <c r="AP348" s="81" t="n"/>
      <c r="AQ348" s="81" t="n"/>
      <c r="AR348" s="81" t="n"/>
      <c r="AS348" s="81" t="n"/>
      <c r="AT348" s="81" t="n"/>
      <c r="AU348" s="81" t="n"/>
      <c r="AV348" s="81" t="n"/>
      <c r="AW348" s="82" t="n"/>
      <c r="AX348" s="83" t="n"/>
      <c r="AY348" s="179" t="n"/>
      <c r="AZ348" s="84" t="n"/>
      <c r="BA348" s="83" t="n">
        <v>1</v>
      </c>
      <c r="BB348" s="83" t="n">
        <v>0.1</v>
      </c>
      <c r="BC348" s="83" t="n">
        <v>10.8</v>
      </c>
      <c r="BD348" s="83" t="n">
        <v>2.2</v>
      </c>
      <c r="BE348" s="83" t="n">
        <v>287.1</v>
      </c>
      <c r="BF348" s="28" t="inlineStr">
        <is>
          <t>الكترولوكس</t>
        </is>
      </c>
      <c r="BG348" s="85" t="inlineStr">
        <is>
          <t>القاهرة للصناعات المغذية غسالات</t>
        </is>
      </c>
      <c r="BH348" s="85" t="inlineStr">
        <is>
          <t>PDAWP7198</t>
        </is>
      </c>
      <c r="BI348" s="85" t="inlineStr">
        <is>
          <t>دلتا</t>
        </is>
      </c>
      <c r="BJ348" s="85" t="n"/>
      <c r="BK348" s="85" t="n"/>
      <c r="BL348" s="85" t="n"/>
      <c r="BM348" s="85" t="n"/>
      <c r="BN348" s="85" t="n"/>
      <c r="BO348" s="85" t="n"/>
      <c r="BP348" s="85" t="n"/>
      <c r="BQ348" s="85" t="n"/>
      <c r="BR348" s="85" t="n"/>
      <c r="BS348" s="85" t="n"/>
      <c r="BT348" s="85" t="n"/>
      <c r="BU348" s="85" t="n"/>
      <c r="BV348" s="85" t="n"/>
      <c r="BW348" s="85" t="n"/>
      <c r="BX348" s="85" t="n"/>
      <c r="BY348" s="85" t="n"/>
      <c r="BZ348" s="85" t="n"/>
      <c r="CA348" s="85" t="n"/>
      <c r="CB348" s="85" t="n"/>
      <c r="CC348" s="85" t="n"/>
      <c r="CD348" s="85" t="n"/>
      <c r="CE348" s="85" t="n"/>
      <c r="CF348" s="85" t="n"/>
      <c r="CG348" s="85" t="n"/>
      <c r="CH348" s="85" t="n"/>
      <c r="CI348" s="85" t="n"/>
      <c r="CJ348" s="85" t="n"/>
      <c r="CK348" s="85" t="n"/>
      <c r="CL348" s="85" t="n"/>
      <c r="CM348" s="85" t="n"/>
      <c r="CN348" s="85" t="n"/>
      <c r="CO348" s="85" t="n"/>
      <c r="CP348" s="85" t="n"/>
      <c r="CQ348" s="85" t="n"/>
      <c r="CR348" s="85" t="n"/>
      <c r="CS348" s="85" t="n"/>
      <c r="CT348" s="85" t="n"/>
      <c r="CU348" s="85" t="n"/>
      <c r="CV348" s="85" t="n"/>
    </row>
    <row r="349" ht="31.5" customFormat="1" customHeight="1" s="86">
      <c r="A349" s="73" t="n">
        <v>2021</v>
      </c>
      <c r="B349" s="74" t="n">
        <v>2</v>
      </c>
      <c r="C349" s="471" t="n"/>
      <c r="D349" s="74" t="n"/>
      <c r="E349" s="74" t="n"/>
      <c r="F349" s="75" t="n"/>
      <c r="G349" s="76" t="n"/>
      <c r="H349" s="76" t="n"/>
      <c r="I349" s="76" t="n"/>
      <c r="J349" s="76" t="n"/>
      <c r="K349" s="472" t="n"/>
      <c r="L349" s="473" t="n"/>
      <c r="M349" s="474" t="n"/>
      <c r="N349" s="111" t="n"/>
      <c r="O349" s="111" t="n"/>
      <c r="P349" s="111" t="n"/>
      <c r="Q349" s="111" t="n"/>
      <c r="R349" s="111" t="n"/>
      <c r="S349" s="77" t="n"/>
      <c r="T349" s="77" t="n"/>
      <c r="U349" s="111" t="n"/>
      <c r="V349" s="111" t="n"/>
      <c r="W349" s="111" t="n"/>
      <c r="X349" s="111" t="n"/>
      <c r="Y349" s="111" t="n"/>
      <c r="Z349" s="77" t="n"/>
      <c r="AA349" s="77" t="n"/>
      <c r="AB349" s="111" t="n"/>
      <c r="AC349" s="111" t="n"/>
      <c r="AD349" s="111" t="n"/>
      <c r="AE349" s="111" t="n"/>
      <c r="AF349" s="111" t="n"/>
      <c r="AG349" s="77" t="n"/>
      <c r="AH349" s="77" t="n"/>
      <c r="AI349" s="78" t="n"/>
      <c r="AJ349" s="79" t="n"/>
      <c r="AK349" s="80" t="n"/>
      <c r="AL349" s="77" t="n"/>
      <c r="AM349" s="77" t="n"/>
      <c r="AN349" s="81" t="n"/>
      <c r="AO349" s="81" t="n"/>
      <c r="AP349" s="81" t="n"/>
      <c r="AQ349" s="81" t="n"/>
      <c r="AR349" s="81" t="n"/>
      <c r="AS349" s="81" t="n"/>
      <c r="AT349" s="81" t="n"/>
      <c r="AU349" s="81" t="n"/>
      <c r="AV349" s="81" t="n"/>
      <c r="AW349" s="82" t="n"/>
      <c r="AX349" s="83" t="n"/>
      <c r="AY349" s="179" t="n"/>
      <c r="AZ349" s="84" t="n"/>
      <c r="BA349" s="83" t="n">
        <v>1</v>
      </c>
      <c r="BB349" s="83" t="n">
        <v>0.1</v>
      </c>
      <c r="BC349" s="83" t="n">
        <v>11</v>
      </c>
      <c r="BD349" s="83" t="n">
        <v>2.4</v>
      </c>
      <c r="BE349" s="83" t="n">
        <v>303.6</v>
      </c>
      <c r="BF349" s="28" t="inlineStr">
        <is>
          <t>الكترولوكس</t>
        </is>
      </c>
      <c r="BG349" s="85" t="inlineStr">
        <is>
          <t>القاهرة للصناعات المغذية غسالات</t>
        </is>
      </c>
      <c r="BH349" s="85" t="inlineStr">
        <is>
          <t>PDAWP7197</t>
        </is>
      </c>
      <c r="BI349" s="85" t="inlineStr">
        <is>
          <t>دلتا</t>
        </is>
      </c>
      <c r="BJ349" s="85" t="n"/>
      <c r="BK349" s="85" t="n"/>
      <c r="BL349" s="85" t="n"/>
      <c r="BM349" s="85" t="n"/>
      <c r="BN349" s="85" t="n"/>
      <c r="BO349" s="85" t="n"/>
      <c r="BP349" s="85" t="n"/>
      <c r="BQ349" s="85" t="n"/>
      <c r="BR349" s="85" t="n"/>
      <c r="BS349" s="85" t="n"/>
      <c r="BT349" s="85" t="n"/>
      <c r="BU349" s="85" t="n"/>
      <c r="BV349" s="85" t="n"/>
      <c r="BW349" s="85" t="n"/>
      <c r="BX349" s="85" t="n"/>
      <c r="BY349" s="85" t="n"/>
      <c r="BZ349" s="85" t="n"/>
      <c r="CA349" s="85" t="n"/>
      <c r="CB349" s="85" t="n"/>
      <c r="CC349" s="85" t="n"/>
      <c r="CD349" s="85" t="n"/>
      <c r="CE349" s="85" t="n"/>
      <c r="CF349" s="85" t="n"/>
      <c r="CG349" s="85" t="n"/>
      <c r="CH349" s="85" t="n"/>
      <c r="CI349" s="85" t="n"/>
      <c r="CJ349" s="85" t="n"/>
      <c r="CK349" s="85" t="n"/>
      <c r="CL349" s="85" t="n"/>
      <c r="CM349" s="85" t="n"/>
      <c r="CN349" s="85" t="n"/>
      <c r="CO349" s="85" t="n"/>
      <c r="CP349" s="85" t="n"/>
      <c r="CQ349" s="85" t="n"/>
      <c r="CR349" s="85" t="n"/>
      <c r="CS349" s="85" t="n"/>
      <c r="CT349" s="85" t="n"/>
      <c r="CU349" s="85" t="n"/>
      <c r="CV349" s="85" t="n"/>
    </row>
    <row r="350" ht="31.5" customFormat="1" customHeight="1" s="86">
      <c r="A350" s="73" t="n">
        <v>2021</v>
      </c>
      <c r="B350" s="74" t="n">
        <v>2</v>
      </c>
      <c r="C350" s="471" t="n"/>
      <c r="D350" s="74" t="n"/>
      <c r="E350" s="74" t="n"/>
      <c r="F350" s="75" t="n"/>
      <c r="G350" s="76" t="n"/>
      <c r="H350" s="76" t="n"/>
      <c r="I350" s="76" t="n"/>
      <c r="J350" s="76" t="n"/>
      <c r="K350" s="472" t="n"/>
      <c r="L350" s="473" t="n"/>
      <c r="M350" s="474" t="n"/>
      <c r="N350" s="111" t="n"/>
      <c r="O350" s="111" t="n"/>
      <c r="P350" s="111" t="n"/>
      <c r="Q350" s="111" t="n"/>
      <c r="R350" s="111" t="n"/>
      <c r="S350" s="77" t="n"/>
      <c r="T350" s="77" t="n"/>
      <c r="U350" s="111" t="n"/>
      <c r="V350" s="111" t="n"/>
      <c r="W350" s="111" t="n"/>
      <c r="X350" s="111" t="n"/>
      <c r="Y350" s="111" t="n"/>
      <c r="Z350" s="77" t="n"/>
      <c r="AA350" s="77" t="n"/>
      <c r="AB350" s="111" t="n"/>
      <c r="AC350" s="111" t="n"/>
      <c r="AD350" s="111" t="n"/>
      <c r="AE350" s="111" t="n"/>
      <c r="AF350" s="111" t="n"/>
      <c r="AG350" s="77" t="n"/>
      <c r="AH350" s="77" t="n"/>
      <c r="AI350" s="78" t="n"/>
      <c r="AJ350" s="79" t="n"/>
      <c r="AK350" s="80" t="n"/>
      <c r="AL350" s="77" t="n"/>
      <c r="AM350" s="77" t="n"/>
      <c r="AN350" s="81" t="n"/>
      <c r="AO350" s="81" t="n"/>
      <c r="AP350" s="81" t="n"/>
      <c r="AQ350" s="81" t="n"/>
      <c r="AR350" s="81" t="n"/>
      <c r="AS350" s="81" t="n"/>
      <c r="AT350" s="81" t="n"/>
      <c r="AU350" s="81" t="n"/>
      <c r="AV350" s="81" t="n"/>
      <c r="AW350" s="82" t="n"/>
      <c r="AX350" s="83" t="n"/>
      <c r="AY350" s="179" t="n"/>
      <c r="AZ350" s="84" t="n"/>
      <c r="BA350" s="83" t="n"/>
      <c r="BB350" s="83" t="n">
        <v>0</v>
      </c>
      <c r="BC350" s="83" t="n">
        <v>0.6</v>
      </c>
      <c r="BD350" s="83" t="n">
        <v>4.2</v>
      </c>
      <c r="BE350" s="83" t="n">
        <v>99.59999999999999</v>
      </c>
      <c r="BF350" s="28" t="inlineStr">
        <is>
          <t>الكترولوكس</t>
        </is>
      </c>
      <c r="BG350" s="85" t="inlineStr">
        <is>
          <t>القاهرة للصناعات المغذية بوتاجازات</t>
        </is>
      </c>
      <c r="BH350" s="85" t="inlineStr">
        <is>
          <t>A07465002</t>
        </is>
      </c>
      <c r="BI350" s="85" t="n"/>
      <c r="BJ350" s="85" t="n"/>
      <c r="BK350" s="85" t="n"/>
      <c r="BL350" s="85" t="n"/>
      <c r="BM350" s="85" t="n"/>
      <c r="BN350" s="85" t="n"/>
      <c r="BO350" s="85" t="n"/>
      <c r="BP350" s="85" t="n"/>
      <c r="BQ350" s="85" t="n"/>
      <c r="BR350" s="85" t="n"/>
      <c r="BS350" s="85" t="n"/>
      <c r="BT350" s="85" t="n"/>
      <c r="BU350" s="85" t="n"/>
      <c r="BV350" s="85" t="n"/>
      <c r="BW350" s="85" t="n"/>
      <c r="BX350" s="85" t="n"/>
      <c r="BY350" s="85" t="n"/>
      <c r="BZ350" s="85" t="n"/>
      <c r="CA350" s="85" t="n"/>
      <c r="CB350" s="85" t="n"/>
      <c r="CC350" s="85" t="n"/>
      <c r="CD350" s="85" t="n"/>
      <c r="CE350" s="85" t="n"/>
      <c r="CF350" s="85" t="n"/>
      <c r="CG350" s="85" t="n"/>
      <c r="CH350" s="85" t="n"/>
      <c r="CI350" s="85" t="n"/>
      <c r="CJ350" s="85" t="n"/>
      <c r="CK350" s="85" t="n"/>
      <c r="CL350" s="85" t="n"/>
      <c r="CM350" s="85" t="n"/>
      <c r="CN350" s="85" t="n"/>
      <c r="CO350" s="85" t="n"/>
      <c r="CP350" s="85" t="n"/>
      <c r="CQ350" s="85" t="n"/>
      <c r="CR350" s="85" t="n"/>
      <c r="CS350" s="85" t="n"/>
      <c r="CT350" s="85" t="n"/>
      <c r="CU350" s="85" t="n"/>
      <c r="CV350" s="85" t="n"/>
    </row>
    <row r="351" ht="31.5" customFormat="1" customHeight="1" s="86">
      <c r="A351" s="73" t="n">
        <v>2021</v>
      </c>
      <c r="B351" s="74" t="n">
        <v>2</v>
      </c>
      <c r="C351" s="471" t="n"/>
      <c r="D351" s="74" t="n"/>
      <c r="E351" s="74" t="n"/>
      <c r="F351" s="75" t="n"/>
      <c r="G351" s="76" t="n"/>
      <c r="H351" s="76" t="n"/>
      <c r="I351" s="76" t="n"/>
      <c r="J351" s="76" t="n"/>
      <c r="K351" s="472" t="n"/>
      <c r="L351" s="473" t="n"/>
      <c r="M351" s="474" t="n"/>
      <c r="N351" s="111" t="n"/>
      <c r="O351" s="111" t="n"/>
      <c r="P351" s="111" t="n"/>
      <c r="Q351" s="111" t="n"/>
      <c r="R351" s="111" t="n"/>
      <c r="S351" s="77" t="n"/>
      <c r="T351" s="77" t="n"/>
      <c r="U351" s="111" t="n"/>
      <c r="V351" s="111" t="n"/>
      <c r="W351" s="111" t="n"/>
      <c r="X351" s="111" t="n"/>
      <c r="Y351" s="111" t="n"/>
      <c r="Z351" s="77" t="n"/>
      <c r="AA351" s="77" t="n"/>
      <c r="AB351" s="111" t="n"/>
      <c r="AC351" s="111" t="n"/>
      <c r="AD351" s="111" t="n"/>
      <c r="AE351" s="111" t="n"/>
      <c r="AF351" s="111" t="n"/>
      <c r="AG351" s="77" t="n"/>
      <c r="AH351" s="77" t="n"/>
      <c r="AI351" s="78" t="n"/>
      <c r="AJ351" s="79" t="n"/>
      <c r="AK351" s="80" t="n"/>
      <c r="AL351" s="77" t="n"/>
      <c r="AM351" s="77" t="n"/>
      <c r="AN351" s="81" t="n"/>
      <c r="AO351" s="81" t="n"/>
      <c r="AP351" s="81" t="n"/>
      <c r="AQ351" s="81" t="n"/>
      <c r="AR351" s="81" t="n"/>
      <c r="AS351" s="81" t="n"/>
      <c r="AT351" s="81" t="n"/>
      <c r="AU351" s="81" t="n"/>
      <c r="AV351" s="81" t="n"/>
      <c r="AW351" s="82" t="n"/>
      <c r="AX351" s="83" t="n"/>
      <c r="AY351" s="179" t="n"/>
      <c r="AZ351" s="84" t="n"/>
      <c r="BA351" s="83" t="n"/>
      <c r="BB351" s="83" t="n"/>
      <c r="BC351" s="83" t="n">
        <v>333.3</v>
      </c>
      <c r="BD351" s="83" t="n"/>
      <c r="BE351" s="83" t="n"/>
      <c r="BF351" s="28" t="inlineStr">
        <is>
          <t>اطلانتيك</t>
        </is>
      </c>
      <c r="BG351" s="85" t="inlineStr">
        <is>
          <t>اطلانتيك</t>
        </is>
      </c>
      <c r="BH351" s="85" t="n"/>
      <c r="BI351" s="85" t="n"/>
      <c r="BJ351" s="85" t="n"/>
      <c r="BK351" s="85" t="n"/>
      <c r="BL351" s="85" t="n"/>
      <c r="BM351" s="85" t="n"/>
      <c r="BN351" s="85" t="n"/>
      <c r="BO351" s="85" t="n"/>
      <c r="BP351" s="85" t="n"/>
      <c r="BQ351" s="85" t="n"/>
      <c r="BR351" s="85" t="n"/>
      <c r="BS351" s="85" t="n"/>
      <c r="BT351" s="85" t="n"/>
      <c r="BU351" s="85" t="n"/>
      <c r="BV351" s="85" t="n"/>
      <c r="BW351" s="85" t="n"/>
      <c r="BX351" s="85" t="n"/>
      <c r="BY351" s="85" t="n"/>
      <c r="BZ351" s="85" t="n"/>
      <c r="CA351" s="85" t="n"/>
      <c r="CB351" s="85" t="n"/>
      <c r="CC351" s="85" t="n"/>
      <c r="CD351" s="85" t="n"/>
      <c r="CE351" s="85" t="n"/>
      <c r="CF351" s="85" t="n"/>
      <c r="CG351" s="85" t="n"/>
      <c r="CH351" s="85" t="n"/>
      <c r="CI351" s="85" t="n"/>
      <c r="CJ351" s="85" t="n"/>
      <c r="CK351" s="85" t="n"/>
      <c r="CL351" s="85" t="n"/>
      <c r="CM351" s="85" t="n"/>
      <c r="CN351" s="85" t="n"/>
      <c r="CO351" s="85" t="n"/>
      <c r="CP351" s="85" t="n"/>
      <c r="CQ351" s="85" t="n"/>
      <c r="CR351" s="85" t="n"/>
      <c r="CS351" s="85" t="n"/>
      <c r="CT351" s="85" t="n"/>
      <c r="CU351" s="85" t="n"/>
      <c r="CV351" s="85" t="n"/>
    </row>
    <row r="352" ht="31.5" customFormat="1" customHeight="1" s="86">
      <c r="A352" s="73" t="n">
        <v>2021</v>
      </c>
      <c r="B352" s="74" t="n">
        <v>2</v>
      </c>
      <c r="C352" s="471" t="n"/>
      <c r="D352" s="74" t="n"/>
      <c r="E352" s="74" t="n"/>
      <c r="F352" s="75" t="n"/>
      <c r="G352" s="76" t="n"/>
      <c r="H352" s="76" t="n"/>
      <c r="I352" s="76" t="n"/>
      <c r="J352" s="76" t="n"/>
      <c r="K352" s="472" t="n"/>
      <c r="L352" s="473" t="n"/>
      <c r="M352" s="474" t="n"/>
      <c r="N352" s="111" t="n"/>
      <c r="O352" s="111" t="n"/>
      <c r="P352" s="111" t="n"/>
      <c r="Q352" s="111" t="n"/>
      <c r="R352" s="111" t="n"/>
      <c r="S352" s="77" t="n"/>
      <c r="T352" s="77" t="n"/>
      <c r="U352" s="111" t="n"/>
      <c r="V352" s="111" t="n"/>
      <c r="W352" s="111" t="n"/>
      <c r="X352" s="111" t="n"/>
      <c r="Y352" s="111" t="n"/>
      <c r="Z352" s="77" t="n"/>
      <c r="AA352" s="77" t="n"/>
      <c r="AB352" s="111" t="n"/>
      <c r="AC352" s="111" t="n"/>
      <c r="AD352" s="111" t="n"/>
      <c r="AE352" s="111" t="n"/>
      <c r="AF352" s="111" t="n"/>
      <c r="AG352" s="77" t="n"/>
      <c r="AH352" s="77" t="n"/>
      <c r="AI352" s="78" t="n"/>
      <c r="AJ352" s="79" t="n"/>
      <c r="AK352" s="80" t="n"/>
      <c r="AL352" s="77" t="n"/>
      <c r="AM352" s="77" t="n"/>
      <c r="AN352" s="81" t="n"/>
      <c r="AO352" s="81" t="n"/>
      <c r="AP352" s="81" t="n"/>
      <c r="AQ352" s="81" t="n"/>
      <c r="AR352" s="81" t="n"/>
      <c r="AS352" s="81" t="n"/>
      <c r="AT352" s="81" t="n"/>
      <c r="AU352" s="81" t="n"/>
      <c r="AV352" s="81" t="n"/>
      <c r="AW352" s="82" t="n"/>
      <c r="AX352" s="83" t="n"/>
      <c r="AY352" s="179" t="n"/>
      <c r="AZ352" s="84" t="n"/>
      <c r="BA352" s="83" t="n"/>
      <c r="BB352" s="83" t="n">
        <v>1.2</v>
      </c>
      <c r="BC352" s="83" t="n">
        <v>44.9</v>
      </c>
      <c r="BD352" s="83" t="n">
        <v>1.3</v>
      </c>
      <c r="BE352" s="83" t="n">
        <v>49.4</v>
      </c>
      <c r="BF352" s="28" t="inlineStr">
        <is>
          <t>الكترولوكس</t>
        </is>
      </c>
      <c r="BG352" s="85" t="inlineStr">
        <is>
          <t>القاهرة للصناعات المغذية بوتاجازات</t>
        </is>
      </c>
      <c r="BH352" s="85" t="inlineStr">
        <is>
          <t>808902101</t>
        </is>
      </c>
      <c r="BI352" s="85" t="n"/>
      <c r="BJ352" s="85" t="n"/>
      <c r="BK352" s="85" t="n"/>
      <c r="BL352" s="85" t="n"/>
      <c r="BM352" s="85" t="n"/>
      <c r="BN352" s="85" t="n"/>
      <c r="BO352" s="85" t="n"/>
      <c r="BP352" s="85" t="n"/>
      <c r="BQ352" s="85" t="n"/>
      <c r="BR352" s="85" t="n"/>
      <c r="BS352" s="85" t="n"/>
      <c r="BT352" s="85" t="n"/>
      <c r="BU352" s="85" t="n"/>
      <c r="BV352" s="85" t="n"/>
      <c r="BW352" s="85" t="n"/>
      <c r="BX352" s="85" t="n"/>
      <c r="BY352" s="85" t="n"/>
      <c r="BZ352" s="85" t="n"/>
      <c r="CA352" s="85" t="n"/>
      <c r="CB352" s="85" t="n"/>
      <c r="CC352" s="85" t="n"/>
      <c r="CD352" s="85" t="n"/>
      <c r="CE352" s="85" t="n"/>
      <c r="CF352" s="85" t="n"/>
      <c r="CG352" s="85" t="n"/>
      <c r="CH352" s="85" t="n"/>
      <c r="CI352" s="85" t="n"/>
      <c r="CJ352" s="85" t="n"/>
      <c r="CK352" s="85" t="n"/>
      <c r="CL352" s="85" t="n"/>
      <c r="CM352" s="85" t="n"/>
      <c r="CN352" s="85" t="n"/>
      <c r="CO352" s="85" t="n"/>
      <c r="CP352" s="85" t="n"/>
      <c r="CQ352" s="85" t="n"/>
      <c r="CR352" s="85" t="n"/>
      <c r="CS352" s="85" t="n"/>
      <c r="CT352" s="85" t="n"/>
      <c r="CU352" s="85" t="n"/>
      <c r="CV352" s="85" t="n"/>
    </row>
    <row r="353" ht="31.5" customFormat="1" customHeight="1" s="86">
      <c r="A353" s="73" t="n">
        <v>2021</v>
      </c>
      <c r="B353" s="74" t="n">
        <v>2</v>
      </c>
      <c r="C353" s="471" t="n"/>
      <c r="D353" s="74" t="n"/>
      <c r="E353" s="74" t="n"/>
      <c r="F353" s="75" t="n"/>
      <c r="G353" s="76" t="n"/>
      <c r="H353" s="76" t="n"/>
      <c r="I353" s="76" t="n"/>
      <c r="J353" s="76" t="n"/>
      <c r="K353" s="472" t="n"/>
      <c r="L353" s="473" t="n"/>
      <c r="M353" s="474" t="n"/>
      <c r="N353" s="111" t="n"/>
      <c r="O353" s="111" t="n"/>
      <c r="P353" s="111" t="n"/>
      <c r="Q353" s="111" t="n"/>
      <c r="R353" s="111" t="n"/>
      <c r="S353" s="77" t="n"/>
      <c r="T353" s="77" t="n"/>
      <c r="U353" s="111" t="n"/>
      <c r="V353" s="111" t="n"/>
      <c r="W353" s="111" t="n"/>
      <c r="X353" s="111" t="n"/>
      <c r="Y353" s="111" t="n"/>
      <c r="Z353" s="77" t="n"/>
      <c r="AA353" s="77" t="n"/>
      <c r="AB353" s="111" t="n"/>
      <c r="AC353" s="111" t="n"/>
      <c r="AD353" s="111" t="n"/>
      <c r="AE353" s="111" t="n"/>
      <c r="AF353" s="111" t="n"/>
      <c r="AG353" s="77" t="n"/>
      <c r="AH353" s="77" t="n"/>
      <c r="AI353" s="78" t="n"/>
      <c r="AJ353" s="79" t="n"/>
      <c r="AK353" s="80" t="n"/>
      <c r="AL353" s="77" t="n"/>
      <c r="AM353" s="77" t="n"/>
      <c r="AN353" s="81" t="n"/>
      <c r="AO353" s="81" t="n"/>
      <c r="AP353" s="81" t="n"/>
      <c r="AQ353" s="81" t="n"/>
      <c r="AR353" s="81" t="n"/>
      <c r="AS353" s="81" t="n"/>
      <c r="AT353" s="81" t="n"/>
      <c r="AU353" s="81" t="n"/>
      <c r="AV353" s="81" t="n"/>
      <c r="AW353" s="82" t="n"/>
      <c r="AX353" s="83" t="n"/>
      <c r="AY353" s="179" t="n"/>
      <c r="AZ353" s="84" t="n"/>
      <c r="BA353" s="83" t="n">
        <v>1</v>
      </c>
      <c r="BB353" s="83" t="n">
        <v>0</v>
      </c>
      <c r="BC353" s="83" t="n">
        <v>4.8</v>
      </c>
      <c r="BD353" s="83" t="n">
        <v>5.4</v>
      </c>
      <c r="BE353" s="83" t="n">
        <v>577.5</v>
      </c>
      <c r="BF353" s="28" t="inlineStr">
        <is>
          <t>الكترولوكس</t>
        </is>
      </c>
      <c r="BG353" s="85" t="inlineStr">
        <is>
          <t>القاهرة للصناعات المغذية بوتاجازات</t>
        </is>
      </c>
      <c r="BH353" s="85" t="inlineStr">
        <is>
          <t>808901701</t>
        </is>
      </c>
      <c r="BI353" s="85" t="n"/>
      <c r="BJ353" s="85" t="n"/>
      <c r="BK353" s="85" t="n"/>
      <c r="BL353" s="85" t="n"/>
      <c r="BM353" s="85" t="n"/>
      <c r="BN353" s="85" t="n"/>
      <c r="BO353" s="85" t="n"/>
      <c r="BP353" s="85" t="n"/>
      <c r="BQ353" s="85" t="n"/>
      <c r="BR353" s="85" t="n"/>
      <c r="BS353" s="85" t="n"/>
      <c r="BT353" s="85" t="n"/>
      <c r="BU353" s="85" t="n"/>
      <c r="BV353" s="85" t="n"/>
      <c r="BW353" s="85" t="n"/>
      <c r="BX353" s="85" t="n"/>
      <c r="BY353" s="85" t="n"/>
      <c r="BZ353" s="85" t="n"/>
      <c r="CA353" s="85" t="n"/>
      <c r="CB353" s="85" t="n"/>
      <c r="CC353" s="85" t="n"/>
      <c r="CD353" s="85" t="n"/>
      <c r="CE353" s="85" t="n"/>
      <c r="CF353" s="85" t="n"/>
      <c r="CG353" s="85" t="n"/>
      <c r="CH353" s="85" t="n"/>
      <c r="CI353" s="85" t="n"/>
      <c r="CJ353" s="85" t="n"/>
      <c r="CK353" s="85" t="n"/>
      <c r="CL353" s="85" t="n"/>
      <c r="CM353" s="85" t="n"/>
      <c r="CN353" s="85" t="n"/>
      <c r="CO353" s="85" t="n"/>
      <c r="CP353" s="85" t="n"/>
      <c r="CQ353" s="85" t="n"/>
      <c r="CR353" s="85" t="n"/>
      <c r="CS353" s="85" t="n"/>
      <c r="CT353" s="85" t="n"/>
      <c r="CU353" s="85" t="n"/>
      <c r="CV353" s="85" t="n"/>
    </row>
    <row r="354" ht="31.5" customFormat="1" customHeight="1" s="86">
      <c r="A354" s="73" t="n">
        <v>2021</v>
      </c>
      <c r="B354" s="74" t="n">
        <v>2</v>
      </c>
      <c r="C354" s="471" t="n"/>
      <c r="D354" s="74" t="n"/>
      <c r="E354" s="74" t="n"/>
      <c r="F354" s="75" t="n"/>
      <c r="G354" s="76" t="n"/>
      <c r="H354" s="76" t="n"/>
      <c r="I354" s="76" t="n"/>
      <c r="J354" s="76" t="n"/>
      <c r="K354" s="472" t="n"/>
      <c r="L354" s="473" t="n"/>
      <c r="M354" s="474" t="n"/>
      <c r="N354" s="111" t="n"/>
      <c r="O354" s="111" t="n"/>
      <c r="P354" s="111" t="n"/>
      <c r="Q354" s="111" t="n"/>
      <c r="R354" s="111" t="n"/>
      <c r="S354" s="77" t="n"/>
      <c r="T354" s="77" t="n"/>
      <c r="U354" s="111" t="n"/>
      <c r="V354" s="111" t="n"/>
      <c r="W354" s="111" t="n"/>
      <c r="X354" s="111" t="n"/>
      <c r="Y354" s="111" t="n"/>
      <c r="Z354" s="77" t="n"/>
      <c r="AA354" s="77" t="n"/>
      <c r="AB354" s="111" t="n"/>
      <c r="AC354" s="111" t="n"/>
      <c r="AD354" s="111" t="n"/>
      <c r="AE354" s="111" t="n"/>
      <c r="AF354" s="111" t="n"/>
      <c r="AG354" s="77" t="n"/>
      <c r="AH354" s="77" t="n"/>
      <c r="AI354" s="78" t="n"/>
      <c r="AJ354" s="79" t="n"/>
      <c r="AK354" s="80" t="n"/>
      <c r="AL354" s="77" t="n"/>
      <c r="AM354" s="77" t="n"/>
      <c r="AN354" s="81" t="n"/>
      <c r="AO354" s="81" t="n"/>
      <c r="AP354" s="81" t="n"/>
      <c r="AQ354" s="81" t="n"/>
      <c r="AR354" s="81" t="n"/>
      <c r="AS354" s="81" t="n"/>
      <c r="AT354" s="81" t="n"/>
      <c r="AU354" s="81" t="n"/>
      <c r="AV354" s="81" t="n"/>
      <c r="AW354" s="82" t="n"/>
      <c r="AX354" s="83" t="n"/>
      <c r="AY354" s="179" t="n"/>
      <c r="AZ354" s="84" t="n"/>
      <c r="BA354" s="83" t="n">
        <v>1</v>
      </c>
      <c r="BB354" s="83" t="n">
        <v>0.1</v>
      </c>
      <c r="BC354" s="83" t="n">
        <v>9.300000000000001</v>
      </c>
      <c r="BD354" s="83" t="n">
        <v>3.9</v>
      </c>
      <c r="BE354" s="83" t="n">
        <v>388.6</v>
      </c>
      <c r="BF354" s="28" t="inlineStr">
        <is>
          <t>الكترولوكس</t>
        </is>
      </c>
      <c r="BG354" s="85" t="inlineStr">
        <is>
          <t>القاهرة للصناعات المغذية سخانات</t>
        </is>
      </c>
      <c r="BH354" s="85" t="inlineStr">
        <is>
          <t>PHEWP0112</t>
        </is>
      </c>
      <c r="BI354" s="85" t="n"/>
      <c r="BJ354" s="85" t="n"/>
      <c r="BK354" s="85" t="n"/>
      <c r="BL354" s="85" t="n"/>
      <c r="BM354" s="85" t="n"/>
      <c r="BN354" s="85" t="n"/>
      <c r="BO354" s="85" t="n"/>
      <c r="BP354" s="85" t="n"/>
      <c r="BQ354" s="85" t="n"/>
      <c r="BR354" s="85" t="n"/>
      <c r="BS354" s="85" t="n"/>
      <c r="BT354" s="85" t="n"/>
      <c r="BU354" s="85" t="n"/>
      <c r="BV354" s="85" t="n"/>
      <c r="BW354" s="85" t="n"/>
      <c r="BX354" s="85" t="n"/>
      <c r="BY354" s="85" t="n"/>
      <c r="BZ354" s="85" t="n"/>
      <c r="CA354" s="85" t="n"/>
      <c r="CB354" s="85" t="n"/>
      <c r="CC354" s="85" t="n"/>
      <c r="CD354" s="85" t="n"/>
      <c r="CE354" s="85" t="n"/>
      <c r="CF354" s="85" t="n"/>
      <c r="CG354" s="85" t="n"/>
      <c r="CH354" s="85" t="n"/>
      <c r="CI354" s="85" t="n"/>
      <c r="CJ354" s="85" t="n"/>
      <c r="CK354" s="85" t="n"/>
      <c r="CL354" s="85" t="n"/>
      <c r="CM354" s="85" t="n"/>
      <c r="CN354" s="85" t="n"/>
      <c r="CO354" s="85" t="n"/>
      <c r="CP354" s="85" t="n"/>
      <c r="CQ354" s="85" t="n"/>
      <c r="CR354" s="85" t="n"/>
      <c r="CS354" s="85" t="n"/>
      <c r="CT354" s="85" t="n"/>
      <c r="CU354" s="85" t="n"/>
      <c r="CV354" s="85" t="n"/>
    </row>
    <row r="355" ht="31.5" customFormat="1" customHeight="1" s="86">
      <c r="A355" s="73" t="n"/>
      <c r="B355" s="74" t="n"/>
      <c r="C355" s="471" t="n"/>
      <c r="D355" s="74" t="n"/>
      <c r="E355" s="74" t="n"/>
      <c r="F355" s="75" t="n"/>
      <c r="G355" s="76" t="n"/>
      <c r="H355" s="76" t="n"/>
      <c r="I355" s="76" t="n"/>
      <c r="J355" s="76" t="n"/>
      <c r="K355" s="472" t="n"/>
      <c r="L355" s="473" t="n"/>
      <c r="M355" s="474" t="n"/>
      <c r="N355" s="111" t="n"/>
      <c r="O355" s="111" t="n"/>
      <c r="P355" s="111" t="n"/>
      <c r="Q355" s="111" t="n"/>
      <c r="R355" s="111" t="n"/>
      <c r="S355" s="77" t="n"/>
      <c r="T355" s="77" t="n"/>
      <c r="U355" s="111" t="n"/>
      <c r="V355" s="111" t="n"/>
      <c r="W355" s="111" t="n"/>
      <c r="X355" s="111" t="n"/>
      <c r="Y355" s="111" t="n"/>
      <c r="Z355" s="77" t="n"/>
      <c r="AA355" s="77" t="n"/>
      <c r="AB355" s="111" t="n"/>
      <c r="AC355" s="111" t="n"/>
      <c r="AD355" s="111" t="n"/>
      <c r="AE355" s="111" t="n"/>
      <c r="AF355" s="111" t="n"/>
      <c r="AG355" s="77" t="n"/>
      <c r="AH355" s="77" t="n"/>
      <c r="AI355" s="78" t="n"/>
      <c r="AJ355" s="79" t="n"/>
      <c r="AK355" s="80" t="n"/>
      <c r="AL355" s="77" t="n"/>
      <c r="AM355" s="77" t="n"/>
      <c r="AN355" s="81" t="n"/>
      <c r="AO355" s="81" t="n"/>
      <c r="AP355" s="81" t="n"/>
      <c r="AQ355" s="81" t="n"/>
      <c r="AR355" s="81" t="n"/>
      <c r="AS355" s="81" t="n"/>
      <c r="AT355" s="81" t="n"/>
      <c r="AU355" s="81" t="n"/>
      <c r="AV355" s="81" t="n"/>
      <c r="AW355" s="82" t="n"/>
      <c r="AX355" s="83" t="n"/>
      <c r="AY355" s="179" t="n"/>
      <c r="AZ355" s="84" t="n"/>
      <c r="BA355" s="83" t="n"/>
      <c r="BB355" s="83" t="n"/>
      <c r="BC355" s="83" t="n"/>
      <c r="BD355" s="83" t="n"/>
      <c r="BE355" s="83" t="n"/>
      <c r="BF355" s="28" t="n"/>
      <c r="BG355" s="85" t="n"/>
      <c r="BH355" s="85" t="n"/>
      <c r="BI355" s="85" t="n"/>
      <c r="BJ355" s="85" t="n"/>
      <c r="BK355" s="85" t="n"/>
      <c r="BL355" s="85" t="n"/>
      <c r="BM355" s="85" t="n"/>
      <c r="BN355" s="85" t="n"/>
      <c r="BO355" s="85" t="n"/>
      <c r="BP355" s="85" t="n"/>
      <c r="BQ355" s="85" t="n"/>
      <c r="BR355" s="85" t="n"/>
      <c r="BS355" s="85" t="n"/>
      <c r="BT355" s="85" t="n"/>
      <c r="BU355" s="85" t="n"/>
      <c r="BV355" s="85" t="n"/>
      <c r="BW355" s="85" t="n"/>
      <c r="BX355" s="85" t="n"/>
      <c r="BY355" s="85" t="n"/>
      <c r="BZ355" s="85" t="n"/>
      <c r="CA355" s="85" t="n"/>
      <c r="CB355" s="85" t="n"/>
      <c r="CC355" s="85" t="n"/>
      <c r="CD355" s="85" t="n"/>
      <c r="CE355" s="85" t="n"/>
      <c r="CF355" s="85" t="n"/>
      <c r="CG355" s="85" t="n"/>
      <c r="CH355" s="85" t="n"/>
      <c r="CI355" s="85" t="n"/>
      <c r="CJ355" s="85" t="n"/>
      <c r="CK355" s="85" t="n"/>
      <c r="CL355" s="85" t="n"/>
      <c r="CM355" s="85" t="n"/>
      <c r="CN355" s="85" t="n"/>
      <c r="CO355" s="85" t="n"/>
      <c r="CP355" s="85" t="n"/>
      <c r="CQ355" s="85" t="n"/>
      <c r="CR355" s="85" t="n"/>
      <c r="CS355" s="85" t="n"/>
      <c r="CT355" s="85" t="n"/>
      <c r="CU355" s="85" t="n"/>
      <c r="CV355" s="85" t="n"/>
    </row>
    <row r="356" ht="31.5" customFormat="1" customHeight="1" s="86">
      <c r="A356" s="73" t="n"/>
      <c r="B356" s="74" t="n"/>
      <c r="C356" s="471" t="n"/>
      <c r="D356" s="74" t="n"/>
      <c r="E356" s="74" t="n"/>
      <c r="F356" s="75" t="n"/>
      <c r="G356" s="76" t="n"/>
      <c r="H356" s="76" t="n"/>
      <c r="I356" s="76" t="n"/>
      <c r="J356" s="76" t="n"/>
      <c r="K356" s="472" t="n"/>
      <c r="L356" s="473" t="n"/>
      <c r="M356" s="474" t="n"/>
      <c r="N356" s="111" t="n"/>
      <c r="O356" s="111" t="n"/>
      <c r="P356" s="111" t="n"/>
      <c r="Q356" s="111" t="n"/>
      <c r="R356" s="111" t="n"/>
      <c r="S356" s="77" t="n"/>
      <c r="T356" s="77" t="n"/>
      <c r="U356" s="111" t="n"/>
      <c r="V356" s="111" t="n"/>
      <c r="W356" s="111" t="n"/>
      <c r="X356" s="111" t="n"/>
      <c r="Y356" s="111" t="n"/>
      <c r="Z356" s="77" t="n"/>
      <c r="AA356" s="77" t="n"/>
      <c r="AB356" s="111" t="n"/>
      <c r="AC356" s="111" t="n"/>
      <c r="AD356" s="111" t="n"/>
      <c r="AE356" s="111" t="n"/>
      <c r="AF356" s="111" t="n"/>
      <c r="AG356" s="77" t="n"/>
      <c r="AH356" s="77" t="n"/>
      <c r="AI356" s="78" t="n"/>
      <c r="AJ356" s="79" t="n"/>
      <c r="AK356" s="80" t="n"/>
      <c r="AL356" s="77" t="n"/>
      <c r="AM356" s="77" t="n"/>
      <c r="AN356" s="81" t="n"/>
      <c r="AO356" s="81" t="n"/>
      <c r="AP356" s="81" t="n"/>
      <c r="AQ356" s="81" t="n"/>
      <c r="AR356" s="81" t="n"/>
      <c r="AS356" s="81" t="n"/>
      <c r="AT356" s="81" t="n"/>
      <c r="AU356" s="81" t="n"/>
      <c r="AV356" s="81" t="n"/>
      <c r="AW356" s="82" t="n"/>
      <c r="AX356" s="83" t="n"/>
      <c r="AY356" s="179" t="n"/>
      <c r="AZ356" s="84" t="n"/>
      <c r="BA356" s="83" t="n"/>
      <c r="BB356" s="83" t="n"/>
      <c r="BC356" s="83" t="n"/>
      <c r="BD356" s="83" t="n"/>
      <c r="BE356" s="83" t="n"/>
      <c r="BF356" s="28" t="n"/>
      <c r="BG356" s="85" t="n"/>
      <c r="BH356" s="85" t="n"/>
      <c r="BI356" s="85" t="n"/>
      <c r="BJ356" s="85" t="n"/>
      <c r="BK356" s="85" t="n"/>
      <c r="BL356" s="85" t="n"/>
      <c r="BM356" s="85" t="n"/>
      <c r="BN356" s="85" t="n"/>
      <c r="BO356" s="85" t="n"/>
      <c r="BP356" s="85" t="n"/>
      <c r="BQ356" s="85" t="n"/>
      <c r="BR356" s="85" t="n"/>
      <c r="BS356" s="85" t="n"/>
      <c r="BT356" s="85" t="n"/>
      <c r="BU356" s="85" t="n"/>
      <c r="BV356" s="85" t="n"/>
      <c r="BW356" s="85" t="n"/>
      <c r="BX356" s="85" t="n"/>
      <c r="BY356" s="85" t="n"/>
      <c r="BZ356" s="85" t="n"/>
      <c r="CA356" s="85" t="n"/>
      <c r="CB356" s="85" t="n"/>
      <c r="CC356" s="85" t="n"/>
      <c r="CD356" s="85" t="n"/>
      <c r="CE356" s="85" t="n"/>
      <c r="CF356" s="85" t="n"/>
      <c r="CG356" s="85" t="n"/>
      <c r="CH356" s="85" t="n"/>
      <c r="CI356" s="85" t="n"/>
      <c r="CJ356" s="85" t="n"/>
      <c r="CK356" s="85" t="n"/>
      <c r="CL356" s="85" t="n"/>
      <c r="CM356" s="85" t="n"/>
      <c r="CN356" s="85" t="n"/>
      <c r="CO356" s="85" t="n"/>
      <c r="CP356" s="85" t="n"/>
      <c r="CQ356" s="85" t="n"/>
      <c r="CR356" s="85" t="n"/>
      <c r="CS356" s="85" t="n"/>
      <c r="CT356" s="85" t="n"/>
      <c r="CU356" s="85" t="n"/>
      <c r="CV356" s="85" t="n"/>
    </row>
    <row r="357" ht="31.5" customFormat="1" customHeight="1" s="86">
      <c r="A357" s="73" t="n"/>
      <c r="B357" s="74" t="n"/>
      <c r="C357" s="471" t="n"/>
      <c r="D357" s="74" t="n"/>
      <c r="E357" s="74" t="n"/>
      <c r="F357" s="75" t="n"/>
      <c r="G357" s="76" t="n"/>
      <c r="H357" s="76" t="n"/>
      <c r="I357" s="76" t="n"/>
      <c r="J357" s="76" t="n"/>
      <c r="K357" s="472" t="n"/>
      <c r="L357" s="473" t="n"/>
      <c r="M357" s="474" t="n"/>
      <c r="N357" s="111" t="n"/>
      <c r="O357" s="111" t="n"/>
      <c r="P357" s="111" t="n"/>
      <c r="Q357" s="111" t="n"/>
      <c r="R357" s="111" t="n"/>
      <c r="S357" s="77" t="n"/>
      <c r="T357" s="77" t="n"/>
      <c r="U357" s="111" t="n"/>
      <c r="V357" s="111" t="n"/>
      <c r="W357" s="111" t="n"/>
      <c r="X357" s="111" t="n"/>
      <c r="Y357" s="111" t="n"/>
      <c r="Z357" s="77" t="n"/>
      <c r="AA357" s="77" t="n"/>
      <c r="AB357" s="111" t="n"/>
      <c r="AC357" s="111" t="n"/>
      <c r="AD357" s="111" t="n"/>
      <c r="AE357" s="111" t="n"/>
      <c r="AF357" s="111" t="n"/>
      <c r="AG357" s="77" t="n"/>
      <c r="AH357" s="77" t="n"/>
      <c r="AI357" s="78" t="n"/>
      <c r="AJ357" s="79" t="n"/>
      <c r="AK357" s="80" t="n"/>
      <c r="AL357" s="77" t="n"/>
      <c r="AM357" s="77" t="n"/>
      <c r="AN357" s="81" t="n"/>
      <c r="AO357" s="81" t="n"/>
      <c r="AP357" s="81" t="n"/>
      <c r="AQ357" s="81" t="n"/>
      <c r="AR357" s="81" t="n"/>
      <c r="AS357" s="81" t="n"/>
      <c r="AT357" s="81" t="n"/>
      <c r="AU357" s="81" t="n"/>
      <c r="AV357" s="81" t="n"/>
      <c r="AW357" s="82" t="n"/>
      <c r="AX357" s="83" t="n"/>
      <c r="AY357" s="179" t="n"/>
      <c r="AZ357" s="84" t="n"/>
      <c r="BA357" s="83" t="n"/>
      <c r="BB357" s="83" t="n"/>
      <c r="BC357" s="83" t="n"/>
      <c r="BD357" s="83" t="n"/>
      <c r="BE357" s="83" t="n"/>
      <c r="BF357" s="28" t="n"/>
      <c r="BG357" s="85" t="n"/>
      <c r="BH357" s="85" t="n"/>
      <c r="BI357" s="85" t="n"/>
      <c r="BJ357" s="85" t="n"/>
      <c r="BK357" s="85" t="n"/>
      <c r="BL357" s="85" t="n"/>
      <c r="BM357" s="85" t="n"/>
      <c r="BN357" s="85" t="n"/>
      <c r="BO357" s="85" t="n"/>
      <c r="BP357" s="85" t="n"/>
      <c r="BQ357" s="85" t="n"/>
      <c r="BR357" s="85" t="n"/>
      <c r="BS357" s="85" t="n"/>
      <c r="BT357" s="85" t="n"/>
      <c r="BU357" s="85" t="n"/>
      <c r="BV357" s="85" t="n"/>
      <c r="BW357" s="85" t="n"/>
      <c r="BX357" s="85" t="n"/>
      <c r="BY357" s="85" t="n"/>
      <c r="BZ357" s="85" t="n"/>
      <c r="CA357" s="85" t="n"/>
      <c r="CB357" s="85" t="n"/>
      <c r="CC357" s="85" t="n"/>
      <c r="CD357" s="85" t="n"/>
      <c r="CE357" s="85" t="n"/>
      <c r="CF357" s="85" t="n"/>
      <c r="CG357" s="85" t="n"/>
      <c r="CH357" s="85" t="n"/>
      <c r="CI357" s="85" t="n"/>
      <c r="CJ357" s="85" t="n"/>
      <c r="CK357" s="85" t="n"/>
      <c r="CL357" s="85" t="n"/>
      <c r="CM357" s="85" t="n"/>
      <c r="CN357" s="85" t="n"/>
      <c r="CO357" s="85" t="n"/>
      <c r="CP357" s="85" t="n"/>
      <c r="CQ357" s="85" t="n"/>
      <c r="CR357" s="85" t="n"/>
      <c r="CS357" s="85" t="n"/>
      <c r="CT357" s="85" t="n"/>
      <c r="CU357" s="85" t="n"/>
      <c r="CV357" s="85" t="n"/>
    </row>
    <row r="358" ht="31.5" customFormat="1" customHeight="1" s="86">
      <c r="A358" s="73" t="n"/>
      <c r="B358" s="74" t="n"/>
      <c r="C358" s="471" t="n"/>
      <c r="D358" s="74" t="n"/>
      <c r="E358" s="74" t="n"/>
      <c r="F358" s="75" t="n"/>
      <c r="G358" s="76" t="n"/>
      <c r="H358" s="76" t="n"/>
      <c r="I358" s="76" t="n"/>
      <c r="J358" s="76" t="n"/>
      <c r="K358" s="472" t="n"/>
      <c r="L358" s="473" t="n"/>
      <c r="M358" s="474" t="n"/>
      <c r="N358" s="111" t="n"/>
      <c r="O358" s="111" t="n"/>
      <c r="P358" s="111" t="n"/>
      <c r="Q358" s="111" t="n"/>
      <c r="R358" s="111" t="n"/>
      <c r="S358" s="77" t="n"/>
      <c r="T358" s="77" t="n"/>
      <c r="U358" s="111" t="n"/>
      <c r="V358" s="111" t="n"/>
      <c r="W358" s="111" t="n"/>
      <c r="X358" s="111" t="n"/>
      <c r="Y358" s="111" t="n"/>
      <c r="Z358" s="77" t="n"/>
      <c r="AA358" s="77" t="n"/>
      <c r="AB358" s="111" t="n"/>
      <c r="AC358" s="111" t="n"/>
      <c r="AD358" s="111" t="n"/>
      <c r="AE358" s="111" t="n"/>
      <c r="AF358" s="111" t="n"/>
      <c r="AG358" s="77" t="n"/>
      <c r="AH358" s="77" t="n"/>
      <c r="AI358" s="78" t="n"/>
      <c r="AJ358" s="79" t="n"/>
      <c r="AK358" s="80" t="n"/>
      <c r="AL358" s="77" t="n"/>
      <c r="AM358" s="77" t="n"/>
      <c r="AN358" s="81" t="n"/>
      <c r="AO358" s="81" t="n"/>
      <c r="AP358" s="81" t="n"/>
      <c r="AQ358" s="81" t="n"/>
      <c r="AR358" s="81" t="n"/>
      <c r="AS358" s="81" t="n"/>
      <c r="AT358" s="81" t="n"/>
      <c r="AU358" s="81" t="n"/>
      <c r="AV358" s="81" t="n"/>
      <c r="AW358" s="82" t="n"/>
      <c r="AX358" s="83" t="n"/>
      <c r="AY358" s="179" t="n"/>
      <c r="AZ358" s="84" t="n"/>
      <c r="BA358" s="83" t="n"/>
      <c r="BB358" s="83" t="n"/>
      <c r="BC358" s="83" t="n"/>
      <c r="BD358" s="83" t="n"/>
      <c r="BE358" s="83" t="n"/>
      <c r="BF358" s="28" t="n"/>
      <c r="BG358" s="85" t="n"/>
      <c r="BH358" s="85" t="n"/>
      <c r="BI358" s="85" t="n"/>
      <c r="BJ358" s="85" t="n"/>
      <c r="BK358" s="85" t="n"/>
      <c r="BL358" s="85" t="n"/>
      <c r="BM358" s="85" t="n"/>
      <c r="BN358" s="85" t="n"/>
      <c r="BO358" s="85" t="n"/>
      <c r="BP358" s="85" t="n"/>
      <c r="BQ358" s="85" t="n"/>
      <c r="BR358" s="85" t="n"/>
      <c r="BS358" s="85" t="n"/>
      <c r="BT358" s="85" t="n"/>
      <c r="BU358" s="85" t="n"/>
      <c r="BV358" s="85" t="n"/>
      <c r="BW358" s="85" t="n"/>
      <c r="BX358" s="85" t="n"/>
      <c r="BY358" s="85" t="n"/>
      <c r="BZ358" s="85" t="n"/>
      <c r="CA358" s="85" t="n"/>
      <c r="CB358" s="85" t="n"/>
      <c r="CC358" s="85" t="n"/>
      <c r="CD358" s="85" t="n"/>
      <c r="CE358" s="85" t="n"/>
      <c r="CF358" s="85" t="n"/>
      <c r="CG358" s="85" t="n"/>
      <c r="CH358" s="85" t="n"/>
      <c r="CI358" s="85" t="n"/>
      <c r="CJ358" s="85" t="n"/>
      <c r="CK358" s="85" t="n"/>
      <c r="CL358" s="85" t="n"/>
      <c r="CM358" s="85" t="n"/>
      <c r="CN358" s="85" t="n"/>
      <c r="CO358" s="85" t="n"/>
      <c r="CP358" s="85" t="n"/>
      <c r="CQ358" s="85" t="n"/>
      <c r="CR358" s="85" t="n"/>
      <c r="CS358" s="85" t="n"/>
      <c r="CT358" s="85" t="n"/>
      <c r="CU358" s="85" t="n"/>
      <c r="CV358" s="85" t="n"/>
    </row>
    <row r="359" ht="31.5" customFormat="1" customHeight="1" s="86">
      <c r="A359" s="73" t="n"/>
      <c r="B359" s="74" t="n"/>
      <c r="C359" s="471" t="n"/>
      <c r="D359" s="74" t="n"/>
      <c r="E359" s="74" t="n"/>
      <c r="F359" s="75" t="n"/>
      <c r="G359" s="76" t="n"/>
      <c r="H359" s="76" t="n"/>
      <c r="I359" s="76" t="n"/>
      <c r="J359" s="76" t="n"/>
      <c r="K359" s="472" t="n"/>
      <c r="L359" s="473" t="n"/>
      <c r="M359" s="474" t="n"/>
      <c r="N359" s="111" t="n"/>
      <c r="O359" s="111" t="n"/>
      <c r="P359" s="111" t="n"/>
      <c r="Q359" s="111" t="n"/>
      <c r="R359" s="111" t="n"/>
      <c r="S359" s="77" t="n"/>
      <c r="T359" s="77" t="n"/>
      <c r="U359" s="111" t="n"/>
      <c r="V359" s="111" t="n"/>
      <c r="W359" s="111" t="n"/>
      <c r="X359" s="111" t="n"/>
      <c r="Y359" s="111" t="n"/>
      <c r="Z359" s="77" t="n"/>
      <c r="AA359" s="77" t="n"/>
      <c r="AB359" s="111" t="n"/>
      <c r="AC359" s="111" t="n"/>
      <c r="AD359" s="111" t="n"/>
      <c r="AE359" s="111" t="n"/>
      <c r="AF359" s="111" t="n"/>
      <c r="AG359" s="77" t="n"/>
      <c r="AH359" s="77" t="n"/>
      <c r="AI359" s="78" t="n"/>
      <c r="AJ359" s="79" t="n"/>
      <c r="AK359" s="80" t="n"/>
      <c r="AL359" s="77" t="n"/>
      <c r="AM359" s="77" t="n"/>
      <c r="AN359" s="81" t="n"/>
      <c r="AO359" s="81" t="n"/>
      <c r="AP359" s="81" t="n"/>
      <c r="AQ359" s="81" t="n"/>
      <c r="AR359" s="81" t="n"/>
      <c r="AS359" s="81" t="n"/>
      <c r="AT359" s="81" t="n"/>
      <c r="AU359" s="81" t="n"/>
      <c r="AV359" s="81" t="n"/>
      <c r="AW359" s="82" t="n"/>
      <c r="AX359" s="83" t="n"/>
      <c r="AY359" s="179" t="n"/>
      <c r="AZ359" s="84" t="n"/>
      <c r="BA359" s="83" t="n"/>
      <c r="BB359" s="83" t="n"/>
      <c r="BC359" s="83" t="n"/>
      <c r="BD359" s="83" t="n"/>
      <c r="BE359" s="83" t="n"/>
      <c r="BF359" s="28" t="n"/>
      <c r="BG359" s="85" t="n"/>
      <c r="BH359" s="85" t="n"/>
      <c r="BI359" s="85" t="n"/>
      <c r="BJ359" s="85" t="n"/>
      <c r="BK359" s="85" t="n"/>
      <c r="BL359" s="85" t="n"/>
      <c r="BM359" s="85" t="n"/>
      <c r="BN359" s="85" t="n"/>
      <c r="BO359" s="85" t="n"/>
      <c r="BP359" s="85" t="n"/>
      <c r="BQ359" s="85" t="n"/>
      <c r="BR359" s="85" t="n"/>
      <c r="BS359" s="85" t="n"/>
      <c r="BT359" s="85" t="n"/>
      <c r="BU359" s="85" t="n"/>
      <c r="BV359" s="85" t="n"/>
      <c r="BW359" s="85" t="n"/>
      <c r="BX359" s="85" t="n"/>
      <c r="BY359" s="85" t="n"/>
      <c r="BZ359" s="85" t="n"/>
      <c r="CA359" s="85" t="n"/>
      <c r="CB359" s="85" t="n"/>
      <c r="CC359" s="85" t="n"/>
      <c r="CD359" s="85" t="n"/>
      <c r="CE359" s="85" t="n"/>
      <c r="CF359" s="85" t="n"/>
      <c r="CG359" s="85" t="n"/>
      <c r="CH359" s="85" t="n"/>
      <c r="CI359" s="85" t="n"/>
      <c r="CJ359" s="85" t="n"/>
      <c r="CK359" s="85" t="n"/>
      <c r="CL359" s="85" t="n"/>
      <c r="CM359" s="85" t="n"/>
      <c r="CN359" s="85" t="n"/>
      <c r="CO359" s="85" t="n"/>
      <c r="CP359" s="85" t="n"/>
      <c r="CQ359" s="85" t="n"/>
      <c r="CR359" s="85" t="n"/>
      <c r="CS359" s="85" t="n"/>
      <c r="CT359" s="85" t="n"/>
      <c r="CU359" s="85" t="n"/>
      <c r="CV359" s="85" t="n"/>
    </row>
    <row r="360" ht="31.5" customFormat="1" customHeight="1" s="86">
      <c r="A360" s="73" t="n"/>
      <c r="B360" s="74" t="n"/>
      <c r="C360" s="471" t="n"/>
      <c r="D360" s="74" t="n"/>
      <c r="E360" s="74" t="n"/>
      <c r="F360" s="75" t="n"/>
      <c r="G360" s="76" t="n"/>
      <c r="H360" s="76" t="n"/>
      <c r="I360" s="76" t="n"/>
      <c r="J360" s="76" t="n"/>
      <c r="K360" s="472" t="n"/>
      <c r="L360" s="473" t="n"/>
      <c r="M360" s="474" t="n"/>
      <c r="N360" s="111" t="n"/>
      <c r="O360" s="111" t="n"/>
      <c r="P360" s="111" t="n"/>
      <c r="Q360" s="111" t="n"/>
      <c r="R360" s="111" t="n"/>
      <c r="S360" s="77" t="n"/>
      <c r="T360" s="77" t="n"/>
      <c r="U360" s="111" t="n"/>
      <c r="V360" s="111" t="n"/>
      <c r="W360" s="111" t="n"/>
      <c r="X360" s="111" t="n"/>
      <c r="Y360" s="111" t="n"/>
      <c r="Z360" s="77" t="n"/>
      <c r="AA360" s="77" t="n"/>
      <c r="AB360" s="111" t="n"/>
      <c r="AC360" s="111" t="n"/>
      <c r="AD360" s="111" t="n"/>
      <c r="AE360" s="111" t="n"/>
      <c r="AF360" s="111" t="n"/>
      <c r="AG360" s="77" t="n"/>
      <c r="AH360" s="77" t="n"/>
      <c r="AI360" s="78" t="n"/>
      <c r="AJ360" s="79" t="n"/>
      <c r="AK360" s="80" t="n"/>
      <c r="AL360" s="77" t="n"/>
      <c r="AM360" s="77" t="n"/>
      <c r="AN360" s="81" t="n"/>
      <c r="AO360" s="81" t="n"/>
      <c r="AP360" s="81" t="n"/>
      <c r="AQ360" s="81" t="n"/>
      <c r="AR360" s="81" t="n"/>
      <c r="AS360" s="81" t="n"/>
      <c r="AT360" s="81" t="n"/>
      <c r="AU360" s="81" t="n"/>
      <c r="AV360" s="81" t="n"/>
      <c r="AW360" s="82" t="n"/>
      <c r="AX360" s="83" t="n"/>
      <c r="AY360" s="179" t="n"/>
      <c r="AZ360" s="84" t="n"/>
      <c r="BA360" s="83" t="n"/>
      <c r="BB360" s="83" t="n"/>
      <c r="BC360" s="83" t="n"/>
      <c r="BD360" s="83" t="n"/>
      <c r="BE360" s="83" t="n"/>
      <c r="BF360" s="28" t="n"/>
      <c r="BG360" s="85" t="n"/>
      <c r="BH360" s="85" t="n"/>
      <c r="BI360" s="85" t="n"/>
      <c r="BJ360" s="85" t="n"/>
      <c r="BK360" s="85" t="n"/>
      <c r="BL360" s="85" t="n"/>
      <c r="BM360" s="85" t="n"/>
      <c r="BN360" s="85" t="n"/>
      <c r="BO360" s="85" t="n"/>
      <c r="BP360" s="85" t="n"/>
      <c r="BQ360" s="85" t="n"/>
      <c r="BR360" s="85" t="n"/>
      <c r="BS360" s="85" t="n"/>
      <c r="BT360" s="85" t="n"/>
      <c r="BU360" s="85" t="n"/>
      <c r="BV360" s="85" t="n"/>
      <c r="BW360" s="85" t="n"/>
      <c r="BX360" s="85" t="n"/>
      <c r="BY360" s="85" t="n"/>
      <c r="BZ360" s="85" t="n"/>
      <c r="CA360" s="85" t="n"/>
      <c r="CB360" s="85" t="n"/>
      <c r="CC360" s="85" t="n"/>
      <c r="CD360" s="85" t="n"/>
      <c r="CE360" s="85" t="n"/>
      <c r="CF360" s="85" t="n"/>
      <c r="CG360" s="85" t="n"/>
      <c r="CH360" s="85" t="n"/>
      <c r="CI360" s="85" t="n"/>
      <c r="CJ360" s="85" t="n"/>
      <c r="CK360" s="85" t="n"/>
      <c r="CL360" s="85" t="n"/>
      <c r="CM360" s="85" t="n"/>
      <c r="CN360" s="85" t="n"/>
      <c r="CO360" s="85" t="n"/>
      <c r="CP360" s="85" t="n"/>
      <c r="CQ360" s="85" t="n"/>
      <c r="CR360" s="85" t="n"/>
      <c r="CS360" s="85" t="n"/>
      <c r="CT360" s="85" t="n"/>
      <c r="CU360" s="85" t="n"/>
      <c r="CV360" s="85" t="n"/>
    </row>
    <row r="361" ht="31.5" customFormat="1" customHeight="1" s="86">
      <c r="A361" s="73" t="n"/>
      <c r="B361" s="74" t="n"/>
      <c r="C361" s="471" t="n"/>
      <c r="D361" s="74" t="n"/>
      <c r="E361" s="74" t="n"/>
      <c r="F361" s="75" t="n"/>
      <c r="G361" s="76" t="n"/>
      <c r="H361" s="76" t="n"/>
      <c r="I361" s="76" t="n"/>
      <c r="J361" s="76" t="n"/>
      <c r="K361" s="472" t="n"/>
      <c r="L361" s="473" t="n"/>
      <c r="M361" s="474" t="n"/>
      <c r="N361" s="111" t="n"/>
      <c r="O361" s="111" t="n"/>
      <c r="P361" s="111" t="n"/>
      <c r="Q361" s="111" t="n"/>
      <c r="R361" s="111" t="n"/>
      <c r="S361" s="77" t="n"/>
      <c r="T361" s="77" t="n"/>
      <c r="U361" s="111" t="n"/>
      <c r="V361" s="111" t="n"/>
      <c r="W361" s="111" t="n"/>
      <c r="X361" s="111" t="n"/>
      <c r="Y361" s="111" t="n"/>
      <c r="Z361" s="77" t="n"/>
      <c r="AA361" s="77" t="n"/>
      <c r="AB361" s="111" t="n"/>
      <c r="AC361" s="111" t="n"/>
      <c r="AD361" s="111" t="n"/>
      <c r="AE361" s="111" t="n"/>
      <c r="AF361" s="111" t="n"/>
      <c r="AG361" s="77" t="n"/>
      <c r="AH361" s="77" t="n"/>
      <c r="AI361" s="78" t="n"/>
      <c r="AJ361" s="79" t="n"/>
      <c r="AK361" s="80" t="n"/>
      <c r="AL361" s="77" t="n"/>
      <c r="AM361" s="77" t="n"/>
      <c r="AN361" s="81" t="n"/>
      <c r="AO361" s="81" t="n"/>
      <c r="AP361" s="81" t="n"/>
      <c r="AQ361" s="81" t="n"/>
      <c r="AR361" s="81" t="n"/>
      <c r="AS361" s="81" t="n"/>
      <c r="AT361" s="81" t="n"/>
      <c r="AU361" s="81" t="n"/>
      <c r="AV361" s="81" t="n"/>
      <c r="AW361" s="82" t="n"/>
      <c r="AX361" s="83" t="n"/>
      <c r="AY361" s="179" t="n"/>
      <c r="AZ361" s="84" t="n"/>
      <c r="BA361" s="83" t="n"/>
      <c r="BB361" s="83" t="n"/>
      <c r="BC361" s="83" t="n"/>
      <c r="BD361" s="83" t="n"/>
      <c r="BE361" s="83" t="n"/>
      <c r="BF361" s="28" t="n"/>
      <c r="BG361" s="85" t="n"/>
      <c r="BH361" s="85" t="n"/>
      <c r="BI361" s="85" t="n"/>
      <c r="BJ361" s="85" t="n"/>
      <c r="BK361" s="85" t="n"/>
      <c r="BL361" s="85" t="n"/>
      <c r="BM361" s="85" t="n"/>
      <c r="BN361" s="85" t="n"/>
      <c r="BO361" s="85" t="n"/>
      <c r="BP361" s="85" t="n"/>
      <c r="BQ361" s="85" t="n"/>
      <c r="BR361" s="85" t="n"/>
      <c r="BS361" s="85" t="n"/>
      <c r="BT361" s="85" t="n"/>
      <c r="BU361" s="85" t="n"/>
      <c r="BV361" s="85" t="n"/>
      <c r="BW361" s="85" t="n"/>
      <c r="BX361" s="85" t="n"/>
      <c r="BY361" s="85" t="n"/>
      <c r="BZ361" s="85" t="n"/>
      <c r="CA361" s="85" t="n"/>
      <c r="CB361" s="85" t="n"/>
      <c r="CC361" s="85" t="n"/>
      <c r="CD361" s="85" t="n"/>
      <c r="CE361" s="85" t="n"/>
      <c r="CF361" s="85" t="n"/>
      <c r="CG361" s="85" t="n"/>
      <c r="CH361" s="85" t="n"/>
      <c r="CI361" s="85" t="n"/>
      <c r="CJ361" s="85" t="n"/>
      <c r="CK361" s="85" t="n"/>
      <c r="CL361" s="85" t="n"/>
      <c r="CM361" s="85" t="n"/>
      <c r="CN361" s="85" t="n"/>
      <c r="CO361" s="85" t="n"/>
      <c r="CP361" s="85" t="n"/>
      <c r="CQ361" s="85" t="n"/>
      <c r="CR361" s="85" t="n"/>
      <c r="CS361" s="85" t="n"/>
      <c r="CT361" s="85" t="n"/>
      <c r="CU361" s="85" t="n"/>
      <c r="CV361" s="85" t="n"/>
    </row>
    <row r="362" ht="31.5" customFormat="1" customHeight="1" s="86">
      <c r="A362" s="73" t="n"/>
      <c r="B362" s="74" t="n"/>
      <c r="C362" s="471" t="n"/>
      <c r="D362" s="74" t="n"/>
      <c r="E362" s="74" t="n"/>
      <c r="F362" s="75" t="n"/>
      <c r="G362" s="76" t="n"/>
      <c r="H362" s="76" t="n"/>
      <c r="I362" s="76" t="n"/>
      <c r="J362" s="76" t="n"/>
      <c r="K362" s="472" t="n"/>
      <c r="L362" s="473" t="n"/>
      <c r="M362" s="474" t="n"/>
      <c r="N362" s="111" t="n"/>
      <c r="O362" s="111" t="n"/>
      <c r="P362" s="111" t="n"/>
      <c r="Q362" s="111" t="n"/>
      <c r="R362" s="111" t="n"/>
      <c r="S362" s="77" t="n"/>
      <c r="T362" s="77" t="n"/>
      <c r="U362" s="111" t="n"/>
      <c r="V362" s="111" t="n"/>
      <c r="W362" s="111" t="n"/>
      <c r="X362" s="111" t="n"/>
      <c r="Y362" s="111" t="n"/>
      <c r="Z362" s="77" t="n"/>
      <c r="AA362" s="77" t="n"/>
      <c r="AB362" s="111" t="n"/>
      <c r="AC362" s="111" t="n"/>
      <c r="AD362" s="111" t="n"/>
      <c r="AE362" s="111" t="n"/>
      <c r="AF362" s="111" t="n"/>
      <c r="AG362" s="77" t="n"/>
      <c r="AH362" s="77" t="n"/>
      <c r="AI362" s="78" t="n"/>
      <c r="AJ362" s="79" t="n"/>
      <c r="AK362" s="80" t="n"/>
      <c r="AL362" s="77" t="n"/>
      <c r="AM362" s="77" t="n"/>
      <c r="AN362" s="81" t="n"/>
      <c r="AO362" s="81" t="n"/>
      <c r="AP362" s="81" t="n"/>
      <c r="AQ362" s="81" t="n"/>
      <c r="AR362" s="81" t="n"/>
      <c r="AS362" s="81" t="n"/>
      <c r="AT362" s="81" t="n"/>
      <c r="AU362" s="81" t="n"/>
      <c r="AV362" s="81" t="n"/>
      <c r="AW362" s="82" t="n"/>
      <c r="AX362" s="83" t="n"/>
      <c r="AY362" s="179" t="n"/>
      <c r="AZ362" s="84" t="n"/>
      <c r="BA362" s="83" t="n"/>
      <c r="BB362" s="83" t="n"/>
      <c r="BC362" s="83" t="n"/>
      <c r="BD362" s="83" t="n"/>
      <c r="BE362" s="83" t="n"/>
      <c r="BF362" s="28" t="n"/>
      <c r="BG362" s="85" t="n"/>
      <c r="BH362" s="85" t="n"/>
      <c r="BI362" s="85" t="n"/>
      <c r="BJ362" s="85" t="n"/>
      <c r="BK362" s="85" t="n"/>
      <c r="BL362" s="85" t="n"/>
      <c r="BM362" s="85" t="n"/>
      <c r="BN362" s="85" t="n"/>
      <c r="BO362" s="85" t="n"/>
      <c r="BP362" s="85" t="n"/>
      <c r="BQ362" s="85" t="n"/>
      <c r="BR362" s="85" t="n"/>
      <c r="BS362" s="85" t="n"/>
      <c r="BT362" s="85" t="n"/>
      <c r="BU362" s="85" t="n"/>
      <c r="BV362" s="85" t="n"/>
      <c r="BW362" s="85" t="n"/>
      <c r="BX362" s="85" t="n"/>
      <c r="BY362" s="85" t="n"/>
      <c r="BZ362" s="85" t="n"/>
      <c r="CA362" s="85" t="n"/>
      <c r="CB362" s="85" t="n"/>
      <c r="CC362" s="85" t="n"/>
      <c r="CD362" s="85" t="n"/>
      <c r="CE362" s="85" t="n"/>
      <c r="CF362" s="85" t="n"/>
      <c r="CG362" s="85" t="n"/>
      <c r="CH362" s="85" t="n"/>
      <c r="CI362" s="85" t="n"/>
      <c r="CJ362" s="85" t="n"/>
      <c r="CK362" s="85" t="n"/>
      <c r="CL362" s="85" t="n"/>
      <c r="CM362" s="85" t="n"/>
      <c r="CN362" s="85" t="n"/>
      <c r="CO362" s="85" t="n"/>
      <c r="CP362" s="85" t="n"/>
      <c r="CQ362" s="85" t="n"/>
      <c r="CR362" s="85" t="n"/>
      <c r="CS362" s="85" t="n"/>
      <c r="CT362" s="85" t="n"/>
      <c r="CU362" s="85" t="n"/>
      <c r="CV362" s="85" t="n"/>
    </row>
    <row r="363" ht="31.5" customFormat="1" customHeight="1" s="86">
      <c r="A363" s="73" t="n"/>
      <c r="B363" s="74" t="n"/>
      <c r="C363" s="471" t="n"/>
      <c r="D363" s="74" t="n"/>
      <c r="E363" s="74" t="n"/>
      <c r="F363" s="75" t="n"/>
      <c r="G363" s="76" t="n"/>
      <c r="H363" s="76" t="n"/>
      <c r="I363" s="76" t="n"/>
      <c r="J363" s="76" t="n"/>
      <c r="K363" s="472" t="n"/>
      <c r="L363" s="473" t="n"/>
      <c r="M363" s="474" t="n"/>
      <c r="N363" s="111" t="n"/>
      <c r="O363" s="111" t="n"/>
      <c r="P363" s="111" t="n"/>
      <c r="Q363" s="111" t="n"/>
      <c r="R363" s="111" t="n"/>
      <c r="S363" s="77" t="n"/>
      <c r="T363" s="77" t="n"/>
      <c r="U363" s="111" t="n"/>
      <c r="V363" s="111" t="n"/>
      <c r="W363" s="111" t="n"/>
      <c r="X363" s="111" t="n"/>
      <c r="Y363" s="111" t="n"/>
      <c r="Z363" s="77" t="n"/>
      <c r="AA363" s="77" t="n"/>
      <c r="AB363" s="111" t="n"/>
      <c r="AC363" s="111" t="n"/>
      <c r="AD363" s="111" t="n"/>
      <c r="AE363" s="111" t="n"/>
      <c r="AF363" s="111" t="n"/>
      <c r="AG363" s="77" t="n"/>
      <c r="AH363" s="77" t="n"/>
      <c r="AI363" s="78" t="n"/>
      <c r="AJ363" s="79" t="n"/>
      <c r="AK363" s="80" t="n"/>
      <c r="AL363" s="77" t="n"/>
      <c r="AM363" s="77" t="n"/>
      <c r="AN363" s="81" t="n"/>
      <c r="AO363" s="81" t="n"/>
      <c r="AP363" s="81" t="n"/>
      <c r="AQ363" s="81" t="n"/>
      <c r="AR363" s="81" t="n"/>
      <c r="AS363" s="81" t="n"/>
      <c r="AT363" s="81" t="n"/>
      <c r="AU363" s="81" t="n"/>
      <c r="AV363" s="81" t="n"/>
      <c r="AW363" s="82" t="n"/>
      <c r="AX363" s="83" t="n"/>
      <c r="AY363" s="179" t="n"/>
      <c r="AZ363" s="84" t="n"/>
      <c r="BA363" s="83" t="n"/>
      <c r="BB363" s="83" t="n"/>
      <c r="BC363" s="83" t="n"/>
      <c r="BD363" s="83" t="n"/>
      <c r="BE363" s="83" t="n"/>
      <c r="BF363" s="28" t="n"/>
      <c r="BG363" s="85" t="n"/>
      <c r="BH363" s="85" t="n"/>
      <c r="BI363" s="85" t="n"/>
      <c r="BJ363" s="85" t="n"/>
      <c r="BK363" s="85" t="n"/>
      <c r="BL363" s="85" t="n"/>
      <c r="BM363" s="85" t="n"/>
      <c r="BN363" s="85" t="n"/>
      <c r="BO363" s="85" t="n"/>
      <c r="BP363" s="85" t="n"/>
      <c r="BQ363" s="85" t="n"/>
      <c r="BR363" s="85" t="n"/>
      <c r="BS363" s="85" t="n"/>
      <c r="BT363" s="85" t="n"/>
      <c r="BU363" s="85" t="n"/>
      <c r="BV363" s="85" t="n"/>
      <c r="BW363" s="85" t="n"/>
      <c r="BX363" s="85" t="n"/>
      <c r="BY363" s="85" t="n"/>
      <c r="BZ363" s="85" t="n"/>
      <c r="CA363" s="85" t="n"/>
      <c r="CB363" s="85" t="n"/>
      <c r="CC363" s="85" t="n"/>
      <c r="CD363" s="85" t="n"/>
      <c r="CE363" s="85" t="n"/>
      <c r="CF363" s="85" t="n"/>
      <c r="CG363" s="85" t="n"/>
      <c r="CH363" s="85" t="n"/>
      <c r="CI363" s="85" t="n"/>
      <c r="CJ363" s="85" t="n"/>
      <c r="CK363" s="85" t="n"/>
      <c r="CL363" s="85" t="n"/>
      <c r="CM363" s="85" t="n"/>
      <c r="CN363" s="85" t="n"/>
      <c r="CO363" s="85" t="n"/>
      <c r="CP363" s="85" t="n"/>
      <c r="CQ363" s="85" t="n"/>
      <c r="CR363" s="85" t="n"/>
      <c r="CS363" s="85" t="n"/>
      <c r="CT363" s="85" t="n"/>
      <c r="CU363" s="85" t="n"/>
      <c r="CV363" s="85" t="n"/>
    </row>
    <row r="364" ht="31.5" customFormat="1" customHeight="1" s="86">
      <c r="A364" s="73" t="n"/>
      <c r="B364" s="74" t="n"/>
      <c r="C364" s="471" t="n"/>
      <c r="D364" s="74" t="n"/>
      <c r="E364" s="74" t="n"/>
      <c r="F364" s="75" t="n"/>
      <c r="G364" s="76" t="n"/>
      <c r="H364" s="76" t="n"/>
      <c r="I364" s="76" t="n"/>
      <c r="J364" s="76" t="n"/>
      <c r="K364" s="472" t="n"/>
      <c r="L364" s="473" t="n"/>
      <c r="M364" s="474" t="n"/>
      <c r="N364" s="111" t="n"/>
      <c r="O364" s="111" t="n"/>
      <c r="P364" s="111" t="n"/>
      <c r="Q364" s="111" t="n"/>
      <c r="R364" s="111" t="n"/>
      <c r="S364" s="77" t="n"/>
      <c r="T364" s="77" t="n"/>
      <c r="U364" s="111" t="n"/>
      <c r="V364" s="111" t="n"/>
      <c r="W364" s="111" t="n"/>
      <c r="X364" s="111" t="n"/>
      <c r="Y364" s="111" t="n"/>
      <c r="Z364" s="77" t="n"/>
      <c r="AA364" s="77" t="n"/>
      <c r="AB364" s="111" t="n"/>
      <c r="AC364" s="111" t="n"/>
      <c r="AD364" s="111" t="n"/>
      <c r="AE364" s="111" t="n"/>
      <c r="AF364" s="111" t="n"/>
      <c r="AG364" s="77" t="n"/>
      <c r="AH364" s="77" t="n"/>
      <c r="AI364" s="78" t="n"/>
      <c r="AJ364" s="79" t="n"/>
      <c r="AK364" s="80" t="n"/>
      <c r="AL364" s="77" t="n"/>
      <c r="AM364" s="77" t="n"/>
      <c r="AN364" s="81" t="n"/>
      <c r="AO364" s="81" t="n"/>
      <c r="AP364" s="81" t="n"/>
      <c r="AQ364" s="81" t="n"/>
      <c r="AR364" s="81" t="n"/>
      <c r="AS364" s="81" t="n"/>
      <c r="AT364" s="81" t="n"/>
      <c r="AU364" s="81" t="n"/>
      <c r="AV364" s="81" t="n"/>
      <c r="AW364" s="82" t="n"/>
      <c r="AX364" s="83" t="n"/>
      <c r="AY364" s="179" t="n"/>
      <c r="AZ364" s="84" t="n"/>
      <c r="BA364" s="83" t="n"/>
      <c r="BB364" s="83" t="n"/>
      <c r="BC364" s="83" t="n"/>
      <c r="BD364" s="83" t="n"/>
      <c r="BE364" s="83" t="n"/>
      <c r="BF364" s="28" t="n"/>
      <c r="BG364" s="85" t="n"/>
      <c r="BH364" s="85" t="n"/>
      <c r="BI364" s="85" t="n"/>
      <c r="BJ364" s="85" t="n"/>
      <c r="BK364" s="85" t="n"/>
      <c r="BL364" s="85" t="n"/>
      <c r="BM364" s="85" t="n"/>
      <c r="BN364" s="85" t="n"/>
      <c r="BO364" s="85" t="n"/>
      <c r="BP364" s="85" t="n"/>
      <c r="BQ364" s="85" t="n"/>
      <c r="BR364" s="85" t="n"/>
      <c r="BS364" s="85" t="n"/>
      <c r="BT364" s="85" t="n"/>
      <c r="BU364" s="85" t="n"/>
      <c r="BV364" s="85" t="n"/>
      <c r="BW364" s="85" t="n"/>
      <c r="BX364" s="85" t="n"/>
      <c r="BY364" s="85" t="n"/>
      <c r="BZ364" s="85" t="n"/>
      <c r="CA364" s="85" t="n"/>
      <c r="CB364" s="85" t="n"/>
      <c r="CC364" s="85" t="n"/>
      <c r="CD364" s="85" t="n"/>
      <c r="CE364" s="85" t="n"/>
      <c r="CF364" s="85" t="n"/>
      <c r="CG364" s="85" t="n"/>
      <c r="CH364" s="85" t="n"/>
      <c r="CI364" s="85" t="n"/>
      <c r="CJ364" s="85" t="n"/>
      <c r="CK364" s="85" t="n"/>
      <c r="CL364" s="85" t="n"/>
      <c r="CM364" s="85" t="n"/>
      <c r="CN364" s="85" t="n"/>
      <c r="CO364" s="85" t="n"/>
      <c r="CP364" s="85" t="n"/>
      <c r="CQ364" s="85" t="n"/>
      <c r="CR364" s="85" t="n"/>
      <c r="CS364" s="85" t="n"/>
      <c r="CT364" s="85" t="n"/>
      <c r="CU364" s="85" t="n"/>
      <c r="CV364" s="85" t="n"/>
    </row>
    <row r="365" ht="31.5" customFormat="1" customHeight="1" s="86">
      <c r="A365" s="73" t="n"/>
      <c r="B365" s="74" t="n"/>
      <c r="C365" s="471" t="n"/>
      <c r="D365" s="74" t="n"/>
      <c r="E365" s="74" t="n"/>
      <c r="F365" s="75" t="n"/>
      <c r="G365" s="76" t="n"/>
      <c r="H365" s="76" t="n"/>
      <c r="I365" s="76" t="n"/>
      <c r="J365" s="76" t="n"/>
      <c r="K365" s="472" t="n"/>
      <c r="L365" s="473" t="n"/>
      <c r="M365" s="474" t="n"/>
      <c r="N365" s="111" t="n"/>
      <c r="O365" s="111" t="n"/>
      <c r="P365" s="111" t="n"/>
      <c r="Q365" s="111" t="n"/>
      <c r="R365" s="111" t="n"/>
      <c r="S365" s="77" t="n"/>
      <c r="T365" s="77" t="n"/>
      <c r="U365" s="111" t="n"/>
      <c r="V365" s="111" t="n"/>
      <c r="W365" s="111" t="n"/>
      <c r="X365" s="111" t="n"/>
      <c r="Y365" s="111" t="n"/>
      <c r="Z365" s="77" t="n"/>
      <c r="AA365" s="77" t="n"/>
      <c r="AB365" s="111" t="n"/>
      <c r="AC365" s="111" t="n"/>
      <c r="AD365" s="111" t="n"/>
      <c r="AE365" s="111" t="n"/>
      <c r="AF365" s="111" t="n"/>
      <c r="AG365" s="77" t="n"/>
      <c r="AH365" s="77" t="n"/>
      <c r="AI365" s="78" t="n"/>
      <c r="AJ365" s="79" t="n"/>
      <c r="AK365" s="80" t="n"/>
      <c r="AL365" s="77" t="n"/>
      <c r="AM365" s="77" t="n"/>
      <c r="AN365" s="81" t="n"/>
      <c r="AO365" s="81" t="n"/>
      <c r="AP365" s="81" t="n"/>
      <c r="AQ365" s="81" t="n"/>
      <c r="AR365" s="81" t="n"/>
      <c r="AS365" s="81" t="n"/>
      <c r="AT365" s="81" t="n"/>
      <c r="AU365" s="81" t="n"/>
      <c r="AV365" s="81" t="n"/>
      <c r="AW365" s="82" t="n"/>
      <c r="AX365" s="83" t="n"/>
      <c r="AY365" s="179" t="n"/>
      <c r="AZ365" s="84" t="n"/>
      <c r="BA365" s="83" t="n"/>
      <c r="BB365" s="83" t="n"/>
      <c r="BC365" s="83" t="n"/>
      <c r="BD365" s="83" t="n"/>
      <c r="BE365" s="83" t="n"/>
      <c r="BF365" s="28" t="n"/>
      <c r="BG365" s="85" t="n"/>
      <c r="BH365" s="85" t="n"/>
      <c r="BI365" s="85" t="n"/>
      <c r="BJ365" s="85" t="n"/>
      <c r="BK365" s="85" t="n"/>
      <c r="BL365" s="85" t="n"/>
      <c r="BM365" s="85" t="n"/>
      <c r="BN365" s="85" t="n"/>
      <c r="BO365" s="85" t="n"/>
      <c r="BP365" s="85" t="n"/>
      <c r="BQ365" s="85" t="n"/>
      <c r="BR365" s="85" t="n"/>
      <c r="BS365" s="85" t="n"/>
      <c r="BT365" s="85" t="n"/>
      <c r="BU365" s="85" t="n"/>
      <c r="BV365" s="85" t="n"/>
      <c r="BW365" s="85" t="n"/>
      <c r="BX365" s="85" t="n"/>
      <c r="BY365" s="85" t="n"/>
      <c r="BZ365" s="85" t="n"/>
      <c r="CA365" s="85" t="n"/>
      <c r="CB365" s="85" t="n"/>
      <c r="CC365" s="85" t="n"/>
      <c r="CD365" s="85" t="n"/>
      <c r="CE365" s="85" t="n"/>
      <c r="CF365" s="85" t="n"/>
      <c r="CG365" s="85" t="n"/>
      <c r="CH365" s="85" t="n"/>
      <c r="CI365" s="85" t="n"/>
      <c r="CJ365" s="85" t="n"/>
      <c r="CK365" s="85" t="n"/>
      <c r="CL365" s="85" t="n"/>
      <c r="CM365" s="85" t="n"/>
      <c r="CN365" s="85" t="n"/>
      <c r="CO365" s="85" t="n"/>
      <c r="CP365" s="85" t="n"/>
      <c r="CQ365" s="85" t="n"/>
      <c r="CR365" s="85" t="n"/>
      <c r="CS365" s="85" t="n"/>
      <c r="CT365" s="85" t="n"/>
      <c r="CU365" s="85" t="n"/>
      <c r="CV365" s="85" t="n"/>
    </row>
    <row r="366" ht="31.5" customFormat="1" customHeight="1" s="86">
      <c r="A366" s="73" t="n"/>
      <c r="B366" s="74" t="n"/>
      <c r="C366" s="471" t="n"/>
      <c r="D366" s="74" t="n"/>
      <c r="E366" s="74" t="n"/>
      <c r="F366" s="75" t="n"/>
      <c r="G366" s="76" t="n"/>
      <c r="H366" s="76" t="n"/>
      <c r="I366" s="76" t="n"/>
      <c r="J366" s="76" t="n"/>
      <c r="K366" s="472" t="n"/>
      <c r="L366" s="473" t="n"/>
      <c r="M366" s="474" t="n"/>
      <c r="N366" s="111" t="n"/>
      <c r="O366" s="111" t="n"/>
      <c r="P366" s="111" t="n"/>
      <c r="Q366" s="111" t="n"/>
      <c r="R366" s="111" t="n"/>
      <c r="S366" s="77" t="n"/>
      <c r="T366" s="77" t="n"/>
      <c r="U366" s="111" t="n"/>
      <c r="V366" s="111" t="n"/>
      <c r="W366" s="111" t="n"/>
      <c r="X366" s="111" t="n"/>
      <c r="Y366" s="111" t="n"/>
      <c r="Z366" s="77" t="n"/>
      <c r="AA366" s="77" t="n"/>
      <c r="AB366" s="111" t="n"/>
      <c r="AC366" s="111" t="n"/>
      <c r="AD366" s="111" t="n"/>
      <c r="AE366" s="111" t="n"/>
      <c r="AF366" s="111" t="n"/>
      <c r="AG366" s="77" t="n"/>
      <c r="AH366" s="77" t="n"/>
      <c r="AI366" s="78" t="n"/>
      <c r="AJ366" s="79" t="n"/>
      <c r="AK366" s="80" t="n"/>
      <c r="AL366" s="77" t="n"/>
      <c r="AM366" s="77" t="n"/>
      <c r="AN366" s="81" t="n"/>
      <c r="AO366" s="81" t="n"/>
      <c r="AP366" s="81" t="n"/>
      <c r="AQ366" s="81" t="n"/>
      <c r="AR366" s="81" t="n"/>
      <c r="AS366" s="81" t="n"/>
      <c r="AT366" s="81" t="n"/>
      <c r="AU366" s="81" t="n"/>
      <c r="AV366" s="81" t="n"/>
      <c r="AW366" s="82" t="n"/>
      <c r="AX366" s="83" t="n"/>
      <c r="AY366" s="179" t="n"/>
      <c r="AZ366" s="84" t="n"/>
      <c r="BA366" s="83" t="n"/>
      <c r="BB366" s="83" t="n"/>
      <c r="BC366" s="83" t="n"/>
      <c r="BD366" s="83" t="n"/>
      <c r="BE366" s="83" t="n"/>
      <c r="BF366" s="28" t="n"/>
      <c r="BG366" s="85" t="n"/>
      <c r="BH366" s="85" t="n"/>
      <c r="BI366" s="85" t="n"/>
      <c r="BJ366" s="85" t="n"/>
      <c r="BK366" s="85" t="n"/>
      <c r="BL366" s="85" t="n"/>
      <c r="BM366" s="85" t="n"/>
      <c r="BN366" s="85" t="n"/>
      <c r="BO366" s="85" t="n"/>
      <c r="BP366" s="85" t="n"/>
      <c r="BQ366" s="85" t="n"/>
      <c r="BR366" s="85" t="n"/>
      <c r="BS366" s="85" t="n"/>
      <c r="BT366" s="85" t="n"/>
      <c r="BU366" s="85" t="n"/>
      <c r="BV366" s="85" t="n"/>
      <c r="BW366" s="85" t="n"/>
      <c r="BX366" s="85" t="n"/>
      <c r="BY366" s="85" t="n"/>
      <c r="BZ366" s="85" t="n"/>
      <c r="CA366" s="85" t="n"/>
      <c r="CB366" s="85" t="n"/>
      <c r="CC366" s="85" t="n"/>
      <c r="CD366" s="85" t="n"/>
      <c r="CE366" s="85" t="n"/>
      <c r="CF366" s="85" t="n"/>
      <c r="CG366" s="85" t="n"/>
      <c r="CH366" s="85" t="n"/>
      <c r="CI366" s="85" t="n"/>
      <c r="CJ366" s="85" t="n"/>
      <c r="CK366" s="85" t="n"/>
      <c r="CL366" s="85" t="n"/>
      <c r="CM366" s="85" t="n"/>
      <c r="CN366" s="85" t="n"/>
      <c r="CO366" s="85" t="n"/>
      <c r="CP366" s="85" t="n"/>
      <c r="CQ366" s="85" t="n"/>
      <c r="CR366" s="85" t="n"/>
      <c r="CS366" s="85" t="n"/>
      <c r="CT366" s="85" t="n"/>
      <c r="CU366" s="85" t="n"/>
      <c r="CV366" s="85" t="n"/>
    </row>
    <row r="367" ht="31.5" customFormat="1" customHeight="1" s="86">
      <c r="A367" s="73" t="n"/>
      <c r="B367" s="74" t="n"/>
      <c r="C367" s="471" t="n"/>
      <c r="D367" s="74" t="n"/>
      <c r="E367" s="74" t="n"/>
      <c r="F367" s="75" t="n"/>
      <c r="G367" s="76" t="n"/>
      <c r="H367" s="76" t="n"/>
      <c r="I367" s="76" t="n"/>
      <c r="J367" s="76" t="n"/>
      <c r="K367" s="472" t="n"/>
      <c r="L367" s="473" t="n"/>
      <c r="M367" s="474" t="n"/>
      <c r="N367" s="111" t="n"/>
      <c r="O367" s="111" t="n"/>
      <c r="P367" s="111" t="n"/>
      <c r="Q367" s="111" t="n"/>
      <c r="R367" s="111" t="n"/>
      <c r="S367" s="77" t="n"/>
      <c r="T367" s="77" t="n"/>
      <c r="U367" s="111" t="n"/>
      <c r="V367" s="111" t="n"/>
      <c r="W367" s="111" t="n"/>
      <c r="X367" s="111" t="n"/>
      <c r="Y367" s="111" t="n"/>
      <c r="Z367" s="77" t="n"/>
      <c r="AA367" s="77" t="n"/>
      <c r="AB367" s="111" t="n"/>
      <c r="AC367" s="111" t="n"/>
      <c r="AD367" s="111" t="n"/>
      <c r="AE367" s="111" t="n"/>
      <c r="AF367" s="111" t="n"/>
      <c r="AG367" s="77" t="n"/>
      <c r="AH367" s="77" t="n"/>
      <c r="AI367" s="78" t="n"/>
      <c r="AJ367" s="79" t="n"/>
      <c r="AK367" s="80" t="n"/>
      <c r="AL367" s="77" t="n"/>
      <c r="AM367" s="77" t="n"/>
      <c r="AN367" s="81" t="n"/>
      <c r="AO367" s="81" t="n"/>
      <c r="AP367" s="81" t="n"/>
      <c r="AQ367" s="81" t="n"/>
      <c r="AR367" s="81" t="n"/>
      <c r="AS367" s="81" t="n"/>
      <c r="AT367" s="81" t="n"/>
      <c r="AU367" s="81" t="n"/>
      <c r="AV367" s="81" t="n"/>
      <c r="AW367" s="82" t="n"/>
      <c r="AX367" s="83" t="n"/>
      <c r="AY367" s="179" t="n"/>
      <c r="AZ367" s="84" t="n"/>
      <c r="BA367" s="83" t="n"/>
      <c r="BB367" s="83" t="n"/>
      <c r="BC367" s="83" t="n"/>
      <c r="BD367" s="83" t="n"/>
      <c r="BE367" s="83" t="n"/>
      <c r="BF367" s="28" t="n"/>
      <c r="BG367" s="85" t="n"/>
      <c r="BH367" s="85" t="n"/>
      <c r="BI367" s="85" t="n"/>
      <c r="BJ367" s="85" t="n"/>
      <c r="BK367" s="85" t="n"/>
      <c r="BL367" s="85" t="n"/>
      <c r="BM367" s="85" t="n"/>
      <c r="BN367" s="85" t="n"/>
      <c r="BO367" s="85" t="n"/>
      <c r="BP367" s="85" t="n"/>
      <c r="BQ367" s="85" t="n"/>
      <c r="BR367" s="85" t="n"/>
      <c r="BS367" s="85" t="n"/>
      <c r="BT367" s="85" t="n"/>
      <c r="BU367" s="85" t="n"/>
      <c r="BV367" s="85" t="n"/>
      <c r="BW367" s="85" t="n"/>
      <c r="BX367" s="85" t="n"/>
      <c r="BY367" s="85" t="n"/>
      <c r="BZ367" s="85" t="n"/>
      <c r="CA367" s="85" t="n"/>
      <c r="CB367" s="85" t="n"/>
      <c r="CC367" s="85" t="n"/>
      <c r="CD367" s="85" t="n"/>
      <c r="CE367" s="85" t="n"/>
      <c r="CF367" s="85" t="n"/>
      <c r="CG367" s="85" t="n"/>
      <c r="CH367" s="85" t="n"/>
      <c r="CI367" s="85" t="n"/>
      <c r="CJ367" s="85" t="n"/>
      <c r="CK367" s="85" t="n"/>
      <c r="CL367" s="85" t="n"/>
      <c r="CM367" s="85" t="n"/>
      <c r="CN367" s="85" t="n"/>
      <c r="CO367" s="85" t="n"/>
      <c r="CP367" s="85" t="n"/>
      <c r="CQ367" s="85" t="n"/>
      <c r="CR367" s="85" t="n"/>
      <c r="CS367" s="85" t="n"/>
      <c r="CT367" s="85" t="n"/>
      <c r="CU367" s="85" t="n"/>
      <c r="CV367" s="85" t="n"/>
    </row>
    <row r="368" ht="31.5" customFormat="1" customHeight="1" s="86">
      <c r="A368" s="73" t="n"/>
      <c r="B368" s="74" t="n"/>
      <c r="C368" s="471" t="n"/>
      <c r="D368" s="74" t="n"/>
      <c r="E368" s="74" t="n"/>
      <c r="F368" s="75" t="n"/>
      <c r="G368" s="76" t="n"/>
      <c r="H368" s="76" t="n"/>
      <c r="I368" s="76" t="n"/>
      <c r="J368" s="76" t="n"/>
      <c r="K368" s="472" t="n"/>
      <c r="L368" s="473" t="n"/>
      <c r="M368" s="474" t="n"/>
      <c r="N368" s="111" t="n"/>
      <c r="O368" s="111" t="n"/>
      <c r="P368" s="111" t="n"/>
      <c r="Q368" s="111" t="n"/>
      <c r="R368" s="111" t="n"/>
      <c r="S368" s="77" t="n"/>
      <c r="T368" s="77" t="n"/>
      <c r="U368" s="111" t="n"/>
      <c r="V368" s="111" t="n"/>
      <c r="W368" s="111" t="n"/>
      <c r="X368" s="111" t="n"/>
      <c r="Y368" s="111" t="n"/>
      <c r="Z368" s="77" t="n"/>
      <c r="AA368" s="77" t="n"/>
      <c r="AB368" s="111" t="n"/>
      <c r="AC368" s="111" t="n"/>
      <c r="AD368" s="111" t="n"/>
      <c r="AE368" s="111" t="n"/>
      <c r="AF368" s="111" t="n"/>
      <c r="AG368" s="77" t="n"/>
      <c r="AH368" s="77" t="n"/>
      <c r="AI368" s="78" t="n"/>
      <c r="AJ368" s="79" t="n"/>
      <c r="AK368" s="80" t="n"/>
      <c r="AL368" s="77" t="n"/>
      <c r="AM368" s="77" t="n"/>
      <c r="AN368" s="81" t="n"/>
      <c r="AO368" s="81" t="n"/>
      <c r="AP368" s="81" t="n"/>
      <c r="AQ368" s="81" t="n"/>
      <c r="AR368" s="81" t="n"/>
      <c r="AS368" s="81" t="n"/>
      <c r="AT368" s="81" t="n"/>
      <c r="AU368" s="81" t="n"/>
      <c r="AV368" s="81" t="n"/>
      <c r="AW368" s="82" t="n"/>
      <c r="AX368" s="83" t="n"/>
      <c r="AY368" s="179" t="n"/>
      <c r="AZ368" s="84" t="n"/>
      <c r="BA368" s="83" t="n"/>
      <c r="BB368" s="83" t="n"/>
      <c r="BC368" s="83" t="n"/>
      <c r="BD368" s="83" t="n"/>
      <c r="BE368" s="83" t="n"/>
      <c r="BF368" s="28" t="n"/>
      <c r="BG368" s="85" t="n"/>
      <c r="BH368" s="85" t="n"/>
      <c r="BI368" s="85" t="n"/>
      <c r="BJ368" s="85" t="n"/>
      <c r="BK368" s="85" t="n"/>
      <c r="BL368" s="85" t="n"/>
      <c r="BM368" s="85" t="n"/>
      <c r="BN368" s="85" t="n"/>
      <c r="BO368" s="85" t="n"/>
      <c r="BP368" s="85" t="n"/>
      <c r="BQ368" s="85" t="n"/>
      <c r="BR368" s="85" t="n"/>
      <c r="BS368" s="85" t="n"/>
      <c r="BT368" s="85" t="n"/>
      <c r="BU368" s="85" t="n"/>
      <c r="BV368" s="85" t="n"/>
      <c r="BW368" s="85" t="n"/>
      <c r="BX368" s="85" t="n"/>
      <c r="BY368" s="85" t="n"/>
      <c r="BZ368" s="85" t="n"/>
      <c r="CA368" s="85" t="n"/>
      <c r="CB368" s="85" t="n"/>
      <c r="CC368" s="85" t="n"/>
      <c r="CD368" s="85" t="n"/>
      <c r="CE368" s="85" t="n"/>
      <c r="CF368" s="85" t="n"/>
      <c r="CG368" s="85" t="n"/>
      <c r="CH368" s="85" t="n"/>
      <c r="CI368" s="85" t="n"/>
      <c r="CJ368" s="85" t="n"/>
      <c r="CK368" s="85" t="n"/>
      <c r="CL368" s="85" t="n"/>
      <c r="CM368" s="85" t="n"/>
      <c r="CN368" s="85" t="n"/>
      <c r="CO368" s="85" t="n"/>
      <c r="CP368" s="85" t="n"/>
      <c r="CQ368" s="85" t="n"/>
      <c r="CR368" s="85" t="n"/>
      <c r="CS368" s="85" t="n"/>
      <c r="CT368" s="85" t="n"/>
      <c r="CU368" s="85" t="n"/>
      <c r="CV368" s="85" t="n"/>
    </row>
    <row r="369" ht="31.5" customFormat="1" customHeight="1" s="86">
      <c r="A369" s="73" t="n"/>
      <c r="B369" s="74" t="n"/>
      <c r="C369" s="471" t="n"/>
      <c r="D369" s="74" t="n"/>
      <c r="E369" s="74" t="n"/>
      <c r="F369" s="75" t="n"/>
      <c r="G369" s="76" t="n"/>
      <c r="H369" s="76" t="n"/>
      <c r="I369" s="76" t="n"/>
      <c r="J369" s="76" t="n"/>
      <c r="K369" s="472" t="n"/>
      <c r="L369" s="473" t="n"/>
      <c r="M369" s="474" t="n"/>
      <c r="N369" s="111" t="n"/>
      <c r="O369" s="111" t="n"/>
      <c r="P369" s="111" t="n"/>
      <c r="Q369" s="111" t="n"/>
      <c r="R369" s="111" t="n"/>
      <c r="S369" s="77" t="n"/>
      <c r="T369" s="77" t="n"/>
      <c r="U369" s="111" t="n"/>
      <c r="V369" s="111" t="n"/>
      <c r="W369" s="111" t="n"/>
      <c r="X369" s="111" t="n"/>
      <c r="Y369" s="111" t="n"/>
      <c r="Z369" s="77" t="n"/>
      <c r="AA369" s="77" t="n"/>
      <c r="AB369" s="111" t="n"/>
      <c r="AC369" s="111" t="n"/>
      <c r="AD369" s="111" t="n"/>
      <c r="AE369" s="111" t="n"/>
      <c r="AF369" s="111" t="n"/>
      <c r="AG369" s="77" t="n"/>
      <c r="AH369" s="77" t="n"/>
      <c r="AI369" s="78" t="n"/>
      <c r="AJ369" s="79" t="n"/>
      <c r="AK369" s="80" t="n"/>
      <c r="AL369" s="77" t="n"/>
      <c r="AM369" s="77" t="n"/>
      <c r="AN369" s="81" t="n"/>
      <c r="AO369" s="81" t="n"/>
      <c r="AP369" s="81" t="n"/>
      <c r="AQ369" s="81" t="n"/>
      <c r="AR369" s="81" t="n"/>
      <c r="AS369" s="81" t="n"/>
      <c r="AT369" s="81" t="n"/>
      <c r="AU369" s="81" t="n"/>
      <c r="AV369" s="81" t="n"/>
      <c r="AW369" s="82" t="n"/>
      <c r="AX369" s="83" t="n"/>
      <c r="AY369" s="179" t="n"/>
      <c r="AZ369" s="84" t="n"/>
      <c r="BA369" s="83" t="n"/>
      <c r="BB369" s="83" t="n"/>
      <c r="BC369" s="83" t="n"/>
      <c r="BD369" s="83" t="n"/>
      <c r="BE369" s="83" t="n"/>
      <c r="BF369" s="28" t="n"/>
      <c r="BG369" s="85" t="n"/>
      <c r="BH369" s="85" t="n"/>
      <c r="BI369" s="85" t="n"/>
      <c r="BJ369" s="85" t="n"/>
      <c r="BK369" s="85" t="n"/>
      <c r="BL369" s="85" t="n"/>
      <c r="BM369" s="85" t="n"/>
      <c r="BN369" s="85" t="n"/>
      <c r="BO369" s="85" t="n"/>
      <c r="BP369" s="85" t="n"/>
      <c r="BQ369" s="85" t="n"/>
      <c r="BR369" s="85" t="n"/>
      <c r="BS369" s="85" t="n"/>
      <c r="BT369" s="85" t="n"/>
      <c r="BU369" s="85" t="n"/>
      <c r="BV369" s="85" t="n"/>
      <c r="BW369" s="85" t="n"/>
      <c r="BX369" s="85" t="n"/>
      <c r="BY369" s="85" t="n"/>
      <c r="BZ369" s="85" t="n"/>
      <c r="CA369" s="85" t="n"/>
      <c r="CB369" s="85" t="n"/>
      <c r="CC369" s="85" t="n"/>
      <c r="CD369" s="85" t="n"/>
      <c r="CE369" s="85" t="n"/>
      <c r="CF369" s="85" t="n"/>
      <c r="CG369" s="85" t="n"/>
      <c r="CH369" s="85" t="n"/>
      <c r="CI369" s="85" t="n"/>
      <c r="CJ369" s="85" t="n"/>
      <c r="CK369" s="85" t="n"/>
      <c r="CL369" s="85" t="n"/>
      <c r="CM369" s="85" t="n"/>
      <c r="CN369" s="85" t="n"/>
      <c r="CO369" s="85" t="n"/>
      <c r="CP369" s="85" t="n"/>
      <c r="CQ369" s="85" t="n"/>
      <c r="CR369" s="85" t="n"/>
      <c r="CS369" s="85" t="n"/>
      <c r="CT369" s="85" t="n"/>
      <c r="CU369" s="85" t="n"/>
      <c r="CV369" s="85" t="n"/>
    </row>
    <row r="370" ht="31.5" customFormat="1" customHeight="1" s="86">
      <c r="A370" s="73" t="n"/>
      <c r="B370" s="74" t="n"/>
      <c r="C370" s="471" t="n"/>
      <c r="D370" s="74" t="n"/>
      <c r="E370" s="74" t="n"/>
      <c r="F370" s="75" t="n"/>
      <c r="G370" s="76" t="n"/>
      <c r="H370" s="76" t="n"/>
      <c r="I370" s="76" t="n"/>
      <c r="J370" s="76" t="n"/>
      <c r="K370" s="472" t="n"/>
      <c r="L370" s="473" t="n"/>
      <c r="M370" s="474" t="n"/>
      <c r="N370" s="111" t="n"/>
      <c r="O370" s="111" t="n"/>
      <c r="P370" s="111" t="n"/>
      <c r="Q370" s="111" t="n"/>
      <c r="R370" s="111" t="n"/>
      <c r="S370" s="77" t="n"/>
      <c r="T370" s="77" t="n"/>
      <c r="U370" s="111" t="n"/>
      <c r="V370" s="111" t="n"/>
      <c r="W370" s="111" t="n"/>
      <c r="X370" s="111" t="n"/>
      <c r="Y370" s="111" t="n"/>
      <c r="Z370" s="77" t="n"/>
      <c r="AA370" s="77" t="n"/>
      <c r="AB370" s="111" t="n"/>
      <c r="AC370" s="111" t="n"/>
      <c r="AD370" s="111" t="n"/>
      <c r="AE370" s="111" t="n"/>
      <c r="AF370" s="111" t="n"/>
      <c r="AG370" s="77" t="n"/>
      <c r="AH370" s="77" t="n"/>
      <c r="AI370" s="78" t="n"/>
      <c r="AJ370" s="79" t="n"/>
      <c r="AK370" s="80" t="n"/>
      <c r="AL370" s="77" t="n"/>
      <c r="AM370" s="77" t="n"/>
      <c r="AN370" s="81" t="n"/>
      <c r="AO370" s="81" t="n"/>
      <c r="AP370" s="81" t="n"/>
      <c r="AQ370" s="81" t="n"/>
      <c r="AR370" s="81" t="n"/>
      <c r="AS370" s="81" t="n"/>
      <c r="AT370" s="81" t="n"/>
      <c r="AU370" s="81" t="n"/>
      <c r="AV370" s="81" t="n"/>
      <c r="AW370" s="82" t="n"/>
      <c r="AX370" s="83" t="n"/>
      <c r="AY370" s="179" t="n"/>
      <c r="AZ370" s="84" t="n"/>
      <c r="BA370" s="83" t="n"/>
      <c r="BB370" s="83" t="n"/>
      <c r="BC370" s="83" t="n"/>
      <c r="BD370" s="83" t="n"/>
      <c r="BE370" s="83" t="n"/>
      <c r="BF370" s="28" t="n"/>
      <c r="BG370" s="85" t="n"/>
      <c r="BH370" s="85" t="n"/>
      <c r="BI370" s="85" t="n"/>
      <c r="BJ370" s="85" t="n"/>
      <c r="BK370" s="85" t="n"/>
      <c r="BL370" s="85" t="n"/>
      <c r="BM370" s="85" t="n"/>
      <c r="BN370" s="85" t="n"/>
      <c r="BO370" s="85" t="n"/>
      <c r="BP370" s="85" t="n"/>
      <c r="BQ370" s="85" t="n"/>
      <c r="BR370" s="85" t="n"/>
      <c r="BS370" s="85" t="n"/>
      <c r="BT370" s="85" t="n"/>
      <c r="BU370" s="85" t="n"/>
      <c r="BV370" s="85" t="n"/>
      <c r="BW370" s="85" t="n"/>
      <c r="BX370" s="85" t="n"/>
      <c r="BY370" s="85" t="n"/>
      <c r="BZ370" s="85" t="n"/>
      <c r="CA370" s="85" t="n"/>
      <c r="CB370" s="85" t="n"/>
      <c r="CC370" s="85" t="n"/>
      <c r="CD370" s="85" t="n"/>
      <c r="CE370" s="85" t="n"/>
      <c r="CF370" s="85" t="n"/>
      <c r="CG370" s="85" t="n"/>
      <c r="CH370" s="85" t="n"/>
      <c r="CI370" s="85" t="n"/>
      <c r="CJ370" s="85" t="n"/>
      <c r="CK370" s="85" t="n"/>
      <c r="CL370" s="85" t="n"/>
      <c r="CM370" s="85" t="n"/>
      <c r="CN370" s="85" t="n"/>
      <c r="CO370" s="85" t="n"/>
      <c r="CP370" s="85" t="n"/>
      <c r="CQ370" s="85" t="n"/>
      <c r="CR370" s="85" t="n"/>
      <c r="CS370" s="85" t="n"/>
      <c r="CT370" s="85" t="n"/>
      <c r="CU370" s="85" t="n"/>
      <c r="CV370" s="85" t="n"/>
    </row>
    <row r="371" ht="31.5" customFormat="1" customHeight="1" s="86">
      <c r="A371" s="73" t="n"/>
      <c r="B371" s="74" t="n"/>
      <c r="C371" s="471" t="n"/>
      <c r="D371" s="74" t="n"/>
      <c r="E371" s="74" t="n"/>
      <c r="F371" s="75" t="n"/>
      <c r="G371" s="76" t="n"/>
      <c r="H371" s="76" t="n"/>
      <c r="I371" s="76" t="n"/>
      <c r="J371" s="76" t="n"/>
      <c r="K371" s="472" t="n"/>
      <c r="L371" s="473" t="n"/>
      <c r="M371" s="474" t="n"/>
      <c r="N371" s="111" t="n"/>
      <c r="O371" s="111" t="n"/>
      <c r="P371" s="111" t="n"/>
      <c r="Q371" s="111" t="n"/>
      <c r="R371" s="111" t="n"/>
      <c r="S371" s="77" t="n"/>
      <c r="T371" s="77" t="n"/>
      <c r="U371" s="111" t="n"/>
      <c r="V371" s="111" t="n"/>
      <c r="W371" s="111" t="n"/>
      <c r="X371" s="111" t="n"/>
      <c r="Y371" s="111" t="n"/>
      <c r="Z371" s="77" t="n"/>
      <c r="AA371" s="77" t="n"/>
      <c r="AB371" s="111" t="n"/>
      <c r="AC371" s="111" t="n"/>
      <c r="AD371" s="111" t="n"/>
      <c r="AE371" s="111" t="n"/>
      <c r="AF371" s="111" t="n"/>
      <c r="AG371" s="77" t="n"/>
      <c r="AH371" s="77" t="n"/>
      <c r="AI371" s="78" t="n"/>
      <c r="AJ371" s="79" t="n"/>
      <c r="AK371" s="80" t="n"/>
      <c r="AL371" s="77" t="n"/>
      <c r="AM371" s="77" t="n"/>
      <c r="AN371" s="81" t="n"/>
      <c r="AO371" s="81" t="n"/>
      <c r="AP371" s="81" t="n"/>
      <c r="AQ371" s="81" t="n"/>
      <c r="AR371" s="81" t="n"/>
      <c r="AS371" s="81" t="n"/>
      <c r="AT371" s="81" t="n"/>
      <c r="AU371" s="81" t="n"/>
      <c r="AV371" s="81" t="n"/>
      <c r="AW371" s="82" t="n"/>
      <c r="AX371" s="83" t="n"/>
      <c r="AY371" s="179" t="n"/>
      <c r="AZ371" s="84" t="n"/>
      <c r="BA371" s="83" t="n"/>
      <c r="BB371" s="83" t="n"/>
      <c r="BC371" s="83" t="n"/>
      <c r="BD371" s="83" t="n"/>
      <c r="BE371" s="83" t="n"/>
      <c r="BF371" s="28" t="n"/>
      <c r="BG371" s="85" t="n"/>
      <c r="BH371" s="85" t="n"/>
      <c r="BI371" s="85" t="n"/>
      <c r="BJ371" s="85" t="n"/>
      <c r="BK371" s="85" t="n"/>
      <c r="BL371" s="85" t="n"/>
      <c r="BM371" s="85" t="n"/>
      <c r="BN371" s="85" t="n"/>
      <c r="BO371" s="85" t="n"/>
      <c r="BP371" s="85" t="n"/>
      <c r="BQ371" s="85" t="n"/>
      <c r="BR371" s="85" t="n"/>
      <c r="BS371" s="85" t="n"/>
      <c r="BT371" s="85" t="n"/>
      <c r="BU371" s="85" t="n"/>
      <c r="BV371" s="85" t="n"/>
      <c r="BW371" s="85" t="n"/>
      <c r="BX371" s="85" t="n"/>
      <c r="BY371" s="85" t="n"/>
      <c r="BZ371" s="85" t="n"/>
      <c r="CA371" s="85" t="n"/>
      <c r="CB371" s="85" t="n"/>
      <c r="CC371" s="85" t="n"/>
      <c r="CD371" s="85" t="n"/>
      <c r="CE371" s="85" t="n"/>
      <c r="CF371" s="85" t="n"/>
      <c r="CG371" s="85" t="n"/>
      <c r="CH371" s="85" t="n"/>
      <c r="CI371" s="85" t="n"/>
      <c r="CJ371" s="85" t="n"/>
      <c r="CK371" s="85" t="n"/>
      <c r="CL371" s="85" t="n"/>
      <c r="CM371" s="85" t="n"/>
      <c r="CN371" s="85" t="n"/>
      <c r="CO371" s="85" t="n"/>
      <c r="CP371" s="85" t="n"/>
      <c r="CQ371" s="85" t="n"/>
      <c r="CR371" s="85" t="n"/>
      <c r="CS371" s="85" t="n"/>
      <c r="CT371" s="85" t="n"/>
      <c r="CU371" s="85" t="n"/>
      <c r="CV371" s="85" t="n"/>
    </row>
    <row r="372" ht="31.5" customFormat="1" customHeight="1" s="86">
      <c r="A372" s="73" t="n"/>
      <c r="B372" s="74" t="n"/>
      <c r="C372" s="471" t="n"/>
      <c r="D372" s="74" t="n"/>
      <c r="E372" s="74" t="n"/>
      <c r="F372" s="75" t="n"/>
      <c r="G372" s="76" t="n"/>
      <c r="H372" s="76" t="n"/>
      <c r="I372" s="76" t="n"/>
      <c r="J372" s="76" t="n"/>
      <c r="K372" s="472" t="n"/>
      <c r="L372" s="473" t="n"/>
      <c r="M372" s="474" t="n"/>
      <c r="N372" s="111" t="n"/>
      <c r="O372" s="111" t="n"/>
      <c r="P372" s="111" t="n"/>
      <c r="Q372" s="111" t="n"/>
      <c r="R372" s="111" t="n"/>
      <c r="S372" s="77" t="n"/>
      <c r="T372" s="77" t="n"/>
      <c r="U372" s="111" t="n"/>
      <c r="V372" s="111" t="n"/>
      <c r="W372" s="111" t="n"/>
      <c r="X372" s="111" t="n"/>
      <c r="Y372" s="111" t="n"/>
      <c r="Z372" s="77" t="n"/>
      <c r="AA372" s="77" t="n"/>
      <c r="AB372" s="111" t="n"/>
      <c r="AC372" s="111" t="n"/>
      <c r="AD372" s="111" t="n"/>
      <c r="AE372" s="111" t="n"/>
      <c r="AF372" s="111" t="n"/>
      <c r="AG372" s="77" t="n"/>
      <c r="AH372" s="77" t="n"/>
      <c r="AI372" s="78" t="n"/>
      <c r="AJ372" s="79" t="n"/>
      <c r="AK372" s="80" t="n"/>
      <c r="AL372" s="77" t="n"/>
      <c r="AM372" s="77" t="n"/>
      <c r="AN372" s="81" t="n"/>
      <c r="AO372" s="81" t="n"/>
      <c r="AP372" s="81" t="n"/>
      <c r="AQ372" s="81" t="n"/>
      <c r="AR372" s="81" t="n"/>
      <c r="AS372" s="81" t="n"/>
      <c r="AT372" s="81" t="n"/>
      <c r="AU372" s="81" t="n"/>
      <c r="AV372" s="81" t="n"/>
      <c r="AW372" s="82" t="n"/>
      <c r="AX372" s="83" t="n"/>
      <c r="AY372" s="179" t="n"/>
      <c r="AZ372" s="84" t="n"/>
      <c r="BA372" s="83" t="n"/>
      <c r="BB372" s="83" t="n"/>
      <c r="BC372" s="83" t="n"/>
      <c r="BD372" s="83" t="n"/>
      <c r="BE372" s="83" t="n"/>
      <c r="BF372" s="28" t="n"/>
      <c r="BG372" s="85" t="n"/>
      <c r="BH372" s="85" t="n"/>
      <c r="BI372" s="85" t="n"/>
      <c r="BJ372" s="85" t="n"/>
      <c r="BK372" s="85" t="n"/>
      <c r="BL372" s="85" t="n"/>
      <c r="BM372" s="85" t="n"/>
      <c r="BN372" s="85" t="n"/>
      <c r="BO372" s="85" t="n"/>
      <c r="BP372" s="85" t="n"/>
      <c r="BQ372" s="85" t="n"/>
      <c r="BR372" s="85" t="n"/>
      <c r="BS372" s="85" t="n"/>
      <c r="BT372" s="85" t="n"/>
      <c r="BU372" s="85" t="n"/>
      <c r="BV372" s="85" t="n"/>
      <c r="BW372" s="85" t="n"/>
      <c r="BX372" s="85" t="n"/>
      <c r="BY372" s="85" t="n"/>
      <c r="BZ372" s="85" t="n"/>
      <c r="CA372" s="85" t="n"/>
      <c r="CB372" s="85" t="n"/>
      <c r="CC372" s="85" t="n"/>
      <c r="CD372" s="85" t="n"/>
      <c r="CE372" s="85" t="n"/>
      <c r="CF372" s="85" t="n"/>
      <c r="CG372" s="85" t="n"/>
      <c r="CH372" s="85" t="n"/>
      <c r="CI372" s="85" t="n"/>
      <c r="CJ372" s="85" t="n"/>
      <c r="CK372" s="85" t="n"/>
      <c r="CL372" s="85" t="n"/>
      <c r="CM372" s="85" t="n"/>
      <c r="CN372" s="85" t="n"/>
      <c r="CO372" s="85" t="n"/>
      <c r="CP372" s="85" t="n"/>
      <c r="CQ372" s="85" t="n"/>
      <c r="CR372" s="85" t="n"/>
      <c r="CS372" s="85" t="n"/>
      <c r="CT372" s="85" t="n"/>
      <c r="CU372" s="85" t="n"/>
      <c r="CV372" s="85" t="n"/>
    </row>
    <row r="373" ht="31.5" customFormat="1" customHeight="1" s="86">
      <c r="A373" s="73" t="n"/>
      <c r="B373" s="74" t="n"/>
      <c r="C373" s="471" t="n"/>
      <c r="D373" s="74" t="n"/>
      <c r="E373" s="74" t="n"/>
      <c r="F373" s="75" t="n"/>
      <c r="G373" s="76" t="n"/>
      <c r="H373" s="76" t="n"/>
      <c r="I373" s="76" t="n"/>
      <c r="J373" s="76" t="n"/>
      <c r="K373" s="472" t="n"/>
      <c r="L373" s="473" t="n"/>
      <c r="M373" s="474" t="n"/>
      <c r="N373" s="111" t="n"/>
      <c r="O373" s="111" t="n"/>
      <c r="P373" s="111" t="n"/>
      <c r="Q373" s="111" t="n"/>
      <c r="R373" s="111" t="n"/>
      <c r="S373" s="77" t="n"/>
      <c r="T373" s="77" t="n"/>
      <c r="U373" s="111" t="n"/>
      <c r="V373" s="111" t="n"/>
      <c r="W373" s="111" t="n"/>
      <c r="X373" s="111" t="n"/>
      <c r="Y373" s="111" t="n"/>
      <c r="Z373" s="77" t="n"/>
      <c r="AA373" s="77" t="n"/>
      <c r="AB373" s="111" t="n"/>
      <c r="AC373" s="111" t="n"/>
      <c r="AD373" s="111" t="n"/>
      <c r="AE373" s="111" t="n"/>
      <c r="AF373" s="111" t="n"/>
      <c r="AG373" s="77" t="n"/>
      <c r="AH373" s="77" t="n"/>
      <c r="AI373" s="78" t="n"/>
      <c r="AJ373" s="79" t="n"/>
      <c r="AK373" s="80" t="n"/>
      <c r="AL373" s="77" t="n"/>
      <c r="AM373" s="77" t="n"/>
      <c r="AN373" s="81" t="n"/>
      <c r="AO373" s="81" t="n"/>
      <c r="AP373" s="81" t="n"/>
      <c r="AQ373" s="81" t="n"/>
      <c r="AR373" s="81" t="n"/>
      <c r="AS373" s="81" t="n"/>
      <c r="AT373" s="81" t="n"/>
      <c r="AU373" s="81" t="n"/>
      <c r="AV373" s="81" t="n"/>
      <c r="AW373" s="82" t="n"/>
      <c r="AX373" s="83" t="n"/>
      <c r="AY373" s="179" t="n"/>
      <c r="AZ373" s="84" t="n"/>
      <c r="BA373" s="83" t="n"/>
      <c r="BB373" s="83" t="n"/>
      <c r="BC373" s="83" t="n"/>
      <c r="BD373" s="83" t="n"/>
      <c r="BE373" s="83" t="n"/>
      <c r="BF373" s="28" t="n"/>
      <c r="BG373" s="85" t="n"/>
      <c r="BH373" s="85" t="n"/>
      <c r="BI373" s="85" t="n"/>
      <c r="BJ373" s="85" t="n"/>
      <c r="BK373" s="85" t="n"/>
      <c r="BL373" s="85" t="n"/>
      <c r="BM373" s="85" t="n"/>
      <c r="BN373" s="85" t="n"/>
      <c r="BO373" s="85" t="n"/>
      <c r="BP373" s="85" t="n"/>
      <c r="BQ373" s="85" t="n"/>
      <c r="BR373" s="85" t="n"/>
      <c r="BS373" s="85" t="n"/>
      <c r="BT373" s="85" t="n"/>
      <c r="BU373" s="85" t="n"/>
      <c r="BV373" s="85" t="n"/>
      <c r="BW373" s="85" t="n"/>
      <c r="BX373" s="85" t="n"/>
      <c r="BY373" s="85" t="n"/>
      <c r="BZ373" s="85" t="n"/>
      <c r="CA373" s="85" t="n"/>
      <c r="CB373" s="85" t="n"/>
      <c r="CC373" s="85" t="n"/>
      <c r="CD373" s="85" t="n"/>
      <c r="CE373" s="85" t="n"/>
      <c r="CF373" s="85" t="n"/>
      <c r="CG373" s="85" t="n"/>
      <c r="CH373" s="85" t="n"/>
      <c r="CI373" s="85" t="n"/>
      <c r="CJ373" s="85" t="n"/>
      <c r="CK373" s="85" t="n"/>
      <c r="CL373" s="85" t="n"/>
      <c r="CM373" s="85" t="n"/>
      <c r="CN373" s="85" t="n"/>
      <c r="CO373" s="85" t="n"/>
      <c r="CP373" s="85" t="n"/>
      <c r="CQ373" s="85" t="n"/>
      <c r="CR373" s="85" t="n"/>
      <c r="CS373" s="85" t="n"/>
      <c r="CT373" s="85" t="n"/>
      <c r="CU373" s="85" t="n"/>
      <c r="CV373" s="85" t="n"/>
    </row>
    <row r="374" ht="31.5" customFormat="1" customHeight="1" s="86">
      <c r="A374" s="73" t="n"/>
      <c r="B374" s="74" t="n"/>
      <c r="C374" s="471" t="n"/>
      <c r="D374" s="74" t="n"/>
      <c r="E374" s="74" t="n"/>
      <c r="F374" s="75" t="n"/>
      <c r="G374" s="76" t="n"/>
      <c r="H374" s="76" t="n"/>
      <c r="I374" s="76" t="n"/>
      <c r="J374" s="76" t="n"/>
      <c r="K374" s="472" t="n"/>
      <c r="L374" s="473" t="n"/>
      <c r="M374" s="474" t="n"/>
      <c r="N374" s="111" t="n"/>
      <c r="O374" s="111" t="n"/>
      <c r="P374" s="111" t="n"/>
      <c r="Q374" s="111" t="n"/>
      <c r="R374" s="111" t="n"/>
      <c r="S374" s="77" t="n"/>
      <c r="T374" s="77" t="n"/>
      <c r="U374" s="111" t="n"/>
      <c r="V374" s="111" t="n"/>
      <c r="W374" s="111" t="n"/>
      <c r="X374" s="111" t="n"/>
      <c r="Y374" s="111" t="n"/>
      <c r="Z374" s="77" t="n"/>
      <c r="AA374" s="77" t="n"/>
      <c r="AB374" s="111" t="n"/>
      <c r="AC374" s="111" t="n"/>
      <c r="AD374" s="111" t="n"/>
      <c r="AE374" s="111" t="n"/>
      <c r="AF374" s="111" t="n"/>
      <c r="AG374" s="77" t="n"/>
      <c r="AH374" s="77" t="n"/>
      <c r="AI374" s="78" t="n"/>
      <c r="AJ374" s="79" t="n"/>
      <c r="AK374" s="80" t="n"/>
      <c r="AL374" s="77" t="n"/>
      <c r="AM374" s="77" t="n"/>
      <c r="AN374" s="81" t="n"/>
      <c r="AO374" s="81" t="n"/>
      <c r="AP374" s="81" t="n"/>
      <c r="AQ374" s="81" t="n"/>
      <c r="AR374" s="81" t="n"/>
      <c r="AS374" s="81" t="n"/>
      <c r="AT374" s="81" t="n"/>
      <c r="AU374" s="81" t="n"/>
      <c r="AV374" s="81" t="n"/>
      <c r="AW374" s="82" t="n"/>
      <c r="AX374" s="83" t="n"/>
      <c r="AY374" s="179" t="n"/>
      <c r="AZ374" s="84" t="n"/>
      <c r="BA374" s="83" t="n"/>
      <c r="BB374" s="83" t="n"/>
      <c r="BC374" s="83" t="n"/>
      <c r="BD374" s="83" t="n"/>
      <c r="BE374" s="83" t="n"/>
      <c r="BF374" s="28" t="n"/>
      <c r="BG374" s="85" t="n"/>
      <c r="BH374" s="85" t="n"/>
      <c r="BI374" s="85" t="n"/>
      <c r="BJ374" s="85" t="n"/>
      <c r="BK374" s="85" t="n"/>
      <c r="BL374" s="85" t="n"/>
      <c r="BM374" s="85" t="n"/>
      <c r="BN374" s="85" t="n"/>
      <c r="BO374" s="85" t="n"/>
      <c r="BP374" s="85" t="n"/>
      <c r="BQ374" s="85" t="n"/>
      <c r="BR374" s="85" t="n"/>
      <c r="BS374" s="85" t="n"/>
      <c r="BT374" s="85" t="n"/>
      <c r="BU374" s="85" t="n"/>
      <c r="BV374" s="85" t="n"/>
      <c r="BW374" s="85" t="n"/>
      <c r="BX374" s="85" t="n"/>
      <c r="BY374" s="85" t="n"/>
      <c r="BZ374" s="85" t="n"/>
      <c r="CA374" s="85" t="n"/>
      <c r="CB374" s="85" t="n"/>
      <c r="CC374" s="85" t="n"/>
      <c r="CD374" s="85" t="n"/>
      <c r="CE374" s="85" t="n"/>
      <c r="CF374" s="85" t="n"/>
      <c r="CG374" s="85" t="n"/>
      <c r="CH374" s="85" t="n"/>
      <c r="CI374" s="85" t="n"/>
      <c r="CJ374" s="85" t="n"/>
      <c r="CK374" s="85" t="n"/>
      <c r="CL374" s="85" t="n"/>
      <c r="CM374" s="85" t="n"/>
      <c r="CN374" s="85" t="n"/>
      <c r="CO374" s="85" t="n"/>
      <c r="CP374" s="85" t="n"/>
      <c r="CQ374" s="85" t="n"/>
      <c r="CR374" s="85" t="n"/>
      <c r="CS374" s="85" t="n"/>
      <c r="CT374" s="85" t="n"/>
      <c r="CU374" s="85" t="n"/>
      <c r="CV374" s="85" t="n"/>
    </row>
    <row r="375" ht="31.5" customFormat="1" customHeight="1" s="86">
      <c r="A375" s="73" t="n"/>
      <c r="B375" s="74" t="n"/>
      <c r="C375" s="471" t="n"/>
      <c r="D375" s="74" t="n"/>
      <c r="E375" s="74" t="n"/>
      <c r="F375" s="75" t="n"/>
      <c r="G375" s="76" t="n"/>
      <c r="H375" s="76" t="n"/>
      <c r="I375" s="76" t="n"/>
      <c r="J375" s="76" t="n"/>
      <c r="K375" s="472" t="n"/>
      <c r="L375" s="473" t="n"/>
      <c r="M375" s="474" t="n"/>
      <c r="N375" s="111" t="n"/>
      <c r="O375" s="111" t="n"/>
      <c r="P375" s="111" t="n"/>
      <c r="Q375" s="111" t="n"/>
      <c r="R375" s="111" t="n"/>
      <c r="S375" s="77" t="n"/>
      <c r="T375" s="77" t="n"/>
      <c r="U375" s="111" t="n"/>
      <c r="V375" s="111" t="n"/>
      <c r="W375" s="111" t="n"/>
      <c r="X375" s="111" t="n"/>
      <c r="Y375" s="111" t="n"/>
      <c r="Z375" s="77" t="n"/>
      <c r="AA375" s="77" t="n"/>
      <c r="AB375" s="111" t="n"/>
      <c r="AC375" s="111" t="n"/>
      <c r="AD375" s="111" t="n"/>
      <c r="AE375" s="111" t="n"/>
      <c r="AF375" s="111" t="n"/>
      <c r="AG375" s="77" t="n"/>
      <c r="AH375" s="77" t="n"/>
      <c r="AI375" s="78" t="n"/>
      <c r="AJ375" s="79" t="n"/>
      <c r="AK375" s="80" t="n"/>
      <c r="AL375" s="77" t="n"/>
      <c r="AM375" s="77" t="n"/>
      <c r="AN375" s="81" t="n"/>
      <c r="AO375" s="81" t="n"/>
      <c r="AP375" s="81" t="n"/>
      <c r="AQ375" s="81" t="n"/>
      <c r="AR375" s="81" t="n"/>
      <c r="AS375" s="81" t="n"/>
      <c r="AT375" s="81" t="n"/>
      <c r="AU375" s="81" t="n"/>
      <c r="AV375" s="81" t="n"/>
      <c r="AW375" s="82" t="n"/>
      <c r="AX375" s="83" t="n"/>
      <c r="AY375" s="179" t="n"/>
      <c r="AZ375" s="84" t="n"/>
      <c r="BA375" s="83" t="n"/>
      <c r="BB375" s="83" t="n"/>
      <c r="BC375" s="83" t="n"/>
      <c r="BD375" s="83" t="n"/>
      <c r="BE375" s="83" t="n"/>
      <c r="BF375" s="28" t="n"/>
      <c r="BG375" s="85" t="n"/>
      <c r="BH375" s="85" t="n"/>
      <c r="BI375" s="85" t="n"/>
      <c r="BJ375" s="85" t="n"/>
      <c r="BK375" s="85" t="n"/>
      <c r="BL375" s="85" t="n"/>
      <c r="BM375" s="85" t="n"/>
      <c r="BN375" s="85" t="n"/>
      <c r="BO375" s="85" t="n"/>
      <c r="BP375" s="85" t="n"/>
      <c r="BQ375" s="85" t="n"/>
      <c r="BR375" s="85" t="n"/>
      <c r="BS375" s="85" t="n"/>
      <c r="BT375" s="85" t="n"/>
      <c r="BU375" s="85" t="n"/>
      <c r="BV375" s="85" t="n"/>
      <c r="BW375" s="85" t="n"/>
      <c r="BX375" s="85" t="n"/>
      <c r="BY375" s="85" t="n"/>
      <c r="BZ375" s="85" t="n"/>
      <c r="CA375" s="85" t="n"/>
      <c r="CB375" s="85" t="n"/>
      <c r="CC375" s="85" t="n"/>
      <c r="CD375" s="85" t="n"/>
      <c r="CE375" s="85" t="n"/>
      <c r="CF375" s="85" t="n"/>
      <c r="CG375" s="85" t="n"/>
      <c r="CH375" s="85" t="n"/>
      <c r="CI375" s="85" t="n"/>
      <c r="CJ375" s="85" t="n"/>
      <c r="CK375" s="85" t="n"/>
      <c r="CL375" s="85" t="n"/>
      <c r="CM375" s="85" t="n"/>
      <c r="CN375" s="85" t="n"/>
      <c r="CO375" s="85" t="n"/>
      <c r="CP375" s="85" t="n"/>
      <c r="CQ375" s="85" t="n"/>
      <c r="CR375" s="85" t="n"/>
      <c r="CS375" s="85" t="n"/>
      <c r="CT375" s="85" t="n"/>
      <c r="CU375" s="85" t="n"/>
      <c r="CV375" s="85" t="n"/>
    </row>
    <row r="376" ht="31.5" customFormat="1" customHeight="1" s="86">
      <c r="A376" s="73" t="n"/>
      <c r="B376" s="74" t="n"/>
      <c r="C376" s="471" t="n"/>
      <c r="D376" s="74" t="n"/>
      <c r="E376" s="74" t="n"/>
      <c r="F376" s="75" t="n"/>
      <c r="G376" s="76" t="n"/>
      <c r="H376" s="76" t="n"/>
      <c r="I376" s="76" t="n"/>
      <c r="J376" s="76" t="n"/>
      <c r="K376" s="472" t="n"/>
      <c r="L376" s="473" t="n"/>
      <c r="M376" s="474" t="n"/>
      <c r="N376" s="111" t="n"/>
      <c r="O376" s="111" t="n"/>
      <c r="P376" s="111" t="n"/>
      <c r="Q376" s="111" t="n"/>
      <c r="R376" s="111" t="n"/>
      <c r="S376" s="77" t="n"/>
      <c r="T376" s="77" t="n"/>
      <c r="U376" s="111" t="n"/>
      <c r="V376" s="111" t="n"/>
      <c r="W376" s="111" t="n"/>
      <c r="X376" s="111" t="n"/>
      <c r="Y376" s="111" t="n"/>
      <c r="Z376" s="77" t="n"/>
      <c r="AA376" s="77" t="n"/>
      <c r="AB376" s="111" t="n"/>
      <c r="AC376" s="111" t="n"/>
      <c r="AD376" s="111" t="n"/>
      <c r="AE376" s="111" t="n"/>
      <c r="AF376" s="111" t="n"/>
      <c r="AG376" s="77" t="n"/>
      <c r="AH376" s="77" t="n"/>
      <c r="AI376" s="78" t="n"/>
      <c r="AJ376" s="79" t="n"/>
      <c r="AK376" s="80" t="n"/>
      <c r="AL376" s="77" t="n"/>
      <c r="AM376" s="77" t="n"/>
      <c r="AN376" s="81" t="n"/>
      <c r="AO376" s="81" t="n"/>
      <c r="AP376" s="81" t="n"/>
      <c r="AQ376" s="81" t="n"/>
      <c r="AR376" s="81" t="n"/>
      <c r="AS376" s="81" t="n"/>
      <c r="AT376" s="81" t="n"/>
      <c r="AU376" s="81" t="n"/>
      <c r="AV376" s="81" t="n"/>
      <c r="AW376" s="82" t="n"/>
      <c r="AX376" s="83" t="n"/>
      <c r="AY376" s="179" t="n"/>
      <c r="AZ376" s="84" t="n"/>
      <c r="BA376" s="83" t="n"/>
      <c r="BB376" s="83" t="n"/>
      <c r="BC376" s="83" t="n"/>
      <c r="BD376" s="83" t="n"/>
      <c r="BE376" s="83" t="n"/>
      <c r="BF376" s="28" t="n"/>
      <c r="BG376" s="85" t="n"/>
      <c r="BH376" s="85" t="n"/>
      <c r="BI376" s="85" t="n"/>
      <c r="BJ376" s="85" t="n"/>
      <c r="BK376" s="85" t="n"/>
      <c r="BL376" s="85" t="n"/>
      <c r="BM376" s="85" t="n"/>
      <c r="BN376" s="85" t="n"/>
      <c r="BO376" s="85" t="n"/>
      <c r="BP376" s="85" t="n"/>
      <c r="BQ376" s="85" t="n"/>
      <c r="BR376" s="85" t="n"/>
      <c r="BS376" s="85" t="n"/>
      <c r="BT376" s="85" t="n"/>
      <c r="BU376" s="85" t="n"/>
      <c r="BV376" s="85" t="n"/>
      <c r="BW376" s="85" t="n"/>
      <c r="BX376" s="85" t="n"/>
      <c r="BY376" s="85" t="n"/>
      <c r="BZ376" s="85" t="n"/>
      <c r="CA376" s="85" t="n"/>
      <c r="CB376" s="85" t="n"/>
      <c r="CC376" s="85" t="n"/>
      <c r="CD376" s="85" t="n"/>
      <c r="CE376" s="85" t="n"/>
      <c r="CF376" s="85" t="n"/>
      <c r="CG376" s="85" t="n"/>
      <c r="CH376" s="85" t="n"/>
      <c r="CI376" s="85" t="n"/>
      <c r="CJ376" s="85" t="n"/>
      <c r="CK376" s="85" t="n"/>
      <c r="CL376" s="85" t="n"/>
      <c r="CM376" s="85" t="n"/>
      <c r="CN376" s="85" t="n"/>
      <c r="CO376" s="85" t="n"/>
      <c r="CP376" s="85" t="n"/>
      <c r="CQ376" s="85" t="n"/>
      <c r="CR376" s="85" t="n"/>
      <c r="CS376" s="85" t="n"/>
      <c r="CT376" s="85" t="n"/>
      <c r="CU376" s="85" t="n"/>
      <c r="CV376" s="85" t="n"/>
    </row>
    <row r="377" ht="31.5" customFormat="1" customHeight="1" s="86">
      <c r="A377" s="73" t="n"/>
      <c r="B377" s="74" t="n"/>
      <c r="C377" s="471" t="n"/>
      <c r="D377" s="74" t="n"/>
      <c r="E377" s="74" t="n"/>
      <c r="F377" s="75" t="n"/>
      <c r="G377" s="76" t="n"/>
      <c r="H377" s="76" t="n"/>
      <c r="I377" s="76" t="n"/>
      <c r="J377" s="76" t="n"/>
      <c r="K377" s="472" t="n"/>
      <c r="L377" s="473" t="n"/>
      <c r="M377" s="474" t="n"/>
      <c r="N377" s="111" t="n"/>
      <c r="O377" s="111" t="n"/>
      <c r="P377" s="111" t="n"/>
      <c r="Q377" s="111" t="n"/>
      <c r="R377" s="111" t="n"/>
      <c r="S377" s="77" t="n"/>
      <c r="T377" s="77" t="n"/>
      <c r="U377" s="111" t="n"/>
      <c r="V377" s="111" t="n"/>
      <c r="W377" s="111" t="n"/>
      <c r="X377" s="111" t="n"/>
      <c r="Y377" s="111" t="n"/>
      <c r="Z377" s="77" t="n"/>
      <c r="AA377" s="77" t="n"/>
      <c r="AB377" s="111" t="n"/>
      <c r="AC377" s="111" t="n"/>
      <c r="AD377" s="111" t="n"/>
      <c r="AE377" s="111" t="n"/>
      <c r="AF377" s="111" t="n"/>
      <c r="AG377" s="77" t="n"/>
      <c r="AH377" s="77" t="n"/>
      <c r="AI377" s="78" t="n"/>
      <c r="AJ377" s="79" t="n"/>
      <c r="AK377" s="80" t="n"/>
      <c r="AL377" s="77" t="n"/>
      <c r="AM377" s="77" t="n"/>
      <c r="AN377" s="81" t="n"/>
      <c r="AO377" s="81" t="n"/>
      <c r="AP377" s="81" t="n"/>
      <c r="AQ377" s="81" t="n"/>
      <c r="AR377" s="81" t="n"/>
      <c r="AS377" s="81" t="n"/>
      <c r="AT377" s="81" t="n"/>
      <c r="AU377" s="81" t="n"/>
      <c r="AV377" s="81" t="n"/>
      <c r="AW377" s="82" t="n"/>
      <c r="AX377" s="83" t="n"/>
      <c r="AY377" s="179" t="n"/>
      <c r="AZ377" s="84" t="n"/>
      <c r="BA377" s="83" t="n"/>
      <c r="BB377" s="83" t="n"/>
      <c r="BC377" s="83" t="n"/>
      <c r="BD377" s="83" t="n"/>
      <c r="BE377" s="83" t="n"/>
      <c r="BF377" s="28" t="n"/>
      <c r="BG377" s="85" t="n"/>
      <c r="BH377" s="85" t="n"/>
      <c r="BI377" s="85" t="n"/>
      <c r="BJ377" s="85" t="n"/>
      <c r="BK377" s="85" t="n"/>
      <c r="BL377" s="85" t="n"/>
      <c r="BM377" s="85" t="n"/>
      <c r="BN377" s="85" t="n"/>
      <c r="BO377" s="85" t="n"/>
      <c r="BP377" s="85" t="n"/>
      <c r="BQ377" s="85" t="n"/>
      <c r="BR377" s="85" t="n"/>
      <c r="BS377" s="85" t="n"/>
      <c r="BT377" s="85" t="n"/>
      <c r="BU377" s="85" t="n"/>
      <c r="BV377" s="85" t="n"/>
      <c r="BW377" s="85" t="n"/>
      <c r="BX377" s="85" t="n"/>
      <c r="BY377" s="85" t="n"/>
      <c r="BZ377" s="85" t="n"/>
      <c r="CA377" s="85" t="n"/>
      <c r="CB377" s="85" t="n"/>
      <c r="CC377" s="85" t="n"/>
      <c r="CD377" s="85" t="n"/>
      <c r="CE377" s="85" t="n"/>
      <c r="CF377" s="85" t="n"/>
      <c r="CG377" s="85" t="n"/>
      <c r="CH377" s="85" t="n"/>
      <c r="CI377" s="85" t="n"/>
      <c r="CJ377" s="85" t="n"/>
      <c r="CK377" s="85" t="n"/>
      <c r="CL377" s="85" t="n"/>
      <c r="CM377" s="85" t="n"/>
      <c r="CN377" s="85" t="n"/>
      <c r="CO377" s="85" t="n"/>
      <c r="CP377" s="85" t="n"/>
      <c r="CQ377" s="85" t="n"/>
      <c r="CR377" s="85" t="n"/>
      <c r="CS377" s="85" t="n"/>
      <c r="CT377" s="85" t="n"/>
      <c r="CU377" s="85" t="n"/>
      <c r="CV377" s="85" t="n"/>
    </row>
    <row r="378" ht="31.5" customFormat="1" customHeight="1" s="86">
      <c r="A378" s="73" t="n"/>
      <c r="B378" s="74" t="n"/>
      <c r="C378" s="471" t="n"/>
      <c r="D378" s="74" t="n"/>
      <c r="E378" s="74" t="n"/>
      <c r="F378" s="75" t="n"/>
      <c r="G378" s="76" t="n"/>
      <c r="H378" s="76" t="n"/>
      <c r="I378" s="76" t="n"/>
      <c r="J378" s="76" t="n"/>
      <c r="K378" s="472" t="n"/>
      <c r="L378" s="473" t="n"/>
      <c r="M378" s="474" t="n"/>
      <c r="N378" s="111" t="n"/>
      <c r="O378" s="111" t="n"/>
      <c r="P378" s="111" t="n"/>
      <c r="Q378" s="111" t="n"/>
      <c r="R378" s="111" t="n"/>
      <c r="S378" s="77" t="n"/>
      <c r="T378" s="77" t="n"/>
      <c r="U378" s="111" t="n"/>
      <c r="V378" s="111" t="n"/>
      <c r="W378" s="111" t="n"/>
      <c r="X378" s="111" t="n"/>
      <c r="Y378" s="111" t="n"/>
      <c r="Z378" s="77" t="n"/>
      <c r="AA378" s="77" t="n"/>
      <c r="AB378" s="111" t="n"/>
      <c r="AC378" s="111" t="n"/>
      <c r="AD378" s="111" t="n"/>
      <c r="AE378" s="111" t="n"/>
      <c r="AF378" s="111" t="n"/>
      <c r="AG378" s="77" t="n"/>
      <c r="AH378" s="77" t="n"/>
      <c r="AI378" s="78" t="n"/>
      <c r="AJ378" s="79" t="n"/>
      <c r="AK378" s="80" t="n"/>
      <c r="AL378" s="77" t="n"/>
      <c r="AM378" s="77" t="n"/>
      <c r="AN378" s="81" t="n"/>
      <c r="AO378" s="81" t="n"/>
      <c r="AP378" s="81" t="n"/>
      <c r="AQ378" s="81" t="n"/>
      <c r="AR378" s="81" t="n"/>
      <c r="AS378" s="81" t="n"/>
      <c r="AT378" s="81" t="n"/>
      <c r="AU378" s="81" t="n"/>
      <c r="AV378" s="81" t="n"/>
      <c r="AW378" s="82" t="n"/>
      <c r="AX378" s="83" t="n"/>
      <c r="AY378" s="179" t="n"/>
      <c r="AZ378" s="84" t="n"/>
      <c r="BA378" s="83" t="n"/>
      <c r="BB378" s="83" t="n"/>
      <c r="BC378" s="83" t="n"/>
      <c r="BD378" s="83" t="n"/>
      <c r="BE378" s="83" t="n"/>
      <c r="BF378" s="28" t="n"/>
      <c r="BG378" s="85" t="n"/>
      <c r="BH378" s="85" t="n"/>
      <c r="BI378" s="85" t="n"/>
      <c r="BJ378" s="85" t="n"/>
      <c r="BK378" s="85" t="n"/>
      <c r="BL378" s="85" t="n"/>
      <c r="BM378" s="85" t="n"/>
      <c r="BN378" s="85" t="n"/>
      <c r="BO378" s="85" t="n"/>
      <c r="BP378" s="85" t="n"/>
      <c r="BQ378" s="85" t="n"/>
      <c r="BR378" s="85" t="n"/>
      <c r="BS378" s="85" t="n"/>
      <c r="BT378" s="85" t="n"/>
      <c r="BU378" s="85" t="n"/>
      <c r="BV378" s="85" t="n"/>
      <c r="BW378" s="85" t="n"/>
      <c r="BX378" s="85" t="n"/>
      <c r="BY378" s="85" t="n"/>
      <c r="BZ378" s="85" t="n"/>
      <c r="CA378" s="85" t="n"/>
      <c r="CB378" s="85" t="n"/>
      <c r="CC378" s="85" t="n"/>
      <c r="CD378" s="85" t="n"/>
      <c r="CE378" s="85" t="n"/>
      <c r="CF378" s="85" t="n"/>
      <c r="CG378" s="85" t="n"/>
      <c r="CH378" s="85" t="n"/>
      <c r="CI378" s="85" t="n"/>
      <c r="CJ378" s="85" t="n"/>
      <c r="CK378" s="85" t="n"/>
      <c r="CL378" s="85" t="n"/>
      <c r="CM378" s="85" t="n"/>
      <c r="CN378" s="85" t="n"/>
      <c r="CO378" s="85" t="n"/>
      <c r="CP378" s="85" t="n"/>
      <c r="CQ378" s="85" t="n"/>
      <c r="CR378" s="85" t="n"/>
      <c r="CS378" s="85" t="n"/>
      <c r="CT378" s="85" t="n"/>
      <c r="CU378" s="85" t="n"/>
      <c r="CV378" s="85" t="n"/>
    </row>
    <row r="379" ht="31.5" customFormat="1" customHeight="1" s="86">
      <c r="A379" s="73" t="n"/>
      <c r="B379" s="74" t="n"/>
      <c r="C379" s="471" t="n"/>
      <c r="D379" s="74" t="n"/>
      <c r="E379" s="74" t="n"/>
      <c r="F379" s="75" t="n"/>
      <c r="G379" s="76" t="n"/>
      <c r="H379" s="76" t="n"/>
      <c r="I379" s="76" t="n"/>
      <c r="J379" s="76" t="n"/>
      <c r="K379" s="472" t="n"/>
      <c r="L379" s="473" t="n"/>
      <c r="M379" s="474" t="n"/>
      <c r="N379" s="111" t="n"/>
      <c r="O379" s="111" t="n"/>
      <c r="P379" s="111" t="n"/>
      <c r="Q379" s="111" t="n"/>
      <c r="R379" s="111" t="n"/>
      <c r="S379" s="77" t="n"/>
      <c r="T379" s="77" t="n"/>
      <c r="U379" s="111" t="n"/>
      <c r="V379" s="111" t="n"/>
      <c r="W379" s="111" t="n"/>
      <c r="X379" s="111" t="n"/>
      <c r="Y379" s="111" t="n"/>
      <c r="Z379" s="77" t="n"/>
      <c r="AA379" s="77" t="n"/>
      <c r="AB379" s="111" t="n"/>
      <c r="AC379" s="111" t="n"/>
      <c r="AD379" s="111" t="n"/>
      <c r="AE379" s="111" t="n"/>
      <c r="AF379" s="111" t="n"/>
      <c r="AG379" s="77" t="n"/>
      <c r="AH379" s="77" t="n"/>
      <c r="AI379" s="78" t="n"/>
      <c r="AJ379" s="79" t="n"/>
      <c r="AK379" s="80" t="n"/>
      <c r="AL379" s="77" t="n"/>
      <c r="AM379" s="77" t="n"/>
      <c r="AN379" s="81" t="n"/>
      <c r="AO379" s="81" t="n"/>
      <c r="AP379" s="81" t="n"/>
      <c r="AQ379" s="81" t="n"/>
      <c r="AR379" s="81" t="n"/>
      <c r="AS379" s="81" t="n"/>
      <c r="AT379" s="81" t="n"/>
      <c r="AU379" s="81" t="n"/>
      <c r="AV379" s="81" t="n"/>
      <c r="AW379" s="82" t="n"/>
      <c r="AX379" s="83" t="n"/>
      <c r="AY379" s="179" t="n"/>
      <c r="AZ379" s="84" t="n"/>
      <c r="BA379" s="83" t="n"/>
      <c r="BB379" s="83" t="n"/>
      <c r="BC379" s="83" t="n"/>
      <c r="BD379" s="83" t="n"/>
      <c r="BE379" s="83" t="n"/>
      <c r="BF379" s="28" t="n"/>
      <c r="BG379" s="85" t="n"/>
      <c r="BH379" s="85" t="n"/>
      <c r="BI379" s="85" t="n"/>
      <c r="BJ379" s="85" t="n"/>
      <c r="BK379" s="85" t="n"/>
      <c r="BL379" s="85" t="n"/>
      <c r="BM379" s="85" t="n"/>
      <c r="BN379" s="85" t="n"/>
      <c r="BO379" s="85" t="n"/>
      <c r="BP379" s="85" t="n"/>
      <c r="BQ379" s="85" t="n"/>
      <c r="BR379" s="85" t="n"/>
      <c r="BS379" s="85" t="n"/>
      <c r="BT379" s="85" t="n"/>
      <c r="BU379" s="85" t="n"/>
      <c r="BV379" s="85" t="n"/>
      <c r="BW379" s="85" t="n"/>
      <c r="BX379" s="85" t="n"/>
      <c r="BY379" s="85" t="n"/>
      <c r="BZ379" s="85" t="n"/>
      <c r="CA379" s="85" t="n"/>
      <c r="CB379" s="85" t="n"/>
      <c r="CC379" s="85" t="n"/>
      <c r="CD379" s="85" t="n"/>
      <c r="CE379" s="85" t="n"/>
      <c r="CF379" s="85" t="n"/>
      <c r="CG379" s="85" t="n"/>
      <c r="CH379" s="85" t="n"/>
      <c r="CI379" s="85" t="n"/>
      <c r="CJ379" s="85" t="n"/>
      <c r="CK379" s="85" t="n"/>
      <c r="CL379" s="85" t="n"/>
      <c r="CM379" s="85" t="n"/>
      <c r="CN379" s="85" t="n"/>
      <c r="CO379" s="85" t="n"/>
      <c r="CP379" s="85" t="n"/>
      <c r="CQ379" s="85" t="n"/>
      <c r="CR379" s="85" t="n"/>
      <c r="CS379" s="85" t="n"/>
      <c r="CT379" s="85" t="n"/>
      <c r="CU379" s="85" t="n"/>
      <c r="CV379" s="85" t="n"/>
    </row>
    <row r="380" ht="31.5" customFormat="1" customHeight="1" s="86">
      <c r="A380" s="73" t="n"/>
      <c r="B380" s="74" t="n"/>
      <c r="C380" s="471" t="n"/>
      <c r="D380" s="74" t="n"/>
      <c r="E380" s="74" t="n"/>
      <c r="F380" s="75" t="n"/>
      <c r="G380" s="76" t="n"/>
      <c r="H380" s="76" t="n"/>
      <c r="I380" s="76" t="n"/>
      <c r="J380" s="76" t="n"/>
      <c r="K380" s="472" t="n"/>
      <c r="L380" s="473" t="n"/>
      <c r="M380" s="474" t="n"/>
      <c r="N380" s="111" t="n"/>
      <c r="O380" s="111" t="n"/>
      <c r="P380" s="111" t="n"/>
      <c r="Q380" s="111" t="n"/>
      <c r="R380" s="111" t="n"/>
      <c r="S380" s="77" t="n"/>
      <c r="T380" s="77" t="n"/>
      <c r="U380" s="111" t="n"/>
      <c r="V380" s="111" t="n"/>
      <c r="W380" s="111" t="n"/>
      <c r="X380" s="111" t="n"/>
      <c r="Y380" s="111" t="n"/>
      <c r="Z380" s="77" t="n"/>
      <c r="AA380" s="77" t="n"/>
      <c r="AB380" s="111" t="n"/>
      <c r="AC380" s="111" t="n"/>
      <c r="AD380" s="111" t="n"/>
      <c r="AE380" s="111" t="n"/>
      <c r="AF380" s="111" t="n"/>
      <c r="AG380" s="77" t="n"/>
      <c r="AH380" s="77" t="n"/>
      <c r="AI380" s="78" t="n"/>
      <c r="AJ380" s="79" t="n"/>
      <c r="AK380" s="80" t="n"/>
      <c r="AL380" s="77" t="n"/>
      <c r="AM380" s="77" t="n"/>
      <c r="AN380" s="81" t="n"/>
      <c r="AO380" s="81" t="n"/>
      <c r="AP380" s="81" t="n"/>
      <c r="AQ380" s="81" t="n"/>
      <c r="AR380" s="81" t="n"/>
      <c r="AS380" s="81" t="n"/>
      <c r="AT380" s="81" t="n"/>
      <c r="AU380" s="81" t="n"/>
      <c r="AV380" s="81" t="n"/>
      <c r="AW380" s="82" t="n"/>
      <c r="AX380" s="83" t="n"/>
      <c r="AY380" s="179" t="n"/>
      <c r="AZ380" s="84" t="n"/>
      <c r="BA380" s="83" t="n"/>
      <c r="BB380" s="83" t="n"/>
      <c r="BC380" s="83" t="n"/>
      <c r="BD380" s="83" t="n"/>
      <c r="BE380" s="83" t="n"/>
      <c r="BF380" s="28" t="n"/>
      <c r="BG380" s="85" t="n"/>
      <c r="BH380" s="85" t="n"/>
      <c r="BI380" s="85" t="n"/>
      <c r="BJ380" s="85" t="n"/>
      <c r="BK380" s="85" t="n"/>
      <c r="BL380" s="85" t="n"/>
      <c r="BM380" s="85" t="n"/>
      <c r="BN380" s="85" t="n"/>
      <c r="BO380" s="85" t="n"/>
      <c r="BP380" s="85" t="n"/>
      <c r="BQ380" s="85" t="n"/>
      <c r="BR380" s="85" t="n"/>
      <c r="BS380" s="85" t="n"/>
      <c r="BT380" s="85" t="n"/>
      <c r="BU380" s="85" t="n"/>
      <c r="BV380" s="85" t="n"/>
      <c r="BW380" s="85" t="n"/>
      <c r="BX380" s="85" t="n"/>
      <c r="BY380" s="85" t="n"/>
      <c r="BZ380" s="85" t="n"/>
      <c r="CA380" s="85" t="n"/>
      <c r="CB380" s="85" t="n"/>
      <c r="CC380" s="85" t="n"/>
      <c r="CD380" s="85" t="n"/>
      <c r="CE380" s="85" t="n"/>
      <c r="CF380" s="85" t="n"/>
      <c r="CG380" s="85" t="n"/>
      <c r="CH380" s="85" t="n"/>
      <c r="CI380" s="85" t="n"/>
      <c r="CJ380" s="85" t="n"/>
      <c r="CK380" s="85" t="n"/>
      <c r="CL380" s="85" t="n"/>
      <c r="CM380" s="85" t="n"/>
      <c r="CN380" s="85" t="n"/>
      <c r="CO380" s="85" t="n"/>
      <c r="CP380" s="85" t="n"/>
      <c r="CQ380" s="85" t="n"/>
      <c r="CR380" s="85" t="n"/>
      <c r="CS380" s="85" t="n"/>
      <c r="CT380" s="85" t="n"/>
      <c r="CU380" s="85" t="n"/>
      <c r="CV380" s="85" t="n"/>
    </row>
    <row r="381" ht="31.5" customFormat="1" customHeight="1" s="86">
      <c r="A381" s="73" t="n"/>
      <c r="B381" s="74" t="n"/>
      <c r="C381" s="471" t="n"/>
      <c r="D381" s="74" t="n"/>
      <c r="E381" s="74" t="n"/>
      <c r="F381" s="75" t="n"/>
      <c r="G381" s="76" t="n"/>
      <c r="H381" s="76" t="n"/>
      <c r="I381" s="76" t="n"/>
      <c r="J381" s="76" t="n"/>
      <c r="K381" s="472" t="n"/>
      <c r="L381" s="473" t="n"/>
      <c r="M381" s="474" t="n"/>
      <c r="N381" s="111" t="n"/>
      <c r="O381" s="111" t="n"/>
      <c r="P381" s="111" t="n"/>
      <c r="Q381" s="111" t="n"/>
      <c r="R381" s="111" t="n"/>
      <c r="S381" s="77" t="n"/>
      <c r="T381" s="77" t="n"/>
      <c r="U381" s="111" t="n"/>
      <c r="V381" s="111" t="n"/>
      <c r="W381" s="111" t="n"/>
      <c r="X381" s="111" t="n"/>
      <c r="Y381" s="111" t="n"/>
      <c r="Z381" s="77" t="n"/>
      <c r="AA381" s="77" t="n"/>
      <c r="AB381" s="111" t="n"/>
      <c r="AC381" s="111" t="n"/>
      <c r="AD381" s="111" t="n"/>
      <c r="AE381" s="111" t="n"/>
      <c r="AF381" s="111" t="n"/>
      <c r="AG381" s="77" t="n"/>
      <c r="AH381" s="77" t="n"/>
      <c r="AI381" s="78" t="n"/>
      <c r="AJ381" s="79" t="n"/>
      <c r="AK381" s="80" t="n"/>
      <c r="AL381" s="77" t="n"/>
      <c r="AM381" s="77" t="n"/>
      <c r="AN381" s="81" t="n"/>
      <c r="AO381" s="81" t="n"/>
      <c r="AP381" s="81" t="n"/>
      <c r="AQ381" s="81" t="n"/>
      <c r="AR381" s="81" t="n"/>
      <c r="AS381" s="81" t="n"/>
      <c r="AT381" s="81" t="n"/>
      <c r="AU381" s="81" t="n"/>
      <c r="AV381" s="81" t="n"/>
      <c r="AW381" s="82" t="n"/>
      <c r="AX381" s="83" t="n"/>
      <c r="AY381" s="179" t="n"/>
      <c r="AZ381" s="84" t="n"/>
      <c r="BA381" s="83" t="n"/>
      <c r="BB381" s="83" t="n"/>
      <c r="BC381" s="83" t="n"/>
      <c r="BD381" s="83" t="n"/>
      <c r="BE381" s="83" t="n"/>
      <c r="BF381" s="28" t="n"/>
      <c r="BG381" s="85" t="n"/>
      <c r="BH381" s="85" t="n"/>
      <c r="BI381" s="85" t="n"/>
      <c r="BJ381" s="85" t="n"/>
      <c r="BK381" s="85" t="n"/>
      <c r="BL381" s="85" t="n"/>
      <c r="BM381" s="85" t="n"/>
      <c r="BN381" s="85" t="n"/>
      <c r="BO381" s="85" t="n"/>
      <c r="BP381" s="85" t="n"/>
      <c r="BQ381" s="85" t="n"/>
      <c r="BR381" s="85" t="n"/>
      <c r="BS381" s="85" t="n"/>
      <c r="BT381" s="85" t="n"/>
      <c r="BU381" s="85" t="n"/>
      <c r="BV381" s="85" t="n"/>
      <c r="BW381" s="85" t="n"/>
      <c r="BX381" s="85" t="n"/>
      <c r="BY381" s="85" t="n"/>
      <c r="BZ381" s="85" t="n"/>
      <c r="CA381" s="85" t="n"/>
      <c r="CB381" s="85" t="n"/>
      <c r="CC381" s="85" t="n"/>
      <c r="CD381" s="85" t="n"/>
      <c r="CE381" s="85" t="n"/>
      <c r="CF381" s="85" t="n"/>
      <c r="CG381" s="85" t="n"/>
      <c r="CH381" s="85" t="n"/>
      <c r="CI381" s="85" t="n"/>
      <c r="CJ381" s="85" t="n"/>
      <c r="CK381" s="85" t="n"/>
      <c r="CL381" s="85" t="n"/>
      <c r="CM381" s="85" t="n"/>
      <c r="CN381" s="85" t="n"/>
      <c r="CO381" s="85" t="n"/>
      <c r="CP381" s="85" t="n"/>
      <c r="CQ381" s="85" t="n"/>
      <c r="CR381" s="85" t="n"/>
      <c r="CS381" s="85" t="n"/>
      <c r="CT381" s="85" t="n"/>
      <c r="CU381" s="85" t="n"/>
      <c r="CV381" s="85" t="n"/>
    </row>
    <row r="382" ht="31.5" customFormat="1" customHeight="1" s="86">
      <c r="A382" s="73" t="n"/>
      <c r="B382" s="74" t="n"/>
      <c r="C382" s="471" t="n"/>
      <c r="D382" s="74" t="n"/>
      <c r="E382" s="74" t="n"/>
      <c r="F382" s="75" t="n"/>
      <c r="G382" s="76" t="n"/>
      <c r="H382" s="76" t="n"/>
      <c r="I382" s="76" t="n"/>
      <c r="J382" s="76" t="n"/>
      <c r="K382" s="472" t="n"/>
      <c r="L382" s="473" t="n"/>
      <c r="M382" s="474" t="n"/>
      <c r="N382" s="111" t="n"/>
      <c r="O382" s="111" t="n"/>
      <c r="P382" s="111" t="n"/>
      <c r="Q382" s="111" t="n"/>
      <c r="R382" s="111" t="n"/>
      <c r="S382" s="77" t="n"/>
      <c r="T382" s="77" t="n"/>
      <c r="U382" s="111" t="n"/>
      <c r="V382" s="111" t="n"/>
      <c r="W382" s="111" t="n"/>
      <c r="X382" s="111" t="n"/>
      <c r="Y382" s="111" t="n"/>
      <c r="Z382" s="77" t="n"/>
      <c r="AA382" s="77" t="n"/>
      <c r="AB382" s="111" t="n"/>
      <c r="AC382" s="111" t="n"/>
      <c r="AD382" s="111" t="n"/>
      <c r="AE382" s="111" t="n"/>
      <c r="AF382" s="111" t="n"/>
      <c r="AG382" s="77" t="n"/>
      <c r="AH382" s="77" t="n"/>
      <c r="AI382" s="78" t="n"/>
      <c r="AJ382" s="79" t="n"/>
      <c r="AK382" s="80" t="n"/>
      <c r="AL382" s="77" t="n"/>
      <c r="AM382" s="77" t="n"/>
      <c r="AN382" s="81" t="n"/>
      <c r="AO382" s="81" t="n"/>
      <c r="AP382" s="81" t="n"/>
      <c r="AQ382" s="81" t="n"/>
      <c r="AR382" s="81" t="n"/>
      <c r="AS382" s="81" t="n"/>
      <c r="AT382" s="81" t="n"/>
      <c r="AU382" s="81" t="n"/>
      <c r="AV382" s="81" t="n"/>
      <c r="AW382" s="82" t="n"/>
      <c r="AX382" s="83" t="n"/>
      <c r="AY382" s="179" t="n"/>
      <c r="AZ382" s="84" t="n"/>
      <c r="BA382" s="83" t="n"/>
      <c r="BB382" s="83" t="n"/>
      <c r="BC382" s="83" t="n"/>
      <c r="BD382" s="83" t="n"/>
      <c r="BE382" s="83" t="n"/>
      <c r="BF382" s="28" t="n"/>
      <c r="BG382" s="85" t="n"/>
      <c r="BH382" s="85" t="n"/>
      <c r="BI382" s="85" t="n"/>
      <c r="BJ382" s="85" t="n"/>
      <c r="BK382" s="85" t="n"/>
      <c r="BL382" s="85" t="n"/>
      <c r="BM382" s="85" t="n"/>
      <c r="BN382" s="85" t="n"/>
      <c r="BO382" s="85" t="n"/>
      <c r="BP382" s="85" t="n"/>
      <c r="BQ382" s="85" t="n"/>
      <c r="BR382" s="85" t="n"/>
      <c r="BS382" s="85" t="n"/>
      <c r="BT382" s="85" t="n"/>
      <c r="BU382" s="85" t="n"/>
      <c r="BV382" s="85" t="n"/>
      <c r="BW382" s="85" t="n"/>
      <c r="BX382" s="85" t="n"/>
      <c r="BY382" s="85" t="n"/>
      <c r="BZ382" s="85" t="n"/>
      <c r="CA382" s="85" t="n"/>
      <c r="CB382" s="85" t="n"/>
      <c r="CC382" s="85" t="n"/>
      <c r="CD382" s="85" t="n"/>
      <c r="CE382" s="85" t="n"/>
      <c r="CF382" s="85" t="n"/>
      <c r="CG382" s="85" t="n"/>
      <c r="CH382" s="85" t="n"/>
      <c r="CI382" s="85" t="n"/>
      <c r="CJ382" s="85" t="n"/>
      <c r="CK382" s="85" t="n"/>
      <c r="CL382" s="85" t="n"/>
      <c r="CM382" s="85" t="n"/>
      <c r="CN382" s="85" t="n"/>
      <c r="CO382" s="85" t="n"/>
      <c r="CP382" s="85" t="n"/>
      <c r="CQ382" s="85" t="n"/>
      <c r="CR382" s="85" t="n"/>
      <c r="CS382" s="85" t="n"/>
      <c r="CT382" s="85" t="n"/>
      <c r="CU382" s="85" t="n"/>
      <c r="CV382" s="85" t="n"/>
    </row>
    <row r="383" ht="31.5" customFormat="1" customHeight="1" s="86">
      <c r="A383" s="73" t="n"/>
      <c r="B383" s="74" t="n"/>
      <c r="C383" s="471" t="n"/>
      <c r="D383" s="74" t="n"/>
      <c r="E383" s="74" t="n"/>
      <c r="F383" s="75" t="n"/>
      <c r="G383" s="76" t="n"/>
      <c r="H383" s="76" t="n"/>
      <c r="I383" s="76" t="n"/>
      <c r="J383" s="76" t="n"/>
      <c r="K383" s="472" t="n"/>
      <c r="L383" s="473" t="n"/>
      <c r="M383" s="474" t="n"/>
      <c r="N383" s="111" t="n"/>
      <c r="O383" s="111" t="n"/>
      <c r="P383" s="111" t="n"/>
      <c r="Q383" s="111" t="n"/>
      <c r="R383" s="111" t="n"/>
      <c r="S383" s="77" t="n"/>
      <c r="T383" s="77" t="n"/>
      <c r="U383" s="111" t="n"/>
      <c r="V383" s="111" t="n"/>
      <c r="W383" s="111" t="n"/>
      <c r="X383" s="111" t="n"/>
      <c r="Y383" s="111" t="n"/>
      <c r="Z383" s="77" t="n"/>
      <c r="AA383" s="77" t="n"/>
      <c r="AB383" s="111" t="n"/>
      <c r="AC383" s="111" t="n"/>
      <c r="AD383" s="111" t="n"/>
      <c r="AE383" s="111" t="n"/>
      <c r="AF383" s="111" t="n"/>
      <c r="AG383" s="77" t="n"/>
      <c r="AH383" s="77" t="n"/>
      <c r="AI383" s="78" t="n"/>
      <c r="AJ383" s="79" t="n"/>
      <c r="AK383" s="80" t="n"/>
      <c r="AL383" s="77" t="n"/>
      <c r="AM383" s="77" t="n"/>
      <c r="AN383" s="81" t="n"/>
      <c r="AO383" s="81" t="n"/>
      <c r="AP383" s="81" t="n"/>
      <c r="AQ383" s="81" t="n"/>
      <c r="AR383" s="81" t="n"/>
      <c r="AS383" s="81" t="n"/>
      <c r="AT383" s="81" t="n"/>
      <c r="AU383" s="81" t="n"/>
      <c r="AV383" s="81" t="n"/>
      <c r="AW383" s="82" t="n"/>
      <c r="AX383" s="83" t="n"/>
      <c r="AY383" s="179" t="n"/>
      <c r="AZ383" s="84" t="n"/>
      <c r="BA383" s="83" t="n"/>
      <c r="BB383" s="83" t="n"/>
      <c r="BC383" s="83" t="n"/>
      <c r="BD383" s="83" t="n"/>
      <c r="BE383" s="83" t="n"/>
      <c r="BF383" s="28" t="n"/>
      <c r="BG383" s="85" t="n"/>
      <c r="BH383" s="85" t="n"/>
      <c r="BI383" s="85" t="n"/>
      <c r="BJ383" s="85" t="n"/>
      <c r="BK383" s="85" t="n"/>
      <c r="BL383" s="85" t="n"/>
      <c r="BM383" s="85" t="n"/>
      <c r="BN383" s="85" t="n"/>
      <c r="BO383" s="85" t="n"/>
      <c r="BP383" s="85" t="n"/>
      <c r="BQ383" s="85" t="n"/>
      <c r="BR383" s="85" t="n"/>
      <c r="BS383" s="85" t="n"/>
      <c r="BT383" s="85" t="n"/>
      <c r="BU383" s="85" t="n"/>
      <c r="BV383" s="85" t="n"/>
      <c r="BW383" s="85" t="n"/>
      <c r="BX383" s="85" t="n"/>
      <c r="BY383" s="85" t="n"/>
      <c r="BZ383" s="85" t="n"/>
      <c r="CA383" s="85" t="n"/>
      <c r="CB383" s="85" t="n"/>
      <c r="CC383" s="85" t="n"/>
      <c r="CD383" s="85" t="n"/>
      <c r="CE383" s="85" t="n"/>
      <c r="CF383" s="85" t="n"/>
      <c r="CG383" s="85" t="n"/>
      <c r="CH383" s="85" t="n"/>
      <c r="CI383" s="85" t="n"/>
      <c r="CJ383" s="85" t="n"/>
      <c r="CK383" s="85" t="n"/>
      <c r="CL383" s="85" t="n"/>
      <c r="CM383" s="85" t="n"/>
      <c r="CN383" s="85" t="n"/>
      <c r="CO383" s="85" t="n"/>
      <c r="CP383" s="85" t="n"/>
      <c r="CQ383" s="85" t="n"/>
      <c r="CR383" s="85" t="n"/>
      <c r="CS383" s="85" t="n"/>
      <c r="CT383" s="85" t="n"/>
      <c r="CU383" s="85" t="n"/>
      <c r="CV383" s="85" t="n"/>
    </row>
    <row r="384" ht="31.5" customFormat="1" customHeight="1" s="86">
      <c r="A384" s="73" t="n"/>
      <c r="B384" s="74" t="n"/>
      <c r="C384" s="471" t="n"/>
      <c r="D384" s="74" t="n"/>
      <c r="E384" s="74" t="n"/>
      <c r="F384" s="75" t="n"/>
      <c r="G384" s="76" t="n"/>
      <c r="H384" s="76" t="n"/>
      <c r="I384" s="76" t="n"/>
      <c r="J384" s="76" t="n"/>
      <c r="K384" s="472" t="n"/>
      <c r="L384" s="473" t="n"/>
      <c r="M384" s="474" t="n"/>
      <c r="N384" s="111" t="n"/>
      <c r="O384" s="111" t="n"/>
      <c r="P384" s="111" t="n"/>
      <c r="Q384" s="111" t="n"/>
      <c r="R384" s="111" t="n"/>
      <c r="S384" s="77" t="n"/>
      <c r="T384" s="77" t="n"/>
      <c r="U384" s="111" t="n"/>
      <c r="V384" s="111" t="n"/>
      <c r="W384" s="111" t="n"/>
      <c r="X384" s="111" t="n"/>
      <c r="Y384" s="111" t="n"/>
      <c r="Z384" s="77" t="n"/>
      <c r="AA384" s="77" t="n"/>
      <c r="AB384" s="111" t="n"/>
      <c r="AC384" s="111" t="n"/>
      <c r="AD384" s="111" t="n"/>
      <c r="AE384" s="111" t="n"/>
      <c r="AF384" s="111" t="n"/>
      <c r="AG384" s="77" t="n"/>
      <c r="AH384" s="77" t="n"/>
      <c r="AI384" s="78" t="n"/>
      <c r="AJ384" s="79" t="n"/>
      <c r="AK384" s="80" t="n"/>
      <c r="AL384" s="77" t="n"/>
      <c r="AM384" s="77" t="n"/>
      <c r="AN384" s="81" t="n"/>
      <c r="AO384" s="81" t="n"/>
      <c r="AP384" s="81" t="n"/>
      <c r="AQ384" s="81" t="n"/>
      <c r="AR384" s="81" t="n"/>
      <c r="AS384" s="81" t="n"/>
      <c r="AT384" s="81" t="n"/>
      <c r="AU384" s="81" t="n"/>
      <c r="AV384" s="81" t="n"/>
      <c r="AW384" s="82" t="n"/>
      <c r="AX384" s="83" t="n"/>
      <c r="AY384" s="179" t="n"/>
      <c r="AZ384" s="84" t="n"/>
      <c r="BA384" s="83" t="n"/>
      <c r="BB384" s="83" t="n"/>
      <c r="BC384" s="83" t="n"/>
      <c r="BD384" s="83" t="n"/>
      <c r="BE384" s="83" t="n"/>
      <c r="BF384" s="28" t="n"/>
      <c r="BG384" s="85" t="n"/>
      <c r="BH384" s="85" t="n"/>
      <c r="BI384" s="85" t="n"/>
      <c r="BJ384" s="85" t="n"/>
      <c r="BK384" s="85" t="n"/>
      <c r="BL384" s="85" t="n"/>
      <c r="BM384" s="85" t="n"/>
      <c r="BN384" s="85" t="n"/>
      <c r="BO384" s="85" t="n"/>
      <c r="BP384" s="85" t="n"/>
      <c r="BQ384" s="85" t="n"/>
      <c r="BR384" s="85" t="n"/>
      <c r="BS384" s="85" t="n"/>
      <c r="BT384" s="85" t="n"/>
      <c r="BU384" s="85" t="n"/>
      <c r="BV384" s="85" t="n"/>
      <c r="BW384" s="85" t="n"/>
      <c r="BX384" s="85" t="n"/>
      <c r="BY384" s="85" t="n"/>
      <c r="BZ384" s="85" t="n"/>
      <c r="CA384" s="85" t="n"/>
      <c r="CB384" s="85" t="n"/>
      <c r="CC384" s="85" t="n"/>
      <c r="CD384" s="85" t="n"/>
      <c r="CE384" s="85" t="n"/>
      <c r="CF384" s="85" t="n"/>
      <c r="CG384" s="85" t="n"/>
      <c r="CH384" s="85" t="n"/>
      <c r="CI384" s="85" t="n"/>
      <c r="CJ384" s="85" t="n"/>
      <c r="CK384" s="85" t="n"/>
      <c r="CL384" s="85" t="n"/>
      <c r="CM384" s="85" t="n"/>
      <c r="CN384" s="85" t="n"/>
      <c r="CO384" s="85" t="n"/>
      <c r="CP384" s="85" t="n"/>
      <c r="CQ384" s="85" t="n"/>
      <c r="CR384" s="85" t="n"/>
      <c r="CS384" s="85" t="n"/>
      <c r="CT384" s="85" t="n"/>
      <c r="CU384" s="85" t="n"/>
      <c r="CV384" s="85" t="n"/>
    </row>
    <row r="385" ht="31.5" customFormat="1" customHeight="1" s="86">
      <c r="A385" s="73" t="n"/>
      <c r="B385" s="74" t="n"/>
      <c r="C385" s="471" t="n"/>
      <c r="D385" s="74" t="n"/>
      <c r="E385" s="74" t="n"/>
      <c r="F385" s="75" t="n"/>
      <c r="G385" s="76" t="n"/>
      <c r="H385" s="76" t="n"/>
      <c r="I385" s="76" t="n"/>
      <c r="J385" s="76" t="n"/>
      <c r="K385" s="472" t="n"/>
      <c r="L385" s="473" t="n"/>
      <c r="M385" s="474" t="n"/>
      <c r="N385" s="111" t="n"/>
      <c r="O385" s="111" t="n"/>
      <c r="P385" s="111" t="n"/>
      <c r="Q385" s="111" t="n"/>
      <c r="R385" s="111" t="n"/>
      <c r="S385" s="77" t="n"/>
      <c r="T385" s="77" t="n"/>
      <c r="U385" s="111" t="n"/>
      <c r="V385" s="111" t="n"/>
      <c r="W385" s="111" t="n"/>
      <c r="X385" s="111" t="n"/>
      <c r="Y385" s="111" t="n"/>
      <c r="Z385" s="77" t="n"/>
      <c r="AA385" s="77" t="n"/>
      <c r="AB385" s="111" t="n"/>
      <c r="AC385" s="111" t="n"/>
      <c r="AD385" s="111" t="n"/>
      <c r="AE385" s="111" t="n"/>
      <c r="AF385" s="111" t="n"/>
      <c r="AG385" s="77" t="n"/>
      <c r="AH385" s="77" t="n"/>
      <c r="AI385" s="78" t="n"/>
      <c r="AJ385" s="79" t="n"/>
      <c r="AK385" s="80" t="n"/>
      <c r="AL385" s="77" t="n"/>
      <c r="AM385" s="77" t="n"/>
      <c r="AN385" s="81" t="n"/>
      <c r="AO385" s="81" t="n"/>
      <c r="AP385" s="81" t="n"/>
      <c r="AQ385" s="81" t="n"/>
      <c r="AR385" s="81" t="n"/>
      <c r="AS385" s="81" t="n"/>
      <c r="AT385" s="81" t="n"/>
      <c r="AU385" s="81" t="n"/>
      <c r="AV385" s="81" t="n"/>
      <c r="AW385" s="82" t="n"/>
      <c r="AX385" s="83" t="n"/>
      <c r="AY385" s="179" t="n"/>
      <c r="AZ385" s="84" t="n"/>
      <c r="BA385" s="83" t="n"/>
      <c r="BB385" s="83" t="n"/>
      <c r="BC385" s="83" t="n"/>
      <c r="BD385" s="83" t="n"/>
      <c r="BE385" s="83" t="n"/>
      <c r="BF385" s="28" t="n"/>
      <c r="BG385" s="85" t="n"/>
      <c r="BH385" s="85" t="n"/>
      <c r="BI385" s="85" t="n"/>
      <c r="BJ385" s="85" t="n"/>
      <c r="BK385" s="85" t="n"/>
      <c r="BL385" s="85" t="n"/>
      <c r="BM385" s="85" t="n"/>
      <c r="BN385" s="85" t="n"/>
      <c r="BO385" s="85" t="n"/>
      <c r="BP385" s="85" t="n"/>
      <c r="BQ385" s="85" t="n"/>
      <c r="BR385" s="85" t="n"/>
      <c r="BS385" s="85" t="n"/>
      <c r="BT385" s="85" t="n"/>
      <c r="BU385" s="85" t="n"/>
      <c r="BV385" s="85" t="n"/>
      <c r="BW385" s="85" t="n"/>
      <c r="BX385" s="85" t="n"/>
      <c r="BY385" s="85" t="n"/>
      <c r="BZ385" s="85" t="n"/>
      <c r="CA385" s="85" t="n"/>
      <c r="CB385" s="85" t="n"/>
      <c r="CC385" s="85" t="n"/>
      <c r="CD385" s="85" t="n"/>
      <c r="CE385" s="85" t="n"/>
      <c r="CF385" s="85" t="n"/>
      <c r="CG385" s="85" t="n"/>
      <c r="CH385" s="85" t="n"/>
      <c r="CI385" s="85" t="n"/>
      <c r="CJ385" s="85" t="n"/>
      <c r="CK385" s="85" t="n"/>
      <c r="CL385" s="85" t="n"/>
      <c r="CM385" s="85" t="n"/>
      <c r="CN385" s="85" t="n"/>
      <c r="CO385" s="85" t="n"/>
      <c r="CP385" s="85" t="n"/>
      <c r="CQ385" s="85" t="n"/>
      <c r="CR385" s="85" t="n"/>
      <c r="CS385" s="85" t="n"/>
      <c r="CT385" s="85" t="n"/>
      <c r="CU385" s="85" t="n"/>
      <c r="CV385" s="85" t="n"/>
    </row>
    <row r="386" ht="31.5" customFormat="1" customHeight="1" s="86">
      <c r="A386" s="73" t="n"/>
      <c r="B386" s="74" t="n"/>
      <c r="C386" s="471" t="n"/>
      <c r="D386" s="74" t="n"/>
      <c r="E386" s="74" t="n"/>
      <c r="F386" s="75" t="n"/>
      <c r="G386" s="76" t="n"/>
      <c r="H386" s="76" t="n"/>
      <c r="I386" s="76" t="n"/>
      <c r="J386" s="76" t="n"/>
      <c r="K386" s="472" t="n"/>
      <c r="L386" s="473" t="n"/>
      <c r="M386" s="474" t="n"/>
      <c r="N386" s="111" t="n"/>
      <c r="O386" s="111" t="n"/>
      <c r="P386" s="111" t="n"/>
      <c r="Q386" s="111" t="n"/>
      <c r="R386" s="111" t="n"/>
      <c r="S386" s="77" t="n"/>
      <c r="T386" s="77" t="n"/>
      <c r="U386" s="111" t="n"/>
      <c r="V386" s="111" t="n"/>
      <c r="W386" s="111" t="n"/>
      <c r="X386" s="111" t="n"/>
      <c r="Y386" s="111" t="n"/>
      <c r="Z386" s="77" t="n"/>
      <c r="AA386" s="77" t="n"/>
      <c r="AB386" s="111" t="n"/>
      <c r="AC386" s="111" t="n"/>
      <c r="AD386" s="111" t="n"/>
      <c r="AE386" s="111" t="n"/>
      <c r="AF386" s="111" t="n"/>
      <c r="AG386" s="77" t="n"/>
      <c r="AH386" s="77" t="n"/>
      <c r="AI386" s="78" t="n"/>
      <c r="AJ386" s="79" t="n"/>
      <c r="AK386" s="80" t="n"/>
      <c r="AL386" s="77" t="n"/>
      <c r="AM386" s="77" t="n"/>
      <c r="AN386" s="81" t="n"/>
      <c r="AO386" s="81" t="n"/>
      <c r="AP386" s="81" t="n"/>
      <c r="AQ386" s="81" t="n"/>
      <c r="AR386" s="81" t="n"/>
      <c r="AS386" s="81" t="n"/>
      <c r="AT386" s="81" t="n"/>
      <c r="AU386" s="81" t="n"/>
      <c r="AV386" s="81" t="n"/>
      <c r="AW386" s="82" t="n"/>
      <c r="AX386" s="83" t="n"/>
      <c r="AY386" s="179" t="n"/>
      <c r="AZ386" s="84" t="n"/>
      <c r="BA386" s="83" t="n"/>
      <c r="BB386" s="83" t="n"/>
      <c r="BC386" s="83" t="n"/>
      <c r="BD386" s="83" t="n"/>
      <c r="BE386" s="83" t="n"/>
      <c r="BF386" s="28" t="n"/>
      <c r="BG386" s="85" t="n"/>
      <c r="BH386" s="85" t="n"/>
      <c r="BI386" s="85" t="n"/>
      <c r="BJ386" s="85" t="n"/>
      <c r="BK386" s="85" t="n"/>
      <c r="BL386" s="85" t="n"/>
      <c r="BM386" s="85" t="n"/>
      <c r="BN386" s="85" t="n"/>
      <c r="BO386" s="85" t="n"/>
      <c r="BP386" s="85" t="n"/>
      <c r="BQ386" s="85" t="n"/>
      <c r="BR386" s="85" t="n"/>
      <c r="BS386" s="85" t="n"/>
      <c r="BT386" s="85" t="n"/>
      <c r="BU386" s="85" t="n"/>
      <c r="BV386" s="85" t="n"/>
      <c r="BW386" s="85" t="n"/>
      <c r="BX386" s="85" t="n"/>
      <c r="BY386" s="85" t="n"/>
      <c r="BZ386" s="85" t="n"/>
      <c r="CA386" s="85" t="n"/>
      <c r="CB386" s="85" t="n"/>
      <c r="CC386" s="85" t="n"/>
      <c r="CD386" s="85" t="n"/>
      <c r="CE386" s="85" t="n"/>
      <c r="CF386" s="85" t="n"/>
      <c r="CG386" s="85" t="n"/>
      <c r="CH386" s="85" t="n"/>
      <c r="CI386" s="85" t="n"/>
      <c r="CJ386" s="85" t="n"/>
      <c r="CK386" s="85" t="n"/>
      <c r="CL386" s="85" t="n"/>
      <c r="CM386" s="85" t="n"/>
      <c r="CN386" s="85" t="n"/>
      <c r="CO386" s="85" t="n"/>
      <c r="CP386" s="85" t="n"/>
      <c r="CQ386" s="85" t="n"/>
      <c r="CR386" s="85" t="n"/>
      <c r="CS386" s="85" t="n"/>
      <c r="CT386" s="85" t="n"/>
      <c r="CU386" s="85" t="n"/>
      <c r="CV386" s="85" t="n"/>
    </row>
    <row r="387" ht="31.5" customFormat="1" customHeight="1" s="86">
      <c r="A387" s="73" t="n"/>
      <c r="B387" s="74" t="n"/>
      <c r="C387" s="471" t="n"/>
      <c r="D387" s="74" t="n"/>
      <c r="E387" s="74" t="n"/>
      <c r="F387" s="75" t="n"/>
      <c r="G387" s="76" t="n"/>
      <c r="H387" s="76" t="n"/>
      <c r="I387" s="76" t="n"/>
      <c r="J387" s="76" t="n"/>
      <c r="K387" s="472" t="n"/>
      <c r="L387" s="473" t="n"/>
      <c r="M387" s="474" t="n"/>
      <c r="N387" s="111" t="n"/>
      <c r="O387" s="111" t="n"/>
      <c r="P387" s="111" t="n"/>
      <c r="Q387" s="111" t="n"/>
      <c r="R387" s="111" t="n"/>
      <c r="S387" s="77" t="n"/>
      <c r="T387" s="77" t="n"/>
      <c r="U387" s="111" t="n"/>
      <c r="V387" s="111" t="n"/>
      <c r="W387" s="111" t="n"/>
      <c r="X387" s="111" t="n"/>
      <c r="Y387" s="111" t="n"/>
      <c r="Z387" s="77" t="n"/>
      <c r="AA387" s="77" t="n"/>
      <c r="AB387" s="111" t="n"/>
      <c r="AC387" s="111" t="n"/>
      <c r="AD387" s="111" t="n"/>
      <c r="AE387" s="111" t="n"/>
      <c r="AF387" s="111" t="n"/>
      <c r="AG387" s="77" t="n"/>
      <c r="AH387" s="77" t="n"/>
      <c r="AI387" s="78" t="n"/>
      <c r="AJ387" s="79" t="n"/>
      <c r="AK387" s="80" t="n"/>
      <c r="AL387" s="77" t="n"/>
      <c r="AM387" s="77" t="n"/>
      <c r="AN387" s="81" t="n"/>
      <c r="AO387" s="81" t="n"/>
      <c r="AP387" s="81" t="n"/>
      <c r="AQ387" s="81" t="n"/>
      <c r="AR387" s="81" t="n"/>
      <c r="AS387" s="81" t="n"/>
      <c r="AT387" s="81" t="n"/>
      <c r="AU387" s="81" t="n"/>
      <c r="AV387" s="81" t="n"/>
      <c r="AW387" s="82" t="n"/>
      <c r="AX387" s="83" t="n"/>
      <c r="AY387" s="179" t="n"/>
      <c r="AZ387" s="84" t="n"/>
      <c r="BA387" s="83" t="n"/>
      <c r="BB387" s="83" t="n"/>
      <c r="BC387" s="83" t="n"/>
      <c r="BD387" s="83" t="n"/>
      <c r="BE387" s="83" t="n"/>
      <c r="BF387" s="28" t="n"/>
      <c r="BG387" s="85" t="n"/>
      <c r="BH387" s="85" t="n"/>
      <c r="BI387" s="85" t="n"/>
      <c r="BJ387" s="85" t="n"/>
      <c r="BK387" s="85" t="n"/>
      <c r="BL387" s="85" t="n"/>
      <c r="BM387" s="85" t="n"/>
      <c r="BN387" s="85" t="n"/>
      <c r="BO387" s="85" t="n"/>
      <c r="BP387" s="85" t="n"/>
      <c r="BQ387" s="85" t="n"/>
      <c r="BR387" s="85" t="n"/>
      <c r="BS387" s="85" t="n"/>
      <c r="BT387" s="85" t="n"/>
      <c r="BU387" s="85" t="n"/>
      <c r="BV387" s="85" t="n"/>
      <c r="BW387" s="85" t="n"/>
      <c r="BX387" s="85" t="n"/>
      <c r="BY387" s="85" t="n"/>
      <c r="BZ387" s="85" t="n"/>
      <c r="CA387" s="85" t="n"/>
      <c r="CB387" s="85" t="n"/>
      <c r="CC387" s="85" t="n"/>
      <c r="CD387" s="85" t="n"/>
      <c r="CE387" s="85" t="n"/>
      <c r="CF387" s="85" t="n"/>
      <c r="CG387" s="85" t="n"/>
      <c r="CH387" s="85" t="n"/>
      <c r="CI387" s="85" t="n"/>
      <c r="CJ387" s="85" t="n"/>
      <c r="CK387" s="85" t="n"/>
      <c r="CL387" s="85" t="n"/>
      <c r="CM387" s="85" t="n"/>
      <c r="CN387" s="85" t="n"/>
      <c r="CO387" s="85" t="n"/>
      <c r="CP387" s="85" t="n"/>
      <c r="CQ387" s="85" t="n"/>
      <c r="CR387" s="85" t="n"/>
      <c r="CS387" s="85" t="n"/>
      <c r="CT387" s="85" t="n"/>
      <c r="CU387" s="85" t="n"/>
      <c r="CV387" s="85" t="n"/>
    </row>
    <row r="388" ht="31.5" customFormat="1" customHeight="1" s="86">
      <c r="A388" s="73" t="n"/>
      <c r="B388" s="74" t="n"/>
      <c r="C388" s="471" t="n"/>
      <c r="D388" s="74" t="n"/>
      <c r="E388" s="74" t="n"/>
      <c r="F388" s="75" t="n"/>
      <c r="G388" s="76" t="n"/>
      <c r="H388" s="76" t="n"/>
      <c r="I388" s="76" t="n"/>
      <c r="J388" s="76" t="n"/>
      <c r="K388" s="472" t="n"/>
      <c r="L388" s="473" t="n"/>
      <c r="M388" s="474" t="n"/>
      <c r="N388" s="111" t="n"/>
      <c r="O388" s="111" t="n"/>
      <c r="P388" s="111" t="n"/>
      <c r="Q388" s="111" t="n"/>
      <c r="R388" s="111" t="n"/>
      <c r="S388" s="77" t="n"/>
      <c r="T388" s="77" t="n"/>
      <c r="U388" s="111" t="n"/>
      <c r="V388" s="111" t="n"/>
      <c r="W388" s="111" t="n"/>
      <c r="X388" s="111" t="n"/>
      <c r="Y388" s="111" t="n"/>
      <c r="Z388" s="77" t="n"/>
      <c r="AA388" s="77" t="n"/>
      <c r="AB388" s="111" t="n"/>
      <c r="AC388" s="111" t="n"/>
      <c r="AD388" s="111" t="n"/>
      <c r="AE388" s="111" t="n"/>
      <c r="AF388" s="111" t="n"/>
      <c r="AG388" s="77" t="n"/>
      <c r="AH388" s="77" t="n"/>
      <c r="AI388" s="78" t="n"/>
      <c r="AJ388" s="79" t="n"/>
      <c r="AK388" s="80" t="n"/>
      <c r="AL388" s="77" t="n"/>
      <c r="AM388" s="77" t="n"/>
      <c r="AN388" s="81" t="n"/>
      <c r="AO388" s="81" t="n"/>
      <c r="AP388" s="81" t="n"/>
      <c r="AQ388" s="81" t="n"/>
      <c r="AR388" s="81" t="n"/>
      <c r="AS388" s="81" t="n"/>
      <c r="AT388" s="81" t="n"/>
      <c r="AU388" s="81" t="n"/>
      <c r="AV388" s="81" t="n"/>
      <c r="AW388" s="82" t="n"/>
      <c r="AX388" s="83" t="n"/>
      <c r="AY388" s="179" t="n"/>
      <c r="AZ388" s="84" t="n"/>
      <c r="BA388" s="83" t="n"/>
      <c r="BB388" s="83" t="n"/>
      <c r="BC388" s="83" t="n"/>
      <c r="BD388" s="83" t="n"/>
      <c r="BE388" s="83" t="n"/>
      <c r="BF388" s="28" t="n"/>
      <c r="BG388" s="85" t="n"/>
      <c r="BH388" s="85" t="n"/>
      <c r="BI388" s="85" t="n"/>
      <c r="BJ388" s="85" t="n"/>
      <c r="BK388" s="85" t="n"/>
      <c r="BL388" s="85" t="n"/>
      <c r="BM388" s="85" t="n"/>
      <c r="BN388" s="85" t="n"/>
      <c r="BO388" s="85" t="n"/>
      <c r="BP388" s="85" t="n"/>
      <c r="BQ388" s="85" t="n"/>
      <c r="BR388" s="85" t="n"/>
      <c r="BS388" s="85" t="n"/>
      <c r="BT388" s="85" t="n"/>
      <c r="BU388" s="85" t="n"/>
      <c r="BV388" s="85" t="n"/>
      <c r="BW388" s="85" t="n"/>
      <c r="BX388" s="85" t="n"/>
      <c r="BY388" s="85" t="n"/>
      <c r="BZ388" s="85" t="n"/>
      <c r="CA388" s="85" t="n"/>
      <c r="CB388" s="85" t="n"/>
      <c r="CC388" s="85" t="n"/>
      <c r="CD388" s="85" t="n"/>
      <c r="CE388" s="85" t="n"/>
      <c r="CF388" s="85" t="n"/>
      <c r="CG388" s="85" t="n"/>
      <c r="CH388" s="85" t="n"/>
      <c r="CI388" s="85" t="n"/>
      <c r="CJ388" s="85" t="n"/>
      <c r="CK388" s="85" t="n"/>
      <c r="CL388" s="85" t="n"/>
      <c r="CM388" s="85" t="n"/>
      <c r="CN388" s="85" t="n"/>
      <c r="CO388" s="85" t="n"/>
      <c r="CP388" s="85" t="n"/>
      <c r="CQ388" s="85" t="n"/>
      <c r="CR388" s="85" t="n"/>
      <c r="CS388" s="85" t="n"/>
      <c r="CT388" s="85" t="n"/>
      <c r="CU388" s="85" t="n"/>
      <c r="CV388" s="85" t="n"/>
    </row>
    <row r="389" ht="31.5" customFormat="1" customHeight="1" s="86">
      <c r="A389" s="73" t="n"/>
      <c r="B389" s="74" t="n"/>
      <c r="C389" s="471" t="n"/>
      <c r="D389" s="74" t="n"/>
      <c r="E389" s="74" t="n"/>
      <c r="F389" s="75" t="n"/>
      <c r="G389" s="76" t="n"/>
      <c r="H389" s="76" t="n"/>
      <c r="I389" s="76" t="n"/>
      <c r="J389" s="76" t="n"/>
      <c r="K389" s="472" t="n"/>
      <c r="L389" s="473" t="n"/>
      <c r="M389" s="474" t="n"/>
      <c r="N389" s="111" t="n"/>
      <c r="O389" s="111" t="n"/>
      <c r="P389" s="111" t="n"/>
      <c r="Q389" s="111" t="n"/>
      <c r="R389" s="111" t="n"/>
      <c r="S389" s="77" t="n"/>
      <c r="T389" s="77" t="n"/>
      <c r="U389" s="111" t="n"/>
      <c r="V389" s="111" t="n"/>
      <c r="W389" s="111" t="n"/>
      <c r="X389" s="111" t="n"/>
      <c r="Y389" s="111" t="n"/>
      <c r="Z389" s="77" t="n"/>
      <c r="AA389" s="77" t="n"/>
      <c r="AB389" s="111" t="n"/>
      <c r="AC389" s="111" t="n"/>
      <c r="AD389" s="111" t="n"/>
      <c r="AE389" s="111" t="n"/>
      <c r="AF389" s="111" t="n"/>
      <c r="AG389" s="77" t="n"/>
      <c r="AH389" s="77" t="n"/>
      <c r="AI389" s="78" t="n"/>
      <c r="AJ389" s="79" t="n"/>
      <c r="AK389" s="80" t="n"/>
      <c r="AL389" s="77" t="n"/>
      <c r="AM389" s="77" t="n"/>
      <c r="AN389" s="81" t="n"/>
      <c r="AO389" s="81" t="n"/>
      <c r="AP389" s="81" t="n"/>
      <c r="AQ389" s="81" t="n"/>
      <c r="AR389" s="81" t="n"/>
      <c r="AS389" s="81" t="n"/>
      <c r="AT389" s="81" t="n"/>
      <c r="AU389" s="81" t="n"/>
      <c r="AV389" s="81" t="n"/>
      <c r="AW389" s="82" t="n"/>
      <c r="AX389" s="83" t="n"/>
      <c r="AY389" s="179" t="n"/>
      <c r="AZ389" s="84" t="n"/>
      <c r="BA389" s="83" t="n"/>
      <c r="BB389" s="83" t="n"/>
      <c r="BC389" s="83" t="n"/>
      <c r="BD389" s="83" t="n"/>
      <c r="BE389" s="83" t="n"/>
      <c r="BF389" s="28" t="n"/>
      <c r="BG389" s="85" t="n"/>
      <c r="BH389" s="85" t="n"/>
      <c r="BI389" s="85" t="n"/>
      <c r="BJ389" s="85" t="n"/>
      <c r="BK389" s="85" t="n"/>
      <c r="BL389" s="85" t="n"/>
      <c r="BM389" s="85" t="n"/>
      <c r="BN389" s="85" t="n"/>
      <c r="BO389" s="85" t="n"/>
      <c r="BP389" s="85" t="n"/>
      <c r="BQ389" s="85" t="n"/>
      <c r="BR389" s="85" t="n"/>
      <c r="BS389" s="85" t="n"/>
      <c r="BT389" s="85" t="n"/>
      <c r="BU389" s="85" t="n"/>
      <c r="BV389" s="85" t="n"/>
      <c r="BW389" s="85" t="n"/>
      <c r="BX389" s="85" t="n"/>
      <c r="BY389" s="85" t="n"/>
      <c r="BZ389" s="85" t="n"/>
      <c r="CA389" s="85" t="n"/>
      <c r="CB389" s="85" t="n"/>
      <c r="CC389" s="85" t="n"/>
      <c r="CD389" s="85" t="n"/>
      <c r="CE389" s="85" t="n"/>
      <c r="CF389" s="85" t="n"/>
      <c r="CG389" s="85" t="n"/>
      <c r="CH389" s="85" t="n"/>
      <c r="CI389" s="85" t="n"/>
      <c r="CJ389" s="85" t="n"/>
      <c r="CK389" s="85" t="n"/>
      <c r="CL389" s="85" t="n"/>
      <c r="CM389" s="85" t="n"/>
      <c r="CN389" s="85" t="n"/>
      <c r="CO389" s="85" t="n"/>
      <c r="CP389" s="85" t="n"/>
      <c r="CQ389" s="85" t="n"/>
      <c r="CR389" s="85" t="n"/>
      <c r="CS389" s="85" t="n"/>
      <c r="CT389" s="85" t="n"/>
      <c r="CU389" s="85" t="n"/>
      <c r="CV389" s="85" t="n"/>
    </row>
    <row r="390" ht="31.5" customFormat="1" customHeight="1" s="86">
      <c r="A390" s="73" t="n"/>
      <c r="B390" s="74" t="n"/>
      <c r="C390" s="471" t="n"/>
      <c r="D390" s="74" t="n"/>
      <c r="E390" s="74" t="n"/>
      <c r="F390" s="75" t="n"/>
      <c r="G390" s="76" t="n"/>
      <c r="H390" s="76" t="n"/>
      <c r="I390" s="76" t="n"/>
      <c r="J390" s="76" t="n"/>
      <c r="K390" s="472" t="n"/>
      <c r="L390" s="473" t="n"/>
      <c r="M390" s="474" t="n"/>
      <c r="N390" s="111" t="n"/>
      <c r="O390" s="111" t="n"/>
      <c r="P390" s="111" t="n"/>
      <c r="Q390" s="111" t="n"/>
      <c r="R390" s="111" t="n"/>
      <c r="S390" s="77" t="n"/>
      <c r="T390" s="77" t="n"/>
      <c r="U390" s="111" t="n"/>
      <c r="V390" s="111" t="n"/>
      <c r="W390" s="111" t="n"/>
      <c r="X390" s="111" t="n"/>
      <c r="Y390" s="111" t="n"/>
      <c r="Z390" s="77" t="n"/>
      <c r="AA390" s="77" t="n"/>
      <c r="AB390" s="111" t="n"/>
      <c r="AC390" s="111" t="n"/>
      <c r="AD390" s="111" t="n"/>
      <c r="AE390" s="111" t="n"/>
      <c r="AF390" s="111" t="n"/>
      <c r="AG390" s="77" t="n"/>
      <c r="AH390" s="77" t="n"/>
      <c r="AI390" s="78" t="n"/>
      <c r="AJ390" s="79" t="n"/>
      <c r="AK390" s="80" t="n"/>
      <c r="AL390" s="77" t="n"/>
      <c r="AM390" s="77" t="n"/>
      <c r="AN390" s="81" t="n"/>
      <c r="AO390" s="81" t="n"/>
      <c r="AP390" s="81" t="n"/>
      <c r="AQ390" s="81" t="n"/>
      <c r="AR390" s="81" t="n"/>
      <c r="AS390" s="81" t="n"/>
      <c r="AT390" s="81" t="n"/>
      <c r="AU390" s="81" t="n"/>
      <c r="AV390" s="81" t="n"/>
      <c r="AW390" s="82" t="n"/>
      <c r="AX390" s="83" t="n"/>
      <c r="AY390" s="179" t="n"/>
      <c r="AZ390" s="84" t="n"/>
      <c r="BA390" s="83" t="n"/>
      <c r="BB390" s="83" t="n"/>
      <c r="BC390" s="83" t="n"/>
      <c r="BD390" s="83" t="n"/>
      <c r="BE390" s="83" t="n"/>
      <c r="BF390" s="28" t="n"/>
      <c r="BG390" s="85" t="n"/>
      <c r="BH390" s="85" t="n"/>
      <c r="BI390" s="85" t="n"/>
      <c r="BJ390" s="85" t="n"/>
      <c r="BK390" s="85" t="n"/>
      <c r="BL390" s="85" t="n"/>
      <c r="BM390" s="85" t="n"/>
      <c r="BN390" s="85" t="n"/>
      <c r="BO390" s="85" t="n"/>
      <c r="BP390" s="85" t="n"/>
      <c r="BQ390" s="85" t="n"/>
      <c r="BR390" s="85" t="n"/>
      <c r="BS390" s="85" t="n"/>
      <c r="BT390" s="85" t="n"/>
      <c r="BU390" s="85" t="n"/>
      <c r="BV390" s="85" t="n"/>
      <c r="BW390" s="85" t="n"/>
      <c r="BX390" s="85" t="n"/>
      <c r="BY390" s="85" t="n"/>
      <c r="BZ390" s="85" t="n"/>
      <c r="CA390" s="85" t="n"/>
      <c r="CB390" s="85" t="n"/>
      <c r="CC390" s="85" t="n"/>
      <c r="CD390" s="85" t="n"/>
      <c r="CE390" s="85" t="n"/>
      <c r="CF390" s="85" t="n"/>
      <c r="CG390" s="85" t="n"/>
      <c r="CH390" s="85" t="n"/>
      <c r="CI390" s="85" t="n"/>
      <c r="CJ390" s="85" t="n"/>
      <c r="CK390" s="85" t="n"/>
      <c r="CL390" s="85" t="n"/>
      <c r="CM390" s="85" t="n"/>
      <c r="CN390" s="85" t="n"/>
      <c r="CO390" s="85" t="n"/>
      <c r="CP390" s="85" t="n"/>
      <c r="CQ390" s="85" t="n"/>
      <c r="CR390" s="85" t="n"/>
      <c r="CS390" s="85" t="n"/>
      <c r="CT390" s="85" t="n"/>
      <c r="CU390" s="85" t="n"/>
      <c r="CV390" s="85" t="n"/>
    </row>
    <row r="391" ht="31.5" customFormat="1" customHeight="1" s="86">
      <c r="A391" s="73" t="n"/>
      <c r="B391" s="74" t="n"/>
      <c r="C391" s="471" t="n"/>
      <c r="D391" s="74" t="n"/>
      <c r="E391" s="74" t="n"/>
      <c r="F391" s="75" t="n"/>
      <c r="G391" s="76" t="n"/>
      <c r="H391" s="76" t="n"/>
      <c r="I391" s="76" t="n"/>
      <c r="J391" s="76" t="n"/>
      <c r="K391" s="472" t="n"/>
      <c r="L391" s="473" t="n"/>
      <c r="M391" s="474" t="n"/>
      <c r="N391" s="111" t="n"/>
      <c r="O391" s="111" t="n"/>
      <c r="P391" s="111" t="n"/>
      <c r="Q391" s="111" t="n"/>
      <c r="R391" s="111" t="n"/>
      <c r="S391" s="77" t="n"/>
      <c r="T391" s="77" t="n"/>
      <c r="U391" s="111" t="n"/>
      <c r="V391" s="111" t="n"/>
      <c r="W391" s="111" t="n"/>
      <c r="X391" s="111" t="n"/>
      <c r="Y391" s="111" t="n"/>
      <c r="Z391" s="77" t="n"/>
      <c r="AA391" s="77" t="n"/>
      <c r="AB391" s="111" t="n"/>
      <c r="AC391" s="111" t="n"/>
      <c r="AD391" s="111" t="n"/>
      <c r="AE391" s="111" t="n"/>
      <c r="AF391" s="111" t="n"/>
      <c r="AG391" s="77" t="n"/>
      <c r="AH391" s="77" t="n"/>
      <c r="AI391" s="78" t="n"/>
      <c r="AJ391" s="79" t="n"/>
      <c r="AK391" s="80" t="n"/>
      <c r="AL391" s="77" t="n"/>
      <c r="AM391" s="77" t="n"/>
      <c r="AN391" s="81" t="n"/>
      <c r="AO391" s="81" t="n"/>
      <c r="AP391" s="81" t="n"/>
      <c r="AQ391" s="81" t="n"/>
      <c r="AR391" s="81" t="n"/>
      <c r="AS391" s="81" t="n"/>
      <c r="AT391" s="81" t="n"/>
      <c r="AU391" s="81" t="n"/>
      <c r="AV391" s="81" t="n"/>
      <c r="AW391" s="82" t="n"/>
      <c r="AX391" s="83" t="n"/>
      <c r="AY391" s="179" t="n"/>
      <c r="AZ391" s="84" t="n"/>
      <c r="BA391" s="83" t="n"/>
      <c r="BB391" s="83" t="n"/>
      <c r="BC391" s="83" t="n"/>
      <c r="BD391" s="83" t="n"/>
      <c r="BE391" s="83" t="n"/>
      <c r="BF391" s="28" t="n"/>
      <c r="BG391" s="85" t="n"/>
      <c r="BH391" s="85" t="n"/>
      <c r="BI391" s="85" t="n"/>
      <c r="BJ391" s="85" t="n"/>
      <c r="BK391" s="85" t="n"/>
      <c r="BL391" s="85" t="n"/>
      <c r="BM391" s="85" t="n"/>
      <c r="BN391" s="85" t="n"/>
      <c r="BO391" s="85" t="n"/>
      <c r="BP391" s="85" t="n"/>
      <c r="BQ391" s="85" t="n"/>
      <c r="BR391" s="85" t="n"/>
      <c r="BS391" s="85" t="n"/>
      <c r="BT391" s="85" t="n"/>
      <c r="BU391" s="85" t="n"/>
      <c r="BV391" s="85" t="n"/>
      <c r="BW391" s="85" t="n"/>
      <c r="BX391" s="85" t="n"/>
      <c r="BY391" s="85" t="n"/>
      <c r="BZ391" s="85" t="n"/>
      <c r="CA391" s="85" t="n"/>
      <c r="CB391" s="85" t="n"/>
      <c r="CC391" s="85" t="n"/>
      <c r="CD391" s="85" t="n"/>
      <c r="CE391" s="85" t="n"/>
      <c r="CF391" s="85" t="n"/>
      <c r="CG391" s="85" t="n"/>
      <c r="CH391" s="85" t="n"/>
      <c r="CI391" s="85" t="n"/>
      <c r="CJ391" s="85" t="n"/>
      <c r="CK391" s="85" t="n"/>
      <c r="CL391" s="85" t="n"/>
      <c r="CM391" s="85" t="n"/>
      <c r="CN391" s="85" t="n"/>
      <c r="CO391" s="85" t="n"/>
      <c r="CP391" s="85" t="n"/>
      <c r="CQ391" s="85" t="n"/>
      <c r="CR391" s="85" t="n"/>
      <c r="CS391" s="85" t="n"/>
      <c r="CT391" s="85" t="n"/>
      <c r="CU391" s="85" t="n"/>
      <c r="CV391" s="85" t="n"/>
    </row>
    <row r="392" ht="31.5" customFormat="1" customHeight="1" s="86">
      <c r="A392" s="73" t="n"/>
      <c r="B392" s="74" t="n"/>
      <c r="C392" s="471" t="n"/>
      <c r="D392" s="74" t="n"/>
      <c r="E392" s="74" t="n"/>
      <c r="F392" s="75" t="n"/>
      <c r="G392" s="76" t="n"/>
      <c r="H392" s="76" t="n"/>
      <c r="I392" s="76" t="n"/>
      <c r="J392" s="76" t="n"/>
      <c r="K392" s="472" t="n"/>
      <c r="L392" s="473" t="n"/>
      <c r="M392" s="474" t="n"/>
      <c r="N392" s="111" t="n"/>
      <c r="O392" s="111" t="n"/>
      <c r="P392" s="111" t="n"/>
      <c r="Q392" s="111" t="n"/>
      <c r="R392" s="111" t="n"/>
      <c r="S392" s="77" t="n"/>
      <c r="T392" s="77" t="n"/>
      <c r="U392" s="111" t="n"/>
      <c r="V392" s="111" t="n"/>
      <c r="W392" s="111" t="n"/>
      <c r="X392" s="111" t="n"/>
      <c r="Y392" s="111" t="n"/>
      <c r="Z392" s="77" t="n"/>
      <c r="AA392" s="77" t="n"/>
      <c r="AB392" s="111" t="n"/>
      <c r="AC392" s="111" t="n"/>
      <c r="AD392" s="111" t="n"/>
      <c r="AE392" s="111" t="n"/>
      <c r="AF392" s="111" t="n"/>
      <c r="AG392" s="77" t="n"/>
      <c r="AH392" s="77" t="n"/>
      <c r="AI392" s="78" t="n"/>
      <c r="AJ392" s="79" t="n"/>
      <c r="AK392" s="80" t="n"/>
      <c r="AL392" s="77" t="n"/>
      <c r="AM392" s="77" t="n"/>
      <c r="AN392" s="81" t="n"/>
      <c r="AO392" s="81" t="n"/>
      <c r="AP392" s="81" t="n"/>
      <c r="AQ392" s="81" t="n"/>
      <c r="AR392" s="81" t="n"/>
      <c r="AS392" s="81" t="n"/>
      <c r="AT392" s="81" t="n"/>
      <c r="AU392" s="81" t="n"/>
      <c r="AV392" s="81" t="n"/>
      <c r="AW392" s="82" t="n"/>
      <c r="AX392" s="83" t="n"/>
      <c r="AY392" s="179" t="n"/>
      <c r="AZ392" s="84" t="n"/>
      <c r="BA392" s="83" t="n"/>
      <c r="BB392" s="83" t="n"/>
      <c r="BC392" s="83" t="n"/>
      <c r="BD392" s="83" t="n"/>
      <c r="BE392" s="83" t="n"/>
      <c r="BF392" s="28" t="n"/>
      <c r="BG392" s="85" t="n"/>
      <c r="BH392" s="85" t="n"/>
      <c r="BI392" s="85" t="n"/>
      <c r="BJ392" s="85" t="n"/>
      <c r="BK392" s="85" t="n"/>
      <c r="BL392" s="85" t="n"/>
      <c r="BM392" s="85" t="n"/>
      <c r="BN392" s="85" t="n"/>
      <c r="BO392" s="85" t="n"/>
      <c r="BP392" s="85" t="n"/>
      <c r="BQ392" s="85" t="n"/>
      <c r="BR392" s="85" t="n"/>
      <c r="BS392" s="85" t="n"/>
      <c r="BT392" s="85" t="n"/>
      <c r="BU392" s="85" t="n"/>
      <c r="BV392" s="85" t="n"/>
      <c r="BW392" s="85" t="n"/>
      <c r="BX392" s="85" t="n"/>
      <c r="BY392" s="85" t="n"/>
      <c r="BZ392" s="85" t="n"/>
      <c r="CA392" s="85" t="n"/>
      <c r="CB392" s="85" t="n"/>
      <c r="CC392" s="85" t="n"/>
      <c r="CD392" s="85" t="n"/>
      <c r="CE392" s="85" t="n"/>
      <c r="CF392" s="85" t="n"/>
      <c r="CG392" s="85" t="n"/>
      <c r="CH392" s="85" t="n"/>
      <c r="CI392" s="85" t="n"/>
      <c r="CJ392" s="85" t="n"/>
      <c r="CK392" s="85" t="n"/>
      <c r="CL392" s="85" t="n"/>
      <c r="CM392" s="85" t="n"/>
      <c r="CN392" s="85" t="n"/>
      <c r="CO392" s="85" t="n"/>
      <c r="CP392" s="85" t="n"/>
      <c r="CQ392" s="85" t="n"/>
      <c r="CR392" s="85" t="n"/>
      <c r="CS392" s="85" t="n"/>
      <c r="CT392" s="85" t="n"/>
      <c r="CU392" s="85" t="n"/>
      <c r="CV392" s="85" t="n"/>
    </row>
    <row r="393" ht="31.5" customFormat="1" customHeight="1" s="86">
      <c r="A393" s="73" t="n"/>
      <c r="B393" s="74" t="n"/>
      <c r="C393" s="471" t="n"/>
      <c r="D393" s="74" t="n"/>
      <c r="E393" s="74" t="n"/>
      <c r="F393" s="75" t="n"/>
      <c r="G393" s="76" t="n"/>
      <c r="H393" s="76" t="n"/>
      <c r="I393" s="76" t="n"/>
      <c r="J393" s="76" t="n"/>
      <c r="K393" s="472" t="n"/>
      <c r="L393" s="473" t="n"/>
      <c r="M393" s="474" t="n"/>
      <c r="N393" s="111" t="n"/>
      <c r="O393" s="111" t="n"/>
      <c r="P393" s="111" t="n"/>
      <c r="Q393" s="111" t="n"/>
      <c r="R393" s="111" t="n"/>
      <c r="S393" s="77" t="n"/>
      <c r="T393" s="77" t="n"/>
      <c r="U393" s="111" t="n"/>
      <c r="V393" s="111" t="n"/>
      <c r="W393" s="111" t="n"/>
      <c r="X393" s="111" t="n"/>
      <c r="Y393" s="111" t="n"/>
      <c r="Z393" s="77" t="n"/>
      <c r="AA393" s="77" t="n"/>
      <c r="AB393" s="111" t="n"/>
      <c r="AC393" s="111" t="n"/>
      <c r="AD393" s="111" t="n"/>
      <c r="AE393" s="111" t="n"/>
      <c r="AF393" s="111" t="n"/>
      <c r="AG393" s="77" t="n"/>
      <c r="AH393" s="77" t="n"/>
      <c r="AI393" s="78" t="n"/>
      <c r="AJ393" s="79" t="n"/>
      <c r="AK393" s="80" t="n"/>
      <c r="AL393" s="77" t="n"/>
      <c r="AM393" s="77" t="n"/>
      <c r="AN393" s="81" t="n"/>
      <c r="AO393" s="81" t="n"/>
      <c r="AP393" s="81" t="n"/>
      <c r="AQ393" s="81" t="n"/>
      <c r="AR393" s="81" t="n"/>
      <c r="AS393" s="81" t="n"/>
      <c r="AT393" s="81" t="n"/>
      <c r="AU393" s="81" t="n"/>
      <c r="AV393" s="81" t="n"/>
      <c r="AW393" s="82" t="n"/>
      <c r="AX393" s="83" t="n"/>
      <c r="AY393" s="179" t="n"/>
      <c r="AZ393" s="84" t="n"/>
      <c r="BA393" s="83" t="n"/>
      <c r="BB393" s="83" t="n"/>
      <c r="BC393" s="83" t="n"/>
      <c r="BD393" s="83" t="n"/>
      <c r="BE393" s="83" t="n"/>
      <c r="BF393" s="28" t="n"/>
      <c r="BG393" s="85" t="n"/>
      <c r="BH393" s="85" t="n"/>
      <c r="BI393" s="85" t="n"/>
      <c r="BJ393" s="85" t="n"/>
      <c r="BK393" s="85" t="n"/>
      <c r="BL393" s="85" t="n"/>
      <c r="BM393" s="85" t="n"/>
      <c r="BN393" s="85" t="n"/>
      <c r="BO393" s="85" t="n"/>
      <c r="BP393" s="85" t="n"/>
      <c r="BQ393" s="85" t="n"/>
      <c r="BR393" s="85" t="n"/>
      <c r="BS393" s="85" t="n"/>
      <c r="BT393" s="85" t="n"/>
      <c r="BU393" s="85" t="n"/>
      <c r="BV393" s="85" t="n"/>
      <c r="BW393" s="85" t="n"/>
      <c r="BX393" s="85" t="n"/>
      <c r="BY393" s="85" t="n"/>
      <c r="BZ393" s="85" t="n"/>
      <c r="CA393" s="85" t="n"/>
      <c r="CB393" s="85" t="n"/>
      <c r="CC393" s="85" t="n"/>
      <c r="CD393" s="85" t="n"/>
      <c r="CE393" s="85" t="n"/>
      <c r="CF393" s="85" t="n"/>
      <c r="CG393" s="85" t="n"/>
      <c r="CH393" s="85" t="n"/>
      <c r="CI393" s="85" t="n"/>
      <c r="CJ393" s="85" t="n"/>
      <c r="CK393" s="85" t="n"/>
      <c r="CL393" s="85" t="n"/>
      <c r="CM393" s="85" t="n"/>
      <c r="CN393" s="85" t="n"/>
      <c r="CO393" s="85" t="n"/>
      <c r="CP393" s="85" t="n"/>
      <c r="CQ393" s="85" t="n"/>
      <c r="CR393" s="85" t="n"/>
      <c r="CS393" s="85" t="n"/>
      <c r="CT393" s="85" t="n"/>
      <c r="CU393" s="85" t="n"/>
      <c r="CV393" s="85" t="n"/>
    </row>
    <row r="394" ht="31.5" customFormat="1" customHeight="1" s="86">
      <c r="A394" s="73" t="n"/>
      <c r="B394" s="74" t="n"/>
      <c r="C394" s="471" t="n"/>
      <c r="D394" s="74" t="n"/>
      <c r="E394" s="74" t="n"/>
      <c r="F394" s="75" t="n"/>
      <c r="G394" s="76" t="n"/>
      <c r="H394" s="76" t="n"/>
      <c r="I394" s="76" t="n"/>
      <c r="J394" s="76" t="n"/>
      <c r="K394" s="472" t="n"/>
      <c r="L394" s="473" t="n"/>
      <c r="M394" s="474" t="n"/>
      <c r="N394" s="111" t="n"/>
      <c r="O394" s="111" t="n"/>
      <c r="P394" s="111" t="n"/>
      <c r="Q394" s="111" t="n"/>
      <c r="R394" s="111" t="n"/>
      <c r="S394" s="77" t="n"/>
      <c r="T394" s="77" t="n"/>
      <c r="U394" s="111" t="n"/>
      <c r="V394" s="111" t="n"/>
      <c r="W394" s="111" t="n"/>
      <c r="X394" s="111" t="n"/>
      <c r="Y394" s="111" t="n"/>
      <c r="Z394" s="77" t="n"/>
      <c r="AA394" s="77" t="n"/>
      <c r="AB394" s="111" t="n"/>
      <c r="AC394" s="111" t="n"/>
      <c r="AD394" s="111" t="n"/>
      <c r="AE394" s="111" t="n"/>
      <c r="AF394" s="111" t="n"/>
      <c r="AG394" s="77" t="n"/>
      <c r="AH394" s="77" t="n"/>
      <c r="AI394" s="78" t="n"/>
      <c r="AJ394" s="79" t="n"/>
      <c r="AK394" s="80" t="n"/>
      <c r="AL394" s="77" t="n"/>
      <c r="AM394" s="77" t="n"/>
      <c r="AN394" s="81" t="n"/>
      <c r="AO394" s="81" t="n"/>
      <c r="AP394" s="81" t="n"/>
      <c r="AQ394" s="81" t="n"/>
      <c r="AR394" s="81" t="n"/>
      <c r="AS394" s="81" t="n"/>
      <c r="AT394" s="81" t="n"/>
      <c r="AU394" s="81" t="n"/>
      <c r="AV394" s="81" t="n"/>
      <c r="AW394" s="82" t="n"/>
      <c r="AX394" s="83" t="n"/>
      <c r="AY394" s="179" t="n"/>
      <c r="AZ394" s="84" t="n"/>
      <c r="BA394" s="83" t="n"/>
      <c r="BB394" s="83" t="n"/>
      <c r="BC394" s="83" t="n"/>
      <c r="BD394" s="83" t="n"/>
      <c r="BE394" s="83" t="n"/>
      <c r="BF394" s="28" t="n"/>
      <c r="BG394" s="85" t="n"/>
      <c r="BH394" s="85" t="n"/>
      <c r="BI394" s="85" t="n"/>
      <c r="BJ394" s="85" t="n"/>
      <c r="BK394" s="85" t="n"/>
      <c r="BL394" s="85" t="n"/>
      <c r="BM394" s="85" t="n"/>
      <c r="BN394" s="85" t="n"/>
      <c r="BO394" s="85" t="n"/>
      <c r="BP394" s="85" t="n"/>
      <c r="BQ394" s="85" t="n"/>
      <c r="BR394" s="85" t="n"/>
      <c r="BS394" s="85" t="n"/>
      <c r="BT394" s="85" t="n"/>
      <c r="BU394" s="85" t="n"/>
      <c r="BV394" s="85" t="n"/>
      <c r="BW394" s="85" t="n"/>
      <c r="BX394" s="85" t="n"/>
      <c r="BY394" s="85" t="n"/>
      <c r="BZ394" s="85" t="n"/>
      <c r="CA394" s="85" t="n"/>
      <c r="CB394" s="85" t="n"/>
      <c r="CC394" s="85" t="n"/>
      <c r="CD394" s="85" t="n"/>
      <c r="CE394" s="85" t="n"/>
      <c r="CF394" s="85" t="n"/>
      <c r="CG394" s="85" t="n"/>
      <c r="CH394" s="85" t="n"/>
      <c r="CI394" s="85" t="n"/>
      <c r="CJ394" s="85" t="n"/>
      <c r="CK394" s="85" t="n"/>
      <c r="CL394" s="85" t="n"/>
      <c r="CM394" s="85" t="n"/>
      <c r="CN394" s="85" t="n"/>
      <c r="CO394" s="85" t="n"/>
      <c r="CP394" s="85" t="n"/>
      <c r="CQ394" s="85" t="n"/>
      <c r="CR394" s="85" t="n"/>
      <c r="CS394" s="85" t="n"/>
      <c r="CT394" s="85" t="n"/>
      <c r="CU394" s="85" t="n"/>
      <c r="CV394" s="85" t="n"/>
    </row>
    <row r="395" ht="31.5" customFormat="1" customHeight="1" s="86">
      <c r="A395" s="73" t="n"/>
      <c r="B395" s="74" t="n"/>
      <c r="C395" s="471" t="n"/>
      <c r="D395" s="74" t="n"/>
      <c r="E395" s="74" t="n"/>
      <c r="F395" s="75" t="n"/>
      <c r="G395" s="76" t="n"/>
      <c r="H395" s="76" t="n"/>
      <c r="I395" s="76" t="n"/>
      <c r="J395" s="76" t="n"/>
      <c r="K395" s="472" t="n"/>
      <c r="L395" s="473" t="n"/>
      <c r="M395" s="474" t="n"/>
      <c r="N395" s="111" t="n"/>
      <c r="O395" s="111" t="n"/>
      <c r="P395" s="111" t="n"/>
      <c r="Q395" s="111" t="n"/>
      <c r="R395" s="111" t="n"/>
      <c r="S395" s="77" t="n"/>
      <c r="T395" s="77" t="n"/>
      <c r="U395" s="111" t="n"/>
      <c r="V395" s="111" t="n"/>
      <c r="W395" s="111" t="n"/>
      <c r="X395" s="111" t="n"/>
      <c r="Y395" s="111" t="n"/>
      <c r="Z395" s="77" t="n"/>
      <c r="AA395" s="77" t="n"/>
      <c r="AB395" s="111" t="n"/>
      <c r="AC395" s="111" t="n"/>
      <c r="AD395" s="111" t="n"/>
      <c r="AE395" s="111" t="n"/>
      <c r="AF395" s="111" t="n"/>
      <c r="AG395" s="77" t="n"/>
      <c r="AH395" s="77" t="n"/>
      <c r="AI395" s="78" t="n"/>
      <c r="AJ395" s="79" t="n"/>
      <c r="AK395" s="80" t="n"/>
      <c r="AL395" s="77" t="n"/>
      <c r="AM395" s="77" t="n"/>
      <c r="AN395" s="81" t="n"/>
      <c r="AO395" s="81" t="n"/>
      <c r="AP395" s="81" t="n"/>
      <c r="AQ395" s="81" t="n"/>
      <c r="AR395" s="81" t="n"/>
      <c r="AS395" s="81" t="n"/>
      <c r="AT395" s="81" t="n"/>
      <c r="AU395" s="81" t="n"/>
      <c r="AV395" s="81" t="n"/>
      <c r="AW395" s="82" t="n"/>
      <c r="AX395" s="83" t="n"/>
      <c r="AY395" s="179" t="n"/>
      <c r="AZ395" s="84" t="n"/>
      <c r="BA395" s="83" t="n"/>
      <c r="BB395" s="83" t="n"/>
      <c r="BC395" s="83" t="n"/>
      <c r="BD395" s="83" t="n"/>
      <c r="BE395" s="83" t="n"/>
      <c r="BF395" s="28" t="n"/>
      <c r="BG395" s="85" t="n"/>
      <c r="BH395" s="85" t="n"/>
      <c r="BI395" s="85" t="n"/>
      <c r="BJ395" s="85" t="n"/>
      <c r="BK395" s="85" t="n"/>
      <c r="BL395" s="85" t="n"/>
      <c r="BM395" s="85" t="n"/>
      <c r="BN395" s="85" t="n"/>
      <c r="BO395" s="85" t="n"/>
      <c r="BP395" s="85" t="n"/>
      <c r="BQ395" s="85" t="n"/>
      <c r="BR395" s="85" t="n"/>
      <c r="BS395" s="85" t="n"/>
      <c r="BT395" s="85" t="n"/>
      <c r="BU395" s="85" t="n"/>
      <c r="BV395" s="85" t="n"/>
      <c r="BW395" s="85" t="n"/>
      <c r="BX395" s="85" t="n"/>
      <c r="BY395" s="85" t="n"/>
      <c r="BZ395" s="85" t="n"/>
      <c r="CA395" s="85" t="n"/>
      <c r="CB395" s="85" t="n"/>
      <c r="CC395" s="85" t="n"/>
      <c r="CD395" s="85" t="n"/>
      <c r="CE395" s="85" t="n"/>
      <c r="CF395" s="85" t="n"/>
      <c r="CG395" s="85" t="n"/>
      <c r="CH395" s="85" t="n"/>
      <c r="CI395" s="85" t="n"/>
      <c r="CJ395" s="85" t="n"/>
      <c r="CK395" s="85" t="n"/>
      <c r="CL395" s="85" t="n"/>
      <c r="CM395" s="85" t="n"/>
      <c r="CN395" s="85" t="n"/>
      <c r="CO395" s="85" t="n"/>
      <c r="CP395" s="85" t="n"/>
      <c r="CQ395" s="85" t="n"/>
      <c r="CR395" s="85" t="n"/>
      <c r="CS395" s="85" t="n"/>
      <c r="CT395" s="85" t="n"/>
      <c r="CU395" s="85" t="n"/>
      <c r="CV395" s="85" t="n"/>
    </row>
    <row r="396" ht="31.5" customFormat="1" customHeight="1" s="86">
      <c r="A396" s="73" t="n"/>
      <c r="B396" s="74" t="n"/>
      <c r="C396" s="471" t="n"/>
      <c r="D396" s="74" t="n"/>
      <c r="E396" s="74" t="n"/>
      <c r="F396" s="75" t="n"/>
      <c r="G396" s="76" t="n"/>
      <c r="H396" s="76" t="n"/>
      <c r="I396" s="76" t="n"/>
      <c r="J396" s="76" t="n"/>
      <c r="K396" s="472" t="n"/>
      <c r="L396" s="473" t="n"/>
      <c r="M396" s="474" t="n"/>
      <c r="N396" s="111" t="n"/>
      <c r="O396" s="111" t="n"/>
      <c r="P396" s="111" t="n"/>
      <c r="Q396" s="111" t="n"/>
      <c r="R396" s="111" t="n"/>
      <c r="S396" s="77" t="n"/>
      <c r="T396" s="77" t="n"/>
      <c r="U396" s="111" t="n"/>
      <c r="V396" s="111" t="n"/>
      <c r="W396" s="111" t="n"/>
      <c r="X396" s="111" t="n"/>
      <c r="Y396" s="111" t="n"/>
      <c r="Z396" s="77" t="n"/>
      <c r="AA396" s="77" t="n"/>
      <c r="AB396" s="111" t="n"/>
      <c r="AC396" s="111" t="n"/>
      <c r="AD396" s="111" t="n"/>
      <c r="AE396" s="111" t="n"/>
      <c r="AF396" s="111" t="n"/>
      <c r="AG396" s="77" t="n"/>
      <c r="AH396" s="77" t="n"/>
      <c r="AI396" s="78" t="n"/>
      <c r="AJ396" s="79" t="n"/>
      <c r="AK396" s="80" t="n"/>
      <c r="AL396" s="77" t="n"/>
      <c r="AM396" s="77" t="n"/>
      <c r="AN396" s="81" t="n"/>
      <c r="AO396" s="81" t="n"/>
      <c r="AP396" s="81" t="n"/>
      <c r="AQ396" s="81" t="n"/>
      <c r="AR396" s="81" t="n"/>
      <c r="AS396" s="81" t="n"/>
      <c r="AT396" s="81" t="n"/>
      <c r="AU396" s="81" t="n"/>
      <c r="AV396" s="81" t="n"/>
      <c r="AW396" s="82" t="n"/>
      <c r="AX396" s="83" t="n"/>
      <c r="AY396" s="179" t="n"/>
      <c r="AZ396" s="84" t="n"/>
      <c r="BA396" s="83" t="n"/>
      <c r="BB396" s="83" t="n"/>
      <c r="BC396" s="83" t="n"/>
      <c r="BD396" s="83" t="n"/>
      <c r="BE396" s="83" t="n"/>
      <c r="BF396" s="28" t="n"/>
      <c r="BG396" s="85" t="n"/>
      <c r="BH396" s="85" t="n"/>
      <c r="BI396" s="85" t="n"/>
      <c r="BJ396" s="85" t="n"/>
      <c r="BK396" s="85" t="n"/>
      <c r="BL396" s="85" t="n"/>
      <c r="BM396" s="85" t="n"/>
      <c r="BN396" s="85" t="n"/>
      <c r="BO396" s="85" t="n"/>
      <c r="BP396" s="85" t="n"/>
      <c r="BQ396" s="85" t="n"/>
      <c r="BR396" s="85" t="n"/>
      <c r="BS396" s="85" t="n"/>
      <c r="BT396" s="85" t="n"/>
      <c r="BU396" s="85" t="n"/>
      <c r="BV396" s="85" t="n"/>
      <c r="BW396" s="85" t="n"/>
      <c r="BX396" s="85" t="n"/>
      <c r="BY396" s="85" t="n"/>
      <c r="BZ396" s="85" t="n"/>
      <c r="CA396" s="85" t="n"/>
      <c r="CB396" s="85" t="n"/>
      <c r="CC396" s="85" t="n"/>
      <c r="CD396" s="85" t="n"/>
      <c r="CE396" s="85" t="n"/>
      <c r="CF396" s="85" t="n"/>
      <c r="CG396" s="85" t="n"/>
      <c r="CH396" s="85" t="n"/>
      <c r="CI396" s="85" t="n"/>
      <c r="CJ396" s="85" t="n"/>
      <c r="CK396" s="85" t="n"/>
      <c r="CL396" s="85" t="n"/>
      <c r="CM396" s="85" t="n"/>
      <c r="CN396" s="85" t="n"/>
      <c r="CO396" s="85" t="n"/>
      <c r="CP396" s="85" t="n"/>
      <c r="CQ396" s="85" t="n"/>
      <c r="CR396" s="85" t="n"/>
      <c r="CS396" s="85" t="n"/>
      <c r="CT396" s="85" t="n"/>
      <c r="CU396" s="85" t="n"/>
      <c r="CV396" s="85" t="n"/>
    </row>
    <row r="397" ht="31.5" customFormat="1" customHeight="1" s="86">
      <c r="A397" s="73" t="n"/>
      <c r="B397" s="74" t="n"/>
      <c r="C397" s="471" t="n"/>
      <c r="D397" s="74" t="n"/>
      <c r="E397" s="74" t="n"/>
      <c r="F397" s="75" t="n"/>
      <c r="G397" s="76" t="n"/>
      <c r="H397" s="76" t="n"/>
      <c r="I397" s="76" t="n"/>
      <c r="J397" s="76" t="n"/>
      <c r="K397" s="472" t="n"/>
      <c r="L397" s="473" t="n"/>
      <c r="M397" s="474" t="n"/>
      <c r="N397" s="111" t="n"/>
      <c r="O397" s="111" t="n"/>
      <c r="P397" s="111" t="n"/>
      <c r="Q397" s="111" t="n"/>
      <c r="R397" s="111" t="n"/>
      <c r="S397" s="77" t="n"/>
      <c r="T397" s="77" t="n"/>
      <c r="U397" s="111" t="n"/>
      <c r="V397" s="111" t="n"/>
      <c r="W397" s="111" t="n"/>
      <c r="X397" s="111" t="n"/>
      <c r="Y397" s="111" t="n"/>
      <c r="Z397" s="77" t="n"/>
      <c r="AA397" s="77" t="n"/>
      <c r="AB397" s="111" t="n"/>
      <c r="AC397" s="111" t="n"/>
      <c r="AD397" s="111" t="n"/>
      <c r="AE397" s="111" t="n"/>
      <c r="AF397" s="111" t="n"/>
      <c r="AG397" s="77" t="n"/>
      <c r="AH397" s="77" t="n"/>
      <c r="AI397" s="78" t="n"/>
      <c r="AJ397" s="79" t="n"/>
      <c r="AK397" s="80" t="n"/>
      <c r="AL397" s="77" t="n"/>
      <c r="AM397" s="77" t="n"/>
      <c r="AN397" s="81" t="n"/>
      <c r="AO397" s="81" t="n"/>
      <c r="AP397" s="81" t="n"/>
      <c r="AQ397" s="81" t="n"/>
      <c r="AR397" s="81" t="n"/>
      <c r="AS397" s="81" t="n"/>
      <c r="AT397" s="81" t="n"/>
      <c r="AU397" s="81" t="n"/>
      <c r="AV397" s="81" t="n"/>
      <c r="AW397" s="82" t="n"/>
      <c r="AX397" s="83" t="n"/>
      <c r="AY397" s="179" t="n"/>
      <c r="AZ397" s="84" t="n"/>
      <c r="BA397" s="83" t="n"/>
      <c r="BB397" s="83" t="n"/>
      <c r="BC397" s="83" t="n"/>
      <c r="BD397" s="83" t="n"/>
      <c r="BE397" s="83" t="n"/>
      <c r="BF397" s="28" t="n"/>
      <c r="BG397" s="85" t="n"/>
      <c r="BH397" s="85" t="n"/>
      <c r="BI397" s="85" t="n"/>
      <c r="BJ397" s="85" t="n"/>
      <c r="BK397" s="85" t="n"/>
      <c r="BL397" s="85" t="n"/>
      <c r="BM397" s="85" t="n"/>
      <c r="BN397" s="85" t="n"/>
      <c r="BO397" s="85" t="n"/>
      <c r="BP397" s="85" t="n"/>
      <c r="BQ397" s="85" t="n"/>
      <c r="BR397" s="85" t="n"/>
      <c r="BS397" s="85" t="n"/>
      <c r="BT397" s="85" t="n"/>
      <c r="BU397" s="85" t="n"/>
      <c r="BV397" s="85" t="n"/>
      <c r="BW397" s="85" t="n"/>
      <c r="BX397" s="85" t="n"/>
      <c r="BY397" s="85" t="n"/>
      <c r="BZ397" s="85" t="n"/>
      <c r="CA397" s="85" t="n"/>
      <c r="CB397" s="85" t="n"/>
      <c r="CC397" s="85" t="n"/>
      <c r="CD397" s="85" t="n"/>
      <c r="CE397" s="85" t="n"/>
      <c r="CF397" s="85" t="n"/>
      <c r="CG397" s="85" t="n"/>
      <c r="CH397" s="85" t="n"/>
      <c r="CI397" s="85" t="n"/>
      <c r="CJ397" s="85" t="n"/>
      <c r="CK397" s="85" t="n"/>
      <c r="CL397" s="85" t="n"/>
      <c r="CM397" s="85" t="n"/>
      <c r="CN397" s="85" t="n"/>
      <c r="CO397" s="85" t="n"/>
      <c r="CP397" s="85" t="n"/>
      <c r="CQ397" s="85" t="n"/>
      <c r="CR397" s="85" t="n"/>
      <c r="CS397" s="85" t="n"/>
      <c r="CT397" s="85" t="n"/>
      <c r="CU397" s="85" t="n"/>
      <c r="CV397" s="85" t="n"/>
    </row>
    <row r="398" ht="31.5" customFormat="1" customHeight="1" s="86">
      <c r="A398" s="73" t="n"/>
      <c r="B398" s="74" t="n"/>
      <c r="C398" s="471" t="n"/>
      <c r="D398" s="74" t="n"/>
      <c r="E398" s="74" t="n"/>
      <c r="F398" s="75" t="n"/>
      <c r="G398" s="76" t="n"/>
      <c r="H398" s="76" t="n"/>
      <c r="I398" s="76" t="n"/>
      <c r="J398" s="76" t="n"/>
      <c r="K398" s="472" t="n"/>
      <c r="L398" s="473" t="n"/>
      <c r="M398" s="474" t="n"/>
      <c r="N398" s="111" t="n"/>
      <c r="O398" s="111" t="n"/>
      <c r="P398" s="111" t="n"/>
      <c r="Q398" s="111" t="n"/>
      <c r="R398" s="111" t="n"/>
      <c r="S398" s="77" t="n"/>
      <c r="T398" s="77" t="n"/>
      <c r="U398" s="111" t="n"/>
      <c r="V398" s="111" t="n"/>
      <c r="W398" s="111" t="n"/>
      <c r="X398" s="111" t="n"/>
      <c r="Y398" s="111" t="n"/>
      <c r="Z398" s="77" t="n"/>
      <c r="AA398" s="77" t="n"/>
      <c r="AB398" s="111" t="n"/>
      <c r="AC398" s="111" t="n"/>
      <c r="AD398" s="111" t="n"/>
      <c r="AE398" s="111" t="n"/>
      <c r="AF398" s="111" t="n"/>
      <c r="AG398" s="77" t="n"/>
      <c r="AH398" s="77" t="n"/>
      <c r="AI398" s="78" t="n"/>
      <c r="AJ398" s="79" t="n"/>
      <c r="AK398" s="80" t="n"/>
      <c r="AL398" s="77" t="n"/>
      <c r="AM398" s="77" t="n"/>
      <c r="AN398" s="81" t="n"/>
      <c r="AO398" s="81" t="n"/>
      <c r="AP398" s="81" t="n"/>
      <c r="AQ398" s="81" t="n"/>
      <c r="AR398" s="81" t="n"/>
      <c r="AS398" s="81" t="n"/>
      <c r="AT398" s="81" t="n"/>
      <c r="AU398" s="81" t="n"/>
      <c r="AV398" s="81" t="n"/>
      <c r="AW398" s="82" t="n"/>
      <c r="AX398" s="83" t="n"/>
      <c r="AY398" s="179" t="n"/>
      <c r="AZ398" s="84" t="n"/>
      <c r="BA398" s="83" t="n"/>
      <c r="BB398" s="83" t="n"/>
      <c r="BC398" s="83" t="n"/>
      <c r="BD398" s="83" t="n"/>
      <c r="BE398" s="83" t="n"/>
      <c r="BF398" s="28" t="n"/>
      <c r="BG398" s="85" t="n"/>
      <c r="BH398" s="85" t="n"/>
      <c r="BI398" s="85" t="n"/>
      <c r="BJ398" s="85" t="n"/>
      <c r="BK398" s="85" t="n"/>
      <c r="BL398" s="85" t="n"/>
      <c r="BM398" s="85" t="n"/>
      <c r="BN398" s="85" t="n"/>
      <c r="BO398" s="85" t="n"/>
      <c r="BP398" s="85" t="n"/>
      <c r="BQ398" s="85" t="n"/>
      <c r="BR398" s="85" t="n"/>
      <c r="BS398" s="85" t="n"/>
      <c r="BT398" s="85" t="n"/>
      <c r="BU398" s="85" t="n"/>
      <c r="BV398" s="85" t="n"/>
      <c r="BW398" s="85" t="n"/>
      <c r="BX398" s="85" t="n"/>
      <c r="BY398" s="85" t="n"/>
      <c r="BZ398" s="85" t="n"/>
      <c r="CA398" s="85" t="n"/>
      <c r="CB398" s="85" t="n"/>
      <c r="CC398" s="85" t="n"/>
      <c r="CD398" s="85" t="n"/>
      <c r="CE398" s="85" t="n"/>
      <c r="CF398" s="85" t="n"/>
      <c r="CG398" s="85" t="n"/>
      <c r="CH398" s="85" t="n"/>
      <c r="CI398" s="85" t="n"/>
      <c r="CJ398" s="85" t="n"/>
      <c r="CK398" s="85" t="n"/>
      <c r="CL398" s="85" t="n"/>
      <c r="CM398" s="85" t="n"/>
      <c r="CN398" s="85" t="n"/>
      <c r="CO398" s="85" t="n"/>
      <c r="CP398" s="85" t="n"/>
      <c r="CQ398" s="85" t="n"/>
      <c r="CR398" s="85" t="n"/>
      <c r="CS398" s="85" t="n"/>
      <c r="CT398" s="85" t="n"/>
      <c r="CU398" s="85" t="n"/>
      <c r="CV398" s="85" t="n"/>
    </row>
    <row r="399" ht="31.5" customFormat="1" customHeight="1" s="86">
      <c r="A399" s="73" t="n"/>
      <c r="B399" s="74" t="n"/>
      <c r="C399" s="471" t="n"/>
      <c r="D399" s="74" t="n"/>
      <c r="E399" s="74" t="n"/>
      <c r="F399" s="75" t="n"/>
      <c r="G399" s="76" t="n"/>
      <c r="H399" s="76" t="n"/>
      <c r="I399" s="76" t="n"/>
      <c r="J399" s="76" t="n"/>
      <c r="K399" s="472" t="n"/>
      <c r="L399" s="473" t="n"/>
      <c r="M399" s="474" t="n"/>
      <c r="N399" s="111" t="n"/>
      <c r="O399" s="111" t="n"/>
      <c r="P399" s="111" t="n"/>
      <c r="Q399" s="111" t="n"/>
      <c r="R399" s="111" t="n"/>
      <c r="S399" s="77" t="n"/>
      <c r="T399" s="77" t="n"/>
      <c r="U399" s="111" t="n"/>
      <c r="V399" s="111" t="n"/>
      <c r="W399" s="111" t="n"/>
      <c r="X399" s="111" t="n"/>
      <c r="Y399" s="111" t="n"/>
      <c r="Z399" s="77" t="n"/>
      <c r="AA399" s="77" t="n"/>
      <c r="AB399" s="111" t="n"/>
      <c r="AC399" s="111" t="n"/>
      <c r="AD399" s="111" t="n"/>
      <c r="AE399" s="111" t="n"/>
      <c r="AF399" s="111" t="n"/>
      <c r="AG399" s="77" t="n"/>
      <c r="AH399" s="77" t="n"/>
      <c r="AI399" s="78" t="n"/>
      <c r="AJ399" s="79" t="n"/>
      <c r="AK399" s="80" t="n"/>
      <c r="AL399" s="77" t="n"/>
      <c r="AM399" s="77" t="n"/>
      <c r="AN399" s="81" t="n"/>
      <c r="AO399" s="81" t="n"/>
      <c r="AP399" s="81" t="n"/>
      <c r="AQ399" s="81" t="n"/>
      <c r="AR399" s="81" t="n"/>
      <c r="AS399" s="81" t="n"/>
      <c r="AT399" s="81" t="n"/>
      <c r="AU399" s="81" t="n"/>
      <c r="AV399" s="81" t="n"/>
      <c r="AW399" s="82" t="n"/>
      <c r="AX399" s="83" t="n"/>
      <c r="AY399" s="179" t="n"/>
      <c r="AZ399" s="84" t="n"/>
      <c r="BA399" s="83" t="n"/>
      <c r="BB399" s="83" t="n"/>
      <c r="BC399" s="83" t="n"/>
      <c r="BD399" s="83" t="n"/>
      <c r="BE399" s="83" t="n"/>
      <c r="BF399" s="28" t="n"/>
      <c r="BG399" s="85" t="n"/>
      <c r="BH399" s="85" t="n"/>
      <c r="BI399" s="85" t="n"/>
      <c r="BJ399" s="85" t="n"/>
      <c r="BK399" s="85" t="n"/>
      <c r="BL399" s="85" t="n"/>
      <c r="BM399" s="85" t="n"/>
      <c r="BN399" s="85" t="n"/>
      <c r="BO399" s="85" t="n"/>
      <c r="BP399" s="85" t="n"/>
      <c r="BQ399" s="85" t="n"/>
      <c r="BR399" s="85" t="n"/>
      <c r="BS399" s="85" t="n"/>
      <c r="BT399" s="85" t="n"/>
      <c r="BU399" s="85" t="n"/>
      <c r="BV399" s="85" t="n"/>
      <c r="BW399" s="85" t="n"/>
      <c r="BX399" s="85" t="n"/>
      <c r="BY399" s="85" t="n"/>
      <c r="BZ399" s="85" t="n"/>
      <c r="CA399" s="85" t="n"/>
      <c r="CB399" s="85" t="n"/>
      <c r="CC399" s="85" t="n"/>
      <c r="CD399" s="85" t="n"/>
      <c r="CE399" s="85" t="n"/>
      <c r="CF399" s="85" t="n"/>
      <c r="CG399" s="85" t="n"/>
      <c r="CH399" s="85" t="n"/>
      <c r="CI399" s="85" t="n"/>
      <c r="CJ399" s="85" t="n"/>
      <c r="CK399" s="85" t="n"/>
      <c r="CL399" s="85" t="n"/>
      <c r="CM399" s="85" t="n"/>
      <c r="CN399" s="85" t="n"/>
      <c r="CO399" s="85" t="n"/>
      <c r="CP399" s="85" t="n"/>
      <c r="CQ399" s="85" t="n"/>
      <c r="CR399" s="85" t="n"/>
      <c r="CS399" s="85" t="n"/>
      <c r="CT399" s="85" t="n"/>
      <c r="CU399" s="85" t="n"/>
      <c r="CV399" s="85" t="n"/>
    </row>
    <row r="400" ht="31.5" customFormat="1" customHeight="1" s="86">
      <c r="A400" s="73" t="n"/>
      <c r="B400" s="74" t="n"/>
      <c r="C400" s="471" t="n"/>
      <c r="D400" s="74" t="n"/>
      <c r="E400" s="74" t="n"/>
      <c r="F400" s="75" t="n"/>
      <c r="G400" s="76" t="n"/>
      <c r="H400" s="76" t="n"/>
      <c r="I400" s="76" t="n"/>
      <c r="J400" s="76" t="n"/>
      <c r="K400" s="472" t="n"/>
      <c r="L400" s="473" t="n"/>
      <c r="M400" s="474" t="n"/>
      <c r="N400" s="111" t="n"/>
      <c r="O400" s="111" t="n"/>
      <c r="P400" s="111" t="n"/>
      <c r="Q400" s="111" t="n"/>
      <c r="R400" s="111" t="n"/>
      <c r="S400" s="77" t="n"/>
      <c r="T400" s="77" t="n"/>
      <c r="U400" s="111" t="n"/>
      <c r="V400" s="111" t="n"/>
      <c r="W400" s="111" t="n"/>
      <c r="X400" s="111" t="n"/>
      <c r="Y400" s="111" t="n"/>
      <c r="Z400" s="77" t="n"/>
      <c r="AA400" s="77" t="n"/>
      <c r="AB400" s="111" t="n"/>
      <c r="AC400" s="111" t="n"/>
      <c r="AD400" s="111" t="n"/>
      <c r="AE400" s="111" t="n"/>
      <c r="AF400" s="111" t="n"/>
      <c r="AG400" s="77" t="n"/>
      <c r="AH400" s="77" t="n"/>
      <c r="AI400" s="78" t="n"/>
      <c r="AJ400" s="79" t="n"/>
      <c r="AK400" s="80" t="n"/>
      <c r="AL400" s="77" t="n"/>
      <c r="AM400" s="77" t="n"/>
      <c r="AN400" s="81" t="n"/>
      <c r="AO400" s="81" t="n"/>
      <c r="AP400" s="81" t="n"/>
      <c r="AQ400" s="81" t="n"/>
      <c r="AR400" s="81" t="n"/>
      <c r="AS400" s="81" t="n"/>
      <c r="AT400" s="81" t="n"/>
      <c r="AU400" s="81" t="n"/>
      <c r="AV400" s="81" t="n"/>
      <c r="AW400" s="82" t="n"/>
      <c r="AX400" s="83" t="n"/>
      <c r="AY400" s="179" t="n"/>
      <c r="AZ400" s="84" t="n"/>
      <c r="BA400" s="83" t="n"/>
      <c r="BB400" s="83" t="n"/>
      <c r="BC400" s="83" t="n"/>
      <c r="BD400" s="83" t="n"/>
      <c r="BE400" s="83" t="n"/>
      <c r="BF400" s="28" t="n"/>
      <c r="BG400" s="85" t="n"/>
      <c r="BH400" s="85" t="n"/>
      <c r="BI400" s="85" t="n"/>
      <c r="BJ400" s="85" t="n"/>
      <c r="BK400" s="85" t="n"/>
      <c r="BL400" s="85" t="n"/>
      <c r="BM400" s="85" t="n"/>
      <c r="BN400" s="85" t="n"/>
      <c r="BO400" s="85" t="n"/>
      <c r="BP400" s="85" t="n"/>
      <c r="BQ400" s="85" t="n"/>
      <c r="BR400" s="85" t="n"/>
      <c r="BS400" s="85" t="n"/>
      <c r="BT400" s="85" t="n"/>
      <c r="BU400" s="85" t="n"/>
      <c r="BV400" s="85" t="n"/>
      <c r="BW400" s="85" t="n"/>
      <c r="BX400" s="85" t="n"/>
      <c r="BY400" s="85" t="n"/>
      <c r="BZ400" s="85" t="n"/>
      <c r="CA400" s="85" t="n"/>
      <c r="CB400" s="85" t="n"/>
      <c r="CC400" s="85" t="n"/>
      <c r="CD400" s="85" t="n"/>
      <c r="CE400" s="85" t="n"/>
      <c r="CF400" s="85" t="n"/>
      <c r="CG400" s="85" t="n"/>
      <c r="CH400" s="85" t="n"/>
      <c r="CI400" s="85" t="n"/>
      <c r="CJ400" s="85" t="n"/>
      <c r="CK400" s="85" t="n"/>
      <c r="CL400" s="85" t="n"/>
      <c r="CM400" s="85" t="n"/>
      <c r="CN400" s="85" t="n"/>
      <c r="CO400" s="85" t="n"/>
      <c r="CP400" s="85" t="n"/>
      <c r="CQ400" s="85" t="n"/>
      <c r="CR400" s="85" t="n"/>
      <c r="CS400" s="85" t="n"/>
      <c r="CT400" s="85" t="n"/>
      <c r="CU400" s="85" t="n"/>
      <c r="CV400" s="85" t="n"/>
    </row>
    <row r="401" ht="31.5" customFormat="1" customHeight="1" s="86">
      <c r="A401" s="73" t="n"/>
      <c r="B401" s="74" t="n"/>
      <c r="C401" s="471" t="n"/>
      <c r="D401" s="74" t="n"/>
      <c r="E401" s="74" t="n"/>
      <c r="F401" s="75" t="n"/>
      <c r="G401" s="76" t="n"/>
      <c r="H401" s="76" t="n"/>
      <c r="I401" s="76" t="n"/>
      <c r="J401" s="76" t="n"/>
      <c r="K401" s="472" t="n"/>
      <c r="L401" s="473" t="n"/>
      <c r="M401" s="474" t="n"/>
      <c r="N401" s="111" t="n"/>
      <c r="O401" s="111" t="n"/>
      <c r="P401" s="111" t="n"/>
      <c r="Q401" s="111" t="n"/>
      <c r="R401" s="111" t="n"/>
      <c r="S401" s="77" t="n"/>
      <c r="T401" s="77" t="n"/>
      <c r="U401" s="111" t="n"/>
      <c r="V401" s="111" t="n"/>
      <c r="W401" s="111" t="n"/>
      <c r="X401" s="111" t="n"/>
      <c r="Y401" s="111" t="n"/>
      <c r="Z401" s="77" t="n"/>
      <c r="AA401" s="77" t="n"/>
      <c r="AB401" s="111" t="n"/>
      <c r="AC401" s="111" t="n"/>
      <c r="AD401" s="111" t="n"/>
      <c r="AE401" s="111" t="n"/>
      <c r="AF401" s="111" t="n"/>
      <c r="AG401" s="77" t="n"/>
      <c r="AH401" s="77" t="n"/>
      <c r="AI401" s="78" t="n"/>
      <c r="AJ401" s="79" t="n"/>
      <c r="AK401" s="80" t="n"/>
      <c r="AL401" s="77" t="n"/>
      <c r="AM401" s="77" t="n"/>
      <c r="AN401" s="81" t="n"/>
      <c r="AO401" s="81" t="n"/>
      <c r="AP401" s="81" t="n"/>
      <c r="AQ401" s="81" t="n"/>
      <c r="AR401" s="81" t="n"/>
      <c r="AS401" s="81" t="n"/>
      <c r="AT401" s="81" t="n"/>
      <c r="AU401" s="81" t="n"/>
      <c r="AV401" s="81" t="n"/>
      <c r="AW401" s="82" t="n"/>
      <c r="AX401" s="83" t="n"/>
      <c r="AY401" s="179" t="n"/>
      <c r="AZ401" s="84" t="n"/>
      <c r="BA401" s="83" t="n"/>
      <c r="BB401" s="83" t="n"/>
      <c r="BC401" s="83" t="n"/>
      <c r="BD401" s="83" t="n"/>
      <c r="BE401" s="83" t="n"/>
      <c r="BF401" s="28" t="n"/>
      <c r="BG401" s="85" t="n"/>
      <c r="BH401" s="85" t="n"/>
      <c r="BI401" s="85" t="n"/>
      <c r="BJ401" s="85" t="n"/>
      <c r="BK401" s="85" t="n"/>
      <c r="BL401" s="85" t="n"/>
      <c r="BM401" s="85" t="n"/>
      <c r="BN401" s="85" t="n"/>
      <c r="BO401" s="85" t="n"/>
      <c r="BP401" s="85" t="n"/>
      <c r="BQ401" s="85" t="n"/>
      <c r="BR401" s="85" t="n"/>
      <c r="BS401" s="85" t="n"/>
      <c r="BT401" s="85" t="n"/>
      <c r="BU401" s="85" t="n"/>
      <c r="BV401" s="85" t="n"/>
      <c r="BW401" s="85" t="n"/>
      <c r="BX401" s="85" t="n"/>
      <c r="BY401" s="85" t="n"/>
      <c r="BZ401" s="85" t="n"/>
      <c r="CA401" s="85" t="n"/>
      <c r="CB401" s="85" t="n"/>
      <c r="CC401" s="85" t="n"/>
      <c r="CD401" s="85" t="n"/>
      <c r="CE401" s="85" t="n"/>
      <c r="CF401" s="85" t="n"/>
      <c r="CG401" s="85" t="n"/>
      <c r="CH401" s="85" t="n"/>
      <c r="CI401" s="85" t="n"/>
      <c r="CJ401" s="85" t="n"/>
      <c r="CK401" s="85" t="n"/>
      <c r="CL401" s="85" t="n"/>
      <c r="CM401" s="85" t="n"/>
      <c r="CN401" s="85" t="n"/>
      <c r="CO401" s="85" t="n"/>
      <c r="CP401" s="85" t="n"/>
      <c r="CQ401" s="85" t="n"/>
      <c r="CR401" s="85" t="n"/>
      <c r="CS401" s="85" t="n"/>
      <c r="CT401" s="85" t="n"/>
      <c r="CU401" s="85" t="n"/>
      <c r="CV401" s="85" t="n"/>
    </row>
    <row r="402" ht="31.5" customFormat="1" customHeight="1" s="86">
      <c r="A402" s="73" t="n"/>
      <c r="B402" s="74" t="n"/>
      <c r="C402" s="471" t="n"/>
      <c r="D402" s="74" t="n"/>
      <c r="E402" s="74" t="n"/>
      <c r="F402" s="75" t="n"/>
      <c r="G402" s="76" t="n"/>
      <c r="H402" s="76" t="n"/>
      <c r="I402" s="76" t="n"/>
      <c r="J402" s="76" t="n"/>
      <c r="K402" s="472" t="n"/>
      <c r="L402" s="473" t="n"/>
      <c r="M402" s="474" t="n"/>
      <c r="N402" s="111" t="n"/>
      <c r="O402" s="111" t="n"/>
      <c r="P402" s="111" t="n"/>
      <c r="Q402" s="111" t="n"/>
      <c r="R402" s="111" t="n"/>
      <c r="S402" s="77" t="n"/>
      <c r="T402" s="77" t="n"/>
      <c r="U402" s="111" t="n"/>
      <c r="V402" s="111" t="n"/>
      <c r="W402" s="111" t="n"/>
      <c r="X402" s="111" t="n"/>
      <c r="Y402" s="111" t="n"/>
      <c r="Z402" s="77" t="n"/>
      <c r="AA402" s="77" t="n"/>
      <c r="AB402" s="111" t="n"/>
      <c r="AC402" s="111" t="n"/>
      <c r="AD402" s="111" t="n"/>
      <c r="AE402" s="111" t="n"/>
      <c r="AF402" s="111" t="n"/>
      <c r="AG402" s="77" t="n"/>
      <c r="AH402" s="77" t="n"/>
      <c r="AI402" s="78" t="n"/>
      <c r="AJ402" s="79" t="n"/>
      <c r="AK402" s="80" t="n"/>
      <c r="AL402" s="77" t="n"/>
      <c r="AM402" s="77" t="n"/>
      <c r="AN402" s="81" t="n"/>
      <c r="AO402" s="81" t="n"/>
      <c r="AP402" s="81" t="n"/>
      <c r="AQ402" s="81" t="n"/>
      <c r="AR402" s="81" t="n"/>
      <c r="AS402" s="81" t="n"/>
      <c r="AT402" s="81" t="n"/>
      <c r="AU402" s="81" t="n"/>
      <c r="AV402" s="81" t="n"/>
      <c r="AW402" s="82" t="n"/>
      <c r="AX402" s="83" t="n"/>
      <c r="AY402" s="179" t="n"/>
      <c r="AZ402" s="84" t="n"/>
      <c r="BA402" s="83" t="n"/>
      <c r="BB402" s="83" t="n"/>
      <c r="BC402" s="83" t="n"/>
      <c r="BD402" s="83" t="n"/>
      <c r="BE402" s="83" t="n"/>
      <c r="BF402" s="28" t="n"/>
      <c r="BG402" s="85" t="n"/>
      <c r="BH402" s="85" t="n"/>
      <c r="BI402" s="85" t="n"/>
      <c r="BJ402" s="85" t="n"/>
      <c r="BK402" s="85" t="n"/>
      <c r="BL402" s="85" t="n"/>
      <c r="BM402" s="85" t="n"/>
      <c r="BN402" s="85" t="n"/>
      <c r="BO402" s="85" t="n"/>
      <c r="BP402" s="85" t="n"/>
      <c r="BQ402" s="85" t="n"/>
      <c r="BR402" s="85" t="n"/>
      <c r="BS402" s="85" t="n"/>
      <c r="BT402" s="85" t="n"/>
      <c r="BU402" s="85" t="n"/>
      <c r="BV402" s="85" t="n"/>
      <c r="BW402" s="85" t="n"/>
      <c r="BX402" s="85" t="n"/>
      <c r="BY402" s="85" t="n"/>
      <c r="BZ402" s="85" t="n"/>
      <c r="CA402" s="85" t="n"/>
      <c r="CB402" s="85" t="n"/>
      <c r="CC402" s="85" t="n"/>
      <c r="CD402" s="85" t="n"/>
      <c r="CE402" s="85" t="n"/>
      <c r="CF402" s="85" t="n"/>
      <c r="CG402" s="85" t="n"/>
      <c r="CH402" s="85" t="n"/>
      <c r="CI402" s="85" t="n"/>
      <c r="CJ402" s="85" t="n"/>
      <c r="CK402" s="85" t="n"/>
      <c r="CL402" s="85" t="n"/>
      <c r="CM402" s="85" t="n"/>
      <c r="CN402" s="85" t="n"/>
      <c r="CO402" s="85" t="n"/>
      <c r="CP402" s="85" t="n"/>
      <c r="CQ402" s="85" t="n"/>
      <c r="CR402" s="85" t="n"/>
      <c r="CS402" s="85" t="n"/>
      <c r="CT402" s="85" t="n"/>
      <c r="CU402" s="85" t="n"/>
      <c r="CV402" s="85" t="n"/>
    </row>
    <row r="403" ht="31.5" customFormat="1" customHeight="1" s="86">
      <c r="A403" s="73" t="n"/>
      <c r="B403" s="74" t="n"/>
      <c r="C403" s="471" t="n"/>
      <c r="D403" s="74" t="n"/>
      <c r="E403" s="74" t="n"/>
      <c r="F403" s="75" t="n"/>
      <c r="G403" s="76" t="n"/>
      <c r="H403" s="76" t="n"/>
      <c r="I403" s="76" t="n"/>
      <c r="J403" s="76" t="n"/>
      <c r="K403" s="472" t="n"/>
      <c r="L403" s="473" t="n"/>
      <c r="M403" s="474" t="n"/>
      <c r="N403" s="111" t="n"/>
      <c r="O403" s="111" t="n"/>
      <c r="P403" s="111" t="n"/>
      <c r="Q403" s="111" t="n"/>
      <c r="R403" s="111" t="n"/>
      <c r="S403" s="77" t="n"/>
      <c r="T403" s="77" t="n"/>
      <c r="U403" s="111" t="n"/>
      <c r="V403" s="111" t="n"/>
      <c r="W403" s="111" t="n"/>
      <c r="X403" s="111" t="n"/>
      <c r="Y403" s="111" t="n"/>
      <c r="Z403" s="77" t="n"/>
      <c r="AA403" s="77" t="n"/>
      <c r="AB403" s="111" t="n"/>
      <c r="AC403" s="111" t="n"/>
      <c r="AD403" s="111" t="n"/>
      <c r="AE403" s="111" t="n"/>
      <c r="AF403" s="111" t="n"/>
      <c r="AG403" s="77" t="n"/>
      <c r="AH403" s="77" t="n"/>
      <c r="AI403" s="78" t="n"/>
      <c r="AJ403" s="79" t="n"/>
      <c r="AK403" s="80" t="n"/>
      <c r="AL403" s="77" t="n"/>
      <c r="AM403" s="77" t="n"/>
      <c r="AN403" s="81" t="n"/>
      <c r="AO403" s="81" t="n"/>
      <c r="AP403" s="81" t="n"/>
      <c r="AQ403" s="81" t="n"/>
      <c r="AR403" s="81" t="n"/>
      <c r="AS403" s="81" t="n"/>
      <c r="AT403" s="81" t="n"/>
      <c r="AU403" s="81" t="n"/>
      <c r="AV403" s="81" t="n"/>
      <c r="AW403" s="82" t="n"/>
      <c r="AX403" s="83" t="n"/>
      <c r="AY403" s="179" t="n"/>
      <c r="AZ403" s="84" t="n"/>
      <c r="BA403" s="83" t="n"/>
      <c r="BB403" s="83" t="n"/>
      <c r="BC403" s="83" t="n"/>
      <c r="BD403" s="83" t="n"/>
      <c r="BE403" s="83" t="n"/>
      <c r="BF403" s="28" t="n"/>
      <c r="BG403" s="85" t="n"/>
      <c r="BH403" s="85" t="n"/>
      <c r="BI403" s="85" t="n"/>
      <c r="BJ403" s="85" t="n"/>
      <c r="BK403" s="85" t="n"/>
      <c r="BL403" s="85" t="n"/>
      <c r="BM403" s="85" t="n"/>
      <c r="BN403" s="85" t="n"/>
      <c r="BO403" s="85" t="n"/>
      <c r="BP403" s="85" t="n"/>
      <c r="BQ403" s="85" t="n"/>
      <c r="BR403" s="85" t="n"/>
      <c r="BS403" s="85" t="n"/>
      <c r="BT403" s="85" t="n"/>
      <c r="BU403" s="85" t="n"/>
      <c r="BV403" s="85" t="n"/>
      <c r="BW403" s="85" t="n"/>
      <c r="BX403" s="85" t="n"/>
      <c r="BY403" s="85" t="n"/>
      <c r="BZ403" s="85" t="n"/>
      <c r="CA403" s="85" t="n"/>
      <c r="CB403" s="85" t="n"/>
      <c r="CC403" s="85" t="n"/>
      <c r="CD403" s="85" t="n"/>
      <c r="CE403" s="85" t="n"/>
      <c r="CF403" s="85" t="n"/>
      <c r="CG403" s="85" t="n"/>
      <c r="CH403" s="85" t="n"/>
      <c r="CI403" s="85" t="n"/>
      <c r="CJ403" s="85" t="n"/>
      <c r="CK403" s="85" t="n"/>
      <c r="CL403" s="85" t="n"/>
      <c r="CM403" s="85" t="n"/>
      <c r="CN403" s="85" t="n"/>
      <c r="CO403" s="85" t="n"/>
      <c r="CP403" s="85" t="n"/>
      <c r="CQ403" s="85" t="n"/>
      <c r="CR403" s="85" t="n"/>
      <c r="CS403" s="85" t="n"/>
      <c r="CT403" s="85" t="n"/>
      <c r="CU403" s="85" t="n"/>
      <c r="CV403" s="85" t="n"/>
    </row>
    <row r="404" ht="31.5" customFormat="1" customHeight="1" s="86">
      <c r="A404" s="73" t="n"/>
      <c r="B404" s="74" t="n"/>
      <c r="C404" s="471" t="n"/>
      <c r="D404" s="74" t="n"/>
      <c r="E404" s="74" t="n"/>
      <c r="F404" s="75" t="n"/>
      <c r="G404" s="76" t="n"/>
      <c r="H404" s="76" t="n"/>
      <c r="I404" s="76" t="n"/>
      <c r="J404" s="76" t="n"/>
      <c r="K404" s="472" t="n"/>
      <c r="L404" s="473" t="n"/>
      <c r="M404" s="474" t="n"/>
      <c r="N404" s="111" t="n"/>
      <c r="O404" s="111" t="n"/>
      <c r="P404" s="111" t="n"/>
      <c r="Q404" s="111" t="n"/>
      <c r="R404" s="111" t="n"/>
      <c r="S404" s="77" t="n"/>
      <c r="T404" s="77" t="n"/>
      <c r="U404" s="111" t="n"/>
      <c r="V404" s="111" t="n"/>
      <c r="W404" s="111" t="n"/>
      <c r="X404" s="111" t="n"/>
      <c r="Y404" s="111" t="n"/>
      <c r="Z404" s="77" t="n"/>
      <c r="AA404" s="77" t="n"/>
      <c r="AB404" s="111" t="n"/>
      <c r="AC404" s="111" t="n"/>
      <c r="AD404" s="111" t="n"/>
      <c r="AE404" s="111" t="n"/>
      <c r="AF404" s="111" t="n"/>
      <c r="AG404" s="77" t="n"/>
      <c r="AH404" s="77" t="n"/>
      <c r="AI404" s="78" t="n"/>
      <c r="AJ404" s="79" t="n"/>
      <c r="AK404" s="80" t="n"/>
      <c r="AL404" s="77" t="n"/>
      <c r="AM404" s="77" t="n"/>
      <c r="AN404" s="81" t="n"/>
      <c r="AO404" s="81" t="n"/>
      <c r="AP404" s="81" t="n"/>
      <c r="AQ404" s="81" t="n"/>
      <c r="AR404" s="81" t="n"/>
      <c r="AS404" s="81" t="n"/>
      <c r="AT404" s="81" t="n"/>
      <c r="AU404" s="81" t="n"/>
      <c r="AV404" s="81" t="n"/>
      <c r="AW404" s="82" t="n"/>
      <c r="AX404" s="83" t="n"/>
      <c r="AY404" s="179" t="n"/>
      <c r="AZ404" s="84" t="n"/>
      <c r="BA404" s="83" t="n"/>
      <c r="BB404" s="83" t="n"/>
      <c r="BC404" s="83" t="n"/>
      <c r="BD404" s="83" t="n"/>
      <c r="BE404" s="83" t="n"/>
      <c r="BF404" s="28" t="n"/>
      <c r="BG404" s="85" t="n"/>
      <c r="BH404" s="85" t="n"/>
      <c r="BI404" s="85" t="n"/>
      <c r="BJ404" s="85" t="n"/>
      <c r="BK404" s="85" t="n"/>
      <c r="BL404" s="85" t="n"/>
      <c r="BM404" s="85" t="n"/>
      <c r="BN404" s="85" t="n"/>
      <c r="BO404" s="85" t="n"/>
      <c r="BP404" s="85" t="n"/>
      <c r="BQ404" s="85" t="n"/>
      <c r="BR404" s="85" t="n"/>
      <c r="BS404" s="85" t="n"/>
      <c r="BT404" s="85" t="n"/>
      <c r="BU404" s="85" t="n"/>
      <c r="BV404" s="85" t="n"/>
      <c r="BW404" s="85" t="n"/>
      <c r="BX404" s="85" t="n"/>
      <c r="BY404" s="85" t="n"/>
      <c r="BZ404" s="85" t="n"/>
      <c r="CA404" s="85" t="n"/>
      <c r="CB404" s="85" t="n"/>
      <c r="CC404" s="85" t="n"/>
      <c r="CD404" s="85" t="n"/>
      <c r="CE404" s="85" t="n"/>
      <c r="CF404" s="85" t="n"/>
      <c r="CG404" s="85" t="n"/>
      <c r="CH404" s="85" t="n"/>
      <c r="CI404" s="85" t="n"/>
      <c r="CJ404" s="85" t="n"/>
      <c r="CK404" s="85" t="n"/>
      <c r="CL404" s="85" t="n"/>
      <c r="CM404" s="85" t="n"/>
      <c r="CN404" s="85" t="n"/>
      <c r="CO404" s="85" t="n"/>
      <c r="CP404" s="85" t="n"/>
      <c r="CQ404" s="85" t="n"/>
      <c r="CR404" s="85" t="n"/>
      <c r="CS404" s="85" t="n"/>
      <c r="CT404" s="85" t="n"/>
      <c r="CU404" s="85" t="n"/>
      <c r="CV404" s="85" t="n"/>
    </row>
    <row r="405" ht="31.5" customFormat="1" customHeight="1" s="86">
      <c r="A405" s="73" t="n"/>
      <c r="B405" s="74" t="n"/>
      <c r="C405" s="471" t="n"/>
      <c r="D405" s="74" t="n"/>
      <c r="E405" s="74" t="n"/>
      <c r="F405" s="75" t="n"/>
      <c r="G405" s="76" t="n"/>
      <c r="H405" s="76" t="n"/>
      <c r="I405" s="76" t="n"/>
      <c r="J405" s="76" t="n"/>
      <c r="K405" s="472" t="n"/>
      <c r="L405" s="473" t="n"/>
      <c r="M405" s="474" t="n"/>
      <c r="N405" s="111" t="n"/>
      <c r="O405" s="111" t="n"/>
      <c r="P405" s="111" t="n"/>
      <c r="Q405" s="111" t="n"/>
      <c r="R405" s="111" t="n"/>
      <c r="S405" s="77" t="n"/>
      <c r="T405" s="77" t="n"/>
      <c r="U405" s="111" t="n"/>
      <c r="V405" s="111" t="n"/>
      <c r="W405" s="111" t="n"/>
      <c r="X405" s="111" t="n"/>
      <c r="Y405" s="111" t="n"/>
      <c r="Z405" s="77" t="n"/>
      <c r="AA405" s="77" t="n"/>
      <c r="AB405" s="111" t="n"/>
      <c r="AC405" s="111" t="n"/>
      <c r="AD405" s="111" t="n"/>
      <c r="AE405" s="111" t="n"/>
      <c r="AF405" s="111" t="n"/>
      <c r="AG405" s="77" t="n"/>
      <c r="AH405" s="77" t="n"/>
      <c r="AI405" s="78" t="n"/>
      <c r="AJ405" s="79" t="n"/>
      <c r="AK405" s="80" t="n"/>
      <c r="AL405" s="77" t="n"/>
      <c r="AM405" s="77" t="n"/>
      <c r="AN405" s="81" t="n"/>
      <c r="AO405" s="81" t="n"/>
      <c r="AP405" s="81" t="n"/>
      <c r="AQ405" s="81" t="n"/>
      <c r="AR405" s="81" t="n"/>
      <c r="AS405" s="81" t="n"/>
      <c r="AT405" s="81" t="n"/>
      <c r="AU405" s="81" t="n"/>
      <c r="AV405" s="81" t="n"/>
      <c r="AW405" s="82" t="n"/>
      <c r="AX405" s="83" t="n"/>
      <c r="AY405" s="179" t="n"/>
      <c r="AZ405" s="84" t="n"/>
      <c r="BA405" s="83" t="n"/>
      <c r="BB405" s="83" t="n"/>
      <c r="BC405" s="83" t="n"/>
      <c r="BD405" s="83" t="n"/>
      <c r="BE405" s="83" t="n"/>
      <c r="BF405" s="28" t="n"/>
      <c r="BG405" s="85" t="n"/>
      <c r="BH405" s="85" t="n"/>
      <c r="BI405" s="85" t="n"/>
      <c r="BJ405" s="85" t="n"/>
      <c r="BK405" s="85" t="n"/>
      <c r="BL405" s="85" t="n"/>
      <c r="BM405" s="85" t="n"/>
      <c r="BN405" s="85" t="n"/>
      <c r="BO405" s="85" t="n"/>
      <c r="BP405" s="85" t="n"/>
      <c r="BQ405" s="85" t="n"/>
      <c r="BR405" s="85" t="n"/>
      <c r="BS405" s="85" t="n"/>
      <c r="BT405" s="85" t="n"/>
      <c r="BU405" s="85" t="n"/>
      <c r="BV405" s="85" t="n"/>
      <c r="BW405" s="85" t="n"/>
      <c r="BX405" s="85" t="n"/>
      <c r="BY405" s="85" t="n"/>
      <c r="BZ405" s="85" t="n"/>
      <c r="CA405" s="85" t="n"/>
      <c r="CB405" s="85" t="n"/>
      <c r="CC405" s="85" t="n"/>
      <c r="CD405" s="85" t="n"/>
      <c r="CE405" s="85" t="n"/>
      <c r="CF405" s="85" t="n"/>
      <c r="CG405" s="85" t="n"/>
      <c r="CH405" s="85" t="n"/>
      <c r="CI405" s="85" t="n"/>
      <c r="CJ405" s="85" t="n"/>
      <c r="CK405" s="85" t="n"/>
      <c r="CL405" s="85" t="n"/>
      <c r="CM405" s="85" t="n"/>
      <c r="CN405" s="85" t="n"/>
      <c r="CO405" s="85" t="n"/>
      <c r="CP405" s="85" t="n"/>
      <c r="CQ405" s="85" t="n"/>
      <c r="CR405" s="85" t="n"/>
      <c r="CS405" s="85" t="n"/>
      <c r="CT405" s="85" t="n"/>
      <c r="CU405" s="85" t="n"/>
      <c r="CV405" s="85" t="n"/>
    </row>
    <row r="406" ht="31.5" customFormat="1" customHeight="1" s="86">
      <c r="A406" s="73" t="n"/>
      <c r="B406" s="74" t="n"/>
      <c r="C406" s="471" t="n"/>
      <c r="D406" s="74" t="n"/>
      <c r="E406" s="74" t="n"/>
      <c r="F406" s="75" t="n"/>
      <c r="G406" s="76" t="n"/>
      <c r="H406" s="76" t="n"/>
      <c r="I406" s="76" t="n"/>
      <c r="J406" s="76" t="n"/>
      <c r="K406" s="472" t="n"/>
      <c r="L406" s="473" t="n"/>
      <c r="M406" s="474" t="n"/>
      <c r="N406" s="111" t="n"/>
      <c r="O406" s="111" t="n"/>
      <c r="P406" s="111" t="n"/>
      <c r="Q406" s="111" t="n"/>
      <c r="R406" s="111" t="n"/>
      <c r="S406" s="77" t="n"/>
      <c r="T406" s="77" t="n"/>
      <c r="U406" s="111" t="n"/>
      <c r="V406" s="111" t="n"/>
      <c r="W406" s="111" t="n"/>
      <c r="X406" s="111" t="n"/>
      <c r="Y406" s="111" t="n"/>
      <c r="Z406" s="77" t="n"/>
      <c r="AA406" s="77" t="n"/>
      <c r="AB406" s="111" t="n"/>
      <c r="AC406" s="111" t="n"/>
      <c r="AD406" s="111" t="n"/>
      <c r="AE406" s="111" t="n"/>
      <c r="AF406" s="111" t="n"/>
      <c r="AG406" s="77" t="n"/>
      <c r="AH406" s="77" t="n"/>
      <c r="AI406" s="78" t="n"/>
      <c r="AJ406" s="79" t="n"/>
      <c r="AK406" s="80" t="n"/>
      <c r="AL406" s="77" t="n"/>
      <c r="AM406" s="77" t="n"/>
      <c r="AN406" s="81" t="n"/>
      <c r="AO406" s="81" t="n"/>
      <c r="AP406" s="81" t="n"/>
      <c r="AQ406" s="81" t="n"/>
      <c r="AR406" s="81" t="n"/>
      <c r="AS406" s="81" t="n"/>
      <c r="AT406" s="81" t="n"/>
      <c r="AU406" s="81" t="n"/>
      <c r="AV406" s="81" t="n"/>
      <c r="AW406" s="82" t="n"/>
      <c r="AX406" s="83" t="n"/>
      <c r="AY406" s="179" t="n"/>
      <c r="AZ406" s="84" t="n"/>
      <c r="BA406" s="83" t="n"/>
      <c r="BB406" s="83" t="n"/>
      <c r="BC406" s="83" t="n"/>
      <c r="BD406" s="83" t="n"/>
      <c r="BE406" s="83" t="n"/>
      <c r="BF406" s="28" t="n"/>
      <c r="BG406" s="85" t="n"/>
      <c r="BH406" s="85" t="n"/>
      <c r="BI406" s="85" t="n"/>
      <c r="BJ406" s="85" t="n"/>
      <c r="BK406" s="85" t="n"/>
      <c r="BL406" s="85" t="n"/>
      <c r="BM406" s="85" t="n"/>
      <c r="BN406" s="85" t="n"/>
      <c r="BO406" s="85" t="n"/>
      <c r="BP406" s="85" t="n"/>
      <c r="BQ406" s="85" t="n"/>
      <c r="BR406" s="85" t="n"/>
      <c r="BS406" s="85" t="n"/>
      <c r="BT406" s="85" t="n"/>
      <c r="BU406" s="85" t="n"/>
      <c r="BV406" s="85" t="n"/>
      <c r="BW406" s="85" t="n"/>
      <c r="BX406" s="85" t="n"/>
      <c r="BY406" s="85" t="n"/>
      <c r="BZ406" s="85" t="n"/>
      <c r="CA406" s="85" t="n"/>
      <c r="CB406" s="85" t="n"/>
      <c r="CC406" s="85" t="n"/>
      <c r="CD406" s="85" t="n"/>
      <c r="CE406" s="85" t="n"/>
      <c r="CF406" s="85" t="n"/>
      <c r="CG406" s="85" t="n"/>
      <c r="CH406" s="85" t="n"/>
      <c r="CI406" s="85" t="n"/>
      <c r="CJ406" s="85" t="n"/>
      <c r="CK406" s="85" t="n"/>
      <c r="CL406" s="85" t="n"/>
      <c r="CM406" s="85" t="n"/>
      <c r="CN406" s="85" t="n"/>
      <c r="CO406" s="85" t="n"/>
      <c r="CP406" s="85" t="n"/>
      <c r="CQ406" s="85" t="n"/>
      <c r="CR406" s="85" t="n"/>
      <c r="CS406" s="85" t="n"/>
      <c r="CT406" s="85" t="n"/>
      <c r="CU406" s="85" t="n"/>
      <c r="CV406" s="85" t="n"/>
    </row>
    <row r="407" ht="31.5" customFormat="1" customHeight="1" s="86">
      <c r="A407" s="73" t="n"/>
      <c r="B407" s="74" t="n"/>
      <c r="C407" s="471" t="n"/>
      <c r="D407" s="74" t="n"/>
      <c r="E407" s="74" t="n"/>
      <c r="F407" s="75" t="n"/>
      <c r="G407" s="76" t="n"/>
      <c r="H407" s="76" t="n"/>
      <c r="I407" s="76" t="n"/>
      <c r="J407" s="76" t="n"/>
      <c r="K407" s="472" t="n"/>
      <c r="L407" s="473" t="n"/>
      <c r="M407" s="474" t="n"/>
      <c r="N407" s="111" t="n"/>
      <c r="O407" s="111" t="n"/>
      <c r="P407" s="111" t="n"/>
      <c r="Q407" s="111" t="n"/>
      <c r="R407" s="111" t="n"/>
      <c r="S407" s="77" t="n"/>
      <c r="T407" s="77" t="n"/>
      <c r="U407" s="111" t="n"/>
      <c r="V407" s="111" t="n"/>
      <c r="W407" s="111" t="n"/>
      <c r="X407" s="111" t="n"/>
      <c r="Y407" s="111" t="n"/>
      <c r="Z407" s="77" t="n"/>
      <c r="AA407" s="77" t="n"/>
      <c r="AB407" s="111" t="n"/>
      <c r="AC407" s="111" t="n"/>
      <c r="AD407" s="111" t="n"/>
      <c r="AE407" s="111" t="n"/>
      <c r="AF407" s="111" t="n"/>
      <c r="AG407" s="77" t="n"/>
      <c r="AH407" s="77" t="n"/>
      <c r="AI407" s="78" t="n"/>
      <c r="AJ407" s="79" t="n"/>
      <c r="AK407" s="80" t="n"/>
      <c r="AL407" s="77" t="n"/>
      <c r="AM407" s="77" t="n"/>
      <c r="AN407" s="81" t="n"/>
      <c r="AO407" s="81" t="n"/>
      <c r="AP407" s="81" t="n"/>
      <c r="AQ407" s="81" t="n"/>
      <c r="AR407" s="81" t="n"/>
      <c r="AS407" s="81" t="n"/>
      <c r="AT407" s="81" t="n"/>
      <c r="AU407" s="81" t="n"/>
      <c r="AV407" s="81" t="n"/>
      <c r="AW407" s="82" t="n"/>
      <c r="AX407" s="83" t="n"/>
      <c r="AY407" s="179" t="n"/>
      <c r="AZ407" s="84" t="n"/>
      <c r="BA407" s="83" t="n"/>
      <c r="BB407" s="83" t="n"/>
      <c r="BC407" s="83" t="n"/>
      <c r="BD407" s="83" t="n"/>
      <c r="BE407" s="83" t="n"/>
      <c r="BF407" s="28" t="n"/>
      <c r="BG407" s="85" t="n"/>
      <c r="BH407" s="85" t="n"/>
      <c r="BI407" s="85" t="n"/>
      <c r="BJ407" s="85" t="n"/>
      <c r="BK407" s="85" t="n"/>
      <c r="BL407" s="85" t="n"/>
      <c r="BM407" s="85" t="n"/>
      <c r="BN407" s="85" t="n"/>
      <c r="BO407" s="85" t="n"/>
      <c r="BP407" s="85" t="n"/>
      <c r="BQ407" s="85" t="n"/>
      <c r="BR407" s="85" t="n"/>
      <c r="BS407" s="85" t="n"/>
      <c r="BT407" s="85" t="n"/>
      <c r="BU407" s="85" t="n"/>
      <c r="BV407" s="85" t="n"/>
      <c r="BW407" s="85" t="n"/>
      <c r="BX407" s="85" t="n"/>
      <c r="BY407" s="85" t="n"/>
      <c r="BZ407" s="85" t="n"/>
      <c r="CA407" s="85" t="n"/>
      <c r="CB407" s="85" t="n"/>
      <c r="CC407" s="85" t="n"/>
      <c r="CD407" s="85" t="n"/>
      <c r="CE407" s="85" t="n"/>
      <c r="CF407" s="85" t="n"/>
      <c r="CG407" s="85" t="n"/>
      <c r="CH407" s="85" t="n"/>
      <c r="CI407" s="85" t="n"/>
      <c r="CJ407" s="85" t="n"/>
      <c r="CK407" s="85" t="n"/>
      <c r="CL407" s="85" t="n"/>
      <c r="CM407" s="85" t="n"/>
      <c r="CN407" s="85" t="n"/>
      <c r="CO407" s="85" t="n"/>
      <c r="CP407" s="85" t="n"/>
      <c r="CQ407" s="85" t="n"/>
      <c r="CR407" s="85" t="n"/>
      <c r="CS407" s="85" t="n"/>
      <c r="CT407" s="85" t="n"/>
      <c r="CU407" s="85" t="n"/>
      <c r="CV407" s="85" t="n"/>
    </row>
    <row r="408" ht="31.5" customFormat="1" customHeight="1" s="86">
      <c r="A408" s="73" t="n"/>
      <c r="B408" s="74" t="n"/>
      <c r="C408" s="471" t="n"/>
      <c r="D408" s="74" t="n"/>
      <c r="E408" s="74" t="n"/>
      <c r="F408" s="75" t="n"/>
      <c r="G408" s="76" t="n"/>
      <c r="H408" s="76" t="n"/>
      <c r="I408" s="76" t="n"/>
      <c r="J408" s="76" t="n"/>
      <c r="K408" s="472" t="n"/>
      <c r="L408" s="473" t="n"/>
      <c r="M408" s="474" t="n"/>
      <c r="N408" s="111" t="n"/>
      <c r="O408" s="111" t="n"/>
      <c r="P408" s="111" t="n"/>
      <c r="Q408" s="111" t="n"/>
      <c r="R408" s="111" t="n"/>
      <c r="S408" s="77" t="n"/>
      <c r="T408" s="77" t="n"/>
      <c r="U408" s="111" t="n"/>
      <c r="V408" s="111" t="n"/>
      <c r="W408" s="111" t="n"/>
      <c r="X408" s="111" t="n"/>
      <c r="Y408" s="111" t="n"/>
      <c r="Z408" s="77" t="n"/>
      <c r="AA408" s="77" t="n"/>
      <c r="AB408" s="111" t="n"/>
      <c r="AC408" s="111" t="n"/>
      <c r="AD408" s="111" t="n"/>
      <c r="AE408" s="111" t="n"/>
      <c r="AF408" s="111" t="n"/>
      <c r="AG408" s="77" t="n"/>
      <c r="AH408" s="77" t="n"/>
      <c r="AI408" s="78" t="n"/>
      <c r="AJ408" s="79" t="n"/>
      <c r="AK408" s="80" t="n"/>
      <c r="AL408" s="77" t="n"/>
      <c r="AM408" s="77" t="n"/>
      <c r="AN408" s="81" t="n"/>
      <c r="AO408" s="81" t="n"/>
      <c r="AP408" s="81" t="n"/>
      <c r="AQ408" s="81" t="n"/>
      <c r="AR408" s="81" t="n"/>
      <c r="AS408" s="81" t="n"/>
      <c r="AT408" s="81" t="n"/>
      <c r="AU408" s="81" t="n"/>
      <c r="AV408" s="81" t="n"/>
      <c r="AW408" s="82" t="n"/>
      <c r="AX408" s="83" t="n"/>
      <c r="AY408" s="179" t="n"/>
      <c r="AZ408" s="84" t="n"/>
      <c r="BA408" s="83" t="n"/>
      <c r="BB408" s="83" t="n"/>
      <c r="BC408" s="83" t="n"/>
      <c r="BD408" s="83" t="n"/>
      <c r="BE408" s="83" t="n"/>
      <c r="BF408" s="28" t="n"/>
      <c r="BG408" s="85" t="n"/>
      <c r="BH408" s="85" t="n"/>
      <c r="BI408" s="85" t="n"/>
      <c r="BJ408" s="85" t="n"/>
      <c r="BK408" s="85" t="n"/>
      <c r="BL408" s="85" t="n"/>
      <c r="BM408" s="85" t="n"/>
      <c r="BN408" s="85" t="n"/>
      <c r="BO408" s="85" t="n"/>
      <c r="BP408" s="85" t="n"/>
      <c r="BQ408" s="85" t="n"/>
      <c r="BR408" s="85" t="n"/>
      <c r="BS408" s="85" t="n"/>
      <c r="BT408" s="85" t="n"/>
      <c r="BU408" s="85" t="n"/>
      <c r="BV408" s="85" t="n"/>
      <c r="BW408" s="85" t="n"/>
      <c r="BX408" s="85" t="n"/>
      <c r="BY408" s="85" t="n"/>
      <c r="BZ408" s="85" t="n"/>
      <c r="CA408" s="85" t="n"/>
      <c r="CB408" s="85" t="n"/>
      <c r="CC408" s="85" t="n"/>
      <c r="CD408" s="85" t="n"/>
      <c r="CE408" s="85" t="n"/>
      <c r="CF408" s="85" t="n"/>
      <c r="CG408" s="85" t="n"/>
      <c r="CH408" s="85" t="n"/>
      <c r="CI408" s="85" t="n"/>
      <c r="CJ408" s="85" t="n"/>
      <c r="CK408" s="85" t="n"/>
      <c r="CL408" s="85" t="n"/>
      <c r="CM408" s="85" t="n"/>
      <c r="CN408" s="85" t="n"/>
      <c r="CO408" s="85" t="n"/>
      <c r="CP408" s="85" t="n"/>
      <c r="CQ408" s="85" t="n"/>
      <c r="CR408" s="85" t="n"/>
      <c r="CS408" s="85" t="n"/>
      <c r="CT408" s="85" t="n"/>
      <c r="CU408" s="85" t="n"/>
      <c r="CV408" s="85" t="n"/>
    </row>
    <row r="409" ht="31.5" customFormat="1" customHeight="1" s="86">
      <c r="A409" s="73" t="n"/>
      <c r="B409" s="74" t="n"/>
      <c r="C409" s="471" t="n"/>
      <c r="D409" s="74" t="n"/>
      <c r="E409" s="74" t="n"/>
      <c r="F409" s="75" t="n"/>
      <c r="G409" s="76" t="n"/>
      <c r="H409" s="76" t="n"/>
      <c r="I409" s="76" t="n"/>
      <c r="J409" s="76" t="n"/>
      <c r="K409" s="472" t="n"/>
      <c r="L409" s="473" t="n"/>
      <c r="M409" s="474" t="n"/>
      <c r="N409" s="111" t="n"/>
      <c r="O409" s="111" t="n"/>
      <c r="P409" s="111" t="n"/>
      <c r="Q409" s="111" t="n"/>
      <c r="R409" s="111" t="n"/>
      <c r="S409" s="77" t="n"/>
      <c r="T409" s="77" t="n"/>
      <c r="U409" s="111" t="n"/>
      <c r="V409" s="111" t="n"/>
      <c r="W409" s="111" t="n"/>
      <c r="X409" s="111" t="n"/>
      <c r="Y409" s="111" t="n"/>
      <c r="Z409" s="77" t="n"/>
      <c r="AA409" s="77" t="n"/>
      <c r="AB409" s="111" t="n"/>
      <c r="AC409" s="111" t="n"/>
      <c r="AD409" s="111" t="n"/>
      <c r="AE409" s="111" t="n"/>
      <c r="AF409" s="111" t="n"/>
      <c r="AG409" s="77" t="n"/>
      <c r="AH409" s="77" t="n"/>
      <c r="AI409" s="78" t="n"/>
      <c r="AJ409" s="79" t="n"/>
      <c r="AK409" s="80" t="n"/>
      <c r="AL409" s="77" t="n"/>
      <c r="AM409" s="77" t="n"/>
      <c r="AN409" s="81" t="n"/>
      <c r="AO409" s="81" t="n"/>
      <c r="AP409" s="81" t="n"/>
      <c r="AQ409" s="81" t="n"/>
      <c r="AR409" s="81" t="n"/>
      <c r="AS409" s="81" t="n"/>
      <c r="AT409" s="81" t="n"/>
      <c r="AU409" s="81" t="n"/>
      <c r="AV409" s="81" t="n"/>
      <c r="AW409" s="82" t="n"/>
      <c r="AX409" s="83" t="n"/>
      <c r="AY409" s="179" t="n"/>
      <c r="AZ409" s="84" t="n"/>
      <c r="BA409" s="83" t="n"/>
      <c r="BB409" s="83" t="n"/>
      <c r="BC409" s="83" t="n"/>
      <c r="BD409" s="83" t="n"/>
      <c r="BE409" s="83" t="n"/>
      <c r="BF409" s="28" t="n"/>
      <c r="BG409" s="85" t="n"/>
      <c r="BH409" s="85" t="n"/>
      <c r="BI409" s="85" t="n"/>
      <c r="BJ409" s="85" t="n"/>
      <c r="BK409" s="85" t="n"/>
      <c r="BL409" s="85" t="n"/>
      <c r="BM409" s="85" t="n"/>
      <c r="BN409" s="85" t="n"/>
      <c r="BO409" s="85" t="n"/>
      <c r="BP409" s="85" t="n"/>
      <c r="BQ409" s="85" t="n"/>
      <c r="BR409" s="85" t="n"/>
      <c r="BS409" s="85" t="n"/>
      <c r="BT409" s="85" t="n"/>
      <c r="BU409" s="85" t="n"/>
      <c r="BV409" s="85" t="n"/>
      <c r="BW409" s="85" t="n"/>
      <c r="BX409" s="85" t="n"/>
      <c r="BY409" s="85" t="n"/>
      <c r="BZ409" s="85" t="n"/>
      <c r="CA409" s="85" t="n"/>
      <c r="CB409" s="85" t="n"/>
      <c r="CC409" s="85" t="n"/>
      <c r="CD409" s="85" t="n"/>
      <c r="CE409" s="85" t="n"/>
      <c r="CF409" s="85" t="n"/>
      <c r="CG409" s="85" t="n"/>
      <c r="CH409" s="85" t="n"/>
      <c r="CI409" s="85" t="n"/>
      <c r="CJ409" s="85" t="n"/>
      <c r="CK409" s="85" t="n"/>
      <c r="CL409" s="85" t="n"/>
      <c r="CM409" s="85" t="n"/>
      <c r="CN409" s="85" t="n"/>
      <c r="CO409" s="85" t="n"/>
      <c r="CP409" s="85" t="n"/>
      <c r="CQ409" s="85" t="n"/>
      <c r="CR409" s="85" t="n"/>
      <c r="CS409" s="85" t="n"/>
      <c r="CT409" s="85" t="n"/>
      <c r="CU409" s="85" t="n"/>
      <c r="CV409" s="85" t="n"/>
    </row>
    <row r="410" ht="31.5" customFormat="1" customHeight="1" s="86">
      <c r="A410" s="73" t="n"/>
      <c r="B410" s="74" t="n"/>
      <c r="C410" s="471" t="n"/>
      <c r="D410" s="74" t="n"/>
      <c r="E410" s="74" t="n"/>
      <c r="F410" s="75" t="n"/>
      <c r="G410" s="76" t="n"/>
      <c r="H410" s="76" t="n"/>
      <c r="I410" s="76" t="n"/>
      <c r="J410" s="76" t="n"/>
      <c r="K410" s="472" t="n"/>
      <c r="L410" s="473" t="n"/>
      <c r="M410" s="474" t="n"/>
      <c r="N410" s="111" t="n"/>
      <c r="O410" s="111" t="n"/>
      <c r="P410" s="111" t="n"/>
      <c r="Q410" s="111" t="n"/>
      <c r="R410" s="111" t="n"/>
      <c r="S410" s="77" t="n"/>
      <c r="T410" s="77" t="n"/>
      <c r="U410" s="111" t="n"/>
      <c r="V410" s="111" t="n"/>
      <c r="W410" s="111" t="n"/>
      <c r="X410" s="111" t="n"/>
      <c r="Y410" s="111" t="n"/>
      <c r="Z410" s="77" t="n"/>
      <c r="AA410" s="77" t="n"/>
      <c r="AB410" s="111" t="n"/>
      <c r="AC410" s="111" t="n"/>
      <c r="AD410" s="111" t="n"/>
      <c r="AE410" s="111" t="n"/>
      <c r="AF410" s="111" t="n"/>
      <c r="AG410" s="77" t="n"/>
      <c r="AH410" s="77" t="n"/>
      <c r="AI410" s="78" t="n"/>
      <c r="AJ410" s="79" t="n"/>
      <c r="AK410" s="80" t="n"/>
      <c r="AL410" s="77" t="n"/>
      <c r="AM410" s="77" t="n"/>
      <c r="AN410" s="81" t="n"/>
      <c r="AO410" s="81" t="n"/>
      <c r="AP410" s="81" t="n"/>
      <c r="AQ410" s="81" t="n"/>
      <c r="AR410" s="81" t="n"/>
      <c r="AS410" s="81" t="n"/>
      <c r="AT410" s="81" t="n"/>
      <c r="AU410" s="81" t="n"/>
      <c r="AV410" s="81" t="n"/>
      <c r="AW410" s="82" t="n"/>
      <c r="AX410" s="83" t="n"/>
      <c r="AY410" s="179" t="n"/>
      <c r="AZ410" s="84" t="n"/>
      <c r="BA410" s="83" t="n"/>
      <c r="BB410" s="83" t="n"/>
      <c r="BC410" s="83" t="n"/>
      <c r="BD410" s="83" t="n"/>
      <c r="BE410" s="83" t="n"/>
      <c r="BF410" s="28" t="n"/>
      <c r="BG410" s="85" t="n"/>
      <c r="BH410" s="85" t="n"/>
      <c r="BI410" s="85" t="n"/>
      <c r="BJ410" s="85" t="n"/>
      <c r="BK410" s="85" t="n"/>
      <c r="BL410" s="85" t="n"/>
      <c r="BM410" s="85" t="n"/>
      <c r="BN410" s="85" t="n"/>
      <c r="BO410" s="85" t="n"/>
      <c r="BP410" s="85" t="n"/>
      <c r="BQ410" s="85" t="n"/>
      <c r="BR410" s="85" t="n"/>
      <c r="BS410" s="85" t="n"/>
      <c r="BT410" s="85" t="n"/>
      <c r="BU410" s="85" t="n"/>
      <c r="BV410" s="85" t="n"/>
      <c r="BW410" s="85" t="n"/>
      <c r="BX410" s="85" t="n"/>
      <c r="BY410" s="85" t="n"/>
      <c r="BZ410" s="85" t="n"/>
      <c r="CA410" s="85" t="n"/>
      <c r="CB410" s="85" t="n"/>
      <c r="CC410" s="85" t="n"/>
      <c r="CD410" s="85" t="n"/>
      <c r="CE410" s="85" t="n"/>
      <c r="CF410" s="85" t="n"/>
      <c r="CG410" s="85" t="n"/>
      <c r="CH410" s="85" t="n"/>
      <c r="CI410" s="85" t="n"/>
      <c r="CJ410" s="85" t="n"/>
      <c r="CK410" s="85" t="n"/>
      <c r="CL410" s="85" t="n"/>
      <c r="CM410" s="85" t="n"/>
      <c r="CN410" s="85" t="n"/>
      <c r="CO410" s="85" t="n"/>
      <c r="CP410" s="85" t="n"/>
      <c r="CQ410" s="85" t="n"/>
      <c r="CR410" s="85" t="n"/>
      <c r="CS410" s="85" t="n"/>
      <c r="CT410" s="85" t="n"/>
      <c r="CU410" s="85" t="n"/>
      <c r="CV410" s="85" t="n"/>
    </row>
    <row r="411" ht="31.5" customFormat="1" customHeight="1" s="86">
      <c r="A411" s="73" t="n"/>
      <c r="B411" s="74" t="n"/>
      <c r="C411" s="471" t="n"/>
      <c r="D411" s="74" t="n"/>
      <c r="E411" s="74" t="n"/>
      <c r="F411" s="75" t="n"/>
      <c r="G411" s="76" t="n"/>
      <c r="H411" s="76" t="n"/>
      <c r="I411" s="76" t="n"/>
      <c r="J411" s="76" t="n"/>
      <c r="K411" s="472" t="n"/>
      <c r="L411" s="473" t="n"/>
      <c r="M411" s="474" t="n"/>
      <c r="N411" s="111" t="n"/>
      <c r="O411" s="111" t="n"/>
      <c r="P411" s="111" t="n"/>
      <c r="Q411" s="111" t="n"/>
      <c r="R411" s="111" t="n"/>
      <c r="S411" s="77" t="n"/>
      <c r="T411" s="77" t="n"/>
      <c r="U411" s="111" t="n"/>
      <c r="V411" s="111" t="n"/>
      <c r="W411" s="111" t="n"/>
      <c r="X411" s="111" t="n"/>
      <c r="Y411" s="111" t="n"/>
      <c r="Z411" s="77" t="n"/>
      <c r="AA411" s="77" t="n"/>
      <c r="AB411" s="111" t="n"/>
      <c r="AC411" s="111" t="n"/>
      <c r="AD411" s="111" t="n"/>
      <c r="AE411" s="111" t="n"/>
      <c r="AF411" s="111" t="n"/>
      <c r="AG411" s="77" t="n"/>
      <c r="AH411" s="77" t="n"/>
      <c r="AI411" s="78" t="n"/>
      <c r="AJ411" s="79" t="n"/>
      <c r="AK411" s="80" t="n"/>
      <c r="AL411" s="77" t="n"/>
      <c r="AM411" s="77" t="n"/>
      <c r="AN411" s="81" t="n"/>
      <c r="AO411" s="81" t="n"/>
      <c r="AP411" s="81" t="n"/>
      <c r="AQ411" s="81" t="n"/>
      <c r="AR411" s="81" t="n"/>
      <c r="AS411" s="81" t="n"/>
      <c r="AT411" s="81" t="n"/>
      <c r="AU411" s="81" t="n"/>
      <c r="AV411" s="81" t="n"/>
      <c r="AW411" s="82" t="n"/>
      <c r="AX411" s="83" t="n"/>
      <c r="AY411" s="179" t="n"/>
      <c r="AZ411" s="84" t="n"/>
      <c r="BA411" s="83" t="n"/>
      <c r="BB411" s="83" t="n"/>
      <c r="BC411" s="83" t="n"/>
      <c r="BD411" s="83" t="n"/>
      <c r="BE411" s="83" t="n"/>
      <c r="BF411" s="28" t="n"/>
      <c r="BG411" s="85" t="n"/>
      <c r="BH411" s="85" t="n"/>
      <c r="BI411" s="85" t="n"/>
      <c r="BJ411" s="85" t="n"/>
      <c r="BK411" s="85" t="n"/>
      <c r="BL411" s="85" t="n"/>
      <c r="BM411" s="85" t="n"/>
      <c r="BN411" s="85" t="n"/>
      <c r="BO411" s="85" t="n"/>
      <c r="BP411" s="85" t="n"/>
      <c r="BQ411" s="85" t="n"/>
      <c r="BR411" s="85" t="n"/>
      <c r="BS411" s="85" t="n"/>
      <c r="BT411" s="85" t="n"/>
      <c r="BU411" s="85" t="n"/>
      <c r="BV411" s="85" t="n"/>
      <c r="BW411" s="85" t="n"/>
      <c r="BX411" s="85" t="n"/>
      <c r="BY411" s="85" t="n"/>
      <c r="BZ411" s="85" t="n"/>
      <c r="CA411" s="85" t="n"/>
      <c r="CB411" s="85" t="n"/>
      <c r="CC411" s="85" t="n"/>
      <c r="CD411" s="85" t="n"/>
      <c r="CE411" s="85" t="n"/>
      <c r="CF411" s="85" t="n"/>
      <c r="CG411" s="85" t="n"/>
      <c r="CH411" s="85" t="n"/>
      <c r="CI411" s="85" t="n"/>
      <c r="CJ411" s="85" t="n"/>
      <c r="CK411" s="85" t="n"/>
      <c r="CL411" s="85" t="n"/>
      <c r="CM411" s="85" t="n"/>
      <c r="CN411" s="85" t="n"/>
      <c r="CO411" s="85" t="n"/>
      <c r="CP411" s="85" t="n"/>
      <c r="CQ411" s="85" t="n"/>
      <c r="CR411" s="85" t="n"/>
      <c r="CS411" s="85" t="n"/>
      <c r="CT411" s="85" t="n"/>
      <c r="CU411" s="85" t="n"/>
      <c r="CV411" s="85" t="n"/>
    </row>
    <row r="412" ht="31.5" customFormat="1" customHeight="1" s="86">
      <c r="A412" s="73" t="n"/>
      <c r="B412" s="74" t="n"/>
      <c r="C412" s="471" t="n"/>
      <c r="D412" s="74" t="n"/>
      <c r="E412" s="74" t="n"/>
      <c r="F412" s="75" t="n"/>
      <c r="G412" s="76" t="n"/>
      <c r="H412" s="76" t="n"/>
      <c r="I412" s="76" t="n"/>
      <c r="J412" s="76" t="n"/>
      <c r="K412" s="472" t="n"/>
      <c r="L412" s="473" t="n"/>
      <c r="M412" s="474" t="n"/>
      <c r="N412" s="111" t="n"/>
      <c r="O412" s="111" t="n"/>
      <c r="P412" s="111" t="n"/>
      <c r="Q412" s="111" t="n"/>
      <c r="R412" s="111" t="n"/>
      <c r="S412" s="77" t="n"/>
      <c r="T412" s="77" t="n"/>
      <c r="U412" s="111" t="n"/>
      <c r="V412" s="111" t="n"/>
      <c r="W412" s="111" t="n"/>
      <c r="X412" s="111" t="n"/>
      <c r="Y412" s="111" t="n"/>
      <c r="Z412" s="77" t="n"/>
      <c r="AA412" s="77" t="n"/>
      <c r="AB412" s="111" t="n"/>
      <c r="AC412" s="111" t="n"/>
      <c r="AD412" s="111" t="n"/>
      <c r="AE412" s="111" t="n"/>
      <c r="AF412" s="111" t="n"/>
      <c r="AG412" s="77" t="n"/>
      <c r="AH412" s="77" t="n"/>
      <c r="AI412" s="78" t="n"/>
      <c r="AJ412" s="79" t="n"/>
      <c r="AK412" s="80" t="n"/>
      <c r="AL412" s="77" t="n"/>
      <c r="AM412" s="77" t="n"/>
      <c r="AN412" s="81" t="n"/>
      <c r="AO412" s="81" t="n"/>
      <c r="AP412" s="81" t="n"/>
      <c r="AQ412" s="81" t="n"/>
      <c r="AR412" s="81" t="n"/>
      <c r="AS412" s="81" t="n"/>
      <c r="AT412" s="81" t="n"/>
      <c r="AU412" s="81" t="n"/>
      <c r="AV412" s="81" t="n"/>
      <c r="AW412" s="82" t="n"/>
      <c r="AX412" s="83" t="n"/>
      <c r="AY412" s="179" t="n"/>
      <c r="AZ412" s="84" t="n"/>
      <c r="BA412" s="83" t="n"/>
      <c r="BB412" s="83" t="n"/>
      <c r="BC412" s="83" t="n"/>
      <c r="BD412" s="83" t="n"/>
      <c r="BE412" s="83" t="n"/>
      <c r="BF412" s="28" t="n"/>
      <c r="BG412" s="85" t="n"/>
      <c r="BH412" s="85" t="n"/>
      <c r="BI412" s="85" t="n"/>
      <c r="BJ412" s="85" t="n"/>
      <c r="BK412" s="85" t="n"/>
      <c r="BL412" s="85" t="n"/>
      <c r="BM412" s="85" t="n"/>
      <c r="BN412" s="85" t="n"/>
      <c r="BO412" s="85" t="n"/>
      <c r="BP412" s="85" t="n"/>
      <c r="BQ412" s="85" t="n"/>
      <c r="BR412" s="85" t="n"/>
      <c r="BS412" s="85" t="n"/>
      <c r="BT412" s="85" t="n"/>
      <c r="BU412" s="85" t="n"/>
      <c r="BV412" s="85" t="n"/>
      <c r="BW412" s="85" t="n"/>
      <c r="BX412" s="85" t="n"/>
      <c r="BY412" s="85" t="n"/>
      <c r="BZ412" s="85" t="n"/>
      <c r="CA412" s="85" t="n"/>
      <c r="CB412" s="85" t="n"/>
      <c r="CC412" s="85" t="n"/>
      <c r="CD412" s="85" t="n"/>
      <c r="CE412" s="85" t="n"/>
      <c r="CF412" s="85" t="n"/>
      <c r="CG412" s="85" t="n"/>
      <c r="CH412" s="85" t="n"/>
      <c r="CI412" s="85" t="n"/>
      <c r="CJ412" s="85" t="n"/>
      <c r="CK412" s="85" t="n"/>
      <c r="CL412" s="85" t="n"/>
      <c r="CM412" s="85" t="n"/>
      <c r="CN412" s="85" t="n"/>
      <c r="CO412" s="85" t="n"/>
      <c r="CP412" s="85" t="n"/>
      <c r="CQ412" s="85" t="n"/>
      <c r="CR412" s="85" t="n"/>
      <c r="CS412" s="85" t="n"/>
      <c r="CT412" s="85" t="n"/>
      <c r="CU412" s="85" t="n"/>
      <c r="CV412" s="85" t="n"/>
    </row>
    <row r="413" ht="31.5" customFormat="1" customHeight="1" s="86">
      <c r="A413" s="73" t="n"/>
      <c r="B413" s="74" t="n"/>
      <c r="C413" s="471" t="n"/>
      <c r="D413" s="74" t="n"/>
      <c r="E413" s="74" t="n"/>
      <c r="F413" s="75" t="n"/>
      <c r="G413" s="76" t="n"/>
      <c r="H413" s="76" t="n"/>
      <c r="I413" s="76" t="n"/>
      <c r="J413" s="76" t="n"/>
      <c r="K413" s="472" t="n"/>
      <c r="L413" s="473" t="n"/>
      <c r="M413" s="474" t="n"/>
      <c r="N413" s="111" t="n"/>
      <c r="O413" s="111" t="n"/>
      <c r="P413" s="111" t="n"/>
      <c r="Q413" s="111" t="n"/>
      <c r="R413" s="111" t="n"/>
      <c r="S413" s="77" t="n"/>
      <c r="T413" s="77" t="n"/>
      <c r="U413" s="111" t="n"/>
      <c r="V413" s="111" t="n"/>
      <c r="W413" s="111" t="n"/>
      <c r="X413" s="111" t="n"/>
      <c r="Y413" s="111" t="n"/>
      <c r="Z413" s="77" t="n"/>
      <c r="AA413" s="77" t="n"/>
      <c r="AB413" s="111" t="n"/>
      <c r="AC413" s="111" t="n"/>
      <c r="AD413" s="111" t="n"/>
      <c r="AE413" s="111" t="n"/>
      <c r="AF413" s="111" t="n"/>
      <c r="AG413" s="77" t="n"/>
      <c r="AH413" s="77" t="n"/>
      <c r="AI413" s="78" t="n"/>
      <c r="AJ413" s="79" t="n"/>
      <c r="AK413" s="80" t="n"/>
      <c r="AL413" s="77" t="n"/>
      <c r="AM413" s="77" t="n"/>
      <c r="AN413" s="81" t="n"/>
      <c r="AO413" s="81" t="n"/>
      <c r="AP413" s="81" t="n"/>
      <c r="AQ413" s="81" t="n"/>
      <c r="AR413" s="81" t="n"/>
      <c r="AS413" s="81" t="n"/>
      <c r="AT413" s="81" t="n"/>
      <c r="AU413" s="81" t="n"/>
      <c r="AV413" s="81" t="n"/>
      <c r="AW413" s="82" t="n"/>
      <c r="AX413" s="83" t="n"/>
      <c r="AY413" s="179" t="n"/>
      <c r="AZ413" s="84" t="n"/>
      <c r="BA413" s="83" t="n"/>
      <c r="BB413" s="83" t="n"/>
      <c r="BC413" s="83" t="n"/>
      <c r="BD413" s="83" t="n"/>
      <c r="BE413" s="83" t="n"/>
      <c r="BF413" s="28" t="n"/>
      <c r="BG413" s="85" t="n"/>
      <c r="BH413" s="85" t="n"/>
      <c r="BI413" s="85" t="n"/>
      <c r="BJ413" s="85" t="n"/>
      <c r="BK413" s="85" t="n"/>
      <c r="BL413" s="85" t="n"/>
      <c r="BM413" s="85" t="n"/>
      <c r="BN413" s="85" t="n"/>
      <c r="BO413" s="85" t="n"/>
      <c r="BP413" s="85" t="n"/>
      <c r="BQ413" s="85" t="n"/>
      <c r="BR413" s="85" t="n"/>
      <c r="BS413" s="85" t="n"/>
      <c r="BT413" s="85" t="n"/>
      <c r="BU413" s="85" t="n"/>
      <c r="BV413" s="85" t="n"/>
      <c r="BW413" s="85" t="n"/>
      <c r="BX413" s="85" t="n"/>
      <c r="BY413" s="85" t="n"/>
      <c r="BZ413" s="85" t="n"/>
      <c r="CA413" s="85" t="n"/>
      <c r="CB413" s="85" t="n"/>
      <c r="CC413" s="85" t="n"/>
      <c r="CD413" s="85" t="n"/>
      <c r="CE413" s="85" t="n"/>
      <c r="CF413" s="85" t="n"/>
      <c r="CG413" s="85" t="n"/>
      <c r="CH413" s="85" t="n"/>
      <c r="CI413" s="85" t="n"/>
      <c r="CJ413" s="85" t="n"/>
      <c r="CK413" s="85" t="n"/>
      <c r="CL413" s="85" t="n"/>
      <c r="CM413" s="85" t="n"/>
      <c r="CN413" s="85" t="n"/>
      <c r="CO413" s="85" t="n"/>
      <c r="CP413" s="85" t="n"/>
      <c r="CQ413" s="85" t="n"/>
      <c r="CR413" s="85" t="n"/>
      <c r="CS413" s="85" t="n"/>
      <c r="CT413" s="85" t="n"/>
      <c r="CU413" s="85" t="n"/>
      <c r="CV413" s="85" t="n"/>
    </row>
    <row r="414" ht="31.5" customFormat="1" customHeight="1" s="86">
      <c r="A414" s="73" t="n"/>
      <c r="B414" s="74" t="n"/>
      <c r="C414" s="471" t="n"/>
      <c r="D414" s="74" t="n"/>
      <c r="E414" s="74" t="n"/>
      <c r="F414" s="75" t="n"/>
      <c r="G414" s="76" t="n"/>
      <c r="H414" s="76" t="n"/>
      <c r="I414" s="76" t="n"/>
      <c r="J414" s="76" t="n"/>
      <c r="K414" s="472" t="n"/>
      <c r="L414" s="473" t="n"/>
      <c r="M414" s="474" t="n"/>
      <c r="N414" s="111" t="n"/>
      <c r="O414" s="111" t="n"/>
      <c r="P414" s="111" t="n"/>
      <c r="Q414" s="111" t="n"/>
      <c r="R414" s="111" t="n"/>
      <c r="S414" s="77" t="n"/>
      <c r="T414" s="77" t="n"/>
      <c r="U414" s="111" t="n"/>
      <c r="V414" s="111" t="n"/>
      <c r="W414" s="111" t="n"/>
      <c r="X414" s="111" t="n"/>
      <c r="Y414" s="111" t="n"/>
      <c r="Z414" s="77" t="n"/>
      <c r="AA414" s="77" t="n"/>
      <c r="AB414" s="111" t="n"/>
      <c r="AC414" s="111" t="n"/>
      <c r="AD414" s="111" t="n"/>
      <c r="AE414" s="111" t="n"/>
      <c r="AF414" s="111" t="n"/>
      <c r="AG414" s="77" t="n"/>
      <c r="AH414" s="77" t="n"/>
      <c r="AI414" s="78" t="n"/>
      <c r="AJ414" s="79" t="n"/>
      <c r="AK414" s="80" t="n"/>
      <c r="AL414" s="77" t="n"/>
      <c r="AM414" s="77" t="n"/>
      <c r="AN414" s="81" t="n"/>
      <c r="AO414" s="81" t="n"/>
      <c r="AP414" s="81" t="n"/>
      <c r="AQ414" s="81" t="n"/>
      <c r="AR414" s="81" t="n"/>
      <c r="AS414" s="81" t="n"/>
      <c r="AT414" s="81" t="n"/>
      <c r="AU414" s="81" t="n"/>
      <c r="AV414" s="81" t="n"/>
      <c r="AW414" s="82" t="n"/>
      <c r="AX414" s="83" t="n"/>
      <c r="AY414" s="179" t="n"/>
      <c r="AZ414" s="84" t="n"/>
      <c r="BA414" s="83" t="n"/>
      <c r="BB414" s="83" t="n"/>
      <c r="BC414" s="83" t="n"/>
      <c r="BD414" s="83" t="n"/>
      <c r="BE414" s="83" t="n"/>
      <c r="BF414" s="28" t="n"/>
      <c r="BG414" s="85" t="n"/>
      <c r="BH414" s="85" t="n"/>
      <c r="BI414" s="85" t="n"/>
      <c r="BJ414" s="85" t="n"/>
      <c r="BK414" s="85" t="n"/>
      <c r="BL414" s="85" t="n"/>
      <c r="BM414" s="85" t="n"/>
      <c r="BN414" s="85" t="n"/>
      <c r="BO414" s="85" t="n"/>
      <c r="BP414" s="85" t="n"/>
      <c r="BQ414" s="85" t="n"/>
      <c r="BR414" s="85" t="n"/>
      <c r="BS414" s="85" t="n"/>
      <c r="BT414" s="85" t="n"/>
      <c r="BU414" s="85" t="n"/>
      <c r="BV414" s="85" t="n"/>
      <c r="BW414" s="85" t="n"/>
      <c r="BX414" s="85" t="n"/>
      <c r="BY414" s="85" t="n"/>
      <c r="BZ414" s="85" t="n"/>
      <c r="CA414" s="85" t="n"/>
      <c r="CB414" s="85" t="n"/>
      <c r="CC414" s="85" t="n"/>
      <c r="CD414" s="85" t="n"/>
      <c r="CE414" s="85" t="n"/>
      <c r="CF414" s="85" t="n"/>
      <c r="CG414" s="85" t="n"/>
      <c r="CH414" s="85" t="n"/>
      <c r="CI414" s="85" t="n"/>
      <c r="CJ414" s="85" t="n"/>
      <c r="CK414" s="85" t="n"/>
      <c r="CL414" s="85" t="n"/>
      <c r="CM414" s="85" t="n"/>
      <c r="CN414" s="85" t="n"/>
      <c r="CO414" s="85" t="n"/>
      <c r="CP414" s="85" t="n"/>
      <c r="CQ414" s="85" t="n"/>
      <c r="CR414" s="85" t="n"/>
      <c r="CS414" s="85" t="n"/>
      <c r="CT414" s="85" t="n"/>
      <c r="CU414" s="85" t="n"/>
      <c r="CV414" s="85" t="n"/>
    </row>
    <row r="415" ht="31.5" customFormat="1" customHeight="1" s="86">
      <c r="A415" s="73" t="n"/>
      <c r="B415" s="74" t="n"/>
      <c r="C415" s="471" t="n"/>
      <c r="D415" s="74" t="n"/>
      <c r="E415" s="74" t="n"/>
      <c r="F415" s="75" t="n"/>
      <c r="G415" s="76" t="n"/>
      <c r="H415" s="76" t="n"/>
      <c r="I415" s="76" t="n"/>
      <c r="J415" s="76" t="n"/>
      <c r="K415" s="472" t="n"/>
      <c r="L415" s="473" t="n"/>
      <c r="M415" s="474" t="n"/>
      <c r="N415" s="111" t="n"/>
      <c r="O415" s="111" t="n"/>
      <c r="P415" s="111" t="n"/>
      <c r="Q415" s="111" t="n"/>
      <c r="R415" s="111" t="n"/>
      <c r="S415" s="77" t="n"/>
      <c r="T415" s="77" t="n"/>
      <c r="U415" s="111" t="n"/>
      <c r="V415" s="111" t="n"/>
      <c r="W415" s="111" t="n"/>
      <c r="X415" s="111" t="n"/>
      <c r="Y415" s="111" t="n"/>
      <c r="Z415" s="77" t="n"/>
      <c r="AA415" s="77" t="n"/>
      <c r="AB415" s="111" t="n"/>
      <c r="AC415" s="111" t="n"/>
      <c r="AD415" s="111" t="n"/>
      <c r="AE415" s="111" t="n"/>
      <c r="AF415" s="111" t="n"/>
      <c r="AG415" s="77" t="n"/>
      <c r="AH415" s="77" t="n"/>
      <c r="AI415" s="78" t="n"/>
      <c r="AJ415" s="79" t="n"/>
      <c r="AK415" s="80" t="n"/>
      <c r="AL415" s="77" t="n"/>
      <c r="AM415" s="77" t="n"/>
      <c r="AN415" s="81" t="n"/>
      <c r="AO415" s="81" t="n"/>
      <c r="AP415" s="81" t="n"/>
      <c r="AQ415" s="81" t="n"/>
      <c r="AR415" s="81" t="n"/>
      <c r="AS415" s="81" t="n"/>
      <c r="AT415" s="81" t="n"/>
      <c r="AU415" s="81" t="n"/>
      <c r="AV415" s="81" t="n"/>
      <c r="AW415" s="82" t="n"/>
      <c r="AX415" s="83" t="n"/>
      <c r="AY415" s="179" t="n"/>
      <c r="AZ415" s="84" t="n"/>
      <c r="BA415" s="83" t="n"/>
      <c r="BB415" s="83" t="n"/>
      <c r="BC415" s="83" t="n"/>
      <c r="BD415" s="83" t="n"/>
      <c r="BE415" s="83" t="n"/>
      <c r="BF415" s="28" t="n"/>
      <c r="BG415" s="85" t="n"/>
      <c r="BH415" s="85" t="n"/>
      <c r="BI415" s="85" t="n"/>
      <c r="BJ415" s="85" t="n"/>
      <c r="BK415" s="85" t="n"/>
      <c r="BL415" s="85" t="n"/>
      <c r="BM415" s="85" t="n"/>
      <c r="BN415" s="85" t="n"/>
      <c r="BO415" s="85" t="n"/>
      <c r="BP415" s="85" t="n"/>
      <c r="BQ415" s="85" t="n"/>
      <c r="BR415" s="85" t="n"/>
      <c r="BS415" s="85" t="n"/>
      <c r="BT415" s="85" t="n"/>
      <c r="BU415" s="85" t="n"/>
      <c r="BV415" s="85" t="n"/>
      <c r="BW415" s="85" t="n"/>
      <c r="BX415" s="85" t="n"/>
      <c r="BY415" s="85" t="n"/>
      <c r="BZ415" s="85" t="n"/>
      <c r="CA415" s="85" t="n"/>
      <c r="CB415" s="85" t="n"/>
      <c r="CC415" s="85" t="n"/>
      <c r="CD415" s="85" t="n"/>
      <c r="CE415" s="85" t="n"/>
      <c r="CF415" s="85" t="n"/>
      <c r="CG415" s="85" t="n"/>
      <c r="CH415" s="85" t="n"/>
      <c r="CI415" s="85" t="n"/>
      <c r="CJ415" s="85" t="n"/>
      <c r="CK415" s="85" t="n"/>
      <c r="CL415" s="85" t="n"/>
      <c r="CM415" s="85" t="n"/>
      <c r="CN415" s="85" t="n"/>
      <c r="CO415" s="85" t="n"/>
      <c r="CP415" s="85" t="n"/>
      <c r="CQ415" s="85" t="n"/>
      <c r="CR415" s="85" t="n"/>
      <c r="CS415" s="85" t="n"/>
      <c r="CT415" s="85" t="n"/>
      <c r="CU415" s="85" t="n"/>
      <c r="CV415" s="85" t="n"/>
    </row>
    <row r="416" ht="31.5" customFormat="1" customHeight="1" s="86">
      <c r="A416" s="73" t="n"/>
      <c r="B416" s="74" t="n"/>
      <c r="C416" s="471" t="n"/>
      <c r="D416" s="74" t="n"/>
      <c r="E416" s="74" t="n"/>
      <c r="F416" s="75" t="n"/>
      <c r="G416" s="76" t="n"/>
      <c r="H416" s="76" t="n"/>
      <c r="I416" s="76" t="n"/>
      <c r="J416" s="76" t="n"/>
      <c r="K416" s="472" t="n"/>
      <c r="L416" s="473" t="n"/>
      <c r="M416" s="474" t="n"/>
      <c r="N416" s="111" t="n"/>
      <c r="O416" s="111" t="n"/>
      <c r="P416" s="111" t="n"/>
      <c r="Q416" s="111" t="n"/>
      <c r="R416" s="111" t="n"/>
      <c r="S416" s="77" t="n"/>
      <c r="T416" s="77" t="n"/>
      <c r="U416" s="111" t="n"/>
      <c r="V416" s="111" t="n"/>
      <c r="W416" s="111" t="n"/>
      <c r="X416" s="111" t="n"/>
      <c r="Y416" s="111" t="n"/>
      <c r="Z416" s="77" t="n"/>
      <c r="AA416" s="77" t="n"/>
      <c r="AB416" s="111" t="n"/>
      <c r="AC416" s="111" t="n"/>
      <c r="AD416" s="111" t="n"/>
      <c r="AE416" s="111" t="n"/>
      <c r="AF416" s="111" t="n"/>
      <c r="AG416" s="77" t="n"/>
      <c r="AH416" s="77" t="n"/>
      <c r="AI416" s="78" t="n"/>
      <c r="AJ416" s="79" t="n"/>
      <c r="AK416" s="80" t="n"/>
      <c r="AL416" s="77" t="n"/>
      <c r="AM416" s="77" t="n"/>
      <c r="AN416" s="81" t="n"/>
      <c r="AO416" s="81" t="n"/>
      <c r="AP416" s="81" t="n"/>
      <c r="AQ416" s="81" t="n"/>
      <c r="AR416" s="81" t="n"/>
      <c r="AS416" s="81" t="n"/>
      <c r="AT416" s="81" t="n"/>
      <c r="AU416" s="81" t="n"/>
      <c r="AV416" s="81" t="n"/>
      <c r="AW416" s="82" t="n"/>
      <c r="AX416" s="83" t="n"/>
      <c r="AY416" s="179" t="n"/>
      <c r="AZ416" s="84" t="n"/>
      <c r="BA416" s="83" t="n"/>
      <c r="BB416" s="83" t="n"/>
      <c r="BC416" s="83" t="n"/>
      <c r="BD416" s="83" t="n"/>
      <c r="BE416" s="83" t="n"/>
      <c r="BF416" s="28" t="n"/>
      <c r="BG416" s="85" t="n"/>
      <c r="BH416" s="85" t="n"/>
      <c r="BI416" s="85" t="n"/>
      <c r="BJ416" s="85" t="n"/>
      <c r="BK416" s="85" t="n"/>
      <c r="BL416" s="85" t="n"/>
      <c r="BM416" s="85" t="n"/>
      <c r="BN416" s="85" t="n"/>
      <c r="BO416" s="85" t="n"/>
      <c r="BP416" s="85" t="n"/>
      <c r="BQ416" s="85" t="n"/>
      <c r="BR416" s="85" t="n"/>
      <c r="BS416" s="85" t="n"/>
      <c r="BT416" s="85" t="n"/>
      <c r="BU416" s="85" t="n"/>
      <c r="BV416" s="85" t="n"/>
      <c r="BW416" s="85" t="n"/>
      <c r="BX416" s="85" t="n"/>
      <c r="BY416" s="85" t="n"/>
      <c r="BZ416" s="85" t="n"/>
      <c r="CA416" s="85" t="n"/>
      <c r="CB416" s="85" t="n"/>
      <c r="CC416" s="85" t="n"/>
      <c r="CD416" s="85" t="n"/>
      <c r="CE416" s="85" t="n"/>
      <c r="CF416" s="85" t="n"/>
      <c r="CG416" s="85" t="n"/>
      <c r="CH416" s="85" t="n"/>
      <c r="CI416" s="85" t="n"/>
      <c r="CJ416" s="85" t="n"/>
      <c r="CK416" s="85" t="n"/>
      <c r="CL416" s="85" t="n"/>
      <c r="CM416" s="85" t="n"/>
      <c r="CN416" s="85" t="n"/>
      <c r="CO416" s="85" t="n"/>
      <c r="CP416" s="85" t="n"/>
      <c r="CQ416" s="85" t="n"/>
      <c r="CR416" s="85" t="n"/>
      <c r="CS416" s="85" t="n"/>
      <c r="CT416" s="85" t="n"/>
      <c r="CU416" s="85" t="n"/>
      <c r="CV416" s="85" t="n"/>
    </row>
    <row r="417" ht="31.5" customFormat="1" customHeight="1" s="86">
      <c r="A417" s="73" t="n"/>
      <c r="B417" s="74" t="n"/>
      <c r="C417" s="471" t="n"/>
      <c r="D417" s="74" t="n"/>
      <c r="E417" s="74" t="n"/>
      <c r="F417" s="75" t="n"/>
      <c r="G417" s="76" t="n"/>
      <c r="H417" s="76" t="n"/>
      <c r="I417" s="76" t="n"/>
      <c r="J417" s="76" t="n"/>
      <c r="K417" s="472" t="n"/>
      <c r="L417" s="473" t="n"/>
      <c r="M417" s="474" t="n"/>
      <c r="N417" s="111" t="n"/>
      <c r="O417" s="111" t="n"/>
      <c r="P417" s="111" t="n"/>
      <c r="Q417" s="111" t="n"/>
      <c r="R417" s="111" t="n"/>
      <c r="S417" s="77" t="n"/>
      <c r="T417" s="77" t="n"/>
      <c r="U417" s="111" t="n"/>
      <c r="V417" s="111" t="n"/>
      <c r="W417" s="111" t="n"/>
      <c r="X417" s="111" t="n"/>
      <c r="Y417" s="111" t="n"/>
      <c r="Z417" s="77" t="n"/>
      <c r="AA417" s="77" t="n"/>
      <c r="AB417" s="111" t="n"/>
      <c r="AC417" s="111" t="n"/>
      <c r="AD417" s="111" t="n"/>
      <c r="AE417" s="111" t="n"/>
      <c r="AF417" s="111" t="n"/>
      <c r="AG417" s="77" t="n"/>
      <c r="AH417" s="77" t="n"/>
      <c r="AI417" s="78" t="n"/>
      <c r="AJ417" s="79" t="n"/>
      <c r="AK417" s="80" t="n"/>
      <c r="AL417" s="77" t="n"/>
      <c r="AM417" s="77" t="n"/>
      <c r="AN417" s="81" t="n"/>
      <c r="AO417" s="81" t="n"/>
      <c r="AP417" s="81" t="n"/>
      <c r="AQ417" s="81" t="n"/>
      <c r="AR417" s="81" t="n"/>
      <c r="AS417" s="81" t="n"/>
      <c r="AT417" s="81" t="n"/>
      <c r="AU417" s="81" t="n"/>
      <c r="AV417" s="81" t="n"/>
      <c r="AW417" s="82" t="n"/>
      <c r="AX417" s="83" t="n"/>
      <c r="AY417" s="179" t="n"/>
      <c r="AZ417" s="84" t="n"/>
      <c r="BA417" s="83" t="n"/>
      <c r="BB417" s="83" t="n"/>
      <c r="BC417" s="83" t="n"/>
      <c r="BD417" s="83" t="n"/>
      <c r="BE417" s="83" t="n"/>
      <c r="BF417" s="28" t="n"/>
      <c r="BG417" s="85" t="n"/>
      <c r="BH417" s="85" t="n"/>
      <c r="BI417" s="85" t="n"/>
      <c r="BJ417" s="85" t="n"/>
      <c r="BK417" s="85" t="n"/>
      <c r="BL417" s="85" t="n"/>
      <c r="BM417" s="85" t="n"/>
      <c r="BN417" s="85" t="n"/>
      <c r="BO417" s="85" t="n"/>
      <c r="BP417" s="85" t="n"/>
      <c r="BQ417" s="85" t="n"/>
      <c r="BR417" s="85" t="n"/>
      <c r="BS417" s="85" t="n"/>
      <c r="BT417" s="85" t="n"/>
      <c r="BU417" s="85" t="n"/>
      <c r="BV417" s="85" t="n"/>
      <c r="BW417" s="85" t="n"/>
      <c r="BX417" s="85" t="n"/>
      <c r="BY417" s="85" t="n"/>
      <c r="BZ417" s="85" t="n"/>
      <c r="CA417" s="85" t="n"/>
      <c r="CB417" s="85" t="n"/>
      <c r="CC417" s="85" t="n"/>
      <c r="CD417" s="85" t="n"/>
      <c r="CE417" s="85" t="n"/>
      <c r="CF417" s="85" t="n"/>
      <c r="CG417" s="85" t="n"/>
      <c r="CH417" s="85" t="n"/>
      <c r="CI417" s="85" t="n"/>
      <c r="CJ417" s="85" t="n"/>
      <c r="CK417" s="85" t="n"/>
      <c r="CL417" s="85" t="n"/>
      <c r="CM417" s="85" t="n"/>
      <c r="CN417" s="85" t="n"/>
      <c r="CO417" s="85" t="n"/>
      <c r="CP417" s="85" t="n"/>
      <c r="CQ417" s="85" t="n"/>
      <c r="CR417" s="85" t="n"/>
      <c r="CS417" s="85" t="n"/>
      <c r="CT417" s="85" t="n"/>
      <c r="CU417" s="85" t="n"/>
      <c r="CV417" s="85" t="n"/>
    </row>
    <row r="418" ht="31.5" customFormat="1" customHeight="1" s="86">
      <c r="A418" s="73" t="n"/>
      <c r="B418" s="74" t="n"/>
      <c r="C418" s="471" t="n"/>
      <c r="D418" s="74" t="n"/>
      <c r="E418" s="74" t="n"/>
      <c r="F418" s="75" t="n"/>
      <c r="G418" s="76" t="n"/>
      <c r="H418" s="76" t="n"/>
      <c r="I418" s="76" t="n"/>
      <c r="J418" s="76" t="n"/>
      <c r="K418" s="472" t="n"/>
      <c r="L418" s="473" t="n"/>
      <c r="M418" s="474" t="n"/>
      <c r="N418" s="111" t="n"/>
      <c r="O418" s="111" t="n"/>
      <c r="P418" s="111" t="n"/>
      <c r="Q418" s="111" t="n"/>
      <c r="R418" s="111" t="n"/>
      <c r="S418" s="77" t="n"/>
      <c r="T418" s="77" t="n"/>
      <c r="U418" s="111" t="n"/>
      <c r="V418" s="111" t="n"/>
      <c r="W418" s="111" t="n"/>
      <c r="X418" s="111" t="n"/>
      <c r="Y418" s="111" t="n"/>
      <c r="Z418" s="77" t="n"/>
      <c r="AA418" s="77" t="n"/>
      <c r="AB418" s="111" t="n"/>
      <c r="AC418" s="111" t="n"/>
      <c r="AD418" s="111" t="n"/>
      <c r="AE418" s="111" t="n"/>
      <c r="AF418" s="111" t="n"/>
      <c r="AG418" s="77" t="n"/>
      <c r="AH418" s="77" t="n"/>
      <c r="AI418" s="78" t="n"/>
      <c r="AJ418" s="79" t="n"/>
      <c r="AK418" s="80" t="n"/>
      <c r="AL418" s="77" t="n"/>
      <c r="AM418" s="77" t="n"/>
      <c r="AN418" s="81" t="n"/>
      <c r="AO418" s="81" t="n"/>
      <c r="AP418" s="81" t="n"/>
      <c r="AQ418" s="81" t="n"/>
      <c r="AR418" s="81" t="n"/>
      <c r="AS418" s="81" t="n"/>
      <c r="AT418" s="81" t="n"/>
      <c r="AU418" s="81" t="n"/>
      <c r="AV418" s="81" t="n"/>
      <c r="AW418" s="82" t="n"/>
      <c r="AX418" s="83" t="n"/>
      <c r="AY418" s="179" t="n"/>
      <c r="AZ418" s="84" t="n"/>
      <c r="BA418" s="83" t="n"/>
      <c r="BB418" s="83" t="n"/>
      <c r="BC418" s="83" t="n"/>
      <c r="BD418" s="83" t="n"/>
      <c r="BE418" s="83" t="n"/>
      <c r="BF418" s="28" t="n"/>
      <c r="BG418" s="85" t="n"/>
      <c r="BH418" s="85" t="n"/>
      <c r="BI418" s="85" t="n"/>
      <c r="BJ418" s="85" t="n"/>
      <c r="BK418" s="85" t="n"/>
      <c r="BL418" s="85" t="n"/>
      <c r="BM418" s="85" t="n"/>
      <c r="BN418" s="85" t="n"/>
      <c r="BO418" s="85" t="n"/>
      <c r="BP418" s="85" t="n"/>
      <c r="BQ418" s="85" t="n"/>
      <c r="BR418" s="85" t="n"/>
      <c r="BS418" s="85" t="n"/>
      <c r="BT418" s="85" t="n"/>
      <c r="BU418" s="85" t="n"/>
      <c r="BV418" s="85" t="n"/>
      <c r="BW418" s="85" t="n"/>
      <c r="BX418" s="85" t="n"/>
      <c r="BY418" s="85" t="n"/>
      <c r="BZ418" s="85" t="n"/>
      <c r="CA418" s="85" t="n"/>
      <c r="CB418" s="85" t="n"/>
      <c r="CC418" s="85" t="n"/>
      <c r="CD418" s="85" t="n"/>
      <c r="CE418" s="85" t="n"/>
      <c r="CF418" s="85" t="n"/>
      <c r="CG418" s="85" t="n"/>
      <c r="CH418" s="85" t="n"/>
      <c r="CI418" s="85" t="n"/>
      <c r="CJ418" s="85" t="n"/>
      <c r="CK418" s="85" t="n"/>
      <c r="CL418" s="85" t="n"/>
      <c r="CM418" s="85" t="n"/>
      <c r="CN418" s="85" t="n"/>
      <c r="CO418" s="85" t="n"/>
      <c r="CP418" s="85" t="n"/>
      <c r="CQ418" s="85" t="n"/>
      <c r="CR418" s="85" t="n"/>
      <c r="CS418" s="85" t="n"/>
      <c r="CT418" s="85" t="n"/>
      <c r="CU418" s="85" t="n"/>
      <c r="CV418" s="85" t="n"/>
    </row>
    <row r="419" ht="31.5" customFormat="1" customHeight="1" s="86">
      <c r="A419" s="73" t="n"/>
      <c r="B419" s="74" t="n"/>
      <c r="C419" s="471" t="n"/>
      <c r="D419" s="74" t="n"/>
      <c r="E419" s="74" t="n"/>
      <c r="F419" s="75" t="n"/>
      <c r="G419" s="76" t="n"/>
      <c r="H419" s="76" t="n"/>
      <c r="I419" s="76" t="n"/>
      <c r="J419" s="76" t="n"/>
      <c r="K419" s="472" t="n"/>
      <c r="L419" s="473" t="n"/>
      <c r="M419" s="474" t="n"/>
      <c r="N419" s="111" t="n"/>
      <c r="O419" s="111" t="n"/>
      <c r="P419" s="111" t="n"/>
      <c r="Q419" s="111" t="n"/>
      <c r="R419" s="111" t="n"/>
      <c r="S419" s="77" t="n"/>
      <c r="T419" s="77" t="n"/>
      <c r="U419" s="111" t="n"/>
      <c r="V419" s="111" t="n"/>
      <c r="W419" s="111" t="n"/>
      <c r="X419" s="111" t="n"/>
      <c r="Y419" s="111" t="n"/>
      <c r="Z419" s="77" t="n"/>
      <c r="AA419" s="77" t="n"/>
      <c r="AB419" s="111" t="n"/>
      <c r="AC419" s="111" t="n"/>
      <c r="AD419" s="111" t="n"/>
      <c r="AE419" s="111" t="n"/>
      <c r="AF419" s="111" t="n"/>
      <c r="AG419" s="77" t="n"/>
      <c r="AH419" s="77" t="n"/>
      <c r="AI419" s="78" t="n"/>
      <c r="AJ419" s="79" t="n"/>
      <c r="AK419" s="80" t="n"/>
      <c r="AL419" s="77" t="n"/>
      <c r="AM419" s="77" t="n"/>
      <c r="AN419" s="81" t="n"/>
      <c r="AO419" s="81" t="n"/>
      <c r="AP419" s="81" t="n"/>
      <c r="AQ419" s="81" t="n"/>
      <c r="AR419" s="81" t="n"/>
      <c r="AS419" s="81" t="n"/>
      <c r="AT419" s="81" t="n"/>
      <c r="AU419" s="81" t="n"/>
      <c r="AV419" s="81" t="n"/>
      <c r="AW419" s="82" t="n"/>
      <c r="AX419" s="83" t="n"/>
      <c r="AY419" s="179" t="n"/>
      <c r="AZ419" s="84" t="n"/>
      <c r="BA419" s="83" t="n"/>
      <c r="BB419" s="83" t="n"/>
      <c r="BC419" s="83" t="n"/>
      <c r="BD419" s="83" t="n"/>
      <c r="BE419" s="83" t="n"/>
      <c r="BF419" s="28" t="n"/>
      <c r="BG419" s="85" t="n"/>
      <c r="BH419" s="85" t="n"/>
      <c r="BI419" s="85" t="n"/>
      <c r="BJ419" s="85" t="n"/>
      <c r="BK419" s="85" t="n"/>
      <c r="BL419" s="85" t="n"/>
      <c r="BM419" s="85" t="n"/>
      <c r="BN419" s="85" t="n"/>
      <c r="BO419" s="85" t="n"/>
      <c r="BP419" s="85" t="n"/>
      <c r="BQ419" s="85" t="n"/>
      <c r="BR419" s="85" t="n"/>
      <c r="BS419" s="85" t="n"/>
      <c r="BT419" s="85" t="n"/>
      <c r="BU419" s="85" t="n"/>
      <c r="BV419" s="85" t="n"/>
      <c r="BW419" s="85" t="n"/>
      <c r="BX419" s="85" t="n"/>
      <c r="BY419" s="85" t="n"/>
      <c r="BZ419" s="85" t="n"/>
      <c r="CA419" s="85" t="n"/>
      <c r="CB419" s="85" t="n"/>
      <c r="CC419" s="85" t="n"/>
      <c r="CD419" s="85" t="n"/>
      <c r="CE419" s="85" t="n"/>
      <c r="CF419" s="85" t="n"/>
      <c r="CG419" s="85" t="n"/>
      <c r="CH419" s="85" t="n"/>
      <c r="CI419" s="85" t="n"/>
      <c r="CJ419" s="85" t="n"/>
      <c r="CK419" s="85" t="n"/>
      <c r="CL419" s="85" t="n"/>
      <c r="CM419" s="85" t="n"/>
      <c r="CN419" s="85" t="n"/>
      <c r="CO419" s="85" t="n"/>
      <c r="CP419" s="85" t="n"/>
      <c r="CQ419" s="85" t="n"/>
      <c r="CR419" s="85" t="n"/>
      <c r="CS419" s="85" t="n"/>
      <c r="CT419" s="85" t="n"/>
      <c r="CU419" s="85" t="n"/>
      <c r="CV419" s="85" t="n"/>
    </row>
    <row r="420" ht="31.5" customFormat="1" customHeight="1" s="86">
      <c r="A420" s="73" t="n"/>
      <c r="B420" s="74" t="n"/>
      <c r="C420" s="471" t="n"/>
      <c r="D420" s="74" t="n"/>
      <c r="E420" s="74" t="n"/>
      <c r="F420" s="75" t="n"/>
      <c r="G420" s="76" t="n"/>
      <c r="H420" s="76" t="n"/>
      <c r="I420" s="76" t="n"/>
      <c r="J420" s="76" t="n"/>
      <c r="K420" s="472" t="n"/>
      <c r="L420" s="473" t="n"/>
      <c r="M420" s="474" t="n"/>
      <c r="N420" s="111" t="n"/>
      <c r="O420" s="111" t="n"/>
      <c r="P420" s="111" t="n"/>
      <c r="Q420" s="111" t="n"/>
      <c r="R420" s="111" t="n"/>
      <c r="S420" s="77" t="n"/>
      <c r="T420" s="77" t="n"/>
      <c r="U420" s="111" t="n"/>
      <c r="V420" s="111" t="n"/>
      <c r="W420" s="111" t="n"/>
      <c r="X420" s="111" t="n"/>
      <c r="Y420" s="111" t="n"/>
      <c r="Z420" s="77" t="n"/>
      <c r="AA420" s="77" t="n"/>
      <c r="AB420" s="111" t="n"/>
      <c r="AC420" s="111" t="n"/>
      <c r="AD420" s="111" t="n"/>
      <c r="AE420" s="111" t="n"/>
      <c r="AF420" s="111" t="n"/>
      <c r="AG420" s="77" t="n"/>
      <c r="AH420" s="77" t="n"/>
      <c r="AI420" s="78" t="n"/>
      <c r="AJ420" s="79" t="n"/>
      <c r="AK420" s="80" t="n"/>
      <c r="AL420" s="77" t="n"/>
      <c r="AM420" s="77" t="n"/>
      <c r="AN420" s="81" t="n"/>
      <c r="AO420" s="81" t="n"/>
      <c r="AP420" s="81" t="n"/>
      <c r="AQ420" s="81" t="n"/>
      <c r="AR420" s="81" t="n"/>
      <c r="AS420" s="81" t="n"/>
      <c r="AT420" s="81" t="n"/>
      <c r="AU420" s="81" t="n"/>
      <c r="AV420" s="81" t="n"/>
      <c r="AW420" s="82" t="n"/>
      <c r="AX420" s="83" t="n"/>
      <c r="AY420" s="179" t="n"/>
      <c r="AZ420" s="84" t="n"/>
      <c r="BA420" s="83" t="n"/>
      <c r="BB420" s="83" t="n"/>
      <c r="BC420" s="83" t="n"/>
      <c r="BD420" s="83" t="n"/>
      <c r="BE420" s="83" t="n"/>
      <c r="BF420" s="28" t="n"/>
      <c r="BG420" s="85" t="n"/>
      <c r="BH420" s="85" t="n"/>
      <c r="BI420" s="85" t="n"/>
      <c r="BJ420" s="85" t="n"/>
      <c r="BK420" s="85" t="n"/>
      <c r="BL420" s="85" t="n"/>
      <c r="BM420" s="85" t="n"/>
      <c r="BN420" s="85" t="n"/>
      <c r="BO420" s="85" t="n"/>
      <c r="BP420" s="85" t="n"/>
      <c r="BQ420" s="85" t="n"/>
      <c r="BR420" s="85" t="n"/>
      <c r="BS420" s="85" t="n"/>
      <c r="BT420" s="85" t="n"/>
      <c r="BU420" s="85" t="n"/>
      <c r="BV420" s="85" t="n"/>
      <c r="BW420" s="85" t="n"/>
      <c r="BX420" s="85" t="n"/>
      <c r="BY420" s="85" t="n"/>
      <c r="BZ420" s="85" t="n"/>
      <c r="CA420" s="85" t="n"/>
      <c r="CB420" s="85" t="n"/>
      <c r="CC420" s="85" t="n"/>
      <c r="CD420" s="85" t="n"/>
      <c r="CE420" s="85" t="n"/>
      <c r="CF420" s="85" t="n"/>
      <c r="CG420" s="85" t="n"/>
      <c r="CH420" s="85" t="n"/>
      <c r="CI420" s="85" t="n"/>
      <c r="CJ420" s="85" t="n"/>
      <c r="CK420" s="85" t="n"/>
      <c r="CL420" s="85" t="n"/>
      <c r="CM420" s="85" t="n"/>
      <c r="CN420" s="85" t="n"/>
      <c r="CO420" s="85" t="n"/>
      <c r="CP420" s="85" t="n"/>
      <c r="CQ420" s="85" t="n"/>
      <c r="CR420" s="85" t="n"/>
      <c r="CS420" s="85" t="n"/>
      <c r="CT420" s="85" t="n"/>
      <c r="CU420" s="85" t="n"/>
      <c r="CV420" s="85" t="n"/>
    </row>
    <row r="421" ht="31.5" customFormat="1" customHeight="1" s="86">
      <c r="A421" s="73" t="n"/>
      <c r="B421" s="74" t="n"/>
      <c r="C421" s="471" t="n"/>
      <c r="D421" s="74" t="n"/>
      <c r="E421" s="74" t="n"/>
      <c r="F421" s="75" t="n"/>
      <c r="G421" s="76" t="n"/>
      <c r="H421" s="76" t="n"/>
      <c r="I421" s="76" t="n"/>
      <c r="J421" s="76" t="n"/>
      <c r="K421" s="472" t="n"/>
      <c r="L421" s="473" t="n"/>
      <c r="M421" s="474" t="n"/>
      <c r="N421" s="111" t="n"/>
      <c r="O421" s="111" t="n"/>
      <c r="P421" s="111" t="n"/>
      <c r="Q421" s="111" t="n"/>
      <c r="R421" s="111" t="n"/>
      <c r="S421" s="77" t="n"/>
      <c r="T421" s="77" t="n"/>
      <c r="U421" s="111" t="n"/>
      <c r="V421" s="111" t="n"/>
      <c r="W421" s="111" t="n"/>
      <c r="X421" s="111" t="n"/>
      <c r="Y421" s="111" t="n"/>
      <c r="Z421" s="77" t="n"/>
      <c r="AA421" s="77" t="n"/>
      <c r="AB421" s="111" t="n"/>
      <c r="AC421" s="111" t="n"/>
      <c r="AD421" s="111" t="n"/>
      <c r="AE421" s="111" t="n"/>
      <c r="AF421" s="111" t="n"/>
      <c r="AG421" s="77" t="n"/>
      <c r="AH421" s="77" t="n"/>
      <c r="AI421" s="78" t="n"/>
      <c r="AJ421" s="79" t="n"/>
      <c r="AK421" s="80" t="n"/>
      <c r="AL421" s="77" t="n"/>
      <c r="AM421" s="77" t="n"/>
      <c r="AN421" s="81" t="n"/>
      <c r="AO421" s="81" t="n"/>
      <c r="AP421" s="81" t="n"/>
      <c r="AQ421" s="81" t="n"/>
      <c r="AR421" s="81" t="n"/>
      <c r="AS421" s="81" t="n"/>
      <c r="AT421" s="81" t="n"/>
      <c r="AU421" s="81" t="n"/>
      <c r="AV421" s="81" t="n"/>
      <c r="AW421" s="82" t="n"/>
      <c r="AX421" s="83" t="n"/>
      <c r="AY421" s="179" t="n"/>
      <c r="AZ421" s="84" t="n"/>
      <c r="BA421" s="83" t="n"/>
      <c r="BB421" s="83" t="n"/>
      <c r="BC421" s="83" t="n"/>
      <c r="BD421" s="83" t="n"/>
      <c r="BE421" s="83" t="n"/>
      <c r="BF421" s="28" t="n"/>
      <c r="BG421" s="85" t="n"/>
      <c r="BH421" s="85" t="n"/>
      <c r="BI421" s="85" t="n"/>
      <c r="BJ421" s="85" t="n"/>
      <c r="BK421" s="85" t="n"/>
      <c r="BL421" s="85" t="n"/>
      <c r="BM421" s="85" t="n"/>
      <c r="BN421" s="85" t="n"/>
      <c r="BO421" s="85" t="n"/>
      <c r="BP421" s="85" t="n"/>
      <c r="BQ421" s="85" t="n"/>
      <c r="BR421" s="85" t="n"/>
      <c r="BS421" s="85" t="n"/>
      <c r="BT421" s="85" t="n"/>
      <c r="BU421" s="85" t="n"/>
      <c r="BV421" s="85" t="n"/>
      <c r="BW421" s="85" t="n"/>
      <c r="BX421" s="85" t="n"/>
      <c r="BY421" s="85" t="n"/>
      <c r="BZ421" s="85" t="n"/>
      <c r="CA421" s="85" t="n"/>
      <c r="CB421" s="85" t="n"/>
      <c r="CC421" s="85" t="n"/>
      <c r="CD421" s="85" t="n"/>
      <c r="CE421" s="85" t="n"/>
      <c r="CF421" s="85" t="n"/>
      <c r="CG421" s="85" t="n"/>
      <c r="CH421" s="85" t="n"/>
      <c r="CI421" s="85" t="n"/>
      <c r="CJ421" s="85" t="n"/>
      <c r="CK421" s="85" t="n"/>
      <c r="CL421" s="85" t="n"/>
      <c r="CM421" s="85" t="n"/>
      <c r="CN421" s="85" t="n"/>
      <c r="CO421" s="85" t="n"/>
      <c r="CP421" s="85" t="n"/>
      <c r="CQ421" s="85" t="n"/>
      <c r="CR421" s="85" t="n"/>
      <c r="CS421" s="85" t="n"/>
      <c r="CT421" s="85" t="n"/>
      <c r="CU421" s="85" t="n"/>
      <c r="CV421" s="85" t="n"/>
    </row>
    <row r="422" ht="31.5" customFormat="1" customHeight="1" s="86">
      <c r="A422" s="73" t="n"/>
      <c r="B422" s="74" t="n"/>
      <c r="C422" s="471" t="n"/>
      <c r="D422" s="74" t="n"/>
      <c r="E422" s="74" t="n"/>
      <c r="F422" s="75" t="n"/>
      <c r="G422" s="76" t="n"/>
      <c r="H422" s="76" t="n"/>
      <c r="I422" s="76" t="n"/>
      <c r="J422" s="76" t="n"/>
      <c r="K422" s="472" t="n"/>
      <c r="L422" s="473" t="n"/>
      <c r="M422" s="474" t="n"/>
      <c r="N422" s="111" t="n"/>
      <c r="O422" s="111" t="n"/>
      <c r="P422" s="111" t="n"/>
      <c r="Q422" s="111" t="n"/>
      <c r="R422" s="111" t="n"/>
      <c r="S422" s="77" t="n"/>
      <c r="T422" s="77" t="n"/>
      <c r="U422" s="111" t="n"/>
      <c r="V422" s="111" t="n"/>
      <c r="W422" s="111" t="n"/>
      <c r="X422" s="111" t="n"/>
      <c r="Y422" s="111" t="n"/>
      <c r="Z422" s="77" t="n"/>
      <c r="AA422" s="77" t="n"/>
      <c r="AB422" s="111" t="n"/>
      <c r="AC422" s="111" t="n"/>
      <c r="AD422" s="111" t="n"/>
      <c r="AE422" s="111" t="n"/>
      <c r="AF422" s="111" t="n"/>
      <c r="AG422" s="77" t="n"/>
      <c r="AH422" s="77" t="n"/>
      <c r="AI422" s="78" t="n"/>
      <c r="AJ422" s="79" t="n"/>
      <c r="AK422" s="80" t="n"/>
      <c r="AL422" s="77" t="n"/>
      <c r="AM422" s="77" t="n"/>
      <c r="AN422" s="81" t="n"/>
      <c r="AO422" s="81" t="n"/>
      <c r="AP422" s="81" t="n"/>
      <c r="AQ422" s="81" t="n"/>
      <c r="AR422" s="81" t="n"/>
      <c r="AS422" s="81" t="n"/>
      <c r="AT422" s="81" t="n"/>
      <c r="AU422" s="81" t="n"/>
      <c r="AV422" s="81" t="n"/>
      <c r="AW422" s="82" t="n"/>
      <c r="AX422" s="83" t="n"/>
      <c r="AY422" s="179" t="n"/>
      <c r="AZ422" s="84" t="n"/>
      <c r="BA422" s="83" t="n"/>
      <c r="BB422" s="83" t="n"/>
      <c r="BC422" s="83" t="n"/>
      <c r="BD422" s="83" t="n"/>
      <c r="BE422" s="83" t="n"/>
      <c r="BF422" s="28" t="n"/>
      <c r="BG422" s="85" t="n"/>
      <c r="BH422" s="85" t="n"/>
      <c r="BI422" s="85" t="n"/>
      <c r="BJ422" s="85" t="n"/>
      <c r="BK422" s="85" t="n"/>
      <c r="BL422" s="85" t="n"/>
      <c r="BM422" s="85" t="n"/>
      <c r="BN422" s="85" t="n"/>
      <c r="BO422" s="85" t="n"/>
      <c r="BP422" s="85" t="n"/>
      <c r="BQ422" s="85" t="n"/>
      <c r="BR422" s="85" t="n"/>
      <c r="BS422" s="85" t="n"/>
      <c r="BT422" s="85" t="n"/>
      <c r="BU422" s="85" t="n"/>
      <c r="BV422" s="85" t="n"/>
      <c r="BW422" s="85" t="n"/>
      <c r="BX422" s="85" t="n"/>
      <c r="BY422" s="85" t="n"/>
      <c r="BZ422" s="85" t="n"/>
      <c r="CA422" s="85" t="n"/>
      <c r="CB422" s="85" t="n"/>
      <c r="CC422" s="85" t="n"/>
      <c r="CD422" s="85" t="n"/>
      <c r="CE422" s="85" t="n"/>
      <c r="CF422" s="85" t="n"/>
      <c r="CG422" s="85" t="n"/>
      <c r="CH422" s="85" t="n"/>
      <c r="CI422" s="85" t="n"/>
      <c r="CJ422" s="85" t="n"/>
      <c r="CK422" s="85" t="n"/>
      <c r="CL422" s="85" t="n"/>
      <c r="CM422" s="85" t="n"/>
      <c r="CN422" s="85" t="n"/>
      <c r="CO422" s="85" t="n"/>
      <c r="CP422" s="85" t="n"/>
      <c r="CQ422" s="85" t="n"/>
      <c r="CR422" s="85" t="n"/>
      <c r="CS422" s="85" t="n"/>
      <c r="CT422" s="85" t="n"/>
      <c r="CU422" s="85" t="n"/>
      <c r="CV422" s="85" t="n"/>
    </row>
    <row r="423" ht="31.5" customFormat="1" customHeight="1" s="86">
      <c r="A423" s="73" t="n"/>
      <c r="B423" s="74" t="n"/>
      <c r="C423" s="471" t="n"/>
      <c r="D423" s="74" t="n"/>
      <c r="E423" s="74" t="n"/>
      <c r="F423" s="75" t="n"/>
      <c r="G423" s="76" t="n"/>
      <c r="H423" s="76" t="n"/>
      <c r="I423" s="76" t="n"/>
      <c r="J423" s="76" t="n"/>
      <c r="K423" s="472" t="n"/>
      <c r="L423" s="473" t="n"/>
      <c r="M423" s="474" t="n"/>
      <c r="N423" s="111" t="n"/>
      <c r="O423" s="111" t="n"/>
      <c r="P423" s="111" t="n"/>
      <c r="Q423" s="111" t="n"/>
      <c r="R423" s="111" t="n"/>
      <c r="S423" s="77" t="n"/>
      <c r="T423" s="77" t="n"/>
      <c r="U423" s="111" t="n"/>
      <c r="V423" s="111" t="n"/>
      <c r="W423" s="111" t="n"/>
      <c r="X423" s="111" t="n"/>
      <c r="Y423" s="111" t="n"/>
      <c r="Z423" s="77" t="n"/>
      <c r="AA423" s="77" t="n"/>
      <c r="AB423" s="111" t="n"/>
      <c r="AC423" s="111" t="n"/>
      <c r="AD423" s="111" t="n"/>
      <c r="AE423" s="111" t="n"/>
      <c r="AF423" s="111" t="n"/>
      <c r="AG423" s="77" t="n"/>
      <c r="AH423" s="77" t="n"/>
      <c r="AI423" s="78" t="n"/>
      <c r="AJ423" s="79" t="n"/>
      <c r="AK423" s="80" t="n"/>
      <c r="AL423" s="77" t="n"/>
      <c r="AM423" s="77" t="n"/>
      <c r="AN423" s="81" t="n"/>
      <c r="AO423" s="81" t="n"/>
      <c r="AP423" s="81" t="n"/>
      <c r="AQ423" s="81" t="n"/>
      <c r="AR423" s="81" t="n"/>
      <c r="AS423" s="81" t="n"/>
      <c r="AT423" s="81" t="n"/>
      <c r="AU423" s="81" t="n"/>
      <c r="AV423" s="81" t="n"/>
      <c r="AW423" s="82" t="n"/>
      <c r="AX423" s="83" t="n"/>
      <c r="AY423" s="179" t="n"/>
      <c r="AZ423" s="84" t="n"/>
      <c r="BA423" s="83" t="n"/>
      <c r="BB423" s="83" t="n"/>
      <c r="BC423" s="83" t="n"/>
      <c r="BD423" s="83" t="n"/>
      <c r="BE423" s="83" t="n"/>
      <c r="BF423" s="28" t="n"/>
      <c r="BG423" s="85" t="n"/>
      <c r="BH423" s="85" t="n"/>
      <c r="BI423" s="85" t="n"/>
      <c r="BJ423" s="85" t="n"/>
      <c r="BK423" s="85" t="n"/>
      <c r="BL423" s="85" t="n"/>
      <c r="BM423" s="85" t="n"/>
      <c r="BN423" s="85" t="n"/>
      <c r="BO423" s="85" t="n"/>
      <c r="BP423" s="85" t="n"/>
      <c r="BQ423" s="85" t="n"/>
      <c r="BR423" s="85" t="n"/>
      <c r="BS423" s="85" t="n"/>
      <c r="BT423" s="85" t="n"/>
      <c r="BU423" s="85" t="n"/>
      <c r="BV423" s="85" t="n"/>
      <c r="BW423" s="85" t="n"/>
      <c r="BX423" s="85" t="n"/>
      <c r="BY423" s="85" t="n"/>
      <c r="BZ423" s="85" t="n"/>
      <c r="CA423" s="85" t="n"/>
      <c r="CB423" s="85" t="n"/>
      <c r="CC423" s="85" t="n"/>
      <c r="CD423" s="85" t="n"/>
      <c r="CE423" s="85" t="n"/>
      <c r="CF423" s="85" t="n"/>
      <c r="CG423" s="85" t="n"/>
      <c r="CH423" s="85" t="n"/>
      <c r="CI423" s="85" t="n"/>
      <c r="CJ423" s="85" t="n"/>
      <c r="CK423" s="85" t="n"/>
      <c r="CL423" s="85" t="n"/>
      <c r="CM423" s="85" t="n"/>
      <c r="CN423" s="85" t="n"/>
      <c r="CO423" s="85" t="n"/>
      <c r="CP423" s="85" t="n"/>
      <c r="CQ423" s="85" t="n"/>
      <c r="CR423" s="85" t="n"/>
      <c r="CS423" s="85" t="n"/>
      <c r="CT423" s="85" t="n"/>
      <c r="CU423" s="85" t="n"/>
      <c r="CV423" s="85" t="n"/>
    </row>
    <row r="424" ht="31.5" customFormat="1" customHeight="1" s="86">
      <c r="A424" s="73" t="n"/>
      <c r="B424" s="74" t="n"/>
      <c r="C424" s="471" t="n"/>
      <c r="D424" s="74" t="n"/>
      <c r="E424" s="74" t="n"/>
      <c r="F424" s="75" t="n"/>
      <c r="G424" s="76" t="n"/>
      <c r="H424" s="76" t="n"/>
      <c r="I424" s="76" t="n"/>
      <c r="J424" s="76" t="n"/>
      <c r="K424" s="472" t="n"/>
      <c r="L424" s="473" t="n"/>
      <c r="M424" s="474" t="n"/>
      <c r="N424" s="111" t="n"/>
      <c r="O424" s="111" t="n"/>
      <c r="P424" s="111" t="n"/>
      <c r="Q424" s="111" t="n"/>
      <c r="R424" s="111" t="n"/>
      <c r="S424" s="77" t="n"/>
      <c r="T424" s="77" t="n"/>
      <c r="U424" s="111" t="n"/>
      <c r="V424" s="111" t="n"/>
      <c r="W424" s="111" t="n"/>
      <c r="X424" s="111" t="n"/>
      <c r="Y424" s="111" t="n"/>
      <c r="Z424" s="77" t="n"/>
      <c r="AA424" s="77" t="n"/>
      <c r="AB424" s="111" t="n"/>
      <c r="AC424" s="111" t="n"/>
      <c r="AD424" s="111" t="n"/>
      <c r="AE424" s="111" t="n"/>
      <c r="AF424" s="111" t="n"/>
      <c r="AG424" s="77" t="n"/>
      <c r="AH424" s="77" t="n"/>
      <c r="AI424" s="78" t="n"/>
      <c r="AJ424" s="79" t="n"/>
      <c r="AK424" s="80" t="n"/>
      <c r="AL424" s="77" t="n"/>
      <c r="AM424" s="77" t="n"/>
      <c r="AN424" s="81" t="n"/>
      <c r="AO424" s="81" t="n"/>
      <c r="AP424" s="81" t="n"/>
      <c r="AQ424" s="81" t="n"/>
      <c r="AR424" s="81" t="n"/>
      <c r="AS424" s="81" t="n"/>
      <c r="AT424" s="81" t="n"/>
      <c r="AU424" s="81" t="n"/>
      <c r="AV424" s="81" t="n"/>
      <c r="AW424" s="82" t="n"/>
      <c r="AX424" s="83" t="n"/>
      <c r="AY424" s="179" t="n"/>
      <c r="AZ424" s="84" t="n"/>
      <c r="BA424" s="83" t="n"/>
      <c r="BB424" s="83" t="n"/>
      <c r="BC424" s="83" t="n"/>
      <c r="BD424" s="83" t="n"/>
      <c r="BE424" s="83" t="n"/>
      <c r="BF424" s="28" t="n"/>
      <c r="BG424" s="85" t="n"/>
      <c r="BH424" s="85" t="n"/>
      <c r="BI424" s="85" t="n"/>
      <c r="BJ424" s="85" t="n"/>
      <c r="BK424" s="85" t="n"/>
      <c r="BL424" s="85" t="n"/>
      <c r="BM424" s="85" t="n"/>
      <c r="BN424" s="85" t="n"/>
      <c r="BO424" s="85" t="n"/>
      <c r="BP424" s="85" t="n"/>
      <c r="BQ424" s="85" t="n"/>
      <c r="BR424" s="85" t="n"/>
      <c r="BS424" s="85" t="n"/>
      <c r="BT424" s="85" t="n"/>
      <c r="BU424" s="85" t="n"/>
      <c r="BV424" s="85" t="n"/>
      <c r="BW424" s="85" t="n"/>
      <c r="BX424" s="85" t="n"/>
      <c r="BY424" s="85" t="n"/>
      <c r="BZ424" s="85" t="n"/>
      <c r="CA424" s="85" t="n"/>
      <c r="CB424" s="85" t="n"/>
      <c r="CC424" s="85" t="n"/>
      <c r="CD424" s="85" t="n"/>
      <c r="CE424" s="85" t="n"/>
      <c r="CF424" s="85" t="n"/>
      <c r="CG424" s="85" t="n"/>
      <c r="CH424" s="85" t="n"/>
      <c r="CI424" s="85" t="n"/>
      <c r="CJ424" s="85" t="n"/>
      <c r="CK424" s="85" t="n"/>
      <c r="CL424" s="85" t="n"/>
      <c r="CM424" s="85" t="n"/>
      <c r="CN424" s="85" t="n"/>
      <c r="CO424" s="85" t="n"/>
      <c r="CP424" s="85" t="n"/>
      <c r="CQ424" s="85" t="n"/>
      <c r="CR424" s="85" t="n"/>
      <c r="CS424" s="85" t="n"/>
      <c r="CT424" s="85" t="n"/>
      <c r="CU424" s="85" t="n"/>
      <c r="CV424" s="85" t="n"/>
    </row>
    <row r="425" ht="31.5" customFormat="1" customHeight="1" s="86">
      <c r="A425" s="73" t="n"/>
      <c r="B425" s="74" t="n"/>
      <c r="C425" s="471" t="n"/>
      <c r="D425" s="74" t="n"/>
      <c r="E425" s="74" t="n"/>
      <c r="F425" s="75" t="n"/>
      <c r="G425" s="76" t="n"/>
      <c r="H425" s="76" t="n"/>
      <c r="I425" s="76" t="n"/>
      <c r="J425" s="76" t="n"/>
      <c r="K425" s="472" t="n"/>
      <c r="L425" s="473" t="n"/>
      <c r="M425" s="474" t="n"/>
      <c r="N425" s="111" t="n"/>
      <c r="O425" s="111" t="n"/>
      <c r="P425" s="111" t="n"/>
      <c r="Q425" s="111" t="n"/>
      <c r="R425" s="111" t="n"/>
      <c r="S425" s="77" t="n"/>
      <c r="T425" s="77" t="n"/>
      <c r="U425" s="111" t="n"/>
      <c r="V425" s="111" t="n"/>
      <c r="W425" s="111" t="n"/>
      <c r="X425" s="111" t="n"/>
      <c r="Y425" s="111" t="n"/>
      <c r="Z425" s="77" t="n"/>
      <c r="AA425" s="77" t="n"/>
      <c r="AB425" s="111" t="n"/>
      <c r="AC425" s="111" t="n"/>
      <c r="AD425" s="111" t="n"/>
      <c r="AE425" s="111" t="n"/>
      <c r="AF425" s="111" t="n"/>
      <c r="AG425" s="77" t="n"/>
      <c r="AH425" s="77" t="n"/>
      <c r="AI425" s="78" t="n"/>
      <c r="AJ425" s="79" t="n"/>
      <c r="AK425" s="80" t="n"/>
      <c r="AL425" s="77" t="n"/>
      <c r="AM425" s="77" t="n"/>
      <c r="AN425" s="81" t="n"/>
      <c r="AO425" s="81" t="n"/>
      <c r="AP425" s="81" t="n"/>
      <c r="AQ425" s="81" t="n"/>
      <c r="AR425" s="81" t="n"/>
      <c r="AS425" s="81" t="n"/>
      <c r="AT425" s="81" t="n"/>
      <c r="AU425" s="81" t="n"/>
      <c r="AV425" s="81" t="n"/>
      <c r="AW425" s="82" t="n"/>
      <c r="AX425" s="83" t="n"/>
      <c r="AY425" s="179" t="n"/>
      <c r="AZ425" s="84" t="n"/>
      <c r="BA425" s="83" t="n"/>
      <c r="BB425" s="83" t="n"/>
      <c r="BC425" s="83" t="n"/>
      <c r="BD425" s="83" t="n"/>
      <c r="BE425" s="83" t="n"/>
      <c r="BF425" s="28" t="n"/>
      <c r="BG425" s="85" t="n"/>
      <c r="BH425" s="85" t="n"/>
      <c r="BI425" s="85" t="n"/>
      <c r="BJ425" s="85" t="n"/>
      <c r="BK425" s="85" t="n"/>
      <c r="BL425" s="85" t="n"/>
      <c r="BM425" s="85" t="n"/>
      <c r="BN425" s="85" t="n"/>
      <c r="BO425" s="85" t="n"/>
      <c r="BP425" s="85" t="n"/>
      <c r="BQ425" s="85" t="n"/>
      <c r="BR425" s="85" t="n"/>
      <c r="BS425" s="85" t="n"/>
      <c r="BT425" s="85" t="n"/>
      <c r="BU425" s="85" t="n"/>
      <c r="BV425" s="85" t="n"/>
      <c r="BW425" s="85" t="n"/>
      <c r="BX425" s="85" t="n"/>
      <c r="BY425" s="85" t="n"/>
      <c r="BZ425" s="85" t="n"/>
      <c r="CA425" s="85" t="n"/>
      <c r="CB425" s="85" t="n"/>
      <c r="CC425" s="85" t="n"/>
      <c r="CD425" s="85" t="n"/>
      <c r="CE425" s="85" t="n"/>
      <c r="CF425" s="85" t="n"/>
      <c r="CG425" s="85" t="n"/>
      <c r="CH425" s="85" t="n"/>
      <c r="CI425" s="85" t="n"/>
      <c r="CJ425" s="85" t="n"/>
      <c r="CK425" s="85" t="n"/>
      <c r="CL425" s="85" t="n"/>
      <c r="CM425" s="85" t="n"/>
      <c r="CN425" s="85" t="n"/>
      <c r="CO425" s="85" t="n"/>
      <c r="CP425" s="85" t="n"/>
      <c r="CQ425" s="85" t="n"/>
      <c r="CR425" s="85" t="n"/>
      <c r="CS425" s="85" t="n"/>
      <c r="CT425" s="85" t="n"/>
      <c r="CU425" s="85" t="n"/>
      <c r="CV425" s="85" t="n"/>
    </row>
    <row r="426" ht="31.5" customFormat="1" customHeight="1" s="86">
      <c r="A426" s="73" t="n"/>
      <c r="B426" s="74" t="n"/>
      <c r="C426" s="471" t="n"/>
      <c r="D426" s="74" t="n"/>
      <c r="E426" s="74" t="n"/>
      <c r="F426" s="75" t="n"/>
      <c r="G426" s="76" t="n"/>
      <c r="H426" s="76" t="n"/>
      <c r="I426" s="76" t="n"/>
      <c r="J426" s="76" t="n"/>
      <c r="K426" s="472" t="n"/>
      <c r="L426" s="473" t="n"/>
      <c r="M426" s="474" t="n"/>
      <c r="N426" s="111" t="n"/>
      <c r="O426" s="111" t="n"/>
      <c r="P426" s="111" t="n"/>
      <c r="Q426" s="111" t="n"/>
      <c r="R426" s="111" t="n"/>
      <c r="S426" s="77" t="n"/>
      <c r="T426" s="77" t="n"/>
      <c r="U426" s="111" t="n"/>
      <c r="V426" s="111" t="n"/>
      <c r="W426" s="111" t="n"/>
      <c r="X426" s="111" t="n"/>
      <c r="Y426" s="111" t="n"/>
      <c r="Z426" s="77" t="n"/>
      <c r="AA426" s="77" t="n"/>
      <c r="AB426" s="111" t="n"/>
      <c r="AC426" s="111" t="n"/>
      <c r="AD426" s="111" t="n"/>
      <c r="AE426" s="111" t="n"/>
      <c r="AF426" s="111" t="n"/>
      <c r="AG426" s="77" t="n"/>
      <c r="AH426" s="77" t="n"/>
      <c r="AI426" s="78" t="n"/>
      <c r="AJ426" s="79" t="n"/>
      <c r="AK426" s="80" t="n"/>
      <c r="AL426" s="77" t="n"/>
      <c r="AM426" s="77" t="n"/>
      <c r="AN426" s="81" t="n"/>
      <c r="AO426" s="81" t="n"/>
      <c r="AP426" s="81" t="n"/>
      <c r="AQ426" s="81" t="n"/>
      <c r="AR426" s="81" t="n"/>
      <c r="AS426" s="81" t="n"/>
      <c r="AT426" s="81" t="n"/>
      <c r="AU426" s="81" t="n"/>
      <c r="AV426" s="81" t="n"/>
      <c r="AW426" s="82" t="n"/>
      <c r="AX426" s="83" t="n"/>
      <c r="AY426" s="179" t="n"/>
      <c r="AZ426" s="84" t="n"/>
      <c r="BA426" s="83" t="n"/>
      <c r="BB426" s="83" t="n"/>
      <c r="BC426" s="83" t="n"/>
      <c r="BD426" s="83" t="n"/>
      <c r="BE426" s="83" t="n"/>
      <c r="BF426" s="28" t="n"/>
      <c r="BG426" s="85" t="n"/>
      <c r="BH426" s="85" t="n"/>
      <c r="BI426" s="85" t="n"/>
      <c r="BJ426" s="85" t="n"/>
      <c r="BK426" s="85" t="n"/>
      <c r="BL426" s="85" t="n"/>
      <c r="BM426" s="85" t="n"/>
      <c r="BN426" s="85" t="n"/>
      <c r="BO426" s="85" t="n"/>
      <c r="BP426" s="85" t="n"/>
      <c r="BQ426" s="85" t="n"/>
      <c r="BR426" s="85" t="n"/>
      <c r="BS426" s="85" t="n"/>
      <c r="BT426" s="85" t="n"/>
      <c r="BU426" s="85" t="n"/>
      <c r="BV426" s="85" t="n"/>
      <c r="BW426" s="85" t="n"/>
      <c r="BX426" s="85" t="n"/>
      <c r="BY426" s="85" t="n"/>
      <c r="BZ426" s="85" t="n"/>
      <c r="CA426" s="85" t="n"/>
      <c r="CB426" s="85" t="n"/>
      <c r="CC426" s="85" t="n"/>
      <c r="CD426" s="85" t="n"/>
      <c r="CE426" s="85" t="n"/>
      <c r="CF426" s="85" t="n"/>
      <c r="CG426" s="85" t="n"/>
      <c r="CH426" s="85" t="n"/>
      <c r="CI426" s="85" t="n"/>
      <c r="CJ426" s="85" t="n"/>
      <c r="CK426" s="85" t="n"/>
      <c r="CL426" s="85" t="n"/>
      <c r="CM426" s="85" t="n"/>
      <c r="CN426" s="85" t="n"/>
      <c r="CO426" s="85" t="n"/>
      <c r="CP426" s="85" t="n"/>
      <c r="CQ426" s="85" t="n"/>
      <c r="CR426" s="85" t="n"/>
      <c r="CS426" s="85" t="n"/>
      <c r="CT426" s="85" t="n"/>
      <c r="CU426" s="85" t="n"/>
      <c r="CV426" s="85" t="n"/>
    </row>
    <row r="427" ht="31.5" customFormat="1" customHeight="1" s="86">
      <c r="A427" s="73" t="n"/>
      <c r="B427" s="74" t="n"/>
      <c r="C427" s="471" t="n"/>
      <c r="D427" s="74" t="n"/>
      <c r="E427" s="74" t="n"/>
      <c r="F427" s="75" t="n"/>
      <c r="G427" s="76" t="n"/>
      <c r="H427" s="76" t="n"/>
      <c r="I427" s="76" t="n"/>
      <c r="J427" s="76" t="n"/>
      <c r="K427" s="472" t="n"/>
      <c r="L427" s="473" t="n"/>
      <c r="M427" s="474" t="n"/>
      <c r="N427" s="111" t="n"/>
      <c r="O427" s="111" t="n"/>
      <c r="P427" s="111" t="n"/>
      <c r="Q427" s="111" t="n"/>
      <c r="R427" s="111" t="n"/>
      <c r="S427" s="77" t="n"/>
      <c r="T427" s="77" t="n"/>
      <c r="U427" s="111" t="n"/>
      <c r="V427" s="111" t="n"/>
      <c r="W427" s="111" t="n"/>
      <c r="X427" s="111" t="n"/>
      <c r="Y427" s="111" t="n"/>
      <c r="Z427" s="77" t="n"/>
      <c r="AA427" s="77" t="n"/>
      <c r="AB427" s="111" t="n"/>
      <c r="AC427" s="111" t="n"/>
      <c r="AD427" s="111" t="n"/>
      <c r="AE427" s="111" t="n"/>
      <c r="AF427" s="111" t="n"/>
      <c r="AG427" s="77" t="n"/>
      <c r="AH427" s="77" t="n"/>
      <c r="AI427" s="78" t="n"/>
      <c r="AJ427" s="79" t="n"/>
      <c r="AK427" s="80" t="n"/>
      <c r="AL427" s="77" t="n"/>
      <c r="AM427" s="77" t="n"/>
      <c r="AN427" s="81" t="n"/>
      <c r="AO427" s="81" t="n"/>
      <c r="AP427" s="81" t="n"/>
      <c r="AQ427" s="81" t="n"/>
      <c r="AR427" s="81" t="n"/>
      <c r="AS427" s="81" t="n"/>
      <c r="AT427" s="81" t="n"/>
      <c r="AU427" s="81" t="n"/>
      <c r="AV427" s="81" t="n"/>
      <c r="AW427" s="82" t="n"/>
      <c r="AX427" s="83" t="n"/>
      <c r="AY427" s="179" t="n"/>
      <c r="AZ427" s="84" t="n"/>
      <c r="BA427" s="83" t="n"/>
      <c r="BB427" s="83" t="n"/>
      <c r="BC427" s="83" t="n"/>
      <c r="BD427" s="83" t="n"/>
      <c r="BE427" s="83" t="n"/>
      <c r="BF427" s="28" t="n"/>
      <c r="BG427" s="85" t="n"/>
      <c r="BH427" s="85" t="n"/>
      <c r="BI427" s="85" t="n"/>
      <c r="BJ427" s="85" t="n"/>
      <c r="BK427" s="85" t="n"/>
      <c r="BL427" s="85" t="n"/>
      <c r="BM427" s="85" t="n"/>
      <c r="BN427" s="85" t="n"/>
      <c r="BO427" s="85" t="n"/>
      <c r="BP427" s="85" t="n"/>
      <c r="BQ427" s="85" t="n"/>
      <c r="BR427" s="85" t="n"/>
      <c r="BS427" s="85" t="n"/>
      <c r="BT427" s="85" t="n"/>
      <c r="BU427" s="85" t="n"/>
      <c r="BV427" s="85" t="n"/>
      <c r="BW427" s="85" t="n"/>
      <c r="BX427" s="85" t="n"/>
      <c r="BY427" s="85" t="n"/>
      <c r="BZ427" s="85" t="n"/>
      <c r="CA427" s="85" t="n"/>
      <c r="CB427" s="85" t="n"/>
      <c r="CC427" s="85" t="n"/>
      <c r="CD427" s="85" t="n"/>
      <c r="CE427" s="85" t="n"/>
      <c r="CF427" s="85" t="n"/>
      <c r="CG427" s="85" t="n"/>
      <c r="CH427" s="85" t="n"/>
      <c r="CI427" s="85" t="n"/>
      <c r="CJ427" s="85" t="n"/>
      <c r="CK427" s="85" t="n"/>
      <c r="CL427" s="85" t="n"/>
      <c r="CM427" s="85" t="n"/>
      <c r="CN427" s="85" t="n"/>
      <c r="CO427" s="85" t="n"/>
      <c r="CP427" s="85" t="n"/>
      <c r="CQ427" s="85" t="n"/>
      <c r="CR427" s="85" t="n"/>
      <c r="CS427" s="85" t="n"/>
      <c r="CT427" s="85" t="n"/>
      <c r="CU427" s="85" t="n"/>
      <c r="CV427" s="85" t="n"/>
    </row>
    <row r="428" ht="31.5" customFormat="1" customHeight="1" s="86">
      <c r="A428" s="73" t="n"/>
      <c r="B428" s="74" t="n"/>
      <c r="C428" s="471" t="n"/>
      <c r="D428" s="74" t="n"/>
      <c r="E428" s="74" t="n"/>
      <c r="F428" s="75" t="n"/>
      <c r="G428" s="76" t="n"/>
      <c r="H428" s="76" t="n"/>
      <c r="I428" s="76" t="n"/>
      <c r="J428" s="76" t="n"/>
      <c r="K428" s="472" t="n"/>
      <c r="L428" s="473" t="n"/>
      <c r="M428" s="474" t="n"/>
      <c r="N428" s="111" t="n"/>
      <c r="O428" s="111" t="n"/>
      <c r="P428" s="111" t="n"/>
      <c r="Q428" s="111" t="n"/>
      <c r="R428" s="111" t="n"/>
      <c r="S428" s="77" t="n"/>
      <c r="T428" s="77" t="n"/>
      <c r="U428" s="111" t="n"/>
      <c r="V428" s="111" t="n"/>
      <c r="W428" s="111" t="n"/>
      <c r="X428" s="111" t="n"/>
      <c r="Y428" s="111" t="n"/>
      <c r="Z428" s="77" t="n"/>
      <c r="AA428" s="77" t="n"/>
      <c r="AB428" s="111" t="n"/>
      <c r="AC428" s="111" t="n"/>
      <c r="AD428" s="111" t="n"/>
      <c r="AE428" s="111" t="n"/>
      <c r="AF428" s="111" t="n"/>
      <c r="AG428" s="77" t="n"/>
      <c r="AH428" s="77" t="n"/>
      <c r="AI428" s="78" t="n"/>
      <c r="AJ428" s="79" t="n"/>
      <c r="AK428" s="80" t="n"/>
      <c r="AL428" s="77" t="n"/>
      <c r="AM428" s="77" t="n"/>
      <c r="AN428" s="81" t="n"/>
      <c r="AO428" s="81" t="n"/>
      <c r="AP428" s="81" t="n"/>
      <c r="AQ428" s="81" t="n"/>
      <c r="AR428" s="81" t="n"/>
      <c r="AS428" s="81" t="n"/>
      <c r="AT428" s="81" t="n"/>
      <c r="AU428" s="81" t="n"/>
      <c r="AV428" s="81" t="n"/>
      <c r="AW428" s="82" t="n"/>
      <c r="AX428" s="83" t="n"/>
      <c r="AY428" s="179" t="n"/>
      <c r="AZ428" s="84" t="n"/>
      <c r="BA428" s="83" t="n"/>
      <c r="BB428" s="83" t="n"/>
      <c r="BC428" s="83" t="n"/>
      <c r="BD428" s="83" t="n"/>
      <c r="BE428" s="83" t="n"/>
      <c r="BF428" s="28" t="n"/>
      <c r="BG428" s="85" t="n"/>
      <c r="BH428" s="85" t="n"/>
      <c r="BI428" s="85" t="n"/>
      <c r="BJ428" s="85" t="n"/>
      <c r="BK428" s="85" t="n"/>
      <c r="BL428" s="85" t="n"/>
      <c r="BM428" s="85" t="n"/>
      <c r="BN428" s="85" t="n"/>
      <c r="BO428" s="85" t="n"/>
      <c r="BP428" s="85" t="n"/>
      <c r="BQ428" s="85" t="n"/>
      <c r="BR428" s="85" t="n"/>
      <c r="BS428" s="85" t="n"/>
      <c r="BT428" s="85" t="n"/>
      <c r="BU428" s="85" t="n"/>
      <c r="BV428" s="85" t="n"/>
      <c r="BW428" s="85" t="n"/>
      <c r="BX428" s="85" t="n"/>
      <c r="BY428" s="85" t="n"/>
      <c r="BZ428" s="85" t="n"/>
      <c r="CA428" s="85" t="n"/>
      <c r="CB428" s="85" t="n"/>
      <c r="CC428" s="85" t="n"/>
      <c r="CD428" s="85" t="n"/>
      <c r="CE428" s="85" t="n"/>
      <c r="CF428" s="85" t="n"/>
      <c r="CG428" s="85" t="n"/>
      <c r="CH428" s="85" t="n"/>
      <c r="CI428" s="85" t="n"/>
      <c r="CJ428" s="85" t="n"/>
      <c r="CK428" s="85" t="n"/>
      <c r="CL428" s="85" t="n"/>
      <c r="CM428" s="85" t="n"/>
      <c r="CN428" s="85" t="n"/>
      <c r="CO428" s="85" t="n"/>
      <c r="CP428" s="85" t="n"/>
      <c r="CQ428" s="85" t="n"/>
      <c r="CR428" s="85" t="n"/>
      <c r="CS428" s="85" t="n"/>
      <c r="CT428" s="85" t="n"/>
      <c r="CU428" s="85" t="n"/>
      <c r="CV428" s="85" t="n"/>
    </row>
    <row r="429" ht="31.5" customFormat="1" customHeight="1" s="86">
      <c r="A429" s="73" t="n"/>
      <c r="B429" s="74" t="n"/>
      <c r="C429" s="471" t="n"/>
      <c r="D429" s="74" t="n"/>
      <c r="E429" s="74" t="n"/>
      <c r="F429" s="75" t="n"/>
      <c r="G429" s="76" t="n"/>
      <c r="H429" s="76" t="n"/>
      <c r="I429" s="76" t="n"/>
      <c r="J429" s="76" t="n"/>
      <c r="K429" s="472" t="n"/>
      <c r="L429" s="473" t="n"/>
      <c r="M429" s="474" t="n"/>
      <c r="N429" s="111" t="n"/>
      <c r="O429" s="111" t="n"/>
      <c r="P429" s="111" t="n"/>
      <c r="Q429" s="111" t="n"/>
      <c r="R429" s="111" t="n"/>
      <c r="S429" s="77" t="n"/>
      <c r="T429" s="77" t="n"/>
      <c r="U429" s="111" t="n"/>
      <c r="V429" s="111" t="n"/>
      <c r="W429" s="111" t="n"/>
      <c r="X429" s="111" t="n"/>
      <c r="Y429" s="111" t="n"/>
      <c r="Z429" s="77" t="n"/>
      <c r="AA429" s="77" t="n"/>
      <c r="AB429" s="111" t="n"/>
      <c r="AC429" s="111" t="n"/>
      <c r="AD429" s="111" t="n"/>
      <c r="AE429" s="111" t="n"/>
      <c r="AF429" s="111" t="n"/>
      <c r="AG429" s="77" t="n"/>
      <c r="AH429" s="77" t="n"/>
      <c r="AI429" s="78" t="n"/>
      <c r="AJ429" s="79" t="n"/>
      <c r="AK429" s="80" t="n"/>
      <c r="AL429" s="77" t="n"/>
      <c r="AM429" s="77" t="n"/>
      <c r="AN429" s="81" t="n"/>
      <c r="AO429" s="81" t="n"/>
      <c r="AP429" s="81" t="n"/>
      <c r="AQ429" s="81" t="n"/>
      <c r="AR429" s="81" t="n"/>
      <c r="AS429" s="81" t="n"/>
      <c r="AT429" s="81" t="n"/>
      <c r="AU429" s="81" t="n"/>
      <c r="AV429" s="81" t="n"/>
      <c r="AW429" s="82" t="n"/>
      <c r="AX429" s="83" t="n"/>
      <c r="AY429" s="179" t="n"/>
      <c r="AZ429" s="84" t="n"/>
      <c r="BA429" s="83" t="n"/>
      <c r="BB429" s="83" t="n"/>
      <c r="BC429" s="83" t="n"/>
      <c r="BD429" s="83" t="n"/>
      <c r="BE429" s="83" t="n"/>
      <c r="BF429" s="28" t="n"/>
      <c r="BG429" s="85" t="n"/>
      <c r="BH429" s="85" t="n"/>
      <c r="BI429" s="85" t="n"/>
      <c r="BJ429" s="85" t="n"/>
      <c r="BK429" s="85" t="n"/>
      <c r="BL429" s="85" t="n"/>
      <c r="BM429" s="85" t="n"/>
      <c r="BN429" s="85" t="n"/>
      <c r="BO429" s="85" t="n"/>
      <c r="BP429" s="85" t="n"/>
      <c r="BQ429" s="85" t="n"/>
      <c r="BR429" s="85" t="n"/>
      <c r="BS429" s="85" t="n"/>
      <c r="BT429" s="85" t="n"/>
      <c r="BU429" s="85" t="n"/>
      <c r="BV429" s="85" t="n"/>
      <c r="BW429" s="85" t="n"/>
      <c r="BX429" s="85" t="n"/>
      <c r="BY429" s="85" t="n"/>
      <c r="BZ429" s="85" t="n"/>
      <c r="CA429" s="85" t="n"/>
      <c r="CB429" s="85" t="n"/>
      <c r="CC429" s="85" t="n"/>
      <c r="CD429" s="85" t="n"/>
      <c r="CE429" s="85" t="n"/>
      <c r="CF429" s="85" t="n"/>
      <c r="CG429" s="85" t="n"/>
      <c r="CH429" s="85" t="n"/>
      <c r="CI429" s="85" t="n"/>
      <c r="CJ429" s="85" t="n"/>
      <c r="CK429" s="85" t="n"/>
      <c r="CL429" s="85" t="n"/>
      <c r="CM429" s="85" t="n"/>
      <c r="CN429" s="85" t="n"/>
      <c r="CO429" s="85" t="n"/>
      <c r="CP429" s="85" t="n"/>
      <c r="CQ429" s="85" t="n"/>
      <c r="CR429" s="85" t="n"/>
      <c r="CS429" s="85" t="n"/>
      <c r="CT429" s="85" t="n"/>
      <c r="CU429" s="85" t="n"/>
      <c r="CV429" s="85" t="n"/>
    </row>
    <row r="430" ht="31.5" customFormat="1" customHeight="1" s="86">
      <c r="A430" s="73" t="n"/>
      <c r="B430" s="74" t="n"/>
      <c r="C430" s="471" t="n"/>
      <c r="D430" s="74" t="n"/>
      <c r="E430" s="74" t="n"/>
      <c r="F430" s="75" t="n"/>
      <c r="G430" s="76" t="n"/>
      <c r="H430" s="76" t="n"/>
      <c r="I430" s="76" t="n"/>
      <c r="J430" s="76" t="n"/>
      <c r="K430" s="472" t="n"/>
      <c r="L430" s="473" t="n"/>
      <c r="M430" s="474" t="n"/>
      <c r="N430" s="111" t="n"/>
      <c r="O430" s="111" t="n"/>
      <c r="P430" s="111" t="n"/>
      <c r="Q430" s="111" t="n"/>
      <c r="R430" s="111" t="n"/>
      <c r="S430" s="77" t="n"/>
      <c r="T430" s="77" t="n"/>
      <c r="U430" s="111" t="n"/>
      <c r="V430" s="111" t="n"/>
      <c r="W430" s="111" t="n"/>
      <c r="X430" s="111" t="n"/>
      <c r="Y430" s="111" t="n"/>
      <c r="Z430" s="77" t="n"/>
      <c r="AA430" s="77" t="n"/>
      <c r="AB430" s="111" t="n"/>
      <c r="AC430" s="111" t="n"/>
      <c r="AD430" s="111" t="n"/>
      <c r="AE430" s="111" t="n"/>
      <c r="AF430" s="111" t="n"/>
      <c r="AG430" s="77" t="n"/>
      <c r="AH430" s="77" t="n"/>
      <c r="AI430" s="78" t="n"/>
      <c r="AJ430" s="79" t="n"/>
      <c r="AK430" s="80" t="n"/>
      <c r="AL430" s="77" t="n"/>
      <c r="AM430" s="77" t="n"/>
      <c r="AN430" s="81" t="n"/>
      <c r="AO430" s="81" t="n"/>
      <c r="AP430" s="81" t="n"/>
      <c r="AQ430" s="81" t="n"/>
      <c r="AR430" s="81" t="n"/>
      <c r="AS430" s="81" t="n"/>
      <c r="AT430" s="81" t="n"/>
      <c r="AU430" s="81" t="n"/>
      <c r="AV430" s="81" t="n"/>
      <c r="AW430" s="82" t="n"/>
      <c r="AX430" s="83" t="n"/>
      <c r="AY430" s="179" t="n"/>
      <c r="AZ430" s="84" t="n"/>
      <c r="BA430" s="83" t="n"/>
      <c r="BB430" s="83" t="n"/>
      <c r="BC430" s="83" t="n"/>
      <c r="BD430" s="83" t="n"/>
      <c r="BE430" s="83" t="n"/>
      <c r="BF430" s="28" t="n"/>
      <c r="BG430" s="85" t="n"/>
      <c r="BH430" s="85" t="n"/>
      <c r="BI430" s="85" t="n"/>
      <c r="BJ430" s="85" t="n"/>
      <c r="BK430" s="85" t="n"/>
      <c r="BL430" s="85" t="n"/>
      <c r="BM430" s="85" t="n"/>
      <c r="BN430" s="85" t="n"/>
      <c r="BO430" s="85" t="n"/>
      <c r="BP430" s="85" t="n"/>
      <c r="BQ430" s="85" t="n"/>
      <c r="BR430" s="85" t="n"/>
      <c r="BS430" s="85" t="n"/>
      <c r="BT430" s="85" t="n"/>
      <c r="BU430" s="85" t="n"/>
      <c r="BV430" s="85" t="n"/>
      <c r="BW430" s="85" t="n"/>
      <c r="BX430" s="85" t="n"/>
      <c r="BY430" s="85" t="n"/>
      <c r="BZ430" s="85" t="n"/>
      <c r="CA430" s="85" t="n"/>
      <c r="CB430" s="85" t="n"/>
      <c r="CC430" s="85" t="n"/>
      <c r="CD430" s="85" t="n"/>
      <c r="CE430" s="85" t="n"/>
      <c r="CF430" s="85" t="n"/>
      <c r="CG430" s="85" t="n"/>
      <c r="CH430" s="85" t="n"/>
      <c r="CI430" s="85" t="n"/>
      <c r="CJ430" s="85" t="n"/>
      <c r="CK430" s="85" t="n"/>
      <c r="CL430" s="85" t="n"/>
      <c r="CM430" s="85" t="n"/>
      <c r="CN430" s="85" t="n"/>
      <c r="CO430" s="85" t="n"/>
      <c r="CP430" s="85" t="n"/>
      <c r="CQ430" s="85" t="n"/>
      <c r="CR430" s="85" t="n"/>
      <c r="CS430" s="85" t="n"/>
      <c r="CT430" s="85" t="n"/>
      <c r="CU430" s="85" t="n"/>
      <c r="CV430" s="85" t="n"/>
    </row>
    <row r="431" ht="31.5" customFormat="1" customHeight="1" s="86">
      <c r="A431" s="73" t="n"/>
      <c r="B431" s="74" t="n"/>
      <c r="C431" s="471" t="n"/>
      <c r="D431" s="74" t="n"/>
      <c r="E431" s="74" t="n"/>
      <c r="F431" s="75" t="n"/>
      <c r="G431" s="76" t="n"/>
      <c r="H431" s="76" t="n"/>
      <c r="I431" s="76" t="n"/>
      <c r="J431" s="76" t="n"/>
      <c r="K431" s="472" t="n"/>
      <c r="L431" s="473" t="n"/>
      <c r="M431" s="474" t="n"/>
      <c r="N431" s="111" t="n"/>
      <c r="O431" s="111" t="n"/>
      <c r="P431" s="111" t="n"/>
      <c r="Q431" s="111" t="n"/>
      <c r="R431" s="111" t="n"/>
      <c r="S431" s="77" t="n"/>
      <c r="T431" s="77" t="n"/>
      <c r="U431" s="111" t="n"/>
      <c r="V431" s="111" t="n"/>
      <c r="W431" s="111" t="n"/>
      <c r="X431" s="111" t="n"/>
      <c r="Y431" s="111" t="n"/>
      <c r="Z431" s="77" t="n"/>
      <c r="AA431" s="77" t="n"/>
      <c r="AB431" s="111" t="n"/>
      <c r="AC431" s="111" t="n"/>
      <c r="AD431" s="111" t="n"/>
      <c r="AE431" s="111" t="n"/>
      <c r="AF431" s="111" t="n"/>
      <c r="AG431" s="77" t="n"/>
      <c r="AH431" s="77" t="n"/>
      <c r="AI431" s="78" t="n"/>
      <c r="AJ431" s="79" t="n"/>
      <c r="AK431" s="80" t="n"/>
      <c r="AL431" s="77" t="n"/>
      <c r="AM431" s="77" t="n"/>
      <c r="AN431" s="81" t="n"/>
      <c r="AO431" s="81" t="n"/>
      <c r="AP431" s="81" t="n"/>
      <c r="AQ431" s="81" t="n"/>
      <c r="AR431" s="81" t="n"/>
      <c r="AS431" s="81" t="n"/>
      <c r="AT431" s="81" t="n"/>
      <c r="AU431" s="81" t="n"/>
      <c r="AV431" s="81" t="n"/>
      <c r="AW431" s="82" t="n"/>
      <c r="AX431" s="83" t="n"/>
      <c r="AY431" s="179" t="n"/>
      <c r="AZ431" s="84" t="n"/>
      <c r="BA431" s="83" t="n"/>
      <c r="BB431" s="83" t="n"/>
      <c r="BC431" s="83" t="n"/>
      <c r="BD431" s="83" t="n"/>
      <c r="BE431" s="83" t="n"/>
      <c r="BF431" s="28" t="n"/>
      <c r="BG431" s="85" t="n"/>
      <c r="BH431" s="85" t="n"/>
      <c r="BI431" s="85" t="n"/>
      <c r="BJ431" s="85" t="n"/>
      <c r="BK431" s="85" t="n"/>
      <c r="BL431" s="85" t="n"/>
      <c r="BM431" s="85" t="n"/>
      <c r="BN431" s="85" t="n"/>
      <c r="BO431" s="85" t="n"/>
      <c r="BP431" s="85" t="n"/>
      <c r="BQ431" s="85" t="n"/>
      <c r="BR431" s="85" t="n"/>
      <c r="BS431" s="85" t="n"/>
      <c r="BT431" s="85" t="n"/>
      <c r="BU431" s="85" t="n"/>
      <c r="BV431" s="85" t="n"/>
      <c r="BW431" s="85" t="n"/>
      <c r="BX431" s="85" t="n"/>
      <c r="BY431" s="85" t="n"/>
      <c r="BZ431" s="85" t="n"/>
      <c r="CA431" s="85" t="n"/>
      <c r="CB431" s="85" t="n"/>
      <c r="CC431" s="85" t="n"/>
      <c r="CD431" s="85" t="n"/>
      <c r="CE431" s="85" t="n"/>
      <c r="CF431" s="85" t="n"/>
      <c r="CG431" s="85" t="n"/>
      <c r="CH431" s="85" t="n"/>
      <c r="CI431" s="85" t="n"/>
      <c r="CJ431" s="85" t="n"/>
      <c r="CK431" s="85" t="n"/>
      <c r="CL431" s="85" t="n"/>
      <c r="CM431" s="85" t="n"/>
      <c r="CN431" s="85" t="n"/>
      <c r="CO431" s="85" t="n"/>
      <c r="CP431" s="85" t="n"/>
      <c r="CQ431" s="85" t="n"/>
      <c r="CR431" s="85" t="n"/>
      <c r="CS431" s="85" t="n"/>
      <c r="CT431" s="85" t="n"/>
      <c r="CU431" s="85" t="n"/>
      <c r="CV431" s="85" t="n"/>
    </row>
    <row r="432" ht="31.5" customFormat="1" customHeight="1" s="86">
      <c r="A432" s="73" t="n"/>
      <c r="B432" s="74" t="n"/>
      <c r="C432" s="471" t="n"/>
      <c r="D432" s="74" t="n"/>
      <c r="E432" s="74" t="n"/>
      <c r="F432" s="75" t="n"/>
      <c r="G432" s="76" t="n"/>
      <c r="H432" s="76" t="n"/>
      <c r="I432" s="76" t="n"/>
      <c r="J432" s="76" t="n"/>
      <c r="K432" s="472" t="n"/>
      <c r="L432" s="473" t="n"/>
      <c r="M432" s="474" t="n"/>
      <c r="N432" s="111" t="n"/>
      <c r="O432" s="111" t="n"/>
      <c r="P432" s="111" t="n"/>
      <c r="Q432" s="111" t="n"/>
      <c r="R432" s="111" t="n"/>
      <c r="S432" s="77" t="n"/>
      <c r="T432" s="77" t="n"/>
      <c r="U432" s="111" t="n"/>
      <c r="V432" s="111" t="n"/>
      <c r="W432" s="111" t="n"/>
      <c r="X432" s="111" t="n"/>
      <c r="Y432" s="111" t="n"/>
      <c r="Z432" s="77" t="n"/>
      <c r="AA432" s="77" t="n"/>
      <c r="AB432" s="111" t="n"/>
      <c r="AC432" s="111" t="n"/>
      <c r="AD432" s="111" t="n"/>
      <c r="AE432" s="111" t="n"/>
      <c r="AF432" s="111" t="n"/>
      <c r="AG432" s="77" t="n"/>
      <c r="AH432" s="77" t="n"/>
      <c r="AI432" s="78" t="n"/>
      <c r="AJ432" s="79" t="n"/>
      <c r="AK432" s="80" t="n"/>
      <c r="AL432" s="77" t="n"/>
      <c r="AM432" s="77" t="n"/>
      <c r="AN432" s="81" t="n"/>
      <c r="AO432" s="81" t="n"/>
      <c r="AP432" s="81" t="n"/>
      <c r="AQ432" s="81" t="n"/>
      <c r="AR432" s="81" t="n"/>
      <c r="AS432" s="81" t="n"/>
      <c r="AT432" s="81" t="n"/>
      <c r="AU432" s="81" t="n"/>
      <c r="AV432" s="81" t="n"/>
      <c r="AW432" s="82" t="n"/>
      <c r="AX432" s="83" t="n"/>
      <c r="AY432" s="179" t="n"/>
      <c r="AZ432" s="84" t="n"/>
      <c r="BA432" s="83" t="n"/>
      <c r="BB432" s="83" t="n"/>
      <c r="BC432" s="83" t="n"/>
      <c r="BD432" s="83" t="n"/>
      <c r="BE432" s="83" t="n"/>
      <c r="BF432" s="28" t="n"/>
      <c r="BG432" s="85" t="n"/>
      <c r="BH432" s="85" t="n"/>
      <c r="BI432" s="85" t="n"/>
      <c r="BJ432" s="85" t="n"/>
      <c r="BK432" s="85" t="n"/>
      <c r="BL432" s="85" t="n"/>
      <c r="BM432" s="85" t="n"/>
      <c r="BN432" s="85" t="n"/>
      <c r="BO432" s="85" t="n"/>
      <c r="BP432" s="85" t="n"/>
      <c r="BQ432" s="85" t="n"/>
      <c r="BR432" s="85" t="n"/>
      <c r="BS432" s="85" t="n"/>
      <c r="BT432" s="85" t="n"/>
      <c r="BU432" s="85" t="n"/>
      <c r="BV432" s="85" t="n"/>
      <c r="BW432" s="85" t="n"/>
      <c r="BX432" s="85" t="n"/>
      <c r="BY432" s="85" t="n"/>
      <c r="BZ432" s="85" t="n"/>
      <c r="CA432" s="85" t="n"/>
      <c r="CB432" s="85" t="n"/>
      <c r="CC432" s="85" t="n"/>
      <c r="CD432" s="85" t="n"/>
      <c r="CE432" s="85" t="n"/>
      <c r="CF432" s="85" t="n"/>
      <c r="CG432" s="85" t="n"/>
      <c r="CH432" s="85" t="n"/>
      <c r="CI432" s="85" t="n"/>
      <c r="CJ432" s="85" t="n"/>
      <c r="CK432" s="85" t="n"/>
      <c r="CL432" s="85" t="n"/>
      <c r="CM432" s="85" t="n"/>
      <c r="CN432" s="85" t="n"/>
      <c r="CO432" s="85" t="n"/>
      <c r="CP432" s="85" t="n"/>
      <c r="CQ432" s="85" t="n"/>
      <c r="CR432" s="85" t="n"/>
      <c r="CS432" s="85" t="n"/>
      <c r="CT432" s="85" t="n"/>
      <c r="CU432" s="85" t="n"/>
      <c r="CV432" s="85" t="n"/>
    </row>
    <row r="433" ht="31.5" customFormat="1" customHeight="1" s="86">
      <c r="A433" s="73" t="n"/>
      <c r="B433" s="74" t="n"/>
      <c r="C433" s="471" t="n"/>
      <c r="D433" s="74" t="n"/>
      <c r="E433" s="74" t="n"/>
      <c r="F433" s="75" t="n"/>
      <c r="G433" s="76" t="n"/>
      <c r="H433" s="76" t="n"/>
      <c r="I433" s="76" t="n"/>
      <c r="J433" s="76" t="n"/>
      <c r="K433" s="472" t="n"/>
      <c r="L433" s="473" t="n"/>
      <c r="M433" s="474" t="n"/>
      <c r="N433" s="111" t="n"/>
      <c r="O433" s="111" t="n"/>
      <c r="P433" s="111" t="n"/>
      <c r="Q433" s="111" t="n"/>
      <c r="R433" s="111" t="n"/>
      <c r="S433" s="77" t="n"/>
      <c r="T433" s="77" t="n"/>
      <c r="U433" s="111" t="n"/>
      <c r="V433" s="111" t="n"/>
      <c r="W433" s="111" t="n"/>
      <c r="X433" s="111" t="n"/>
      <c r="Y433" s="111" t="n"/>
      <c r="Z433" s="77" t="n"/>
      <c r="AA433" s="77" t="n"/>
      <c r="AB433" s="111" t="n"/>
      <c r="AC433" s="111" t="n"/>
      <c r="AD433" s="111" t="n"/>
      <c r="AE433" s="111" t="n"/>
      <c r="AF433" s="111" t="n"/>
      <c r="AG433" s="77" t="n"/>
      <c r="AH433" s="77" t="n"/>
      <c r="AI433" s="78" t="n"/>
      <c r="AJ433" s="79" t="n"/>
      <c r="AK433" s="80" t="n"/>
      <c r="AL433" s="77" t="n"/>
      <c r="AM433" s="77" t="n"/>
      <c r="AN433" s="81" t="n"/>
      <c r="AO433" s="81" t="n"/>
      <c r="AP433" s="81" t="n"/>
      <c r="AQ433" s="81" t="n"/>
      <c r="AR433" s="81" t="n"/>
      <c r="AS433" s="81" t="n"/>
      <c r="AT433" s="81" t="n"/>
      <c r="AU433" s="81" t="n"/>
      <c r="AV433" s="81" t="n"/>
      <c r="AW433" s="82" t="n"/>
      <c r="AX433" s="83" t="n"/>
      <c r="AY433" s="179" t="n"/>
      <c r="AZ433" s="84" t="n"/>
      <c r="BA433" s="83" t="n"/>
      <c r="BB433" s="83" t="n"/>
      <c r="BC433" s="83" t="n"/>
      <c r="BD433" s="83" t="n"/>
      <c r="BE433" s="83" t="n"/>
      <c r="BF433" s="28" t="n"/>
      <c r="BG433" s="85" t="n"/>
      <c r="BH433" s="85" t="n"/>
      <c r="BI433" s="85" t="n"/>
      <c r="BJ433" s="85" t="n"/>
      <c r="BK433" s="85" t="n"/>
      <c r="BL433" s="85" t="n"/>
      <c r="BM433" s="85" t="n"/>
      <c r="BN433" s="85" t="n"/>
      <c r="BO433" s="85" t="n"/>
      <c r="BP433" s="85" t="n"/>
      <c r="BQ433" s="85" t="n"/>
      <c r="BR433" s="85" t="n"/>
      <c r="BS433" s="85" t="n"/>
      <c r="BT433" s="85" t="n"/>
      <c r="BU433" s="85" t="n"/>
      <c r="BV433" s="85" t="n"/>
      <c r="BW433" s="85" t="n"/>
      <c r="BX433" s="85" t="n"/>
      <c r="BY433" s="85" t="n"/>
      <c r="BZ433" s="85" t="n"/>
      <c r="CA433" s="85" t="n"/>
      <c r="CB433" s="85" t="n"/>
      <c r="CC433" s="85" t="n"/>
      <c r="CD433" s="85" t="n"/>
      <c r="CE433" s="85" t="n"/>
      <c r="CF433" s="85" t="n"/>
      <c r="CG433" s="85" t="n"/>
      <c r="CH433" s="85" t="n"/>
      <c r="CI433" s="85" t="n"/>
      <c r="CJ433" s="85" t="n"/>
      <c r="CK433" s="85" t="n"/>
      <c r="CL433" s="85" t="n"/>
      <c r="CM433" s="85" t="n"/>
      <c r="CN433" s="85" t="n"/>
      <c r="CO433" s="85" t="n"/>
      <c r="CP433" s="85" t="n"/>
      <c r="CQ433" s="85" t="n"/>
      <c r="CR433" s="85" t="n"/>
      <c r="CS433" s="85" t="n"/>
      <c r="CT433" s="85" t="n"/>
      <c r="CU433" s="85" t="n"/>
      <c r="CV433" s="85" t="n"/>
    </row>
    <row r="434" ht="31.5" customFormat="1" customHeight="1" s="86">
      <c r="A434" s="73" t="n"/>
      <c r="B434" s="74" t="n"/>
      <c r="C434" s="471" t="n"/>
      <c r="D434" s="74" t="n"/>
      <c r="E434" s="74" t="n"/>
      <c r="F434" s="75" t="n"/>
      <c r="G434" s="76" t="n"/>
      <c r="H434" s="76" t="n"/>
      <c r="I434" s="76" t="n"/>
      <c r="J434" s="76" t="n"/>
      <c r="K434" s="472" t="n"/>
      <c r="L434" s="473" t="n"/>
      <c r="M434" s="474" t="n"/>
      <c r="N434" s="111" t="n"/>
      <c r="O434" s="111" t="n"/>
      <c r="P434" s="111" t="n"/>
      <c r="Q434" s="111" t="n"/>
      <c r="R434" s="111" t="n"/>
      <c r="S434" s="77" t="n"/>
      <c r="T434" s="77" t="n"/>
      <c r="U434" s="111" t="n"/>
      <c r="V434" s="111" t="n"/>
      <c r="W434" s="111" t="n"/>
      <c r="X434" s="111" t="n"/>
      <c r="Y434" s="111" t="n"/>
      <c r="Z434" s="77" t="n"/>
      <c r="AA434" s="77" t="n"/>
      <c r="AB434" s="111" t="n"/>
      <c r="AC434" s="111" t="n"/>
      <c r="AD434" s="111" t="n"/>
      <c r="AE434" s="111" t="n"/>
      <c r="AF434" s="111" t="n"/>
      <c r="AG434" s="77" t="n"/>
      <c r="AH434" s="77" t="n"/>
      <c r="AI434" s="78" t="n"/>
      <c r="AJ434" s="79" t="n"/>
      <c r="AK434" s="80" t="n"/>
      <c r="AL434" s="77" t="n"/>
      <c r="AM434" s="77" t="n"/>
      <c r="AN434" s="81" t="n"/>
      <c r="AO434" s="81" t="n"/>
      <c r="AP434" s="81" t="n"/>
      <c r="AQ434" s="81" t="n"/>
      <c r="AR434" s="81" t="n"/>
      <c r="AS434" s="81" t="n"/>
      <c r="AT434" s="81" t="n"/>
      <c r="AU434" s="81" t="n"/>
      <c r="AV434" s="81" t="n"/>
      <c r="AW434" s="82" t="n"/>
      <c r="AX434" s="83" t="n"/>
      <c r="AY434" s="179" t="n"/>
      <c r="AZ434" s="84" t="n"/>
      <c r="BA434" s="83" t="n"/>
      <c r="BB434" s="83" t="n"/>
      <c r="BC434" s="83" t="n"/>
      <c r="BD434" s="83" t="n"/>
      <c r="BE434" s="83" t="n"/>
      <c r="BF434" s="28" t="n"/>
      <c r="BG434" s="85" t="n"/>
      <c r="BH434" s="85" t="n"/>
      <c r="BI434" s="85" t="n"/>
      <c r="BJ434" s="85" t="n"/>
      <c r="BK434" s="85" t="n"/>
      <c r="BL434" s="85" t="n"/>
      <c r="BM434" s="85" t="n"/>
      <c r="BN434" s="85" t="n"/>
      <c r="BO434" s="85" t="n"/>
      <c r="BP434" s="85" t="n"/>
      <c r="BQ434" s="85" t="n"/>
      <c r="BR434" s="85" t="n"/>
      <c r="BS434" s="85" t="n"/>
      <c r="BT434" s="85" t="n"/>
      <c r="BU434" s="85" t="n"/>
      <c r="BV434" s="85" t="n"/>
      <c r="BW434" s="85" t="n"/>
      <c r="BX434" s="85" t="n"/>
      <c r="BY434" s="85" t="n"/>
      <c r="BZ434" s="85" t="n"/>
      <c r="CA434" s="85" t="n"/>
      <c r="CB434" s="85" t="n"/>
      <c r="CC434" s="85" t="n"/>
      <c r="CD434" s="85" t="n"/>
      <c r="CE434" s="85" t="n"/>
      <c r="CF434" s="85" t="n"/>
      <c r="CG434" s="85" t="n"/>
      <c r="CH434" s="85" t="n"/>
      <c r="CI434" s="85" t="n"/>
      <c r="CJ434" s="85" t="n"/>
      <c r="CK434" s="85" t="n"/>
      <c r="CL434" s="85" t="n"/>
      <c r="CM434" s="85" t="n"/>
      <c r="CN434" s="85" t="n"/>
      <c r="CO434" s="85" t="n"/>
      <c r="CP434" s="85" t="n"/>
      <c r="CQ434" s="85" t="n"/>
      <c r="CR434" s="85" t="n"/>
      <c r="CS434" s="85" t="n"/>
      <c r="CT434" s="85" t="n"/>
      <c r="CU434" s="85" t="n"/>
      <c r="CV434" s="85" t="n"/>
    </row>
    <row r="435" ht="31.5" customFormat="1" customHeight="1" s="86">
      <c r="A435" s="73" t="n"/>
      <c r="B435" s="74" t="n"/>
      <c r="C435" s="471" t="n"/>
      <c r="D435" s="74" t="n"/>
      <c r="E435" s="74" t="n"/>
      <c r="F435" s="75" t="n"/>
      <c r="G435" s="76" t="n"/>
      <c r="H435" s="76" t="n"/>
      <c r="I435" s="76" t="n"/>
      <c r="J435" s="76" t="n"/>
      <c r="K435" s="472" t="n"/>
      <c r="L435" s="473" t="n"/>
      <c r="M435" s="474" t="n"/>
      <c r="N435" s="111" t="n"/>
      <c r="O435" s="111" t="n"/>
      <c r="P435" s="111" t="n"/>
      <c r="Q435" s="111" t="n"/>
      <c r="R435" s="111" t="n"/>
      <c r="S435" s="77" t="n"/>
      <c r="T435" s="77" t="n"/>
      <c r="U435" s="111" t="n"/>
      <c r="V435" s="111" t="n"/>
      <c r="W435" s="111" t="n"/>
      <c r="X435" s="111" t="n"/>
      <c r="Y435" s="111" t="n"/>
      <c r="Z435" s="77" t="n"/>
      <c r="AA435" s="77" t="n"/>
      <c r="AB435" s="111" t="n"/>
      <c r="AC435" s="111" t="n"/>
      <c r="AD435" s="111" t="n"/>
      <c r="AE435" s="111" t="n"/>
      <c r="AF435" s="111" t="n"/>
      <c r="AG435" s="77" t="n"/>
      <c r="AH435" s="77" t="n"/>
      <c r="AI435" s="78" t="n"/>
      <c r="AJ435" s="79" t="n"/>
      <c r="AK435" s="80" t="n"/>
      <c r="AL435" s="77" t="n"/>
      <c r="AM435" s="77" t="n"/>
      <c r="AN435" s="81" t="n"/>
      <c r="AO435" s="81" t="n"/>
      <c r="AP435" s="81" t="n"/>
      <c r="AQ435" s="81" t="n"/>
      <c r="AR435" s="81" t="n"/>
      <c r="AS435" s="81" t="n"/>
      <c r="AT435" s="81" t="n"/>
      <c r="AU435" s="81" t="n"/>
      <c r="AV435" s="81" t="n"/>
      <c r="AW435" s="82" t="n"/>
      <c r="AX435" s="83" t="n"/>
      <c r="AY435" s="179" t="n"/>
      <c r="AZ435" s="84" t="n"/>
      <c r="BA435" s="83" t="n"/>
      <c r="BB435" s="83" t="n"/>
      <c r="BC435" s="83" t="n"/>
      <c r="BD435" s="83" t="n"/>
      <c r="BE435" s="83" t="n"/>
      <c r="BF435" s="28" t="n"/>
      <c r="BG435" s="85" t="n"/>
      <c r="BH435" s="85" t="n"/>
      <c r="BI435" s="85" t="n"/>
      <c r="BJ435" s="85" t="n"/>
      <c r="BK435" s="85" t="n"/>
      <c r="BL435" s="85" t="n"/>
      <c r="BM435" s="85" t="n"/>
      <c r="BN435" s="85" t="n"/>
      <c r="BO435" s="85" t="n"/>
      <c r="BP435" s="85" t="n"/>
      <c r="BQ435" s="85" t="n"/>
      <c r="BR435" s="85" t="n"/>
      <c r="BS435" s="85" t="n"/>
      <c r="BT435" s="85" t="n"/>
      <c r="BU435" s="85" t="n"/>
      <c r="BV435" s="85" t="n"/>
      <c r="BW435" s="85" t="n"/>
      <c r="BX435" s="85" t="n"/>
      <c r="BY435" s="85" t="n"/>
      <c r="BZ435" s="85" t="n"/>
      <c r="CA435" s="85" t="n"/>
      <c r="CB435" s="85" t="n"/>
      <c r="CC435" s="85" t="n"/>
      <c r="CD435" s="85" t="n"/>
      <c r="CE435" s="85" t="n"/>
      <c r="CF435" s="85" t="n"/>
      <c r="CG435" s="85" t="n"/>
      <c r="CH435" s="85" t="n"/>
      <c r="CI435" s="85" t="n"/>
      <c r="CJ435" s="85" t="n"/>
      <c r="CK435" s="85" t="n"/>
      <c r="CL435" s="85" t="n"/>
      <c r="CM435" s="85" t="n"/>
      <c r="CN435" s="85" t="n"/>
      <c r="CO435" s="85" t="n"/>
      <c r="CP435" s="85" t="n"/>
      <c r="CQ435" s="85" t="n"/>
      <c r="CR435" s="85" t="n"/>
      <c r="CS435" s="85" t="n"/>
      <c r="CT435" s="85" t="n"/>
      <c r="CU435" s="85" t="n"/>
      <c r="CV435" s="85" t="n"/>
    </row>
    <row r="436" ht="31.5" customFormat="1" customHeight="1" s="86">
      <c r="A436" s="73" t="n"/>
      <c r="B436" s="74" t="n"/>
      <c r="C436" s="471" t="n"/>
      <c r="D436" s="74" t="n"/>
      <c r="E436" s="74" t="n"/>
      <c r="F436" s="75" t="n"/>
      <c r="G436" s="76" t="n"/>
      <c r="H436" s="76" t="n"/>
      <c r="I436" s="76" t="n"/>
      <c r="J436" s="76" t="n"/>
      <c r="K436" s="472" t="n"/>
      <c r="L436" s="473" t="n"/>
      <c r="M436" s="474" t="n"/>
      <c r="N436" s="111" t="n"/>
      <c r="O436" s="111" t="n"/>
      <c r="P436" s="111" t="n"/>
      <c r="Q436" s="111" t="n"/>
      <c r="R436" s="111" t="n"/>
      <c r="S436" s="77" t="n"/>
      <c r="T436" s="77" t="n"/>
      <c r="U436" s="111" t="n"/>
      <c r="V436" s="111" t="n"/>
      <c r="W436" s="111" t="n"/>
      <c r="X436" s="111" t="n"/>
      <c r="Y436" s="111" t="n"/>
      <c r="Z436" s="77" t="n"/>
      <c r="AA436" s="77" t="n"/>
      <c r="AB436" s="111" t="n"/>
      <c r="AC436" s="111" t="n"/>
      <c r="AD436" s="111" t="n"/>
      <c r="AE436" s="111" t="n"/>
      <c r="AF436" s="111" t="n"/>
      <c r="AG436" s="77" t="n"/>
      <c r="AH436" s="77" t="n"/>
      <c r="AI436" s="78" t="n"/>
      <c r="AJ436" s="79" t="n"/>
      <c r="AK436" s="80" t="n"/>
      <c r="AL436" s="77" t="n"/>
      <c r="AM436" s="77" t="n"/>
      <c r="AN436" s="81" t="n"/>
      <c r="AO436" s="81" t="n"/>
      <c r="AP436" s="81" t="n"/>
      <c r="AQ436" s="81" t="n"/>
      <c r="AR436" s="81" t="n"/>
      <c r="AS436" s="81" t="n"/>
      <c r="AT436" s="81" t="n"/>
      <c r="AU436" s="81" t="n"/>
      <c r="AV436" s="81" t="n"/>
      <c r="AW436" s="82" t="n"/>
      <c r="AX436" s="83" t="n"/>
      <c r="AY436" s="179" t="n"/>
      <c r="AZ436" s="84" t="n"/>
      <c r="BA436" s="83" t="n"/>
      <c r="BB436" s="83" t="n"/>
      <c r="BC436" s="83" t="n"/>
      <c r="BD436" s="83" t="n"/>
      <c r="BE436" s="83" t="n"/>
      <c r="BF436" s="28" t="n"/>
      <c r="BG436" s="85" t="n"/>
      <c r="BH436" s="85" t="n"/>
      <c r="BI436" s="85" t="n"/>
      <c r="BJ436" s="85" t="n"/>
      <c r="BK436" s="85" t="n"/>
      <c r="BL436" s="85" t="n"/>
      <c r="BM436" s="85" t="n"/>
      <c r="BN436" s="85" t="n"/>
      <c r="BO436" s="85" t="n"/>
      <c r="BP436" s="85" t="n"/>
      <c r="BQ436" s="85" t="n"/>
      <c r="BR436" s="85" t="n"/>
      <c r="BS436" s="85" t="n"/>
      <c r="BT436" s="85" t="n"/>
      <c r="BU436" s="85" t="n"/>
      <c r="BV436" s="85" t="n"/>
      <c r="BW436" s="85" t="n"/>
      <c r="BX436" s="85" t="n"/>
      <c r="BY436" s="85" t="n"/>
      <c r="BZ436" s="85" t="n"/>
      <c r="CA436" s="85" t="n"/>
      <c r="CB436" s="85" t="n"/>
      <c r="CC436" s="85" t="n"/>
      <c r="CD436" s="85" t="n"/>
      <c r="CE436" s="85" t="n"/>
      <c r="CF436" s="85" t="n"/>
      <c r="CG436" s="85" t="n"/>
      <c r="CH436" s="85" t="n"/>
      <c r="CI436" s="85" t="n"/>
      <c r="CJ436" s="85" t="n"/>
      <c r="CK436" s="85" t="n"/>
      <c r="CL436" s="85" t="n"/>
      <c r="CM436" s="85" t="n"/>
      <c r="CN436" s="85" t="n"/>
      <c r="CO436" s="85" t="n"/>
      <c r="CP436" s="85" t="n"/>
      <c r="CQ436" s="85" t="n"/>
      <c r="CR436" s="85" t="n"/>
      <c r="CS436" s="85" t="n"/>
      <c r="CT436" s="85" t="n"/>
      <c r="CU436" s="85" t="n"/>
      <c r="CV436" s="85" t="n"/>
    </row>
    <row r="437" ht="31.5" customFormat="1" customHeight="1" s="86">
      <c r="A437" s="73" t="n"/>
      <c r="B437" s="74" t="n"/>
      <c r="C437" s="471" t="n"/>
      <c r="D437" s="74" t="n"/>
      <c r="E437" s="74" t="n"/>
      <c r="F437" s="75" t="n"/>
      <c r="G437" s="76" t="n"/>
      <c r="H437" s="76" t="n"/>
      <c r="I437" s="76" t="n"/>
      <c r="J437" s="76" t="n"/>
      <c r="K437" s="472" t="n"/>
      <c r="L437" s="473" t="n"/>
      <c r="M437" s="474" t="n"/>
      <c r="N437" s="111" t="n"/>
      <c r="O437" s="111" t="n"/>
      <c r="P437" s="111" t="n"/>
      <c r="Q437" s="111" t="n"/>
      <c r="R437" s="111" t="n"/>
      <c r="S437" s="77" t="n"/>
      <c r="T437" s="77" t="n"/>
      <c r="U437" s="111" t="n"/>
      <c r="V437" s="111" t="n"/>
      <c r="W437" s="111" t="n"/>
      <c r="X437" s="111" t="n"/>
      <c r="Y437" s="111" t="n"/>
      <c r="Z437" s="77" t="n"/>
      <c r="AA437" s="77" t="n"/>
      <c r="AB437" s="111" t="n"/>
      <c r="AC437" s="111" t="n"/>
      <c r="AD437" s="111" t="n"/>
      <c r="AE437" s="111" t="n"/>
      <c r="AF437" s="111" t="n"/>
      <c r="AG437" s="77" t="n"/>
      <c r="AH437" s="77" t="n"/>
      <c r="AI437" s="78" t="n"/>
      <c r="AJ437" s="79" t="n"/>
      <c r="AK437" s="80" t="n"/>
      <c r="AL437" s="77" t="n"/>
      <c r="AM437" s="77" t="n"/>
      <c r="AN437" s="81" t="n"/>
      <c r="AO437" s="81" t="n"/>
      <c r="AP437" s="81" t="n"/>
      <c r="AQ437" s="81" t="n"/>
      <c r="AR437" s="81" t="n"/>
      <c r="AS437" s="81" t="n"/>
      <c r="AT437" s="81" t="n"/>
      <c r="AU437" s="81" t="n"/>
      <c r="AV437" s="81" t="n"/>
      <c r="AW437" s="82" t="n"/>
      <c r="AX437" s="83" t="n"/>
      <c r="AY437" s="179" t="n"/>
      <c r="AZ437" s="84" t="n"/>
      <c r="BA437" s="83" t="n"/>
      <c r="BB437" s="83" t="n"/>
      <c r="BC437" s="83" t="n"/>
      <c r="BD437" s="83" t="n"/>
      <c r="BE437" s="83" t="n"/>
      <c r="BF437" s="28" t="n"/>
      <c r="BG437" s="85" t="n"/>
      <c r="BH437" s="85" t="n"/>
      <c r="BI437" s="85" t="n"/>
      <c r="BJ437" s="85" t="n"/>
      <c r="BK437" s="85" t="n"/>
      <c r="BL437" s="85" t="n"/>
      <c r="BM437" s="85" t="n"/>
      <c r="BN437" s="85" t="n"/>
      <c r="BO437" s="85" t="n"/>
      <c r="BP437" s="85" t="n"/>
      <c r="BQ437" s="85" t="n"/>
      <c r="BR437" s="85" t="n"/>
      <c r="BS437" s="85" t="n"/>
      <c r="BT437" s="85" t="n"/>
      <c r="BU437" s="85" t="n"/>
      <c r="BV437" s="85" t="n"/>
      <c r="BW437" s="85" t="n"/>
      <c r="BX437" s="85" t="n"/>
      <c r="BY437" s="85" t="n"/>
      <c r="BZ437" s="85" t="n"/>
      <c r="CA437" s="85" t="n"/>
      <c r="CB437" s="85" t="n"/>
      <c r="CC437" s="85" t="n"/>
      <c r="CD437" s="85" t="n"/>
      <c r="CE437" s="85" t="n"/>
      <c r="CF437" s="85" t="n"/>
      <c r="CG437" s="85" t="n"/>
      <c r="CH437" s="85" t="n"/>
      <c r="CI437" s="85" t="n"/>
      <c r="CJ437" s="85" t="n"/>
      <c r="CK437" s="85" t="n"/>
      <c r="CL437" s="85" t="n"/>
      <c r="CM437" s="85" t="n"/>
      <c r="CN437" s="85" t="n"/>
      <c r="CO437" s="85" t="n"/>
      <c r="CP437" s="85" t="n"/>
      <c r="CQ437" s="85" t="n"/>
      <c r="CR437" s="85" t="n"/>
      <c r="CS437" s="85" t="n"/>
      <c r="CT437" s="85" t="n"/>
      <c r="CU437" s="85" t="n"/>
      <c r="CV437" s="85" t="n"/>
    </row>
    <row r="438" ht="31.5" customFormat="1" customHeight="1" s="86">
      <c r="A438" s="73" t="n"/>
      <c r="B438" s="74" t="n"/>
      <c r="C438" s="471" t="n"/>
      <c r="D438" s="74" t="n"/>
      <c r="E438" s="74" t="n"/>
      <c r="F438" s="75" t="n"/>
      <c r="G438" s="76" t="n"/>
      <c r="H438" s="76" t="n"/>
      <c r="I438" s="76" t="n"/>
      <c r="J438" s="76" t="n"/>
      <c r="K438" s="472" t="n"/>
      <c r="L438" s="473" t="n"/>
      <c r="M438" s="474" t="n"/>
      <c r="N438" s="111" t="n"/>
      <c r="O438" s="111" t="n"/>
      <c r="P438" s="111" t="n"/>
      <c r="Q438" s="111" t="n"/>
      <c r="R438" s="111" t="n"/>
      <c r="S438" s="77" t="n"/>
      <c r="T438" s="77" t="n"/>
      <c r="U438" s="111" t="n"/>
      <c r="V438" s="111" t="n"/>
      <c r="W438" s="111" t="n"/>
      <c r="X438" s="111" t="n"/>
      <c r="Y438" s="111" t="n"/>
      <c r="Z438" s="77" t="n"/>
      <c r="AA438" s="77" t="n"/>
      <c r="AB438" s="111" t="n"/>
      <c r="AC438" s="111" t="n"/>
      <c r="AD438" s="111" t="n"/>
      <c r="AE438" s="111" t="n"/>
      <c r="AF438" s="111" t="n"/>
      <c r="AG438" s="77" t="n"/>
      <c r="AH438" s="77" t="n"/>
      <c r="AI438" s="78" t="n"/>
      <c r="AJ438" s="79" t="n"/>
      <c r="AK438" s="80" t="n"/>
      <c r="AL438" s="77" t="n"/>
      <c r="AM438" s="77" t="n"/>
      <c r="AN438" s="81" t="n"/>
      <c r="AO438" s="81" t="n"/>
      <c r="AP438" s="81" t="n"/>
      <c r="AQ438" s="81" t="n"/>
      <c r="AR438" s="81" t="n"/>
      <c r="AS438" s="81" t="n"/>
      <c r="AT438" s="81" t="n"/>
      <c r="AU438" s="81" t="n"/>
      <c r="AV438" s="81" t="n"/>
      <c r="AW438" s="82" t="n"/>
      <c r="AX438" s="83" t="n"/>
      <c r="AY438" s="179" t="n"/>
      <c r="AZ438" s="84" t="n"/>
      <c r="BA438" s="83" t="n"/>
      <c r="BB438" s="83" t="n"/>
      <c r="BC438" s="83" t="n"/>
      <c r="BD438" s="83" t="n"/>
      <c r="BE438" s="83" t="n"/>
      <c r="BF438" s="28" t="n"/>
      <c r="BG438" s="85" t="n"/>
      <c r="BH438" s="85" t="n"/>
      <c r="BI438" s="85" t="n"/>
      <c r="BJ438" s="85" t="n"/>
      <c r="BK438" s="85" t="n"/>
      <c r="BL438" s="85" t="n"/>
      <c r="BM438" s="85" t="n"/>
      <c r="BN438" s="85" t="n"/>
      <c r="BO438" s="85" t="n"/>
      <c r="BP438" s="85" t="n"/>
      <c r="BQ438" s="85" t="n"/>
      <c r="BR438" s="85" t="n"/>
      <c r="BS438" s="85" t="n"/>
      <c r="BT438" s="85" t="n"/>
      <c r="BU438" s="85" t="n"/>
      <c r="BV438" s="85" t="n"/>
      <c r="BW438" s="85" t="n"/>
      <c r="BX438" s="85" t="n"/>
      <c r="BY438" s="85" t="n"/>
      <c r="BZ438" s="85" t="n"/>
      <c r="CA438" s="85" t="n"/>
      <c r="CB438" s="85" t="n"/>
      <c r="CC438" s="85" t="n"/>
      <c r="CD438" s="85" t="n"/>
      <c r="CE438" s="85" t="n"/>
      <c r="CF438" s="85" t="n"/>
      <c r="CG438" s="85" t="n"/>
      <c r="CH438" s="85" t="n"/>
      <c r="CI438" s="85" t="n"/>
      <c r="CJ438" s="85" t="n"/>
      <c r="CK438" s="85" t="n"/>
      <c r="CL438" s="85" t="n"/>
      <c r="CM438" s="85" t="n"/>
      <c r="CN438" s="85" t="n"/>
      <c r="CO438" s="85" t="n"/>
      <c r="CP438" s="85" t="n"/>
      <c r="CQ438" s="85" t="n"/>
      <c r="CR438" s="85" t="n"/>
      <c r="CS438" s="85" t="n"/>
      <c r="CT438" s="85" t="n"/>
      <c r="CU438" s="85" t="n"/>
      <c r="CV438" s="85" t="n"/>
    </row>
    <row r="439" ht="31.5" customFormat="1" customHeight="1" s="86">
      <c r="A439" s="73" t="n"/>
      <c r="B439" s="74" t="n"/>
      <c r="C439" s="471" t="n"/>
      <c r="D439" s="74" t="n"/>
      <c r="E439" s="74" t="n"/>
      <c r="F439" s="75" t="n"/>
      <c r="G439" s="76" t="n"/>
      <c r="H439" s="76" t="n"/>
      <c r="I439" s="76" t="n"/>
      <c r="J439" s="76" t="n"/>
      <c r="K439" s="472" t="n"/>
      <c r="L439" s="473" t="n"/>
      <c r="M439" s="474" t="n"/>
      <c r="N439" s="111" t="n"/>
      <c r="O439" s="111" t="n"/>
      <c r="P439" s="111" t="n"/>
      <c r="Q439" s="111" t="n"/>
      <c r="R439" s="111" t="n"/>
      <c r="S439" s="77" t="n"/>
      <c r="T439" s="77" t="n"/>
      <c r="U439" s="111" t="n"/>
      <c r="V439" s="111" t="n"/>
      <c r="W439" s="111" t="n"/>
      <c r="X439" s="111" t="n"/>
      <c r="Y439" s="111" t="n"/>
      <c r="Z439" s="77" t="n"/>
      <c r="AA439" s="77" t="n"/>
      <c r="AB439" s="111" t="n"/>
      <c r="AC439" s="111" t="n"/>
      <c r="AD439" s="111" t="n"/>
      <c r="AE439" s="111" t="n"/>
      <c r="AF439" s="111" t="n"/>
      <c r="AG439" s="77" t="n"/>
      <c r="AH439" s="77" t="n"/>
      <c r="AI439" s="78" t="n"/>
      <c r="AJ439" s="79" t="n"/>
      <c r="AK439" s="80" t="n"/>
      <c r="AL439" s="77" t="n"/>
      <c r="AM439" s="77" t="n"/>
      <c r="AN439" s="81" t="n"/>
      <c r="AO439" s="81" t="n"/>
      <c r="AP439" s="81" t="n"/>
      <c r="AQ439" s="81" t="n"/>
      <c r="AR439" s="81" t="n"/>
      <c r="AS439" s="81" t="n"/>
      <c r="AT439" s="81" t="n"/>
      <c r="AU439" s="81" t="n"/>
      <c r="AV439" s="81" t="n"/>
      <c r="AW439" s="82" t="n"/>
      <c r="AX439" s="83" t="n"/>
      <c r="AY439" s="179" t="n"/>
      <c r="AZ439" s="84" t="n"/>
      <c r="BA439" s="83" t="n"/>
      <c r="BB439" s="83" t="n"/>
      <c r="BC439" s="83" t="n"/>
      <c r="BD439" s="83" t="n"/>
      <c r="BE439" s="83" t="n"/>
      <c r="BF439" s="28" t="n"/>
      <c r="BG439" s="85" t="n"/>
      <c r="BH439" s="85" t="n"/>
      <c r="BI439" s="85" t="n"/>
      <c r="BJ439" s="85" t="n"/>
      <c r="BK439" s="85" t="n"/>
      <c r="BL439" s="85" t="n"/>
      <c r="BM439" s="85" t="n"/>
      <c r="BN439" s="85" t="n"/>
      <c r="BO439" s="85" t="n"/>
      <c r="BP439" s="85" t="n"/>
      <c r="BQ439" s="85" t="n"/>
      <c r="BR439" s="85" t="n"/>
      <c r="BS439" s="85" t="n"/>
      <c r="BT439" s="85" t="n"/>
      <c r="BU439" s="85" t="n"/>
      <c r="BV439" s="85" t="n"/>
      <c r="BW439" s="85" t="n"/>
      <c r="BX439" s="85" t="n"/>
      <c r="BY439" s="85" t="n"/>
      <c r="BZ439" s="85" t="n"/>
      <c r="CA439" s="85" t="n"/>
      <c r="CB439" s="85" t="n"/>
      <c r="CC439" s="85" t="n"/>
      <c r="CD439" s="85" t="n"/>
      <c r="CE439" s="85" t="n"/>
      <c r="CF439" s="85" t="n"/>
      <c r="CG439" s="85" t="n"/>
      <c r="CH439" s="85" t="n"/>
      <c r="CI439" s="85" t="n"/>
      <c r="CJ439" s="85" t="n"/>
      <c r="CK439" s="85" t="n"/>
      <c r="CL439" s="85" t="n"/>
      <c r="CM439" s="85" t="n"/>
      <c r="CN439" s="85" t="n"/>
      <c r="CO439" s="85" t="n"/>
      <c r="CP439" s="85" t="n"/>
      <c r="CQ439" s="85" t="n"/>
      <c r="CR439" s="85" t="n"/>
      <c r="CS439" s="85" t="n"/>
      <c r="CT439" s="85" t="n"/>
      <c r="CU439" s="85" t="n"/>
      <c r="CV439" s="85" t="n"/>
    </row>
    <row r="440" ht="31.5" customFormat="1" customHeight="1" s="86">
      <c r="A440" s="73" t="n"/>
      <c r="B440" s="74" t="n"/>
      <c r="C440" s="471" t="n"/>
      <c r="D440" s="74" t="n"/>
      <c r="E440" s="74" t="n"/>
      <c r="F440" s="75" t="n"/>
      <c r="G440" s="76" t="n"/>
      <c r="H440" s="76" t="n"/>
      <c r="I440" s="76" t="n"/>
      <c r="J440" s="76" t="n"/>
      <c r="K440" s="472" t="n"/>
      <c r="L440" s="473" t="n"/>
      <c r="M440" s="474" t="n"/>
      <c r="N440" s="111" t="n"/>
      <c r="O440" s="111" t="n"/>
      <c r="P440" s="111" t="n"/>
      <c r="Q440" s="111" t="n"/>
      <c r="R440" s="111" t="n"/>
      <c r="S440" s="77" t="n"/>
      <c r="T440" s="77" t="n"/>
      <c r="U440" s="111" t="n"/>
      <c r="V440" s="111" t="n"/>
      <c r="W440" s="111" t="n"/>
      <c r="X440" s="111" t="n"/>
      <c r="Y440" s="111" t="n"/>
      <c r="Z440" s="77" t="n"/>
      <c r="AA440" s="77" t="n"/>
      <c r="AB440" s="111" t="n"/>
      <c r="AC440" s="111" t="n"/>
      <c r="AD440" s="111" t="n"/>
      <c r="AE440" s="111" t="n"/>
      <c r="AF440" s="111" t="n"/>
      <c r="AG440" s="77" t="n"/>
      <c r="AH440" s="77" t="n"/>
      <c r="AI440" s="78" t="n"/>
      <c r="AJ440" s="79" t="n"/>
      <c r="AK440" s="80" t="n"/>
      <c r="AL440" s="77" t="n"/>
      <c r="AM440" s="77" t="n"/>
      <c r="AN440" s="81" t="n"/>
      <c r="AO440" s="81" t="n"/>
      <c r="AP440" s="81" t="n"/>
      <c r="AQ440" s="81" t="n"/>
      <c r="AR440" s="81" t="n"/>
      <c r="AS440" s="81" t="n"/>
      <c r="AT440" s="81" t="n"/>
      <c r="AU440" s="81" t="n"/>
      <c r="AV440" s="81" t="n"/>
      <c r="AW440" s="82" t="n"/>
      <c r="AX440" s="83" t="n"/>
      <c r="AY440" s="179" t="n"/>
      <c r="AZ440" s="84" t="n"/>
      <c r="BA440" s="83" t="n"/>
      <c r="BB440" s="83" t="n"/>
      <c r="BC440" s="83" t="n"/>
      <c r="BD440" s="83" t="n"/>
      <c r="BE440" s="83" t="n"/>
      <c r="BF440" s="28" t="n"/>
      <c r="BG440" s="85" t="n"/>
      <c r="BH440" s="85" t="n"/>
      <c r="BI440" s="85" t="n"/>
      <c r="BJ440" s="85" t="n"/>
      <c r="BK440" s="85" t="n"/>
      <c r="BL440" s="85" t="n"/>
      <c r="BM440" s="85" t="n"/>
      <c r="BN440" s="85" t="n"/>
      <c r="BO440" s="85" t="n"/>
      <c r="BP440" s="85" t="n"/>
      <c r="BQ440" s="85" t="n"/>
      <c r="BR440" s="85" t="n"/>
      <c r="BS440" s="85" t="n"/>
      <c r="BT440" s="85" t="n"/>
      <c r="BU440" s="85" t="n"/>
      <c r="BV440" s="85" t="n"/>
      <c r="BW440" s="85" t="n"/>
      <c r="BX440" s="85" t="n"/>
      <c r="BY440" s="85" t="n"/>
      <c r="BZ440" s="85" t="n"/>
      <c r="CA440" s="85" t="n"/>
      <c r="CB440" s="85" t="n"/>
      <c r="CC440" s="85" t="n"/>
      <c r="CD440" s="85" t="n"/>
      <c r="CE440" s="85" t="n"/>
      <c r="CF440" s="85" t="n"/>
      <c r="CG440" s="85" t="n"/>
      <c r="CH440" s="85" t="n"/>
      <c r="CI440" s="85" t="n"/>
      <c r="CJ440" s="85" t="n"/>
      <c r="CK440" s="85" t="n"/>
      <c r="CL440" s="85" t="n"/>
      <c r="CM440" s="85" t="n"/>
      <c r="CN440" s="85" t="n"/>
      <c r="CO440" s="85" t="n"/>
      <c r="CP440" s="85" t="n"/>
      <c r="CQ440" s="85" t="n"/>
      <c r="CR440" s="85" t="n"/>
      <c r="CS440" s="85" t="n"/>
      <c r="CT440" s="85" t="n"/>
      <c r="CU440" s="85" t="n"/>
      <c r="CV440" s="85" t="n"/>
    </row>
    <row r="441" ht="31.5" customFormat="1" customHeight="1" s="86">
      <c r="A441" s="73" t="n"/>
      <c r="B441" s="74" t="n"/>
      <c r="C441" s="471" t="n"/>
      <c r="D441" s="74" t="n"/>
      <c r="E441" s="74" t="n"/>
      <c r="F441" s="75" t="n"/>
      <c r="G441" s="76" t="n"/>
      <c r="H441" s="76" t="n"/>
      <c r="I441" s="76" t="n"/>
      <c r="J441" s="76" t="n"/>
      <c r="K441" s="472" t="n"/>
      <c r="L441" s="473" t="n"/>
      <c r="M441" s="474" t="n"/>
      <c r="N441" s="111" t="n"/>
      <c r="O441" s="111" t="n"/>
      <c r="P441" s="111" t="n"/>
      <c r="Q441" s="111" t="n"/>
      <c r="R441" s="111" t="n"/>
      <c r="S441" s="77" t="n"/>
      <c r="T441" s="77" t="n"/>
      <c r="U441" s="111" t="n"/>
      <c r="V441" s="111" t="n"/>
      <c r="W441" s="111" t="n"/>
      <c r="X441" s="111" t="n"/>
      <c r="Y441" s="111" t="n"/>
      <c r="Z441" s="77" t="n"/>
      <c r="AA441" s="77" t="n"/>
      <c r="AB441" s="111" t="n"/>
      <c r="AC441" s="111" t="n"/>
      <c r="AD441" s="111" t="n"/>
      <c r="AE441" s="111" t="n"/>
      <c r="AF441" s="111" t="n"/>
      <c r="AG441" s="77" t="n"/>
      <c r="AH441" s="77" t="n"/>
      <c r="AI441" s="78" t="n"/>
      <c r="AJ441" s="79" t="n"/>
      <c r="AK441" s="80" t="n"/>
      <c r="AL441" s="77" t="n"/>
      <c r="AM441" s="77" t="n"/>
      <c r="AN441" s="81" t="n"/>
      <c r="AO441" s="81" t="n"/>
      <c r="AP441" s="81" t="n"/>
      <c r="AQ441" s="81" t="n"/>
      <c r="AR441" s="81" t="n"/>
      <c r="AS441" s="81" t="n"/>
      <c r="AT441" s="81" t="n"/>
      <c r="AU441" s="81" t="n"/>
      <c r="AV441" s="81" t="n"/>
      <c r="AW441" s="82" t="n"/>
      <c r="AX441" s="83" t="n"/>
      <c r="AY441" s="179" t="n"/>
      <c r="AZ441" s="84" t="n"/>
      <c r="BA441" s="83" t="n"/>
      <c r="BB441" s="83" t="n"/>
      <c r="BC441" s="83" t="n"/>
      <c r="BD441" s="83" t="n"/>
      <c r="BE441" s="83" t="n"/>
      <c r="BF441" s="28" t="n"/>
      <c r="BG441" s="85" t="n"/>
      <c r="BH441" s="85" t="n"/>
      <c r="BI441" s="85" t="n"/>
      <c r="BJ441" s="85" t="n"/>
      <c r="BK441" s="85" t="n"/>
      <c r="BL441" s="85" t="n"/>
      <c r="BM441" s="85" t="n"/>
      <c r="BN441" s="85" t="n"/>
      <c r="BO441" s="85" t="n"/>
      <c r="BP441" s="85" t="n"/>
      <c r="BQ441" s="85" t="n"/>
      <c r="BR441" s="85" t="n"/>
      <c r="BS441" s="85" t="n"/>
      <c r="BT441" s="85" t="n"/>
      <c r="BU441" s="85" t="n"/>
      <c r="BV441" s="85" t="n"/>
      <c r="BW441" s="85" t="n"/>
      <c r="BX441" s="85" t="n"/>
      <c r="BY441" s="85" t="n"/>
      <c r="BZ441" s="85" t="n"/>
      <c r="CA441" s="85" t="n"/>
      <c r="CB441" s="85" t="n"/>
      <c r="CC441" s="85" t="n"/>
      <c r="CD441" s="85" t="n"/>
      <c r="CE441" s="85" t="n"/>
      <c r="CF441" s="85" t="n"/>
      <c r="CG441" s="85" t="n"/>
      <c r="CH441" s="85" t="n"/>
      <c r="CI441" s="85" t="n"/>
      <c r="CJ441" s="85" t="n"/>
      <c r="CK441" s="85" t="n"/>
      <c r="CL441" s="85" t="n"/>
      <c r="CM441" s="85" t="n"/>
      <c r="CN441" s="85" t="n"/>
      <c r="CO441" s="85" t="n"/>
      <c r="CP441" s="85" t="n"/>
      <c r="CQ441" s="85" t="n"/>
      <c r="CR441" s="85" t="n"/>
      <c r="CS441" s="85" t="n"/>
      <c r="CT441" s="85" t="n"/>
      <c r="CU441" s="85" t="n"/>
      <c r="CV441" s="85" t="n"/>
    </row>
    <row r="442" ht="31.5" customFormat="1" customHeight="1" s="86">
      <c r="A442" s="73" t="n"/>
      <c r="B442" s="74" t="n"/>
      <c r="C442" s="471" t="n"/>
      <c r="D442" s="74" t="n"/>
      <c r="E442" s="74" t="n"/>
      <c r="F442" s="75" t="n"/>
      <c r="G442" s="76" t="n"/>
      <c r="H442" s="76" t="n"/>
      <c r="I442" s="76" t="n"/>
      <c r="J442" s="76" t="n"/>
      <c r="K442" s="472" t="n"/>
      <c r="L442" s="473" t="n"/>
      <c r="M442" s="474" t="n"/>
      <c r="N442" s="111" t="n"/>
      <c r="O442" s="111" t="n"/>
      <c r="P442" s="111" t="n"/>
      <c r="Q442" s="111" t="n"/>
      <c r="R442" s="111" t="n"/>
      <c r="S442" s="77" t="n"/>
      <c r="T442" s="77" t="n"/>
      <c r="U442" s="111" t="n"/>
      <c r="V442" s="111" t="n"/>
      <c r="W442" s="111" t="n"/>
      <c r="X442" s="111" t="n"/>
      <c r="Y442" s="111" t="n"/>
      <c r="Z442" s="77" t="n"/>
      <c r="AA442" s="77" t="n"/>
      <c r="AB442" s="111" t="n"/>
      <c r="AC442" s="111" t="n"/>
      <c r="AD442" s="111" t="n"/>
      <c r="AE442" s="111" t="n"/>
      <c r="AF442" s="111" t="n"/>
      <c r="AG442" s="77" t="n"/>
      <c r="AH442" s="77" t="n"/>
      <c r="AI442" s="78" t="n"/>
      <c r="AJ442" s="79" t="n"/>
      <c r="AK442" s="80" t="n"/>
      <c r="AL442" s="77" t="n"/>
      <c r="AM442" s="77" t="n"/>
      <c r="AN442" s="81" t="n"/>
      <c r="AO442" s="81" t="n"/>
      <c r="AP442" s="81" t="n"/>
      <c r="AQ442" s="81" t="n"/>
      <c r="AR442" s="81" t="n"/>
      <c r="AS442" s="81" t="n"/>
      <c r="AT442" s="81" t="n"/>
      <c r="AU442" s="81" t="n"/>
      <c r="AV442" s="81" t="n"/>
      <c r="AW442" s="82" t="n"/>
      <c r="AX442" s="83" t="n"/>
      <c r="AY442" s="179" t="n"/>
      <c r="AZ442" s="84" t="n"/>
      <c r="BA442" s="83" t="n"/>
      <c r="BB442" s="83" t="n"/>
      <c r="BC442" s="83" t="n"/>
      <c r="BD442" s="83" t="n"/>
      <c r="BE442" s="83" t="n"/>
      <c r="BF442" s="28" t="n"/>
      <c r="BG442" s="85" t="n"/>
      <c r="BH442" s="85" t="n"/>
      <c r="BI442" s="85" t="n"/>
      <c r="BJ442" s="85" t="n"/>
      <c r="BK442" s="85" t="n"/>
      <c r="BL442" s="85" t="n"/>
      <c r="BM442" s="85" t="n"/>
      <c r="BN442" s="85" t="n"/>
      <c r="BO442" s="85" t="n"/>
      <c r="BP442" s="85" t="n"/>
      <c r="BQ442" s="85" t="n"/>
      <c r="BR442" s="85" t="n"/>
      <c r="BS442" s="85" t="n"/>
      <c r="BT442" s="85" t="n"/>
      <c r="BU442" s="85" t="n"/>
      <c r="BV442" s="85" t="n"/>
      <c r="BW442" s="85" t="n"/>
      <c r="BX442" s="85" t="n"/>
      <c r="BY442" s="85" t="n"/>
      <c r="BZ442" s="85" t="n"/>
      <c r="CA442" s="85" t="n"/>
      <c r="CB442" s="85" t="n"/>
      <c r="CC442" s="85" t="n"/>
      <c r="CD442" s="85" t="n"/>
      <c r="CE442" s="85" t="n"/>
      <c r="CF442" s="85" t="n"/>
      <c r="CG442" s="85" t="n"/>
      <c r="CH442" s="85" t="n"/>
      <c r="CI442" s="85" t="n"/>
      <c r="CJ442" s="85" t="n"/>
      <c r="CK442" s="85" t="n"/>
      <c r="CL442" s="85" t="n"/>
      <c r="CM442" s="85" t="n"/>
      <c r="CN442" s="85" t="n"/>
      <c r="CO442" s="85" t="n"/>
      <c r="CP442" s="85" t="n"/>
      <c r="CQ442" s="85" t="n"/>
      <c r="CR442" s="85" t="n"/>
      <c r="CS442" s="85" t="n"/>
      <c r="CT442" s="85" t="n"/>
      <c r="CU442" s="85" t="n"/>
      <c r="CV442" s="85" t="n"/>
    </row>
    <row r="443" ht="31.5" customFormat="1" customHeight="1" s="86">
      <c r="A443" s="73" t="n"/>
      <c r="B443" s="74" t="n"/>
      <c r="C443" s="471" t="n"/>
      <c r="D443" s="74" t="n"/>
      <c r="E443" s="74" t="n"/>
      <c r="F443" s="75" t="n"/>
      <c r="G443" s="76" t="n"/>
      <c r="H443" s="76" t="n"/>
      <c r="I443" s="76" t="n"/>
      <c r="J443" s="76" t="n"/>
      <c r="K443" s="472" t="n"/>
      <c r="L443" s="473" t="n"/>
      <c r="M443" s="474" t="n"/>
      <c r="N443" s="111" t="n"/>
      <c r="O443" s="111" t="n"/>
      <c r="P443" s="111" t="n"/>
      <c r="Q443" s="111" t="n"/>
      <c r="R443" s="111" t="n"/>
      <c r="S443" s="77" t="n"/>
      <c r="T443" s="77" t="n"/>
      <c r="U443" s="111" t="n"/>
      <c r="V443" s="111" t="n"/>
      <c r="W443" s="111" t="n"/>
      <c r="X443" s="111" t="n"/>
      <c r="Y443" s="111" t="n"/>
      <c r="Z443" s="77" t="n"/>
      <c r="AA443" s="77" t="n"/>
      <c r="AB443" s="111" t="n"/>
      <c r="AC443" s="111" t="n"/>
      <c r="AD443" s="111" t="n"/>
      <c r="AE443" s="111" t="n"/>
      <c r="AF443" s="111" t="n"/>
      <c r="AG443" s="77" t="n"/>
      <c r="AH443" s="77" t="n"/>
      <c r="AI443" s="78" t="n"/>
      <c r="AJ443" s="79" t="n"/>
      <c r="AK443" s="80" t="n"/>
      <c r="AL443" s="77" t="n"/>
      <c r="AM443" s="77" t="n"/>
      <c r="AN443" s="81" t="n"/>
      <c r="AO443" s="81" t="n"/>
      <c r="AP443" s="81" t="n"/>
      <c r="AQ443" s="81" t="n"/>
      <c r="AR443" s="81" t="n"/>
      <c r="AS443" s="81" t="n"/>
      <c r="AT443" s="81" t="n"/>
      <c r="AU443" s="81" t="n"/>
      <c r="AV443" s="81" t="n"/>
      <c r="AW443" s="82" t="n"/>
      <c r="AX443" s="83" t="n"/>
      <c r="AY443" s="179" t="n"/>
      <c r="AZ443" s="84" t="n"/>
      <c r="BA443" s="83" t="n"/>
      <c r="BB443" s="83" t="n"/>
      <c r="BC443" s="83" t="n"/>
      <c r="BD443" s="83" t="n"/>
      <c r="BE443" s="83" t="n"/>
      <c r="BF443" s="28" t="n"/>
      <c r="BG443" s="85" t="n"/>
      <c r="BH443" s="85" t="n"/>
      <c r="BI443" s="85" t="n"/>
      <c r="BJ443" s="85" t="n"/>
      <c r="BK443" s="85" t="n"/>
      <c r="BL443" s="85" t="n"/>
      <c r="BM443" s="85" t="n"/>
      <c r="BN443" s="85" t="n"/>
      <c r="BO443" s="85" t="n"/>
      <c r="BP443" s="85" t="n"/>
      <c r="BQ443" s="85" t="n"/>
      <c r="BR443" s="85" t="n"/>
      <c r="BS443" s="85" t="n"/>
      <c r="BT443" s="85" t="n"/>
      <c r="BU443" s="85" t="n"/>
      <c r="BV443" s="85" t="n"/>
      <c r="BW443" s="85" t="n"/>
      <c r="BX443" s="85" t="n"/>
      <c r="BY443" s="85" t="n"/>
      <c r="BZ443" s="85" t="n"/>
      <c r="CA443" s="85" t="n"/>
      <c r="CB443" s="85" t="n"/>
      <c r="CC443" s="85" t="n"/>
      <c r="CD443" s="85" t="n"/>
      <c r="CE443" s="85" t="n"/>
      <c r="CF443" s="85" t="n"/>
      <c r="CG443" s="85" t="n"/>
      <c r="CH443" s="85" t="n"/>
      <c r="CI443" s="85" t="n"/>
      <c r="CJ443" s="85" t="n"/>
      <c r="CK443" s="85" t="n"/>
      <c r="CL443" s="85" t="n"/>
      <c r="CM443" s="85" t="n"/>
      <c r="CN443" s="85" t="n"/>
      <c r="CO443" s="85" t="n"/>
      <c r="CP443" s="85" t="n"/>
      <c r="CQ443" s="85" t="n"/>
      <c r="CR443" s="85" t="n"/>
      <c r="CS443" s="85" t="n"/>
      <c r="CT443" s="85" t="n"/>
      <c r="CU443" s="85" t="n"/>
      <c r="CV443" s="85" t="n"/>
    </row>
    <row r="444" ht="31.5" customFormat="1" customHeight="1" s="86">
      <c r="A444" s="73" t="n"/>
      <c r="B444" s="74" t="n"/>
      <c r="C444" s="471" t="n"/>
      <c r="D444" s="74" t="n"/>
      <c r="E444" s="74" t="n"/>
      <c r="F444" s="75" t="n"/>
      <c r="G444" s="76" t="n"/>
      <c r="H444" s="76" t="n"/>
      <c r="I444" s="76" t="n"/>
      <c r="J444" s="76" t="n"/>
      <c r="K444" s="472" t="n"/>
      <c r="L444" s="473" t="n"/>
      <c r="M444" s="474" t="n"/>
      <c r="N444" s="111" t="n"/>
      <c r="O444" s="111" t="n"/>
      <c r="P444" s="111" t="n"/>
      <c r="Q444" s="111" t="n"/>
      <c r="R444" s="111" t="n"/>
      <c r="S444" s="77" t="n"/>
      <c r="T444" s="77" t="n"/>
      <c r="U444" s="111" t="n"/>
      <c r="V444" s="111" t="n"/>
      <c r="W444" s="111" t="n"/>
      <c r="X444" s="111" t="n"/>
      <c r="Y444" s="111" t="n"/>
      <c r="Z444" s="77" t="n"/>
      <c r="AA444" s="77" t="n"/>
      <c r="AB444" s="111" t="n"/>
      <c r="AC444" s="111" t="n"/>
      <c r="AD444" s="111" t="n"/>
      <c r="AE444" s="111" t="n"/>
      <c r="AF444" s="111" t="n"/>
      <c r="AG444" s="77" t="n"/>
      <c r="AH444" s="77" t="n"/>
      <c r="AI444" s="78" t="n"/>
      <c r="AJ444" s="79" t="n"/>
      <c r="AK444" s="80" t="n"/>
      <c r="AL444" s="77" t="n"/>
      <c r="AM444" s="77" t="n"/>
      <c r="AN444" s="81" t="n"/>
      <c r="AO444" s="81" t="n"/>
      <c r="AP444" s="81" t="n"/>
      <c r="AQ444" s="81" t="n"/>
      <c r="AR444" s="81" t="n"/>
      <c r="AS444" s="81" t="n"/>
      <c r="AT444" s="81" t="n"/>
      <c r="AU444" s="81" t="n"/>
      <c r="AV444" s="81" t="n"/>
      <c r="AW444" s="82" t="n"/>
      <c r="AX444" s="83" t="n"/>
      <c r="AY444" s="179" t="n"/>
      <c r="AZ444" s="84" t="n"/>
      <c r="BA444" s="83" t="n"/>
      <c r="BB444" s="83" t="n"/>
      <c r="BC444" s="83" t="n"/>
      <c r="BD444" s="83" t="n"/>
      <c r="BE444" s="83" t="n"/>
      <c r="BF444" s="28" t="n"/>
      <c r="BG444" s="85" t="n"/>
      <c r="BH444" s="85" t="n"/>
      <c r="BI444" s="85" t="n"/>
      <c r="BJ444" s="85" t="n"/>
      <c r="BK444" s="85" t="n"/>
      <c r="BL444" s="85" t="n"/>
      <c r="BM444" s="85" t="n"/>
      <c r="BN444" s="85" t="n"/>
      <c r="BO444" s="85" t="n"/>
      <c r="BP444" s="85" t="n"/>
      <c r="BQ444" s="85" t="n"/>
      <c r="BR444" s="85" t="n"/>
      <c r="BS444" s="85" t="n"/>
      <c r="BT444" s="85" t="n"/>
      <c r="BU444" s="85" t="n"/>
      <c r="BV444" s="85" t="n"/>
      <c r="BW444" s="85" t="n"/>
      <c r="BX444" s="85" t="n"/>
      <c r="BY444" s="85" t="n"/>
      <c r="BZ444" s="85" t="n"/>
      <c r="CA444" s="85" t="n"/>
      <c r="CB444" s="85" t="n"/>
      <c r="CC444" s="85" t="n"/>
      <c r="CD444" s="85" t="n"/>
      <c r="CE444" s="85" t="n"/>
      <c r="CF444" s="85" t="n"/>
      <c r="CG444" s="85" t="n"/>
      <c r="CH444" s="85" t="n"/>
      <c r="CI444" s="85" t="n"/>
      <c r="CJ444" s="85" t="n"/>
      <c r="CK444" s="85" t="n"/>
      <c r="CL444" s="85" t="n"/>
      <c r="CM444" s="85" t="n"/>
      <c r="CN444" s="85" t="n"/>
      <c r="CO444" s="85" t="n"/>
      <c r="CP444" s="85" t="n"/>
      <c r="CQ444" s="85" t="n"/>
      <c r="CR444" s="85" t="n"/>
      <c r="CS444" s="85" t="n"/>
      <c r="CT444" s="85" t="n"/>
      <c r="CU444" s="85" t="n"/>
      <c r="CV444" s="85" t="n"/>
    </row>
    <row r="445" ht="31.5" customFormat="1" customHeight="1" s="86">
      <c r="A445" s="73" t="n"/>
      <c r="B445" s="74" t="n"/>
      <c r="C445" s="471" t="n"/>
      <c r="D445" s="74" t="n"/>
      <c r="E445" s="74" t="n"/>
      <c r="F445" s="75" t="n"/>
      <c r="G445" s="76" t="n"/>
      <c r="H445" s="76" t="n"/>
      <c r="I445" s="76" t="n"/>
      <c r="J445" s="76" t="n"/>
      <c r="K445" s="472" t="n"/>
      <c r="L445" s="473" t="n"/>
      <c r="M445" s="474" t="n"/>
      <c r="N445" s="111" t="n"/>
      <c r="O445" s="111" t="n"/>
      <c r="P445" s="111" t="n"/>
      <c r="Q445" s="111" t="n"/>
      <c r="R445" s="111" t="n"/>
      <c r="S445" s="77" t="n"/>
      <c r="T445" s="77" t="n"/>
      <c r="U445" s="111" t="n"/>
      <c r="V445" s="111" t="n"/>
      <c r="W445" s="111" t="n"/>
      <c r="X445" s="111" t="n"/>
      <c r="Y445" s="111" t="n"/>
      <c r="Z445" s="77" t="n"/>
      <c r="AA445" s="77" t="n"/>
      <c r="AB445" s="111" t="n"/>
      <c r="AC445" s="111" t="n"/>
      <c r="AD445" s="111" t="n"/>
      <c r="AE445" s="111" t="n"/>
      <c r="AF445" s="111" t="n"/>
      <c r="AG445" s="77" t="n"/>
      <c r="AH445" s="77" t="n"/>
      <c r="AI445" s="78" t="n"/>
      <c r="AJ445" s="79" t="n"/>
      <c r="AK445" s="80" t="n"/>
      <c r="AL445" s="77" t="n"/>
      <c r="AM445" s="77" t="n"/>
      <c r="AN445" s="81" t="n"/>
      <c r="AO445" s="81" t="n"/>
      <c r="AP445" s="81" t="n"/>
      <c r="AQ445" s="81" t="n"/>
      <c r="AR445" s="81" t="n"/>
      <c r="AS445" s="81" t="n"/>
      <c r="AT445" s="81" t="n"/>
      <c r="AU445" s="81" t="n"/>
      <c r="AV445" s="81" t="n"/>
      <c r="AW445" s="82" t="n"/>
      <c r="AX445" s="83" t="n"/>
      <c r="AY445" s="179" t="n"/>
      <c r="AZ445" s="84" t="n"/>
      <c r="BA445" s="83" t="n"/>
      <c r="BB445" s="83" t="n"/>
      <c r="BC445" s="83" t="n"/>
      <c r="BD445" s="83" t="n"/>
      <c r="BE445" s="83" t="n"/>
      <c r="BF445" s="28" t="n"/>
      <c r="BG445" s="85" t="n"/>
      <c r="BH445" s="85" t="n"/>
      <c r="BI445" s="85" t="n"/>
      <c r="BJ445" s="85" t="n"/>
      <c r="BK445" s="85" t="n"/>
      <c r="BL445" s="85" t="n"/>
      <c r="BM445" s="85" t="n"/>
      <c r="BN445" s="85" t="n"/>
      <c r="BO445" s="85" t="n"/>
      <c r="BP445" s="85" t="n"/>
      <c r="BQ445" s="85" t="n"/>
      <c r="BR445" s="85" t="n"/>
      <c r="BS445" s="85" t="n"/>
      <c r="BT445" s="85" t="n"/>
      <c r="BU445" s="85" t="n"/>
      <c r="BV445" s="85" t="n"/>
      <c r="BW445" s="85" t="n"/>
      <c r="BX445" s="85" t="n"/>
      <c r="BY445" s="85" t="n"/>
      <c r="BZ445" s="85" t="n"/>
      <c r="CA445" s="85" t="n"/>
      <c r="CB445" s="85" t="n"/>
      <c r="CC445" s="85" t="n"/>
      <c r="CD445" s="85" t="n"/>
      <c r="CE445" s="85" t="n"/>
      <c r="CF445" s="85" t="n"/>
      <c r="CG445" s="85" t="n"/>
      <c r="CH445" s="85" t="n"/>
      <c r="CI445" s="85" t="n"/>
      <c r="CJ445" s="85" t="n"/>
      <c r="CK445" s="85" t="n"/>
      <c r="CL445" s="85" t="n"/>
      <c r="CM445" s="85" t="n"/>
      <c r="CN445" s="85" t="n"/>
      <c r="CO445" s="85" t="n"/>
      <c r="CP445" s="85" t="n"/>
      <c r="CQ445" s="85" t="n"/>
      <c r="CR445" s="85" t="n"/>
      <c r="CS445" s="85" t="n"/>
      <c r="CT445" s="85" t="n"/>
      <c r="CU445" s="85" t="n"/>
      <c r="CV445" s="85" t="n"/>
    </row>
    <row r="446" ht="31.5" customFormat="1" customHeight="1" s="86">
      <c r="A446" s="73" t="n"/>
      <c r="B446" s="74" t="n"/>
      <c r="C446" s="471" t="n"/>
      <c r="D446" s="74" t="n"/>
      <c r="E446" s="74" t="n"/>
      <c r="F446" s="75" t="n"/>
      <c r="G446" s="76" t="n"/>
      <c r="H446" s="76" t="n"/>
      <c r="I446" s="76" t="n"/>
      <c r="J446" s="76" t="n"/>
      <c r="K446" s="472" t="n"/>
      <c r="L446" s="473" t="n"/>
      <c r="M446" s="474" t="n"/>
      <c r="N446" s="111" t="n"/>
      <c r="O446" s="111" t="n"/>
      <c r="P446" s="111" t="n"/>
      <c r="Q446" s="111" t="n"/>
      <c r="R446" s="111" t="n"/>
      <c r="S446" s="77" t="n"/>
      <c r="T446" s="77" t="n"/>
      <c r="U446" s="111" t="n"/>
      <c r="V446" s="111" t="n"/>
      <c r="W446" s="111" t="n"/>
      <c r="X446" s="111" t="n"/>
      <c r="Y446" s="111" t="n"/>
      <c r="Z446" s="77" t="n"/>
      <c r="AA446" s="77" t="n"/>
      <c r="AB446" s="111" t="n"/>
      <c r="AC446" s="111" t="n"/>
      <c r="AD446" s="111" t="n"/>
      <c r="AE446" s="111" t="n"/>
      <c r="AF446" s="111" t="n"/>
      <c r="AG446" s="77" t="n"/>
      <c r="AH446" s="77" t="n"/>
      <c r="AI446" s="78" t="n"/>
      <c r="AJ446" s="79" t="n"/>
      <c r="AK446" s="80" t="n"/>
      <c r="AL446" s="77" t="n"/>
      <c r="AM446" s="77" t="n"/>
      <c r="AN446" s="81" t="n"/>
      <c r="AO446" s="81" t="n"/>
      <c r="AP446" s="81" t="n"/>
      <c r="AQ446" s="81" t="n"/>
      <c r="AR446" s="81" t="n"/>
      <c r="AS446" s="81" t="n"/>
      <c r="AT446" s="81" t="n"/>
      <c r="AU446" s="81" t="n"/>
      <c r="AV446" s="81" t="n"/>
      <c r="AW446" s="82" t="n"/>
      <c r="AX446" s="83" t="n"/>
      <c r="AY446" s="179" t="n"/>
      <c r="AZ446" s="84" t="n"/>
      <c r="BA446" s="83" t="n"/>
      <c r="BB446" s="83" t="n"/>
      <c r="BC446" s="83" t="n"/>
      <c r="BD446" s="83" t="n"/>
      <c r="BE446" s="83" t="n"/>
      <c r="BF446" s="28" t="n"/>
      <c r="BG446" s="85" t="n"/>
      <c r="BH446" s="85" t="n"/>
      <c r="BI446" s="85" t="n"/>
      <c r="BJ446" s="85" t="n"/>
      <c r="BK446" s="85" t="n"/>
      <c r="BL446" s="85" t="n"/>
      <c r="BM446" s="85" t="n"/>
      <c r="BN446" s="85" t="n"/>
      <c r="BO446" s="85" t="n"/>
      <c r="BP446" s="85" t="n"/>
      <c r="BQ446" s="85" t="n"/>
      <c r="BR446" s="85" t="n"/>
      <c r="BS446" s="85" t="n"/>
      <c r="BT446" s="85" t="n"/>
      <c r="BU446" s="85" t="n"/>
      <c r="BV446" s="85" t="n"/>
      <c r="BW446" s="85" t="n"/>
      <c r="BX446" s="85" t="n"/>
      <c r="BY446" s="85" t="n"/>
      <c r="BZ446" s="85" t="n"/>
      <c r="CA446" s="85" t="n"/>
      <c r="CB446" s="85" t="n"/>
      <c r="CC446" s="85" t="n"/>
      <c r="CD446" s="85" t="n"/>
      <c r="CE446" s="85" t="n"/>
      <c r="CF446" s="85" t="n"/>
      <c r="CG446" s="85" t="n"/>
      <c r="CH446" s="85" t="n"/>
      <c r="CI446" s="85" t="n"/>
      <c r="CJ446" s="85" t="n"/>
      <c r="CK446" s="85" t="n"/>
      <c r="CL446" s="85" t="n"/>
      <c r="CM446" s="85" t="n"/>
      <c r="CN446" s="85" t="n"/>
      <c r="CO446" s="85" t="n"/>
      <c r="CP446" s="85" t="n"/>
      <c r="CQ446" s="85" t="n"/>
      <c r="CR446" s="85" t="n"/>
      <c r="CS446" s="85" t="n"/>
      <c r="CT446" s="85" t="n"/>
      <c r="CU446" s="85" t="n"/>
      <c r="CV446" s="85" t="n"/>
    </row>
    <row r="447" ht="31.5" customFormat="1" customHeight="1" s="86">
      <c r="A447" s="73" t="n"/>
      <c r="B447" s="74" t="n"/>
      <c r="C447" s="471" t="n"/>
      <c r="D447" s="74" t="n"/>
      <c r="E447" s="74" t="n"/>
      <c r="F447" s="75" t="n"/>
      <c r="G447" s="76" t="n"/>
      <c r="H447" s="76" t="n"/>
      <c r="I447" s="76" t="n"/>
      <c r="J447" s="76" t="n"/>
      <c r="K447" s="472" t="n"/>
      <c r="L447" s="473" t="n"/>
      <c r="M447" s="474" t="n"/>
      <c r="N447" s="111" t="n"/>
      <c r="O447" s="111" t="n"/>
      <c r="P447" s="111" t="n"/>
      <c r="Q447" s="111" t="n"/>
      <c r="R447" s="111" t="n"/>
      <c r="S447" s="77" t="n"/>
      <c r="T447" s="77" t="n"/>
      <c r="U447" s="111" t="n"/>
      <c r="V447" s="111" t="n"/>
      <c r="W447" s="111" t="n"/>
      <c r="X447" s="111" t="n"/>
      <c r="Y447" s="111" t="n"/>
      <c r="Z447" s="77" t="n"/>
      <c r="AA447" s="77" t="n"/>
      <c r="AB447" s="111" t="n"/>
      <c r="AC447" s="111" t="n"/>
      <c r="AD447" s="111" t="n"/>
      <c r="AE447" s="111" t="n"/>
      <c r="AF447" s="111" t="n"/>
      <c r="AG447" s="77" t="n"/>
      <c r="AH447" s="77" t="n"/>
      <c r="AI447" s="78" t="n"/>
      <c r="AJ447" s="79" t="n"/>
      <c r="AK447" s="80" t="n"/>
      <c r="AL447" s="77" t="n"/>
      <c r="AM447" s="77" t="n"/>
      <c r="AN447" s="81" t="n"/>
      <c r="AO447" s="81" t="n"/>
      <c r="AP447" s="81" t="n"/>
      <c r="AQ447" s="81" t="n"/>
      <c r="AR447" s="81" t="n"/>
      <c r="AS447" s="81" t="n"/>
      <c r="AT447" s="81" t="n"/>
      <c r="AU447" s="81" t="n"/>
      <c r="AV447" s="81" t="n"/>
      <c r="AW447" s="82" t="n"/>
      <c r="AX447" s="83" t="n"/>
      <c r="AY447" s="179" t="n"/>
      <c r="AZ447" s="84" t="n"/>
      <c r="BA447" s="83" t="n"/>
      <c r="BB447" s="83" t="n"/>
      <c r="BC447" s="83" t="n"/>
      <c r="BD447" s="83" t="n"/>
      <c r="BE447" s="83" t="n"/>
      <c r="BF447" s="28" t="n"/>
      <c r="BG447" s="85" t="n"/>
      <c r="BH447" s="85" t="n"/>
      <c r="BI447" s="85" t="n"/>
      <c r="BJ447" s="85" t="n"/>
      <c r="BK447" s="85" t="n"/>
      <c r="BL447" s="85" t="n"/>
      <c r="BM447" s="85" t="n"/>
      <c r="BN447" s="85" t="n"/>
      <c r="BO447" s="85" t="n"/>
      <c r="BP447" s="85" t="n"/>
      <c r="BQ447" s="85" t="n"/>
      <c r="BR447" s="85" t="n"/>
      <c r="BS447" s="85" t="n"/>
      <c r="BT447" s="85" t="n"/>
      <c r="BU447" s="85" t="n"/>
      <c r="BV447" s="85" t="n"/>
      <c r="BW447" s="85" t="n"/>
      <c r="BX447" s="85" t="n"/>
      <c r="BY447" s="85" t="n"/>
      <c r="BZ447" s="85" t="n"/>
      <c r="CA447" s="85" t="n"/>
      <c r="CB447" s="85" t="n"/>
      <c r="CC447" s="85" t="n"/>
      <c r="CD447" s="85" t="n"/>
      <c r="CE447" s="85" t="n"/>
      <c r="CF447" s="85" t="n"/>
      <c r="CG447" s="85" t="n"/>
      <c r="CH447" s="85" t="n"/>
      <c r="CI447" s="85" t="n"/>
      <c r="CJ447" s="85" t="n"/>
      <c r="CK447" s="85" t="n"/>
      <c r="CL447" s="85" t="n"/>
      <c r="CM447" s="85" t="n"/>
      <c r="CN447" s="85" t="n"/>
      <c r="CO447" s="85" t="n"/>
      <c r="CP447" s="85" t="n"/>
      <c r="CQ447" s="85" t="n"/>
      <c r="CR447" s="85" t="n"/>
      <c r="CS447" s="85" t="n"/>
      <c r="CT447" s="85" t="n"/>
      <c r="CU447" s="85" t="n"/>
      <c r="CV447" s="85" t="n"/>
    </row>
    <row r="448" ht="31.5" customFormat="1" customHeight="1" s="86">
      <c r="A448" s="73" t="n"/>
      <c r="B448" s="74" t="n"/>
      <c r="C448" s="471" t="n"/>
      <c r="D448" s="74" t="n"/>
      <c r="E448" s="74" t="n"/>
      <c r="F448" s="75" t="n"/>
      <c r="G448" s="76" t="n"/>
      <c r="H448" s="76" t="n"/>
      <c r="I448" s="76" t="n"/>
      <c r="J448" s="76" t="n"/>
      <c r="K448" s="472" t="n"/>
      <c r="L448" s="473" t="n"/>
      <c r="M448" s="474" t="n"/>
      <c r="N448" s="111" t="n"/>
      <c r="O448" s="111" t="n"/>
      <c r="P448" s="111" t="n"/>
      <c r="Q448" s="111" t="n"/>
      <c r="R448" s="111" t="n"/>
      <c r="S448" s="77" t="n"/>
      <c r="T448" s="77" t="n"/>
      <c r="U448" s="111" t="n"/>
      <c r="V448" s="111" t="n"/>
      <c r="W448" s="111" t="n"/>
      <c r="X448" s="111" t="n"/>
      <c r="Y448" s="111" t="n"/>
      <c r="Z448" s="77" t="n"/>
      <c r="AA448" s="77" t="n"/>
      <c r="AB448" s="111" t="n"/>
      <c r="AC448" s="111" t="n"/>
      <c r="AD448" s="111" t="n"/>
      <c r="AE448" s="111" t="n"/>
      <c r="AF448" s="111" t="n"/>
      <c r="AG448" s="77" t="n"/>
      <c r="AH448" s="77" t="n"/>
      <c r="AI448" s="78" t="n"/>
      <c r="AJ448" s="79" t="n"/>
      <c r="AK448" s="80" t="n"/>
      <c r="AL448" s="77" t="n"/>
      <c r="AM448" s="77" t="n"/>
      <c r="AN448" s="81" t="n"/>
      <c r="AO448" s="81" t="n"/>
      <c r="AP448" s="81" t="n"/>
      <c r="AQ448" s="81" t="n"/>
      <c r="AR448" s="81" t="n"/>
      <c r="AS448" s="81" t="n"/>
      <c r="AT448" s="81" t="n"/>
      <c r="AU448" s="81" t="n"/>
      <c r="AV448" s="81" t="n"/>
      <c r="AW448" s="82" t="n"/>
      <c r="AX448" s="83" t="n"/>
      <c r="AY448" s="179" t="n"/>
      <c r="AZ448" s="84" t="n"/>
      <c r="BA448" s="83" t="n"/>
      <c r="BB448" s="83" t="n"/>
      <c r="BC448" s="83" t="n"/>
      <c r="BD448" s="83" t="n"/>
      <c r="BE448" s="83" t="n"/>
      <c r="BF448" s="28" t="n"/>
      <c r="BG448" s="85" t="n"/>
      <c r="BH448" s="85" t="n"/>
      <c r="BI448" s="85" t="n"/>
      <c r="BJ448" s="85" t="n"/>
      <c r="BK448" s="85" t="n"/>
      <c r="BL448" s="85" t="n"/>
      <c r="BM448" s="85" t="n"/>
      <c r="BN448" s="85" t="n"/>
      <c r="BO448" s="85" t="n"/>
      <c r="BP448" s="85" t="n"/>
      <c r="BQ448" s="85" t="n"/>
      <c r="BR448" s="85" t="n"/>
      <c r="BS448" s="85" t="n"/>
      <c r="BT448" s="85" t="n"/>
      <c r="BU448" s="85" t="n"/>
      <c r="BV448" s="85" t="n"/>
      <c r="BW448" s="85" t="n"/>
      <c r="BX448" s="85" t="n"/>
      <c r="BY448" s="85" t="n"/>
      <c r="BZ448" s="85" t="n"/>
      <c r="CA448" s="85" t="n"/>
      <c r="CB448" s="85" t="n"/>
      <c r="CC448" s="85" t="n"/>
      <c r="CD448" s="85" t="n"/>
      <c r="CE448" s="85" t="n"/>
      <c r="CF448" s="85" t="n"/>
      <c r="CG448" s="85" t="n"/>
      <c r="CH448" s="85" t="n"/>
      <c r="CI448" s="85" t="n"/>
      <c r="CJ448" s="85" t="n"/>
      <c r="CK448" s="85" t="n"/>
      <c r="CL448" s="85" t="n"/>
      <c r="CM448" s="85" t="n"/>
      <c r="CN448" s="85" t="n"/>
      <c r="CO448" s="85" t="n"/>
      <c r="CP448" s="85" t="n"/>
      <c r="CQ448" s="85" t="n"/>
      <c r="CR448" s="85" t="n"/>
      <c r="CS448" s="85" t="n"/>
      <c r="CT448" s="85" t="n"/>
      <c r="CU448" s="85" t="n"/>
      <c r="CV448" s="85" t="n"/>
    </row>
    <row r="449" ht="31.5" customFormat="1" customHeight="1" s="86">
      <c r="A449" s="73" t="n"/>
      <c r="B449" s="74" t="n"/>
      <c r="C449" s="471" t="n"/>
      <c r="D449" s="74" t="n"/>
      <c r="E449" s="74" t="n"/>
      <c r="F449" s="75" t="n"/>
      <c r="G449" s="76" t="n"/>
      <c r="H449" s="76" t="n"/>
      <c r="I449" s="76" t="n"/>
      <c r="J449" s="76" t="n"/>
      <c r="K449" s="472" t="n"/>
      <c r="L449" s="473" t="n"/>
      <c r="M449" s="474" t="n"/>
      <c r="N449" s="111" t="n"/>
      <c r="O449" s="111" t="n"/>
      <c r="P449" s="111" t="n"/>
      <c r="Q449" s="111" t="n"/>
      <c r="R449" s="111" t="n"/>
      <c r="S449" s="77" t="n"/>
      <c r="T449" s="77" t="n"/>
      <c r="U449" s="111" t="n"/>
      <c r="V449" s="111" t="n"/>
      <c r="W449" s="111" t="n"/>
      <c r="X449" s="111" t="n"/>
      <c r="Y449" s="111" t="n"/>
      <c r="Z449" s="77" t="n"/>
      <c r="AA449" s="77" t="n"/>
      <c r="AB449" s="111" t="n"/>
      <c r="AC449" s="111" t="n"/>
      <c r="AD449" s="111" t="n"/>
      <c r="AE449" s="111" t="n"/>
      <c r="AF449" s="111" t="n"/>
      <c r="AG449" s="77" t="n"/>
      <c r="AH449" s="77" t="n"/>
      <c r="AI449" s="78" t="n"/>
      <c r="AJ449" s="79" t="n"/>
      <c r="AK449" s="80" t="n"/>
      <c r="AL449" s="77" t="n"/>
      <c r="AM449" s="77" t="n"/>
      <c r="AN449" s="81" t="n"/>
      <c r="AO449" s="81" t="n"/>
      <c r="AP449" s="81" t="n"/>
      <c r="AQ449" s="81" t="n"/>
      <c r="AR449" s="81" t="n"/>
      <c r="AS449" s="81" t="n"/>
      <c r="AT449" s="81" t="n"/>
      <c r="AU449" s="81" t="n"/>
      <c r="AV449" s="81" t="n"/>
      <c r="AW449" s="82" t="n"/>
      <c r="AX449" s="83" t="n"/>
      <c r="AY449" s="179" t="n"/>
      <c r="AZ449" s="84" t="n"/>
      <c r="BA449" s="83" t="n"/>
      <c r="BB449" s="83" t="n"/>
      <c r="BC449" s="83" t="n"/>
      <c r="BD449" s="83" t="n"/>
      <c r="BE449" s="83" t="n"/>
      <c r="BF449" s="28" t="n"/>
      <c r="BG449" s="85" t="n"/>
      <c r="BH449" s="85" t="n"/>
      <c r="BI449" s="85" t="n"/>
      <c r="BJ449" s="85" t="n"/>
      <c r="BK449" s="85" t="n"/>
      <c r="BL449" s="85" t="n"/>
      <c r="BM449" s="85" t="n"/>
      <c r="BN449" s="85" t="n"/>
      <c r="BO449" s="85" t="n"/>
      <c r="BP449" s="85" t="n"/>
      <c r="BQ449" s="85" t="n"/>
      <c r="BR449" s="85" t="n"/>
      <c r="BS449" s="85" t="n"/>
      <c r="BT449" s="85" t="n"/>
      <c r="BU449" s="85" t="n"/>
      <c r="BV449" s="85" t="n"/>
      <c r="BW449" s="85" t="n"/>
      <c r="BX449" s="85" t="n"/>
      <c r="BY449" s="85" t="n"/>
      <c r="BZ449" s="85" t="n"/>
      <c r="CA449" s="85" t="n"/>
      <c r="CB449" s="85" t="n"/>
      <c r="CC449" s="85" t="n"/>
      <c r="CD449" s="85" t="n"/>
      <c r="CE449" s="85" t="n"/>
      <c r="CF449" s="85" t="n"/>
      <c r="CG449" s="85" t="n"/>
      <c r="CH449" s="85" t="n"/>
      <c r="CI449" s="85" t="n"/>
      <c r="CJ449" s="85" t="n"/>
      <c r="CK449" s="85" t="n"/>
      <c r="CL449" s="85" t="n"/>
      <c r="CM449" s="85" t="n"/>
      <c r="CN449" s="85" t="n"/>
      <c r="CO449" s="85" t="n"/>
      <c r="CP449" s="85" t="n"/>
      <c r="CQ449" s="85" t="n"/>
      <c r="CR449" s="85" t="n"/>
      <c r="CS449" s="85" t="n"/>
      <c r="CT449" s="85" t="n"/>
      <c r="CU449" s="85" t="n"/>
      <c r="CV449" s="85" t="n"/>
    </row>
    <row r="450" ht="31.5" customFormat="1" customHeight="1" s="86">
      <c r="A450" s="73" t="n"/>
      <c r="B450" s="74" t="n"/>
      <c r="C450" s="471" t="n"/>
      <c r="D450" s="74" t="n"/>
      <c r="E450" s="74" t="n"/>
      <c r="F450" s="75" t="n"/>
      <c r="G450" s="76" t="n"/>
      <c r="H450" s="76" t="n"/>
      <c r="I450" s="76" t="n"/>
      <c r="J450" s="76" t="n"/>
      <c r="K450" s="472" t="n"/>
      <c r="L450" s="473" t="n"/>
      <c r="M450" s="474" t="n"/>
      <c r="N450" s="111" t="n"/>
      <c r="O450" s="111" t="n"/>
      <c r="P450" s="111" t="n"/>
      <c r="Q450" s="111" t="n"/>
      <c r="R450" s="111" t="n"/>
      <c r="S450" s="77" t="n"/>
      <c r="T450" s="77" t="n"/>
      <c r="U450" s="111" t="n"/>
      <c r="V450" s="111" t="n"/>
      <c r="W450" s="111" t="n"/>
      <c r="X450" s="111" t="n"/>
      <c r="Y450" s="111" t="n"/>
      <c r="Z450" s="77" t="n"/>
      <c r="AA450" s="77" t="n"/>
      <c r="AB450" s="111" t="n"/>
      <c r="AC450" s="111" t="n"/>
      <c r="AD450" s="111" t="n"/>
      <c r="AE450" s="111" t="n"/>
      <c r="AF450" s="111" t="n"/>
      <c r="AG450" s="77" t="n"/>
      <c r="AH450" s="77" t="n"/>
      <c r="AI450" s="78" t="n"/>
      <c r="AJ450" s="79" t="n"/>
      <c r="AK450" s="80" t="n"/>
      <c r="AL450" s="77" t="n"/>
      <c r="AM450" s="77" t="n"/>
      <c r="AN450" s="81" t="n"/>
      <c r="AO450" s="81" t="n"/>
      <c r="AP450" s="81" t="n"/>
      <c r="AQ450" s="81" t="n"/>
      <c r="AR450" s="81" t="n"/>
      <c r="AS450" s="81" t="n"/>
      <c r="AT450" s="81" t="n"/>
      <c r="AU450" s="81" t="n"/>
      <c r="AV450" s="81" t="n"/>
      <c r="AW450" s="82" t="n"/>
      <c r="AX450" s="83" t="n"/>
      <c r="AY450" s="179" t="n"/>
      <c r="AZ450" s="84" t="n"/>
      <c r="BA450" s="83" t="n"/>
      <c r="BB450" s="83" t="n"/>
      <c r="BC450" s="83" t="n"/>
      <c r="BD450" s="83" t="n"/>
      <c r="BE450" s="83" t="n"/>
      <c r="BF450" s="28" t="n"/>
      <c r="BG450" s="85" t="n"/>
      <c r="BH450" s="85" t="n"/>
      <c r="BI450" s="85" t="n"/>
      <c r="BJ450" s="85" t="n"/>
      <c r="BK450" s="85" t="n"/>
      <c r="BL450" s="85" t="n"/>
      <c r="BM450" s="85" t="n"/>
      <c r="BN450" s="85" t="n"/>
      <c r="BO450" s="85" t="n"/>
      <c r="BP450" s="85" t="n"/>
      <c r="BQ450" s="85" t="n"/>
      <c r="BR450" s="85" t="n"/>
      <c r="BS450" s="85" t="n"/>
      <c r="BT450" s="85" t="n"/>
      <c r="BU450" s="85" t="n"/>
      <c r="BV450" s="85" t="n"/>
      <c r="BW450" s="85" t="n"/>
      <c r="BX450" s="85" t="n"/>
      <c r="BY450" s="85" t="n"/>
      <c r="BZ450" s="85" t="n"/>
      <c r="CA450" s="85" t="n"/>
      <c r="CB450" s="85" t="n"/>
      <c r="CC450" s="85" t="n"/>
      <c r="CD450" s="85" t="n"/>
      <c r="CE450" s="85" t="n"/>
      <c r="CF450" s="85" t="n"/>
      <c r="CG450" s="85" t="n"/>
      <c r="CH450" s="85" t="n"/>
      <c r="CI450" s="85" t="n"/>
      <c r="CJ450" s="85" t="n"/>
      <c r="CK450" s="85" t="n"/>
      <c r="CL450" s="85" t="n"/>
      <c r="CM450" s="85" t="n"/>
      <c r="CN450" s="85" t="n"/>
      <c r="CO450" s="85" t="n"/>
      <c r="CP450" s="85" t="n"/>
      <c r="CQ450" s="85" t="n"/>
      <c r="CR450" s="85" t="n"/>
      <c r="CS450" s="85" t="n"/>
      <c r="CT450" s="85" t="n"/>
      <c r="CU450" s="85" t="n"/>
      <c r="CV450" s="85" t="n"/>
    </row>
    <row r="451" ht="31.5" customFormat="1" customHeight="1" s="86">
      <c r="A451" s="73" t="n"/>
      <c r="B451" s="74" t="n"/>
      <c r="C451" s="471" t="n"/>
      <c r="D451" s="74" t="n"/>
      <c r="E451" s="74" t="n"/>
      <c r="F451" s="75" t="n"/>
      <c r="G451" s="76" t="n"/>
      <c r="H451" s="76" t="n"/>
      <c r="I451" s="76" t="n"/>
      <c r="J451" s="76" t="n"/>
      <c r="K451" s="472" t="n"/>
      <c r="L451" s="473" t="n"/>
      <c r="M451" s="474" t="n"/>
      <c r="N451" s="111" t="n"/>
      <c r="O451" s="111" t="n"/>
      <c r="P451" s="111" t="n"/>
      <c r="Q451" s="111" t="n"/>
      <c r="R451" s="111" t="n"/>
      <c r="S451" s="77" t="n"/>
      <c r="T451" s="77" t="n"/>
      <c r="U451" s="111" t="n"/>
      <c r="V451" s="111" t="n"/>
      <c r="W451" s="111" t="n"/>
      <c r="X451" s="111" t="n"/>
      <c r="Y451" s="111" t="n"/>
      <c r="Z451" s="77" t="n"/>
      <c r="AA451" s="77" t="n"/>
      <c r="AB451" s="111" t="n"/>
      <c r="AC451" s="111" t="n"/>
      <c r="AD451" s="111" t="n"/>
      <c r="AE451" s="111" t="n"/>
      <c r="AF451" s="111" t="n"/>
      <c r="AG451" s="77" t="n"/>
      <c r="AH451" s="77" t="n"/>
      <c r="AI451" s="78" t="n"/>
      <c r="AJ451" s="79" t="n"/>
      <c r="AK451" s="80" t="n"/>
      <c r="AL451" s="77" t="n"/>
      <c r="AM451" s="77" t="n"/>
      <c r="AN451" s="81" t="n"/>
      <c r="AO451" s="81" t="n"/>
      <c r="AP451" s="81" t="n"/>
      <c r="AQ451" s="81" t="n"/>
      <c r="AR451" s="81" t="n"/>
      <c r="AS451" s="81" t="n"/>
      <c r="AT451" s="81" t="n"/>
      <c r="AU451" s="81" t="n"/>
      <c r="AV451" s="81" t="n"/>
      <c r="AW451" s="82" t="n"/>
      <c r="AX451" s="83" t="n"/>
      <c r="AY451" s="179" t="n"/>
      <c r="AZ451" s="84" t="n"/>
      <c r="BA451" s="83" t="n"/>
      <c r="BB451" s="83" t="n"/>
      <c r="BC451" s="83" t="n"/>
      <c r="BD451" s="83" t="n"/>
      <c r="BE451" s="83" t="n"/>
      <c r="BF451" s="28" t="n"/>
      <c r="BG451" s="85" t="n"/>
      <c r="BH451" s="85" t="n"/>
      <c r="BI451" s="85" t="n"/>
      <c r="BJ451" s="85" t="n"/>
      <c r="BK451" s="85" t="n"/>
      <c r="BL451" s="85" t="n"/>
      <c r="BM451" s="85" t="n"/>
      <c r="BN451" s="85" t="n"/>
      <c r="BO451" s="85" t="n"/>
      <c r="BP451" s="85" t="n"/>
      <c r="BQ451" s="85" t="n"/>
      <c r="BR451" s="85" t="n"/>
      <c r="BS451" s="85" t="n"/>
      <c r="BT451" s="85" t="n"/>
      <c r="BU451" s="85" t="n"/>
      <c r="BV451" s="85" t="n"/>
      <c r="BW451" s="85" t="n"/>
      <c r="BX451" s="85" t="n"/>
      <c r="BY451" s="85" t="n"/>
      <c r="BZ451" s="85" t="n"/>
      <c r="CA451" s="85" t="n"/>
      <c r="CB451" s="85" t="n"/>
      <c r="CC451" s="85" t="n"/>
      <c r="CD451" s="85" t="n"/>
      <c r="CE451" s="85" t="n"/>
      <c r="CF451" s="85" t="n"/>
      <c r="CG451" s="85" t="n"/>
      <c r="CH451" s="85" t="n"/>
      <c r="CI451" s="85" t="n"/>
      <c r="CJ451" s="85" t="n"/>
      <c r="CK451" s="85" t="n"/>
      <c r="CL451" s="85" t="n"/>
      <c r="CM451" s="85" t="n"/>
      <c r="CN451" s="85" t="n"/>
      <c r="CO451" s="85" t="n"/>
      <c r="CP451" s="85" t="n"/>
      <c r="CQ451" s="85" t="n"/>
      <c r="CR451" s="85" t="n"/>
      <c r="CS451" s="85" t="n"/>
      <c r="CT451" s="85" t="n"/>
      <c r="CU451" s="85" t="n"/>
      <c r="CV451" s="85" t="n"/>
    </row>
    <row r="452" ht="31.5" customFormat="1" customHeight="1" s="86">
      <c r="A452" s="73" t="n"/>
      <c r="B452" s="74" t="n"/>
      <c r="C452" s="471" t="n"/>
      <c r="D452" s="74" t="n"/>
      <c r="E452" s="74" t="n"/>
      <c r="F452" s="75" t="n"/>
      <c r="G452" s="76" t="n"/>
      <c r="H452" s="76" t="n"/>
      <c r="I452" s="76" t="n"/>
      <c r="J452" s="76" t="n"/>
      <c r="K452" s="472" t="n"/>
      <c r="L452" s="473" t="n"/>
      <c r="M452" s="474" t="n"/>
      <c r="N452" s="111" t="n"/>
      <c r="O452" s="111" t="n"/>
      <c r="P452" s="111" t="n"/>
      <c r="Q452" s="111" t="n"/>
      <c r="R452" s="111" t="n"/>
      <c r="S452" s="77" t="n"/>
      <c r="T452" s="77" t="n"/>
      <c r="U452" s="111" t="n"/>
      <c r="V452" s="111" t="n"/>
      <c r="W452" s="111" t="n"/>
      <c r="X452" s="111" t="n"/>
      <c r="Y452" s="111" t="n"/>
      <c r="Z452" s="77" t="n"/>
      <c r="AA452" s="77" t="n"/>
      <c r="AB452" s="111" t="n"/>
      <c r="AC452" s="111" t="n"/>
      <c r="AD452" s="111" t="n"/>
      <c r="AE452" s="111" t="n"/>
      <c r="AF452" s="111" t="n"/>
      <c r="AG452" s="77" t="n"/>
      <c r="AH452" s="77" t="n"/>
      <c r="AI452" s="78" t="n"/>
      <c r="AJ452" s="79" t="n"/>
      <c r="AK452" s="80" t="n"/>
      <c r="AL452" s="77" t="n"/>
      <c r="AM452" s="77" t="n"/>
      <c r="AN452" s="81" t="n"/>
      <c r="AO452" s="81" t="n"/>
      <c r="AP452" s="81" t="n"/>
      <c r="AQ452" s="81" t="n"/>
      <c r="AR452" s="81" t="n"/>
      <c r="AS452" s="81" t="n"/>
      <c r="AT452" s="81" t="n"/>
      <c r="AU452" s="81" t="n"/>
      <c r="AV452" s="81" t="n"/>
      <c r="AW452" s="82" t="n"/>
      <c r="AX452" s="83" t="n"/>
      <c r="AY452" s="179" t="n"/>
      <c r="AZ452" s="84" t="n"/>
      <c r="BA452" s="83" t="n"/>
      <c r="BB452" s="83" t="n"/>
      <c r="BC452" s="83" t="n"/>
      <c r="BD452" s="83" t="n"/>
      <c r="BE452" s="83" t="n"/>
      <c r="BF452" s="28" t="n"/>
      <c r="BG452" s="85" t="n"/>
      <c r="BH452" s="85" t="n"/>
      <c r="BI452" s="85" t="n"/>
      <c r="BJ452" s="85" t="n"/>
      <c r="BK452" s="85" t="n"/>
      <c r="BL452" s="85" t="n"/>
      <c r="BM452" s="85" t="n"/>
      <c r="BN452" s="85" t="n"/>
      <c r="BO452" s="85" t="n"/>
      <c r="BP452" s="85" t="n"/>
      <c r="BQ452" s="85" t="n"/>
      <c r="BR452" s="85" t="n"/>
      <c r="BS452" s="85" t="n"/>
      <c r="BT452" s="85" t="n"/>
      <c r="BU452" s="85" t="n"/>
      <c r="BV452" s="85" t="n"/>
      <c r="BW452" s="85" t="n"/>
      <c r="BX452" s="85" t="n"/>
      <c r="BY452" s="85" t="n"/>
      <c r="BZ452" s="85" t="n"/>
      <c r="CA452" s="85" t="n"/>
      <c r="CB452" s="85" t="n"/>
      <c r="CC452" s="85" t="n"/>
      <c r="CD452" s="85" t="n"/>
      <c r="CE452" s="85" t="n"/>
      <c r="CF452" s="85" t="n"/>
      <c r="CG452" s="85" t="n"/>
      <c r="CH452" s="85" t="n"/>
      <c r="CI452" s="85" t="n"/>
      <c r="CJ452" s="85" t="n"/>
      <c r="CK452" s="85" t="n"/>
      <c r="CL452" s="85" t="n"/>
      <c r="CM452" s="85" t="n"/>
      <c r="CN452" s="85" t="n"/>
      <c r="CO452" s="85" t="n"/>
      <c r="CP452" s="85" t="n"/>
      <c r="CQ452" s="85" t="n"/>
      <c r="CR452" s="85" t="n"/>
      <c r="CS452" s="85" t="n"/>
      <c r="CT452" s="85" t="n"/>
      <c r="CU452" s="85" t="n"/>
      <c r="CV452" s="85" t="n"/>
    </row>
    <row r="453" ht="31.5" customFormat="1" customHeight="1" s="86">
      <c r="A453" s="73" t="n"/>
      <c r="B453" s="74" t="n"/>
      <c r="C453" s="471" t="n"/>
      <c r="D453" s="74" t="n"/>
      <c r="E453" s="74" t="n"/>
      <c r="F453" s="75" t="n"/>
      <c r="G453" s="76" t="n"/>
      <c r="H453" s="76" t="n"/>
      <c r="I453" s="76" t="n"/>
      <c r="J453" s="76" t="n"/>
      <c r="K453" s="472" t="n"/>
      <c r="L453" s="473" t="n"/>
      <c r="M453" s="474" t="n"/>
      <c r="N453" s="111" t="n"/>
      <c r="O453" s="111" t="n"/>
      <c r="P453" s="111" t="n"/>
      <c r="Q453" s="111" t="n"/>
      <c r="R453" s="111" t="n"/>
      <c r="S453" s="77" t="n"/>
      <c r="T453" s="77" t="n"/>
      <c r="U453" s="111" t="n"/>
      <c r="V453" s="111" t="n"/>
      <c r="W453" s="111" t="n"/>
      <c r="X453" s="111" t="n"/>
      <c r="Y453" s="111" t="n"/>
      <c r="Z453" s="77" t="n"/>
      <c r="AA453" s="77" t="n"/>
      <c r="AB453" s="111" t="n"/>
      <c r="AC453" s="111" t="n"/>
      <c r="AD453" s="111" t="n"/>
      <c r="AE453" s="111" t="n"/>
      <c r="AF453" s="111" t="n"/>
      <c r="AG453" s="77" t="n"/>
      <c r="AH453" s="77" t="n"/>
      <c r="AI453" s="78" t="n"/>
      <c r="AJ453" s="79" t="n"/>
      <c r="AK453" s="80" t="n"/>
      <c r="AL453" s="77" t="n"/>
      <c r="AM453" s="77" t="n"/>
      <c r="AN453" s="81" t="n"/>
      <c r="AO453" s="81" t="n"/>
      <c r="AP453" s="81" t="n"/>
      <c r="AQ453" s="81" t="n"/>
      <c r="AR453" s="81" t="n"/>
      <c r="AS453" s="81" t="n"/>
      <c r="AT453" s="81" t="n"/>
      <c r="AU453" s="81" t="n"/>
      <c r="AV453" s="81" t="n"/>
      <c r="AW453" s="82" t="n"/>
      <c r="AX453" s="83" t="n"/>
      <c r="AY453" s="179" t="n"/>
      <c r="AZ453" s="84" t="n"/>
      <c r="BA453" s="83" t="n"/>
      <c r="BB453" s="83" t="n"/>
      <c r="BC453" s="83" t="n"/>
      <c r="BD453" s="83" t="n"/>
      <c r="BE453" s="83" t="n"/>
      <c r="BF453" s="28" t="n"/>
      <c r="BG453" s="85" t="n"/>
      <c r="BH453" s="85" t="n"/>
      <c r="BI453" s="85" t="n"/>
      <c r="BJ453" s="85" t="n"/>
      <c r="BK453" s="85" t="n"/>
      <c r="BL453" s="85" t="n"/>
      <c r="BM453" s="85" t="n"/>
      <c r="BN453" s="85" t="n"/>
      <c r="BO453" s="85" t="n"/>
      <c r="BP453" s="85" t="n"/>
      <c r="BQ453" s="85" t="n"/>
      <c r="BR453" s="85" t="n"/>
      <c r="BS453" s="85" t="n"/>
      <c r="BT453" s="85" t="n"/>
      <c r="BU453" s="85" t="n"/>
      <c r="BV453" s="85" t="n"/>
      <c r="BW453" s="85" t="n"/>
      <c r="BX453" s="85" t="n"/>
      <c r="BY453" s="85" t="n"/>
      <c r="BZ453" s="85" t="n"/>
      <c r="CA453" s="85" t="n"/>
      <c r="CB453" s="85" t="n"/>
      <c r="CC453" s="85" t="n"/>
      <c r="CD453" s="85" t="n"/>
      <c r="CE453" s="85" t="n"/>
      <c r="CF453" s="85" t="n"/>
      <c r="CG453" s="85" t="n"/>
      <c r="CH453" s="85" t="n"/>
      <c r="CI453" s="85" t="n"/>
      <c r="CJ453" s="85" t="n"/>
      <c r="CK453" s="85" t="n"/>
      <c r="CL453" s="85" t="n"/>
      <c r="CM453" s="85" t="n"/>
      <c r="CN453" s="85" t="n"/>
      <c r="CO453" s="85" t="n"/>
      <c r="CP453" s="85" t="n"/>
      <c r="CQ453" s="85" t="n"/>
      <c r="CR453" s="85" t="n"/>
      <c r="CS453" s="85" t="n"/>
      <c r="CT453" s="85" t="n"/>
      <c r="CU453" s="85" t="n"/>
      <c r="CV453" s="85" t="n"/>
    </row>
    <row r="454" ht="31.5" customFormat="1" customHeight="1" s="86">
      <c r="A454" s="73" t="n"/>
      <c r="B454" s="74" t="n"/>
      <c r="C454" s="471" t="n"/>
      <c r="D454" s="74" t="n"/>
      <c r="E454" s="74" t="n"/>
      <c r="F454" s="75" t="n"/>
      <c r="G454" s="76" t="n"/>
      <c r="H454" s="76" t="n"/>
      <c r="I454" s="76" t="n"/>
      <c r="J454" s="76" t="n"/>
      <c r="K454" s="472" t="n"/>
      <c r="L454" s="473" t="n"/>
      <c r="M454" s="474" t="n"/>
      <c r="N454" s="111" t="n"/>
      <c r="O454" s="111" t="n"/>
      <c r="P454" s="111" t="n"/>
      <c r="Q454" s="111" t="n"/>
      <c r="R454" s="111" t="n"/>
      <c r="S454" s="77" t="n"/>
      <c r="T454" s="77" t="n"/>
      <c r="U454" s="111" t="n"/>
      <c r="V454" s="111" t="n"/>
      <c r="W454" s="111" t="n"/>
      <c r="X454" s="111" t="n"/>
      <c r="Y454" s="111" t="n"/>
      <c r="Z454" s="77" t="n"/>
      <c r="AA454" s="77" t="n"/>
      <c r="AB454" s="111" t="n"/>
      <c r="AC454" s="111" t="n"/>
      <c r="AD454" s="111" t="n"/>
      <c r="AE454" s="111" t="n"/>
      <c r="AF454" s="111" t="n"/>
      <c r="AG454" s="77" t="n"/>
      <c r="AH454" s="77" t="n"/>
      <c r="AI454" s="78" t="n"/>
      <c r="AJ454" s="79" t="n"/>
      <c r="AK454" s="80" t="n"/>
      <c r="AL454" s="77" t="n"/>
      <c r="AM454" s="77" t="n"/>
      <c r="AN454" s="81" t="n"/>
      <c r="AO454" s="81" t="n"/>
      <c r="AP454" s="81" t="n"/>
      <c r="AQ454" s="81" t="n"/>
      <c r="AR454" s="81" t="n"/>
      <c r="AS454" s="81" t="n"/>
      <c r="AT454" s="81" t="n"/>
      <c r="AU454" s="81" t="n"/>
      <c r="AV454" s="81" t="n"/>
      <c r="AW454" s="82" t="n"/>
      <c r="AX454" s="83" t="n"/>
      <c r="AY454" s="179" t="n"/>
      <c r="AZ454" s="84" t="n"/>
      <c r="BA454" s="83" t="n"/>
      <c r="BB454" s="83" t="n"/>
      <c r="BC454" s="83" t="n"/>
      <c r="BD454" s="83" t="n"/>
      <c r="BE454" s="83" t="n"/>
      <c r="BF454" s="28" t="n"/>
      <c r="BG454" s="85" t="n"/>
      <c r="BH454" s="85" t="n"/>
      <c r="BI454" s="85" t="n"/>
      <c r="BJ454" s="85" t="n"/>
      <c r="BK454" s="85" t="n"/>
      <c r="BL454" s="85" t="n"/>
      <c r="BM454" s="85" t="n"/>
      <c r="BN454" s="85" t="n"/>
      <c r="BO454" s="85" t="n"/>
      <c r="BP454" s="85" t="n"/>
      <c r="BQ454" s="85" t="n"/>
      <c r="BR454" s="85" t="n"/>
      <c r="BS454" s="85" t="n"/>
      <c r="BT454" s="85" t="n"/>
      <c r="BU454" s="85" t="n"/>
      <c r="BV454" s="85" t="n"/>
      <c r="BW454" s="85" t="n"/>
      <c r="BX454" s="85" t="n"/>
      <c r="BY454" s="85" t="n"/>
      <c r="BZ454" s="85" t="n"/>
      <c r="CA454" s="85" t="n"/>
      <c r="CB454" s="85" t="n"/>
      <c r="CC454" s="85" t="n"/>
      <c r="CD454" s="85" t="n"/>
      <c r="CE454" s="85" t="n"/>
      <c r="CF454" s="85" t="n"/>
      <c r="CG454" s="85" t="n"/>
      <c r="CH454" s="85" t="n"/>
      <c r="CI454" s="85" t="n"/>
      <c r="CJ454" s="85" t="n"/>
      <c r="CK454" s="85" t="n"/>
      <c r="CL454" s="85" t="n"/>
      <c r="CM454" s="85" t="n"/>
      <c r="CN454" s="85" t="n"/>
      <c r="CO454" s="85" t="n"/>
      <c r="CP454" s="85" t="n"/>
      <c r="CQ454" s="85" t="n"/>
      <c r="CR454" s="85" t="n"/>
      <c r="CS454" s="85" t="n"/>
      <c r="CT454" s="85" t="n"/>
      <c r="CU454" s="85" t="n"/>
      <c r="CV454" s="85" t="n"/>
    </row>
    <row r="455" ht="31.5" customFormat="1" customHeight="1" s="86">
      <c r="A455" s="73" t="n"/>
      <c r="B455" s="74" t="n"/>
      <c r="C455" s="471" t="n"/>
      <c r="D455" s="74" t="n"/>
      <c r="E455" s="74" t="n"/>
      <c r="F455" s="75" t="n"/>
      <c r="G455" s="76" t="n"/>
      <c r="H455" s="76" t="n"/>
      <c r="I455" s="76" t="n"/>
      <c r="J455" s="76" t="n"/>
      <c r="K455" s="472" t="n"/>
      <c r="L455" s="473" t="n"/>
      <c r="M455" s="474" t="n"/>
      <c r="N455" s="111" t="n"/>
      <c r="O455" s="111" t="n"/>
      <c r="P455" s="111" t="n"/>
      <c r="Q455" s="111" t="n"/>
      <c r="R455" s="111" t="n"/>
      <c r="S455" s="77" t="n"/>
      <c r="T455" s="77" t="n"/>
      <c r="U455" s="111" t="n"/>
      <c r="V455" s="111" t="n"/>
      <c r="W455" s="111" t="n"/>
      <c r="X455" s="111" t="n"/>
      <c r="Y455" s="111" t="n"/>
      <c r="Z455" s="77" t="n"/>
      <c r="AA455" s="77" t="n"/>
      <c r="AB455" s="111" t="n"/>
      <c r="AC455" s="111" t="n"/>
      <c r="AD455" s="111" t="n"/>
      <c r="AE455" s="111" t="n"/>
      <c r="AF455" s="111" t="n"/>
      <c r="AG455" s="77" t="n"/>
      <c r="AH455" s="77" t="n"/>
      <c r="AI455" s="78" t="n"/>
      <c r="AJ455" s="79" t="n"/>
      <c r="AK455" s="80" t="n"/>
      <c r="AL455" s="77" t="n"/>
      <c r="AM455" s="77" t="n"/>
      <c r="AN455" s="81" t="n"/>
      <c r="AO455" s="81" t="n"/>
      <c r="AP455" s="81" t="n"/>
      <c r="AQ455" s="81" t="n"/>
      <c r="AR455" s="81" t="n"/>
      <c r="AS455" s="81" t="n"/>
      <c r="AT455" s="81" t="n"/>
      <c r="AU455" s="81" t="n"/>
      <c r="AV455" s="81" t="n"/>
      <c r="AW455" s="82" t="n"/>
      <c r="AX455" s="83" t="n"/>
      <c r="AY455" s="179" t="n"/>
      <c r="AZ455" s="84" t="n"/>
      <c r="BA455" s="83" t="n"/>
      <c r="BB455" s="83" t="n"/>
      <c r="BC455" s="83" t="n"/>
      <c r="BD455" s="83" t="n"/>
      <c r="BE455" s="83" t="n"/>
      <c r="BF455" s="28" t="n"/>
      <c r="BG455" s="85" t="n"/>
      <c r="BH455" s="85" t="n"/>
      <c r="BI455" s="85" t="n"/>
      <c r="BJ455" s="85" t="n"/>
      <c r="BK455" s="85" t="n"/>
      <c r="BL455" s="85" t="n"/>
      <c r="BM455" s="85" t="n"/>
      <c r="BN455" s="85" t="n"/>
      <c r="BO455" s="85" t="n"/>
      <c r="BP455" s="85" t="n"/>
      <c r="BQ455" s="85" t="n"/>
      <c r="BR455" s="85" t="n"/>
      <c r="BS455" s="85" t="n"/>
      <c r="BT455" s="85" t="n"/>
      <c r="BU455" s="85" t="n"/>
      <c r="BV455" s="85" t="n"/>
      <c r="BW455" s="85" t="n"/>
      <c r="BX455" s="85" t="n"/>
      <c r="BY455" s="85" t="n"/>
      <c r="BZ455" s="85" t="n"/>
      <c r="CA455" s="85" t="n"/>
      <c r="CB455" s="85" t="n"/>
      <c r="CC455" s="85" t="n"/>
      <c r="CD455" s="85" t="n"/>
      <c r="CE455" s="85" t="n"/>
      <c r="CF455" s="85" t="n"/>
      <c r="CG455" s="85" t="n"/>
      <c r="CH455" s="85" t="n"/>
      <c r="CI455" s="85" t="n"/>
      <c r="CJ455" s="85" t="n"/>
      <c r="CK455" s="85" t="n"/>
      <c r="CL455" s="85" t="n"/>
      <c r="CM455" s="85" t="n"/>
      <c r="CN455" s="85" t="n"/>
      <c r="CO455" s="85" t="n"/>
      <c r="CP455" s="85" t="n"/>
      <c r="CQ455" s="85" t="n"/>
      <c r="CR455" s="85" t="n"/>
      <c r="CS455" s="85" t="n"/>
      <c r="CT455" s="85" t="n"/>
      <c r="CU455" s="85" t="n"/>
      <c r="CV455" s="85" t="n"/>
    </row>
    <row r="456" ht="31.5" customFormat="1" customHeight="1" s="86">
      <c r="A456" s="73" t="n"/>
      <c r="B456" s="74" t="n"/>
      <c r="C456" s="471" t="n"/>
      <c r="D456" s="74" t="n"/>
      <c r="E456" s="74" t="n"/>
      <c r="F456" s="75" t="n"/>
      <c r="G456" s="76" t="n"/>
      <c r="H456" s="76" t="n"/>
      <c r="I456" s="76" t="n"/>
      <c r="J456" s="76" t="n"/>
      <c r="K456" s="472" t="n"/>
      <c r="L456" s="473" t="n"/>
      <c r="M456" s="474" t="n"/>
      <c r="N456" s="111" t="n"/>
      <c r="O456" s="111" t="n"/>
      <c r="P456" s="111" t="n"/>
      <c r="Q456" s="111" t="n"/>
      <c r="R456" s="111" t="n"/>
      <c r="S456" s="77" t="n"/>
      <c r="T456" s="77" t="n"/>
      <c r="U456" s="111" t="n"/>
      <c r="V456" s="111" t="n"/>
      <c r="W456" s="111" t="n"/>
      <c r="X456" s="111" t="n"/>
      <c r="Y456" s="111" t="n"/>
      <c r="Z456" s="77" t="n"/>
      <c r="AA456" s="77" t="n"/>
      <c r="AB456" s="111" t="n"/>
      <c r="AC456" s="111" t="n"/>
      <c r="AD456" s="111" t="n"/>
      <c r="AE456" s="111" t="n"/>
      <c r="AF456" s="111" t="n"/>
      <c r="AG456" s="77" t="n"/>
      <c r="AH456" s="77" t="n"/>
      <c r="AI456" s="78" t="n"/>
      <c r="AJ456" s="79" t="n"/>
      <c r="AK456" s="80" t="n"/>
      <c r="AL456" s="77" t="n"/>
      <c r="AM456" s="77" t="n"/>
      <c r="AN456" s="81" t="n"/>
      <c r="AO456" s="81" t="n"/>
      <c r="AP456" s="81" t="n"/>
      <c r="AQ456" s="81" t="n"/>
      <c r="AR456" s="81" t="n"/>
      <c r="AS456" s="81" t="n"/>
      <c r="AT456" s="81" t="n"/>
      <c r="AU456" s="81" t="n"/>
      <c r="AV456" s="81" t="n"/>
      <c r="AW456" s="82" t="n"/>
      <c r="AX456" s="83" t="n"/>
      <c r="AY456" s="179" t="n"/>
      <c r="AZ456" s="84" t="n"/>
      <c r="BA456" s="83" t="n"/>
      <c r="BB456" s="83" t="n"/>
      <c r="BC456" s="83" t="n"/>
      <c r="BD456" s="83" t="n"/>
      <c r="BE456" s="83" t="n"/>
      <c r="BF456" s="28" t="n"/>
      <c r="BG456" s="85" t="n"/>
      <c r="BH456" s="85" t="n"/>
      <c r="BI456" s="85" t="n"/>
      <c r="BJ456" s="85" t="n"/>
      <c r="BK456" s="85" t="n"/>
      <c r="BL456" s="85" t="n"/>
      <c r="BM456" s="85" t="n"/>
      <c r="BN456" s="85" t="n"/>
      <c r="BO456" s="85" t="n"/>
      <c r="BP456" s="85" t="n"/>
      <c r="BQ456" s="85" t="n"/>
      <c r="BR456" s="85" t="n"/>
      <c r="BS456" s="85" t="n"/>
      <c r="BT456" s="85" t="n"/>
      <c r="BU456" s="85" t="n"/>
      <c r="BV456" s="85" t="n"/>
      <c r="BW456" s="85" t="n"/>
      <c r="BX456" s="85" t="n"/>
      <c r="BY456" s="85" t="n"/>
      <c r="BZ456" s="85" t="n"/>
      <c r="CA456" s="85" t="n"/>
      <c r="CB456" s="85" t="n"/>
      <c r="CC456" s="85" t="n"/>
      <c r="CD456" s="85" t="n"/>
      <c r="CE456" s="85" t="n"/>
      <c r="CF456" s="85" t="n"/>
      <c r="CG456" s="85" t="n"/>
      <c r="CH456" s="85" t="n"/>
      <c r="CI456" s="85" t="n"/>
      <c r="CJ456" s="85" t="n"/>
      <c r="CK456" s="85" t="n"/>
      <c r="CL456" s="85" t="n"/>
      <c r="CM456" s="85" t="n"/>
      <c r="CN456" s="85" t="n"/>
      <c r="CO456" s="85" t="n"/>
      <c r="CP456" s="85" t="n"/>
      <c r="CQ456" s="85" t="n"/>
      <c r="CR456" s="85" t="n"/>
      <c r="CS456" s="85" t="n"/>
      <c r="CT456" s="85" t="n"/>
      <c r="CU456" s="85" t="n"/>
      <c r="CV456" s="85" t="n"/>
    </row>
    <row r="457" ht="31.5" customFormat="1" customHeight="1" s="86">
      <c r="A457" s="73" t="n"/>
      <c r="B457" s="74" t="n"/>
      <c r="C457" s="471" t="n"/>
      <c r="D457" s="74" t="n"/>
      <c r="E457" s="74" t="n"/>
      <c r="F457" s="75" t="n"/>
      <c r="G457" s="76" t="n"/>
      <c r="H457" s="76" t="n"/>
      <c r="I457" s="76" t="n"/>
      <c r="J457" s="76" t="n"/>
      <c r="K457" s="472" t="n"/>
      <c r="L457" s="473" t="n"/>
      <c r="M457" s="474" t="n"/>
      <c r="N457" s="111" t="n"/>
      <c r="O457" s="111" t="n"/>
      <c r="P457" s="111" t="n"/>
      <c r="Q457" s="111" t="n"/>
      <c r="R457" s="111" t="n"/>
      <c r="S457" s="77" t="n"/>
      <c r="T457" s="77" t="n"/>
      <c r="U457" s="111" t="n"/>
      <c r="V457" s="111" t="n"/>
      <c r="W457" s="111" t="n"/>
      <c r="X457" s="111" t="n"/>
      <c r="Y457" s="111" t="n"/>
      <c r="Z457" s="77" t="n"/>
      <c r="AA457" s="77" t="n"/>
      <c r="AB457" s="111" t="n"/>
      <c r="AC457" s="111" t="n"/>
      <c r="AD457" s="111" t="n"/>
      <c r="AE457" s="111" t="n"/>
      <c r="AF457" s="111" t="n"/>
      <c r="AG457" s="77" t="n"/>
      <c r="AH457" s="77" t="n"/>
      <c r="AI457" s="78" t="n"/>
      <c r="AJ457" s="79" t="n"/>
      <c r="AK457" s="80" t="n"/>
      <c r="AL457" s="77" t="n"/>
      <c r="AM457" s="77" t="n"/>
      <c r="AN457" s="81" t="n"/>
      <c r="AO457" s="81" t="n"/>
      <c r="AP457" s="81" t="n"/>
      <c r="AQ457" s="81" t="n"/>
      <c r="AR457" s="81" t="n"/>
      <c r="AS457" s="81" t="n"/>
      <c r="AT457" s="81" t="n"/>
      <c r="AU457" s="81" t="n"/>
      <c r="AV457" s="81" t="n"/>
      <c r="AW457" s="82" t="n"/>
      <c r="AX457" s="83" t="n"/>
      <c r="AY457" s="179" t="n"/>
      <c r="AZ457" s="84" t="n"/>
      <c r="BA457" s="83" t="n"/>
      <c r="BB457" s="83" t="n"/>
      <c r="BC457" s="83" t="n"/>
      <c r="BD457" s="83" t="n"/>
      <c r="BE457" s="83" t="n"/>
      <c r="BF457" s="28" t="n"/>
      <c r="BG457" s="85" t="n"/>
      <c r="BH457" s="85" t="n"/>
      <c r="BI457" s="85" t="n"/>
      <c r="BJ457" s="85" t="n"/>
      <c r="BK457" s="85" t="n"/>
      <c r="BL457" s="85" t="n"/>
      <c r="BM457" s="85" t="n"/>
      <c r="BN457" s="85" t="n"/>
      <c r="BO457" s="85" t="n"/>
      <c r="BP457" s="85" t="n"/>
      <c r="BQ457" s="85" t="n"/>
      <c r="BR457" s="85" t="n"/>
      <c r="BS457" s="85" t="n"/>
      <c r="BT457" s="85" t="n"/>
      <c r="BU457" s="85" t="n"/>
      <c r="BV457" s="85" t="n"/>
      <c r="BW457" s="85" t="n"/>
      <c r="BX457" s="85" t="n"/>
      <c r="BY457" s="85" t="n"/>
      <c r="BZ457" s="85" t="n"/>
      <c r="CA457" s="85" t="n"/>
      <c r="CB457" s="85" t="n"/>
      <c r="CC457" s="85" t="n"/>
      <c r="CD457" s="85" t="n"/>
      <c r="CE457" s="85" t="n"/>
      <c r="CF457" s="85" t="n"/>
      <c r="CG457" s="85" t="n"/>
      <c r="CH457" s="85" t="n"/>
      <c r="CI457" s="85" t="n"/>
      <c r="CJ457" s="85" t="n"/>
      <c r="CK457" s="85" t="n"/>
      <c r="CL457" s="85" t="n"/>
      <c r="CM457" s="85" t="n"/>
      <c r="CN457" s="85" t="n"/>
      <c r="CO457" s="85" t="n"/>
      <c r="CP457" s="85" t="n"/>
      <c r="CQ457" s="85" t="n"/>
      <c r="CR457" s="85" t="n"/>
      <c r="CS457" s="85" t="n"/>
      <c r="CT457" s="85" t="n"/>
      <c r="CU457" s="85" t="n"/>
      <c r="CV457" s="85" t="n"/>
    </row>
    <row r="458" ht="31.5" customFormat="1" customHeight="1" s="86">
      <c r="A458" s="73" t="n"/>
      <c r="B458" s="74" t="n"/>
      <c r="C458" s="471" t="n"/>
      <c r="D458" s="74" t="n"/>
      <c r="E458" s="74" t="n"/>
      <c r="F458" s="75" t="n"/>
      <c r="G458" s="76" t="n"/>
      <c r="H458" s="76" t="n"/>
      <c r="I458" s="76" t="n"/>
      <c r="J458" s="76" t="n"/>
      <c r="K458" s="472" t="n"/>
      <c r="L458" s="473" t="n"/>
      <c r="M458" s="474" t="n"/>
      <c r="N458" s="111" t="n"/>
      <c r="O458" s="111" t="n"/>
      <c r="P458" s="111" t="n"/>
      <c r="Q458" s="111" t="n"/>
      <c r="R458" s="111" t="n"/>
      <c r="S458" s="77" t="n"/>
      <c r="T458" s="77" t="n"/>
      <c r="U458" s="111" t="n"/>
      <c r="V458" s="111" t="n"/>
      <c r="W458" s="111" t="n"/>
      <c r="X458" s="111" t="n"/>
      <c r="Y458" s="111" t="n"/>
      <c r="Z458" s="77" t="n"/>
      <c r="AA458" s="77" t="n"/>
      <c r="AB458" s="111" t="n"/>
      <c r="AC458" s="111" t="n"/>
      <c r="AD458" s="111" t="n"/>
      <c r="AE458" s="111" t="n"/>
      <c r="AF458" s="111" t="n"/>
      <c r="AG458" s="77" t="n"/>
      <c r="AH458" s="77" t="n"/>
      <c r="AI458" s="78" t="n"/>
      <c r="AJ458" s="79" t="n"/>
      <c r="AK458" s="80" t="n"/>
      <c r="AL458" s="77" t="n"/>
      <c r="AM458" s="77" t="n"/>
      <c r="AN458" s="81" t="n"/>
      <c r="AO458" s="81" t="n"/>
      <c r="AP458" s="81" t="n"/>
      <c r="AQ458" s="81" t="n"/>
      <c r="AR458" s="81" t="n"/>
      <c r="AS458" s="81" t="n"/>
      <c r="AT458" s="81" t="n"/>
      <c r="AU458" s="81" t="n"/>
      <c r="AV458" s="81" t="n"/>
      <c r="AW458" s="82" t="n"/>
      <c r="AX458" s="83" t="n"/>
      <c r="AY458" s="179" t="n"/>
      <c r="AZ458" s="84" t="n"/>
      <c r="BA458" s="83" t="n"/>
      <c r="BB458" s="83" t="n"/>
      <c r="BC458" s="83" t="n"/>
      <c r="BD458" s="83" t="n"/>
      <c r="BE458" s="83" t="n"/>
      <c r="BF458" s="28" t="n"/>
      <c r="BG458" s="85" t="n"/>
      <c r="BH458" s="85" t="n"/>
      <c r="BI458" s="85" t="n"/>
      <c r="BJ458" s="85" t="n"/>
      <c r="BK458" s="85" t="n"/>
      <c r="BL458" s="85" t="n"/>
      <c r="BM458" s="85" t="n"/>
      <c r="BN458" s="85" t="n"/>
      <c r="BO458" s="85" t="n"/>
      <c r="BP458" s="85" t="n"/>
      <c r="BQ458" s="85" t="n"/>
      <c r="BR458" s="85" t="n"/>
      <c r="BS458" s="85" t="n"/>
      <c r="BT458" s="85" t="n"/>
      <c r="BU458" s="85" t="n"/>
      <c r="BV458" s="85" t="n"/>
      <c r="BW458" s="85" t="n"/>
      <c r="BX458" s="85" t="n"/>
      <c r="BY458" s="85" t="n"/>
      <c r="BZ458" s="85" t="n"/>
      <c r="CA458" s="85" t="n"/>
      <c r="CB458" s="85" t="n"/>
      <c r="CC458" s="85" t="n"/>
      <c r="CD458" s="85" t="n"/>
      <c r="CE458" s="85" t="n"/>
      <c r="CF458" s="85" t="n"/>
      <c r="CG458" s="85" t="n"/>
      <c r="CH458" s="85" t="n"/>
      <c r="CI458" s="85" t="n"/>
      <c r="CJ458" s="85" t="n"/>
      <c r="CK458" s="85" t="n"/>
      <c r="CL458" s="85" t="n"/>
      <c r="CM458" s="85" t="n"/>
      <c r="CN458" s="85" t="n"/>
      <c r="CO458" s="85" t="n"/>
      <c r="CP458" s="85" t="n"/>
      <c r="CQ458" s="85" t="n"/>
      <c r="CR458" s="85" t="n"/>
      <c r="CS458" s="85" t="n"/>
      <c r="CT458" s="85" t="n"/>
      <c r="CU458" s="85" t="n"/>
      <c r="CV458" s="85" t="n"/>
    </row>
    <row r="459" ht="31.5" customFormat="1" customHeight="1" s="86">
      <c r="A459" s="73" t="n"/>
      <c r="B459" s="74" t="n"/>
      <c r="C459" s="471" t="n"/>
      <c r="D459" s="74" t="n"/>
      <c r="E459" s="74" t="n"/>
      <c r="F459" s="75" t="n"/>
      <c r="G459" s="76" t="n"/>
      <c r="H459" s="76" t="n"/>
      <c r="I459" s="76" t="n"/>
      <c r="J459" s="76" t="n"/>
      <c r="K459" s="472" t="n"/>
      <c r="L459" s="473" t="n"/>
      <c r="M459" s="474" t="n"/>
      <c r="N459" s="111" t="n"/>
      <c r="O459" s="111" t="n"/>
      <c r="P459" s="111" t="n"/>
      <c r="Q459" s="111" t="n"/>
      <c r="R459" s="111" t="n"/>
      <c r="S459" s="77" t="n"/>
      <c r="T459" s="77" t="n"/>
      <c r="U459" s="111" t="n"/>
      <c r="V459" s="111" t="n"/>
      <c r="W459" s="111" t="n"/>
      <c r="X459" s="111" t="n"/>
      <c r="Y459" s="111" t="n"/>
      <c r="Z459" s="77" t="n"/>
      <c r="AA459" s="77" t="n"/>
      <c r="AB459" s="111" t="n"/>
      <c r="AC459" s="111" t="n"/>
      <c r="AD459" s="111" t="n"/>
      <c r="AE459" s="111" t="n"/>
      <c r="AF459" s="111" t="n"/>
      <c r="AG459" s="77" t="n"/>
      <c r="AH459" s="77" t="n"/>
      <c r="AI459" s="78" t="n"/>
      <c r="AJ459" s="79" t="n"/>
      <c r="AK459" s="80" t="n"/>
      <c r="AL459" s="77" t="n"/>
      <c r="AM459" s="77" t="n"/>
      <c r="AN459" s="81" t="n"/>
      <c r="AO459" s="81" t="n"/>
      <c r="AP459" s="81" t="n"/>
      <c r="AQ459" s="81" t="n"/>
      <c r="AR459" s="81" t="n"/>
      <c r="AS459" s="81" t="n"/>
      <c r="AT459" s="81" t="n"/>
      <c r="AU459" s="81" t="n"/>
      <c r="AV459" s="81" t="n"/>
      <c r="AW459" s="82" t="n"/>
      <c r="AX459" s="83" t="n"/>
      <c r="AY459" s="179" t="n"/>
      <c r="AZ459" s="84" t="n"/>
      <c r="BA459" s="83" t="n"/>
      <c r="BB459" s="83" t="n"/>
      <c r="BC459" s="83" t="n"/>
      <c r="BD459" s="83" t="n"/>
      <c r="BE459" s="83" t="n"/>
      <c r="BF459" s="28" t="n"/>
      <c r="BG459" s="85" t="n"/>
      <c r="BH459" s="85" t="n"/>
      <c r="BI459" s="85" t="n"/>
      <c r="BJ459" s="85" t="n"/>
      <c r="BK459" s="85" t="n"/>
      <c r="BL459" s="85" t="n"/>
      <c r="BM459" s="85" t="n"/>
      <c r="BN459" s="85" t="n"/>
      <c r="BO459" s="85" t="n"/>
      <c r="BP459" s="85" t="n"/>
      <c r="BQ459" s="85" t="n"/>
      <c r="BR459" s="85" t="n"/>
      <c r="BS459" s="85" t="n"/>
      <c r="BT459" s="85" t="n"/>
      <c r="BU459" s="85" t="n"/>
      <c r="BV459" s="85" t="n"/>
      <c r="BW459" s="85" t="n"/>
      <c r="BX459" s="85" t="n"/>
      <c r="BY459" s="85" t="n"/>
      <c r="BZ459" s="85" t="n"/>
      <c r="CA459" s="85" t="n"/>
      <c r="CB459" s="85" t="n"/>
      <c r="CC459" s="85" t="n"/>
      <c r="CD459" s="85" t="n"/>
      <c r="CE459" s="85" t="n"/>
      <c r="CF459" s="85" t="n"/>
      <c r="CG459" s="85" t="n"/>
      <c r="CH459" s="85" t="n"/>
      <c r="CI459" s="85" t="n"/>
      <c r="CJ459" s="85" t="n"/>
      <c r="CK459" s="85" t="n"/>
      <c r="CL459" s="85" t="n"/>
      <c r="CM459" s="85" t="n"/>
      <c r="CN459" s="85" t="n"/>
      <c r="CO459" s="85" t="n"/>
      <c r="CP459" s="85" t="n"/>
      <c r="CQ459" s="85" t="n"/>
      <c r="CR459" s="85" t="n"/>
      <c r="CS459" s="85" t="n"/>
      <c r="CT459" s="85" t="n"/>
      <c r="CU459" s="85" t="n"/>
      <c r="CV459" s="85" t="n"/>
    </row>
    <row r="460" ht="31.5" customFormat="1" customHeight="1" s="86">
      <c r="A460" s="73" t="n"/>
      <c r="B460" s="74" t="n"/>
      <c r="C460" s="471" t="n"/>
      <c r="D460" s="74" t="n"/>
      <c r="E460" s="74" t="n"/>
      <c r="F460" s="75" t="n"/>
      <c r="G460" s="76" t="n"/>
      <c r="H460" s="76" t="n"/>
      <c r="I460" s="76" t="n"/>
      <c r="J460" s="76" t="n"/>
      <c r="K460" s="472" t="n"/>
      <c r="L460" s="473" t="n"/>
      <c r="M460" s="474" t="n"/>
      <c r="N460" s="111" t="n"/>
      <c r="O460" s="111" t="n"/>
      <c r="P460" s="111" t="n"/>
      <c r="Q460" s="111" t="n"/>
      <c r="R460" s="111" t="n"/>
      <c r="S460" s="77" t="n"/>
      <c r="T460" s="77" t="n"/>
      <c r="U460" s="111" t="n"/>
      <c r="V460" s="111" t="n"/>
      <c r="W460" s="111" t="n"/>
      <c r="X460" s="111" t="n"/>
      <c r="Y460" s="111" t="n"/>
      <c r="Z460" s="77" t="n"/>
      <c r="AA460" s="77" t="n"/>
      <c r="AB460" s="111" t="n"/>
      <c r="AC460" s="111" t="n"/>
      <c r="AD460" s="111" t="n"/>
      <c r="AE460" s="111" t="n"/>
      <c r="AF460" s="111" t="n"/>
      <c r="AG460" s="77" t="n"/>
      <c r="AH460" s="77" t="n"/>
      <c r="AI460" s="78" t="n"/>
      <c r="AJ460" s="79" t="n"/>
      <c r="AK460" s="80" t="n"/>
      <c r="AL460" s="77" t="n"/>
      <c r="AM460" s="77" t="n"/>
      <c r="AN460" s="81" t="n"/>
      <c r="AO460" s="81" t="n"/>
      <c r="AP460" s="81" t="n"/>
      <c r="AQ460" s="81" t="n"/>
      <c r="AR460" s="81" t="n"/>
      <c r="AS460" s="81" t="n"/>
      <c r="AT460" s="81" t="n"/>
      <c r="AU460" s="81" t="n"/>
      <c r="AV460" s="81" t="n"/>
      <c r="AW460" s="82" t="n"/>
      <c r="AX460" s="83" t="n"/>
      <c r="AY460" s="179" t="n"/>
      <c r="AZ460" s="84" t="n"/>
      <c r="BA460" s="83" t="n"/>
      <c r="BB460" s="83" t="n"/>
      <c r="BC460" s="83" t="n"/>
      <c r="BD460" s="83" t="n"/>
      <c r="BE460" s="83" t="n"/>
      <c r="BF460" s="28" t="n"/>
      <c r="BG460" s="85" t="n"/>
      <c r="BH460" s="85" t="n"/>
      <c r="BI460" s="85" t="n"/>
      <c r="BJ460" s="85" t="n"/>
      <c r="BK460" s="85" t="n"/>
      <c r="BL460" s="85" t="n"/>
      <c r="BM460" s="85" t="n"/>
      <c r="BN460" s="85" t="n"/>
      <c r="BO460" s="85" t="n"/>
      <c r="BP460" s="85" t="n"/>
      <c r="BQ460" s="85" t="n"/>
      <c r="BR460" s="85" t="n"/>
      <c r="BS460" s="85" t="n"/>
      <c r="BT460" s="85" t="n"/>
      <c r="BU460" s="85" t="n"/>
      <c r="BV460" s="85" t="n"/>
      <c r="BW460" s="85" t="n"/>
      <c r="BX460" s="85" t="n"/>
      <c r="BY460" s="85" t="n"/>
      <c r="BZ460" s="85" t="n"/>
      <c r="CA460" s="85" t="n"/>
      <c r="CB460" s="85" t="n"/>
      <c r="CC460" s="85" t="n"/>
      <c r="CD460" s="85" t="n"/>
      <c r="CE460" s="85" t="n"/>
      <c r="CF460" s="85" t="n"/>
      <c r="CG460" s="85" t="n"/>
      <c r="CH460" s="85" t="n"/>
      <c r="CI460" s="85" t="n"/>
      <c r="CJ460" s="85" t="n"/>
      <c r="CK460" s="85" t="n"/>
      <c r="CL460" s="85" t="n"/>
      <c r="CM460" s="85" t="n"/>
      <c r="CN460" s="85" t="n"/>
      <c r="CO460" s="85" t="n"/>
      <c r="CP460" s="85" t="n"/>
      <c r="CQ460" s="85" t="n"/>
      <c r="CR460" s="85" t="n"/>
      <c r="CS460" s="85" t="n"/>
      <c r="CT460" s="85" t="n"/>
      <c r="CU460" s="85" t="n"/>
      <c r="CV460" s="85" t="n"/>
    </row>
    <row r="461" ht="31.5" customFormat="1" customHeight="1" s="86">
      <c r="A461" s="73" t="n"/>
      <c r="B461" s="74" t="n"/>
      <c r="C461" s="471" t="n"/>
      <c r="D461" s="74" t="n"/>
      <c r="E461" s="74" t="n"/>
      <c r="F461" s="75" t="n"/>
      <c r="G461" s="76" t="n"/>
      <c r="H461" s="76" t="n"/>
      <c r="I461" s="76" t="n"/>
      <c r="J461" s="76" t="n"/>
      <c r="K461" s="472" t="n"/>
      <c r="L461" s="473" t="n"/>
      <c r="M461" s="474" t="n"/>
      <c r="N461" s="111" t="n"/>
      <c r="O461" s="111" t="n"/>
      <c r="P461" s="111" t="n"/>
      <c r="Q461" s="111" t="n"/>
      <c r="R461" s="111" t="n"/>
      <c r="S461" s="77" t="n"/>
      <c r="T461" s="77" t="n"/>
      <c r="U461" s="111" t="n"/>
      <c r="V461" s="111" t="n"/>
      <c r="W461" s="111" t="n"/>
      <c r="X461" s="111" t="n"/>
      <c r="Y461" s="111" t="n"/>
      <c r="Z461" s="77" t="n"/>
      <c r="AA461" s="77" t="n"/>
      <c r="AB461" s="111" t="n"/>
      <c r="AC461" s="111" t="n"/>
      <c r="AD461" s="111" t="n"/>
      <c r="AE461" s="111" t="n"/>
      <c r="AF461" s="111" t="n"/>
      <c r="AG461" s="77" t="n"/>
      <c r="AH461" s="77" t="n"/>
      <c r="AI461" s="78" t="n"/>
      <c r="AJ461" s="79" t="n"/>
      <c r="AK461" s="80" t="n"/>
      <c r="AL461" s="77" t="n"/>
      <c r="AM461" s="77" t="n"/>
      <c r="AN461" s="81" t="n"/>
      <c r="AO461" s="81" t="n"/>
      <c r="AP461" s="81" t="n"/>
      <c r="AQ461" s="81" t="n"/>
      <c r="AR461" s="81" t="n"/>
      <c r="AS461" s="81" t="n"/>
      <c r="AT461" s="81" t="n"/>
      <c r="AU461" s="81" t="n"/>
      <c r="AV461" s="81" t="n"/>
      <c r="AW461" s="82" t="n"/>
      <c r="AX461" s="83" t="n"/>
      <c r="AY461" s="179" t="n"/>
      <c r="AZ461" s="84" t="n"/>
      <c r="BA461" s="83" t="n"/>
      <c r="BB461" s="83" t="n"/>
      <c r="BC461" s="83" t="n"/>
      <c r="BD461" s="83" t="n"/>
      <c r="BE461" s="83" t="n"/>
      <c r="BF461" s="28" t="n"/>
      <c r="BG461" s="85" t="n"/>
      <c r="BH461" s="85" t="n"/>
      <c r="BI461" s="85" t="n"/>
      <c r="BJ461" s="85" t="n"/>
      <c r="BK461" s="85" t="n"/>
      <c r="BL461" s="85" t="n"/>
      <c r="BM461" s="85" t="n"/>
      <c r="BN461" s="85" t="n"/>
      <c r="BO461" s="85" t="n"/>
      <c r="BP461" s="85" t="n"/>
      <c r="BQ461" s="85" t="n"/>
      <c r="BR461" s="85" t="n"/>
      <c r="BS461" s="85" t="n"/>
      <c r="BT461" s="85" t="n"/>
      <c r="BU461" s="85" t="n"/>
      <c r="BV461" s="85" t="n"/>
      <c r="BW461" s="85" t="n"/>
      <c r="BX461" s="85" t="n"/>
      <c r="BY461" s="85" t="n"/>
      <c r="BZ461" s="85" t="n"/>
      <c r="CA461" s="85" t="n"/>
      <c r="CB461" s="85" t="n"/>
      <c r="CC461" s="85" t="n"/>
      <c r="CD461" s="85" t="n"/>
      <c r="CE461" s="85" t="n"/>
      <c r="CF461" s="85" t="n"/>
      <c r="CG461" s="85" t="n"/>
      <c r="CH461" s="85" t="n"/>
      <c r="CI461" s="85" t="n"/>
      <c r="CJ461" s="85" t="n"/>
      <c r="CK461" s="85" t="n"/>
      <c r="CL461" s="85" t="n"/>
      <c r="CM461" s="85" t="n"/>
      <c r="CN461" s="85" t="n"/>
      <c r="CO461" s="85" t="n"/>
      <c r="CP461" s="85" t="n"/>
      <c r="CQ461" s="85" t="n"/>
      <c r="CR461" s="85" t="n"/>
      <c r="CS461" s="85" t="n"/>
      <c r="CT461" s="85" t="n"/>
      <c r="CU461" s="85" t="n"/>
      <c r="CV461" s="85" t="n"/>
    </row>
    <row r="462" ht="31.5" customFormat="1" customHeight="1" s="86">
      <c r="A462" s="73" t="n"/>
      <c r="B462" s="74" t="n"/>
      <c r="C462" s="471" t="n"/>
      <c r="D462" s="74" t="n"/>
      <c r="E462" s="74" t="n"/>
      <c r="F462" s="75" t="n"/>
      <c r="G462" s="76" t="n"/>
      <c r="H462" s="76" t="n"/>
      <c r="I462" s="76" t="n"/>
      <c r="J462" s="76" t="n"/>
      <c r="K462" s="472" t="n"/>
      <c r="L462" s="473" t="n"/>
      <c r="M462" s="474" t="n"/>
      <c r="N462" s="111" t="n"/>
      <c r="O462" s="111" t="n"/>
      <c r="P462" s="111" t="n"/>
      <c r="Q462" s="111" t="n"/>
      <c r="R462" s="111" t="n"/>
      <c r="S462" s="77" t="n"/>
      <c r="T462" s="77" t="n"/>
      <c r="U462" s="111" t="n"/>
      <c r="V462" s="111" t="n"/>
      <c r="W462" s="111" t="n"/>
      <c r="X462" s="111" t="n"/>
      <c r="Y462" s="111" t="n"/>
      <c r="Z462" s="77" t="n"/>
      <c r="AA462" s="77" t="n"/>
      <c r="AB462" s="111" t="n"/>
      <c r="AC462" s="111" t="n"/>
      <c r="AD462" s="111" t="n"/>
      <c r="AE462" s="111" t="n"/>
      <c r="AF462" s="111" t="n"/>
      <c r="AG462" s="77" t="n"/>
      <c r="AH462" s="77" t="n"/>
      <c r="AI462" s="78" t="n"/>
      <c r="AJ462" s="79" t="n"/>
      <c r="AK462" s="80" t="n"/>
      <c r="AL462" s="77" t="n"/>
      <c r="AM462" s="77" t="n"/>
      <c r="AN462" s="81" t="n"/>
      <c r="AO462" s="81" t="n"/>
      <c r="AP462" s="81" t="n"/>
      <c r="AQ462" s="81" t="n"/>
      <c r="AR462" s="81" t="n"/>
      <c r="AS462" s="81" t="n"/>
      <c r="AT462" s="81" t="n"/>
      <c r="AU462" s="81" t="n"/>
      <c r="AV462" s="81" t="n"/>
      <c r="AW462" s="82" t="n"/>
      <c r="AX462" s="83" t="n"/>
      <c r="AY462" s="179" t="n"/>
      <c r="AZ462" s="84" t="n"/>
      <c r="BA462" s="83" t="n"/>
      <c r="BB462" s="83" t="n"/>
      <c r="BC462" s="83" t="n"/>
      <c r="BD462" s="83" t="n"/>
      <c r="BE462" s="83" t="n"/>
      <c r="BF462" s="28" t="n"/>
      <c r="BG462" s="85" t="n"/>
      <c r="BH462" s="85" t="n"/>
      <c r="BI462" s="85" t="n"/>
      <c r="BJ462" s="85" t="n"/>
      <c r="BK462" s="85" t="n"/>
      <c r="BL462" s="85" t="n"/>
      <c r="BM462" s="85" t="n"/>
      <c r="BN462" s="85" t="n"/>
      <c r="BO462" s="85" t="n"/>
      <c r="BP462" s="85" t="n"/>
      <c r="BQ462" s="85" t="n"/>
      <c r="BR462" s="85" t="n"/>
      <c r="BS462" s="85" t="n"/>
      <c r="BT462" s="85" t="n"/>
      <c r="BU462" s="85" t="n"/>
      <c r="BV462" s="85" t="n"/>
      <c r="BW462" s="85" t="n"/>
      <c r="BX462" s="85" t="n"/>
      <c r="BY462" s="85" t="n"/>
      <c r="BZ462" s="85" t="n"/>
      <c r="CA462" s="85" t="n"/>
      <c r="CB462" s="85" t="n"/>
      <c r="CC462" s="85" t="n"/>
      <c r="CD462" s="85" t="n"/>
      <c r="CE462" s="85" t="n"/>
      <c r="CF462" s="85" t="n"/>
      <c r="CG462" s="85" t="n"/>
      <c r="CH462" s="85" t="n"/>
      <c r="CI462" s="85" t="n"/>
      <c r="CJ462" s="85" t="n"/>
      <c r="CK462" s="85" t="n"/>
      <c r="CL462" s="85" t="n"/>
      <c r="CM462" s="85" t="n"/>
      <c r="CN462" s="85" t="n"/>
      <c r="CO462" s="85" t="n"/>
      <c r="CP462" s="85" t="n"/>
      <c r="CQ462" s="85" t="n"/>
      <c r="CR462" s="85" t="n"/>
      <c r="CS462" s="85" t="n"/>
      <c r="CT462" s="85" t="n"/>
      <c r="CU462" s="85" t="n"/>
      <c r="CV462" s="85" t="n"/>
    </row>
    <row r="463" ht="31.5" customFormat="1" customHeight="1" s="86">
      <c r="A463" s="73" t="n"/>
      <c r="B463" s="74" t="n"/>
      <c r="C463" s="471" t="n"/>
      <c r="D463" s="74" t="n"/>
      <c r="E463" s="74" t="n"/>
      <c r="F463" s="75" t="n"/>
      <c r="G463" s="76" t="n"/>
      <c r="H463" s="76" t="n"/>
      <c r="I463" s="76" t="n"/>
      <c r="J463" s="76" t="n"/>
      <c r="K463" s="472" t="n"/>
      <c r="L463" s="473" t="n"/>
      <c r="M463" s="474" t="n"/>
      <c r="N463" s="111" t="n"/>
      <c r="O463" s="111" t="n"/>
      <c r="P463" s="111" t="n"/>
      <c r="Q463" s="111" t="n"/>
      <c r="R463" s="111" t="n"/>
      <c r="S463" s="77" t="n"/>
      <c r="T463" s="77" t="n"/>
      <c r="U463" s="111" t="n"/>
      <c r="V463" s="111" t="n"/>
      <c r="W463" s="111" t="n"/>
      <c r="X463" s="111" t="n"/>
      <c r="Y463" s="111" t="n"/>
      <c r="Z463" s="77" t="n"/>
      <c r="AA463" s="77" t="n"/>
      <c r="AB463" s="111" t="n"/>
      <c r="AC463" s="111" t="n"/>
      <c r="AD463" s="111" t="n"/>
      <c r="AE463" s="111" t="n"/>
      <c r="AF463" s="111" t="n"/>
      <c r="AG463" s="77" t="n"/>
      <c r="AH463" s="77" t="n"/>
      <c r="AI463" s="78" t="n"/>
      <c r="AJ463" s="79" t="n"/>
      <c r="AK463" s="80" t="n"/>
      <c r="AL463" s="77" t="n"/>
      <c r="AM463" s="77" t="n"/>
      <c r="AN463" s="81" t="n"/>
      <c r="AO463" s="81" t="n"/>
      <c r="AP463" s="81" t="n"/>
      <c r="AQ463" s="81" t="n"/>
      <c r="AR463" s="81" t="n"/>
      <c r="AS463" s="81" t="n"/>
      <c r="AT463" s="81" t="n"/>
      <c r="AU463" s="81" t="n"/>
      <c r="AV463" s="81" t="n"/>
      <c r="AW463" s="82" t="n"/>
      <c r="AX463" s="83" t="n"/>
      <c r="AY463" s="179" t="n"/>
      <c r="AZ463" s="84" t="n"/>
      <c r="BA463" s="83" t="n"/>
      <c r="BB463" s="83" t="n"/>
      <c r="BC463" s="83" t="n"/>
      <c r="BD463" s="83" t="n"/>
      <c r="BE463" s="83" t="n"/>
      <c r="BF463" s="28" t="n"/>
      <c r="BG463" s="85" t="n"/>
      <c r="BH463" s="85" t="n"/>
      <c r="BI463" s="85" t="n"/>
      <c r="BJ463" s="85" t="n"/>
      <c r="BK463" s="85" t="n"/>
      <c r="BL463" s="85" t="n"/>
      <c r="BM463" s="85" t="n"/>
      <c r="BN463" s="85" t="n"/>
      <c r="BO463" s="85" t="n"/>
      <c r="BP463" s="85" t="n"/>
      <c r="BQ463" s="85" t="n"/>
      <c r="BR463" s="85" t="n"/>
      <c r="BS463" s="85" t="n"/>
      <c r="BT463" s="85" t="n"/>
      <c r="BU463" s="85" t="n"/>
      <c r="BV463" s="85" t="n"/>
      <c r="BW463" s="85" t="n"/>
      <c r="BX463" s="85" t="n"/>
      <c r="BY463" s="85" t="n"/>
      <c r="BZ463" s="85" t="n"/>
      <c r="CA463" s="85" t="n"/>
      <c r="CB463" s="85" t="n"/>
      <c r="CC463" s="85" t="n"/>
      <c r="CD463" s="85" t="n"/>
      <c r="CE463" s="85" t="n"/>
      <c r="CF463" s="85" t="n"/>
      <c r="CG463" s="85" t="n"/>
      <c r="CH463" s="85" t="n"/>
      <c r="CI463" s="85" t="n"/>
      <c r="CJ463" s="85" t="n"/>
      <c r="CK463" s="85" t="n"/>
      <c r="CL463" s="85" t="n"/>
      <c r="CM463" s="85" t="n"/>
      <c r="CN463" s="85" t="n"/>
      <c r="CO463" s="85" t="n"/>
      <c r="CP463" s="85" t="n"/>
      <c r="CQ463" s="85" t="n"/>
      <c r="CR463" s="85" t="n"/>
      <c r="CS463" s="85" t="n"/>
      <c r="CT463" s="85" t="n"/>
      <c r="CU463" s="85" t="n"/>
      <c r="CV463" s="85" t="n"/>
    </row>
    <row r="464" ht="31.5" customFormat="1" customHeight="1" s="86">
      <c r="A464" s="73" t="n"/>
      <c r="B464" s="74" t="n"/>
      <c r="C464" s="74" t="n"/>
      <c r="D464" s="74" t="n"/>
      <c r="E464" s="74" t="n"/>
      <c r="F464" s="75" t="n"/>
      <c r="G464" s="76" t="n"/>
      <c r="H464" s="76" t="n"/>
      <c r="I464" s="76" t="n"/>
      <c r="J464" s="76" t="n"/>
      <c r="K464" s="472" t="n"/>
      <c r="L464" s="473" t="n"/>
      <c r="M464" s="474" t="n"/>
      <c r="N464" s="111" t="n"/>
      <c r="O464" s="111" t="n"/>
      <c r="P464" s="111" t="n"/>
      <c r="Q464" s="111" t="n"/>
      <c r="R464" s="111" t="n"/>
      <c r="S464" s="77" t="n"/>
      <c r="T464" s="77" t="n"/>
      <c r="U464" s="111" t="n"/>
      <c r="V464" s="111" t="n"/>
      <c r="W464" s="111" t="n"/>
      <c r="X464" s="111" t="n"/>
      <c r="Y464" s="111" t="n"/>
      <c r="Z464" s="77" t="n"/>
      <c r="AA464" s="77" t="n"/>
      <c r="AB464" s="111" t="n"/>
      <c r="AC464" s="111" t="n"/>
      <c r="AD464" s="111" t="n"/>
      <c r="AE464" s="111" t="n"/>
      <c r="AF464" s="111" t="n"/>
      <c r="AG464" s="77" t="n"/>
      <c r="AH464" s="77" t="n"/>
      <c r="AI464" s="78" t="n"/>
      <c r="AJ464" s="79" t="n"/>
      <c r="AK464" s="80" t="n"/>
      <c r="AL464" s="77" t="n"/>
      <c r="AM464" s="77" t="n"/>
      <c r="AN464" s="81" t="n"/>
      <c r="AO464" s="81" t="n"/>
      <c r="AP464" s="81" t="n"/>
      <c r="AQ464" s="81" t="n"/>
      <c r="AR464" s="81" t="n"/>
      <c r="AS464" s="81" t="n"/>
      <c r="AT464" s="81" t="n"/>
      <c r="AU464" s="81" t="n"/>
      <c r="AV464" s="81" t="n"/>
      <c r="AW464" s="82" t="n"/>
      <c r="AX464" s="83" t="n"/>
      <c r="AY464" s="179" t="n"/>
      <c r="AZ464" s="84" t="n"/>
      <c r="BA464" s="83" t="n"/>
      <c r="BB464" s="83" t="n"/>
      <c r="BC464" s="83" t="n"/>
      <c r="BD464" s="83" t="n"/>
      <c r="BE464" s="83" t="n"/>
      <c r="BF464" s="28" t="n"/>
      <c r="BG464" s="85" t="n"/>
      <c r="BH464" s="85" t="n"/>
      <c r="BI464" s="85" t="n"/>
      <c r="BJ464" s="85" t="n"/>
      <c r="BK464" s="85" t="n"/>
      <c r="BL464" s="85" t="n"/>
      <c r="BM464" s="85" t="n"/>
      <c r="BN464" s="85" t="n"/>
      <c r="BO464" s="85" t="n"/>
      <c r="BP464" s="85" t="n"/>
      <c r="BQ464" s="85" t="n"/>
      <c r="BR464" s="85" t="n"/>
      <c r="BS464" s="85" t="n"/>
      <c r="BT464" s="85" t="n"/>
      <c r="BU464" s="85" t="n"/>
      <c r="BV464" s="85" t="n"/>
      <c r="BW464" s="85" t="n"/>
      <c r="BX464" s="85" t="n"/>
      <c r="BY464" s="85" t="n"/>
      <c r="BZ464" s="85" t="n"/>
      <c r="CA464" s="85" t="n"/>
      <c r="CB464" s="85" t="n"/>
      <c r="CC464" s="85" t="n"/>
      <c r="CD464" s="85" t="n"/>
      <c r="CE464" s="85" t="n"/>
      <c r="CF464" s="85" t="n"/>
      <c r="CG464" s="85" t="n"/>
      <c r="CH464" s="85" t="n"/>
      <c r="CI464" s="85" t="n"/>
      <c r="CJ464" s="85" t="n"/>
      <c r="CK464" s="85" t="n"/>
      <c r="CL464" s="85" t="n"/>
      <c r="CM464" s="85" t="n"/>
      <c r="CN464" s="85" t="n"/>
      <c r="CO464" s="85" t="n"/>
      <c r="CP464" s="85" t="n"/>
      <c r="CQ464" s="85" t="n"/>
      <c r="CR464" s="85" t="n"/>
      <c r="CS464" s="85" t="n"/>
      <c r="CT464" s="85" t="n"/>
      <c r="CU464" s="85" t="n"/>
      <c r="CV464" s="85" t="n"/>
    </row>
    <row r="465" ht="31.5" customFormat="1" customHeight="1" s="86">
      <c r="A465" s="73" t="n"/>
      <c r="B465" s="74" t="n"/>
      <c r="C465" s="74" t="n"/>
      <c r="D465" s="74" t="n"/>
      <c r="E465" s="74" t="n"/>
      <c r="F465" s="75" t="n"/>
      <c r="G465" s="76" t="n"/>
      <c r="H465" s="76" t="n"/>
      <c r="I465" s="76" t="n"/>
      <c r="J465" s="76" t="n"/>
      <c r="K465" s="472" t="n"/>
      <c r="L465" s="473" t="n"/>
      <c r="M465" s="474" t="n"/>
      <c r="N465" s="111" t="n"/>
      <c r="O465" s="111" t="n"/>
      <c r="P465" s="111" t="n"/>
      <c r="Q465" s="111" t="n"/>
      <c r="R465" s="111" t="n"/>
      <c r="S465" s="77" t="n"/>
      <c r="T465" s="77" t="n"/>
      <c r="U465" s="111" t="n"/>
      <c r="V465" s="111" t="n"/>
      <c r="W465" s="111" t="n"/>
      <c r="X465" s="111" t="n"/>
      <c r="Y465" s="111" t="n"/>
      <c r="Z465" s="77" t="n"/>
      <c r="AA465" s="77" t="n"/>
      <c r="AB465" s="111" t="n"/>
      <c r="AC465" s="111" t="n"/>
      <c r="AD465" s="111" t="n"/>
      <c r="AE465" s="111" t="n"/>
      <c r="AF465" s="111" t="n"/>
      <c r="AG465" s="77" t="n"/>
      <c r="AH465" s="77" t="n"/>
      <c r="AI465" s="78" t="n"/>
      <c r="AJ465" s="79" t="n"/>
      <c r="AK465" s="80" t="n"/>
      <c r="AL465" s="77" t="n"/>
      <c r="AM465" s="77" t="n"/>
      <c r="AN465" s="81" t="n"/>
      <c r="AO465" s="81" t="n"/>
      <c r="AP465" s="81" t="n"/>
      <c r="AQ465" s="81" t="n"/>
      <c r="AR465" s="81" t="n"/>
      <c r="AS465" s="81" t="n"/>
      <c r="AT465" s="81" t="n"/>
      <c r="AU465" s="81" t="n"/>
      <c r="AV465" s="81" t="n"/>
      <c r="AW465" s="82" t="n"/>
      <c r="AX465" s="83" t="n"/>
      <c r="AY465" s="179" t="n"/>
      <c r="AZ465" s="84" t="n"/>
      <c r="BA465" s="83" t="n"/>
      <c r="BB465" s="83" t="n"/>
      <c r="BC465" s="83" t="n"/>
      <c r="BD465" s="83" t="n"/>
      <c r="BE465" s="83" t="n"/>
      <c r="BF465" s="28" t="n"/>
      <c r="BG465" s="85" t="n"/>
      <c r="BH465" s="85" t="n"/>
      <c r="BI465" s="85" t="n"/>
      <c r="BJ465" s="85" t="n"/>
      <c r="BK465" s="85" t="n"/>
      <c r="BL465" s="85" t="n"/>
      <c r="BM465" s="85" t="n"/>
      <c r="BN465" s="85" t="n"/>
      <c r="BO465" s="85" t="n"/>
      <c r="BP465" s="85" t="n"/>
      <c r="BQ465" s="85" t="n"/>
      <c r="BR465" s="85" t="n"/>
      <c r="BS465" s="85" t="n"/>
      <c r="BT465" s="85" t="n"/>
      <c r="BU465" s="85" t="n"/>
      <c r="BV465" s="85" t="n"/>
      <c r="BW465" s="85" t="n"/>
      <c r="BX465" s="85" t="n"/>
      <c r="BY465" s="85" t="n"/>
      <c r="BZ465" s="85" t="n"/>
      <c r="CA465" s="85" t="n"/>
      <c r="CB465" s="85" t="n"/>
      <c r="CC465" s="85" t="n"/>
      <c r="CD465" s="85" t="n"/>
      <c r="CE465" s="85" t="n"/>
      <c r="CF465" s="85" t="n"/>
      <c r="CG465" s="85" t="n"/>
      <c r="CH465" s="85" t="n"/>
      <c r="CI465" s="85" t="n"/>
      <c r="CJ465" s="85" t="n"/>
      <c r="CK465" s="85" t="n"/>
      <c r="CL465" s="85" t="n"/>
      <c r="CM465" s="85" t="n"/>
      <c r="CN465" s="85" t="n"/>
      <c r="CO465" s="85" t="n"/>
      <c r="CP465" s="85" t="n"/>
      <c r="CQ465" s="85" t="n"/>
      <c r="CR465" s="85" t="n"/>
      <c r="CS465" s="85" t="n"/>
      <c r="CT465" s="85" t="n"/>
      <c r="CU465" s="85" t="n"/>
      <c r="CV465" s="85" t="n"/>
    </row>
    <row r="466" ht="31.5" customFormat="1" customHeight="1" s="86">
      <c r="A466" s="73" t="n"/>
      <c r="B466" s="74" t="n"/>
      <c r="C466" s="74" t="n"/>
      <c r="D466" s="74" t="n"/>
      <c r="E466" s="74" t="n"/>
      <c r="F466" s="75" t="n"/>
      <c r="G466" s="76" t="n"/>
      <c r="H466" s="76" t="n"/>
      <c r="I466" s="76" t="n"/>
      <c r="J466" s="76" t="n"/>
      <c r="K466" s="472" t="n"/>
      <c r="L466" s="473" t="n"/>
      <c r="M466" s="474" t="n"/>
      <c r="N466" s="111" t="n"/>
      <c r="O466" s="111" t="n"/>
      <c r="P466" s="111" t="n"/>
      <c r="Q466" s="111" t="n"/>
      <c r="R466" s="111" t="n"/>
      <c r="S466" s="77" t="n"/>
      <c r="T466" s="77" t="n"/>
      <c r="U466" s="111" t="n"/>
      <c r="V466" s="111" t="n"/>
      <c r="W466" s="111" t="n"/>
      <c r="X466" s="111" t="n"/>
      <c r="Y466" s="111" t="n"/>
      <c r="Z466" s="77" t="n"/>
      <c r="AA466" s="77" t="n"/>
      <c r="AB466" s="111" t="n"/>
      <c r="AC466" s="111" t="n"/>
      <c r="AD466" s="111" t="n"/>
      <c r="AE466" s="111" t="n"/>
      <c r="AF466" s="111" t="n"/>
      <c r="AG466" s="77" t="n"/>
      <c r="AH466" s="77" t="n"/>
      <c r="AI466" s="78" t="n"/>
      <c r="AJ466" s="79" t="n"/>
      <c r="AK466" s="80" t="n"/>
      <c r="AL466" s="77" t="n"/>
      <c r="AM466" s="77" t="n"/>
      <c r="AN466" s="81" t="n"/>
      <c r="AO466" s="81" t="n"/>
      <c r="AP466" s="81" t="n"/>
      <c r="AQ466" s="81" t="n"/>
      <c r="AR466" s="81" t="n"/>
      <c r="AS466" s="81" t="n"/>
      <c r="AT466" s="81" t="n"/>
      <c r="AU466" s="81" t="n"/>
      <c r="AV466" s="81" t="n"/>
      <c r="AW466" s="82" t="n"/>
      <c r="AX466" s="83" t="n"/>
      <c r="AY466" s="179" t="n"/>
      <c r="AZ466" s="84" t="n"/>
      <c r="BA466" s="83" t="n"/>
      <c r="BB466" s="83" t="n"/>
      <c r="BC466" s="83" t="n"/>
      <c r="BD466" s="83" t="n"/>
      <c r="BE466" s="83" t="n"/>
      <c r="BF466" s="28" t="n"/>
      <c r="BG466" s="85" t="n"/>
      <c r="BH466" s="85" t="n"/>
      <c r="BI466" s="85" t="n"/>
      <c r="BJ466" s="85" t="n"/>
      <c r="BK466" s="85" t="n"/>
      <c r="BL466" s="85" t="n"/>
      <c r="BM466" s="85" t="n"/>
      <c r="BN466" s="85" t="n"/>
      <c r="BO466" s="85" t="n"/>
      <c r="BP466" s="85" t="n"/>
      <c r="BQ466" s="85" t="n"/>
      <c r="BR466" s="85" t="n"/>
      <c r="BS466" s="85" t="n"/>
      <c r="BT466" s="85" t="n"/>
      <c r="BU466" s="85" t="n"/>
      <c r="BV466" s="85" t="n"/>
      <c r="BW466" s="85" t="n"/>
      <c r="BX466" s="85" t="n"/>
      <c r="BY466" s="85" t="n"/>
      <c r="BZ466" s="85" t="n"/>
      <c r="CA466" s="85" t="n"/>
      <c r="CB466" s="85" t="n"/>
      <c r="CC466" s="85" t="n"/>
      <c r="CD466" s="85" t="n"/>
      <c r="CE466" s="85" t="n"/>
      <c r="CF466" s="85" t="n"/>
      <c r="CG466" s="85" t="n"/>
      <c r="CH466" s="85" t="n"/>
      <c r="CI466" s="85" t="n"/>
      <c r="CJ466" s="85" t="n"/>
      <c r="CK466" s="85" t="n"/>
      <c r="CL466" s="85" t="n"/>
      <c r="CM466" s="85" t="n"/>
      <c r="CN466" s="85" t="n"/>
      <c r="CO466" s="85" t="n"/>
      <c r="CP466" s="85" t="n"/>
      <c r="CQ466" s="85" t="n"/>
      <c r="CR466" s="85" t="n"/>
      <c r="CS466" s="85" t="n"/>
      <c r="CT466" s="85" t="n"/>
      <c r="CU466" s="85" t="n"/>
      <c r="CV466" s="85" t="n"/>
    </row>
    <row r="467" ht="31.5" customFormat="1" customHeight="1" s="86">
      <c r="A467" s="73" t="n"/>
      <c r="B467" s="74" t="n"/>
      <c r="C467" s="74" t="n"/>
      <c r="D467" s="74" t="n"/>
      <c r="E467" s="74" t="n"/>
      <c r="F467" s="75" t="n"/>
      <c r="G467" s="76" t="n"/>
      <c r="H467" s="76" t="n"/>
      <c r="I467" s="76" t="n"/>
      <c r="J467" s="76" t="n"/>
      <c r="K467" s="472" t="n"/>
      <c r="L467" s="473" t="n"/>
      <c r="M467" s="474" t="n"/>
      <c r="N467" s="111" t="n"/>
      <c r="O467" s="111" t="n"/>
      <c r="P467" s="111" t="n"/>
      <c r="Q467" s="111" t="n"/>
      <c r="R467" s="111" t="n"/>
      <c r="S467" s="77" t="n"/>
      <c r="T467" s="77" t="n"/>
      <c r="U467" s="111" t="n"/>
      <c r="V467" s="111" t="n"/>
      <c r="W467" s="111" t="n"/>
      <c r="X467" s="111" t="n"/>
      <c r="Y467" s="111" t="n"/>
      <c r="Z467" s="77" t="n"/>
      <c r="AA467" s="77" t="n"/>
      <c r="AB467" s="111" t="n"/>
      <c r="AC467" s="111" t="n"/>
      <c r="AD467" s="111" t="n"/>
      <c r="AE467" s="111" t="n"/>
      <c r="AF467" s="111" t="n"/>
      <c r="AG467" s="77" t="n"/>
      <c r="AH467" s="77" t="n"/>
      <c r="AI467" s="78" t="n"/>
      <c r="AJ467" s="79" t="n"/>
      <c r="AK467" s="80" t="n"/>
      <c r="AL467" s="77" t="n"/>
      <c r="AM467" s="77" t="n"/>
      <c r="AN467" s="81" t="n"/>
      <c r="AO467" s="81" t="n"/>
      <c r="AP467" s="81" t="n"/>
      <c r="AQ467" s="81" t="n"/>
      <c r="AR467" s="81" t="n"/>
      <c r="AS467" s="81" t="n"/>
      <c r="AT467" s="81" t="n"/>
      <c r="AU467" s="81" t="n"/>
      <c r="AV467" s="81" t="n"/>
      <c r="AW467" s="82" t="n"/>
      <c r="AX467" s="83" t="n"/>
      <c r="AY467" s="179" t="n"/>
      <c r="AZ467" s="84" t="n"/>
      <c r="BA467" s="83" t="n"/>
      <c r="BB467" s="83" t="n"/>
      <c r="BC467" s="83" t="n"/>
      <c r="BD467" s="83" t="n"/>
      <c r="BE467" s="83" t="n"/>
      <c r="BF467" s="28" t="n"/>
      <c r="BG467" s="85" t="n"/>
      <c r="BH467" s="85" t="n"/>
      <c r="BI467" s="85" t="n"/>
      <c r="BJ467" s="85" t="n"/>
      <c r="BK467" s="85" t="n"/>
      <c r="BL467" s="85" t="n"/>
      <c r="BM467" s="85" t="n"/>
      <c r="BN467" s="85" t="n"/>
      <c r="BO467" s="85" t="n"/>
      <c r="BP467" s="85" t="n"/>
      <c r="BQ467" s="85" t="n"/>
      <c r="BR467" s="85" t="n"/>
      <c r="BS467" s="85" t="n"/>
      <c r="BT467" s="85" t="n"/>
      <c r="BU467" s="85" t="n"/>
      <c r="BV467" s="85" t="n"/>
      <c r="BW467" s="85" t="n"/>
      <c r="BX467" s="85" t="n"/>
      <c r="BY467" s="85" t="n"/>
      <c r="BZ467" s="85" t="n"/>
      <c r="CA467" s="85" t="n"/>
      <c r="CB467" s="85" t="n"/>
      <c r="CC467" s="85" t="n"/>
      <c r="CD467" s="85" t="n"/>
      <c r="CE467" s="85" t="n"/>
      <c r="CF467" s="85" t="n"/>
      <c r="CG467" s="85" t="n"/>
      <c r="CH467" s="85" t="n"/>
      <c r="CI467" s="85" t="n"/>
      <c r="CJ467" s="85" t="n"/>
      <c r="CK467" s="85" t="n"/>
      <c r="CL467" s="85" t="n"/>
      <c r="CM467" s="85" t="n"/>
      <c r="CN467" s="85" t="n"/>
      <c r="CO467" s="85" t="n"/>
      <c r="CP467" s="85" t="n"/>
      <c r="CQ467" s="85" t="n"/>
      <c r="CR467" s="85" t="n"/>
      <c r="CS467" s="85" t="n"/>
      <c r="CT467" s="85" t="n"/>
      <c r="CU467" s="85" t="n"/>
      <c r="CV467" s="85" t="n"/>
    </row>
    <row r="468" ht="31.5" customFormat="1" customHeight="1" s="86">
      <c r="A468" s="73" t="n"/>
      <c r="B468" s="74" t="n"/>
      <c r="C468" s="74" t="n"/>
      <c r="D468" s="74" t="n"/>
      <c r="E468" s="74" t="n"/>
      <c r="F468" s="75" t="n"/>
      <c r="G468" s="76" t="n"/>
      <c r="H468" s="76" t="n"/>
      <c r="I468" s="76" t="n"/>
      <c r="J468" s="76" t="n"/>
      <c r="K468" s="472" t="n"/>
      <c r="L468" s="473" t="n"/>
      <c r="M468" s="474" t="n"/>
      <c r="N468" s="111" t="n"/>
      <c r="O468" s="111" t="n"/>
      <c r="P468" s="111" t="n"/>
      <c r="Q468" s="111" t="n"/>
      <c r="R468" s="111" t="n"/>
      <c r="S468" s="77" t="n"/>
      <c r="T468" s="77" t="n"/>
      <c r="U468" s="111" t="n"/>
      <c r="V468" s="111" t="n"/>
      <c r="W468" s="111" t="n"/>
      <c r="X468" s="111" t="n"/>
      <c r="Y468" s="111" t="n"/>
      <c r="Z468" s="77" t="n"/>
      <c r="AA468" s="77" t="n"/>
      <c r="AB468" s="111" t="n"/>
      <c r="AC468" s="111" t="n"/>
      <c r="AD468" s="111" t="n"/>
      <c r="AE468" s="111" t="n"/>
      <c r="AF468" s="111" t="n"/>
      <c r="AG468" s="77" t="n"/>
      <c r="AH468" s="77" t="n"/>
      <c r="AI468" s="78" t="n"/>
      <c r="AJ468" s="79" t="n"/>
      <c r="AK468" s="80" t="n"/>
      <c r="AL468" s="77" t="n"/>
      <c r="AM468" s="77" t="n"/>
      <c r="AN468" s="81" t="n"/>
      <c r="AO468" s="81" t="n"/>
      <c r="AP468" s="81" t="n"/>
      <c r="AQ468" s="81" t="n"/>
      <c r="AR468" s="81" t="n"/>
      <c r="AS468" s="81" t="n"/>
      <c r="AT468" s="81" t="n"/>
      <c r="AU468" s="81" t="n"/>
      <c r="AV468" s="81" t="n"/>
      <c r="AW468" s="82" t="n"/>
      <c r="AX468" s="83" t="n"/>
      <c r="AY468" s="179" t="n"/>
      <c r="AZ468" s="84" t="n"/>
      <c r="BA468" s="83" t="n"/>
      <c r="BB468" s="83" t="n"/>
      <c r="BC468" s="83" t="n"/>
      <c r="BD468" s="83" t="n"/>
      <c r="BE468" s="83" t="n"/>
      <c r="BF468" s="28" t="n"/>
      <c r="BG468" s="85" t="n"/>
      <c r="BH468" s="85" t="n"/>
      <c r="BI468" s="85" t="n"/>
      <c r="BJ468" s="85" t="n"/>
      <c r="BK468" s="85" t="n"/>
      <c r="BL468" s="85" t="n"/>
      <c r="BM468" s="85" t="n"/>
      <c r="BN468" s="85" t="n"/>
      <c r="BO468" s="85" t="n"/>
      <c r="BP468" s="85" t="n"/>
      <c r="BQ468" s="85" t="n"/>
      <c r="BR468" s="85" t="n"/>
      <c r="BS468" s="85" t="n"/>
      <c r="BT468" s="85" t="n"/>
      <c r="BU468" s="85" t="n"/>
      <c r="BV468" s="85" t="n"/>
      <c r="BW468" s="85" t="n"/>
      <c r="BX468" s="85" t="n"/>
      <c r="BY468" s="85" t="n"/>
      <c r="BZ468" s="85" t="n"/>
      <c r="CA468" s="85" t="n"/>
      <c r="CB468" s="85" t="n"/>
      <c r="CC468" s="85" t="n"/>
      <c r="CD468" s="85" t="n"/>
      <c r="CE468" s="85" t="n"/>
      <c r="CF468" s="85" t="n"/>
      <c r="CG468" s="85" t="n"/>
      <c r="CH468" s="85" t="n"/>
      <c r="CI468" s="85" t="n"/>
      <c r="CJ468" s="85" t="n"/>
      <c r="CK468" s="85" t="n"/>
      <c r="CL468" s="85" t="n"/>
      <c r="CM468" s="85" t="n"/>
      <c r="CN468" s="85" t="n"/>
      <c r="CO468" s="85" t="n"/>
      <c r="CP468" s="85" t="n"/>
      <c r="CQ468" s="85" t="n"/>
      <c r="CR468" s="85" t="n"/>
      <c r="CS468" s="85" t="n"/>
      <c r="CT468" s="85" t="n"/>
      <c r="CU468" s="85" t="n"/>
      <c r="CV468" s="85" t="n"/>
    </row>
    <row r="469" ht="31.5" customFormat="1" customHeight="1" s="86">
      <c r="A469" s="73" t="n"/>
      <c r="B469" s="74" t="n"/>
      <c r="C469" s="74" t="n"/>
      <c r="D469" s="74" t="n"/>
      <c r="E469" s="74" t="n"/>
      <c r="F469" s="75" t="n"/>
      <c r="G469" s="76" t="n"/>
      <c r="H469" s="76" t="n"/>
      <c r="I469" s="76" t="n"/>
      <c r="J469" s="76" t="n"/>
      <c r="K469" s="472" t="n"/>
      <c r="L469" s="473" t="n"/>
      <c r="M469" s="474" t="n"/>
      <c r="N469" s="111" t="n"/>
      <c r="O469" s="111" t="n"/>
      <c r="P469" s="111" t="n"/>
      <c r="Q469" s="111" t="n"/>
      <c r="R469" s="111" t="n"/>
      <c r="S469" s="77" t="n"/>
      <c r="T469" s="77" t="n"/>
      <c r="U469" s="111" t="n"/>
      <c r="V469" s="111" t="n"/>
      <c r="W469" s="111" t="n"/>
      <c r="X469" s="111" t="n"/>
      <c r="Y469" s="111" t="n"/>
      <c r="Z469" s="77" t="n"/>
      <c r="AA469" s="77" t="n"/>
      <c r="AB469" s="111" t="n"/>
      <c r="AC469" s="111" t="n"/>
      <c r="AD469" s="111" t="n"/>
      <c r="AE469" s="111" t="n"/>
      <c r="AF469" s="111" t="n"/>
      <c r="AG469" s="77" t="n"/>
      <c r="AH469" s="77" t="n"/>
      <c r="AI469" s="78" t="n"/>
      <c r="AJ469" s="79" t="n"/>
      <c r="AK469" s="80" t="n"/>
      <c r="AL469" s="77" t="n"/>
      <c r="AM469" s="77" t="n"/>
      <c r="AN469" s="81" t="n"/>
      <c r="AO469" s="81" t="n"/>
      <c r="AP469" s="81" t="n"/>
      <c r="AQ469" s="81" t="n"/>
      <c r="AR469" s="81" t="n"/>
      <c r="AS469" s="81" t="n"/>
      <c r="AT469" s="81" t="n"/>
      <c r="AU469" s="81" t="n"/>
      <c r="AV469" s="81" t="n"/>
      <c r="AW469" s="82" t="n"/>
      <c r="AX469" s="83" t="n"/>
      <c r="AY469" s="179" t="n"/>
      <c r="AZ469" s="84" t="n"/>
      <c r="BA469" s="83" t="n"/>
      <c r="BB469" s="83" t="n"/>
      <c r="BC469" s="83" t="n"/>
      <c r="BD469" s="83" t="n"/>
      <c r="BE469" s="83" t="n"/>
      <c r="BF469" s="28" t="n"/>
      <c r="BG469" s="85" t="n"/>
      <c r="BH469" s="85" t="n"/>
      <c r="BI469" s="85" t="n"/>
      <c r="BJ469" s="85" t="n"/>
      <c r="BK469" s="85" t="n"/>
      <c r="BL469" s="85" t="n"/>
      <c r="BM469" s="85" t="n"/>
      <c r="BN469" s="85" t="n"/>
      <c r="BO469" s="85" t="n"/>
      <c r="BP469" s="85" t="n"/>
      <c r="BQ469" s="85" t="n"/>
      <c r="BR469" s="85" t="n"/>
      <c r="BS469" s="85" t="n"/>
      <c r="BT469" s="85" t="n"/>
      <c r="BU469" s="85" t="n"/>
      <c r="BV469" s="85" t="n"/>
      <c r="BW469" s="85" t="n"/>
      <c r="BX469" s="85" t="n"/>
      <c r="BY469" s="85" t="n"/>
      <c r="BZ469" s="85" t="n"/>
      <c r="CA469" s="85" t="n"/>
      <c r="CB469" s="85" t="n"/>
      <c r="CC469" s="85" t="n"/>
      <c r="CD469" s="85" t="n"/>
      <c r="CE469" s="85" t="n"/>
      <c r="CF469" s="85" t="n"/>
      <c r="CG469" s="85" t="n"/>
      <c r="CH469" s="85" t="n"/>
      <c r="CI469" s="85" t="n"/>
      <c r="CJ469" s="85" t="n"/>
      <c r="CK469" s="85" t="n"/>
      <c r="CL469" s="85" t="n"/>
      <c r="CM469" s="85" t="n"/>
      <c r="CN469" s="85" t="n"/>
      <c r="CO469" s="85" t="n"/>
      <c r="CP469" s="85" t="n"/>
      <c r="CQ469" s="85" t="n"/>
      <c r="CR469" s="85" t="n"/>
      <c r="CS469" s="85" t="n"/>
      <c r="CT469" s="85" t="n"/>
      <c r="CU469" s="85" t="n"/>
      <c r="CV469" s="85" t="n"/>
    </row>
    <row r="470" ht="31.5" customFormat="1" customHeight="1" s="86">
      <c r="A470" s="73" t="n"/>
      <c r="B470" s="74" t="n"/>
      <c r="C470" s="74" t="n"/>
      <c r="D470" s="74" t="n"/>
      <c r="E470" s="74" t="n"/>
      <c r="F470" s="75" t="n"/>
      <c r="G470" s="76" t="n"/>
      <c r="H470" s="76" t="n"/>
      <c r="I470" s="76" t="n"/>
      <c r="J470" s="76" t="n"/>
      <c r="K470" s="472" t="n"/>
      <c r="L470" s="473" t="n"/>
      <c r="M470" s="474" t="n"/>
      <c r="N470" s="111" t="n"/>
      <c r="O470" s="111" t="n"/>
      <c r="P470" s="111" t="n"/>
      <c r="Q470" s="111" t="n"/>
      <c r="R470" s="111" t="n"/>
      <c r="S470" s="77" t="n"/>
      <c r="T470" s="77" t="n"/>
      <c r="U470" s="111" t="n"/>
      <c r="V470" s="111" t="n"/>
      <c r="W470" s="111" t="n"/>
      <c r="X470" s="111" t="n"/>
      <c r="Y470" s="111" t="n"/>
      <c r="Z470" s="77" t="n"/>
      <c r="AA470" s="77" t="n"/>
      <c r="AB470" s="111" t="n"/>
      <c r="AC470" s="111" t="n"/>
      <c r="AD470" s="111" t="n"/>
      <c r="AE470" s="111" t="n"/>
      <c r="AF470" s="111" t="n"/>
      <c r="AG470" s="77" t="n"/>
      <c r="AH470" s="77" t="n"/>
      <c r="AI470" s="78" t="n"/>
      <c r="AJ470" s="79" t="n"/>
      <c r="AK470" s="80" t="n"/>
      <c r="AL470" s="77" t="n"/>
      <c r="AM470" s="77" t="n"/>
      <c r="AN470" s="81" t="n"/>
      <c r="AO470" s="81" t="n"/>
      <c r="AP470" s="81" t="n"/>
      <c r="AQ470" s="81" t="n"/>
      <c r="AR470" s="81" t="n"/>
      <c r="AS470" s="81" t="n"/>
      <c r="AT470" s="81" t="n"/>
      <c r="AU470" s="81" t="n"/>
      <c r="AV470" s="81" t="n"/>
      <c r="AW470" s="82" t="n"/>
      <c r="AX470" s="83" t="n"/>
      <c r="AY470" s="179" t="n"/>
      <c r="AZ470" s="84" t="n"/>
      <c r="BA470" s="83" t="n"/>
      <c r="BB470" s="83" t="n"/>
      <c r="BC470" s="83" t="n"/>
      <c r="BD470" s="83" t="n"/>
      <c r="BE470" s="83" t="n"/>
      <c r="BF470" s="28" t="n"/>
      <c r="BG470" s="85" t="n"/>
      <c r="BH470" s="85" t="n"/>
      <c r="BI470" s="85" t="n"/>
      <c r="BJ470" s="85" t="n"/>
      <c r="BK470" s="85" t="n"/>
      <c r="BL470" s="85" t="n"/>
      <c r="BM470" s="85" t="n"/>
      <c r="BN470" s="85" t="n"/>
      <c r="BO470" s="85" t="n"/>
      <c r="BP470" s="85" t="n"/>
      <c r="BQ470" s="85" t="n"/>
      <c r="BR470" s="85" t="n"/>
      <c r="BS470" s="85" t="n"/>
      <c r="BT470" s="85" t="n"/>
      <c r="BU470" s="85" t="n"/>
      <c r="BV470" s="85" t="n"/>
      <c r="BW470" s="85" t="n"/>
      <c r="BX470" s="85" t="n"/>
      <c r="BY470" s="85" t="n"/>
      <c r="BZ470" s="85" t="n"/>
      <c r="CA470" s="85" t="n"/>
      <c r="CB470" s="85" t="n"/>
      <c r="CC470" s="85" t="n"/>
      <c r="CD470" s="85" t="n"/>
      <c r="CE470" s="85" t="n"/>
      <c r="CF470" s="85" t="n"/>
      <c r="CG470" s="85" t="n"/>
      <c r="CH470" s="85" t="n"/>
      <c r="CI470" s="85" t="n"/>
      <c r="CJ470" s="85" t="n"/>
      <c r="CK470" s="85" t="n"/>
      <c r="CL470" s="85" t="n"/>
      <c r="CM470" s="85" t="n"/>
      <c r="CN470" s="85" t="n"/>
      <c r="CO470" s="85" t="n"/>
      <c r="CP470" s="85" t="n"/>
      <c r="CQ470" s="85" t="n"/>
      <c r="CR470" s="85" t="n"/>
      <c r="CS470" s="85" t="n"/>
      <c r="CT470" s="85" t="n"/>
      <c r="CU470" s="85" t="n"/>
      <c r="CV470" s="85" t="n"/>
    </row>
    <row r="471" ht="31.5" customFormat="1" customHeight="1" s="86">
      <c r="A471" s="73" t="n"/>
      <c r="B471" s="74" t="n"/>
      <c r="C471" s="74" t="n"/>
      <c r="D471" s="74" t="n"/>
      <c r="E471" s="74" t="n"/>
      <c r="F471" s="75" t="n"/>
      <c r="G471" s="76" t="n"/>
      <c r="H471" s="76" t="n"/>
      <c r="I471" s="76" t="n"/>
      <c r="J471" s="76" t="n"/>
      <c r="K471" s="472" t="n"/>
      <c r="L471" s="473" t="n"/>
      <c r="M471" s="474" t="n"/>
      <c r="N471" s="111" t="n"/>
      <c r="O471" s="111" t="n"/>
      <c r="P471" s="111" t="n"/>
      <c r="Q471" s="111" t="n"/>
      <c r="R471" s="111" t="n"/>
      <c r="S471" s="77" t="n"/>
      <c r="T471" s="77" t="n"/>
      <c r="U471" s="111" t="n"/>
      <c r="V471" s="111" t="n"/>
      <c r="W471" s="111" t="n"/>
      <c r="X471" s="111" t="n"/>
      <c r="Y471" s="111" t="n"/>
      <c r="Z471" s="77" t="n"/>
      <c r="AA471" s="77" t="n"/>
      <c r="AB471" s="111" t="n"/>
      <c r="AC471" s="111" t="n"/>
      <c r="AD471" s="111" t="n"/>
      <c r="AE471" s="111" t="n"/>
      <c r="AF471" s="111" t="n"/>
      <c r="AG471" s="77" t="n"/>
      <c r="AH471" s="77" t="n"/>
      <c r="AI471" s="78" t="n"/>
      <c r="AJ471" s="79" t="n"/>
      <c r="AK471" s="80" t="n"/>
      <c r="AL471" s="77" t="n"/>
      <c r="AM471" s="77" t="n"/>
      <c r="AN471" s="81" t="n"/>
      <c r="AO471" s="81" t="n"/>
      <c r="AP471" s="81" t="n"/>
      <c r="AQ471" s="81" t="n"/>
      <c r="AR471" s="81" t="n"/>
      <c r="AS471" s="81" t="n"/>
      <c r="AT471" s="81" t="n"/>
      <c r="AU471" s="81" t="n"/>
      <c r="AV471" s="81" t="n"/>
      <c r="AW471" s="82" t="n"/>
      <c r="AX471" s="83" t="n"/>
      <c r="AY471" s="179" t="n"/>
      <c r="AZ471" s="84" t="n"/>
      <c r="BA471" s="83" t="n"/>
      <c r="BB471" s="83" t="n"/>
      <c r="BC471" s="83" t="n"/>
      <c r="BD471" s="83" t="n"/>
      <c r="BE471" s="83" t="n"/>
      <c r="BF471" s="28" t="n"/>
      <c r="BG471" s="85" t="n"/>
      <c r="BH471" s="85" t="n"/>
      <c r="BI471" s="85" t="n"/>
      <c r="BJ471" s="85" t="n"/>
      <c r="BK471" s="85" t="n"/>
      <c r="BL471" s="85" t="n"/>
      <c r="BM471" s="85" t="n"/>
      <c r="BN471" s="85" t="n"/>
      <c r="BO471" s="85" t="n"/>
      <c r="BP471" s="85" t="n"/>
      <c r="BQ471" s="85" t="n"/>
      <c r="BR471" s="85" t="n"/>
      <c r="BS471" s="85" t="n"/>
      <c r="BT471" s="85" t="n"/>
      <c r="BU471" s="85" t="n"/>
      <c r="BV471" s="85" t="n"/>
      <c r="BW471" s="85" t="n"/>
      <c r="BX471" s="85" t="n"/>
      <c r="BY471" s="85" t="n"/>
      <c r="BZ471" s="85" t="n"/>
      <c r="CA471" s="85" t="n"/>
      <c r="CB471" s="85" t="n"/>
      <c r="CC471" s="85" t="n"/>
      <c r="CD471" s="85" t="n"/>
      <c r="CE471" s="85" t="n"/>
      <c r="CF471" s="85" t="n"/>
      <c r="CG471" s="85" t="n"/>
      <c r="CH471" s="85" t="n"/>
      <c r="CI471" s="85" t="n"/>
      <c r="CJ471" s="85" t="n"/>
      <c r="CK471" s="85" t="n"/>
      <c r="CL471" s="85" t="n"/>
      <c r="CM471" s="85" t="n"/>
      <c r="CN471" s="85" t="n"/>
      <c r="CO471" s="85" t="n"/>
      <c r="CP471" s="85" t="n"/>
      <c r="CQ471" s="85" t="n"/>
      <c r="CR471" s="85" t="n"/>
      <c r="CS471" s="85" t="n"/>
      <c r="CT471" s="85" t="n"/>
      <c r="CU471" s="85" t="n"/>
      <c r="CV471" s="85" t="n"/>
    </row>
    <row r="472" ht="31.5" customFormat="1" customHeight="1" s="86">
      <c r="A472" s="73" t="n"/>
      <c r="B472" s="74" t="n"/>
      <c r="C472" s="74" t="n"/>
      <c r="D472" s="74" t="n"/>
      <c r="E472" s="74" t="n"/>
      <c r="F472" s="75" t="n"/>
      <c r="G472" s="76" t="n"/>
      <c r="H472" s="76" t="n"/>
      <c r="I472" s="76" t="n"/>
      <c r="J472" s="76" t="n"/>
      <c r="K472" s="472" t="n"/>
      <c r="L472" s="473" t="n"/>
      <c r="M472" s="474" t="n"/>
      <c r="N472" s="111" t="n"/>
      <c r="O472" s="111" t="n"/>
      <c r="P472" s="111" t="n"/>
      <c r="Q472" s="111" t="n"/>
      <c r="R472" s="111" t="n"/>
      <c r="S472" s="77" t="n"/>
      <c r="T472" s="77" t="n"/>
      <c r="U472" s="111" t="n"/>
      <c r="V472" s="111" t="n"/>
      <c r="W472" s="111" t="n"/>
      <c r="X472" s="111" t="n"/>
      <c r="Y472" s="111" t="n"/>
      <c r="Z472" s="77" t="n"/>
      <c r="AA472" s="77" t="n"/>
      <c r="AB472" s="111" t="n"/>
      <c r="AC472" s="111" t="n"/>
      <c r="AD472" s="111" t="n"/>
      <c r="AE472" s="111" t="n"/>
      <c r="AF472" s="111" t="n"/>
      <c r="AG472" s="77" t="n"/>
      <c r="AH472" s="77" t="n"/>
      <c r="AI472" s="78" t="n"/>
      <c r="AJ472" s="79" t="n"/>
      <c r="AK472" s="80" t="n"/>
      <c r="AL472" s="77" t="n"/>
      <c r="AM472" s="77" t="n"/>
      <c r="AN472" s="81" t="n"/>
      <c r="AO472" s="81" t="n"/>
      <c r="AP472" s="81" t="n"/>
      <c r="AQ472" s="81" t="n"/>
      <c r="AR472" s="81" t="n"/>
      <c r="AS472" s="81" t="n"/>
      <c r="AT472" s="81" t="n"/>
      <c r="AU472" s="81" t="n"/>
      <c r="AV472" s="81" t="n"/>
      <c r="AW472" s="82" t="n"/>
      <c r="AX472" s="83" t="n"/>
      <c r="AY472" s="179" t="n"/>
      <c r="AZ472" s="84" t="n"/>
      <c r="BA472" s="83" t="n"/>
      <c r="BB472" s="83" t="n"/>
      <c r="BC472" s="83" t="n"/>
      <c r="BD472" s="83" t="n"/>
      <c r="BE472" s="83" t="n"/>
      <c r="BF472" s="28" t="n"/>
      <c r="BG472" s="85" t="n"/>
      <c r="BH472" s="85" t="n"/>
      <c r="BI472" s="85" t="n"/>
      <c r="BJ472" s="85" t="n"/>
      <c r="BK472" s="85" t="n"/>
      <c r="BL472" s="85" t="n"/>
      <c r="BM472" s="85" t="n"/>
      <c r="BN472" s="85" t="n"/>
      <c r="BO472" s="85" t="n"/>
      <c r="BP472" s="85" t="n"/>
      <c r="BQ472" s="85" t="n"/>
      <c r="BR472" s="85" t="n"/>
      <c r="BS472" s="85" t="n"/>
      <c r="BT472" s="85" t="n"/>
      <c r="BU472" s="85" t="n"/>
      <c r="BV472" s="85" t="n"/>
      <c r="BW472" s="85" t="n"/>
      <c r="BX472" s="85" t="n"/>
      <c r="BY472" s="85" t="n"/>
      <c r="BZ472" s="85" t="n"/>
      <c r="CA472" s="85" t="n"/>
      <c r="CB472" s="85" t="n"/>
      <c r="CC472" s="85" t="n"/>
      <c r="CD472" s="85" t="n"/>
      <c r="CE472" s="85" t="n"/>
      <c r="CF472" s="85" t="n"/>
      <c r="CG472" s="85" t="n"/>
      <c r="CH472" s="85" t="n"/>
      <c r="CI472" s="85" t="n"/>
      <c r="CJ472" s="85" t="n"/>
      <c r="CK472" s="85" t="n"/>
      <c r="CL472" s="85" t="n"/>
      <c r="CM472" s="85" t="n"/>
      <c r="CN472" s="85" t="n"/>
      <c r="CO472" s="85" t="n"/>
      <c r="CP472" s="85" t="n"/>
      <c r="CQ472" s="85" t="n"/>
      <c r="CR472" s="85" t="n"/>
      <c r="CS472" s="85" t="n"/>
      <c r="CT472" s="85" t="n"/>
      <c r="CU472" s="85" t="n"/>
      <c r="CV472" s="85" t="n"/>
    </row>
    <row r="473" ht="31.5" customFormat="1" customHeight="1" s="86">
      <c r="A473" s="73" t="n"/>
      <c r="B473" s="74" t="n"/>
      <c r="C473" s="74" t="n"/>
      <c r="D473" s="74" t="n"/>
      <c r="E473" s="74" t="n"/>
      <c r="F473" s="75" t="n"/>
      <c r="G473" s="76" t="n"/>
      <c r="H473" s="76" t="n"/>
      <c r="I473" s="76" t="n"/>
      <c r="J473" s="76" t="n"/>
      <c r="K473" s="472" t="n"/>
      <c r="L473" s="473" t="n"/>
      <c r="M473" s="474" t="n"/>
      <c r="N473" s="111" t="n"/>
      <c r="O473" s="111" t="n"/>
      <c r="P473" s="111" t="n"/>
      <c r="Q473" s="111" t="n"/>
      <c r="R473" s="111" t="n"/>
      <c r="S473" s="77" t="n"/>
      <c r="T473" s="77" t="n"/>
      <c r="U473" s="111" t="n"/>
      <c r="V473" s="111" t="n"/>
      <c r="W473" s="111" t="n"/>
      <c r="X473" s="111" t="n"/>
      <c r="Y473" s="111" t="n"/>
      <c r="Z473" s="77" t="n"/>
      <c r="AA473" s="77" t="n"/>
      <c r="AB473" s="111" t="n"/>
      <c r="AC473" s="111" t="n"/>
      <c r="AD473" s="111" t="n"/>
      <c r="AE473" s="111" t="n"/>
      <c r="AF473" s="111" t="n"/>
      <c r="AG473" s="77" t="n"/>
      <c r="AH473" s="77" t="n"/>
      <c r="AI473" s="78" t="n"/>
      <c r="AJ473" s="79" t="n"/>
      <c r="AK473" s="80" t="n"/>
      <c r="AL473" s="77" t="n"/>
      <c r="AM473" s="77" t="n"/>
      <c r="AN473" s="81" t="n"/>
      <c r="AO473" s="81" t="n"/>
      <c r="AP473" s="81" t="n"/>
      <c r="AQ473" s="81" t="n"/>
      <c r="AR473" s="81" t="n"/>
      <c r="AS473" s="81" t="n"/>
      <c r="AT473" s="81" t="n"/>
      <c r="AU473" s="81" t="n"/>
      <c r="AV473" s="81" t="n"/>
      <c r="AW473" s="82" t="n"/>
      <c r="AX473" s="83" t="n"/>
      <c r="AY473" s="179" t="n"/>
      <c r="AZ473" s="84" t="n"/>
      <c r="BA473" s="83" t="n"/>
      <c r="BB473" s="83" t="n"/>
      <c r="BC473" s="83" t="n"/>
      <c r="BD473" s="83" t="n"/>
      <c r="BE473" s="83" t="n"/>
      <c r="BF473" s="28" t="n"/>
      <c r="BG473" s="85" t="n"/>
      <c r="BH473" s="85" t="n"/>
      <c r="BI473" s="85" t="n"/>
      <c r="BJ473" s="85" t="n"/>
      <c r="BK473" s="85" t="n"/>
      <c r="BL473" s="85" t="n"/>
      <c r="BM473" s="85" t="n"/>
      <c r="BN473" s="85" t="n"/>
      <c r="BO473" s="85" t="n"/>
      <c r="BP473" s="85" t="n"/>
      <c r="BQ473" s="85" t="n"/>
      <c r="BR473" s="85" t="n"/>
      <c r="BS473" s="85" t="n"/>
      <c r="BT473" s="85" t="n"/>
      <c r="BU473" s="85" t="n"/>
      <c r="BV473" s="85" t="n"/>
      <c r="BW473" s="85" t="n"/>
      <c r="BX473" s="85" t="n"/>
      <c r="BY473" s="85" t="n"/>
      <c r="BZ473" s="85" t="n"/>
      <c r="CA473" s="85" t="n"/>
      <c r="CB473" s="85" t="n"/>
      <c r="CC473" s="85" t="n"/>
      <c r="CD473" s="85" t="n"/>
      <c r="CE473" s="85" t="n"/>
      <c r="CF473" s="85" t="n"/>
      <c r="CG473" s="85" t="n"/>
      <c r="CH473" s="85" t="n"/>
      <c r="CI473" s="85" t="n"/>
      <c r="CJ473" s="85" t="n"/>
      <c r="CK473" s="85" t="n"/>
      <c r="CL473" s="85" t="n"/>
      <c r="CM473" s="85" t="n"/>
      <c r="CN473" s="85" t="n"/>
      <c r="CO473" s="85" t="n"/>
      <c r="CP473" s="85" t="n"/>
      <c r="CQ473" s="85" t="n"/>
      <c r="CR473" s="85" t="n"/>
      <c r="CS473" s="85" t="n"/>
      <c r="CT473" s="85" t="n"/>
      <c r="CU473" s="85" t="n"/>
      <c r="CV473" s="85" t="n"/>
    </row>
    <row r="474" ht="31.5" customFormat="1" customHeight="1" s="86">
      <c r="A474" s="73" t="n"/>
      <c r="B474" s="74" t="n"/>
      <c r="C474" s="74" t="n"/>
      <c r="D474" s="74" t="n"/>
      <c r="E474" s="74" t="n"/>
      <c r="F474" s="75" t="n"/>
      <c r="G474" s="76" t="n"/>
      <c r="H474" s="76" t="n"/>
      <c r="I474" s="76" t="n"/>
      <c r="J474" s="76" t="n"/>
      <c r="K474" s="472" t="n"/>
      <c r="L474" s="473" t="n"/>
      <c r="M474" s="474" t="n"/>
      <c r="N474" s="111" t="n"/>
      <c r="O474" s="111" t="n"/>
      <c r="P474" s="111" t="n"/>
      <c r="Q474" s="111" t="n"/>
      <c r="R474" s="111" t="n"/>
      <c r="S474" s="77" t="n"/>
      <c r="T474" s="77" t="n"/>
      <c r="U474" s="111" t="n"/>
      <c r="V474" s="111" t="n"/>
      <c r="W474" s="111" t="n"/>
      <c r="X474" s="111" t="n"/>
      <c r="Y474" s="111" t="n"/>
      <c r="Z474" s="77" t="n"/>
      <c r="AA474" s="77" t="n"/>
      <c r="AB474" s="111" t="n"/>
      <c r="AC474" s="111" t="n"/>
      <c r="AD474" s="111" t="n"/>
      <c r="AE474" s="111" t="n"/>
      <c r="AF474" s="111" t="n"/>
      <c r="AG474" s="77" t="n"/>
      <c r="AH474" s="77" t="n"/>
      <c r="AI474" s="78" t="n"/>
      <c r="AJ474" s="79" t="n"/>
      <c r="AK474" s="80" t="n"/>
      <c r="AL474" s="77" t="n"/>
      <c r="AM474" s="77" t="n"/>
      <c r="AN474" s="81" t="n"/>
      <c r="AO474" s="81" t="n"/>
      <c r="AP474" s="81" t="n"/>
      <c r="AQ474" s="81" t="n"/>
      <c r="AR474" s="81" t="n"/>
      <c r="AS474" s="81" t="n"/>
      <c r="AT474" s="81" t="n"/>
      <c r="AU474" s="81" t="n"/>
      <c r="AV474" s="81" t="n"/>
      <c r="AW474" s="82" t="n"/>
      <c r="AX474" s="83" t="n"/>
      <c r="AY474" s="179" t="n"/>
      <c r="AZ474" s="84" t="n"/>
      <c r="BA474" s="83" t="n"/>
      <c r="BB474" s="83" t="n"/>
      <c r="BC474" s="83" t="n"/>
      <c r="BD474" s="83" t="n"/>
      <c r="BE474" s="83" t="n"/>
      <c r="BF474" s="28" t="n"/>
      <c r="BG474" s="85" t="n"/>
      <c r="BH474" s="85" t="n"/>
      <c r="BI474" s="85" t="n"/>
      <c r="BJ474" s="85" t="n"/>
      <c r="BK474" s="85" t="n"/>
      <c r="BL474" s="85" t="n"/>
      <c r="BM474" s="85" t="n"/>
      <c r="BN474" s="85" t="n"/>
      <c r="BO474" s="85" t="n"/>
      <c r="BP474" s="85" t="n"/>
      <c r="BQ474" s="85" t="n"/>
      <c r="BR474" s="85" t="n"/>
      <c r="BS474" s="85" t="n"/>
      <c r="BT474" s="85" t="n"/>
      <c r="BU474" s="85" t="n"/>
      <c r="BV474" s="85" t="n"/>
      <c r="BW474" s="85" t="n"/>
      <c r="BX474" s="85" t="n"/>
      <c r="BY474" s="85" t="n"/>
      <c r="BZ474" s="85" t="n"/>
      <c r="CA474" s="85" t="n"/>
      <c r="CB474" s="85" t="n"/>
      <c r="CC474" s="85" t="n"/>
      <c r="CD474" s="85" t="n"/>
      <c r="CE474" s="85" t="n"/>
      <c r="CF474" s="85" t="n"/>
      <c r="CG474" s="85" t="n"/>
      <c r="CH474" s="85" t="n"/>
      <c r="CI474" s="85" t="n"/>
      <c r="CJ474" s="85" t="n"/>
      <c r="CK474" s="85" t="n"/>
      <c r="CL474" s="85" t="n"/>
      <c r="CM474" s="85" t="n"/>
      <c r="CN474" s="85" t="n"/>
      <c r="CO474" s="85" t="n"/>
      <c r="CP474" s="85" t="n"/>
      <c r="CQ474" s="85" t="n"/>
      <c r="CR474" s="85" t="n"/>
      <c r="CS474" s="85" t="n"/>
      <c r="CT474" s="85" t="n"/>
      <c r="CU474" s="85" t="n"/>
      <c r="CV474" s="85" t="n"/>
    </row>
    <row r="475" ht="31.5" customFormat="1" customHeight="1" s="86">
      <c r="A475" s="73" t="n"/>
      <c r="B475" s="74" t="n"/>
      <c r="C475" s="74" t="n"/>
      <c r="D475" s="74" t="n"/>
      <c r="E475" s="74" t="n"/>
      <c r="F475" s="75" t="n"/>
      <c r="G475" s="76" t="n"/>
      <c r="H475" s="76" t="n"/>
      <c r="I475" s="76" t="n"/>
      <c r="J475" s="76" t="n"/>
      <c r="K475" s="472" t="n"/>
      <c r="L475" s="473" t="n"/>
      <c r="M475" s="474" t="n"/>
      <c r="N475" s="111" t="n"/>
      <c r="O475" s="111" t="n"/>
      <c r="P475" s="111" t="n"/>
      <c r="Q475" s="111" t="n"/>
      <c r="R475" s="111" t="n"/>
      <c r="S475" s="77" t="n"/>
      <c r="T475" s="77" t="n"/>
      <c r="U475" s="111" t="n"/>
      <c r="V475" s="111" t="n"/>
      <c r="W475" s="111" t="n"/>
      <c r="X475" s="111" t="n"/>
      <c r="Y475" s="111" t="n"/>
      <c r="Z475" s="77" t="n"/>
      <c r="AA475" s="77" t="n"/>
      <c r="AB475" s="111" t="n"/>
      <c r="AC475" s="111" t="n"/>
      <c r="AD475" s="111" t="n"/>
      <c r="AE475" s="111" t="n"/>
      <c r="AF475" s="111" t="n"/>
      <c r="AG475" s="77" t="n"/>
      <c r="AH475" s="77" t="n"/>
      <c r="AI475" s="78" t="n"/>
      <c r="AJ475" s="79" t="n"/>
      <c r="AK475" s="80" t="n"/>
      <c r="AL475" s="77" t="n"/>
      <c r="AM475" s="77" t="n"/>
      <c r="AN475" s="81" t="n"/>
      <c r="AO475" s="81" t="n"/>
      <c r="AP475" s="81" t="n"/>
      <c r="AQ475" s="81" t="n"/>
      <c r="AR475" s="81" t="n"/>
      <c r="AS475" s="81" t="n"/>
      <c r="AT475" s="81" t="n"/>
      <c r="AU475" s="81" t="n"/>
      <c r="AV475" s="81" t="n"/>
      <c r="AW475" s="82" t="n"/>
      <c r="AX475" s="83" t="n"/>
      <c r="AY475" s="179" t="n"/>
      <c r="AZ475" s="84" t="n"/>
      <c r="BA475" s="83" t="n"/>
      <c r="BB475" s="83" t="n"/>
      <c r="BC475" s="83" t="n"/>
      <c r="BD475" s="83" t="n"/>
      <c r="BE475" s="83" t="n"/>
      <c r="BF475" s="28" t="n"/>
      <c r="BG475" s="85" t="n"/>
      <c r="BH475" s="85" t="n"/>
      <c r="BI475" s="85" t="n"/>
      <c r="BJ475" s="85" t="n"/>
      <c r="BK475" s="85" t="n"/>
      <c r="BL475" s="85" t="n"/>
      <c r="BM475" s="85" t="n"/>
      <c r="BN475" s="85" t="n"/>
      <c r="BO475" s="85" t="n"/>
      <c r="BP475" s="85" t="n"/>
      <c r="BQ475" s="85" t="n"/>
      <c r="BR475" s="85" t="n"/>
      <c r="BS475" s="85" t="n"/>
      <c r="BT475" s="85" t="n"/>
      <c r="BU475" s="85" t="n"/>
      <c r="BV475" s="85" t="n"/>
      <c r="BW475" s="85" t="n"/>
      <c r="BX475" s="85" t="n"/>
      <c r="BY475" s="85" t="n"/>
      <c r="BZ475" s="85" t="n"/>
      <c r="CA475" s="85" t="n"/>
      <c r="CB475" s="85" t="n"/>
      <c r="CC475" s="85" t="n"/>
      <c r="CD475" s="85" t="n"/>
      <c r="CE475" s="85" t="n"/>
      <c r="CF475" s="85" t="n"/>
      <c r="CG475" s="85" t="n"/>
      <c r="CH475" s="85" t="n"/>
      <c r="CI475" s="85" t="n"/>
      <c r="CJ475" s="85" t="n"/>
      <c r="CK475" s="85" t="n"/>
      <c r="CL475" s="85" t="n"/>
      <c r="CM475" s="85" t="n"/>
      <c r="CN475" s="85" t="n"/>
      <c r="CO475" s="85" t="n"/>
      <c r="CP475" s="85" t="n"/>
      <c r="CQ475" s="85" t="n"/>
      <c r="CR475" s="85" t="n"/>
      <c r="CS475" s="85" t="n"/>
      <c r="CT475" s="85" t="n"/>
      <c r="CU475" s="85" t="n"/>
      <c r="CV475" s="85" t="n"/>
    </row>
    <row r="476" ht="31.5" customFormat="1" customHeight="1" s="86">
      <c r="A476" s="73" t="n"/>
      <c r="B476" s="74" t="n"/>
      <c r="C476" s="74" t="n"/>
      <c r="D476" s="74" t="n"/>
      <c r="E476" s="74" t="n"/>
      <c r="F476" s="75" t="n"/>
      <c r="G476" s="76" t="n"/>
      <c r="H476" s="76" t="n"/>
      <c r="I476" s="76" t="n"/>
      <c r="J476" s="76" t="n"/>
      <c r="K476" s="472" t="n"/>
      <c r="L476" s="473" t="n"/>
      <c r="M476" s="474" t="n"/>
      <c r="N476" s="111" t="n"/>
      <c r="O476" s="111" t="n"/>
      <c r="P476" s="111" t="n"/>
      <c r="Q476" s="111" t="n"/>
      <c r="R476" s="111" t="n"/>
      <c r="S476" s="77" t="n"/>
      <c r="T476" s="77" t="n"/>
      <c r="U476" s="111" t="n"/>
      <c r="V476" s="111" t="n"/>
      <c r="W476" s="111" t="n"/>
      <c r="X476" s="111" t="n"/>
      <c r="Y476" s="111" t="n"/>
      <c r="Z476" s="77" t="n"/>
      <c r="AA476" s="77" t="n"/>
      <c r="AB476" s="111" t="n"/>
      <c r="AC476" s="111" t="n"/>
      <c r="AD476" s="111" t="n"/>
      <c r="AE476" s="111" t="n"/>
      <c r="AF476" s="111" t="n"/>
      <c r="AG476" s="77" t="n"/>
      <c r="AH476" s="77" t="n"/>
      <c r="AI476" s="78" t="n"/>
      <c r="AJ476" s="79" t="n"/>
      <c r="AK476" s="80" t="n"/>
      <c r="AL476" s="77" t="n"/>
      <c r="AM476" s="77" t="n"/>
      <c r="AN476" s="81" t="n"/>
      <c r="AO476" s="81" t="n"/>
      <c r="AP476" s="81" t="n"/>
      <c r="AQ476" s="81" t="n"/>
      <c r="AR476" s="81" t="n"/>
      <c r="AS476" s="81" t="n"/>
      <c r="AT476" s="81" t="n"/>
      <c r="AU476" s="81" t="n"/>
      <c r="AV476" s="81" t="n"/>
      <c r="AW476" s="82" t="n"/>
      <c r="AX476" s="83" t="n"/>
      <c r="AY476" s="179" t="n"/>
      <c r="AZ476" s="84" t="n"/>
      <c r="BA476" s="83" t="n"/>
      <c r="BB476" s="83" t="n"/>
      <c r="BC476" s="83" t="n"/>
      <c r="BD476" s="83" t="n"/>
      <c r="BE476" s="83" t="n"/>
      <c r="BF476" s="28" t="n"/>
      <c r="BG476" s="85" t="n"/>
      <c r="BH476" s="85" t="n"/>
      <c r="BI476" s="85" t="n"/>
      <c r="BJ476" s="85" t="n"/>
      <c r="BK476" s="85" t="n"/>
      <c r="BL476" s="85" t="n"/>
      <c r="BM476" s="85" t="n"/>
      <c r="BN476" s="85" t="n"/>
      <c r="BO476" s="85" t="n"/>
      <c r="BP476" s="85" t="n"/>
      <c r="BQ476" s="85" t="n"/>
      <c r="BR476" s="85" t="n"/>
      <c r="BS476" s="85" t="n"/>
      <c r="BT476" s="85" t="n"/>
      <c r="BU476" s="85" t="n"/>
      <c r="BV476" s="85" t="n"/>
      <c r="BW476" s="85" t="n"/>
      <c r="BX476" s="85" t="n"/>
      <c r="BY476" s="85" t="n"/>
      <c r="BZ476" s="85" t="n"/>
      <c r="CA476" s="85" t="n"/>
      <c r="CB476" s="85" t="n"/>
      <c r="CC476" s="85" t="n"/>
      <c r="CD476" s="85" t="n"/>
      <c r="CE476" s="85" t="n"/>
      <c r="CF476" s="85" t="n"/>
      <c r="CG476" s="85" t="n"/>
      <c r="CH476" s="85" t="n"/>
      <c r="CI476" s="85" t="n"/>
      <c r="CJ476" s="85" t="n"/>
      <c r="CK476" s="85" t="n"/>
      <c r="CL476" s="85" t="n"/>
      <c r="CM476" s="85" t="n"/>
      <c r="CN476" s="85" t="n"/>
      <c r="CO476" s="85" t="n"/>
      <c r="CP476" s="85" t="n"/>
      <c r="CQ476" s="85" t="n"/>
      <c r="CR476" s="85" t="n"/>
      <c r="CS476" s="85" t="n"/>
      <c r="CT476" s="85" t="n"/>
      <c r="CU476" s="85" t="n"/>
      <c r="CV476" s="85" t="n"/>
    </row>
    <row r="477" ht="31.5" customFormat="1" customHeight="1" s="86">
      <c r="A477" s="73" t="n"/>
      <c r="B477" s="74" t="n"/>
      <c r="C477" s="74" t="n"/>
      <c r="D477" s="74" t="n"/>
      <c r="E477" s="74" t="n"/>
      <c r="F477" s="75" t="n"/>
      <c r="G477" s="76" t="n"/>
      <c r="H477" s="76" t="n"/>
      <c r="I477" s="76" t="n"/>
      <c r="J477" s="76" t="n"/>
      <c r="K477" s="472" t="n"/>
      <c r="L477" s="473" t="n"/>
      <c r="M477" s="474" t="n"/>
      <c r="N477" s="111" t="n"/>
      <c r="O477" s="111" t="n"/>
      <c r="P477" s="111" t="n"/>
      <c r="Q477" s="111" t="n"/>
      <c r="R477" s="111" t="n"/>
      <c r="S477" s="77" t="n"/>
      <c r="T477" s="77" t="n"/>
      <c r="U477" s="111" t="n"/>
      <c r="V477" s="111" t="n"/>
      <c r="W477" s="111" t="n"/>
      <c r="X477" s="111" t="n"/>
      <c r="Y477" s="111" t="n"/>
      <c r="Z477" s="77" t="n"/>
      <c r="AA477" s="77" t="n"/>
      <c r="AB477" s="111" t="n"/>
      <c r="AC477" s="111" t="n"/>
      <c r="AD477" s="111" t="n"/>
      <c r="AE477" s="111" t="n"/>
      <c r="AF477" s="111" t="n"/>
      <c r="AG477" s="77" t="n"/>
      <c r="AH477" s="77" t="n"/>
      <c r="AI477" s="78" t="n"/>
      <c r="AJ477" s="79" t="n"/>
      <c r="AK477" s="80" t="n"/>
      <c r="AL477" s="77" t="n"/>
      <c r="AM477" s="77" t="n"/>
      <c r="AN477" s="81" t="n"/>
      <c r="AO477" s="81" t="n"/>
      <c r="AP477" s="81" t="n"/>
      <c r="AQ477" s="81" t="n"/>
      <c r="AR477" s="81" t="n"/>
      <c r="AS477" s="81" t="n"/>
      <c r="AT477" s="81" t="n"/>
      <c r="AU477" s="81" t="n"/>
      <c r="AV477" s="81" t="n"/>
      <c r="AW477" s="82" t="n"/>
      <c r="AX477" s="83" t="n"/>
      <c r="AY477" s="179" t="n"/>
      <c r="AZ477" s="84" t="n"/>
      <c r="BA477" s="83" t="n"/>
      <c r="BB477" s="83" t="n"/>
      <c r="BC477" s="83" t="n"/>
      <c r="BD477" s="83" t="n"/>
      <c r="BE477" s="83" t="n"/>
      <c r="BF477" s="28" t="n"/>
      <c r="BG477" s="85" t="n"/>
      <c r="BH477" s="85" t="n"/>
      <c r="BI477" s="85" t="n"/>
      <c r="BJ477" s="85" t="n"/>
      <c r="BK477" s="85" t="n"/>
      <c r="BL477" s="85" t="n"/>
      <c r="BM477" s="85" t="n"/>
      <c r="BN477" s="85" t="n"/>
      <c r="BO477" s="85" t="n"/>
      <c r="BP477" s="85" t="n"/>
      <c r="BQ477" s="85" t="n"/>
      <c r="BR477" s="85" t="n"/>
      <c r="BS477" s="85" t="n"/>
      <c r="BT477" s="85" t="n"/>
      <c r="BU477" s="85" t="n"/>
      <c r="BV477" s="85" t="n"/>
      <c r="BW477" s="85" t="n"/>
      <c r="BX477" s="85" t="n"/>
      <c r="BY477" s="85" t="n"/>
      <c r="BZ477" s="85" t="n"/>
      <c r="CA477" s="85" t="n"/>
      <c r="CB477" s="85" t="n"/>
      <c r="CC477" s="85" t="n"/>
      <c r="CD477" s="85" t="n"/>
      <c r="CE477" s="85" t="n"/>
      <c r="CF477" s="85" t="n"/>
      <c r="CG477" s="85" t="n"/>
      <c r="CH477" s="85" t="n"/>
      <c r="CI477" s="85" t="n"/>
      <c r="CJ477" s="85" t="n"/>
      <c r="CK477" s="85" t="n"/>
      <c r="CL477" s="85" t="n"/>
      <c r="CM477" s="85" t="n"/>
      <c r="CN477" s="85" t="n"/>
      <c r="CO477" s="85" t="n"/>
      <c r="CP477" s="85" t="n"/>
      <c r="CQ477" s="85" t="n"/>
      <c r="CR477" s="85" t="n"/>
      <c r="CS477" s="85" t="n"/>
      <c r="CT477" s="85" t="n"/>
      <c r="CU477" s="85" t="n"/>
      <c r="CV477" s="85" t="n"/>
    </row>
    <row r="478" ht="31.5" customFormat="1" customHeight="1" s="86">
      <c r="A478" s="73" t="n"/>
      <c r="B478" s="74" t="n"/>
      <c r="C478" s="74" t="n"/>
      <c r="D478" s="74" t="n"/>
      <c r="E478" s="74" t="n"/>
      <c r="F478" s="75" t="n"/>
      <c r="G478" s="76" t="n"/>
      <c r="H478" s="76" t="n"/>
      <c r="I478" s="76" t="n"/>
      <c r="J478" s="76" t="n"/>
      <c r="K478" s="472" t="n"/>
      <c r="L478" s="473" t="n"/>
      <c r="M478" s="474" t="n"/>
      <c r="N478" s="111" t="n"/>
      <c r="O478" s="111" t="n"/>
      <c r="P478" s="111" t="n"/>
      <c r="Q478" s="111" t="n"/>
      <c r="R478" s="111" t="n"/>
      <c r="S478" s="77" t="n"/>
      <c r="T478" s="77" t="n"/>
      <c r="U478" s="111" t="n"/>
      <c r="V478" s="111" t="n"/>
      <c r="W478" s="111" t="n"/>
      <c r="X478" s="111" t="n"/>
      <c r="Y478" s="111" t="n"/>
      <c r="Z478" s="77" t="n"/>
      <c r="AA478" s="77" t="n"/>
      <c r="AB478" s="111" t="n"/>
      <c r="AC478" s="111" t="n"/>
      <c r="AD478" s="111" t="n"/>
      <c r="AE478" s="111" t="n"/>
      <c r="AF478" s="111" t="n"/>
      <c r="AG478" s="77" t="n"/>
      <c r="AH478" s="77" t="n"/>
      <c r="AI478" s="78" t="n"/>
      <c r="AJ478" s="79" t="n"/>
      <c r="AK478" s="80" t="n"/>
      <c r="AL478" s="77" t="n"/>
      <c r="AM478" s="77" t="n"/>
      <c r="AN478" s="81" t="n"/>
      <c r="AO478" s="81" t="n"/>
      <c r="AP478" s="81" t="n"/>
      <c r="AQ478" s="81" t="n"/>
      <c r="AR478" s="81" t="n"/>
      <c r="AS478" s="81" t="n"/>
      <c r="AT478" s="81" t="n"/>
      <c r="AU478" s="81" t="n"/>
      <c r="AV478" s="81" t="n"/>
      <c r="AW478" s="82" t="n"/>
      <c r="AX478" s="83" t="n"/>
      <c r="AY478" s="179" t="n"/>
      <c r="AZ478" s="84" t="n"/>
      <c r="BA478" s="83" t="n"/>
      <c r="BB478" s="83" t="n"/>
      <c r="BC478" s="83" t="n"/>
      <c r="BD478" s="83" t="n"/>
      <c r="BE478" s="83" t="n"/>
      <c r="BF478" s="28" t="n"/>
      <c r="BG478" s="85" t="n"/>
      <c r="BH478" s="85" t="n"/>
      <c r="BI478" s="85" t="n"/>
      <c r="BJ478" s="85" t="n"/>
      <c r="BK478" s="85" t="n"/>
      <c r="BL478" s="85" t="n"/>
      <c r="BM478" s="85" t="n"/>
      <c r="BN478" s="85" t="n"/>
      <c r="BO478" s="85" t="n"/>
      <c r="BP478" s="85" t="n"/>
      <c r="BQ478" s="85" t="n"/>
      <c r="BR478" s="85" t="n"/>
      <c r="BS478" s="85" t="n"/>
      <c r="BT478" s="85" t="n"/>
      <c r="BU478" s="85" t="n"/>
      <c r="BV478" s="85" t="n"/>
      <c r="BW478" s="85" t="n"/>
      <c r="BX478" s="85" t="n"/>
      <c r="BY478" s="85" t="n"/>
      <c r="BZ478" s="85" t="n"/>
      <c r="CA478" s="85" t="n"/>
      <c r="CB478" s="85" t="n"/>
      <c r="CC478" s="85" t="n"/>
      <c r="CD478" s="85" t="n"/>
      <c r="CE478" s="85" t="n"/>
      <c r="CF478" s="85" t="n"/>
      <c r="CG478" s="85" t="n"/>
      <c r="CH478" s="85" t="n"/>
      <c r="CI478" s="85" t="n"/>
      <c r="CJ478" s="85" t="n"/>
      <c r="CK478" s="85" t="n"/>
      <c r="CL478" s="85" t="n"/>
      <c r="CM478" s="85" t="n"/>
      <c r="CN478" s="85" t="n"/>
      <c r="CO478" s="85" t="n"/>
      <c r="CP478" s="85" t="n"/>
      <c r="CQ478" s="85" t="n"/>
      <c r="CR478" s="85" t="n"/>
      <c r="CS478" s="85" t="n"/>
      <c r="CT478" s="85" t="n"/>
      <c r="CU478" s="85" t="n"/>
      <c r="CV478" s="85" t="n"/>
    </row>
    <row r="479" ht="31.5" customFormat="1" customHeight="1" s="86">
      <c r="A479" s="73" t="n"/>
      <c r="B479" s="74" t="n"/>
      <c r="C479" s="74" t="n"/>
      <c r="D479" s="74" t="n"/>
      <c r="E479" s="74" t="n"/>
      <c r="F479" s="75" t="n"/>
      <c r="G479" s="76" t="n"/>
      <c r="H479" s="76" t="n"/>
      <c r="I479" s="76" t="n"/>
      <c r="J479" s="76" t="n"/>
      <c r="K479" s="472" t="n"/>
      <c r="L479" s="473" t="n"/>
      <c r="M479" s="474" t="n"/>
      <c r="N479" s="111" t="n"/>
      <c r="O479" s="111" t="n"/>
      <c r="P479" s="111" t="n"/>
      <c r="Q479" s="111" t="n"/>
      <c r="R479" s="111" t="n"/>
      <c r="S479" s="77" t="n"/>
      <c r="T479" s="77" t="n"/>
      <c r="U479" s="111" t="n"/>
      <c r="V479" s="111" t="n"/>
      <c r="W479" s="111" t="n"/>
      <c r="X479" s="111" t="n"/>
      <c r="Y479" s="111" t="n"/>
      <c r="Z479" s="77" t="n"/>
      <c r="AA479" s="77" t="n"/>
      <c r="AB479" s="111" t="n"/>
      <c r="AC479" s="111" t="n"/>
      <c r="AD479" s="111" t="n"/>
      <c r="AE479" s="111" t="n"/>
      <c r="AF479" s="111" t="n"/>
      <c r="AG479" s="77" t="n"/>
      <c r="AH479" s="77" t="n"/>
      <c r="AI479" s="78" t="n"/>
      <c r="AJ479" s="79" t="n"/>
      <c r="AK479" s="80" t="n"/>
      <c r="AL479" s="77" t="n"/>
      <c r="AM479" s="77" t="n"/>
      <c r="AN479" s="81" t="n"/>
      <c r="AO479" s="81" t="n"/>
      <c r="AP479" s="81" t="n"/>
      <c r="AQ479" s="81" t="n"/>
      <c r="AR479" s="81" t="n"/>
      <c r="AS479" s="81" t="n"/>
      <c r="AT479" s="81" t="n"/>
      <c r="AU479" s="81" t="n"/>
      <c r="AV479" s="81" t="n"/>
      <c r="AW479" s="82" t="n"/>
      <c r="AX479" s="83" t="n"/>
      <c r="AY479" s="179" t="n"/>
      <c r="AZ479" s="84" t="n"/>
      <c r="BA479" s="83" t="n"/>
      <c r="BB479" s="83" t="n"/>
      <c r="BC479" s="83" t="n"/>
      <c r="BD479" s="83" t="n"/>
      <c r="BE479" s="83" t="n"/>
      <c r="BF479" s="28" t="n"/>
      <c r="BG479" s="85" t="n"/>
      <c r="BH479" s="85" t="n"/>
      <c r="BI479" s="85" t="n"/>
      <c r="BJ479" s="85" t="n"/>
      <c r="BK479" s="85" t="n"/>
      <c r="BL479" s="85" t="n"/>
      <c r="BM479" s="85" t="n"/>
      <c r="BN479" s="85" t="n"/>
      <c r="BO479" s="85" t="n"/>
      <c r="BP479" s="85" t="n"/>
      <c r="BQ479" s="85" t="n"/>
      <c r="BR479" s="85" t="n"/>
      <c r="BS479" s="85" t="n"/>
      <c r="BT479" s="85" t="n"/>
      <c r="BU479" s="85" t="n"/>
      <c r="BV479" s="85" t="n"/>
      <c r="BW479" s="85" t="n"/>
      <c r="BX479" s="85" t="n"/>
      <c r="BY479" s="85" t="n"/>
      <c r="BZ479" s="85" t="n"/>
      <c r="CA479" s="85" t="n"/>
      <c r="CB479" s="85" t="n"/>
      <c r="CC479" s="85" t="n"/>
      <c r="CD479" s="85" t="n"/>
      <c r="CE479" s="85" t="n"/>
      <c r="CF479" s="85" t="n"/>
      <c r="CG479" s="85" t="n"/>
      <c r="CH479" s="85" t="n"/>
      <c r="CI479" s="85" t="n"/>
      <c r="CJ479" s="85" t="n"/>
      <c r="CK479" s="85" t="n"/>
      <c r="CL479" s="85" t="n"/>
      <c r="CM479" s="85" t="n"/>
      <c r="CN479" s="85" t="n"/>
      <c r="CO479" s="85" t="n"/>
      <c r="CP479" s="85" t="n"/>
      <c r="CQ479" s="85" t="n"/>
      <c r="CR479" s="85" t="n"/>
      <c r="CS479" s="85" t="n"/>
      <c r="CT479" s="85" t="n"/>
      <c r="CU479" s="85" t="n"/>
      <c r="CV479" s="85" t="n"/>
    </row>
    <row r="480" ht="31.5" customFormat="1" customHeight="1" s="86">
      <c r="A480" s="73" t="n"/>
      <c r="B480" s="74" t="n"/>
      <c r="C480" s="74" t="n"/>
      <c r="D480" s="74" t="n"/>
      <c r="E480" s="74" t="n"/>
      <c r="F480" s="75" t="n"/>
      <c r="G480" s="76" t="n"/>
      <c r="H480" s="76" t="n"/>
      <c r="I480" s="76" t="n"/>
      <c r="J480" s="76" t="n"/>
      <c r="K480" s="472" t="n"/>
      <c r="L480" s="473" t="n"/>
      <c r="M480" s="474" t="n"/>
      <c r="N480" s="111" t="n"/>
      <c r="O480" s="111" t="n"/>
      <c r="P480" s="111" t="n"/>
      <c r="Q480" s="111" t="n"/>
      <c r="R480" s="111" t="n"/>
      <c r="S480" s="77" t="n"/>
      <c r="T480" s="77" t="n"/>
      <c r="U480" s="111" t="n"/>
      <c r="V480" s="111" t="n"/>
      <c r="W480" s="111" t="n"/>
      <c r="X480" s="111" t="n"/>
      <c r="Y480" s="111" t="n"/>
      <c r="Z480" s="77" t="n"/>
      <c r="AA480" s="77" t="n"/>
      <c r="AB480" s="111" t="n"/>
      <c r="AC480" s="111" t="n"/>
      <c r="AD480" s="111" t="n"/>
      <c r="AE480" s="111" t="n"/>
      <c r="AF480" s="111" t="n"/>
      <c r="AG480" s="77" t="n"/>
      <c r="AH480" s="77" t="n"/>
      <c r="AI480" s="78" t="n"/>
      <c r="AJ480" s="79" t="n"/>
      <c r="AK480" s="80" t="n"/>
      <c r="AL480" s="77" t="n"/>
      <c r="AM480" s="77" t="n"/>
      <c r="AN480" s="81" t="n"/>
      <c r="AO480" s="81" t="n"/>
      <c r="AP480" s="81" t="n"/>
      <c r="AQ480" s="81" t="n"/>
      <c r="AR480" s="81" t="n"/>
      <c r="AS480" s="81" t="n"/>
      <c r="AT480" s="81" t="n"/>
      <c r="AU480" s="81" t="n"/>
      <c r="AV480" s="81" t="n"/>
      <c r="AW480" s="82" t="n"/>
      <c r="AX480" s="83" t="n"/>
      <c r="AY480" s="179" t="n"/>
      <c r="AZ480" s="84" t="n"/>
      <c r="BA480" s="83" t="n"/>
      <c r="BB480" s="83" t="n"/>
      <c r="BC480" s="83" t="n"/>
      <c r="BD480" s="83" t="n"/>
      <c r="BE480" s="83" t="n"/>
      <c r="BF480" s="28" t="n"/>
      <c r="BG480" s="85" t="n"/>
      <c r="BH480" s="85" t="n"/>
      <c r="BI480" s="85" t="n"/>
      <c r="BJ480" s="85" t="n"/>
      <c r="BK480" s="85" t="n"/>
      <c r="BL480" s="85" t="n"/>
      <c r="BM480" s="85" t="n"/>
      <c r="BN480" s="85" t="n"/>
      <c r="BO480" s="85" t="n"/>
      <c r="BP480" s="85" t="n"/>
      <c r="BQ480" s="85" t="n"/>
      <c r="BR480" s="85" t="n"/>
      <c r="BS480" s="85" t="n"/>
      <c r="BT480" s="85" t="n"/>
      <c r="BU480" s="85" t="n"/>
      <c r="BV480" s="85" t="n"/>
      <c r="BW480" s="85" t="n"/>
      <c r="BX480" s="85" t="n"/>
      <c r="BY480" s="85" t="n"/>
      <c r="BZ480" s="85" t="n"/>
      <c r="CA480" s="85" t="n"/>
      <c r="CB480" s="85" t="n"/>
      <c r="CC480" s="85" t="n"/>
      <c r="CD480" s="85" t="n"/>
      <c r="CE480" s="85" t="n"/>
      <c r="CF480" s="85" t="n"/>
      <c r="CG480" s="85" t="n"/>
      <c r="CH480" s="85" t="n"/>
      <c r="CI480" s="85" t="n"/>
      <c r="CJ480" s="85" t="n"/>
      <c r="CK480" s="85" t="n"/>
      <c r="CL480" s="85" t="n"/>
      <c r="CM480" s="85" t="n"/>
      <c r="CN480" s="85" t="n"/>
      <c r="CO480" s="85" t="n"/>
      <c r="CP480" s="85" t="n"/>
      <c r="CQ480" s="85" t="n"/>
      <c r="CR480" s="85" t="n"/>
      <c r="CS480" s="85" t="n"/>
      <c r="CT480" s="85" t="n"/>
      <c r="CU480" s="85" t="n"/>
      <c r="CV480" s="85" t="n"/>
    </row>
    <row r="481" ht="31.5" customFormat="1" customHeight="1" s="86">
      <c r="A481" s="73" t="n"/>
      <c r="B481" s="74" t="n"/>
      <c r="C481" s="74" t="n"/>
      <c r="D481" s="74" t="n"/>
      <c r="E481" s="74" t="n"/>
      <c r="F481" s="75" t="n"/>
      <c r="G481" s="76" t="n"/>
      <c r="H481" s="76" t="n"/>
      <c r="I481" s="76" t="n"/>
      <c r="J481" s="76" t="n"/>
      <c r="K481" s="472" t="n"/>
      <c r="L481" s="473" t="n"/>
      <c r="M481" s="474" t="n"/>
      <c r="N481" s="111" t="n"/>
      <c r="O481" s="111" t="n"/>
      <c r="P481" s="111" t="n"/>
      <c r="Q481" s="111" t="n"/>
      <c r="R481" s="111" t="n"/>
      <c r="S481" s="77" t="n"/>
      <c r="T481" s="77" t="n"/>
      <c r="U481" s="111" t="n"/>
      <c r="V481" s="111" t="n"/>
      <c r="W481" s="111" t="n"/>
      <c r="X481" s="111" t="n"/>
      <c r="Y481" s="111" t="n"/>
      <c r="Z481" s="77" t="n"/>
      <c r="AA481" s="77" t="n"/>
      <c r="AB481" s="111" t="n"/>
      <c r="AC481" s="111" t="n"/>
      <c r="AD481" s="111" t="n"/>
      <c r="AE481" s="111" t="n"/>
      <c r="AF481" s="111" t="n"/>
      <c r="AG481" s="77" t="n"/>
      <c r="AH481" s="77" t="n"/>
      <c r="AI481" s="78" t="n"/>
      <c r="AJ481" s="79" t="n"/>
      <c r="AK481" s="80" t="n"/>
      <c r="AL481" s="77" t="n"/>
      <c r="AM481" s="77" t="n"/>
      <c r="AN481" s="81" t="n"/>
      <c r="AO481" s="81" t="n"/>
      <c r="AP481" s="81" t="n"/>
      <c r="AQ481" s="81" t="n"/>
      <c r="AR481" s="81" t="n"/>
      <c r="AS481" s="81" t="n"/>
      <c r="AT481" s="81" t="n"/>
      <c r="AU481" s="81" t="n"/>
      <c r="AV481" s="81" t="n"/>
      <c r="AW481" s="82" t="n"/>
      <c r="AX481" s="83" t="n"/>
      <c r="AY481" s="179" t="n"/>
      <c r="AZ481" s="84" t="n"/>
      <c r="BA481" s="83" t="n"/>
      <c r="BB481" s="83" t="n"/>
      <c r="BC481" s="83" t="n"/>
      <c r="BD481" s="83" t="n"/>
      <c r="BE481" s="83" t="n"/>
      <c r="BF481" s="28" t="n"/>
      <c r="BG481" s="85" t="n"/>
      <c r="BH481" s="85" t="n"/>
      <c r="BI481" s="85" t="n"/>
      <c r="BJ481" s="85" t="n"/>
      <c r="BK481" s="85" t="n"/>
      <c r="BL481" s="85" t="n"/>
      <c r="BM481" s="85" t="n"/>
      <c r="BN481" s="85" t="n"/>
      <c r="BO481" s="85" t="n"/>
      <c r="BP481" s="85" t="n"/>
      <c r="BQ481" s="85" t="n"/>
      <c r="BR481" s="85" t="n"/>
      <c r="BS481" s="85" t="n"/>
      <c r="BT481" s="85" t="n"/>
      <c r="BU481" s="85" t="n"/>
      <c r="BV481" s="85" t="n"/>
      <c r="BW481" s="85" t="n"/>
      <c r="BX481" s="85" t="n"/>
      <c r="BY481" s="85" t="n"/>
      <c r="BZ481" s="85" t="n"/>
      <c r="CA481" s="85" t="n"/>
      <c r="CB481" s="85" t="n"/>
      <c r="CC481" s="85" t="n"/>
      <c r="CD481" s="85" t="n"/>
      <c r="CE481" s="85" t="n"/>
      <c r="CF481" s="85" t="n"/>
      <c r="CG481" s="85" t="n"/>
      <c r="CH481" s="85" t="n"/>
      <c r="CI481" s="85" t="n"/>
      <c r="CJ481" s="85" t="n"/>
      <c r="CK481" s="85" t="n"/>
      <c r="CL481" s="85" t="n"/>
      <c r="CM481" s="85" t="n"/>
      <c r="CN481" s="85" t="n"/>
      <c r="CO481" s="85" t="n"/>
      <c r="CP481" s="85" t="n"/>
      <c r="CQ481" s="85" t="n"/>
      <c r="CR481" s="85" t="n"/>
      <c r="CS481" s="85" t="n"/>
      <c r="CT481" s="85" t="n"/>
      <c r="CU481" s="85" t="n"/>
      <c r="CV481" s="85" t="n"/>
    </row>
    <row r="482" ht="31.5" customFormat="1" customHeight="1" s="86">
      <c r="A482" s="73" t="n"/>
      <c r="B482" s="74" t="n"/>
      <c r="C482" s="74" t="n"/>
      <c r="D482" s="74" t="n"/>
      <c r="E482" s="74" t="n"/>
      <c r="F482" s="75" t="n"/>
      <c r="G482" s="76" t="n"/>
      <c r="H482" s="76" t="n"/>
      <c r="I482" s="76" t="n"/>
      <c r="J482" s="76" t="n"/>
      <c r="K482" s="472" t="n"/>
      <c r="L482" s="473" t="n"/>
      <c r="M482" s="474" t="n"/>
      <c r="N482" s="111" t="n"/>
      <c r="O482" s="111" t="n"/>
      <c r="P482" s="111" t="n"/>
      <c r="Q482" s="111" t="n"/>
      <c r="R482" s="111" t="n"/>
      <c r="S482" s="77" t="n"/>
      <c r="T482" s="77" t="n"/>
      <c r="U482" s="111" t="n"/>
      <c r="V482" s="111" t="n"/>
      <c r="W482" s="111" t="n"/>
      <c r="X482" s="111" t="n"/>
      <c r="Y482" s="111" t="n"/>
      <c r="Z482" s="77" t="n"/>
      <c r="AA482" s="77" t="n"/>
      <c r="AB482" s="111" t="n"/>
      <c r="AC482" s="111" t="n"/>
      <c r="AD482" s="111" t="n"/>
      <c r="AE482" s="111" t="n"/>
      <c r="AF482" s="111" t="n"/>
      <c r="AG482" s="77" t="n"/>
      <c r="AH482" s="77" t="n"/>
      <c r="AI482" s="78" t="n"/>
      <c r="AJ482" s="79" t="n"/>
      <c r="AK482" s="80" t="n"/>
      <c r="AL482" s="77" t="n"/>
      <c r="AM482" s="77" t="n"/>
      <c r="AN482" s="81" t="n"/>
      <c r="AO482" s="81" t="n"/>
      <c r="AP482" s="81" t="n"/>
      <c r="AQ482" s="81" t="n"/>
      <c r="AR482" s="81" t="n"/>
      <c r="AS482" s="81" t="n"/>
      <c r="AT482" s="81" t="n"/>
      <c r="AU482" s="81" t="n"/>
      <c r="AV482" s="81" t="n"/>
      <c r="AW482" s="82" t="n"/>
      <c r="AX482" s="83" t="n"/>
      <c r="AY482" s="179" t="n"/>
      <c r="AZ482" s="84" t="n"/>
      <c r="BA482" s="83" t="n"/>
      <c r="BB482" s="83" t="n"/>
      <c r="BC482" s="83" t="n"/>
      <c r="BD482" s="83" t="n"/>
      <c r="BE482" s="83" t="n"/>
      <c r="BF482" s="28" t="n"/>
      <c r="BG482" s="85" t="n"/>
      <c r="BH482" s="85" t="n"/>
      <c r="BI482" s="85" t="n"/>
      <c r="BJ482" s="85" t="n"/>
      <c r="BK482" s="85" t="n"/>
      <c r="BL482" s="85" t="n"/>
      <c r="BM482" s="85" t="n"/>
      <c r="BN482" s="85" t="n"/>
      <c r="BO482" s="85" t="n"/>
      <c r="BP482" s="85" t="n"/>
      <c r="BQ482" s="85" t="n"/>
      <c r="BR482" s="85" t="n"/>
      <c r="BS482" s="85" t="n"/>
      <c r="BT482" s="85" t="n"/>
      <c r="BU482" s="85" t="n"/>
      <c r="BV482" s="85" t="n"/>
      <c r="BW482" s="85" t="n"/>
      <c r="BX482" s="85" t="n"/>
      <c r="BY482" s="85" t="n"/>
      <c r="BZ482" s="85" t="n"/>
      <c r="CA482" s="85" t="n"/>
      <c r="CB482" s="85" t="n"/>
      <c r="CC482" s="85" t="n"/>
      <c r="CD482" s="85" t="n"/>
      <c r="CE482" s="85" t="n"/>
      <c r="CF482" s="85" t="n"/>
      <c r="CG482" s="85" t="n"/>
      <c r="CH482" s="85" t="n"/>
      <c r="CI482" s="85" t="n"/>
      <c r="CJ482" s="85" t="n"/>
      <c r="CK482" s="85" t="n"/>
      <c r="CL482" s="85" t="n"/>
      <c r="CM482" s="85" t="n"/>
      <c r="CN482" s="85" t="n"/>
      <c r="CO482" s="85" t="n"/>
      <c r="CP482" s="85" t="n"/>
      <c r="CQ482" s="85" t="n"/>
      <c r="CR482" s="85" t="n"/>
      <c r="CS482" s="85" t="n"/>
      <c r="CT482" s="85" t="n"/>
      <c r="CU482" s="85" t="n"/>
      <c r="CV482" s="85" t="n"/>
    </row>
    <row r="483" ht="31.5" customFormat="1" customHeight="1" s="86">
      <c r="A483" s="73" t="n"/>
      <c r="B483" s="74" t="n"/>
      <c r="C483" s="74" t="n"/>
      <c r="D483" s="74" t="n"/>
      <c r="E483" s="74" t="n"/>
      <c r="F483" s="75" t="n"/>
      <c r="G483" s="76" t="n"/>
      <c r="H483" s="76" t="n"/>
      <c r="I483" s="76" t="n"/>
      <c r="J483" s="76" t="n"/>
      <c r="K483" s="472" t="n"/>
      <c r="L483" s="473" t="n"/>
      <c r="M483" s="474" t="n"/>
      <c r="N483" s="111" t="n"/>
      <c r="O483" s="111" t="n"/>
      <c r="P483" s="111" t="n"/>
      <c r="Q483" s="111" t="n"/>
      <c r="R483" s="111" t="n"/>
      <c r="S483" s="77" t="n"/>
      <c r="T483" s="77" t="n"/>
      <c r="U483" s="111" t="n"/>
      <c r="V483" s="111" t="n"/>
      <c r="W483" s="111" t="n"/>
      <c r="X483" s="111" t="n"/>
      <c r="Y483" s="111" t="n"/>
      <c r="Z483" s="77" t="n"/>
      <c r="AA483" s="77" t="n"/>
      <c r="AB483" s="111" t="n"/>
      <c r="AC483" s="111" t="n"/>
      <c r="AD483" s="111" t="n"/>
      <c r="AE483" s="111" t="n"/>
      <c r="AF483" s="111" t="n"/>
      <c r="AG483" s="77" t="n"/>
      <c r="AH483" s="77" t="n"/>
      <c r="AI483" s="78" t="n"/>
      <c r="AJ483" s="79" t="n"/>
      <c r="AK483" s="80" t="n"/>
      <c r="AL483" s="77" t="n"/>
      <c r="AM483" s="77" t="n"/>
      <c r="AN483" s="81" t="n"/>
      <c r="AO483" s="81" t="n"/>
      <c r="AP483" s="81" t="n"/>
      <c r="AQ483" s="81" t="n"/>
      <c r="AR483" s="81" t="n"/>
      <c r="AS483" s="81" t="n"/>
      <c r="AT483" s="81" t="n"/>
      <c r="AU483" s="81" t="n"/>
      <c r="AV483" s="81" t="n"/>
      <c r="AW483" s="82" t="n"/>
      <c r="AX483" s="83" t="n"/>
      <c r="AY483" s="179" t="n"/>
      <c r="AZ483" s="84" t="n"/>
      <c r="BA483" s="83" t="n"/>
      <c r="BB483" s="83" t="n"/>
      <c r="BC483" s="83" t="n"/>
      <c r="BD483" s="83" t="n"/>
      <c r="BE483" s="83" t="n"/>
      <c r="BF483" s="28" t="n"/>
      <c r="BG483" s="85" t="n"/>
      <c r="BH483" s="85" t="n"/>
      <c r="BI483" s="85" t="n"/>
      <c r="BJ483" s="85" t="n"/>
      <c r="BK483" s="85" t="n"/>
      <c r="BL483" s="85" t="n"/>
      <c r="BM483" s="85" t="n"/>
      <c r="BN483" s="85" t="n"/>
      <c r="BO483" s="85" t="n"/>
      <c r="BP483" s="85" t="n"/>
      <c r="BQ483" s="85" t="n"/>
      <c r="BR483" s="85" t="n"/>
      <c r="BS483" s="85" t="n"/>
      <c r="BT483" s="85" t="n"/>
      <c r="BU483" s="85" t="n"/>
      <c r="BV483" s="85" t="n"/>
      <c r="BW483" s="85" t="n"/>
      <c r="BX483" s="85" t="n"/>
      <c r="BY483" s="85" t="n"/>
      <c r="BZ483" s="85" t="n"/>
      <c r="CA483" s="85" t="n"/>
      <c r="CB483" s="85" t="n"/>
      <c r="CC483" s="85" t="n"/>
      <c r="CD483" s="85" t="n"/>
      <c r="CE483" s="85" t="n"/>
      <c r="CF483" s="85" t="n"/>
      <c r="CG483" s="85" t="n"/>
      <c r="CH483" s="85" t="n"/>
      <c r="CI483" s="85" t="n"/>
      <c r="CJ483" s="85" t="n"/>
      <c r="CK483" s="85" t="n"/>
      <c r="CL483" s="85" t="n"/>
      <c r="CM483" s="85" t="n"/>
      <c r="CN483" s="85" t="n"/>
      <c r="CO483" s="85" t="n"/>
      <c r="CP483" s="85" t="n"/>
      <c r="CQ483" s="85" t="n"/>
      <c r="CR483" s="85" t="n"/>
      <c r="CS483" s="85" t="n"/>
      <c r="CT483" s="85" t="n"/>
      <c r="CU483" s="85" t="n"/>
      <c r="CV483" s="85" t="n"/>
    </row>
    <row r="484" ht="31.5" customFormat="1" customHeight="1" s="86">
      <c r="A484" s="73" t="n"/>
      <c r="B484" s="74" t="n"/>
      <c r="C484" s="74" t="n"/>
      <c r="D484" s="74" t="n"/>
      <c r="E484" s="74" t="n"/>
      <c r="F484" s="75" t="n"/>
      <c r="G484" s="76" t="n"/>
      <c r="H484" s="76" t="n"/>
      <c r="I484" s="76" t="n"/>
      <c r="J484" s="76" t="n"/>
      <c r="K484" s="472" t="n"/>
      <c r="L484" s="473" t="n"/>
      <c r="M484" s="474" t="n"/>
      <c r="N484" s="111" t="n"/>
      <c r="O484" s="111" t="n"/>
      <c r="P484" s="111" t="n"/>
      <c r="Q484" s="111" t="n"/>
      <c r="R484" s="111" t="n"/>
      <c r="S484" s="77" t="n"/>
      <c r="T484" s="77" t="n"/>
      <c r="U484" s="111" t="n"/>
      <c r="V484" s="111" t="n"/>
      <c r="W484" s="111" t="n"/>
      <c r="X484" s="111" t="n"/>
      <c r="Y484" s="111" t="n"/>
      <c r="Z484" s="77" t="n"/>
      <c r="AA484" s="77" t="n"/>
      <c r="AB484" s="111" t="n"/>
      <c r="AC484" s="111" t="n"/>
      <c r="AD484" s="111" t="n"/>
      <c r="AE484" s="111" t="n"/>
      <c r="AF484" s="111" t="n"/>
      <c r="AG484" s="77" t="n"/>
      <c r="AH484" s="77" t="n"/>
      <c r="AI484" s="78" t="n"/>
      <c r="AJ484" s="79" t="n"/>
      <c r="AK484" s="80" t="n"/>
      <c r="AL484" s="77" t="n"/>
      <c r="AM484" s="77" t="n"/>
      <c r="AN484" s="81" t="n"/>
      <c r="AO484" s="81" t="n"/>
      <c r="AP484" s="81" t="n"/>
      <c r="AQ484" s="81" t="n"/>
      <c r="AR484" s="81" t="n"/>
      <c r="AS484" s="81" t="n"/>
      <c r="AT484" s="81" t="n"/>
      <c r="AU484" s="81" t="n"/>
      <c r="AV484" s="81" t="n"/>
      <c r="AW484" s="82" t="n"/>
      <c r="AX484" s="83" t="n"/>
      <c r="AY484" s="179" t="n"/>
      <c r="AZ484" s="84" t="n"/>
      <c r="BA484" s="83" t="n"/>
      <c r="BB484" s="83" t="n"/>
      <c r="BC484" s="83" t="n"/>
      <c r="BD484" s="83" t="n"/>
      <c r="BE484" s="83" t="n"/>
      <c r="BF484" s="28" t="n"/>
      <c r="BG484" s="85" t="n"/>
      <c r="BH484" s="85" t="n"/>
      <c r="BI484" s="85" t="n"/>
      <c r="BJ484" s="85" t="n"/>
      <c r="BK484" s="85" t="n"/>
      <c r="BL484" s="85" t="n"/>
      <c r="BM484" s="85" t="n"/>
      <c r="BN484" s="85" t="n"/>
      <c r="BO484" s="85" t="n"/>
      <c r="BP484" s="85" t="n"/>
      <c r="BQ484" s="85" t="n"/>
      <c r="BR484" s="85" t="n"/>
      <c r="BS484" s="85" t="n"/>
      <c r="BT484" s="85" t="n"/>
      <c r="BU484" s="85" t="n"/>
      <c r="BV484" s="85" t="n"/>
      <c r="BW484" s="85" t="n"/>
      <c r="BX484" s="85" t="n"/>
      <c r="BY484" s="85" t="n"/>
      <c r="BZ484" s="85" t="n"/>
      <c r="CA484" s="85" t="n"/>
      <c r="CB484" s="85" t="n"/>
      <c r="CC484" s="85" t="n"/>
      <c r="CD484" s="85" t="n"/>
      <c r="CE484" s="85" t="n"/>
      <c r="CF484" s="85" t="n"/>
      <c r="CG484" s="85" t="n"/>
      <c r="CH484" s="85" t="n"/>
      <c r="CI484" s="85" t="n"/>
      <c r="CJ484" s="85" t="n"/>
      <c r="CK484" s="85" t="n"/>
      <c r="CL484" s="85" t="n"/>
      <c r="CM484" s="85" t="n"/>
      <c r="CN484" s="85" t="n"/>
      <c r="CO484" s="85" t="n"/>
      <c r="CP484" s="85" t="n"/>
      <c r="CQ484" s="85" t="n"/>
      <c r="CR484" s="85" t="n"/>
      <c r="CS484" s="85" t="n"/>
      <c r="CT484" s="85" t="n"/>
      <c r="CU484" s="85" t="n"/>
      <c r="CV484" s="85" t="n"/>
    </row>
    <row r="485" ht="31.5" customFormat="1" customHeight="1" s="86">
      <c r="A485" s="73" t="n"/>
      <c r="B485" s="74" t="n"/>
      <c r="C485" s="74" t="n"/>
      <c r="D485" s="74" t="n"/>
      <c r="E485" s="74" t="n"/>
      <c r="F485" s="75" t="n"/>
      <c r="G485" s="76" t="n"/>
      <c r="H485" s="76" t="n"/>
      <c r="I485" s="76" t="n"/>
      <c r="J485" s="76" t="n"/>
      <c r="K485" s="472" t="n"/>
      <c r="L485" s="473" t="n"/>
      <c r="M485" s="474" t="n"/>
      <c r="N485" s="111" t="n"/>
      <c r="O485" s="111" t="n"/>
      <c r="P485" s="111" t="n"/>
      <c r="Q485" s="111" t="n"/>
      <c r="R485" s="111" t="n"/>
      <c r="S485" s="77" t="n"/>
      <c r="T485" s="77" t="n"/>
      <c r="U485" s="111" t="n"/>
      <c r="V485" s="111" t="n"/>
      <c r="W485" s="111" t="n"/>
      <c r="X485" s="111" t="n"/>
      <c r="Y485" s="111" t="n"/>
      <c r="Z485" s="77" t="n"/>
      <c r="AA485" s="77" t="n"/>
      <c r="AB485" s="111" t="n"/>
      <c r="AC485" s="111" t="n"/>
      <c r="AD485" s="111" t="n"/>
      <c r="AE485" s="111" t="n"/>
      <c r="AF485" s="111" t="n"/>
      <c r="AG485" s="77" t="n"/>
      <c r="AH485" s="77" t="n"/>
      <c r="AI485" s="78" t="n"/>
      <c r="AJ485" s="79" t="n"/>
      <c r="AK485" s="80" t="n"/>
      <c r="AL485" s="77" t="n"/>
      <c r="AM485" s="77" t="n"/>
      <c r="AN485" s="81" t="n"/>
      <c r="AO485" s="81" t="n"/>
      <c r="AP485" s="81" t="n"/>
      <c r="AQ485" s="81" t="n"/>
      <c r="AR485" s="81" t="n"/>
      <c r="AS485" s="81" t="n"/>
      <c r="AT485" s="81" t="n"/>
      <c r="AU485" s="81" t="n"/>
      <c r="AV485" s="81" t="n"/>
      <c r="AW485" s="82" t="n"/>
      <c r="AX485" s="83" t="n"/>
      <c r="AY485" s="179" t="n"/>
      <c r="AZ485" s="84" t="n"/>
      <c r="BA485" s="83" t="n"/>
      <c r="BB485" s="83" t="n"/>
      <c r="BC485" s="83" t="n"/>
      <c r="BD485" s="83" t="n"/>
      <c r="BE485" s="83" t="n"/>
      <c r="BF485" s="28" t="n"/>
      <c r="BG485" s="85" t="n"/>
      <c r="BH485" s="85" t="n"/>
      <c r="BI485" s="85" t="n"/>
      <c r="BJ485" s="85" t="n"/>
      <c r="BK485" s="85" t="n"/>
      <c r="BL485" s="85" t="n"/>
      <c r="BM485" s="85" t="n"/>
      <c r="BN485" s="85" t="n"/>
      <c r="BO485" s="85" t="n"/>
      <c r="BP485" s="85" t="n"/>
      <c r="BQ485" s="85" t="n"/>
      <c r="BR485" s="85" t="n"/>
      <c r="BS485" s="85" t="n"/>
      <c r="BT485" s="85" t="n"/>
      <c r="BU485" s="85" t="n"/>
      <c r="BV485" s="85" t="n"/>
      <c r="BW485" s="85" t="n"/>
      <c r="BX485" s="85" t="n"/>
      <c r="BY485" s="85" t="n"/>
      <c r="BZ485" s="85" t="n"/>
      <c r="CA485" s="85" t="n"/>
      <c r="CB485" s="85" t="n"/>
      <c r="CC485" s="85" t="n"/>
      <c r="CD485" s="85" t="n"/>
      <c r="CE485" s="85" t="n"/>
      <c r="CF485" s="85" t="n"/>
      <c r="CG485" s="85" t="n"/>
      <c r="CH485" s="85" t="n"/>
      <c r="CI485" s="85" t="n"/>
      <c r="CJ485" s="85" t="n"/>
      <c r="CK485" s="85" t="n"/>
      <c r="CL485" s="85" t="n"/>
      <c r="CM485" s="85" t="n"/>
      <c r="CN485" s="85" t="n"/>
      <c r="CO485" s="85" t="n"/>
      <c r="CP485" s="85" t="n"/>
      <c r="CQ485" s="85" t="n"/>
      <c r="CR485" s="85" t="n"/>
      <c r="CS485" s="85" t="n"/>
      <c r="CT485" s="85" t="n"/>
      <c r="CU485" s="85" t="n"/>
      <c r="CV485" s="85" t="n"/>
    </row>
    <row r="486" ht="31.5" customFormat="1" customHeight="1" s="86">
      <c r="A486" s="73" t="n"/>
      <c r="B486" s="74" t="n"/>
      <c r="C486" s="74" t="n"/>
      <c r="D486" s="74" t="n"/>
      <c r="E486" s="74" t="n"/>
      <c r="F486" s="75" t="n"/>
      <c r="G486" s="76" t="n"/>
      <c r="H486" s="76" t="n"/>
      <c r="I486" s="76" t="n"/>
      <c r="J486" s="76" t="n"/>
      <c r="K486" s="472" t="n"/>
      <c r="L486" s="473" t="n"/>
      <c r="M486" s="474" t="n"/>
      <c r="N486" s="111" t="n"/>
      <c r="O486" s="111" t="n"/>
      <c r="P486" s="111" t="n"/>
      <c r="Q486" s="111" t="n"/>
      <c r="R486" s="111" t="n"/>
      <c r="S486" s="77" t="n"/>
      <c r="T486" s="77" t="n"/>
      <c r="U486" s="111" t="n"/>
      <c r="V486" s="111" t="n"/>
      <c r="W486" s="111" t="n"/>
      <c r="X486" s="111" t="n"/>
      <c r="Y486" s="111" t="n"/>
      <c r="Z486" s="77" t="n"/>
      <c r="AA486" s="77" t="n"/>
      <c r="AB486" s="111" t="n"/>
      <c r="AC486" s="111" t="n"/>
      <c r="AD486" s="111" t="n"/>
      <c r="AE486" s="111" t="n"/>
      <c r="AF486" s="111" t="n"/>
      <c r="AG486" s="77" t="n"/>
      <c r="AH486" s="77" t="n"/>
      <c r="AI486" s="78" t="n"/>
      <c r="AJ486" s="79" t="n"/>
      <c r="AK486" s="80" t="n"/>
      <c r="AL486" s="77" t="n"/>
      <c r="AM486" s="77" t="n"/>
      <c r="AN486" s="81" t="n"/>
      <c r="AO486" s="81" t="n"/>
      <c r="AP486" s="81" t="n"/>
      <c r="AQ486" s="81" t="n"/>
      <c r="AR486" s="81" t="n"/>
      <c r="AS486" s="81" t="n"/>
      <c r="AT486" s="81" t="n"/>
      <c r="AU486" s="81" t="n"/>
      <c r="AV486" s="81" t="n"/>
      <c r="AW486" s="82" t="n"/>
      <c r="AX486" s="83" t="n"/>
      <c r="AY486" s="179" t="n"/>
      <c r="AZ486" s="84" t="n"/>
      <c r="BA486" s="83" t="n"/>
      <c r="BB486" s="83" t="n"/>
      <c r="BC486" s="83" t="n"/>
      <c r="BD486" s="83" t="n"/>
      <c r="BE486" s="83" t="n"/>
      <c r="BF486" s="28" t="n"/>
      <c r="BG486" s="85" t="n"/>
      <c r="BH486" s="85" t="n"/>
      <c r="BI486" s="85" t="n"/>
      <c r="BJ486" s="85" t="n"/>
      <c r="BK486" s="85" t="n"/>
      <c r="BL486" s="85" t="n"/>
      <c r="BM486" s="85" t="n"/>
      <c r="BN486" s="85" t="n"/>
      <c r="BO486" s="85" t="n"/>
      <c r="BP486" s="85" t="n"/>
      <c r="BQ486" s="85" t="n"/>
      <c r="BR486" s="85" t="n"/>
      <c r="BS486" s="85" t="n"/>
      <c r="BT486" s="85" t="n"/>
      <c r="BU486" s="85" t="n"/>
      <c r="BV486" s="85" t="n"/>
      <c r="BW486" s="85" t="n"/>
      <c r="BX486" s="85" t="n"/>
      <c r="BY486" s="85" t="n"/>
      <c r="BZ486" s="85" t="n"/>
      <c r="CA486" s="85" t="n"/>
      <c r="CB486" s="85" t="n"/>
      <c r="CC486" s="85" t="n"/>
      <c r="CD486" s="85" t="n"/>
      <c r="CE486" s="85" t="n"/>
      <c r="CF486" s="85" t="n"/>
      <c r="CG486" s="85" t="n"/>
      <c r="CH486" s="85" t="n"/>
      <c r="CI486" s="85" t="n"/>
      <c r="CJ486" s="85" t="n"/>
      <c r="CK486" s="85" t="n"/>
      <c r="CL486" s="85" t="n"/>
      <c r="CM486" s="85" t="n"/>
      <c r="CN486" s="85" t="n"/>
      <c r="CO486" s="85" t="n"/>
      <c r="CP486" s="85" t="n"/>
      <c r="CQ486" s="85" t="n"/>
      <c r="CR486" s="85" t="n"/>
      <c r="CS486" s="85" t="n"/>
      <c r="CT486" s="85" t="n"/>
      <c r="CU486" s="85" t="n"/>
      <c r="CV486" s="85" t="n"/>
    </row>
    <row r="487" ht="31.5" customFormat="1" customHeight="1" s="86">
      <c r="A487" s="73" t="n"/>
      <c r="B487" s="74" t="n"/>
      <c r="C487" s="74" t="n"/>
      <c r="D487" s="74" t="n"/>
      <c r="E487" s="74" t="n"/>
      <c r="F487" s="75" t="n"/>
      <c r="G487" s="76" t="n"/>
      <c r="H487" s="76" t="n"/>
      <c r="I487" s="76" t="n"/>
      <c r="J487" s="76" t="n"/>
      <c r="K487" s="472" t="n"/>
      <c r="L487" s="473" t="n"/>
      <c r="M487" s="474" t="n"/>
      <c r="N487" s="111" t="n"/>
      <c r="O487" s="111" t="n"/>
      <c r="P487" s="111" t="n"/>
      <c r="Q487" s="111" t="n"/>
      <c r="R487" s="111" t="n"/>
      <c r="S487" s="77" t="n"/>
      <c r="T487" s="77" t="n"/>
      <c r="U487" s="111" t="n"/>
      <c r="V487" s="111" t="n"/>
      <c r="W487" s="111" t="n"/>
      <c r="X487" s="111" t="n"/>
      <c r="Y487" s="111" t="n"/>
      <c r="Z487" s="77" t="n"/>
      <c r="AA487" s="77" t="n"/>
      <c r="AB487" s="111" t="n"/>
      <c r="AC487" s="111" t="n"/>
      <c r="AD487" s="111" t="n"/>
      <c r="AE487" s="111" t="n"/>
      <c r="AF487" s="111" t="n"/>
      <c r="AG487" s="77" t="n"/>
      <c r="AH487" s="77" t="n"/>
      <c r="AI487" s="78" t="n"/>
      <c r="AJ487" s="79" t="n"/>
      <c r="AK487" s="80" t="n"/>
      <c r="AL487" s="77" t="n"/>
      <c r="AM487" s="77" t="n"/>
      <c r="AN487" s="81" t="n"/>
      <c r="AO487" s="81" t="n"/>
      <c r="AP487" s="81" t="n"/>
      <c r="AQ487" s="81" t="n"/>
      <c r="AR487" s="81" t="n"/>
      <c r="AS487" s="81" t="n"/>
      <c r="AT487" s="81" t="n"/>
      <c r="AU487" s="81" t="n"/>
      <c r="AV487" s="81" t="n"/>
      <c r="AW487" s="82" t="n"/>
      <c r="AX487" s="83" t="n"/>
      <c r="AY487" s="179" t="n"/>
      <c r="AZ487" s="84" t="n"/>
      <c r="BA487" s="83" t="n"/>
      <c r="BB487" s="83" t="n"/>
      <c r="BC487" s="83" t="n"/>
      <c r="BD487" s="83" t="n"/>
      <c r="BE487" s="83" t="n"/>
      <c r="BF487" s="28" t="n"/>
      <c r="BG487" s="85" t="n"/>
      <c r="BH487" s="85" t="n"/>
      <c r="BI487" s="85" t="n"/>
      <c r="BJ487" s="85" t="n"/>
      <c r="BK487" s="85" t="n"/>
      <c r="BL487" s="85" t="n"/>
      <c r="BM487" s="85" t="n"/>
      <c r="BN487" s="85" t="n"/>
      <c r="BO487" s="85" t="n"/>
      <c r="BP487" s="85" t="n"/>
      <c r="BQ487" s="85" t="n"/>
      <c r="BR487" s="85" t="n"/>
      <c r="BS487" s="85" t="n"/>
      <c r="BT487" s="85" t="n"/>
      <c r="BU487" s="85" t="n"/>
      <c r="BV487" s="85" t="n"/>
      <c r="BW487" s="85" t="n"/>
      <c r="BX487" s="85" t="n"/>
      <c r="BY487" s="85" t="n"/>
      <c r="BZ487" s="85" t="n"/>
      <c r="CA487" s="85" t="n"/>
      <c r="CB487" s="85" t="n"/>
      <c r="CC487" s="85" t="n"/>
      <c r="CD487" s="85" t="n"/>
      <c r="CE487" s="85" t="n"/>
      <c r="CF487" s="85" t="n"/>
      <c r="CG487" s="85" t="n"/>
      <c r="CH487" s="85" t="n"/>
      <c r="CI487" s="85" t="n"/>
      <c r="CJ487" s="85" t="n"/>
      <c r="CK487" s="85" t="n"/>
      <c r="CL487" s="85" t="n"/>
      <c r="CM487" s="85" t="n"/>
      <c r="CN487" s="85" t="n"/>
      <c r="CO487" s="85" t="n"/>
      <c r="CP487" s="85" t="n"/>
      <c r="CQ487" s="85" t="n"/>
      <c r="CR487" s="85" t="n"/>
      <c r="CS487" s="85" t="n"/>
      <c r="CT487" s="85" t="n"/>
      <c r="CU487" s="85" t="n"/>
      <c r="CV487" s="85" t="n"/>
    </row>
    <row r="488" ht="31.5" customFormat="1" customHeight="1" s="86">
      <c r="A488" s="73" t="n"/>
      <c r="B488" s="74" t="n"/>
      <c r="C488" s="74" t="n"/>
      <c r="D488" s="74" t="n"/>
      <c r="E488" s="74" t="n"/>
      <c r="F488" s="75" t="n"/>
      <c r="G488" s="76" t="n"/>
      <c r="H488" s="76" t="n"/>
      <c r="I488" s="76" t="n"/>
      <c r="J488" s="76" t="n"/>
      <c r="K488" s="472" t="n"/>
      <c r="L488" s="473" t="n"/>
      <c r="M488" s="474" t="n"/>
      <c r="N488" s="111" t="n"/>
      <c r="O488" s="111" t="n"/>
      <c r="P488" s="111" t="n"/>
      <c r="Q488" s="111" t="n"/>
      <c r="R488" s="111" t="n"/>
      <c r="S488" s="77" t="n"/>
      <c r="T488" s="77" t="n"/>
      <c r="U488" s="111" t="n"/>
      <c r="V488" s="111" t="n"/>
      <c r="W488" s="111" t="n"/>
      <c r="X488" s="111" t="n"/>
      <c r="Y488" s="111" t="n"/>
      <c r="Z488" s="77" t="n"/>
      <c r="AA488" s="77" t="n"/>
      <c r="AB488" s="111" t="n"/>
      <c r="AC488" s="111" t="n"/>
      <c r="AD488" s="111" t="n"/>
      <c r="AE488" s="111" t="n"/>
      <c r="AF488" s="111" t="n"/>
      <c r="AG488" s="77" t="n"/>
      <c r="AH488" s="77" t="n"/>
      <c r="AI488" s="78" t="n"/>
      <c r="AJ488" s="79" t="n"/>
      <c r="AK488" s="80" t="n"/>
      <c r="AL488" s="77" t="n"/>
      <c r="AM488" s="77" t="n"/>
      <c r="AN488" s="81" t="n"/>
      <c r="AO488" s="81" t="n"/>
      <c r="AP488" s="81" t="n"/>
      <c r="AQ488" s="81" t="n"/>
      <c r="AR488" s="81" t="n"/>
      <c r="AS488" s="81" t="n"/>
      <c r="AT488" s="81" t="n"/>
      <c r="AU488" s="81" t="n"/>
      <c r="AV488" s="81" t="n"/>
      <c r="AW488" s="82" t="n"/>
      <c r="AX488" s="83" t="n"/>
      <c r="AY488" s="179" t="n"/>
      <c r="AZ488" s="84" t="n"/>
      <c r="BA488" s="83" t="n"/>
      <c r="BB488" s="83" t="n"/>
      <c r="BC488" s="83" t="n"/>
      <c r="BD488" s="83" t="n"/>
      <c r="BE488" s="83" t="n"/>
      <c r="BF488" s="28" t="n"/>
      <c r="BG488" s="85" t="n"/>
      <c r="BH488" s="85" t="n"/>
      <c r="BI488" s="85" t="n"/>
      <c r="BJ488" s="85" t="n"/>
      <c r="BK488" s="85" t="n"/>
      <c r="BL488" s="85" t="n"/>
      <c r="BM488" s="85" t="n"/>
      <c r="BN488" s="85" t="n"/>
      <c r="BO488" s="85" t="n"/>
      <c r="BP488" s="85" t="n"/>
      <c r="BQ488" s="85" t="n"/>
      <c r="BR488" s="85" t="n"/>
      <c r="BS488" s="85" t="n"/>
      <c r="BT488" s="85" t="n"/>
      <c r="BU488" s="85" t="n"/>
      <c r="BV488" s="85" t="n"/>
      <c r="BW488" s="85" t="n"/>
      <c r="BX488" s="85" t="n"/>
      <c r="BY488" s="85" t="n"/>
      <c r="BZ488" s="85" t="n"/>
      <c r="CA488" s="85" t="n"/>
      <c r="CB488" s="85" t="n"/>
      <c r="CC488" s="85" t="n"/>
      <c r="CD488" s="85" t="n"/>
      <c r="CE488" s="85" t="n"/>
      <c r="CF488" s="85" t="n"/>
      <c r="CG488" s="85" t="n"/>
      <c r="CH488" s="85" t="n"/>
      <c r="CI488" s="85" t="n"/>
      <c r="CJ488" s="85" t="n"/>
      <c r="CK488" s="85" t="n"/>
      <c r="CL488" s="85" t="n"/>
      <c r="CM488" s="85" t="n"/>
      <c r="CN488" s="85" t="n"/>
      <c r="CO488" s="85" t="n"/>
      <c r="CP488" s="85" t="n"/>
      <c r="CQ488" s="85" t="n"/>
      <c r="CR488" s="85" t="n"/>
      <c r="CS488" s="85" t="n"/>
      <c r="CT488" s="85" t="n"/>
      <c r="CU488" s="85" t="n"/>
      <c r="CV488" s="85" t="n"/>
    </row>
    <row r="489" ht="31.5" customFormat="1" customHeight="1" s="86">
      <c r="A489" s="73" t="n"/>
      <c r="B489" s="74" t="n"/>
      <c r="C489" s="74" t="n"/>
      <c r="D489" s="74" t="n"/>
      <c r="E489" s="74" t="n"/>
      <c r="F489" s="75" t="n"/>
      <c r="G489" s="76" t="n"/>
      <c r="H489" s="76" t="n"/>
      <c r="I489" s="76" t="n"/>
      <c r="J489" s="76" t="n"/>
      <c r="K489" s="472" t="n"/>
      <c r="L489" s="473" t="n"/>
      <c r="M489" s="474" t="n"/>
      <c r="N489" s="111" t="n"/>
      <c r="O489" s="111" t="n"/>
      <c r="P489" s="111" t="n"/>
      <c r="Q489" s="111" t="n"/>
      <c r="R489" s="111" t="n"/>
      <c r="S489" s="77" t="n"/>
      <c r="T489" s="77" t="n"/>
      <c r="U489" s="111" t="n"/>
      <c r="V489" s="111" t="n"/>
      <c r="W489" s="111" t="n"/>
      <c r="X489" s="111" t="n"/>
      <c r="Y489" s="111" t="n"/>
      <c r="Z489" s="77" t="n"/>
      <c r="AA489" s="77" t="n"/>
      <c r="AB489" s="111" t="n"/>
      <c r="AC489" s="111" t="n"/>
      <c r="AD489" s="111" t="n"/>
      <c r="AE489" s="111" t="n"/>
      <c r="AF489" s="111" t="n"/>
      <c r="AG489" s="77" t="n"/>
      <c r="AH489" s="77" t="n"/>
      <c r="AI489" s="78" t="n"/>
      <c r="AJ489" s="79" t="n"/>
      <c r="AK489" s="80" t="n"/>
      <c r="AL489" s="77" t="n"/>
      <c r="AM489" s="77" t="n"/>
      <c r="AN489" s="81" t="n"/>
      <c r="AO489" s="81" t="n"/>
      <c r="AP489" s="81" t="n"/>
      <c r="AQ489" s="81" t="n"/>
      <c r="AR489" s="81" t="n"/>
      <c r="AS489" s="81" t="n"/>
      <c r="AT489" s="81" t="n"/>
      <c r="AU489" s="81" t="n"/>
      <c r="AV489" s="81" t="n"/>
      <c r="AW489" s="82" t="n"/>
      <c r="AX489" s="83" t="n"/>
      <c r="AY489" s="179" t="n"/>
      <c r="AZ489" s="84" t="n"/>
      <c r="BA489" s="83" t="n"/>
      <c r="BB489" s="83" t="n"/>
      <c r="BC489" s="83" t="n"/>
      <c r="BD489" s="83" t="n"/>
      <c r="BE489" s="83" t="n"/>
      <c r="BF489" s="28" t="n"/>
      <c r="BG489" s="85" t="n"/>
      <c r="BH489" s="85" t="n"/>
      <c r="BI489" s="85" t="n"/>
      <c r="BJ489" s="85" t="n"/>
      <c r="BK489" s="85" t="n"/>
      <c r="BL489" s="85" t="n"/>
      <c r="BM489" s="85" t="n"/>
      <c r="BN489" s="85" t="n"/>
      <c r="BO489" s="85" t="n"/>
      <c r="BP489" s="85" t="n"/>
      <c r="BQ489" s="85" t="n"/>
      <c r="BR489" s="85" t="n"/>
      <c r="BS489" s="85" t="n"/>
      <c r="BT489" s="85" t="n"/>
      <c r="BU489" s="85" t="n"/>
      <c r="BV489" s="85" t="n"/>
      <c r="BW489" s="85" t="n"/>
      <c r="BX489" s="85" t="n"/>
      <c r="BY489" s="85" t="n"/>
      <c r="BZ489" s="85" t="n"/>
      <c r="CA489" s="85" t="n"/>
      <c r="CB489" s="85" t="n"/>
      <c r="CC489" s="85" t="n"/>
      <c r="CD489" s="85" t="n"/>
      <c r="CE489" s="85" t="n"/>
      <c r="CF489" s="85" t="n"/>
      <c r="CG489" s="85" t="n"/>
      <c r="CH489" s="85" t="n"/>
      <c r="CI489" s="85" t="n"/>
      <c r="CJ489" s="85" t="n"/>
      <c r="CK489" s="85" t="n"/>
      <c r="CL489" s="85" t="n"/>
      <c r="CM489" s="85" t="n"/>
      <c r="CN489" s="85" t="n"/>
      <c r="CO489" s="85" t="n"/>
      <c r="CP489" s="85" t="n"/>
      <c r="CQ489" s="85" t="n"/>
      <c r="CR489" s="85" t="n"/>
      <c r="CS489" s="85" t="n"/>
      <c r="CT489" s="85" t="n"/>
      <c r="CU489" s="85" t="n"/>
      <c r="CV489" s="85" t="n"/>
    </row>
    <row r="490" ht="31.5" customFormat="1" customHeight="1" s="86">
      <c r="A490" s="73" t="n"/>
      <c r="B490" s="74" t="n"/>
      <c r="C490" s="74" t="n"/>
      <c r="D490" s="74" t="n"/>
      <c r="E490" s="74" t="n"/>
      <c r="F490" s="75" t="n"/>
      <c r="G490" s="76" t="n"/>
      <c r="H490" s="76" t="n"/>
      <c r="I490" s="76" t="n"/>
      <c r="J490" s="76" t="n"/>
      <c r="K490" s="472" t="n"/>
      <c r="L490" s="473" t="n"/>
      <c r="M490" s="474" t="n"/>
      <c r="N490" s="111" t="n"/>
      <c r="O490" s="111" t="n"/>
      <c r="P490" s="111" t="n"/>
      <c r="Q490" s="111" t="n"/>
      <c r="R490" s="111" t="n"/>
      <c r="S490" s="77" t="n"/>
      <c r="T490" s="77" t="n"/>
      <c r="U490" s="111" t="n"/>
      <c r="V490" s="111" t="n"/>
      <c r="W490" s="111" t="n"/>
      <c r="X490" s="111" t="n"/>
      <c r="Y490" s="111" t="n"/>
      <c r="Z490" s="77" t="n"/>
      <c r="AA490" s="77" t="n"/>
      <c r="AB490" s="111" t="n"/>
      <c r="AC490" s="111" t="n"/>
      <c r="AD490" s="111" t="n"/>
      <c r="AE490" s="111" t="n"/>
      <c r="AF490" s="111" t="n"/>
      <c r="AG490" s="77" t="n"/>
      <c r="AH490" s="77" t="n"/>
      <c r="AI490" s="78" t="n"/>
      <c r="AJ490" s="79" t="n"/>
      <c r="AK490" s="80" t="n"/>
      <c r="AL490" s="77" t="n"/>
      <c r="AM490" s="77" t="n"/>
      <c r="AN490" s="81" t="n"/>
      <c r="AO490" s="81" t="n"/>
      <c r="AP490" s="81" t="n"/>
      <c r="AQ490" s="81" t="n"/>
      <c r="AR490" s="81" t="n"/>
      <c r="AS490" s="81" t="n"/>
      <c r="AT490" s="81" t="n"/>
      <c r="AU490" s="81" t="n"/>
      <c r="AV490" s="81" t="n"/>
      <c r="AW490" s="82" t="n"/>
      <c r="AX490" s="83" t="n"/>
      <c r="AY490" s="179" t="n"/>
      <c r="AZ490" s="84" t="n"/>
      <c r="BA490" s="83" t="n"/>
      <c r="BB490" s="83" t="n"/>
      <c r="BC490" s="83" t="n"/>
      <c r="BD490" s="83" t="n"/>
      <c r="BE490" s="83" t="n"/>
      <c r="BF490" s="28" t="n"/>
      <c r="BG490" s="85" t="n"/>
      <c r="BH490" s="85" t="n"/>
      <c r="BI490" s="85" t="n"/>
      <c r="BJ490" s="85" t="n"/>
      <c r="BK490" s="85" t="n"/>
      <c r="BL490" s="85" t="n"/>
      <c r="BM490" s="85" t="n"/>
      <c r="BN490" s="85" t="n"/>
      <c r="BO490" s="85" t="n"/>
      <c r="BP490" s="85" t="n"/>
      <c r="BQ490" s="85" t="n"/>
      <c r="BR490" s="85" t="n"/>
      <c r="BS490" s="85" t="n"/>
      <c r="BT490" s="85" t="n"/>
      <c r="BU490" s="85" t="n"/>
      <c r="BV490" s="85" t="n"/>
      <c r="BW490" s="85" t="n"/>
      <c r="BX490" s="85" t="n"/>
      <c r="BY490" s="85" t="n"/>
      <c r="BZ490" s="85" t="n"/>
      <c r="CA490" s="85" t="n"/>
      <c r="CB490" s="85" t="n"/>
      <c r="CC490" s="85" t="n"/>
      <c r="CD490" s="85" t="n"/>
      <c r="CE490" s="85" t="n"/>
      <c r="CF490" s="85" t="n"/>
      <c r="CG490" s="85" t="n"/>
      <c r="CH490" s="85" t="n"/>
      <c r="CI490" s="85" t="n"/>
      <c r="CJ490" s="85" t="n"/>
      <c r="CK490" s="85" t="n"/>
      <c r="CL490" s="85" t="n"/>
      <c r="CM490" s="85" t="n"/>
      <c r="CN490" s="85" t="n"/>
      <c r="CO490" s="85" t="n"/>
      <c r="CP490" s="85" t="n"/>
      <c r="CQ490" s="85" t="n"/>
      <c r="CR490" s="85" t="n"/>
      <c r="CS490" s="85" t="n"/>
      <c r="CT490" s="85" t="n"/>
      <c r="CU490" s="85" t="n"/>
      <c r="CV490" s="85" t="n"/>
    </row>
    <row r="491" ht="31.5" customFormat="1" customHeight="1" s="86">
      <c r="A491" s="73" t="n"/>
      <c r="B491" s="74" t="n"/>
      <c r="C491" s="74" t="n"/>
      <c r="D491" s="74" t="n"/>
      <c r="E491" s="74" t="n"/>
      <c r="F491" s="75" t="n"/>
      <c r="G491" s="76" t="n"/>
      <c r="H491" s="76" t="n"/>
      <c r="I491" s="76" t="n"/>
      <c r="J491" s="76" t="n"/>
      <c r="K491" s="472" t="n"/>
      <c r="L491" s="473" t="n"/>
      <c r="M491" s="474" t="n"/>
      <c r="N491" s="111" t="n"/>
      <c r="O491" s="111" t="n"/>
      <c r="P491" s="111" t="n"/>
      <c r="Q491" s="111" t="n"/>
      <c r="R491" s="111" t="n"/>
      <c r="S491" s="77" t="n"/>
      <c r="T491" s="77" t="n"/>
      <c r="U491" s="111" t="n"/>
      <c r="V491" s="111" t="n"/>
      <c r="W491" s="111" t="n"/>
      <c r="X491" s="111" t="n"/>
      <c r="Y491" s="111" t="n"/>
      <c r="Z491" s="77" t="n"/>
      <c r="AA491" s="77" t="n"/>
      <c r="AB491" s="111" t="n"/>
      <c r="AC491" s="111" t="n"/>
      <c r="AD491" s="111" t="n"/>
      <c r="AE491" s="111" t="n"/>
      <c r="AF491" s="111" t="n"/>
      <c r="AG491" s="77" t="n"/>
      <c r="AH491" s="77" t="n"/>
      <c r="AI491" s="78" t="n"/>
      <c r="AJ491" s="79" t="n"/>
      <c r="AK491" s="80" t="n"/>
      <c r="AL491" s="77" t="n"/>
      <c r="AM491" s="77" t="n"/>
      <c r="AN491" s="81" t="n"/>
      <c r="AO491" s="81" t="n"/>
      <c r="AP491" s="81" t="n"/>
      <c r="AQ491" s="81" t="n"/>
      <c r="AR491" s="81" t="n"/>
      <c r="AS491" s="81" t="n"/>
      <c r="AT491" s="81" t="n"/>
      <c r="AU491" s="81" t="n"/>
      <c r="AV491" s="81" t="n"/>
      <c r="AW491" s="82" t="n"/>
      <c r="AX491" s="83" t="n"/>
      <c r="AY491" s="179" t="n"/>
      <c r="AZ491" s="84" t="n"/>
      <c r="BA491" s="83" t="n"/>
      <c r="BB491" s="83" t="n"/>
      <c r="BC491" s="83" t="n"/>
      <c r="BD491" s="83" t="n"/>
      <c r="BE491" s="83" t="n"/>
      <c r="BF491" s="28" t="n"/>
      <c r="BG491" s="85" t="n"/>
      <c r="BH491" s="85" t="n"/>
      <c r="BI491" s="85" t="n"/>
      <c r="BJ491" s="85" t="n"/>
      <c r="BK491" s="85" t="n"/>
      <c r="BL491" s="85" t="n"/>
      <c r="BM491" s="85" t="n"/>
      <c r="BN491" s="85" t="n"/>
      <c r="BO491" s="85" t="n"/>
      <c r="BP491" s="85" t="n"/>
      <c r="BQ491" s="85" t="n"/>
      <c r="BR491" s="85" t="n"/>
      <c r="BS491" s="85" t="n"/>
      <c r="BT491" s="85" t="n"/>
      <c r="BU491" s="85" t="n"/>
      <c r="BV491" s="85" t="n"/>
      <c r="BW491" s="85" t="n"/>
      <c r="BX491" s="85" t="n"/>
      <c r="BY491" s="85" t="n"/>
      <c r="BZ491" s="85" t="n"/>
      <c r="CA491" s="85" t="n"/>
      <c r="CB491" s="85" t="n"/>
      <c r="CC491" s="85" t="n"/>
      <c r="CD491" s="85" t="n"/>
      <c r="CE491" s="85" t="n"/>
      <c r="CF491" s="85" t="n"/>
      <c r="CG491" s="85" t="n"/>
      <c r="CH491" s="85" t="n"/>
      <c r="CI491" s="85" t="n"/>
      <c r="CJ491" s="85" t="n"/>
      <c r="CK491" s="85" t="n"/>
      <c r="CL491" s="85" t="n"/>
      <c r="CM491" s="85" t="n"/>
      <c r="CN491" s="85" t="n"/>
      <c r="CO491" s="85" t="n"/>
      <c r="CP491" s="85" t="n"/>
      <c r="CQ491" s="85" t="n"/>
      <c r="CR491" s="85" t="n"/>
      <c r="CS491" s="85" t="n"/>
      <c r="CT491" s="85" t="n"/>
      <c r="CU491" s="85" t="n"/>
      <c r="CV491" s="85" t="n"/>
    </row>
    <row r="492" ht="31.5" customFormat="1" customHeight="1" s="86">
      <c r="A492" s="73" t="n"/>
      <c r="B492" s="74" t="n"/>
      <c r="C492" s="74" t="n"/>
      <c r="D492" s="74" t="n"/>
      <c r="E492" s="74" t="n"/>
      <c r="F492" s="75" t="n"/>
      <c r="G492" s="76" t="n"/>
      <c r="H492" s="76" t="n"/>
      <c r="I492" s="76" t="n"/>
      <c r="J492" s="76" t="n"/>
      <c r="K492" s="472" t="n"/>
      <c r="L492" s="473" t="n"/>
      <c r="M492" s="474" t="n"/>
      <c r="N492" s="111" t="n"/>
      <c r="O492" s="111" t="n"/>
      <c r="P492" s="111" t="n"/>
      <c r="Q492" s="111" t="n"/>
      <c r="R492" s="111" t="n"/>
      <c r="S492" s="77" t="n"/>
      <c r="T492" s="77" t="n"/>
      <c r="U492" s="111" t="n"/>
      <c r="V492" s="111" t="n"/>
      <c r="W492" s="111" t="n"/>
      <c r="X492" s="111" t="n"/>
      <c r="Y492" s="111" t="n"/>
      <c r="Z492" s="77" t="n"/>
      <c r="AA492" s="77" t="n"/>
      <c r="AB492" s="111" t="n"/>
      <c r="AC492" s="111" t="n"/>
      <c r="AD492" s="111" t="n"/>
      <c r="AE492" s="111" t="n"/>
      <c r="AF492" s="111" t="n"/>
      <c r="AG492" s="77" t="n"/>
      <c r="AH492" s="77" t="n"/>
      <c r="AI492" s="78" t="n"/>
      <c r="AJ492" s="79" t="n"/>
      <c r="AK492" s="80" t="n"/>
      <c r="AL492" s="77" t="n"/>
      <c r="AM492" s="77" t="n"/>
      <c r="AN492" s="81" t="n"/>
      <c r="AO492" s="81" t="n"/>
      <c r="AP492" s="81" t="n"/>
      <c r="AQ492" s="81" t="n"/>
      <c r="AR492" s="81" t="n"/>
      <c r="AS492" s="81" t="n"/>
      <c r="AT492" s="81" t="n"/>
      <c r="AU492" s="81" t="n"/>
      <c r="AV492" s="81" t="n"/>
      <c r="AW492" s="82" t="n"/>
      <c r="AX492" s="83" t="n"/>
      <c r="AY492" s="179" t="n"/>
      <c r="AZ492" s="84" t="n"/>
      <c r="BA492" s="83" t="n"/>
      <c r="BB492" s="83" t="n"/>
      <c r="BC492" s="83" t="n"/>
      <c r="BD492" s="83" t="n"/>
      <c r="BE492" s="83" t="n"/>
      <c r="BF492" s="28" t="n"/>
      <c r="BG492" s="85" t="n"/>
      <c r="BH492" s="85" t="n"/>
      <c r="BI492" s="85" t="n"/>
      <c r="BJ492" s="85" t="n"/>
      <c r="BK492" s="85" t="n"/>
      <c r="BL492" s="85" t="n"/>
      <c r="BM492" s="85" t="n"/>
      <c r="BN492" s="85" t="n"/>
      <c r="BO492" s="85" t="n"/>
      <c r="BP492" s="85" t="n"/>
      <c r="BQ492" s="85" t="n"/>
      <c r="BR492" s="85" t="n"/>
      <c r="BS492" s="85" t="n"/>
      <c r="BT492" s="85" t="n"/>
      <c r="BU492" s="85" t="n"/>
      <c r="BV492" s="85" t="n"/>
      <c r="BW492" s="85" t="n"/>
      <c r="BX492" s="85" t="n"/>
      <c r="BY492" s="85" t="n"/>
      <c r="BZ492" s="85" t="n"/>
      <c r="CA492" s="85" t="n"/>
      <c r="CB492" s="85" t="n"/>
      <c r="CC492" s="85" t="n"/>
      <c r="CD492" s="85" t="n"/>
      <c r="CE492" s="85" t="n"/>
      <c r="CF492" s="85" t="n"/>
      <c r="CG492" s="85" t="n"/>
      <c r="CH492" s="85" t="n"/>
      <c r="CI492" s="85" t="n"/>
      <c r="CJ492" s="85" t="n"/>
      <c r="CK492" s="85" t="n"/>
      <c r="CL492" s="85" t="n"/>
      <c r="CM492" s="85" t="n"/>
      <c r="CN492" s="85" t="n"/>
      <c r="CO492" s="85" t="n"/>
      <c r="CP492" s="85" t="n"/>
      <c r="CQ492" s="85" t="n"/>
      <c r="CR492" s="85" t="n"/>
      <c r="CS492" s="85" t="n"/>
      <c r="CT492" s="85" t="n"/>
      <c r="CU492" s="85" t="n"/>
      <c r="CV492" s="85" t="n"/>
    </row>
    <row r="493" ht="31.5" customFormat="1" customHeight="1" s="86">
      <c r="A493" s="73" t="n"/>
      <c r="B493" s="74" t="n"/>
      <c r="C493" s="74" t="n"/>
      <c r="D493" s="74" t="n"/>
      <c r="E493" s="74" t="n"/>
      <c r="F493" s="75" t="n"/>
      <c r="G493" s="76" t="n"/>
      <c r="H493" s="76" t="n"/>
      <c r="I493" s="76" t="n"/>
      <c r="J493" s="76" t="n"/>
      <c r="K493" s="472" t="n"/>
      <c r="L493" s="473" t="n"/>
      <c r="M493" s="474" t="n"/>
      <c r="N493" s="111" t="n"/>
      <c r="O493" s="111" t="n"/>
      <c r="P493" s="111" t="n"/>
      <c r="Q493" s="111" t="n"/>
      <c r="R493" s="111" t="n"/>
      <c r="S493" s="77" t="n"/>
      <c r="T493" s="77" t="n"/>
      <c r="U493" s="111" t="n"/>
      <c r="V493" s="111" t="n"/>
      <c r="W493" s="111" t="n"/>
      <c r="X493" s="111" t="n"/>
      <c r="Y493" s="111" t="n"/>
      <c r="Z493" s="77" t="n"/>
      <c r="AA493" s="77" t="n"/>
      <c r="AB493" s="111" t="n"/>
      <c r="AC493" s="111" t="n"/>
      <c r="AD493" s="111" t="n"/>
      <c r="AE493" s="111" t="n"/>
      <c r="AF493" s="111" t="n"/>
      <c r="AG493" s="77" t="n"/>
      <c r="AH493" s="77" t="n"/>
      <c r="AI493" s="78" t="n"/>
      <c r="AJ493" s="79" t="n"/>
      <c r="AK493" s="80" t="n"/>
      <c r="AL493" s="77" t="n"/>
      <c r="AM493" s="77" t="n"/>
      <c r="AN493" s="81" t="n"/>
      <c r="AO493" s="81" t="n"/>
      <c r="AP493" s="81" t="n"/>
      <c r="AQ493" s="81" t="n"/>
      <c r="AR493" s="81" t="n"/>
      <c r="AS493" s="81" t="n"/>
      <c r="AT493" s="81" t="n"/>
      <c r="AU493" s="81" t="n"/>
      <c r="AV493" s="81" t="n"/>
      <c r="AW493" s="82" t="n"/>
      <c r="AX493" s="83" t="n"/>
      <c r="AY493" s="179" t="n"/>
      <c r="AZ493" s="84" t="n"/>
      <c r="BA493" s="83" t="n"/>
      <c r="BB493" s="83" t="n"/>
      <c r="BC493" s="83" t="n"/>
      <c r="BD493" s="83" t="n"/>
      <c r="BE493" s="83" t="n"/>
      <c r="BF493" s="28" t="n"/>
      <c r="BG493" s="85" t="n"/>
      <c r="BH493" s="85" t="n"/>
      <c r="BI493" s="85" t="n"/>
      <c r="BJ493" s="85" t="n"/>
      <c r="BK493" s="85" t="n"/>
      <c r="BL493" s="85" t="n"/>
      <c r="BM493" s="85" t="n"/>
      <c r="BN493" s="85" t="n"/>
      <c r="BO493" s="85" t="n"/>
      <c r="BP493" s="85" t="n"/>
      <c r="BQ493" s="85" t="n"/>
      <c r="BR493" s="85" t="n"/>
      <c r="BS493" s="85" t="n"/>
      <c r="BT493" s="85" t="n"/>
      <c r="BU493" s="85" t="n"/>
      <c r="BV493" s="85" t="n"/>
      <c r="BW493" s="85" t="n"/>
      <c r="BX493" s="85" t="n"/>
      <c r="BY493" s="85" t="n"/>
      <c r="BZ493" s="85" t="n"/>
      <c r="CA493" s="85" t="n"/>
      <c r="CB493" s="85" t="n"/>
      <c r="CC493" s="85" t="n"/>
      <c r="CD493" s="85" t="n"/>
      <c r="CE493" s="85" t="n"/>
      <c r="CF493" s="85" t="n"/>
      <c r="CG493" s="85" t="n"/>
      <c r="CH493" s="85" t="n"/>
      <c r="CI493" s="85" t="n"/>
      <c r="CJ493" s="85" t="n"/>
      <c r="CK493" s="85" t="n"/>
      <c r="CL493" s="85" t="n"/>
      <c r="CM493" s="85" t="n"/>
      <c r="CN493" s="85" t="n"/>
      <c r="CO493" s="85" t="n"/>
      <c r="CP493" s="85" t="n"/>
      <c r="CQ493" s="85" t="n"/>
      <c r="CR493" s="85" t="n"/>
      <c r="CS493" s="85" t="n"/>
      <c r="CT493" s="85" t="n"/>
      <c r="CU493" s="85" t="n"/>
      <c r="CV493" s="85" t="n"/>
    </row>
    <row r="494" ht="31.5" customFormat="1" customHeight="1" s="86">
      <c r="A494" s="73" t="n"/>
      <c r="B494" s="74" t="n"/>
      <c r="C494" s="74" t="n"/>
      <c r="D494" s="74" t="n"/>
      <c r="E494" s="74" t="n"/>
      <c r="F494" s="75" t="n"/>
      <c r="G494" s="76" t="n"/>
      <c r="H494" s="76" t="n"/>
      <c r="I494" s="76" t="n"/>
      <c r="J494" s="76" t="n"/>
      <c r="K494" s="472" t="n"/>
      <c r="L494" s="473" t="n"/>
      <c r="M494" s="474" t="n"/>
      <c r="N494" s="111" t="n"/>
      <c r="O494" s="111" t="n"/>
      <c r="P494" s="111" t="n"/>
      <c r="Q494" s="111" t="n"/>
      <c r="R494" s="111" t="n"/>
      <c r="S494" s="77" t="n"/>
      <c r="T494" s="77" t="n"/>
      <c r="U494" s="111" t="n"/>
      <c r="V494" s="111" t="n"/>
      <c r="W494" s="111" t="n"/>
      <c r="X494" s="111" t="n"/>
      <c r="Y494" s="111" t="n"/>
      <c r="Z494" s="77" t="n"/>
      <c r="AA494" s="77" t="n"/>
      <c r="AB494" s="111" t="n"/>
      <c r="AC494" s="111" t="n"/>
      <c r="AD494" s="111" t="n"/>
      <c r="AE494" s="111" t="n"/>
      <c r="AF494" s="111" t="n"/>
      <c r="AG494" s="77" t="n"/>
      <c r="AH494" s="77" t="n"/>
      <c r="AI494" s="78" t="n"/>
      <c r="AJ494" s="79" t="n"/>
      <c r="AK494" s="80" t="n"/>
      <c r="AL494" s="77" t="n"/>
      <c r="AM494" s="77" t="n"/>
      <c r="AN494" s="81" t="n"/>
      <c r="AO494" s="81" t="n"/>
      <c r="AP494" s="81" t="n"/>
      <c r="AQ494" s="81" t="n"/>
      <c r="AR494" s="81" t="n"/>
      <c r="AS494" s="81" t="n"/>
      <c r="AT494" s="81" t="n"/>
      <c r="AU494" s="81" t="n"/>
      <c r="AV494" s="81" t="n"/>
      <c r="AW494" s="82" t="n"/>
      <c r="AX494" s="83" t="n"/>
      <c r="AY494" s="179" t="n"/>
      <c r="AZ494" s="84" t="n"/>
      <c r="BA494" s="83" t="n"/>
      <c r="BB494" s="83" t="n"/>
      <c r="BC494" s="83" t="n"/>
      <c r="BD494" s="83" t="n"/>
      <c r="BE494" s="83" t="n"/>
      <c r="BF494" s="28" t="n"/>
      <c r="BG494" s="85" t="n"/>
      <c r="BH494" s="85" t="n"/>
      <c r="BI494" s="85" t="n"/>
      <c r="BJ494" s="85" t="n"/>
      <c r="BK494" s="85" t="n"/>
      <c r="BL494" s="85" t="n"/>
      <c r="BM494" s="85" t="n"/>
      <c r="BN494" s="85" t="n"/>
      <c r="BO494" s="85" t="n"/>
      <c r="BP494" s="85" t="n"/>
      <c r="BQ494" s="85" t="n"/>
      <c r="BR494" s="85" t="n"/>
      <c r="BS494" s="85" t="n"/>
      <c r="BT494" s="85" t="n"/>
      <c r="BU494" s="85" t="n"/>
      <c r="BV494" s="85" t="n"/>
      <c r="BW494" s="85" t="n"/>
      <c r="BX494" s="85" t="n"/>
      <c r="BY494" s="85" t="n"/>
      <c r="BZ494" s="85" t="n"/>
      <c r="CA494" s="85" t="n"/>
      <c r="CB494" s="85" t="n"/>
      <c r="CC494" s="85" t="n"/>
      <c r="CD494" s="85" t="n"/>
      <c r="CE494" s="85" t="n"/>
      <c r="CF494" s="85" t="n"/>
      <c r="CG494" s="85" t="n"/>
      <c r="CH494" s="85" t="n"/>
      <c r="CI494" s="85" t="n"/>
      <c r="CJ494" s="85" t="n"/>
      <c r="CK494" s="85" t="n"/>
      <c r="CL494" s="85" t="n"/>
      <c r="CM494" s="85" t="n"/>
      <c r="CN494" s="85" t="n"/>
      <c r="CO494" s="85" t="n"/>
      <c r="CP494" s="85" t="n"/>
      <c r="CQ494" s="85" t="n"/>
      <c r="CR494" s="85" t="n"/>
      <c r="CS494" s="85" t="n"/>
      <c r="CT494" s="85" t="n"/>
      <c r="CU494" s="85" t="n"/>
      <c r="CV494" s="85" t="n"/>
    </row>
    <row r="495" ht="31.5" customFormat="1" customHeight="1" s="86">
      <c r="A495" s="73" t="n"/>
      <c r="B495" s="74" t="n"/>
      <c r="C495" s="74" t="n"/>
      <c r="D495" s="74" t="n"/>
      <c r="E495" s="74" t="n"/>
      <c r="F495" s="75" t="n"/>
      <c r="G495" s="76" t="n"/>
      <c r="H495" s="76" t="n"/>
      <c r="I495" s="76" t="n"/>
      <c r="J495" s="76" t="n"/>
      <c r="K495" s="472" t="n"/>
      <c r="L495" s="473" t="n"/>
      <c r="M495" s="474" t="n"/>
      <c r="N495" s="111" t="n"/>
      <c r="O495" s="111" t="n"/>
      <c r="P495" s="111" t="n"/>
      <c r="Q495" s="111" t="n"/>
      <c r="R495" s="111" t="n"/>
      <c r="S495" s="77" t="n"/>
      <c r="T495" s="77" t="n"/>
      <c r="U495" s="111" t="n"/>
      <c r="V495" s="111" t="n"/>
      <c r="W495" s="111" t="n"/>
      <c r="X495" s="111" t="n"/>
      <c r="Y495" s="111" t="n"/>
      <c r="Z495" s="77" t="n"/>
      <c r="AA495" s="77" t="n"/>
      <c r="AB495" s="111" t="n"/>
      <c r="AC495" s="111" t="n"/>
      <c r="AD495" s="111" t="n"/>
      <c r="AE495" s="111" t="n"/>
      <c r="AF495" s="111" t="n"/>
      <c r="AG495" s="77" t="n"/>
      <c r="AH495" s="77" t="n"/>
      <c r="AI495" s="78" t="n"/>
      <c r="AJ495" s="79" t="n"/>
      <c r="AK495" s="80" t="n"/>
      <c r="AL495" s="77" t="n"/>
      <c r="AM495" s="77" t="n"/>
      <c r="AN495" s="81" t="n"/>
      <c r="AO495" s="81" t="n"/>
      <c r="AP495" s="81" t="n"/>
      <c r="AQ495" s="81" t="n"/>
      <c r="AR495" s="81" t="n"/>
      <c r="AS495" s="81" t="n"/>
      <c r="AT495" s="81" t="n"/>
      <c r="AU495" s="81" t="n"/>
      <c r="AV495" s="81" t="n"/>
      <c r="AW495" s="82" t="n"/>
      <c r="AX495" s="83" t="n"/>
      <c r="AY495" s="179" t="n"/>
      <c r="AZ495" s="84" t="n"/>
      <c r="BA495" s="83" t="n"/>
      <c r="BB495" s="83" t="n"/>
      <c r="BC495" s="83" t="n"/>
      <c r="BD495" s="83" t="n"/>
      <c r="BE495" s="83" t="n"/>
      <c r="BF495" s="28" t="n"/>
      <c r="BG495" s="85" t="n"/>
      <c r="BH495" s="85" t="n"/>
      <c r="BI495" s="85" t="n"/>
      <c r="BJ495" s="85" t="n"/>
      <c r="BK495" s="85" t="n"/>
      <c r="BL495" s="85" t="n"/>
      <c r="BM495" s="85" t="n"/>
      <c r="BN495" s="85" t="n"/>
      <c r="BO495" s="85" t="n"/>
      <c r="BP495" s="85" t="n"/>
      <c r="BQ495" s="85" t="n"/>
      <c r="BR495" s="85" t="n"/>
      <c r="BS495" s="85" t="n"/>
      <c r="BT495" s="85" t="n"/>
      <c r="BU495" s="85" t="n"/>
      <c r="BV495" s="85" t="n"/>
      <c r="BW495" s="85" t="n"/>
      <c r="BX495" s="85" t="n"/>
      <c r="BY495" s="85" t="n"/>
      <c r="BZ495" s="85" t="n"/>
      <c r="CA495" s="85" t="n"/>
      <c r="CB495" s="85" t="n"/>
      <c r="CC495" s="85" t="n"/>
      <c r="CD495" s="85" t="n"/>
      <c r="CE495" s="85" t="n"/>
      <c r="CF495" s="85" t="n"/>
      <c r="CG495" s="85" t="n"/>
      <c r="CH495" s="85" t="n"/>
      <c r="CI495" s="85" t="n"/>
      <c r="CJ495" s="85" t="n"/>
      <c r="CK495" s="85" t="n"/>
      <c r="CL495" s="85" t="n"/>
      <c r="CM495" s="85" t="n"/>
      <c r="CN495" s="85" t="n"/>
      <c r="CO495" s="85" t="n"/>
      <c r="CP495" s="85" t="n"/>
      <c r="CQ495" s="85" t="n"/>
      <c r="CR495" s="85" t="n"/>
      <c r="CS495" s="85" t="n"/>
      <c r="CT495" s="85" t="n"/>
      <c r="CU495" s="85" t="n"/>
      <c r="CV495" s="85" t="n"/>
    </row>
    <row r="496" ht="31.5" customFormat="1" customHeight="1" s="86">
      <c r="A496" s="73" t="n"/>
      <c r="B496" s="74" t="n"/>
      <c r="C496" s="74" t="n"/>
      <c r="D496" s="74" t="n"/>
      <c r="E496" s="74" t="n"/>
      <c r="F496" s="75" t="n"/>
      <c r="G496" s="76" t="n"/>
      <c r="H496" s="76" t="n"/>
      <c r="I496" s="76" t="n"/>
      <c r="J496" s="76" t="n"/>
      <c r="K496" s="472" t="n"/>
      <c r="L496" s="473" t="n"/>
      <c r="M496" s="474" t="n"/>
      <c r="N496" s="111" t="n"/>
      <c r="O496" s="111" t="n"/>
      <c r="P496" s="111" t="n"/>
      <c r="Q496" s="111" t="n"/>
      <c r="R496" s="111" t="n"/>
      <c r="S496" s="77" t="n"/>
      <c r="T496" s="77" t="n"/>
      <c r="U496" s="111" t="n"/>
      <c r="V496" s="111" t="n"/>
      <c r="W496" s="111" t="n"/>
      <c r="X496" s="111" t="n"/>
      <c r="Y496" s="111" t="n"/>
      <c r="Z496" s="77" t="n"/>
      <c r="AA496" s="77" t="n"/>
      <c r="AB496" s="111" t="n"/>
      <c r="AC496" s="111" t="n"/>
      <c r="AD496" s="111" t="n"/>
      <c r="AE496" s="111" t="n"/>
      <c r="AF496" s="111" t="n"/>
      <c r="AG496" s="77" t="n"/>
      <c r="AH496" s="77" t="n"/>
      <c r="AI496" s="78" t="n"/>
      <c r="AJ496" s="79" t="n"/>
      <c r="AK496" s="80" t="n"/>
      <c r="AL496" s="77" t="n"/>
      <c r="AM496" s="77" t="n"/>
      <c r="AN496" s="81" t="n"/>
      <c r="AO496" s="81" t="n"/>
      <c r="AP496" s="81" t="n"/>
      <c r="AQ496" s="81" t="n"/>
      <c r="AR496" s="81" t="n"/>
      <c r="AS496" s="81" t="n"/>
      <c r="AT496" s="81" t="n"/>
      <c r="AU496" s="81" t="n"/>
      <c r="AV496" s="81" t="n"/>
      <c r="AW496" s="82" t="n"/>
      <c r="AX496" s="83" t="n"/>
      <c r="AY496" s="179" t="n"/>
      <c r="AZ496" s="84" t="n"/>
      <c r="BA496" s="83" t="n"/>
      <c r="BB496" s="83" t="n"/>
      <c r="BC496" s="83" t="n"/>
      <c r="BD496" s="83" t="n"/>
      <c r="BE496" s="83" t="n"/>
      <c r="BF496" s="28" t="n"/>
      <c r="BG496" s="85" t="n"/>
      <c r="BH496" s="85" t="n"/>
      <c r="BI496" s="85" t="n"/>
      <c r="BJ496" s="85" t="n"/>
      <c r="BK496" s="85" t="n"/>
      <c r="BL496" s="85" t="n"/>
      <c r="BM496" s="85" t="n"/>
      <c r="BN496" s="85" t="n"/>
      <c r="BO496" s="85" t="n"/>
      <c r="BP496" s="85" t="n"/>
      <c r="BQ496" s="85" t="n"/>
      <c r="BR496" s="85" t="n"/>
      <c r="BS496" s="85" t="n"/>
      <c r="BT496" s="85" t="n"/>
      <c r="BU496" s="85" t="n"/>
      <c r="BV496" s="85" t="n"/>
      <c r="BW496" s="85" t="n"/>
      <c r="BX496" s="85" t="n"/>
      <c r="BY496" s="85" t="n"/>
      <c r="BZ496" s="85" t="n"/>
      <c r="CA496" s="85" t="n"/>
      <c r="CB496" s="85" t="n"/>
      <c r="CC496" s="85" t="n"/>
      <c r="CD496" s="85" t="n"/>
      <c r="CE496" s="85" t="n"/>
      <c r="CF496" s="85" t="n"/>
      <c r="CG496" s="85" t="n"/>
      <c r="CH496" s="85" t="n"/>
      <c r="CI496" s="85" t="n"/>
      <c r="CJ496" s="85" t="n"/>
      <c r="CK496" s="85" t="n"/>
      <c r="CL496" s="85" t="n"/>
      <c r="CM496" s="85" t="n"/>
      <c r="CN496" s="85" t="n"/>
      <c r="CO496" s="85" t="n"/>
      <c r="CP496" s="85" t="n"/>
      <c r="CQ496" s="85" t="n"/>
      <c r="CR496" s="85" t="n"/>
      <c r="CS496" s="85" t="n"/>
      <c r="CT496" s="85" t="n"/>
      <c r="CU496" s="85" t="n"/>
      <c r="CV496" s="85" t="n"/>
    </row>
    <row r="497" ht="31.5" customFormat="1" customHeight="1" s="86">
      <c r="A497" s="73" t="n"/>
      <c r="B497" s="74" t="n"/>
      <c r="C497" s="74" t="n"/>
      <c r="D497" s="74" t="n"/>
      <c r="E497" s="74" t="n"/>
      <c r="F497" s="75" t="n"/>
      <c r="G497" s="76" t="n"/>
      <c r="H497" s="76" t="n"/>
      <c r="I497" s="76" t="n"/>
      <c r="J497" s="76" t="n"/>
      <c r="K497" s="472" t="n"/>
      <c r="L497" s="473" t="n"/>
      <c r="M497" s="474" t="n"/>
      <c r="N497" s="111" t="n"/>
      <c r="O497" s="111" t="n"/>
      <c r="P497" s="111" t="n"/>
      <c r="Q497" s="111" t="n"/>
      <c r="R497" s="111" t="n"/>
      <c r="S497" s="77" t="n"/>
      <c r="T497" s="77" t="n"/>
      <c r="U497" s="111" t="n"/>
      <c r="V497" s="111" t="n"/>
      <c r="W497" s="111" t="n"/>
      <c r="X497" s="111" t="n"/>
      <c r="Y497" s="111" t="n"/>
      <c r="Z497" s="77" t="n"/>
      <c r="AA497" s="77" t="n"/>
      <c r="AB497" s="111" t="n"/>
      <c r="AC497" s="111" t="n"/>
      <c r="AD497" s="111" t="n"/>
      <c r="AE497" s="111" t="n"/>
      <c r="AF497" s="111" t="n"/>
      <c r="AG497" s="77" t="n"/>
      <c r="AH497" s="77" t="n"/>
      <c r="AI497" s="78" t="n"/>
      <c r="AJ497" s="79" t="n"/>
      <c r="AK497" s="80" t="n"/>
      <c r="AL497" s="77" t="n"/>
      <c r="AM497" s="77" t="n"/>
      <c r="AN497" s="81" t="n"/>
      <c r="AO497" s="81" t="n"/>
      <c r="AP497" s="81" t="n"/>
      <c r="AQ497" s="81" t="n"/>
      <c r="AR497" s="81" t="n"/>
      <c r="AS497" s="81" t="n"/>
      <c r="AT497" s="81" t="n"/>
      <c r="AU497" s="81" t="n"/>
      <c r="AV497" s="81" t="n"/>
      <c r="AW497" s="82" t="n"/>
      <c r="AX497" s="83" t="n"/>
      <c r="AY497" s="179" t="n"/>
      <c r="AZ497" s="84" t="n"/>
      <c r="BA497" s="83" t="n"/>
      <c r="BB497" s="83" t="n"/>
      <c r="BC497" s="83" t="n"/>
      <c r="BD497" s="83" t="n"/>
      <c r="BE497" s="83" t="n"/>
      <c r="BF497" s="28" t="n"/>
      <c r="BG497" s="85" t="n"/>
      <c r="BH497" s="85" t="n"/>
      <c r="BI497" s="85" t="n"/>
      <c r="BJ497" s="85" t="n"/>
      <c r="BK497" s="85" t="n"/>
      <c r="BL497" s="85" t="n"/>
      <c r="BM497" s="85" t="n"/>
      <c r="BN497" s="85" t="n"/>
      <c r="BO497" s="85" t="n"/>
      <c r="BP497" s="85" t="n"/>
      <c r="BQ497" s="85" t="n"/>
      <c r="BR497" s="85" t="n"/>
      <c r="BS497" s="85" t="n"/>
      <c r="BT497" s="85" t="n"/>
      <c r="BU497" s="85" t="n"/>
      <c r="BV497" s="85" t="n"/>
      <c r="BW497" s="85" t="n"/>
      <c r="BX497" s="85" t="n"/>
      <c r="BY497" s="85" t="n"/>
      <c r="BZ497" s="85" t="n"/>
      <c r="CA497" s="85" t="n"/>
      <c r="CB497" s="85" t="n"/>
      <c r="CC497" s="85" t="n"/>
      <c r="CD497" s="85" t="n"/>
      <c r="CE497" s="85" t="n"/>
      <c r="CF497" s="85" t="n"/>
      <c r="CG497" s="85" t="n"/>
      <c r="CH497" s="85" t="n"/>
      <c r="CI497" s="85" t="n"/>
      <c r="CJ497" s="85" t="n"/>
      <c r="CK497" s="85" t="n"/>
      <c r="CL497" s="85" t="n"/>
      <c r="CM497" s="85" t="n"/>
      <c r="CN497" s="85" t="n"/>
      <c r="CO497" s="85" t="n"/>
      <c r="CP497" s="85" t="n"/>
      <c r="CQ497" s="85" t="n"/>
      <c r="CR497" s="85" t="n"/>
      <c r="CS497" s="85" t="n"/>
      <c r="CT497" s="85" t="n"/>
      <c r="CU497" s="85" t="n"/>
      <c r="CV497" s="85" t="n"/>
    </row>
    <row r="498" ht="31.5" customFormat="1" customHeight="1" s="86">
      <c r="A498" s="73" t="n"/>
      <c r="B498" s="74" t="n"/>
      <c r="C498" s="74" t="n"/>
      <c r="D498" s="74" t="n"/>
      <c r="E498" s="74" t="n"/>
      <c r="F498" s="75" t="n"/>
      <c r="G498" s="76" t="n"/>
      <c r="H498" s="76" t="n"/>
      <c r="I498" s="76" t="n"/>
      <c r="J498" s="76" t="n"/>
      <c r="K498" s="472" t="n"/>
      <c r="L498" s="473" t="n"/>
      <c r="M498" s="474" t="n"/>
      <c r="N498" s="111" t="n"/>
      <c r="O498" s="111" t="n"/>
      <c r="P498" s="111" t="n"/>
      <c r="Q498" s="111" t="n"/>
      <c r="R498" s="111" t="n"/>
      <c r="S498" s="77" t="n"/>
      <c r="T498" s="77" t="n"/>
      <c r="U498" s="111" t="n"/>
      <c r="V498" s="111" t="n"/>
      <c r="W498" s="111" t="n"/>
      <c r="X498" s="111" t="n"/>
      <c r="Y498" s="111" t="n"/>
      <c r="Z498" s="77" t="n"/>
      <c r="AA498" s="77" t="n"/>
      <c r="AB498" s="111" t="n"/>
      <c r="AC498" s="111" t="n"/>
      <c r="AD498" s="111" t="n"/>
      <c r="AE498" s="111" t="n"/>
      <c r="AF498" s="111" t="n"/>
      <c r="AG498" s="77" t="n"/>
      <c r="AH498" s="77" t="n"/>
      <c r="AI498" s="78" t="n"/>
      <c r="AJ498" s="79" t="n"/>
      <c r="AK498" s="80" t="n"/>
      <c r="AL498" s="77" t="n"/>
      <c r="AM498" s="77" t="n"/>
      <c r="AN498" s="81" t="n"/>
      <c r="AO498" s="81" t="n"/>
      <c r="AP498" s="81" t="n"/>
      <c r="AQ498" s="81" t="n"/>
      <c r="AR498" s="81" t="n"/>
      <c r="AS498" s="81" t="n"/>
      <c r="AT498" s="81" t="n"/>
      <c r="AU498" s="81" t="n"/>
      <c r="AV498" s="81" t="n"/>
      <c r="AW498" s="82" t="n"/>
      <c r="AX498" s="83" t="n"/>
      <c r="AY498" s="179" t="n"/>
      <c r="AZ498" s="84" t="n"/>
      <c r="BA498" s="83" t="n"/>
      <c r="BB498" s="83" t="n"/>
      <c r="BC498" s="83" t="n"/>
      <c r="BD498" s="83" t="n"/>
      <c r="BE498" s="83" t="n"/>
      <c r="BF498" s="28" t="n"/>
      <c r="BG498" s="85" t="n"/>
      <c r="BH498" s="85" t="n"/>
      <c r="BI498" s="85" t="n"/>
      <c r="BJ498" s="85" t="n"/>
      <c r="BK498" s="85" t="n"/>
      <c r="BL498" s="85" t="n"/>
      <c r="BM498" s="85" t="n"/>
      <c r="BN498" s="85" t="n"/>
      <c r="BO498" s="85" t="n"/>
      <c r="BP498" s="85" t="n"/>
      <c r="BQ498" s="85" t="n"/>
      <c r="BR498" s="85" t="n"/>
      <c r="BS498" s="85" t="n"/>
      <c r="BT498" s="85" t="n"/>
      <c r="BU498" s="85" t="n"/>
      <c r="BV498" s="85" t="n"/>
      <c r="BW498" s="85" t="n"/>
      <c r="BX498" s="85" t="n"/>
      <c r="BY498" s="85" t="n"/>
      <c r="BZ498" s="85" t="n"/>
      <c r="CA498" s="85" t="n"/>
      <c r="CB498" s="85" t="n"/>
      <c r="CC498" s="85" t="n"/>
      <c r="CD498" s="85" t="n"/>
      <c r="CE498" s="85" t="n"/>
      <c r="CF498" s="85" t="n"/>
      <c r="CG498" s="85" t="n"/>
      <c r="CH498" s="85" t="n"/>
      <c r="CI498" s="85" t="n"/>
      <c r="CJ498" s="85" t="n"/>
      <c r="CK498" s="85" t="n"/>
      <c r="CL498" s="85" t="n"/>
      <c r="CM498" s="85" t="n"/>
      <c r="CN498" s="85" t="n"/>
      <c r="CO498" s="85" t="n"/>
      <c r="CP498" s="85" t="n"/>
      <c r="CQ498" s="85" t="n"/>
      <c r="CR498" s="85" t="n"/>
      <c r="CS498" s="85" t="n"/>
      <c r="CT498" s="85" t="n"/>
      <c r="CU498" s="85" t="n"/>
      <c r="CV498" s="85" t="n"/>
    </row>
    <row r="499" ht="31.5" customFormat="1" customHeight="1" s="86">
      <c r="A499" s="73" t="n"/>
      <c r="B499" s="74" t="n"/>
      <c r="C499" s="74" t="n"/>
      <c r="D499" s="74" t="n"/>
      <c r="E499" s="74" t="n"/>
      <c r="F499" s="75" t="n"/>
      <c r="G499" s="76" t="n"/>
      <c r="H499" s="76" t="n"/>
      <c r="I499" s="76" t="n"/>
      <c r="J499" s="76" t="n"/>
      <c r="K499" s="472" t="n"/>
      <c r="L499" s="473" t="n"/>
      <c r="M499" s="474" t="n"/>
      <c r="N499" s="111" t="n"/>
      <c r="O499" s="111" t="n"/>
      <c r="P499" s="111" t="n"/>
      <c r="Q499" s="111" t="n"/>
      <c r="R499" s="111" t="n"/>
      <c r="S499" s="77" t="n"/>
      <c r="T499" s="77" t="n"/>
      <c r="U499" s="111" t="n"/>
      <c r="V499" s="111" t="n"/>
      <c r="W499" s="111" t="n"/>
      <c r="X499" s="111" t="n"/>
      <c r="Y499" s="111" t="n"/>
      <c r="Z499" s="77" t="n"/>
      <c r="AA499" s="77" t="n"/>
      <c r="AB499" s="111" t="n"/>
      <c r="AC499" s="111" t="n"/>
      <c r="AD499" s="111" t="n"/>
      <c r="AE499" s="111" t="n"/>
      <c r="AF499" s="111" t="n"/>
      <c r="AG499" s="77" t="n"/>
      <c r="AH499" s="77" t="n"/>
      <c r="AI499" s="78" t="n"/>
      <c r="AJ499" s="79" t="n"/>
      <c r="AK499" s="80" t="n"/>
      <c r="AL499" s="77" t="n"/>
      <c r="AM499" s="77" t="n"/>
      <c r="AN499" s="81" t="n"/>
      <c r="AO499" s="81" t="n"/>
      <c r="AP499" s="81" t="n"/>
      <c r="AQ499" s="81" t="n"/>
      <c r="AR499" s="81" t="n"/>
      <c r="AS499" s="81" t="n"/>
      <c r="AT499" s="81" t="n"/>
      <c r="AU499" s="81" t="n"/>
      <c r="AV499" s="81" t="n"/>
      <c r="AW499" s="82" t="n"/>
      <c r="AX499" s="83" t="n"/>
      <c r="AY499" s="179" t="n"/>
      <c r="AZ499" s="84" t="n"/>
      <c r="BA499" s="83" t="n"/>
      <c r="BB499" s="83" t="n"/>
      <c r="BC499" s="83" t="n"/>
      <c r="BD499" s="83" t="n"/>
      <c r="BE499" s="83" t="n"/>
      <c r="BF499" s="28" t="n"/>
      <c r="BG499" s="85" t="n"/>
      <c r="BH499" s="85" t="n"/>
      <c r="BI499" s="85" t="n"/>
      <c r="BJ499" s="85" t="n"/>
      <c r="BK499" s="85" t="n"/>
      <c r="BL499" s="85" t="n"/>
      <c r="BM499" s="85" t="n"/>
      <c r="BN499" s="85" t="n"/>
      <c r="BO499" s="85" t="n"/>
      <c r="BP499" s="85" t="n"/>
      <c r="BQ499" s="85" t="n"/>
      <c r="BR499" s="85" t="n"/>
      <c r="BS499" s="85" t="n"/>
      <c r="BT499" s="85" t="n"/>
      <c r="BU499" s="85" t="n"/>
      <c r="BV499" s="85" t="n"/>
      <c r="BW499" s="85" t="n"/>
      <c r="BX499" s="85" t="n"/>
      <c r="BY499" s="85" t="n"/>
      <c r="BZ499" s="85" t="n"/>
      <c r="CA499" s="85" t="n"/>
      <c r="CB499" s="85" t="n"/>
      <c r="CC499" s="85" t="n"/>
      <c r="CD499" s="85" t="n"/>
      <c r="CE499" s="85" t="n"/>
      <c r="CF499" s="85" t="n"/>
      <c r="CG499" s="85" t="n"/>
      <c r="CH499" s="85" t="n"/>
      <c r="CI499" s="85" t="n"/>
      <c r="CJ499" s="85" t="n"/>
      <c r="CK499" s="85" t="n"/>
      <c r="CL499" s="85" t="n"/>
      <c r="CM499" s="85" t="n"/>
      <c r="CN499" s="85" t="n"/>
      <c r="CO499" s="85" t="n"/>
      <c r="CP499" s="85" t="n"/>
      <c r="CQ499" s="85" t="n"/>
      <c r="CR499" s="85" t="n"/>
      <c r="CS499" s="85" t="n"/>
      <c r="CT499" s="85" t="n"/>
      <c r="CU499" s="85" t="n"/>
      <c r="CV499" s="85" t="n"/>
    </row>
    <row r="500" ht="31.5" customFormat="1" customHeight="1" s="86">
      <c r="A500" s="73" t="n"/>
      <c r="B500" s="74" t="n"/>
      <c r="C500" s="74" t="n"/>
      <c r="D500" s="74" t="n"/>
      <c r="E500" s="74" t="n"/>
      <c r="F500" s="75" t="n"/>
      <c r="G500" s="76" t="n"/>
      <c r="H500" s="76" t="n"/>
      <c r="I500" s="76" t="n"/>
      <c r="J500" s="76" t="n"/>
      <c r="K500" s="472" t="n"/>
      <c r="L500" s="473" t="n"/>
      <c r="M500" s="474" t="n"/>
      <c r="N500" s="111" t="n"/>
      <c r="O500" s="111" t="n"/>
      <c r="P500" s="111" t="n"/>
      <c r="Q500" s="111" t="n"/>
      <c r="R500" s="111" t="n"/>
      <c r="S500" s="77" t="n"/>
      <c r="T500" s="77" t="n"/>
      <c r="U500" s="111" t="n"/>
      <c r="V500" s="111" t="n"/>
      <c r="W500" s="111" t="n"/>
      <c r="X500" s="111" t="n"/>
      <c r="Y500" s="111" t="n"/>
      <c r="Z500" s="77" t="n"/>
      <c r="AA500" s="77" t="n"/>
      <c r="AB500" s="111" t="n"/>
      <c r="AC500" s="111" t="n"/>
      <c r="AD500" s="111" t="n"/>
      <c r="AE500" s="111" t="n"/>
      <c r="AF500" s="111" t="n"/>
      <c r="AG500" s="77" t="n"/>
      <c r="AH500" s="77" t="n"/>
      <c r="AI500" s="78" t="n"/>
      <c r="AJ500" s="79" t="n"/>
      <c r="AK500" s="80" t="n"/>
      <c r="AL500" s="77" t="n"/>
      <c r="AM500" s="77" t="n"/>
      <c r="AN500" s="81" t="n"/>
      <c r="AO500" s="81" t="n"/>
      <c r="AP500" s="81" t="n"/>
      <c r="AQ500" s="81" t="n"/>
      <c r="AR500" s="81" t="n"/>
      <c r="AS500" s="81" t="n"/>
      <c r="AT500" s="81" t="n"/>
      <c r="AU500" s="81" t="n"/>
      <c r="AV500" s="81" t="n"/>
      <c r="AW500" s="82" t="n"/>
      <c r="AX500" s="83" t="n"/>
      <c r="AY500" s="179" t="n"/>
      <c r="AZ500" s="84" t="n"/>
      <c r="BA500" s="83" t="n"/>
      <c r="BB500" s="83" t="n"/>
      <c r="BC500" s="83" t="n"/>
      <c r="BD500" s="83" t="n"/>
      <c r="BE500" s="83" t="n"/>
      <c r="BF500" s="28" t="n"/>
      <c r="BG500" s="85" t="n"/>
      <c r="BH500" s="85" t="n"/>
      <c r="BI500" s="85" t="n"/>
      <c r="BJ500" s="85" t="n"/>
      <c r="BK500" s="85" t="n"/>
      <c r="BL500" s="85" t="n"/>
      <c r="BM500" s="85" t="n"/>
      <c r="BN500" s="85" t="n"/>
      <c r="BO500" s="85" t="n"/>
      <c r="BP500" s="85" t="n"/>
      <c r="BQ500" s="85" t="n"/>
      <c r="BR500" s="85" t="n"/>
      <c r="BS500" s="85" t="n"/>
      <c r="BT500" s="85" t="n"/>
      <c r="BU500" s="85" t="n"/>
      <c r="BV500" s="85" t="n"/>
      <c r="BW500" s="85" t="n"/>
      <c r="BX500" s="85" t="n"/>
      <c r="BY500" s="85" t="n"/>
      <c r="BZ500" s="85" t="n"/>
      <c r="CA500" s="85" t="n"/>
      <c r="CB500" s="85" t="n"/>
      <c r="CC500" s="85" t="n"/>
      <c r="CD500" s="85" t="n"/>
      <c r="CE500" s="85" t="n"/>
      <c r="CF500" s="85" t="n"/>
      <c r="CG500" s="85" t="n"/>
      <c r="CH500" s="85" t="n"/>
      <c r="CI500" s="85" t="n"/>
      <c r="CJ500" s="85" t="n"/>
      <c r="CK500" s="85" t="n"/>
      <c r="CL500" s="85" t="n"/>
      <c r="CM500" s="85" t="n"/>
      <c r="CN500" s="85" t="n"/>
      <c r="CO500" s="85" t="n"/>
      <c r="CP500" s="85" t="n"/>
      <c r="CQ500" s="85" t="n"/>
      <c r="CR500" s="85" t="n"/>
      <c r="CS500" s="85" t="n"/>
      <c r="CT500" s="85" t="n"/>
      <c r="CU500" s="85" t="n"/>
      <c r="CV500" s="85" t="n"/>
    </row>
    <row r="501" ht="31.5" customFormat="1" customHeight="1" s="86">
      <c r="A501" s="73" t="n"/>
      <c r="B501" s="74" t="n"/>
      <c r="C501" s="74" t="n"/>
      <c r="D501" s="74" t="n"/>
      <c r="E501" s="74" t="n"/>
      <c r="F501" s="75" t="n"/>
      <c r="G501" s="76" t="n"/>
      <c r="H501" s="76" t="n"/>
      <c r="I501" s="76" t="n"/>
      <c r="J501" s="76" t="n"/>
      <c r="K501" s="472" t="n"/>
      <c r="L501" s="473" t="n"/>
      <c r="M501" s="474" t="n"/>
      <c r="N501" s="111" t="n"/>
      <c r="O501" s="111" t="n"/>
      <c r="P501" s="111" t="n"/>
      <c r="Q501" s="111" t="n"/>
      <c r="R501" s="111" t="n"/>
      <c r="S501" s="77" t="n"/>
      <c r="T501" s="77" t="n"/>
      <c r="U501" s="111" t="n"/>
      <c r="V501" s="111" t="n"/>
      <c r="W501" s="111" t="n"/>
      <c r="X501" s="111" t="n"/>
      <c r="Y501" s="111" t="n"/>
      <c r="Z501" s="77" t="n"/>
      <c r="AA501" s="77" t="n"/>
      <c r="AB501" s="111" t="n"/>
      <c r="AC501" s="111" t="n"/>
      <c r="AD501" s="111" t="n"/>
      <c r="AE501" s="111" t="n"/>
      <c r="AF501" s="111" t="n"/>
      <c r="AG501" s="77" t="n"/>
      <c r="AH501" s="77" t="n"/>
      <c r="AI501" s="78" t="n"/>
      <c r="AJ501" s="79" t="n"/>
      <c r="AK501" s="80" t="n"/>
      <c r="AL501" s="77" t="n"/>
      <c r="AM501" s="77" t="n"/>
      <c r="AN501" s="81" t="n"/>
      <c r="AO501" s="81" t="n"/>
      <c r="AP501" s="81" t="n"/>
      <c r="AQ501" s="81" t="n"/>
      <c r="AR501" s="81" t="n"/>
      <c r="AS501" s="81" t="n"/>
      <c r="AT501" s="81" t="n"/>
      <c r="AU501" s="81" t="n"/>
      <c r="AV501" s="81" t="n"/>
      <c r="AW501" s="82" t="n"/>
      <c r="AX501" s="83" t="n"/>
      <c r="AY501" s="179" t="n"/>
      <c r="AZ501" s="84" t="n"/>
      <c r="BA501" s="83" t="n"/>
      <c r="BB501" s="83" t="n"/>
      <c r="BC501" s="83" t="n"/>
      <c r="BD501" s="83" t="n"/>
      <c r="BE501" s="83" t="n"/>
      <c r="BF501" s="28" t="n"/>
      <c r="BG501" s="85" t="n"/>
      <c r="BH501" s="85" t="n"/>
      <c r="BI501" s="85" t="n"/>
      <c r="BJ501" s="85" t="n"/>
      <c r="BK501" s="85" t="n"/>
      <c r="BL501" s="85" t="n"/>
      <c r="BM501" s="85" t="n"/>
      <c r="BN501" s="85" t="n"/>
      <c r="BO501" s="85" t="n"/>
      <c r="BP501" s="85" t="n"/>
      <c r="BQ501" s="85" t="n"/>
      <c r="BR501" s="85" t="n"/>
      <c r="BS501" s="85" t="n"/>
      <c r="BT501" s="85" t="n"/>
      <c r="BU501" s="85" t="n"/>
      <c r="BV501" s="85" t="n"/>
      <c r="BW501" s="85" t="n"/>
      <c r="BX501" s="85" t="n"/>
      <c r="BY501" s="85" t="n"/>
      <c r="BZ501" s="85" t="n"/>
      <c r="CA501" s="85" t="n"/>
      <c r="CB501" s="85" t="n"/>
      <c r="CC501" s="85" t="n"/>
      <c r="CD501" s="85" t="n"/>
      <c r="CE501" s="85" t="n"/>
      <c r="CF501" s="85" t="n"/>
      <c r="CG501" s="85" t="n"/>
      <c r="CH501" s="85" t="n"/>
      <c r="CI501" s="85" t="n"/>
      <c r="CJ501" s="85" t="n"/>
      <c r="CK501" s="85" t="n"/>
      <c r="CL501" s="85" t="n"/>
      <c r="CM501" s="85" t="n"/>
      <c r="CN501" s="85" t="n"/>
      <c r="CO501" s="85" t="n"/>
      <c r="CP501" s="85" t="n"/>
      <c r="CQ501" s="85" t="n"/>
      <c r="CR501" s="85" t="n"/>
      <c r="CS501" s="85" t="n"/>
      <c r="CT501" s="85" t="n"/>
      <c r="CU501" s="85" t="n"/>
      <c r="CV501" s="85" t="n"/>
    </row>
    <row r="502" ht="31.5" customFormat="1" customHeight="1" s="86">
      <c r="A502" s="73" t="n"/>
      <c r="B502" s="74" t="n"/>
      <c r="C502" s="74" t="n"/>
      <c r="D502" s="74" t="n"/>
      <c r="E502" s="74" t="n"/>
      <c r="F502" s="75" t="n"/>
      <c r="G502" s="76" t="n"/>
      <c r="H502" s="76" t="n"/>
      <c r="I502" s="76" t="n"/>
      <c r="J502" s="76" t="n"/>
      <c r="K502" s="472" t="n"/>
      <c r="L502" s="473" t="n"/>
      <c r="M502" s="474" t="n"/>
      <c r="N502" s="111" t="n"/>
      <c r="O502" s="111" t="n"/>
      <c r="P502" s="111" t="n"/>
      <c r="Q502" s="111" t="n"/>
      <c r="R502" s="111" t="n"/>
      <c r="S502" s="77" t="n"/>
      <c r="T502" s="77" t="n"/>
      <c r="U502" s="111" t="n"/>
      <c r="V502" s="111" t="n"/>
      <c r="W502" s="111" t="n"/>
      <c r="X502" s="111" t="n"/>
      <c r="Y502" s="111" t="n"/>
      <c r="Z502" s="77" t="n"/>
      <c r="AA502" s="77" t="n"/>
      <c r="AB502" s="111" t="n"/>
      <c r="AC502" s="111" t="n"/>
      <c r="AD502" s="111" t="n"/>
      <c r="AE502" s="111" t="n"/>
      <c r="AF502" s="111" t="n"/>
      <c r="AG502" s="77" t="n"/>
      <c r="AH502" s="77" t="n"/>
      <c r="AI502" s="78" t="n"/>
      <c r="AJ502" s="79" t="n"/>
      <c r="AK502" s="80" t="n"/>
      <c r="AL502" s="77" t="n"/>
      <c r="AM502" s="77" t="n"/>
      <c r="AN502" s="81" t="n"/>
      <c r="AO502" s="81" t="n"/>
      <c r="AP502" s="81" t="n"/>
      <c r="AQ502" s="81" t="n"/>
      <c r="AR502" s="81" t="n"/>
      <c r="AS502" s="81" t="n"/>
      <c r="AT502" s="81" t="n"/>
      <c r="AU502" s="81" t="n"/>
      <c r="AV502" s="81" t="n"/>
      <c r="AW502" s="82" t="n"/>
      <c r="AX502" s="83" t="n"/>
      <c r="AY502" s="179" t="n"/>
      <c r="AZ502" s="84" t="n"/>
      <c r="BA502" s="83" t="n"/>
      <c r="BB502" s="83" t="n"/>
      <c r="BC502" s="83" t="n"/>
      <c r="BD502" s="83" t="n"/>
      <c r="BE502" s="83" t="n"/>
      <c r="BF502" s="28" t="n"/>
      <c r="BG502" s="85" t="n"/>
      <c r="BH502" s="85" t="n"/>
      <c r="BI502" s="85" t="n"/>
      <c r="BJ502" s="85" t="n"/>
      <c r="BK502" s="85" t="n"/>
      <c r="BL502" s="85" t="n"/>
      <c r="BM502" s="85" t="n"/>
      <c r="BN502" s="85" t="n"/>
      <c r="BO502" s="85" t="n"/>
      <c r="BP502" s="85" t="n"/>
      <c r="BQ502" s="85" t="n"/>
      <c r="BR502" s="85" t="n"/>
      <c r="BS502" s="85" t="n"/>
      <c r="BT502" s="85" t="n"/>
      <c r="BU502" s="85" t="n"/>
      <c r="BV502" s="85" t="n"/>
      <c r="BW502" s="85" t="n"/>
      <c r="BX502" s="85" t="n"/>
      <c r="BY502" s="85" t="n"/>
      <c r="BZ502" s="85" t="n"/>
      <c r="CA502" s="85" t="n"/>
      <c r="CB502" s="85" t="n"/>
      <c r="CC502" s="85" t="n"/>
      <c r="CD502" s="85" t="n"/>
      <c r="CE502" s="85" t="n"/>
      <c r="CF502" s="85" t="n"/>
      <c r="CG502" s="85" t="n"/>
      <c r="CH502" s="85" t="n"/>
      <c r="CI502" s="85" t="n"/>
      <c r="CJ502" s="85" t="n"/>
      <c r="CK502" s="85" t="n"/>
      <c r="CL502" s="85" t="n"/>
      <c r="CM502" s="85" t="n"/>
      <c r="CN502" s="85" t="n"/>
      <c r="CO502" s="85" t="n"/>
      <c r="CP502" s="85" t="n"/>
      <c r="CQ502" s="85" t="n"/>
      <c r="CR502" s="85" t="n"/>
      <c r="CS502" s="85" t="n"/>
      <c r="CT502" s="85" t="n"/>
      <c r="CU502" s="85" t="n"/>
      <c r="CV502" s="85" t="n"/>
    </row>
    <row r="503" ht="31.5" customFormat="1" customHeight="1" s="86">
      <c r="A503" s="73" t="n"/>
      <c r="B503" s="74" t="n"/>
      <c r="C503" s="74" t="n"/>
      <c r="D503" s="74" t="n"/>
      <c r="E503" s="74" t="n"/>
      <c r="F503" s="75" t="n"/>
      <c r="G503" s="76" t="n"/>
      <c r="H503" s="76" t="n"/>
      <c r="I503" s="76" t="n"/>
      <c r="J503" s="76" t="n"/>
      <c r="K503" s="472" t="n"/>
      <c r="L503" s="473" t="n"/>
      <c r="M503" s="474" t="n"/>
      <c r="N503" s="111" t="n"/>
      <c r="O503" s="111" t="n"/>
      <c r="P503" s="111" t="n"/>
      <c r="Q503" s="111" t="n"/>
      <c r="R503" s="111" t="n"/>
      <c r="S503" s="77" t="n"/>
      <c r="T503" s="77" t="n"/>
      <c r="U503" s="111" t="n"/>
      <c r="V503" s="111" t="n"/>
      <c r="W503" s="111" t="n"/>
      <c r="X503" s="111" t="n"/>
      <c r="Y503" s="111" t="n"/>
      <c r="Z503" s="77" t="n"/>
      <c r="AA503" s="77" t="n"/>
      <c r="AB503" s="111" t="n"/>
      <c r="AC503" s="111" t="n"/>
      <c r="AD503" s="111" t="n"/>
      <c r="AE503" s="111" t="n"/>
      <c r="AF503" s="111" t="n"/>
      <c r="AG503" s="77" t="n"/>
      <c r="AH503" s="77" t="n"/>
      <c r="AI503" s="78" t="n"/>
      <c r="AJ503" s="79" t="n"/>
      <c r="AK503" s="80" t="n"/>
      <c r="AL503" s="77" t="n"/>
      <c r="AM503" s="77" t="n"/>
      <c r="AN503" s="81" t="n"/>
      <c r="AO503" s="81" t="n"/>
      <c r="AP503" s="81" t="n"/>
      <c r="AQ503" s="81" t="n"/>
      <c r="AR503" s="81" t="n"/>
      <c r="AS503" s="81" t="n"/>
      <c r="AT503" s="81" t="n"/>
      <c r="AU503" s="81" t="n"/>
      <c r="AV503" s="81" t="n"/>
      <c r="AW503" s="82" t="n"/>
      <c r="AX503" s="83" t="n"/>
      <c r="AY503" s="179" t="n"/>
      <c r="AZ503" s="84" t="n"/>
      <c r="BA503" s="83" t="n"/>
      <c r="BB503" s="83" t="n"/>
      <c r="BC503" s="83" t="n"/>
      <c r="BD503" s="83" t="n"/>
      <c r="BE503" s="83" t="n"/>
      <c r="BF503" s="28" t="n"/>
      <c r="BG503" s="85" t="n"/>
      <c r="BH503" s="85" t="n"/>
      <c r="BI503" s="85" t="n"/>
      <c r="BJ503" s="85" t="n"/>
      <c r="BK503" s="85" t="n"/>
      <c r="BL503" s="85" t="n"/>
      <c r="BM503" s="85" t="n"/>
      <c r="BN503" s="85" t="n"/>
      <c r="BO503" s="85" t="n"/>
      <c r="BP503" s="85" t="n"/>
      <c r="BQ503" s="85" t="n"/>
      <c r="BR503" s="85" t="n"/>
      <c r="BS503" s="85" t="n"/>
      <c r="BT503" s="85" t="n"/>
      <c r="BU503" s="85" t="n"/>
      <c r="BV503" s="85" t="n"/>
      <c r="BW503" s="85" t="n"/>
      <c r="BX503" s="85" t="n"/>
      <c r="BY503" s="85" t="n"/>
      <c r="BZ503" s="85" t="n"/>
      <c r="CA503" s="85" t="n"/>
      <c r="CB503" s="85" t="n"/>
      <c r="CC503" s="85" t="n"/>
      <c r="CD503" s="85" t="n"/>
      <c r="CE503" s="85" t="n"/>
      <c r="CF503" s="85" t="n"/>
      <c r="CG503" s="85" t="n"/>
      <c r="CH503" s="85" t="n"/>
      <c r="CI503" s="85" t="n"/>
      <c r="CJ503" s="85" t="n"/>
      <c r="CK503" s="85" t="n"/>
      <c r="CL503" s="85" t="n"/>
      <c r="CM503" s="85" t="n"/>
      <c r="CN503" s="85" t="n"/>
      <c r="CO503" s="85" t="n"/>
      <c r="CP503" s="85" t="n"/>
      <c r="CQ503" s="85" t="n"/>
      <c r="CR503" s="85" t="n"/>
      <c r="CS503" s="85" t="n"/>
      <c r="CT503" s="85" t="n"/>
      <c r="CU503" s="85" t="n"/>
      <c r="CV503" s="85" t="n"/>
    </row>
    <row r="504" ht="31.5" customFormat="1" customHeight="1" s="86">
      <c r="A504" s="73" t="n"/>
      <c r="B504" s="74" t="n"/>
      <c r="C504" s="74" t="n"/>
      <c r="D504" s="74" t="n"/>
      <c r="E504" s="74" t="n"/>
      <c r="F504" s="75" t="n"/>
      <c r="G504" s="76" t="n"/>
      <c r="H504" s="76" t="n"/>
      <c r="I504" s="76" t="n"/>
      <c r="J504" s="76" t="n"/>
      <c r="K504" s="472" t="n"/>
      <c r="L504" s="473" t="n"/>
      <c r="M504" s="474" t="n"/>
      <c r="N504" s="111" t="n"/>
      <c r="O504" s="111" t="n"/>
      <c r="P504" s="111" t="n"/>
      <c r="Q504" s="111" t="n"/>
      <c r="R504" s="111" t="n"/>
      <c r="S504" s="77" t="n"/>
      <c r="T504" s="77" t="n"/>
      <c r="U504" s="111" t="n"/>
      <c r="V504" s="111" t="n"/>
      <c r="W504" s="111" t="n"/>
      <c r="X504" s="111" t="n"/>
      <c r="Y504" s="111" t="n"/>
      <c r="Z504" s="77" t="n"/>
      <c r="AA504" s="77" t="n"/>
      <c r="AB504" s="111" t="n"/>
      <c r="AC504" s="111" t="n"/>
      <c r="AD504" s="111" t="n"/>
      <c r="AE504" s="111" t="n"/>
      <c r="AF504" s="111" t="n"/>
      <c r="AG504" s="77" t="n"/>
      <c r="AH504" s="77" t="n"/>
      <c r="AI504" s="78" t="n"/>
      <c r="AJ504" s="79" t="n"/>
      <c r="AK504" s="80" t="n"/>
      <c r="AL504" s="77" t="n"/>
      <c r="AM504" s="77" t="n"/>
      <c r="AN504" s="81" t="n"/>
      <c r="AO504" s="81" t="n"/>
      <c r="AP504" s="81" t="n"/>
      <c r="AQ504" s="81" t="n"/>
      <c r="AR504" s="81" t="n"/>
      <c r="AS504" s="81" t="n"/>
      <c r="AT504" s="81" t="n"/>
      <c r="AU504" s="81" t="n"/>
      <c r="AV504" s="81" t="n"/>
      <c r="AW504" s="82" t="n"/>
      <c r="AX504" s="83" t="n"/>
      <c r="AY504" s="179" t="n"/>
      <c r="AZ504" s="84" t="n"/>
      <c r="BA504" s="83" t="n"/>
      <c r="BB504" s="83" t="n"/>
      <c r="BC504" s="83" t="n"/>
      <c r="BD504" s="83" t="n"/>
      <c r="BE504" s="83" t="n"/>
      <c r="BF504" s="28" t="n"/>
      <c r="BG504" s="85" t="n"/>
      <c r="BH504" s="85" t="n"/>
      <c r="BI504" s="85" t="n"/>
      <c r="BJ504" s="85" t="n"/>
      <c r="BK504" s="85" t="n"/>
      <c r="BL504" s="85" t="n"/>
      <c r="BM504" s="85" t="n"/>
      <c r="BN504" s="85" t="n"/>
      <c r="BO504" s="85" t="n"/>
      <c r="BP504" s="85" t="n"/>
      <c r="BQ504" s="85" t="n"/>
      <c r="BR504" s="85" t="n"/>
      <c r="BS504" s="85" t="n"/>
      <c r="BT504" s="85" t="n"/>
      <c r="BU504" s="85" t="n"/>
      <c r="BV504" s="85" t="n"/>
      <c r="BW504" s="85" t="n"/>
      <c r="BX504" s="85" t="n"/>
      <c r="BY504" s="85" t="n"/>
      <c r="BZ504" s="85" t="n"/>
      <c r="CA504" s="85" t="n"/>
      <c r="CB504" s="85" t="n"/>
      <c r="CC504" s="85" t="n"/>
      <c r="CD504" s="85" t="n"/>
      <c r="CE504" s="85" t="n"/>
      <c r="CF504" s="85" t="n"/>
      <c r="CG504" s="85" t="n"/>
      <c r="CH504" s="85" t="n"/>
      <c r="CI504" s="85" t="n"/>
      <c r="CJ504" s="85" t="n"/>
      <c r="CK504" s="85" t="n"/>
      <c r="CL504" s="85" t="n"/>
      <c r="CM504" s="85" t="n"/>
      <c r="CN504" s="85" t="n"/>
      <c r="CO504" s="85" t="n"/>
      <c r="CP504" s="85" t="n"/>
      <c r="CQ504" s="85" t="n"/>
      <c r="CR504" s="85" t="n"/>
      <c r="CS504" s="85" t="n"/>
      <c r="CT504" s="85" t="n"/>
      <c r="CU504" s="85" t="n"/>
      <c r="CV504" s="85" t="n"/>
    </row>
    <row r="505" ht="31.5" customFormat="1" customHeight="1" s="86">
      <c r="A505" s="73" t="n"/>
      <c r="B505" s="74" t="n"/>
      <c r="C505" s="74" t="n"/>
      <c r="D505" s="74" t="n"/>
      <c r="E505" s="74" t="n"/>
      <c r="F505" s="75" t="n"/>
      <c r="G505" s="76" t="n"/>
      <c r="H505" s="76" t="n"/>
      <c r="I505" s="76" t="n"/>
      <c r="J505" s="76" t="n"/>
      <c r="K505" s="472" t="n"/>
      <c r="L505" s="473" t="n"/>
      <c r="M505" s="474" t="n"/>
      <c r="N505" s="111" t="n"/>
      <c r="O505" s="111" t="n"/>
      <c r="P505" s="111" t="n"/>
      <c r="Q505" s="111" t="n"/>
      <c r="R505" s="111" t="n"/>
      <c r="S505" s="77" t="n"/>
      <c r="T505" s="77" t="n"/>
      <c r="U505" s="111" t="n"/>
      <c r="V505" s="111" t="n"/>
      <c r="W505" s="111" t="n"/>
      <c r="X505" s="111" t="n"/>
      <c r="Y505" s="111" t="n"/>
      <c r="Z505" s="77" t="n"/>
      <c r="AA505" s="77" t="n"/>
      <c r="AB505" s="111" t="n"/>
      <c r="AC505" s="111" t="n"/>
      <c r="AD505" s="111" t="n"/>
      <c r="AE505" s="111" t="n"/>
      <c r="AF505" s="111" t="n"/>
      <c r="AG505" s="77" t="n"/>
      <c r="AH505" s="77" t="n"/>
      <c r="AI505" s="78" t="n"/>
      <c r="AJ505" s="79" t="n"/>
      <c r="AK505" s="80" t="n"/>
      <c r="AL505" s="77" t="n"/>
      <c r="AM505" s="77" t="n"/>
      <c r="AN505" s="81" t="n"/>
      <c r="AO505" s="81" t="n"/>
      <c r="AP505" s="81" t="n"/>
      <c r="AQ505" s="81" t="n"/>
      <c r="AR505" s="81" t="n"/>
      <c r="AS505" s="81" t="n"/>
      <c r="AT505" s="81" t="n"/>
      <c r="AU505" s="81" t="n"/>
      <c r="AV505" s="81" t="n"/>
      <c r="AW505" s="82" t="n"/>
      <c r="AX505" s="83" t="n"/>
      <c r="AY505" s="179" t="n"/>
      <c r="AZ505" s="84" t="n"/>
      <c r="BA505" s="83" t="n"/>
      <c r="BB505" s="83" t="n"/>
      <c r="BC505" s="83" t="n"/>
      <c r="BD505" s="83" t="n"/>
      <c r="BE505" s="83" t="n"/>
      <c r="BF505" s="28" t="n"/>
      <c r="BG505" s="85" t="n"/>
      <c r="BH505" s="85" t="n"/>
      <c r="BI505" s="85" t="n"/>
      <c r="BJ505" s="85" t="n"/>
      <c r="BK505" s="85" t="n"/>
      <c r="BL505" s="85" t="n"/>
      <c r="BM505" s="85" t="n"/>
      <c r="BN505" s="85" t="n"/>
      <c r="BO505" s="85" t="n"/>
      <c r="BP505" s="85" t="n"/>
      <c r="BQ505" s="85" t="n"/>
      <c r="BR505" s="85" t="n"/>
      <c r="BS505" s="85" t="n"/>
      <c r="BT505" s="85" t="n"/>
      <c r="BU505" s="85" t="n"/>
      <c r="BV505" s="85" t="n"/>
      <c r="BW505" s="85" t="n"/>
      <c r="BX505" s="85" t="n"/>
      <c r="BY505" s="85" t="n"/>
      <c r="BZ505" s="85" t="n"/>
      <c r="CA505" s="85" t="n"/>
      <c r="CB505" s="85" t="n"/>
      <c r="CC505" s="85" t="n"/>
      <c r="CD505" s="85" t="n"/>
      <c r="CE505" s="85" t="n"/>
      <c r="CF505" s="85" t="n"/>
      <c r="CG505" s="85" t="n"/>
      <c r="CH505" s="85" t="n"/>
      <c r="CI505" s="85" t="n"/>
      <c r="CJ505" s="85" t="n"/>
      <c r="CK505" s="85" t="n"/>
      <c r="CL505" s="85" t="n"/>
      <c r="CM505" s="85" t="n"/>
      <c r="CN505" s="85" t="n"/>
      <c r="CO505" s="85" t="n"/>
      <c r="CP505" s="85" t="n"/>
      <c r="CQ505" s="85" t="n"/>
      <c r="CR505" s="85" t="n"/>
      <c r="CS505" s="85" t="n"/>
      <c r="CT505" s="85" t="n"/>
      <c r="CU505" s="85" t="n"/>
      <c r="CV505" s="85" t="n"/>
    </row>
    <row r="506" ht="31.5" customFormat="1" customHeight="1" s="86">
      <c r="A506" s="73" t="n"/>
      <c r="B506" s="74" t="n"/>
      <c r="C506" s="74" t="n"/>
      <c r="D506" s="74" t="n"/>
      <c r="E506" s="74" t="n"/>
      <c r="F506" s="75" t="n"/>
      <c r="G506" s="76" t="n"/>
      <c r="H506" s="76" t="n"/>
      <c r="I506" s="76" t="n"/>
      <c r="J506" s="76" t="n"/>
      <c r="K506" s="472" t="n"/>
      <c r="L506" s="473" t="n"/>
      <c r="M506" s="474" t="n"/>
      <c r="N506" s="111" t="n"/>
      <c r="O506" s="111" t="n"/>
      <c r="P506" s="111" t="n"/>
      <c r="Q506" s="111" t="n"/>
      <c r="R506" s="111" t="n"/>
      <c r="S506" s="77" t="n"/>
      <c r="T506" s="77" t="n"/>
      <c r="U506" s="111" t="n"/>
      <c r="V506" s="111" t="n"/>
      <c r="W506" s="111" t="n"/>
      <c r="X506" s="111" t="n"/>
      <c r="Y506" s="111" t="n"/>
      <c r="Z506" s="77" t="n"/>
      <c r="AA506" s="77" t="n"/>
      <c r="AB506" s="111" t="n"/>
      <c r="AC506" s="111" t="n"/>
      <c r="AD506" s="111" t="n"/>
      <c r="AE506" s="111" t="n"/>
      <c r="AF506" s="111" t="n"/>
      <c r="AG506" s="77" t="n"/>
      <c r="AH506" s="77" t="n"/>
      <c r="AI506" s="78" t="n"/>
      <c r="AJ506" s="79" t="n"/>
      <c r="AK506" s="80" t="n"/>
      <c r="AL506" s="77" t="n"/>
      <c r="AM506" s="77" t="n"/>
      <c r="AN506" s="81" t="n"/>
      <c r="AO506" s="81" t="n"/>
      <c r="AP506" s="81" t="n"/>
      <c r="AQ506" s="81" t="n"/>
      <c r="AR506" s="81" t="n"/>
      <c r="AS506" s="81" t="n"/>
      <c r="AT506" s="81" t="n"/>
      <c r="AU506" s="81" t="n"/>
      <c r="AV506" s="81" t="n"/>
      <c r="AW506" s="82" t="n"/>
      <c r="AX506" s="83" t="n"/>
      <c r="AY506" s="179" t="n"/>
      <c r="AZ506" s="84" t="n"/>
      <c r="BA506" s="83" t="n"/>
      <c r="BB506" s="83" t="n"/>
      <c r="BC506" s="83" t="n"/>
      <c r="BD506" s="83" t="n"/>
      <c r="BE506" s="83" t="n"/>
      <c r="BF506" s="28" t="n"/>
      <c r="BG506" s="85" t="n"/>
      <c r="BH506" s="85" t="n"/>
      <c r="BI506" s="85" t="n"/>
      <c r="BJ506" s="85" t="n"/>
      <c r="BK506" s="85" t="n"/>
      <c r="BL506" s="85" t="n"/>
      <c r="BM506" s="85" t="n"/>
      <c r="BN506" s="85" t="n"/>
      <c r="BO506" s="85" t="n"/>
      <c r="BP506" s="85" t="n"/>
      <c r="BQ506" s="85" t="n"/>
      <c r="BR506" s="85" t="n"/>
      <c r="BS506" s="85" t="n"/>
      <c r="BT506" s="85" t="n"/>
      <c r="BU506" s="85" t="n"/>
      <c r="BV506" s="85" t="n"/>
      <c r="BW506" s="85" t="n"/>
      <c r="BX506" s="85" t="n"/>
      <c r="BY506" s="85" t="n"/>
      <c r="BZ506" s="85" t="n"/>
      <c r="CA506" s="85" t="n"/>
      <c r="CB506" s="85" t="n"/>
      <c r="CC506" s="85" t="n"/>
      <c r="CD506" s="85" t="n"/>
      <c r="CE506" s="85" t="n"/>
      <c r="CF506" s="85" t="n"/>
      <c r="CG506" s="85" t="n"/>
      <c r="CH506" s="85" t="n"/>
      <c r="CI506" s="85" t="n"/>
      <c r="CJ506" s="85" t="n"/>
      <c r="CK506" s="85" t="n"/>
      <c r="CL506" s="85" t="n"/>
      <c r="CM506" s="85" t="n"/>
      <c r="CN506" s="85" t="n"/>
      <c r="CO506" s="85" t="n"/>
      <c r="CP506" s="85" t="n"/>
      <c r="CQ506" s="85" t="n"/>
      <c r="CR506" s="85" t="n"/>
      <c r="CS506" s="85" t="n"/>
      <c r="CT506" s="85" t="n"/>
      <c r="CU506" s="85" t="n"/>
      <c r="CV506" s="85" t="n"/>
    </row>
    <row r="507" ht="31.5" customFormat="1" customHeight="1" s="86">
      <c r="A507" s="73" t="n"/>
      <c r="B507" s="74" t="n"/>
      <c r="C507" s="74" t="n"/>
      <c r="D507" s="74" t="n"/>
      <c r="E507" s="74" t="n"/>
      <c r="F507" s="75" t="n"/>
      <c r="G507" s="76" t="n"/>
      <c r="H507" s="76" t="n"/>
      <c r="I507" s="76" t="n"/>
      <c r="J507" s="76" t="n"/>
      <c r="K507" s="472" t="n"/>
      <c r="L507" s="473" t="n"/>
      <c r="M507" s="474" t="n"/>
      <c r="N507" s="111" t="n"/>
      <c r="O507" s="111" t="n"/>
      <c r="P507" s="111" t="n"/>
      <c r="Q507" s="111" t="n"/>
      <c r="R507" s="111" t="n"/>
      <c r="S507" s="77" t="n"/>
      <c r="T507" s="77" t="n"/>
      <c r="U507" s="111" t="n"/>
      <c r="V507" s="111" t="n"/>
      <c r="W507" s="111" t="n"/>
      <c r="X507" s="111" t="n"/>
      <c r="Y507" s="111" t="n"/>
      <c r="Z507" s="77" t="n"/>
      <c r="AA507" s="77" t="n"/>
      <c r="AB507" s="111" t="n"/>
      <c r="AC507" s="111" t="n"/>
      <c r="AD507" s="111" t="n"/>
      <c r="AE507" s="111" t="n"/>
      <c r="AF507" s="111" t="n"/>
      <c r="AG507" s="77" t="n"/>
      <c r="AH507" s="77" t="n"/>
      <c r="AI507" s="78" t="n"/>
      <c r="AJ507" s="79" t="n"/>
      <c r="AK507" s="80" t="n"/>
      <c r="AL507" s="77" t="n"/>
      <c r="AM507" s="77" t="n"/>
      <c r="AN507" s="81" t="n"/>
      <c r="AO507" s="81" t="n"/>
      <c r="AP507" s="81" t="n"/>
      <c r="AQ507" s="81" t="n"/>
      <c r="AR507" s="81" t="n"/>
      <c r="AS507" s="81" t="n"/>
      <c r="AT507" s="81" t="n"/>
      <c r="AU507" s="81" t="n"/>
      <c r="AV507" s="81" t="n"/>
      <c r="AW507" s="82" t="n"/>
      <c r="AX507" s="83" t="n"/>
      <c r="AY507" s="179" t="n"/>
      <c r="AZ507" s="84" t="n"/>
      <c r="BA507" s="83" t="n"/>
      <c r="BB507" s="83" t="n"/>
      <c r="BC507" s="83" t="n"/>
      <c r="BD507" s="83" t="n"/>
      <c r="BE507" s="83" t="n"/>
      <c r="BF507" s="28" t="n"/>
      <c r="BG507" s="85" t="n"/>
      <c r="BH507" s="85" t="n"/>
      <c r="BI507" s="85" t="n"/>
      <c r="BJ507" s="85" t="n"/>
      <c r="BK507" s="85" t="n"/>
      <c r="BL507" s="85" t="n"/>
      <c r="BM507" s="85" t="n"/>
      <c r="BN507" s="85" t="n"/>
      <c r="BO507" s="85" t="n"/>
      <c r="BP507" s="85" t="n"/>
      <c r="BQ507" s="85" t="n"/>
      <c r="BR507" s="85" t="n"/>
      <c r="BS507" s="85" t="n"/>
      <c r="BT507" s="85" t="n"/>
      <c r="BU507" s="85" t="n"/>
      <c r="BV507" s="85" t="n"/>
      <c r="BW507" s="85" t="n"/>
      <c r="BX507" s="85" t="n"/>
      <c r="BY507" s="85" t="n"/>
      <c r="BZ507" s="85" t="n"/>
      <c r="CA507" s="85" t="n"/>
      <c r="CB507" s="85" t="n"/>
      <c r="CC507" s="85" t="n"/>
      <c r="CD507" s="85" t="n"/>
      <c r="CE507" s="85" t="n"/>
      <c r="CF507" s="85" t="n"/>
      <c r="CG507" s="85" t="n"/>
      <c r="CH507" s="85" t="n"/>
      <c r="CI507" s="85" t="n"/>
      <c r="CJ507" s="85" t="n"/>
      <c r="CK507" s="85" t="n"/>
      <c r="CL507" s="85" t="n"/>
      <c r="CM507" s="85" t="n"/>
      <c r="CN507" s="85" t="n"/>
      <c r="CO507" s="85" t="n"/>
      <c r="CP507" s="85" t="n"/>
      <c r="CQ507" s="85" t="n"/>
      <c r="CR507" s="85" t="n"/>
      <c r="CS507" s="85" t="n"/>
      <c r="CT507" s="85" t="n"/>
      <c r="CU507" s="85" t="n"/>
      <c r="CV507" s="85" t="n"/>
    </row>
    <row r="508" ht="31.5" customFormat="1" customHeight="1" s="86">
      <c r="A508" s="73" t="n"/>
      <c r="B508" s="74" t="n"/>
      <c r="C508" s="74" t="n"/>
      <c r="D508" s="74" t="n"/>
      <c r="E508" s="74" t="n"/>
      <c r="F508" s="75" t="n"/>
      <c r="G508" s="76" t="n"/>
      <c r="H508" s="76" t="n"/>
      <c r="I508" s="76" t="n"/>
      <c r="J508" s="76" t="n"/>
      <c r="K508" s="472" t="n"/>
      <c r="L508" s="473" t="n"/>
      <c r="M508" s="474" t="n"/>
      <c r="N508" s="111" t="n"/>
      <c r="O508" s="111" t="n"/>
      <c r="P508" s="111" t="n"/>
      <c r="Q508" s="111" t="n"/>
      <c r="R508" s="111" t="n"/>
      <c r="S508" s="77" t="n"/>
      <c r="T508" s="77" t="n"/>
      <c r="U508" s="111" t="n"/>
      <c r="V508" s="111" t="n"/>
      <c r="W508" s="111" t="n"/>
      <c r="X508" s="111" t="n"/>
      <c r="Y508" s="111" t="n"/>
      <c r="Z508" s="77" t="n"/>
      <c r="AA508" s="77" t="n"/>
      <c r="AB508" s="111" t="n"/>
      <c r="AC508" s="111" t="n"/>
      <c r="AD508" s="111" t="n"/>
      <c r="AE508" s="111" t="n"/>
      <c r="AF508" s="111" t="n"/>
      <c r="AG508" s="77" t="n"/>
      <c r="AH508" s="77" t="n"/>
      <c r="AI508" s="78" t="n"/>
      <c r="AJ508" s="79" t="n"/>
      <c r="AK508" s="80" t="n"/>
      <c r="AL508" s="77" t="n"/>
      <c r="AM508" s="77" t="n"/>
      <c r="AN508" s="81" t="n"/>
      <c r="AO508" s="81" t="n"/>
      <c r="AP508" s="81" t="n"/>
      <c r="AQ508" s="81" t="n"/>
      <c r="AR508" s="81" t="n"/>
      <c r="AS508" s="81" t="n"/>
      <c r="AT508" s="81" t="n"/>
      <c r="AU508" s="81" t="n"/>
      <c r="AV508" s="81" t="n"/>
      <c r="AW508" s="82" t="n"/>
      <c r="AX508" s="83" t="n"/>
      <c r="AY508" s="179" t="n"/>
      <c r="AZ508" s="84" t="n"/>
      <c r="BA508" s="83" t="n"/>
      <c r="BB508" s="83" t="n"/>
      <c r="BC508" s="83" t="n"/>
      <c r="BD508" s="83" t="n"/>
      <c r="BE508" s="83" t="n"/>
      <c r="BF508" s="28" t="n"/>
      <c r="BG508" s="85" t="n"/>
      <c r="BH508" s="85" t="n"/>
      <c r="BI508" s="85" t="n"/>
      <c r="BJ508" s="85" t="n"/>
      <c r="BK508" s="85" t="n"/>
      <c r="BL508" s="85" t="n"/>
      <c r="BM508" s="85" t="n"/>
      <c r="BN508" s="85" t="n"/>
      <c r="BO508" s="85" t="n"/>
      <c r="BP508" s="85" t="n"/>
      <c r="BQ508" s="85" t="n"/>
      <c r="BR508" s="85" t="n"/>
      <c r="BS508" s="85" t="n"/>
      <c r="BT508" s="85" t="n"/>
      <c r="BU508" s="85" t="n"/>
      <c r="BV508" s="85" t="n"/>
      <c r="BW508" s="85" t="n"/>
      <c r="BX508" s="85" t="n"/>
      <c r="BY508" s="85" t="n"/>
      <c r="BZ508" s="85" t="n"/>
      <c r="CA508" s="85" t="n"/>
      <c r="CB508" s="85" t="n"/>
      <c r="CC508" s="85" t="n"/>
      <c r="CD508" s="85" t="n"/>
      <c r="CE508" s="85" t="n"/>
      <c r="CF508" s="85" t="n"/>
      <c r="CG508" s="85" t="n"/>
      <c r="CH508" s="85" t="n"/>
      <c r="CI508" s="85" t="n"/>
      <c r="CJ508" s="85" t="n"/>
      <c r="CK508" s="85" t="n"/>
      <c r="CL508" s="85" t="n"/>
      <c r="CM508" s="85" t="n"/>
      <c r="CN508" s="85" t="n"/>
      <c r="CO508" s="85" t="n"/>
      <c r="CP508" s="85" t="n"/>
      <c r="CQ508" s="85" t="n"/>
      <c r="CR508" s="85" t="n"/>
      <c r="CS508" s="85" t="n"/>
      <c r="CT508" s="85" t="n"/>
      <c r="CU508" s="85" t="n"/>
      <c r="CV508" s="85" t="n"/>
    </row>
    <row r="509" ht="31.5" customFormat="1" customHeight="1" s="86">
      <c r="A509" s="73" t="n"/>
      <c r="B509" s="74" t="n"/>
      <c r="C509" s="74" t="n"/>
      <c r="D509" s="74" t="n"/>
      <c r="E509" s="74" t="n"/>
      <c r="F509" s="75" t="n"/>
      <c r="G509" s="76" t="n"/>
      <c r="H509" s="76" t="n"/>
      <c r="I509" s="76" t="n"/>
      <c r="J509" s="76" t="n"/>
      <c r="K509" s="472" t="n"/>
      <c r="L509" s="473" t="n"/>
      <c r="M509" s="474" t="n"/>
      <c r="N509" s="111" t="n"/>
      <c r="O509" s="111" t="n"/>
      <c r="P509" s="111" t="n"/>
      <c r="Q509" s="111" t="n"/>
      <c r="R509" s="111" t="n"/>
      <c r="S509" s="77" t="n"/>
      <c r="T509" s="77" t="n"/>
      <c r="U509" s="111" t="n"/>
      <c r="V509" s="111" t="n"/>
      <c r="W509" s="111" t="n"/>
      <c r="X509" s="111" t="n"/>
      <c r="Y509" s="111" t="n"/>
      <c r="Z509" s="77" t="n"/>
      <c r="AA509" s="77" t="n"/>
      <c r="AB509" s="111" t="n"/>
      <c r="AC509" s="111" t="n"/>
      <c r="AD509" s="111" t="n"/>
      <c r="AE509" s="111" t="n"/>
      <c r="AF509" s="111" t="n"/>
      <c r="AG509" s="77" t="n"/>
      <c r="AH509" s="77" t="n"/>
      <c r="AI509" s="78" t="n"/>
      <c r="AJ509" s="79" t="n"/>
      <c r="AK509" s="80" t="n"/>
      <c r="AL509" s="77" t="n"/>
      <c r="AM509" s="77" t="n"/>
      <c r="AN509" s="81" t="n"/>
      <c r="AO509" s="81" t="n"/>
      <c r="AP509" s="81" t="n"/>
      <c r="AQ509" s="81" t="n"/>
      <c r="AR509" s="81" t="n"/>
      <c r="AS509" s="81" t="n"/>
      <c r="AT509" s="81" t="n"/>
      <c r="AU509" s="81" t="n"/>
      <c r="AV509" s="81" t="n"/>
      <c r="AW509" s="82" t="n"/>
      <c r="AX509" s="83" t="n"/>
      <c r="AY509" s="179" t="n"/>
      <c r="AZ509" s="84" t="n"/>
      <c r="BA509" s="83" t="n"/>
      <c r="BB509" s="83" t="n"/>
      <c r="BC509" s="83" t="n"/>
      <c r="BD509" s="83" t="n"/>
      <c r="BE509" s="83" t="n"/>
      <c r="BF509" s="28" t="n"/>
      <c r="BG509" s="85" t="n"/>
      <c r="BH509" s="85" t="n"/>
      <c r="BI509" s="85" t="n"/>
      <c r="BJ509" s="85" t="n"/>
      <c r="BK509" s="85" t="n"/>
      <c r="BL509" s="85" t="n"/>
      <c r="BM509" s="85" t="n"/>
      <c r="BN509" s="85" t="n"/>
      <c r="BO509" s="85" t="n"/>
      <c r="BP509" s="85" t="n"/>
      <c r="BQ509" s="85" t="n"/>
      <c r="BR509" s="85" t="n"/>
      <c r="BS509" s="85" t="n"/>
      <c r="BT509" s="85" t="n"/>
      <c r="BU509" s="85" t="n"/>
      <c r="BV509" s="85" t="n"/>
      <c r="BW509" s="85" t="n"/>
      <c r="BX509" s="85" t="n"/>
      <c r="BY509" s="85" t="n"/>
      <c r="BZ509" s="85" t="n"/>
      <c r="CA509" s="85" t="n"/>
      <c r="CB509" s="85" t="n"/>
      <c r="CC509" s="85" t="n"/>
      <c r="CD509" s="85" t="n"/>
      <c r="CE509" s="85" t="n"/>
      <c r="CF509" s="85" t="n"/>
      <c r="CG509" s="85" t="n"/>
      <c r="CH509" s="85" t="n"/>
      <c r="CI509" s="85" t="n"/>
      <c r="CJ509" s="85" t="n"/>
      <c r="CK509" s="85" t="n"/>
      <c r="CL509" s="85" t="n"/>
      <c r="CM509" s="85" t="n"/>
      <c r="CN509" s="85" t="n"/>
      <c r="CO509" s="85" t="n"/>
      <c r="CP509" s="85" t="n"/>
      <c r="CQ509" s="85" t="n"/>
      <c r="CR509" s="85" t="n"/>
      <c r="CS509" s="85" t="n"/>
      <c r="CT509" s="85" t="n"/>
      <c r="CU509" s="85" t="n"/>
      <c r="CV509" s="85" t="n"/>
    </row>
    <row r="510" ht="31.5" customFormat="1" customHeight="1" s="86">
      <c r="A510" s="73" t="n"/>
      <c r="B510" s="74" t="n"/>
      <c r="C510" s="74" t="n"/>
      <c r="D510" s="74" t="n"/>
      <c r="E510" s="74" t="n"/>
      <c r="F510" s="75" t="n"/>
      <c r="G510" s="76" t="n"/>
      <c r="H510" s="76" t="n"/>
      <c r="I510" s="76" t="n"/>
      <c r="J510" s="76" t="n"/>
      <c r="K510" s="472" t="n"/>
      <c r="L510" s="473" t="n"/>
      <c r="M510" s="474" t="n"/>
      <c r="N510" s="111" t="n"/>
      <c r="O510" s="111" t="n"/>
      <c r="P510" s="111" t="n"/>
      <c r="Q510" s="111" t="n"/>
      <c r="R510" s="111" t="n"/>
      <c r="S510" s="77" t="n"/>
      <c r="T510" s="77" t="n"/>
      <c r="U510" s="111" t="n"/>
      <c r="V510" s="111" t="n"/>
      <c r="W510" s="111" t="n"/>
      <c r="X510" s="111" t="n"/>
      <c r="Y510" s="111" t="n"/>
      <c r="Z510" s="77" t="n"/>
      <c r="AA510" s="77" t="n"/>
      <c r="AB510" s="111" t="n"/>
      <c r="AC510" s="111" t="n"/>
      <c r="AD510" s="111" t="n"/>
      <c r="AE510" s="111" t="n"/>
      <c r="AF510" s="111" t="n"/>
      <c r="AG510" s="77" t="n"/>
      <c r="AH510" s="77" t="n"/>
      <c r="AI510" s="78" t="n"/>
      <c r="AJ510" s="79" t="n"/>
      <c r="AK510" s="80" t="n"/>
      <c r="AL510" s="77" t="n"/>
      <c r="AM510" s="77" t="n"/>
      <c r="AN510" s="81" t="n"/>
      <c r="AO510" s="81" t="n"/>
      <c r="AP510" s="81" t="n"/>
      <c r="AQ510" s="81" t="n"/>
      <c r="AR510" s="81" t="n"/>
      <c r="AS510" s="81" t="n"/>
      <c r="AT510" s="81" t="n"/>
      <c r="AU510" s="81" t="n"/>
      <c r="AV510" s="81" t="n"/>
      <c r="AW510" s="82" t="n"/>
      <c r="AX510" s="83" t="n"/>
      <c r="AY510" s="179" t="n"/>
      <c r="AZ510" s="84" t="n"/>
      <c r="BA510" s="83" t="n"/>
      <c r="BB510" s="83" t="n"/>
      <c r="BC510" s="83" t="n"/>
      <c r="BD510" s="83" t="n"/>
      <c r="BE510" s="83" t="n"/>
      <c r="BF510" s="28" t="n"/>
      <c r="BG510" s="85" t="n"/>
      <c r="BH510" s="85" t="n"/>
      <c r="BI510" s="85" t="n"/>
      <c r="BJ510" s="85" t="n"/>
      <c r="BK510" s="85" t="n"/>
      <c r="BL510" s="85" t="n"/>
      <c r="BM510" s="85" t="n"/>
      <c r="BN510" s="85" t="n"/>
      <c r="BO510" s="85" t="n"/>
      <c r="BP510" s="85" t="n"/>
      <c r="BQ510" s="85" t="n"/>
      <c r="BR510" s="85" t="n"/>
      <c r="BS510" s="85" t="n"/>
      <c r="BT510" s="85" t="n"/>
      <c r="BU510" s="85" t="n"/>
      <c r="BV510" s="85" t="n"/>
      <c r="BW510" s="85" t="n"/>
      <c r="BX510" s="85" t="n"/>
      <c r="BY510" s="85" t="n"/>
      <c r="BZ510" s="85" t="n"/>
      <c r="CA510" s="85" t="n"/>
      <c r="CB510" s="85" t="n"/>
      <c r="CC510" s="85" t="n"/>
      <c r="CD510" s="85" t="n"/>
      <c r="CE510" s="85" t="n"/>
      <c r="CF510" s="85" t="n"/>
      <c r="CG510" s="85" t="n"/>
      <c r="CH510" s="85" t="n"/>
      <c r="CI510" s="85" t="n"/>
      <c r="CJ510" s="85" t="n"/>
      <c r="CK510" s="85" t="n"/>
      <c r="CL510" s="85" t="n"/>
      <c r="CM510" s="85" t="n"/>
      <c r="CN510" s="85" t="n"/>
      <c r="CO510" s="85" t="n"/>
      <c r="CP510" s="85" t="n"/>
      <c r="CQ510" s="85" t="n"/>
      <c r="CR510" s="85" t="n"/>
      <c r="CS510" s="85" t="n"/>
      <c r="CT510" s="85" t="n"/>
      <c r="CU510" s="85" t="n"/>
      <c r="CV510" s="85" t="n"/>
    </row>
    <row r="511" ht="31.5" customFormat="1" customHeight="1" s="86">
      <c r="A511" s="73" t="n"/>
      <c r="B511" s="74" t="n"/>
      <c r="C511" s="74" t="n"/>
      <c r="D511" s="74" t="n"/>
      <c r="E511" s="74" t="n"/>
      <c r="F511" s="75" t="n"/>
      <c r="G511" s="76" t="n"/>
      <c r="H511" s="76" t="n"/>
      <c r="I511" s="76" t="n"/>
      <c r="J511" s="76" t="n"/>
      <c r="K511" s="472" t="n"/>
      <c r="L511" s="473" t="n"/>
      <c r="M511" s="474" t="n"/>
      <c r="N511" s="111" t="n"/>
      <c r="O511" s="111" t="n"/>
      <c r="P511" s="111" t="n"/>
      <c r="Q511" s="111" t="n"/>
      <c r="R511" s="111" t="n"/>
      <c r="S511" s="77" t="n"/>
      <c r="T511" s="77" t="n"/>
      <c r="U511" s="111" t="n"/>
      <c r="V511" s="111" t="n"/>
      <c r="W511" s="111" t="n"/>
      <c r="X511" s="111" t="n"/>
      <c r="Y511" s="111" t="n"/>
      <c r="Z511" s="77" t="n"/>
      <c r="AA511" s="77" t="n"/>
      <c r="AB511" s="111" t="n"/>
      <c r="AC511" s="111" t="n"/>
      <c r="AD511" s="111" t="n"/>
      <c r="AE511" s="111" t="n"/>
      <c r="AF511" s="111" t="n"/>
      <c r="AG511" s="77" t="n"/>
      <c r="AH511" s="77" t="n"/>
      <c r="AI511" s="78" t="n"/>
      <c r="AJ511" s="79" t="n"/>
      <c r="AK511" s="80" t="n"/>
      <c r="AL511" s="77" t="n"/>
      <c r="AM511" s="77" t="n"/>
      <c r="AN511" s="81" t="n"/>
      <c r="AO511" s="81" t="n"/>
      <c r="AP511" s="81" t="n"/>
      <c r="AQ511" s="81" t="n"/>
      <c r="AR511" s="81" t="n"/>
      <c r="AS511" s="81" t="n"/>
      <c r="AT511" s="81" t="n"/>
      <c r="AU511" s="81" t="n"/>
      <c r="AV511" s="81" t="n"/>
      <c r="AW511" s="82" t="n"/>
      <c r="AX511" s="83" t="n"/>
      <c r="AY511" s="179" t="n"/>
      <c r="AZ511" s="84" t="n"/>
      <c r="BA511" s="83" t="n"/>
      <c r="BB511" s="83" t="n"/>
      <c r="BC511" s="83" t="n"/>
      <c r="BD511" s="83" t="n"/>
      <c r="BE511" s="83" t="n"/>
      <c r="BF511" s="28" t="n"/>
      <c r="BG511" s="85" t="n"/>
      <c r="BH511" s="85" t="n"/>
      <c r="BI511" s="85" t="n"/>
      <c r="BJ511" s="85" t="n"/>
      <c r="BK511" s="85" t="n"/>
      <c r="BL511" s="85" t="n"/>
      <c r="BM511" s="85" t="n"/>
      <c r="BN511" s="85" t="n"/>
      <c r="BO511" s="85" t="n"/>
      <c r="BP511" s="85" t="n"/>
      <c r="BQ511" s="85" t="n"/>
      <c r="BR511" s="85" t="n"/>
      <c r="BS511" s="85" t="n"/>
      <c r="BT511" s="85" t="n"/>
      <c r="BU511" s="85" t="n"/>
      <c r="BV511" s="85" t="n"/>
      <c r="BW511" s="85" t="n"/>
      <c r="BX511" s="85" t="n"/>
      <c r="BY511" s="85" t="n"/>
      <c r="BZ511" s="85" t="n"/>
      <c r="CA511" s="85" t="n"/>
      <c r="CB511" s="85" t="n"/>
      <c r="CC511" s="85" t="n"/>
      <c r="CD511" s="85" t="n"/>
      <c r="CE511" s="85" t="n"/>
      <c r="CF511" s="85" t="n"/>
      <c r="CG511" s="85" t="n"/>
      <c r="CH511" s="85" t="n"/>
      <c r="CI511" s="85" t="n"/>
      <c r="CJ511" s="85" t="n"/>
      <c r="CK511" s="85" t="n"/>
      <c r="CL511" s="85" t="n"/>
      <c r="CM511" s="85" t="n"/>
      <c r="CN511" s="85" t="n"/>
      <c r="CO511" s="85" t="n"/>
      <c r="CP511" s="85" t="n"/>
      <c r="CQ511" s="85" t="n"/>
      <c r="CR511" s="85" t="n"/>
      <c r="CS511" s="85" t="n"/>
      <c r="CT511" s="85" t="n"/>
      <c r="CU511" s="85" t="n"/>
      <c r="CV511" s="85" t="n"/>
    </row>
    <row r="512" ht="31.5" customFormat="1" customHeight="1" s="86">
      <c r="A512" s="73" t="n"/>
      <c r="B512" s="74" t="n"/>
      <c r="C512" s="74" t="n"/>
      <c r="D512" s="74" t="n"/>
      <c r="E512" s="74" t="n"/>
      <c r="F512" s="75" t="n"/>
      <c r="G512" s="76" t="n"/>
      <c r="H512" s="76" t="n"/>
      <c r="I512" s="76" t="n"/>
      <c r="J512" s="76" t="n"/>
      <c r="K512" s="472" t="n"/>
      <c r="L512" s="473" t="n"/>
      <c r="M512" s="474" t="n"/>
      <c r="N512" s="111" t="n"/>
      <c r="O512" s="111" t="n"/>
      <c r="P512" s="111" t="n"/>
      <c r="Q512" s="111" t="n"/>
      <c r="R512" s="111" t="n"/>
      <c r="S512" s="77" t="n"/>
      <c r="T512" s="77" t="n"/>
      <c r="U512" s="111" t="n"/>
      <c r="V512" s="111" t="n"/>
      <c r="W512" s="111" t="n"/>
      <c r="X512" s="111" t="n"/>
      <c r="Y512" s="111" t="n"/>
      <c r="Z512" s="77" t="n"/>
      <c r="AA512" s="77" t="n"/>
      <c r="AB512" s="111" t="n"/>
      <c r="AC512" s="111" t="n"/>
      <c r="AD512" s="111" t="n"/>
      <c r="AE512" s="111" t="n"/>
      <c r="AF512" s="111" t="n"/>
      <c r="AG512" s="77" t="n"/>
      <c r="AH512" s="77" t="n"/>
      <c r="AI512" s="78" t="n"/>
      <c r="AJ512" s="79" t="n"/>
      <c r="AK512" s="80" t="n"/>
      <c r="AL512" s="77" t="n"/>
      <c r="AM512" s="77" t="n"/>
      <c r="AN512" s="81" t="n"/>
      <c r="AO512" s="81" t="n"/>
      <c r="AP512" s="81" t="n"/>
      <c r="AQ512" s="81" t="n"/>
      <c r="AR512" s="81" t="n"/>
      <c r="AS512" s="81" t="n"/>
      <c r="AT512" s="81" t="n"/>
      <c r="AU512" s="81" t="n"/>
      <c r="AV512" s="81" t="n"/>
      <c r="AW512" s="82" t="n"/>
      <c r="AX512" s="83" t="n"/>
      <c r="AY512" s="179" t="n"/>
      <c r="AZ512" s="84" t="n"/>
      <c r="BA512" s="83" t="n"/>
      <c r="BB512" s="83" t="n"/>
      <c r="BC512" s="83" t="n"/>
      <c r="BD512" s="83" t="n"/>
      <c r="BE512" s="83" t="n"/>
      <c r="BF512" s="28" t="n"/>
      <c r="BG512" s="85" t="n"/>
      <c r="BH512" s="85" t="n"/>
      <c r="BI512" s="85" t="n"/>
      <c r="BJ512" s="85" t="n"/>
      <c r="BK512" s="85" t="n"/>
      <c r="BL512" s="85" t="n"/>
      <c r="BM512" s="85" t="n"/>
      <c r="BN512" s="85" t="n"/>
      <c r="BO512" s="85" t="n"/>
      <c r="BP512" s="85" t="n"/>
      <c r="BQ512" s="85" t="n"/>
      <c r="BR512" s="85" t="n"/>
      <c r="BS512" s="85" t="n"/>
      <c r="BT512" s="85" t="n"/>
      <c r="BU512" s="85" t="n"/>
      <c r="BV512" s="85" t="n"/>
      <c r="BW512" s="85" t="n"/>
      <c r="BX512" s="85" t="n"/>
      <c r="BY512" s="85" t="n"/>
      <c r="BZ512" s="85" t="n"/>
      <c r="CA512" s="85" t="n"/>
      <c r="CB512" s="85" t="n"/>
      <c r="CC512" s="85" t="n"/>
      <c r="CD512" s="85" t="n"/>
      <c r="CE512" s="85" t="n"/>
      <c r="CF512" s="85" t="n"/>
      <c r="CG512" s="85" t="n"/>
      <c r="CH512" s="85" t="n"/>
      <c r="CI512" s="85" t="n"/>
      <c r="CJ512" s="85" t="n"/>
      <c r="CK512" s="85" t="n"/>
      <c r="CL512" s="85" t="n"/>
      <c r="CM512" s="85" t="n"/>
      <c r="CN512" s="85" t="n"/>
      <c r="CO512" s="85" t="n"/>
      <c r="CP512" s="85" t="n"/>
      <c r="CQ512" s="85" t="n"/>
      <c r="CR512" s="85" t="n"/>
      <c r="CS512" s="85" t="n"/>
      <c r="CT512" s="85" t="n"/>
      <c r="CU512" s="85" t="n"/>
      <c r="CV512" s="85" t="n"/>
    </row>
    <row r="513" ht="31.5" customFormat="1" customHeight="1" s="86">
      <c r="A513" s="73" t="n"/>
      <c r="B513" s="74" t="n"/>
      <c r="C513" s="74" t="n"/>
      <c r="D513" s="74" t="n"/>
      <c r="E513" s="74" t="n"/>
      <c r="F513" s="75" t="n"/>
      <c r="G513" s="76" t="n"/>
      <c r="H513" s="76" t="n"/>
      <c r="I513" s="76" t="n"/>
      <c r="J513" s="76" t="n"/>
      <c r="K513" s="472" t="n"/>
      <c r="L513" s="473" t="n"/>
      <c r="M513" s="474" t="n"/>
      <c r="N513" s="111" t="n"/>
      <c r="O513" s="111" t="n"/>
      <c r="P513" s="111" t="n"/>
      <c r="Q513" s="111" t="n"/>
      <c r="R513" s="111" t="n"/>
      <c r="S513" s="77" t="n"/>
      <c r="T513" s="77" t="n"/>
      <c r="U513" s="111" t="n"/>
      <c r="V513" s="111" t="n"/>
      <c r="W513" s="111" t="n"/>
      <c r="X513" s="111" t="n"/>
      <c r="Y513" s="111" t="n"/>
      <c r="Z513" s="77" t="n"/>
      <c r="AA513" s="77" t="n"/>
      <c r="AB513" s="111" t="n"/>
      <c r="AC513" s="111" t="n"/>
      <c r="AD513" s="111" t="n"/>
      <c r="AE513" s="111" t="n"/>
      <c r="AF513" s="111" t="n"/>
      <c r="AG513" s="77" t="n"/>
      <c r="AH513" s="77" t="n"/>
      <c r="AI513" s="78" t="n"/>
      <c r="AJ513" s="79" t="n"/>
      <c r="AK513" s="80" t="n"/>
      <c r="AL513" s="77" t="n"/>
      <c r="AM513" s="77" t="n"/>
      <c r="AN513" s="81" t="n"/>
      <c r="AO513" s="81" t="n"/>
      <c r="AP513" s="81" t="n"/>
      <c r="AQ513" s="81" t="n"/>
      <c r="AR513" s="81" t="n"/>
      <c r="AS513" s="81" t="n"/>
      <c r="AT513" s="81" t="n"/>
      <c r="AU513" s="81" t="n"/>
      <c r="AV513" s="81" t="n"/>
      <c r="AW513" s="82" t="n"/>
      <c r="AX513" s="83" t="n"/>
      <c r="AY513" s="179" t="n"/>
      <c r="AZ513" s="84" t="n"/>
      <c r="BA513" s="83" t="n"/>
      <c r="BB513" s="83" t="n"/>
      <c r="BC513" s="83" t="n"/>
      <c r="BD513" s="83" t="n"/>
      <c r="BE513" s="83" t="n"/>
      <c r="BF513" s="28" t="n"/>
      <c r="BG513" s="85" t="n"/>
      <c r="BH513" s="85" t="n"/>
      <c r="BI513" s="85" t="n"/>
      <c r="BJ513" s="85" t="n"/>
      <c r="BK513" s="85" t="n"/>
      <c r="BL513" s="85" t="n"/>
      <c r="BM513" s="85" t="n"/>
      <c r="BN513" s="85" t="n"/>
      <c r="BO513" s="85" t="n"/>
      <c r="BP513" s="85" t="n"/>
      <c r="BQ513" s="85" t="n"/>
      <c r="BR513" s="85" t="n"/>
      <c r="BS513" s="85" t="n"/>
      <c r="BT513" s="85" t="n"/>
      <c r="BU513" s="85" t="n"/>
      <c r="BV513" s="85" t="n"/>
      <c r="BW513" s="85" t="n"/>
      <c r="BX513" s="85" t="n"/>
      <c r="BY513" s="85" t="n"/>
      <c r="BZ513" s="85" t="n"/>
      <c r="CA513" s="85" t="n"/>
      <c r="CB513" s="85" t="n"/>
      <c r="CC513" s="85" t="n"/>
      <c r="CD513" s="85" t="n"/>
      <c r="CE513" s="85" t="n"/>
      <c r="CF513" s="85" t="n"/>
      <c r="CG513" s="85" t="n"/>
      <c r="CH513" s="85" t="n"/>
      <c r="CI513" s="85" t="n"/>
      <c r="CJ513" s="85" t="n"/>
      <c r="CK513" s="85" t="n"/>
      <c r="CL513" s="85" t="n"/>
      <c r="CM513" s="85" t="n"/>
      <c r="CN513" s="85" t="n"/>
      <c r="CO513" s="85" t="n"/>
      <c r="CP513" s="85" t="n"/>
      <c r="CQ513" s="85" t="n"/>
      <c r="CR513" s="85" t="n"/>
      <c r="CS513" s="85" t="n"/>
      <c r="CT513" s="85" t="n"/>
      <c r="CU513" s="85" t="n"/>
      <c r="CV513" s="85" t="n"/>
    </row>
    <row r="514" ht="31.5" customFormat="1" customHeight="1" s="86">
      <c r="A514" s="73" t="n"/>
      <c r="B514" s="74" t="n"/>
      <c r="C514" s="74" t="n"/>
      <c r="D514" s="74" t="n"/>
      <c r="E514" s="74" t="n"/>
      <c r="F514" s="75" t="n"/>
      <c r="G514" s="76" t="n"/>
      <c r="H514" s="76" t="n"/>
      <c r="I514" s="76" t="n"/>
      <c r="J514" s="76" t="n"/>
      <c r="K514" s="472" t="n"/>
      <c r="L514" s="473" t="n"/>
      <c r="M514" s="474" t="n"/>
      <c r="N514" s="111" t="n"/>
      <c r="O514" s="111" t="n"/>
      <c r="P514" s="111" t="n"/>
      <c r="Q514" s="111" t="n"/>
      <c r="R514" s="111" t="n"/>
      <c r="S514" s="77" t="n"/>
      <c r="T514" s="77" t="n"/>
      <c r="U514" s="111" t="n"/>
      <c r="V514" s="111" t="n"/>
      <c r="W514" s="111" t="n"/>
      <c r="X514" s="111" t="n"/>
      <c r="Y514" s="111" t="n"/>
      <c r="Z514" s="77" t="n"/>
      <c r="AA514" s="77" t="n"/>
      <c r="AB514" s="111" t="n"/>
      <c r="AC514" s="111" t="n"/>
      <c r="AD514" s="111" t="n"/>
      <c r="AE514" s="111" t="n"/>
      <c r="AF514" s="111" t="n"/>
      <c r="AG514" s="77" t="n"/>
      <c r="AH514" s="77" t="n"/>
      <c r="AI514" s="78" t="n"/>
      <c r="AJ514" s="79" t="n"/>
      <c r="AK514" s="80" t="n"/>
      <c r="AL514" s="77" t="n"/>
      <c r="AM514" s="77" t="n"/>
      <c r="AN514" s="81" t="n"/>
      <c r="AO514" s="81" t="n"/>
      <c r="AP514" s="81" t="n"/>
      <c r="AQ514" s="81" t="n"/>
      <c r="AR514" s="81" t="n"/>
      <c r="AS514" s="81" t="n"/>
      <c r="AT514" s="81" t="n"/>
      <c r="AU514" s="81" t="n"/>
      <c r="AV514" s="81" t="n"/>
      <c r="AW514" s="82" t="n"/>
      <c r="AX514" s="83" t="n"/>
      <c r="AY514" s="179" t="n"/>
      <c r="AZ514" s="84" t="n"/>
      <c r="BA514" s="83" t="n"/>
      <c r="BB514" s="83" t="n"/>
      <c r="BC514" s="83" t="n"/>
      <c r="BD514" s="83" t="n"/>
      <c r="BE514" s="83" t="n"/>
      <c r="BF514" s="28" t="n"/>
      <c r="BG514" s="85" t="n"/>
      <c r="BH514" s="85" t="n"/>
      <c r="BI514" s="85" t="n"/>
      <c r="BJ514" s="85" t="n"/>
      <c r="BK514" s="85" t="n"/>
      <c r="BL514" s="85" t="n"/>
      <c r="BM514" s="85" t="n"/>
      <c r="BN514" s="85" t="n"/>
      <c r="BO514" s="85" t="n"/>
      <c r="BP514" s="85" t="n"/>
      <c r="BQ514" s="85" t="n"/>
      <c r="BR514" s="85" t="n"/>
      <c r="BS514" s="85" t="n"/>
      <c r="BT514" s="85" t="n"/>
      <c r="BU514" s="85" t="n"/>
      <c r="BV514" s="85" t="n"/>
      <c r="BW514" s="85" t="n"/>
      <c r="BX514" s="85" t="n"/>
      <c r="BY514" s="85" t="n"/>
      <c r="BZ514" s="85" t="n"/>
      <c r="CA514" s="85" t="n"/>
      <c r="CB514" s="85" t="n"/>
      <c r="CC514" s="85" t="n"/>
      <c r="CD514" s="85" t="n"/>
      <c r="CE514" s="85" t="n"/>
      <c r="CF514" s="85" t="n"/>
      <c r="CG514" s="85" t="n"/>
      <c r="CH514" s="85" t="n"/>
      <c r="CI514" s="85" t="n"/>
      <c r="CJ514" s="85" t="n"/>
      <c r="CK514" s="85" t="n"/>
      <c r="CL514" s="85" t="n"/>
      <c r="CM514" s="85" t="n"/>
      <c r="CN514" s="85" t="n"/>
      <c r="CO514" s="85" t="n"/>
      <c r="CP514" s="85" t="n"/>
      <c r="CQ514" s="85" t="n"/>
      <c r="CR514" s="85" t="n"/>
      <c r="CS514" s="85" t="n"/>
      <c r="CT514" s="85" t="n"/>
      <c r="CU514" s="85" t="n"/>
      <c r="CV514" s="85" t="n"/>
    </row>
    <row r="515" ht="31.5" customFormat="1" customHeight="1" s="86">
      <c r="A515" s="73" t="n"/>
      <c r="B515" s="74" t="n"/>
      <c r="C515" s="74" t="n"/>
      <c r="D515" s="74" t="n"/>
      <c r="E515" s="74" t="n"/>
      <c r="F515" s="75" t="n"/>
      <c r="G515" s="76" t="n"/>
      <c r="H515" s="76" t="n"/>
      <c r="I515" s="76" t="n"/>
      <c r="J515" s="76" t="n"/>
      <c r="K515" s="472" t="n"/>
      <c r="L515" s="473" t="n"/>
      <c r="M515" s="474" t="n"/>
      <c r="N515" s="111" t="n"/>
      <c r="O515" s="111" t="n"/>
      <c r="P515" s="111" t="n"/>
      <c r="Q515" s="111" t="n"/>
      <c r="R515" s="111" t="n"/>
      <c r="S515" s="77" t="n"/>
      <c r="T515" s="77" t="n"/>
      <c r="U515" s="111" t="n"/>
      <c r="V515" s="111" t="n"/>
      <c r="W515" s="111" t="n"/>
      <c r="X515" s="111" t="n"/>
      <c r="Y515" s="111" t="n"/>
      <c r="Z515" s="77" t="n"/>
      <c r="AA515" s="77" t="n"/>
      <c r="AB515" s="111" t="n"/>
      <c r="AC515" s="111" t="n"/>
      <c r="AD515" s="111" t="n"/>
      <c r="AE515" s="111" t="n"/>
      <c r="AF515" s="111" t="n"/>
      <c r="AG515" s="77" t="n"/>
      <c r="AH515" s="77" t="n"/>
      <c r="AI515" s="78" t="n"/>
      <c r="AJ515" s="79" t="n"/>
      <c r="AK515" s="80" t="n"/>
      <c r="AL515" s="77" t="n"/>
      <c r="AM515" s="77" t="n"/>
      <c r="AN515" s="81" t="n"/>
      <c r="AO515" s="81" t="n"/>
      <c r="AP515" s="81" t="n"/>
      <c r="AQ515" s="81" t="n"/>
      <c r="AR515" s="81" t="n"/>
      <c r="AS515" s="81" t="n"/>
      <c r="AT515" s="81" t="n"/>
      <c r="AU515" s="81" t="n"/>
      <c r="AV515" s="81" t="n"/>
      <c r="AW515" s="82" t="n"/>
      <c r="AX515" s="83" t="n"/>
      <c r="AY515" s="179" t="n"/>
      <c r="AZ515" s="84" t="n"/>
      <c r="BA515" s="83" t="n"/>
      <c r="BB515" s="83" t="n"/>
      <c r="BC515" s="83" t="n"/>
      <c r="BD515" s="83" t="n"/>
      <c r="BE515" s="83" t="n"/>
      <c r="BF515" s="28" t="n"/>
      <c r="BG515" s="85" t="n"/>
      <c r="BH515" s="85" t="n"/>
      <c r="BI515" s="85" t="n"/>
      <c r="BJ515" s="85" t="n"/>
      <c r="BK515" s="85" t="n"/>
      <c r="BL515" s="85" t="n"/>
      <c r="BM515" s="85" t="n"/>
      <c r="BN515" s="85" t="n"/>
      <c r="BO515" s="85" t="n"/>
      <c r="BP515" s="85" t="n"/>
      <c r="BQ515" s="85" t="n"/>
      <c r="BR515" s="85" t="n"/>
      <c r="BS515" s="85" t="n"/>
      <c r="BT515" s="85" t="n"/>
      <c r="BU515" s="85" t="n"/>
      <c r="BV515" s="85" t="n"/>
      <c r="BW515" s="85" t="n"/>
      <c r="BX515" s="85" t="n"/>
      <c r="BY515" s="85" t="n"/>
      <c r="BZ515" s="85" t="n"/>
      <c r="CA515" s="85" t="n"/>
      <c r="CB515" s="85" t="n"/>
      <c r="CC515" s="85" t="n"/>
      <c r="CD515" s="85" t="n"/>
      <c r="CE515" s="85" t="n"/>
      <c r="CF515" s="85" t="n"/>
      <c r="CG515" s="85" t="n"/>
      <c r="CH515" s="85" t="n"/>
      <c r="CI515" s="85" t="n"/>
      <c r="CJ515" s="85" t="n"/>
      <c r="CK515" s="85" t="n"/>
      <c r="CL515" s="85" t="n"/>
      <c r="CM515" s="85" t="n"/>
      <c r="CN515" s="85" t="n"/>
      <c r="CO515" s="85" t="n"/>
      <c r="CP515" s="85" t="n"/>
      <c r="CQ515" s="85" t="n"/>
      <c r="CR515" s="85" t="n"/>
      <c r="CS515" s="85" t="n"/>
      <c r="CT515" s="85" t="n"/>
      <c r="CU515" s="85" t="n"/>
      <c r="CV515" s="85" t="n"/>
    </row>
    <row r="516" ht="31.5" customFormat="1" customHeight="1" s="86">
      <c r="A516" s="73" t="n"/>
      <c r="B516" s="74" t="n"/>
      <c r="C516" s="74" t="n"/>
      <c r="D516" s="74" t="n"/>
      <c r="E516" s="74" t="n"/>
      <c r="F516" s="75" t="n"/>
      <c r="G516" s="76" t="n"/>
      <c r="H516" s="76" t="n"/>
      <c r="I516" s="76" t="n"/>
      <c r="J516" s="76" t="n"/>
      <c r="K516" s="472" t="n"/>
      <c r="L516" s="473" t="n"/>
      <c r="M516" s="474" t="n"/>
      <c r="N516" s="111" t="n"/>
      <c r="O516" s="111" t="n"/>
      <c r="P516" s="111" t="n"/>
      <c r="Q516" s="111" t="n"/>
      <c r="R516" s="111" t="n"/>
      <c r="S516" s="77" t="n"/>
      <c r="T516" s="77" t="n"/>
      <c r="U516" s="111" t="n"/>
      <c r="V516" s="111" t="n"/>
      <c r="W516" s="111" t="n"/>
      <c r="X516" s="111" t="n"/>
      <c r="Y516" s="111" t="n"/>
      <c r="Z516" s="77" t="n"/>
      <c r="AA516" s="77" t="n"/>
      <c r="AB516" s="111" t="n"/>
      <c r="AC516" s="111" t="n"/>
      <c r="AD516" s="111" t="n"/>
      <c r="AE516" s="111" t="n"/>
      <c r="AF516" s="111" t="n"/>
      <c r="AG516" s="77" t="n"/>
      <c r="AH516" s="77" t="n"/>
      <c r="AI516" s="78" t="n"/>
      <c r="AJ516" s="79" t="n"/>
      <c r="AK516" s="80" t="n"/>
      <c r="AL516" s="77" t="n"/>
      <c r="AM516" s="77" t="n"/>
      <c r="AN516" s="81" t="n"/>
      <c r="AO516" s="81" t="n"/>
      <c r="AP516" s="81" t="n"/>
      <c r="AQ516" s="81" t="n"/>
      <c r="AR516" s="81" t="n"/>
      <c r="AS516" s="81" t="n"/>
      <c r="AT516" s="81" t="n"/>
      <c r="AU516" s="81" t="n"/>
      <c r="AV516" s="81" t="n"/>
      <c r="AW516" s="82" t="n"/>
      <c r="AX516" s="83" t="n"/>
      <c r="AY516" s="179" t="n"/>
      <c r="AZ516" s="84" t="n"/>
      <c r="BA516" s="83" t="n"/>
      <c r="BB516" s="83" t="n"/>
      <c r="BC516" s="83" t="n"/>
      <c r="BD516" s="83" t="n"/>
      <c r="BE516" s="83" t="n"/>
      <c r="BF516" s="28" t="n"/>
      <c r="BG516" s="85" t="n"/>
      <c r="BH516" s="85" t="n"/>
      <c r="BI516" s="85" t="n"/>
      <c r="BJ516" s="85" t="n"/>
      <c r="BK516" s="85" t="n"/>
      <c r="BL516" s="85" t="n"/>
      <c r="BM516" s="85" t="n"/>
      <c r="BN516" s="85" t="n"/>
      <c r="BO516" s="85" t="n"/>
      <c r="BP516" s="85" t="n"/>
      <c r="BQ516" s="85" t="n"/>
      <c r="BR516" s="85" t="n"/>
      <c r="BS516" s="85" t="n"/>
      <c r="BT516" s="85" t="n"/>
      <c r="BU516" s="85" t="n"/>
      <c r="BV516" s="85" t="n"/>
      <c r="BW516" s="85" t="n"/>
      <c r="BX516" s="85" t="n"/>
      <c r="BY516" s="85" t="n"/>
      <c r="BZ516" s="85" t="n"/>
      <c r="CA516" s="85" t="n"/>
      <c r="CB516" s="85" t="n"/>
      <c r="CC516" s="85" t="n"/>
      <c r="CD516" s="85" t="n"/>
      <c r="CE516" s="85" t="n"/>
      <c r="CF516" s="85" t="n"/>
      <c r="CG516" s="85" t="n"/>
      <c r="CH516" s="85" t="n"/>
      <c r="CI516" s="85" t="n"/>
      <c r="CJ516" s="85" t="n"/>
      <c r="CK516" s="85" t="n"/>
      <c r="CL516" s="85" t="n"/>
      <c r="CM516" s="85" t="n"/>
      <c r="CN516" s="85" t="n"/>
      <c r="CO516" s="85" t="n"/>
      <c r="CP516" s="85" t="n"/>
      <c r="CQ516" s="85" t="n"/>
      <c r="CR516" s="85" t="n"/>
      <c r="CS516" s="85" t="n"/>
      <c r="CT516" s="85" t="n"/>
      <c r="CU516" s="85" t="n"/>
      <c r="CV516" s="85" t="n"/>
    </row>
    <row r="517" ht="31.5" customFormat="1" customHeight="1" s="86">
      <c r="A517" s="73" t="n"/>
      <c r="B517" s="74" t="n"/>
      <c r="C517" s="74" t="n"/>
      <c r="D517" s="74" t="n"/>
      <c r="E517" s="74" t="n"/>
      <c r="F517" s="75" t="n"/>
      <c r="G517" s="76" t="n"/>
      <c r="H517" s="76" t="n"/>
      <c r="I517" s="76" t="n"/>
      <c r="J517" s="76" t="n"/>
      <c r="K517" s="472" t="n"/>
      <c r="L517" s="473" t="n"/>
      <c r="M517" s="474" t="n"/>
      <c r="N517" s="111" t="n"/>
      <c r="O517" s="111" t="n"/>
      <c r="P517" s="111" t="n"/>
      <c r="Q517" s="111" t="n"/>
      <c r="R517" s="111" t="n"/>
      <c r="S517" s="77" t="n"/>
      <c r="T517" s="77" t="n"/>
      <c r="U517" s="111" t="n"/>
      <c r="V517" s="111" t="n"/>
      <c r="W517" s="111" t="n"/>
      <c r="X517" s="111" t="n"/>
      <c r="Y517" s="111" t="n"/>
      <c r="Z517" s="77" t="n"/>
      <c r="AA517" s="77" t="n"/>
      <c r="AB517" s="111" t="n"/>
      <c r="AC517" s="111" t="n"/>
      <c r="AD517" s="111" t="n"/>
      <c r="AE517" s="111" t="n"/>
      <c r="AF517" s="111" t="n"/>
      <c r="AG517" s="77" t="n"/>
      <c r="AH517" s="77" t="n"/>
      <c r="AI517" s="78" t="n"/>
      <c r="AJ517" s="79" t="n"/>
      <c r="AK517" s="80" t="n"/>
      <c r="AL517" s="77" t="n"/>
      <c r="AM517" s="77" t="n"/>
      <c r="AN517" s="81" t="n"/>
      <c r="AO517" s="81" t="n"/>
      <c r="AP517" s="81" t="n"/>
      <c r="AQ517" s="81" t="n"/>
      <c r="AR517" s="81" t="n"/>
      <c r="AS517" s="81" t="n"/>
      <c r="AT517" s="81" t="n"/>
      <c r="AU517" s="81" t="n"/>
      <c r="AV517" s="81" t="n"/>
      <c r="AW517" s="82" t="n"/>
      <c r="AX517" s="83" t="n"/>
      <c r="AY517" s="179" t="n"/>
      <c r="AZ517" s="84" t="n"/>
      <c r="BA517" s="83" t="n"/>
      <c r="BB517" s="83" t="n"/>
      <c r="BC517" s="83" t="n"/>
      <c r="BD517" s="83" t="n"/>
      <c r="BE517" s="83" t="n"/>
      <c r="BF517" s="28" t="n"/>
      <c r="BG517" s="85" t="n"/>
      <c r="BH517" s="85" t="n"/>
      <c r="BI517" s="85" t="n"/>
      <c r="BJ517" s="85" t="n"/>
      <c r="BK517" s="85" t="n"/>
      <c r="BL517" s="85" t="n"/>
      <c r="BM517" s="85" t="n"/>
      <c r="BN517" s="85" t="n"/>
      <c r="BO517" s="85" t="n"/>
      <c r="BP517" s="85" t="n"/>
      <c r="BQ517" s="85" t="n"/>
      <c r="BR517" s="85" t="n"/>
      <c r="BS517" s="85" t="n"/>
      <c r="BT517" s="85" t="n"/>
      <c r="BU517" s="85" t="n"/>
      <c r="BV517" s="85" t="n"/>
      <c r="BW517" s="85" t="n"/>
      <c r="BX517" s="85" t="n"/>
      <c r="BY517" s="85" t="n"/>
      <c r="BZ517" s="85" t="n"/>
      <c r="CA517" s="85" t="n"/>
      <c r="CB517" s="85" t="n"/>
      <c r="CC517" s="85" t="n"/>
      <c r="CD517" s="85" t="n"/>
      <c r="CE517" s="85" t="n"/>
      <c r="CF517" s="85" t="n"/>
      <c r="CG517" s="85" t="n"/>
      <c r="CH517" s="85" t="n"/>
      <c r="CI517" s="85" t="n"/>
      <c r="CJ517" s="85" t="n"/>
      <c r="CK517" s="85" t="n"/>
      <c r="CL517" s="85" t="n"/>
      <c r="CM517" s="85" t="n"/>
      <c r="CN517" s="85" t="n"/>
      <c r="CO517" s="85" t="n"/>
      <c r="CP517" s="85" t="n"/>
      <c r="CQ517" s="85" t="n"/>
      <c r="CR517" s="85" t="n"/>
      <c r="CS517" s="85" t="n"/>
      <c r="CT517" s="85" t="n"/>
      <c r="CU517" s="85" t="n"/>
      <c r="CV517" s="85" t="n"/>
    </row>
    <row r="518" ht="31.5" customFormat="1" customHeight="1" s="86">
      <c r="A518" s="73" t="n"/>
      <c r="B518" s="74" t="n"/>
      <c r="C518" s="74" t="n"/>
      <c r="D518" s="74" t="n"/>
      <c r="E518" s="74" t="n"/>
      <c r="F518" s="75" t="n"/>
      <c r="G518" s="76" t="n"/>
      <c r="H518" s="76" t="n"/>
      <c r="I518" s="76" t="n"/>
      <c r="J518" s="76" t="n"/>
      <c r="K518" s="472" t="n"/>
      <c r="L518" s="473" t="n"/>
      <c r="M518" s="474" t="n"/>
      <c r="N518" s="111" t="n"/>
      <c r="O518" s="111" t="n"/>
      <c r="P518" s="111" t="n"/>
      <c r="Q518" s="111" t="n"/>
      <c r="R518" s="111" t="n"/>
      <c r="S518" s="77" t="n"/>
      <c r="T518" s="77" t="n"/>
      <c r="U518" s="111" t="n"/>
      <c r="V518" s="111" t="n"/>
      <c r="W518" s="111" t="n"/>
      <c r="X518" s="111" t="n"/>
      <c r="Y518" s="111" t="n"/>
      <c r="Z518" s="77" t="n"/>
      <c r="AA518" s="77" t="n"/>
      <c r="AB518" s="111" t="n"/>
      <c r="AC518" s="111" t="n"/>
      <c r="AD518" s="111" t="n"/>
      <c r="AE518" s="111" t="n"/>
      <c r="AF518" s="111" t="n"/>
      <c r="AG518" s="77" t="n"/>
      <c r="AH518" s="77" t="n"/>
      <c r="AI518" s="78" t="n"/>
      <c r="AJ518" s="79" t="n"/>
      <c r="AK518" s="80" t="n"/>
      <c r="AL518" s="77" t="n"/>
      <c r="AM518" s="77" t="n"/>
      <c r="AN518" s="81" t="n"/>
      <c r="AO518" s="81" t="n"/>
      <c r="AP518" s="81" t="n"/>
      <c r="AQ518" s="81" t="n"/>
      <c r="AR518" s="81" t="n"/>
      <c r="AS518" s="81" t="n"/>
      <c r="AT518" s="81" t="n"/>
      <c r="AU518" s="81" t="n"/>
      <c r="AV518" s="81" t="n"/>
      <c r="AW518" s="82" t="n"/>
      <c r="AX518" s="83" t="n"/>
      <c r="AY518" s="179" t="n"/>
      <c r="AZ518" s="84" t="n"/>
      <c r="BA518" s="83" t="n"/>
      <c r="BB518" s="83" t="n"/>
      <c r="BC518" s="83" t="n"/>
      <c r="BD518" s="83" t="n"/>
      <c r="BE518" s="83" t="n"/>
      <c r="BF518" s="28" t="n"/>
      <c r="BG518" s="85" t="n"/>
      <c r="BH518" s="85" t="n"/>
      <c r="BI518" s="85" t="n"/>
      <c r="BJ518" s="85" t="n"/>
      <c r="BK518" s="85" t="n"/>
      <c r="BL518" s="85" t="n"/>
      <c r="BM518" s="85" t="n"/>
      <c r="BN518" s="85" t="n"/>
      <c r="BO518" s="85" t="n"/>
      <c r="BP518" s="85" t="n"/>
      <c r="BQ518" s="85" t="n"/>
      <c r="BR518" s="85" t="n"/>
      <c r="BS518" s="85" t="n"/>
      <c r="BT518" s="85" t="n"/>
      <c r="BU518" s="85" t="n"/>
      <c r="BV518" s="85" t="n"/>
      <c r="BW518" s="85" t="n"/>
      <c r="BX518" s="85" t="n"/>
      <c r="BY518" s="85" t="n"/>
      <c r="BZ518" s="85" t="n"/>
      <c r="CA518" s="85" t="n"/>
      <c r="CB518" s="85" t="n"/>
      <c r="CC518" s="85" t="n"/>
      <c r="CD518" s="85" t="n"/>
      <c r="CE518" s="85" t="n"/>
      <c r="CF518" s="85" t="n"/>
      <c r="CG518" s="85" t="n"/>
      <c r="CH518" s="85" t="n"/>
      <c r="CI518" s="85" t="n"/>
      <c r="CJ518" s="85" t="n"/>
      <c r="CK518" s="85" t="n"/>
      <c r="CL518" s="85" t="n"/>
      <c r="CM518" s="85" t="n"/>
      <c r="CN518" s="85" t="n"/>
      <c r="CO518" s="85" t="n"/>
      <c r="CP518" s="85" t="n"/>
      <c r="CQ518" s="85" t="n"/>
      <c r="CR518" s="85" t="n"/>
      <c r="CS518" s="85" t="n"/>
      <c r="CT518" s="85" t="n"/>
      <c r="CU518" s="85" t="n"/>
      <c r="CV518" s="85" t="n"/>
    </row>
    <row r="519" ht="31.5" customFormat="1" customHeight="1" s="86">
      <c r="A519" s="73" t="n"/>
      <c r="B519" s="74" t="n"/>
      <c r="C519" s="74" t="n"/>
      <c r="D519" s="74" t="n"/>
      <c r="E519" s="74" t="n"/>
      <c r="F519" s="75" t="n"/>
      <c r="G519" s="76" t="n"/>
      <c r="H519" s="76" t="n"/>
      <c r="I519" s="76" t="n"/>
      <c r="J519" s="76" t="n"/>
      <c r="K519" s="472" t="n"/>
      <c r="L519" s="473" t="n"/>
      <c r="M519" s="474" t="n"/>
      <c r="N519" s="111" t="n"/>
      <c r="O519" s="111" t="n"/>
      <c r="P519" s="111" t="n"/>
      <c r="Q519" s="111" t="n"/>
      <c r="R519" s="111" t="n"/>
      <c r="S519" s="77" t="n"/>
      <c r="T519" s="77" t="n"/>
      <c r="U519" s="111" t="n"/>
      <c r="V519" s="111" t="n"/>
      <c r="W519" s="111" t="n"/>
      <c r="X519" s="111" t="n"/>
      <c r="Y519" s="111" t="n"/>
      <c r="Z519" s="77" t="n"/>
      <c r="AA519" s="77" t="n"/>
      <c r="AB519" s="111" t="n"/>
      <c r="AC519" s="111" t="n"/>
      <c r="AD519" s="111" t="n"/>
      <c r="AE519" s="111" t="n"/>
      <c r="AF519" s="111" t="n"/>
      <c r="AG519" s="77" t="n"/>
      <c r="AH519" s="77" t="n"/>
      <c r="AI519" s="78" t="n"/>
      <c r="AJ519" s="79" t="n"/>
      <c r="AK519" s="80" t="n"/>
      <c r="AL519" s="77" t="n"/>
      <c r="AM519" s="77" t="n"/>
      <c r="AN519" s="81" t="n"/>
      <c r="AO519" s="81" t="n"/>
      <c r="AP519" s="81" t="n"/>
      <c r="AQ519" s="81" t="n"/>
      <c r="AR519" s="81" t="n"/>
      <c r="AS519" s="81" t="n"/>
      <c r="AT519" s="81" t="n"/>
      <c r="AU519" s="81" t="n"/>
      <c r="AV519" s="81" t="n"/>
      <c r="AW519" s="82" t="n"/>
      <c r="AX519" s="83" t="n"/>
      <c r="AY519" s="179" t="n"/>
      <c r="AZ519" s="84" t="n"/>
      <c r="BA519" s="83" t="n"/>
      <c r="BB519" s="83" t="n"/>
      <c r="BC519" s="83" t="n"/>
      <c r="BD519" s="83" t="n"/>
      <c r="BE519" s="83" t="n"/>
      <c r="BF519" s="28" t="n"/>
      <c r="BG519" s="85" t="n"/>
      <c r="BH519" s="85" t="n"/>
      <c r="BI519" s="85" t="n"/>
      <c r="BJ519" s="85" t="n"/>
      <c r="BK519" s="85" t="n"/>
      <c r="BL519" s="85" t="n"/>
      <c r="BM519" s="85" t="n"/>
      <c r="BN519" s="85" t="n"/>
      <c r="BO519" s="85" t="n"/>
      <c r="BP519" s="85" t="n"/>
      <c r="BQ519" s="85" t="n"/>
      <c r="BR519" s="85" t="n"/>
      <c r="BS519" s="85" t="n"/>
      <c r="BT519" s="85" t="n"/>
      <c r="BU519" s="85" t="n"/>
      <c r="BV519" s="85" t="n"/>
      <c r="BW519" s="85" t="n"/>
      <c r="BX519" s="85" t="n"/>
      <c r="BY519" s="85" t="n"/>
      <c r="BZ519" s="85" t="n"/>
      <c r="CA519" s="85" t="n"/>
      <c r="CB519" s="85" t="n"/>
      <c r="CC519" s="85" t="n"/>
      <c r="CD519" s="85" t="n"/>
      <c r="CE519" s="85" t="n"/>
      <c r="CF519" s="85" t="n"/>
      <c r="CG519" s="85" t="n"/>
      <c r="CH519" s="85" t="n"/>
      <c r="CI519" s="85" t="n"/>
      <c r="CJ519" s="85" t="n"/>
      <c r="CK519" s="85" t="n"/>
      <c r="CL519" s="85" t="n"/>
      <c r="CM519" s="85" t="n"/>
      <c r="CN519" s="85" t="n"/>
      <c r="CO519" s="85" t="n"/>
      <c r="CP519" s="85" t="n"/>
      <c r="CQ519" s="85" t="n"/>
      <c r="CR519" s="85" t="n"/>
      <c r="CS519" s="85" t="n"/>
      <c r="CT519" s="85" t="n"/>
      <c r="CU519" s="85" t="n"/>
      <c r="CV519" s="85" t="n"/>
    </row>
    <row r="520" ht="31.5" customFormat="1" customHeight="1" s="86">
      <c r="A520" s="73" t="n"/>
      <c r="B520" s="74" t="n"/>
      <c r="C520" s="74" t="n"/>
      <c r="D520" s="74" t="n"/>
      <c r="E520" s="74" t="n"/>
      <c r="F520" s="75" t="n"/>
      <c r="G520" s="76" t="n"/>
      <c r="H520" s="76" t="n"/>
      <c r="I520" s="76" t="n"/>
      <c r="J520" s="76" t="n"/>
      <c r="K520" s="472" t="n"/>
      <c r="L520" s="473" t="n"/>
      <c r="M520" s="474" t="n"/>
      <c r="N520" s="111" t="n"/>
      <c r="O520" s="111" t="n"/>
      <c r="P520" s="111" t="n"/>
      <c r="Q520" s="111" t="n"/>
      <c r="R520" s="111" t="n"/>
      <c r="S520" s="77" t="n"/>
      <c r="T520" s="77" t="n"/>
      <c r="U520" s="111" t="n"/>
      <c r="V520" s="111" t="n"/>
      <c r="W520" s="111" t="n"/>
      <c r="X520" s="111" t="n"/>
      <c r="Y520" s="111" t="n"/>
      <c r="Z520" s="77" t="n"/>
      <c r="AA520" s="77" t="n"/>
      <c r="AB520" s="111" t="n"/>
      <c r="AC520" s="111" t="n"/>
      <c r="AD520" s="111" t="n"/>
      <c r="AE520" s="111" t="n"/>
      <c r="AF520" s="111" t="n"/>
      <c r="AG520" s="77" t="n"/>
      <c r="AH520" s="77" t="n"/>
      <c r="AI520" s="78" t="n"/>
      <c r="AJ520" s="79" t="n"/>
      <c r="AK520" s="80" t="n"/>
      <c r="AL520" s="77" t="n"/>
      <c r="AM520" s="77" t="n"/>
      <c r="AN520" s="81" t="n"/>
      <c r="AO520" s="81" t="n"/>
      <c r="AP520" s="81" t="n"/>
      <c r="AQ520" s="81" t="n"/>
      <c r="AR520" s="81" t="n"/>
      <c r="AS520" s="81" t="n"/>
      <c r="AT520" s="81" t="n"/>
      <c r="AU520" s="81" t="n"/>
      <c r="AV520" s="81" t="n"/>
      <c r="AW520" s="82" t="n"/>
      <c r="AX520" s="83" t="n"/>
      <c r="AY520" s="179" t="n"/>
      <c r="AZ520" s="84" t="n"/>
      <c r="BA520" s="83" t="n"/>
      <c r="BB520" s="83" t="n"/>
      <c r="BC520" s="83" t="n"/>
      <c r="BD520" s="83" t="n"/>
      <c r="BE520" s="83" t="n"/>
      <c r="BF520" s="28" t="n"/>
      <c r="BG520" s="85" t="n"/>
      <c r="BH520" s="85" t="n"/>
      <c r="BI520" s="85" t="n"/>
      <c r="BJ520" s="85" t="n"/>
      <c r="BK520" s="85" t="n"/>
      <c r="BL520" s="85" t="n"/>
      <c r="BM520" s="85" t="n"/>
      <c r="BN520" s="85" t="n"/>
      <c r="BO520" s="85" t="n"/>
      <c r="BP520" s="85" t="n"/>
      <c r="BQ520" s="85" t="n"/>
      <c r="BR520" s="85" t="n"/>
      <c r="BS520" s="85" t="n"/>
      <c r="BT520" s="85" t="n"/>
      <c r="BU520" s="85" t="n"/>
      <c r="BV520" s="85" t="n"/>
      <c r="BW520" s="85" t="n"/>
      <c r="BX520" s="85" t="n"/>
      <c r="BY520" s="85" t="n"/>
      <c r="BZ520" s="85" t="n"/>
      <c r="CA520" s="85" t="n"/>
      <c r="CB520" s="85" t="n"/>
      <c r="CC520" s="85" t="n"/>
      <c r="CD520" s="85" t="n"/>
      <c r="CE520" s="85" t="n"/>
      <c r="CF520" s="85" t="n"/>
      <c r="CG520" s="85" t="n"/>
      <c r="CH520" s="85" t="n"/>
      <c r="CI520" s="85" t="n"/>
      <c r="CJ520" s="85" t="n"/>
      <c r="CK520" s="85" t="n"/>
      <c r="CL520" s="85" t="n"/>
      <c r="CM520" s="85" t="n"/>
      <c r="CN520" s="85" t="n"/>
      <c r="CO520" s="85" t="n"/>
      <c r="CP520" s="85" t="n"/>
      <c r="CQ520" s="85" t="n"/>
      <c r="CR520" s="85" t="n"/>
      <c r="CS520" s="85" t="n"/>
      <c r="CT520" s="85" t="n"/>
      <c r="CU520" s="85" t="n"/>
      <c r="CV520" s="85" t="n"/>
    </row>
    <row r="521" ht="31.5" customFormat="1" customHeight="1" s="86">
      <c r="A521" s="73" t="n"/>
      <c r="B521" s="74" t="n"/>
      <c r="C521" s="74" t="n"/>
      <c r="D521" s="74" t="n"/>
      <c r="E521" s="74" t="n"/>
      <c r="F521" s="75" t="n"/>
      <c r="G521" s="76" t="n"/>
      <c r="H521" s="76" t="n"/>
      <c r="I521" s="76" t="n"/>
      <c r="J521" s="76" t="n"/>
      <c r="K521" s="472" t="n"/>
      <c r="L521" s="473" t="n"/>
      <c r="M521" s="474" t="n"/>
      <c r="N521" s="111" t="n"/>
      <c r="O521" s="111" t="n"/>
      <c r="P521" s="111" t="n"/>
      <c r="Q521" s="111" t="n"/>
      <c r="R521" s="111" t="n"/>
      <c r="S521" s="77" t="n"/>
      <c r="T521" s="77" t="n"/>
      <c r="U521" s="111" t="n"/>
      <c r="V521" s="111" t="n"/>
      <c r="W521" s="111" t="n"/>
      <c r="X521" s="111" t="n"/>
      <c r="Y521" s="111" t="n"/>
      <c r="Z521" s="77" t="n"/>
      <c r="AA521" s="77" t="n"/>
      <c r="AB521" s="111" t="n"/>
      <c r="AC521" s="111" t="n"/>
      <c r="AD521" s="111" t="n"/>
      <c r="AE521" s="111" t="n"/>
      <c r="AF521" s="111" t="n"/>
      <c r="AG521" s="77" t="n"/>
      <c r="AH521" s="77" t="n"/>
      <c r="AI521" s="78" t="n"/>
      <c r="AJ521" s="79" t="n"/>
      <c r="AK521" s="80" t="n"/>
      <c r="AL521" s="77" t="n"/>
      <c r="AM521" s="77" t="n"/>
      <c r="AN521" s="81" t="n"/>
      <c r="AO521" s="81" t="n"/>
      <c r="AP521" s="81" t="n"/>
      <c r="AQ521" s="81" t="n"/>
      <c r="AR521" s="81" t="n"/>
      <c r="AS521" s="81" t="n"/>
      <c r="AT521" s="81" t="n"/>
      <c r="AU521" s="81" t="n"/>
      <c r="AV521" s="81" t="n"/>
      <c r="AW521" s="82" t="n"/>
      <c r="AX521" s="83" t="n"/>
      <c r="AY521" s="179" t="n"/>
      <c r="AZ521" s="84" t="n"/>
      <c r="BA521" s="83" t="n"/>
      <c r="BB521" s="83" t="n"/>
      <c r="BC521" s="83" t="n"/>
      <c r="BD521" s="83" t="n"/>
      <c r="BE521" s="83" t="n"/>
      <c r="BF521" s="28" t="n"/>
      <c r="BG521" s="85" t="n"/>
      <c r="BH521" s="85" t="n"/>
      <c r="BI521" s="85" t="n"/>
      <c r="BJ521" s="85" t="n"/>
      <c r="BK521" s="85" t="n"/>
      <c r="BL521" s="85" t="n"/>
      <c r="BM521" s="85" t="n"/>
      <c r="BN521" s="85" t="n"/>
      <c r="BO521" s="85" t="n"/>
      <c r="BP521" s="85" t="n"/>
      <c r="BQ521" s="85" t="n"/>
      <c r="BR521" s="85" t="n"/>
      <c r="BS521" s="85" t="n"/>
      <c r="BT521" s="85" t="n"/>
      <c r="BU521" s="85" t="n"/>
      <c r="BV521" s="85" t="n"/>
      <c r="BW521" s="85" t="n"/>
      <c r="BX521" s="85" t="n"/>
      <c r="BY521" s="85" t="n"/>
      <c r="BZ521" s="85" t="n"/>
      <c r="CA521" s="85" t="n"/>
      <c r="CB521" s="85" t="n"/>
      <c r="CC521" s="85" t="n"/>
      <c r="CD521" s="85" t="n"/>
      <c r="CE521" s="85" t="n"/>
      <c r="CF521" s="85" t="n"/>
      <c r="CG521" s="85" t="n"/>
      <c r="CH521" s="85" t="n"/>
      <c r="CI521" s="85" t="n"/>
      <c r="CJ521" s="85" t="n"/>
      <c r="CK521" s="85" t="n"/>
      <c r="CL521" s="85" t="n"/>
      <c r="CM521" s="85" t="n"/>
      <c r="CN521" s="85" t="n"/>
      <c r="CO521" s="85" t="n"/>
      <c r="CP521" s="85" t="n"/>
      <c r="CQ521" s="85" t="n"/>
      <c r="CR521" s="85" t="n"/>
      <c r="CS521" s="85" t="n"/>
      <c r="CT521" s="85" t="n"/>
      <c r="CU521" s="85" t="n"/>
      <c r="CV521" s="85" t="n"/>
    </row>
    <row r="522" ht="31.5" customFormat="1" customHeight="1" s="86">
      <c r="A522" s="73" t="n"/>
      <c r="B522" s="74" t="n"/>
      <c r="C522" s="74" t="n"/>
      <c r="D522" s="74" t="n"/>
      <c r="E522" s="74" t="n"/>
      <c r="F522" s="75" t="n"/>
      <c r="G522" s="76" t="n"/>
      <c r="H522" s="76" t="n"/>
      <c r="I522" s="76" t="n"/>
      <c r="J522" s="76" t="n"/>
      <c r="K522" s="472" t="n"/>
      <c r="L522" s="473" t="n"/>
      <c r="M522" s="474" t="n"/>
      <c r="N522" s="111" t="n"/>
      <c r="O522" s="111" t="n"/>
      <c r="P522" s="111" t="n"/>
      <c r="Q522" s="111" t="n"/>
      <c r="R522" s="111" t="n"/>
      <c r="S522" s="77" t="n"/>
      <c r="T522" s="77" t="n"/>
      <c r="U522" s="111" t="n"/>
      <c r="V522" s="111" t="n"/>
      <c r="W522" s="111" t="n"/>
      <c r="X522" s="111" t="n"/>
      <c r="Y522" s="111" t="n"/>
      <c r="Z522" s="77" t="n"/>
      <c r="AA522" s="77" t="n"/>
      <c r="AB522" s="111" t="n"/>
      <c r="AC522" s="111" t="n"/>
      <c r="AD522" s="111" t="n"/>
      <c r="AE522" s="111" t="n"/>
      <c r="AF522" s="111" t="n"/>
      <c r="AG522" s="77" t="n"/>
      <c r="AH522" s="77" t="n"/>
      <c r="AI522" s="78" t="n"/>
      <c r="AJ522" s="79" t="n"/>
      <c r="AK522" s="80" t="n"/>
      <c r="AL522" s="77" t="n"/>
      <c r="AM522" s="77" t="n"/>
      <c r="AN522" s="81" t="n"/>
      <c r="AO522" s="81" t="n"/>
      <c r="AP522" s="81" t="n"/>
      <c r="AQ522" s="81" t="n"/>
      <c r="AR522" s="81" t="n"/>
      <c r="AS522" s="81" t="n"/>
      <c r="AT522" s="81" t="n"/>
      <c r="AU522" s="81" t="n"/>
      <c r="AV522" s="81" t="n"/>
      <c r="AW522" s="82" t="n"/>
      <c r="AX522" s="83" t="n"/>
      <c r="AY522" s="179" t="n"/>
      <c r="AZ522" s="84" t="n"/>
      <c r="BA522" s="83" t="n"/>
      <c r="BB522" s="83" t="n"/>
      <c r="BC522" s="83" t="n"/>
      <c r="BD522" s="83" t="n"/>
      <c r="BE522" s="83" t="n"/>
      <c r="BF522" s="28" t="n"/>
      <c r="BG522" s="85" t="n"/>
      <c r="BH522" s="85" t="n"/>
      <c r="BI522" s="85" t="n"/>
      <c r="BJ522" s="85" t="n"/>
      <c r="BK522" s="85" t="n"/>
      <c r="BL522" s="85" t="n"/>
      <c r="BM522" s="85" t="n"/>
      <c r="BN522" s="85" t="n"/>
      <c r="BO522" s="85" t="n"/>
      <c r="BP522" s="85" t="n"/>
      <c r="BQ522" s="85" t="n"/>
      <c r="BR522" s="85" t="n"/>
      <c r="BS522" s="85" t="n"/>
      <c r="BT522" s="85" t="n"/>
      <c r="BU522" s="85" t="n"/>
      <c r="BV522" s="85" t="n"/>
      <c r="BW522" s="85" t="n"/>
      <c r="BX522" s="85" t="n"/>
      <c r="BY522" s="85" t="n"/>
      <c r="BZ522" s="85" t="n"/>
      <c r="CA522" s="85" t="n"/>
      <c r="CB522" s="85" t="n"/>
      <c r="CC522" s="85" t="n"/>
      <c r="CD522" s="85" t="n"/>
      <c r="CE522" s="85" t="n"/>
      <c r="CF522" s="85" t="n"/>
      <c r="CG522" s="85" t="n"/>
      <c r="CH522" s="85" t="n"/>
      <c r="CI522" s="85" t="n"/>
      <c r="CJ522" s="85" t="n"/>
      <c r="CK522" s="85" t="n"/>
      <c r="CL522" s="85" t="n"/>
      <c r="CM522" s="85" t="n"/>
      <c r="CN522" s="85" t="n"/>
      <c r="CO522" s="85" t="n"/>
      <c r="CP522" s="85" t="n"/>
      <c r="CQ522" s="85" t="n"/>
      <c r="CR522" s="85" t="n"/>
      <c r="CS522" s="85" t="n"/>
      <c r="CT522" s="85" t="n"/>
      <c r="CU522" s="85" t="n"/>
      <c r="CV522" s="85" t="n"/>
    </row>
    <row r="523" ht="31.5" customFormat="1" customHeight="1" s="86">
      <c r="A523" s="73" t="n"/>
      <c r="B523" s="74" t="n"/>
      <c r="C523" s="74" t="n"/>
      <c r="D523" s="74" t="n"/>
      <c r="E523" s="74" t="n"/>
      <c r="F523" s="75" t="n"/>
      <c r="G523" s="76" t="n"/>
      <c r="H523" s="76" t="n"/>
      <c r="I523" s="76" t="n"/>
      <c r="J523" s="76" t="n"/>
      <c r="K523" s="472" t="n"/>
      <c r="L523" s="473" t="n"/>
      <c r="M523" s="474" t="n"/>
      <c r="N523" s="111" t="n"/>
      <c r="O523" s="111" t="n"/>
      <c r="P523" s="111" t="n"/>
      <c r="Q523" s="111" t="n"/>
      <c r="R523" s="111" t="n"/>
      <c r="S523" s="77" t="n"/>
      <c r="T523" s="77" t="n"/>
      <c r="U523" s="111" t="n"/>
      <c r="V523" s="111" t="n"/>
      <c r="W523" s="111" t="n"/>
      <c r="X523" s="111" t="n"/>
      <c r="Y523" s="111" t="n"/>
      <c r="Z523" s="77" t="n"/>
      <c r="AA523" s="77" t="n"/>
      <c r="AB523" s="111" t="n"/>
      <c r="AC523" s="111" t="n"/>
      <c r="AD523" s="111" t="n"/>
      <c r="AE523" s="111" t="n"/>
      <c r="AF523" s="111" t="n"/>
      <c r="AG523" s="77" t="n"/>
      <c r="AH523" s="77" t="n"/>
      <c r="AI523" s="78" t="n"/>
      <c r="AJ523" s="79" t="n"/>
      <c r="AK523" s="80" t="n"/>
      <c r="AL523" s="77" t="n"/>
      <c r="AM523" s="77" t="n"/>
      <c r="AN523" s="81" t="n"/>
      <c r="AO523" s="81" t="n"/>
      <c r="AP523" s="81" t="n"/>
      <c r="AQ523" s="81" t="n"/>
      <c r="AR523" s="81" t="n"/>
      <c r="AS523" s="81" t="n"/>
      <c r="AT523" s="81" t="n"/>
      <c r="AU523" s="81" t="n"/>
      <c r="AV523" s="81" t="n"/>
      <c r="AW523" s="82" t="n"/>
      <c r="AX523" s="83" t="n"/>
      <c r="AY523" s="179" t="n"/>
      <c r="AZ523" s="84" t="n"/>
      <c r="BA523" s="83" t="n"/>
      <c r="BB523" s="83" t="n"/>
      <c r="BC523" s="83" t="n"/>
      <c r="BD523" s="83" t="n"/>
      <c r="BE523" s="83" t="n"/>
      <c r="BF523" s="28" t="n"/>
      <c r="BG523" s="85" t="n"/>
      <c r="BH523" s="85" t="n"/>
      <c r="BI523" s="85" t="n"/>
      <c r="BJ523" s="85" t="n"/>
      <c r="BK523" s="85" t="n"/>
      <c r="BL523" s="85" t="n"/>
      <c r="BM523" s="85" t="n"/>
      <c r="BN523" s="85" t="n"/>
      <c r="BO523" s="85" t="n"/>
      <c r="BP523" s="85" t="n"/>
      <c r="BQ523" s="85" t="n"/>
      <c r="BR523" s="85" t="n"/>
      <c r="BS523" s="85" t="n"/>
      <c r="BT523" s="85" t="n"/>
      <c r="BU523" s="85" t="n"/>
      <c r="BV523" s="85" t="n"/>
      <c r="BW523" s="85" t="n"/>
      <c r="BX523" s="85" t="n"/>
      <c r="BY523" s="85" t="n"/>
      <c r="BZ523" s="85" t="n"/>
      <c r="CA523" s="85" t="n"/>
      <c r="CB523" s="85" t="n"/>
      <c r="CC523" s="85" t="n"/>
      <c r="CD523" s="85" t="n"/>
      <c r="CE523" s="85" t="n"/>
      <c r="CF523" s="85" t="n"/>
      <c r="CG523" s="85" t="n"/>
      <c r="CH523" s="85" t="n"/>
      <c r="CI523" s="85" t="n"/>
      <c r="CJ523" s="85" t="n"/>
      <c r="CK523" s="85" t="n"/>
      <c r="CL523" s="85" t="n"/>
      <c r="CM523" s="85" t="n"/>
      <c r="CN523" s="85" t="n"/>
      <c r="CO523" s="85" t="n"/>
      <c r="CP523" s="85" t="n"/>
      <c r="CQ523" s="85" t="n"/>
      <c r="CR523" s="85" t="n"/>
      <c r="CS523" s="85" t="n"/>
      <c r="CT523" s="85" t="n"/>
      <c r="CU523" s="85" t="n"/>
      <c r="CV523" s="85" t="n"/>
    </row>
    <row r="524" ht="31.5" customFormat="1" customHeight="1" s="86">
      <c r="A524" s="73" t="n"/>
      <c r="B524" s="74" t="n"/>
      <c r="C524" s="74" t="n"/>
      <c r="D524" s="74" t="n"/>
      <c r="E524" s="74" t="n"/>
      <c r="F524" s="75" t="n"/>
      <c r="G524" s="76" t="n"/>
      <c r="H524" s="76" t="n"/>
      <c r="I524" s="76" t="n"/>
      <c r="J524" s="76" t="n"/>
      <c r="K524" s="472" t="n"/>
      <c r="L524" s="473" t="n"/>
      <c r="M524" s="474" t="n"/>
      <c r="N524" s="111" t="n"/>
      <c r="O524" s="111" t="n"/>
      <c r="P524" s="111" t="n"/>
      <c r="Q524" s="111" t="n"/>
      <c r="R524" s="111" t="n"/>
      <c r="S524" s="77" t="n"/>
      <c r="T524" s="77" t="n"/>
      <c r="U524" s="111" t="n"/>
      <c r="V524" s="111" t="n"/>
      <c r="W524" s="111" t="n"/>
      <c r="X524" s="111" t="n"/>
      <c r="Y524" s="111" t="n"/>
      <c r="Z524" s="77" t="n"/>
      <c r="AA524" s="77" t="n"/>
      <c r="AB524" s="111" t="n"/>
      <c r="AC524" s="111" t="n"/>
      <c r="AD524" s="111" t="n"/>
      <c r="AE524" s="111" t="n"/>
      <c r="AF524" s="111" t="n"/>
      <c r="AG524" s="77" t="n"/>
      <c r="AH524" s="77" t="n"/>
      <c r="AI524" s="78" t="n"/>
      <c r="AJ524" s="79" t="n"/>
      <c r="AK524" s="80" t="n"/>
      <c r="AL524" s="77" t="n"/>
      <c r="AM524" s="77" t="n"/>
      <c r="AN524" s="81" t="n"/>
      <c r="AO524" s="81" t="n"/>
      <c r="AP524" s="81" t="n"/>
      <c r="AQ524" s="81" t="n"/>
      <c r="AR524" s="81" t="n"/>
      <c r="AS524" s="81" t="n"/>
      <c r="AT524" s="81" t="n"/>
      <c r="AU524" s="81" t="n"/>
      <c r="AV524" s="81" t="n"/>
      <c r="AW524" s="82" t="n"/>
      <c r="AX524" s="83" t="n"/>
      <c r="AY524" s="179" t="n"/>
      <c r="AZ524" s="84" t="n"/>
      <c r="BA524" s="83" t="n"/>
      <c r="BB524" s="83" t="n"/>
      <c r="BC524" s="83" t="n"/>
      <c r="BD524" s="83" t="n"/>
      <c r="BE524" s="83" t="n"/>
      <c r="BF524" s="28" t="n"/>
      <c r="BG524" s="85" t="n"/>
      <c r="BH524" s="85" t="n"/>
      <c r="BI524" s="85" t="n"/>
      <c r="BJ524" s="85" t="n"/>
      <c r="BK524" s="85" t="n"/>
      <c r="BL524" s="85" t="n"/>
      <c r="BM524" s="85" t="n"/>
      <c r="BN524" s="85" t="n"/>
      <c r="BO524" s="85" t="n"/>
      <c r="BP524" s="85" t="n"/>
      <c r="BQ524" s="85" t="n"/>
      <c r="BR524" s="85" t="n"/>
      <c r="BS524" s="85" t="n"/>
      <c r="BT524" s="85" t="n"/>
      <c r="BU524" s="85" t="n"/>
      <c r="BV524" s="85" t="n"/>
      <c r="BW524" s="85" t="n"/>
      <c r="BX524" s="85" t="n"/>
      <c r="BY524" s="85" t="n"/>
      <c r="BZ524" s="85" t="n"/>
      <c r="CA524" s="85" t="n"/>
      <c r="CB524" s="85" t="n"/>
      <c r="CC524" s="85" t="n"/>
      <c r="CD524" s="85" t="n"/>
      <c r="CE524" s="85" t="n"/>
      <c r="CF524" s="85" t="n"/>
      <c r="CG524" s="85" t="n"/>
      <c r="CH524" s="85" t="n"/>
      <c r="CI524" s="85" t="n"/>
      <c r="CJ524" s="85" t="n"/>
      <c r="CK524" s="85" t="n"/>
      <c r="CL524" s="85" t="n"/>
      <c r="CM524" s="85" t="n"/>
      <c r="CN524" s="85" t="n"/>
      <c r="CO524" s="85" t="n"/>
      <c r="CP524" s="85" t="n"/>
      <c r="CQ524" s="85" t="n"/>
      <c r="CR524" s="85" t="n"/>
      <c r="CS524" s="85" t="n"/>
      <c r="CT524" s="85" t="n"/>
      <c r="CU524" s="85" t="n"/>
      <c r="CV524" s="85" t="n"/>
    </row>
    <row r="525" ht="31.5" customFormat="1" customHeight="1" s="86">
      <c r="A525" s="73" t="n"/>
      <c r="B525" s="74" t="n"/>
      <c r="C525" s="74" t="n"/>
      <c r="D525" s="74" t="n"/>
      <c r="E525" s="74" t="n"/>
      <c r="F525" s="75" t="n"/>
      <c r="G525" s="76" t="n"/>
      <c r="H525" s="76" t="n"/>
      <c r="I525" s="76" t="n"/>
      <c r="J525" s="76" t="n"/>
      <c r="K525" s="472" t="n"/>
      <c r="L525" s="473" t="n"/>
      <c r="M525" s="474" t="n"/>
      <c r="N525" s="111" t="n"/>
      <c r="O525" s="111" t="n"/>
      <c r="P525" s="111" t="n"/>
      <c r="Q525" s="111" t="n"/>
      <c r="R525" s="111" t="n"/>
      <c r="S525" s="77" t="n"/>
      <c r="T525" s="77" t="n"/>
      <c r="U525" s="111" t="n"/>
      <c r="V525" s="111" t="n"/>
      <c r="W525" s="111" t="n"/>
      <c r="X525" s="111" t="n"/>
      <c r="Y525" s="111" t="n"/>
      <c r="Z525" s="77" t="n"/>
      <c r="AA525" s="77" t="n"/>
      <c r="AB525" s="111" t="n"/>
      <c r="AC525" s="111" t="n"/>
      <c r="AD525" s="111" t="n"/>
      <c r="AE525" s="111" t="n"/>
      <c r="AF525" s="111" t="n"/>
      <c r="AG525" s="77" t="n"/>
      <c r="AH525" s="77" t="n"/>
      <c r="AI525" s="78" t="n"/>
      <c r="AJ525" s="79" t="n"/>
      <c r="AK525" s="80" t="n"/>
      <c r="AL525" s="77" t="n"/>
      <c r="AM525" s="77" t="n"/>
      <c r="AN525" s="81" t="n"/>
      <c r="AO525" s="81" t="n"/>
      <c r="AP525" s="81" t="n"/>
      <c r="AQ525" s="81" t="n"/>
      <c r="AR525" s="81" t="n"/>
      <c r="AS525" s="81" t="n"/>
      <c r="AT525" s="81" t="n"/>
      <c r="AU525" s="81" t="n"/>
      <c r="AV525" s="81" t="n"/>
      <c r="AW525" s="82" t="n"/>
      <c r="AX525" s="83" t="n"/>
      <c r="AY525" s="179" t="n"/>
      <c r="AZ525" s="84" t="n"/>
      <c r="BA525" s="83" t="n"/>
      <c r="BB525" s="83" t="n"/>
      <c r="BC525" s="83" t="n"/>
      <c r="BD525" s="83" t="n"/>
      <c r="BE525" s="83" t="n"/>
      <c r="BF525" s="28" t="n"/>
      <c r="BG525" s="85" t="n"/>
      <c r="BH525" s="85" t="n"/>
      <c r="BI525" s="85" t="n"/>
      <c r="BJ525" s="85" t="n"/>
      <c r="BK525" s="85" t="n"/>
      <c r="BL525" s="85" t="n"/>
      <c r="BM525" s="85" t="n"/>
      <c r="BN525" s="85" t="n"/>
      <c r="BO525" s="85" t="n"/>
      <c r="BP525" s="85" t="n"/>
      <c r="BQ525" s="85" t="n"/>
      <c r="BR525" s="85" t="n"/>
      <c r="BS525" s="85" t="n"/>
      <c r="BT525" s="85" t="n"/>
      <c r="BU525" s="85" t="n"/>
      <c r="BV525" s="85" t="n"/>
      <c r="BW525" s="85" t="n"/>
      <c r="BX525" s="85" t="n"/>
      <c r="BY525" s="85" t="n"/>
      <c r="BZ525" s="85" t="n"/>
      <c r="CA525" s="85" t="n"/>
      <c r="CB525" s="85" t="n"/>
      <c r="CC525" s="85" t="n"/>
      <c r="CD525" s="85" t="n"/>
      <c r="CE525" s="85" t="n"/>
      <c r="CF525" s="85" t="n"/>
      <c r="CG525" s="85" t="n"/>
      <c r="CH525" s="85" t="n"/>
      <c r="CI525" s="85" t="n"/>
      <c r="CJ525" s="85" t="n"/>
      <c r="CK525" s="85" t="n"/>
      <c r="CL525" s="85" t="n"/>
      <c r="CM525" s="85" t="n"/>
      <c r="CN525" s="85" t="n"/>
      <c r="CO525" s="85" t="n"/>
      <c r="CP525" s="85" t="n"/>
      <c r="CQ525" s="85" t="n"/>
      <c r="CR525" s="85" t="n"/>
      <c r="CS525" s="85" t="n"/>
      <c r="CT525" s="85" t="n"/>
      <c r="CU525" s="85" t="n"/>
      <c r="CV525" s="85" t="n"/>
    </row>
    <row r="526" ht="31.5" customFormat="1" customHeight="1" s="86">
      <c r="A526" s="73" t="n"/>
      <c r="B526" s="74" t="n"/>
      <c r="C526" s="74" t="n"/>
      <c r="D526" s="74" t="n"/>
      <c r="E526" s="74" t="n"/>
      <c r="F526" s="75" t="n"/>
      <c r="G526" s="76" t="n"/>
      <c r="H526" s="76" t="n"/>
      <c r="I526" s="76" t="n"/>
      <c r="J526" s="76" t="n"/>
      <c r="K526" s="472" t="n"/>
      <c r="L526" s="473" t="n"/>
      <c r="M526" s="474" t="n"/>
      <c r="N526" s="111" t="n"/>
      <c r="O526" s="111" t="n"/>
      <c r="P526" s="111" t="n"/>
      <c r="Q526" s="111" t="n"/>
      <c r="R526" s="111" t="n"/>
      <c r="S526" s="77" t="n"/>
      <c r="T526" s="77" t="n"/>
      <c r="U526" s="111" t="n"/>
      <c r="V526" s="111" t="n"/>
      <c r="W526" s="111" t="n"/>
      <c r="X526" s="111" t="n"/>
      <c r="Y526" s="111" t="n"/>
      <c r="Z526" s="77" t="n"/>
      <c r="AA526" s="77" t="n"/>
      <c r="AB526" s="111" t="n"/>
      <c r="AC526" s="111" t="n"/>
      <c r="AD526" s="111" t="n"/>
      <c r="AE526" s="111" t="n"/>
      <c r="AF526" s="111" t="n"/>
      <c r="AG526" s="77" t="n"/>
      <c r="AH526" s="77" t="n"/>
      <c r="AI526" s="78" t="n"/>
      <c r="AJ526" s="79" t="n"/>
      <c r="AK526" s="80" t="n"/>
      <c r="AL526" s="77" t="n"/>
      <c r="AM526" s="77" t="n"/>
      <c r="AN526" s="81" t="n"/>
      <c r="AO526" s="81" t="n"/>
      <c r="AP526" s="81" t="n"/>
      <c r="AQ526" s="81" t="n"/>
      <c r="AR526" s="81" t="n"/>
      <c r="AS526" s="81" t="n"/>
      <c r="AT526" s="81" t="n"/>
      <c r="AU526" s="81" t="n"/>
      <c r="AV526" s="81" t="n"/>
      <c r="AW526" s="82" t="n"/>
      <c r="AX526" s="83" t="n"/>
      <c r="AY526" s="179" t="n"/>
      <c r="AZ526" s="84" t="n"/>
      <c r="BA526" s="83" t="n"/>
      <c r="BB526" s="83" t="n"/>
      <c r="BC526" s="83" t="n"/>
      <c r="BD526" s="83" t="n"/>
      <c r="BE526" s="83" t="n"/>
      <c r="BF526" s="28" t="n"/>
      <c r="BG526" s="85" t="n"/>
      <c r="BH526" s="85" t="n"/>
      <c r="BI526" s="85" t="n"/>
      <c r="BJ526" s="85" t="n"/>
      <c r="BK526" s="85" t="n"/>
      <c r="BL526" s="85" t="n"/>
      <c r="BM526" s="85" t="n"/>
      <c r="BN526" s="85" t="n"/>
      <c r="BO526" s="85" t="n"/>
      <c r="BP526" s="85" t="n"/>
      <c r="BQ526" s="85" t="n"/>
      <c r="BR526" s="85" t="n"/>
      <c r="BS526" s="85" t="n"/>
      <c r="BT526" s="85" t="n"/>
      <c r="BU526" s="85" t="n"/>
      <c r="BV526" s="85" t="n"/>
      <c r="BW526" s="85" t="n"/>
      <c r="BX526" s="85" t="n"/>
      <c r="BY526" s="85" t="n"/>
      <c r="BZ526" s="85" t="n"/>
      <c r="CA526" s="85" t="n"/>
      <c r="CB526" s="85" t="n"/>
      <c r="CC526" s="85" t="n"/>
      <c r="CD526" s="85" t="n"/>
      <c r="CE526" s="85" t="n"/>
      <c r="CF526" s="85" t="n"/>
      <c r="CG526" s="85" t="n"/>
      <c r="CH526" s="85" t="n"/>
      <c r="CI526" s="85" t="n"/>
      <c r="CJ526" s="85" t="n"/>
      <c r="CK526" s="85" t="n"/>
      <c r="CL526" s="85" t="n"/>
      <c r="CM526" s="85" t="n"/>
      <c r="CN526" s="85" t="n"/>
      <c r="CO526" s="85" t="n"/>
      <c r="CP526" s="85" t="n"/>
      <c r="CQ526" s="85" t="n"/>
      <c r="CR526" s="85" t="n"/>
      <c r="CS526" s="85" t="n"/>
      <c r="CT526" s="85" t="n"/>
      <c r="CU526" s="85" t="n"/>
      <c r="CV526" s="85" t="n"/>
    </row>
    <row r="527" ht="31.5" customFormat="1" customHeight="1" s="86">
      <c r="A527" s="73" t="n"/>
      <c r="B527" s="74" t="n"/>
      <c r="C527" s="74" t="n"/>
      <c r="D527" s="74" t="n"/>
      <c r="E527" s="74" t="n"/>
      <c r="F527" s="75" t="n"/>
      <c r="G527" s="76" t="n"/>
      <c r="H527" s="76" t="n"/>
      <c r="I527" s="76" t="n"/>
      <c r="J527" s="76" t="n"/>
      <c r="K527" s="472" t="n"/>
      <c r="L527" s="473" t="n"/>
      <c r="M527" s="474" t="n"/>
      <c r="N527" s="111" t="n"/>
      <c r="O527" s="111" t="n"/>
      <c r="P527" s="111" t="n"/>
      <c r="Q527" s="111" t="n"/>
      <c r="R527" s="111" t="n"/>
      <c r="S527" s="77" t="n"/>
      <c r="T527" s="77" t="n"/>
      <c r="U527" s="111" t="n"/>
      <c r="V527" s="111" t="n"/>
      <c r="W527" s="111" t="n"/>
      <c r="X527" s="111" t="n"/>
      <c r="Y527" s="111" t="n"/>
      <c r="Z527" s="77" t="n"/>
      <c r="AA527" s="77" t="n"/>
      <c r="AB527" s="111" t="n"/>
      <c r="AC527" s="111" t="n"/>
      <c r="AD527" s="111" t="n"/>
      <c r="AE527" s="111" t="n"/>
      <c r="AF527" s="111" t="n"/>
      <c r="AG527" s="77" t="n"/>
      <c r="AH527" s="77" t="n"/>
      <c r="AI527" s="78" t="n"/>
      <c r="AJ527" s="79" t="n"/>
      <c r="AK527" s="80" t="n"/>
      <c r="AL527" s="77" t="n"/>
      <c r="AM527" s="77" t="n"/>
      <c r="AN527" s="81" t="n"/>
      <c r="AO527" s="81" t="n"/>
      <c r="AP527" s="81" t="n"/>
      <c r="AQ527" s="81" t="n"/>
      <c r="AR527" s="81" t="n"/>
      <c r="AS527" s="81" t="n"/>
      <c r="AT527" s="81" t="n"/>
      <c r="AU527" s="81" t="n"/>
      <c r="AV527" s="81" t="n"/>
      <c r="AW527" s="82" t="n"/>
      <c r="AX527" s="83" t="n"/>
      <c r="AY527" s="179" t="n"/>
      <c r="AZ527" s="84" t="n"/>
      <c r="BA527" s="83" t="n"/>
      <c r="BB527" s="83" t="n"/>
      <c r="BC527" s="83" t="n"/>
      <c r="BD527" s="83" t="n"/>
      <c r="BE527" s="83" t="n"/>
      <c r="BF527" s="28" t="n"/>
      <c r="BG527" s="85" t="n"/>
      <c r="BH527" s="85" t="n"/>
      <c r="BI527" s="85" t="n"/>
      <c r="BJ527" s="85" t="n"/>
      <c r="BK527" s="85" t="n"/>
      <c r="BL527" s="85" t="n"/>
      <c r="BM527" s="85" t="n"/>
      <c r="BN527" s="85" t="n"/>
      <c r="BO527" s="85" t="n"/>
      <c r="BP527" s="85" t="n"/>
      <c r="BQ527" s="85" t="n"/>
      <c r="BR527" s="85" t="n"/>
      <c r="BS527" s="85" t="n"/>
      <c r="BT527" s="85" t="n"/>
      <c r="BU527" s="85" t="n"/>
      <c r="BV527" s="85" t="n"/>
      <c r="BW527" s="85" t="n"/>
      <c r="BX527" s="85" t="n"/>
      <c r="BY527" s="85" t="n"/>
      <c r="BZ527" s="85" t="n"/>
      <c r="CA527" s="85" t="n"/>
      <c r="CB527" s="85" t="n"/>
      <c r="CC527" s="85" t="n"/>
      <c r="CD527" s="85" t="n"/>
      <c r="CE527" s="85" t="n"/>
      <c r="CF527" s="85" t="n"/>
      <c r="CG527" s="85" t="n"/>
      <c r="CH527" s="85" t="n"/>
      <c r="CI527" s="85" t="n"/>
      <c r="CJ527" s="85" t="n"/>
      <c r="CK527" s="85" t="n"/>
      <c r="CL527" s="85" t="n"/>
      <c r="CM527" s="85" t="n"/>
      <c r="CN527" s="85" t="n"/>
      <c r="CO527" s="85" t="n"/>
      <c r="CP527" s="85" t="n"/>
      <c r="CQ527" s="85" t="n"/>
      <c r="CR527" s="85" t="n"/>
      <c r="CS527" s="85" t="n"/>
      <c r="CT527" s="85" t="n"/>
      <c r="CU527" s="85" t="n"/>
      <c r="CV527" s="85" t="n"/>
    </row>
    <row r="528" ht="31.5" customFormat="1" customHeight="1" s="86">
      <c r="A528" s="73" t="n"/>
      <c r="B528" s="74" t="n"/>
      <c r="C528" s="74" t="n"/>
      <c r="D528" s="74" t="n"/>
      <c r="E528" s="74" t="n"/>
      <c r="F528" s="75" t="n"/>
      <c r="G528" s="76" t="n"/>
      <c r="H528" s="76" t="n"/>
      <c r="I528" s="76" t="n"/>
      <c r="J528" s="76" t="n"/>
      <c r="K528" s="472" t="n"/>
      <c r="L528" s="473" t="n"/>
      <c r="M528" s="474" t="n"/>
      <c r="N528" s="111" t="n"/>
      <c r="O528" s="111" t="n"/>
      <c r="P528" s="111" t="n"/>
      <c r="Q528" s="111" t="n"/>
      <c r="R528" s="111" t="n"/>
      <c r="S528" s="77" t="n"/>
      <c r="T528" s="77" t="n"/>
      <c r="U528" s="111" t="n"/>
      <c r="V528" s="111" t="n"/>
      <c r="W528" s="111" t="n"/>
      <c r="X528" s="111" t="n"/>
      <c r="Y528" s="111" t="n"/>
      <c r="Z528" s="77" t="n"/>
      <c r="AA528" s="77" t="n"/>
      <c r="AB528" s="111" t="n"/>
      <c r="AC528" s="111" t="n"/>
      <c r="AD528" s="111" t="n"/>
      <c r="AE528" s="111" t="n"/>
      <c r="AF528" s="111" t="n"/>
      <c r="AG528" s="77" t="n"/>
      <c r="AH528" s="77" t="n"/>
      <c r="AI528" s="78" t="n"/>
      <c r="AJ528" s="79" t="n"/>
      <c r="AK528" s="80" t="n"/>
      <c r="AL528" s="77" t="n"/>
      <c r="AM528" s="77" t="n"/>
      <c r="AN528" s="81" t="n"/>
      <c r="AO528" s="81" t="n"/>
      <c r="AP528" s="81" t="n"/>
      <c r="AQ528" s="81" t="n"/>
      <c r="AR528" s="81" t="n"/>
      <c r="AS528" s="81" t="n"/>
      <c r="AT528" s="81" t="n"/>
      <c r="AU528" s="81" t="n"/>
      <c r="AV528" s="81" t="n"/>
      <c r="AW528" s="82" t="n"/>
      <c r="AX528" s="83" t="n"/>
      <c r="AY528" s="179" t="n"/>
      <c r="AZ528" s="84" t="n"/>
      <c r="BA528" s="83" t="n"/>
      <c r="BB528" s="83" t="n"/>
      <c r="BC528" s="83" t="n"/>
      <c r="BD528" s="83" t="n"/>
      <c r="BE528" s="83" t="n"/>
      <c r="BF528" s="28" t="n"/>
      <c r="BG528" s="85" t="n"/>
      <c r="BH528" s="85" t="n"/>
      <c r="BI528" s="85" t="n"/>
      <c r="BJ528" s="85" t="n"/>
      <c r="BK528" s="85" t="n"/>
      <c r="BL528" s="85" t="n"/>
      <c r="BM528" s="85" t="n"/>
      <c r="BN528" s="85" t="n"/>
      <c r="BO528" s="85" t="n"/>
      <c r="BP528" s="85" t="n"/>
      <c r="BQ528" s="85" t="n"/>
      <c r="BR528" s="85" t="n"/>
      <c r="BS528" s="85" t="n"/>
      <c r="BT528" s="85" t="n"/>
      <c r="BU528" s="85" t="n"/>
      <c r="BV528" s="85" t="n"/>
      <c r="BW528" s="85" t="n"/>
      <c r="BX528" s="85" t="n"/>
      <c r="BY528" s="85" t="n"/>
      <c r="BZ528" s="85" t="n"/>
      <c r="CA528" s="85" t="n"/>
      <c r="CB528" s="85" t="n"/>
      <c r="CC528" s="85" t="n"/>
      <c r="CD528" s="85" t="n"/>
      <c r="CE528" s="85" t="n"/>
      <c r="CF528" s="85" t="n"/>
      <c r="CG528" s="85" t="n"/>
      <c r="CH528" s="85" t="n"/>
      <c r="CI528" s="85" t="n"/>
      <c r="CJ528" s="85" t="n"/>
      <c r="CK528" s="85" t="n"/>
      <c r="CL528" s="85" t="n"/>
      <c r="CM528" s="85" t="n"/>
      <c r="CN528" s="85" t="n"/>
      <c r="CO528" s="85" t="n"/>
      <c r="CP528" s="85" t="n"/>
      <c r="CQ528" s="85" t="n"/>
      <c r="CR528" s="85" t="n"/>
      <c r="CS528" s="85" t="n"/>
      <c r="CT528" s="85" t="n"/>
      <c r="CU528" s="85" t="n"/>
      <c r="CV528" s="85" t="n"/>
    </row>
    <row r="529" ht="31.5" customFormat="1" customHeight="1" s="86">
      <c r="A529" s="73" t="n"/>
      <c r="B529" s="74" t="n"/>
      <c r="C529" s="74" t="n"/>
      <c r="D529" s="74" t="n"/>
      <c r="E529" s="74" t="n"/>
      <c r="F529" s="75" t="n"/>
      <c r="G529" s="76" t="n"/>
      <c r="H529" s="76" t="n"/>
      <c r="I529" s="76" t="n"/>
      <c r="J529" s="76" t="n"/>
      <c r="K529" s="472" t="n"/>
      <c r="L529" s="473" t="n"/>
      <c r="M529" s="474" t="n"/>
      <c r="N529" s="111" t="n"/>
      <c r="O529" s="111" t="n"/>
      <c r="P529" s="111" t="n"/>
      <c r="Q529" s="111" t="n"/>
      <c r="R529" s="111" t="n"/>
      <c r="S529" s="77" t="n"/>
      <c r="T529" s="77" t="n"/>
      <c r="U529" s="111" t="n"/>
      <c r="V529" s="111" t="n"/>
      <c r="W529" s="111" t="n"/>
      <c r="X529" s="111" t="n"/>
      <c r="Y529" s="111" t="n"/>
      <c r="Z529" s="77" t="n"/>
      <c r="AA529" s="77" t="n"/>
      <c r="AB529" s="111" t="n"/>
      <c r="AC529" s="111" t="n"/>
      <c r="AD529" s="111" t="n"/>
      <c r="AE529" s="111" t="n"/>
      <c r="AF529" s="111" t="n"/>
      <c r="AG529" s="77" t="n"/>
      <c r="AH529" s="77" t="n"/>
      <c r="AI529" s="78" t="n"/>
      <c r="AJ529" s="79" t="n"/>
      <c r="AK529" s="80" t="n"/>
      <c r="AL529" s="77" t="n"/>
      <c r="AM529" s="77" t="n"/>
      <c r="AN529" s="81" t="n"/>
      <c r="AO529" s="81" t="n"/>
      <c r="AP529" s="81" t="n"/>
      <c r="AQ529" s="81" t="n"/>
      <c r="AR529" s="81" t="n"/>
      <c r="AS529" s="81" t="n"/>
      <c r="AT529" s="81" t="n"/>
      <c r="AU529" s="81" t="n"/>
      <c r="AV529" s="81" t="n"/>
      <c r="AW529" s="82" t="n"/>
      <c r="AX529" s="83" t="n"/>
      <c r="AY529" s="179" t="n"/>
      <c r="AZ529" s="84" t="n"/>
      <c r="BA529" s="83" t="n"/>
      <c r="BB529" s="83" t="n"/>
      <c r="BC529" s="83" t="n"/>
      <c r="BD529" s="83" t="n"/>
      <c r="BE529" s="83" t="n"/>
      <c r="BF529" s="28" t="n"/>
      <c r="BG529" s="85" t="n"/>
      <c r="BH529" s="85" t="n"/>
      <c r="BI529" s="85" t="n"/>
      <c r="BJ529" s="85" t="n"/>
      <c r="BK529" s="85" t="n"/>
      <c r="BL529" s="85" t="n"/>
      <c r="BM529" s="85" t="n"/>
      <c r="BN529" s="85" t="n"/>
      <c r="BO529" s="85" t="n"/>
      <c r="BP529" s="85" t="n"/>
      <c r="BQ529" s="85" t="n"/>
      <c r="BR529" s="85" t="n"/>
      <c r="BS529" s="85" t="n"/>
      <c r="BT529" s="85" t="n"/>
      <c r="BU529" s="85" t="n"/>
      <c r="BV529" s="85" t="n"/>
      <c r="BW529" s="85" t="n"/>
      <c r="BX529" s="85" t="n"/>
      <c r="BY529" s="85" t="n"/>
      <c r="BZ529" s="85" t="n"/>
      <c r="CA529" s="85" t="n"/>
      <c r="CB529" s="85" t="n"/>
      <c r="CC529" s="85" t="n"/>
      <c r="CD529" s="85" t="n"/>
      <c r="CE529" s="85" t="n"/>
      <c r="CF529" s="85" t="n"/>
      <c r="CG529" s="85" t="n"/>
      <c r="CH529" s="85" t="n"/>
      <c r="CI529" s="85" t="n"/>
      <c r="CJ529" s="85" t="n"/>
      <c r="CK529" s="85" t="n"/>
      <c r="CL529" s="85" t="n"/>
      <c r="CM529" s="85" t="n"/>
      <c r="CN529" s="85" t="n"/>
      <c r="CO529" s="85" t="n"/>
      <c r="CP529" s="85" t="n"/>
      <c r="CQ529" s="85" t="n"/>
      <c r="CR529" s="85" t="n"/>
      <c r="CS529" s="85" t="n"/>
      <c r="CT529" s="85" t="n"/>
      <c r="CU529" s="85" t="n"/>
      <c r="CV529" s="85" t="n"/>
    </row>
    <row r="530" ht="31.5" customFormat="1" customHeight="1" s="86">
      <c r="A530" s="73" t="n"/>
      <c r="B530" s="74" t="n"/>
      <c r="C530" s="74" t="n"/>
      <c r="D530" s="74" t="n"/>
      <c r="E530" s="74" t="n"/>
      <c r="F530" s="75" t="n"/>
      <c r="G530" s="76" t="n"/>
      <c r="H530" s="76" t="n"/>
      <c r="I530" s="76" t="n"/>
      <c r="J530" s="76" t="n"/>
      <c r="K530" s="472" t="n"/>
      <c r="L530" s="473" t="n"/>
      <c r="M530" s="474" t="n"/>
      <c r="N530" s="111" t="n"/>
      <c r="O530" s="111" t="n"/>
      <c r="P530" s="111" t="n"/>
      <c r="Q530" s="111" t="n"/>
      <c r="R530" s="111" t="n"/>
      <c r="S530" s="77" t="n"/>
      <c r="T530" s="77" t="n"/>
      <c r="U530" s="111" t="n"/>
      <c r="V530" s="111" t="n"/>
      <c r="W530" s="111" t="n"/>
      <c r="X530" s="111" t="n"/>
      <c r="Y530" s="111" t="n"/>
      <c r="Z530" s="77" t="n"/>
      <c r="AA530" s="77" t="n"/>
      <c r="AB530" s="111" t="n"/>
      <c r="AC530" s="111" t="n"/>
      <c r="AD530" s="111" t="n"/>
      <c r="AE530" s="111" t="n"/>
      <c r="AF530" s="111" t="n"/>
      <c r="AG530" s="77" t="n"/>
      <c r="AH530" s="77" t="n"/>
      <c r="AI530" s="78" t="n"/>
      <c r="AJ530" s="79" t="n"/>
      <c r="AK530" s="80" t="n"/>
      <c r="AL530" s="77" t="n"/>
      <c r="AM530" s="77" t="n"/>
      <c r="AN530" s="81" t="n"/>
      <c r="AO530" s="81" t="n"/>
      <c r="AP530" s="81" t="n"/>
      <c r="AQ530" s="81" t="n"/>
      <c r="AR530" s="81" t="n"/>
      <c r="AS530" s="81" t="n"/>
      <c r="AT530" s="81" t="n"/>
      <c r="AU530" s="81" t="n"/>
      <c r="AV530" s="81" t="n"/>
      <c r="AW530" s="82" t="n"/>
      <c r="AX530" s="83" t="n"/>
      <c r="AY530" s="179" t="n"/>
      <c r="AZ530" s="84" t="n"/>
      <c r="BA530" s="83" t="n"/>
      <c r="BB530" s="83" t="n"/>
      <c r="BC530" s="83" t="n"/>
      <c r="BD530" s="83" t="n"/>
      <c r="BE530" s="83" t="n"/>
      <c r="BF530" s="28" t="n"/>
      <c r="BG530" s="85" t="n"/>
      <c r="BH530" s="85" t="n"/>
      <c r="BI530" s="85" t="n"/>
      <c r="BJ530" s="85" t="n"/>
      <c r="BK530" s="85" t="n"/>
      <c r="BL530" s="85" t="n"/>
      <c r="BM530" s="85" t="n"/>
      <c r="BN530" s="85" t="n"/>
      <c r="BO530" s="85" t="n"/>
      <c r="BP530" s="85" t="n"/>
      <c r="BQ530" s="85" t="n"/>
      <c r="BR530" s="85" t="n"/>
      <c r="BS530" s="85" t="n"/>
      <c r="BT530" s="85" t="n"/>
      <c r="BU530" s="85" t="n"/>
      <c r="BV530" s="85" t="n"/>
      <c r="BW530" s="85" t="n"/>
      <c r="BX530" s="85" t="n"/>
      <c r="BY530" s="85" t="n"/>
      <c r="BZ530" s="85" t="n"/>
      <c r="CA530" s="85" t="n"/>
      <c r="CB530" s="85" t="n"/>
      <c r="CC530" s="85" t="n"/>
      <c r="CD530" s="85" t="n"/>
      <c r="CE530" s="85" t="n"/>
      <c r="CF530" s="85" t="n"/>
      <c r="CG530" s="85" t="n"/>
      <c r="CH530" s="85" t="n"/>
      <c r="CI530" s="85" t="n"/>
      <c r="CJ530" s="85" t="n"/>
      <c r="CK530" s="85" t="n"/>
      <c r="CL530" s="85" t="n"/>
      <c r="CM530" s="85" t="n"/>
      <c r="CN530" s="85" t="n"/>
      <c r="CO530" s="85" t="n"/>
      <c r="CP530" s="85" t="n"/>
      <c r="CQ530" s="85" t="n"/>
      <c r="CR530" s="85" t="n"/>
      <c r="CS530" s="85" t="n"/>
      <c r="CT530" s="85" t="n"/>
      <c r="CU530" s="85" t="n"/>
      <c r="CV530" s="85" t="n"/>
    </row>
    <row r="531" ht="31.5" customFormat="1" customHeight="1" s="86">
      <c r="A531" s="73" t="n"/>
      <c r="B531" s="74" t="n"/>
      <c r="C531" s="74" t="n"/>
      <c r="D531" s="74" t="n"/>
      <c r="E531" s="74" t="n"/>
      <c r="F531" s="75" t="n"/>
      <c r="G531" s="76" t="n"/>
      <c r="H531" s="76" t="n"/>
      <c r="I531" s="76" t="n"/>
      <c r="J531" s="76" t="n"/>
      <c r="K531" s="472" t="n"/>
      <c r="L531" s="473" t="n"/>
      <c r="M531" s="474" t="n"/>
      <c r="N531" s="111" t="n"/>
      <c r="O531" s="111" t="n"/>
      <c r="P531" s="111" t="n"/>
      <c r="Q531" s="111" t="n"/>
      <c r="R531" s="111" t="n"/>
      <c r="S531" s="77" t="n"/>
      <c r="T531" s="77" t="n"/>
      <c r="U531" s="111" t="n"/>
      <c r="V531" s="111" t="n"/>
      <c r="W531" s="111" t="n"/>
      <c r="X531" s="111" t="n"/>
      <c r="Y531" s="111" t="n"/>
      <c r="Z531" s="77" t="n"/>
      <c r="AA531" s="77" t="n"/>
      <c r="AB531" s="111" t="n"/>
      <c r="AC531" s="111" t="n"/>
      <c r="AD531" s="111" t="n"/>
      <c r="AE531" s="111" t="n"/>
      <c r="AF531" s="111" t="n"/>
      <c r="AG531" s="77" t="n"/>
      <c r="AH531" s="77" t="n"/>
      <c r="AI531" s="78" t="n"/>
      <c r="AJ531" s="79" t="n"/>
      <c r="AK531" s="80" t="n"/>
      <c r="AL531" s="77" t="n"/>
      <c r="AM531" s="77" t="n"/>
      <c r="AN531" s="81" t="n"/>
      <c r="AO531" s="81" t="n"/>
      <c r="AP531" s="81" t="n"/>
      <c r="AQ531" s="81" t="n"/>
      <c r="AR531" s="81" t="n"/>
      <c r="AS531" s="81" t="n"/>
      <c r="AT531" s="81" t="n"/>
      <c r="AU531" s="81" t="n"/>
      <c r="AV531" s="81" t="n"/>
      <c r="AW531" s="82" t="n"/>
      <c r="AX531" s="83" t="n"/>
      <c r="AY531" s="179" t="n"/>
      <c r="AZ531" s="84" t="n"/>
      <c r="BA531" s="83" t="n"/>
      <c r="BB531" s="83" t="n"/>
      <c r="BC531" s="83" t="n"/>
      <c r="BD531" s="83" t="n"/>
      <c r="BE531" s="83" t="n"/>
      <c r="BF531" s="28" t="n"/>
      <c r="BG531" s="85" t="n"/>
      <c r="BH531" s="85" t="n"/>
      <c r="BI531" s="85" t="n"/>
      <c r="BJ531" s="85" t="n"/>
      <c r="BK531" s="85" t="n"/>
      <c r="BL531" s="85" t="n"/>
      <c r="BM531" s="85" t="n"/>
      <c r="BN531" s="85" t="n"/>
      <c r="BO531" s="85" t="n"/>
      <c r="BP531" s="85" t="n"/>
      <c r="BQ531" s="85" t="n"/>
      <c r="BR531" s="85" t="n"/>
      <c r="BS531" s="85" t="n"/>
      <c r="BT531" s="85" t="n"/>
      <c r="BU531" s="85" t="n"/>
      <c r="BV531" s="85" t="n"/>
      <c r="BW531" s="85" t="n"/>
      <c r="BX531" s="85" t="n"/>
      <c r="BY531" s="85" t="n"/>
      <c r="BZ531" s="85" t="n"/>
      <c r="CA531" s="85" t="n"/>
      <c r="CB531" s="85" t="n"/>
      <c r="CC531" s="85" t="n"/>
      <c r="CD531" s="85" t="n"/>
      <c r="CE531" s="85" t="n"/>
      <c r="CF531" s="85" t="n"/>
      <c r="CG531" s="85" t="n"/>
      <c r="CH531" s="85" t="n"/>
      <c r="CI531" s="85" t="n"/>
      <c r="CJ531" s="85" t="n"/>
      <c r="CK531" s="85" t="n"/>
      <c r="CL531" s="85" t="n"/>
      <c r="CM531" s="85" t="n"/>
      <c r="CN531" s="85" t="n"/>
      <c r="CO531" s="85" t="n"/>
      <c r="CP531" s="85" t="n"/>
      <c r="CQ531" s="85" t="n"/>
      <c r="CR531" s="85" t="n"/>
      <c r="CS531" s="85" t="n"/>
      <c r="CT531" s="85" t="n"/>
      <c r="CU531" s="85" t="n"/>
      <c r="CV531" s="85" t="n"/>
    </row>
    <row r="532" ht="31.5" customFormat="1" customHeight="1" s="86">
      <c r="A532" s="73" t="n"/>
      <c r="B532" s="74" t="n"/>
      <c r="C532" s="74" t="n"/>
      <c r="D532" s="74" t="n"/>
      <c r="E532" s="74" t="n"/>
      <c r="F532" s="75" t="n"/>
      <c r="G532" s="76" t="n"/>
      <c r="H532" s="76" t="n"/>
      <c r="I532" s="76" t="n"/>
      <c r="J532" s="76" t="n"/>
      <c r="K532" s="472" t="n"/>
      <c r="L532" s="473" t="n"/>
      <c r="M532" s="474" t="n"/>
      <c r="N532" s="111" t="n"/>
      <c r="O532" s="111" t="n"/>
      <c r="P532" s="111" t="n"/>
      <c r="Q532" s="111" t="n"/>
      <c r="R532" s="111" t="n"/>
      <c r="S532" s="77" t="n"/>
      <c r="T532" s="77" t="n"/>
      <c r="U532" s="111" t="n"/>
      <c r="V532" s="111" t="n"/>
      <c r="W532" s="111" t="n"/>
      <c r="X532" s="111" t="n"/>
      <c r="Y532" s="111" t="n"/>
      <c r="Z532" s="77" t="n"/>
      <c r="AA532" s="77" t="n"/>
      <c r="AB532" s="111" t="n"/>
      <c r="AC532" s="111" t="n"/>
      <c r="AD532" s="111" t="n"/>
      <c r="AE532" s="111" t="n"/>
      <c r="AF532" s="111" t="n"/>
      <c r="AG532" s="77" t="n"/>
      <c r="AH532" s="77" t="n"/>
      <c r="AI532" s="78" t="n"/>
      <c r="AJ532" s="79" t="n"/>
      <c r="AK532" s="80" t="n"/>
      <c r="AL532" s="77" t="n"/>
      <c r="AM532" s="77" t="n"/>
      <c r="AN532" s="81" t="n"/>
      <c r="AO532" s="81" t="n"/>
      <c r="AP532" s="81" t="n"/>
      <c r="AQ532" s="81" t="n"/>
      <c r="AR532" s="81" t="n"/>
      <c r="AS532" s="81" t="n"/>
      <c r="AT532" s="81" t="n"/>
      <c r="AU532" s="81" t="n"/>
      <c r="AV532" s="81" t="n"/>
      <c r="AW532" s="82" t="n"/>
      <c r="AX532" s="83" t="n"/>
      <c r="AY532" s="179" t="n"/>
      <c r="AZ532" s="84" t="n"/>
      <c r="BA532" s="83" t="n"/>
      <c r="BB532" s="83" t="n"/>
      <c r="BC532" s="83" t="n"/>
      <c r="BD532" s="83" t="n"/>
      <c r="BE532" s="83" t="n"/>
      <c r="BF532" s="28" t="n"/>
      <c r="BG532" s="85" t="n"/>
      <c r="BH532" s="85" t="n"/>
      <c r="BI532" s="85" t="n"/>
      <c r="BJ532" s="85" t="n"/>
      <c r="BK532" s="85" t="n"/>
      <c r="BL532" s="85" t="n"/>
      <c r="BM532" s="85" t="n"/>
      <c r="BN532" s="85" t="n"/>
      <c r="BO532" s="85" t="n"/>
      <c r="BP532" s="85" t="n"/>
      <c r="BQ532" s="85" t="n"/>
      <c r="BR532" s="85" t="n"/>
      <c r="BS532" s="85" t="n"/>
      <c r="BT532" s="85" t="n"/>
      <c r="BU532" s="85" t="n"/>
      <c r="BV532" s="85" t="n"/>
      <c r="BW532" s="85" t="n"/>
      <c r="BX532" s="85" t="n"/>
      <c r="BY532" s="85" t="n"/>
      <c r="BZ532" s="85" t="n"/>
      <c r="CA532" s="85" t="n"/>
      <c r="CB532" s="85" t="n"/>
      <c r="CC532" s="85" t="n"/>
      <c r="CD532" s="85" t="n"/>
      <c r="CE532" s="85" t="n"/>
      <c r="CF532" s="85" t="n"/>
      <c r="CG532" s="85" t="n"/>
      <c r="CH532" s="85" t="n"/>
      <c r="CI532" s="85" t="n"/>
      <c r="CJ532" s="85" t="n"/>
      <c r="CK532" s="85" t="n"/>
      <c r="CL532" s="85" t="n"/>
      <c r="CM532" s="85" t="n"/>
      <c r="CN532" s="85" t="n"/>
      <c r="CO532" s="85" t="n"/>
      <c r="CP532" s="85" t="n"/>
      <c r="CQ532" s="85" t="n"/>
      <c r="CR532" s="85" t="n"/>
      <c r="CS532" s="85" t="n"/>
      <c r="CT532" s="85" t="n"/>
      <c r="CU532" s="85" t="n"/>
      <c r="CV532" s="85" t="n"/>
    </row>
    <row r="533" ht="31.5" customFormat="1" customHeight="1" s="86">
      <c r="A533" s="73" t="n"/>
      <c r="B533" s="74" t="n"/>
      <c r="C533" s="74" t="n"/>
      <c r="D533" s="74" t="n"/>
      <c r="E533" s="74" t="n"/>
      <c r="F533" s="75" t="n"/>
      <c r="G533" s="76" t="n"/>
      <c r="H533" s="76" t="n"/>
      <c r="I533" s="76" t="n"/>
      <c r="J533" s="76" t="n"/>
      <c r="K533" s="472" t="n"/>
      <c r="L533" s="473" t="n"/>
      <c r="M533" s="474" t="n"/>
      <c r="N533" s="111" t="n"/>
      <c r="O533" s="111" t="n"/>
      <c r="P533" s="111" t="n"/>
      <c r="Q533" s="111" t="n"/>
      <c r="R533" s="111" t="n"/>
      <c r="S533" s="77" t="n"/>
      <c r="T533" s="77" t="n"/>
      <c r="U533" s="111" t="n"/>
      <c r="V533" s="111" t="n"/>
      <c r="W533" s="111" t="n"/>
      <c r="X533" s="111" t="n"/>
      <c r="Y533" s="111" t="n"/>
      <c r="Z533" s="77" t="n"/>
      <c r="AA533" s="77" t="n"/>
      <c r="AB533" s="111" t="n"/>
      <c r="AC533" s="111" t="n"/>
      <c r="AD533" s="111" t="n"/>
      <c r="AE533" s="111" t="n"/>
      <c r="AF533" s="111" t="n"/>
      <c r="AG533" s="77" t="n"/>
      <c r="AH533" s="77" t="n"/>
      <c r="AI533" s="78" t="n"/>
      <c r="AJ533" s="79" t="n"/>
      <c r="AK533" s="80" t="n"/>
      <c r="AL533" s="77" t="n"/>
      <c r="AM533" s="77" t="n"/>
      <c r="AN533" s="81" t="n"/>
      <c r="AO533" s="81" t="n"/>
      <c r="AP533" s="81" t="n"/>
      <c r="AQ533" s="81" t="n"/>
      <c r="AR533" s="81" t="n"/>
      <c r="AS533" s="81" t="n"/>
      <c r="AT533" s="81" t="n"/>
      <c r="AU533" s="81" t="n"/>
      <c r="AV533" s="81" t="n"/>
      <c r="AW533" s="82" t="n"/>
      <c r="AX533" s="83" t="n"/>
      <c r="AY533" s="179" t="n"/>
      <c r="AZ533" s="84" t="n"/>
      <c r="BA533" s="83" t="n"/>
      <c r="BB533" s="83" t="n"/>
      <c r="BC533" s="83" t="n"/>
      <c r="BD533" s="83" t="n"/>
      <c r="BE533" s="83" t="n"/>
      <c r="BF533" s="28" t="n"/>
      <c r="BG533" s="85" t="n"/>
      <c r="BH533" s="85" t="n"/>
      <c r="BI533" s="85" t="n"/>
      <c r="BJ533" s="85" t="n"/>
      <c r="BK533" s="85" t="n"/>
      <c r="BL533" s="85" t="n"/>
      <c r="BM533" s="85" t="n"/>
      <c r="BN533" s="85" t="n"/>
      <c r="BO533" s="85" t="n"/>
      <c r="BP533" s="85" t="n"/>
      <c r="BQ533" s="85" t="n"/>
      <c r="BR533" s="85" t="n"/>
      <c r="BS533" s="85" t="n"/>
      <c r="BT533" s="85" t="n"/>
      <c r="BU533" s="85" t="n"/>
      <c r="BV533" s="85" t="n"/>
      <c r="BW533" s="85" t="n"/>
      <c r="BX533" s="85" t="n"/>
      <c r="BY533" s="85" t="n"/>
      <c r="BZ533" s="85" t="n"/>
      <c r="CA533" s="85" t="n"/>
      <c r="CB533" s="85" t="n"/>
      <c r="CC533" s="85" t="n"/>
      <c r="CD533" s="85" t="n"/>
      <c r="CE533" s="85" t="n"/>
      <c r="CF533" s="85" t="n"/>
      <c r="CG533" s="85" t="n"/>
      <c r="CH533" s="85" t="n"/>
      <c r="CI533" s="85" t="n"/>
      <c r="CJ533" s="85" t="n"/>
      <c r="CK533" s="85" t="n"/>
      <c r="CL533" s="85" t="n"/>
      <c r="CM533" s="85" t="n"/>
      <c r="CN533" s="85" t="n"/>
      <c r="CO533" s="85" t="n"/>
      <c r="CP533" s="85" t="n"/>
      <c r="CQ533" s="85" t="n"/>
      <c r="CR533" s="85" t="n"/>
      <c r="CS533" s="85" t="n"/>
      <c r="CT533" s="85" t="n"/>
      <c r="CU533" s="85" t="n"/>
      <c r="CV533" s="85" t="n"/>
    </row>
    <row r="534" ht="31.5" customFormat="1" customHeight="1" s="86">
      <c r="A534" s="73" t="n"/>
      <c r="B534" s="74" t="n"/>
      <c r="C534" s="74" t="n"/>
      <c r="D534" s="74" t="n"/>
      <c r="E534" s="74" t="n"/>
      <c r="F534" s="75" t="n"/>
      <c r="G534" s="76" t="n"/>
      <c r="H534" s="76" t="n"/>
      <c r="I534" s="76" t="n"/>
      <c r="J534" s="76" t="n"/>
      <c r="K534" s="472" t="n"/>
      <c r="L534" s="473" t="n"/>
      <c r="M534" s="474" t="n"/>
      <c r="N534" s="111" t="n"/>
      <c r="O534" s="111" t="n"/>
      <c r="P534" s="111" t="n"/>
      <c r="Q534" s="111" t="n"/>
      <c r="R534" s="111" t="n"/>
      <c r="S534" s="77" t="n"/>
      <c r="T534" s="77" t="n"/>
      <c r="U534" s="111" t="n"/>
      <c r="V534" s="111" t="n"/>
      <c r="W534" s="111" t="n"/>
      <c r="X534" s="111" t="n"/>
      <c r="Y534" s="111" t="n"/>
      <c r="Z534" s="77" t="n"/>
      <c r="AA534" s="77" t="n"/>
      <c r="AB534" s="111" t="n"/>
      <c r="AC534" s="111" t="n"/>
      <c r="AD534" s="111" t="n"/>
      <c r="AE534" s="111" t="n"/>
      <c r="AF534" s="111" t="n"/>
      <c r="AG534" s="77" t="n"/>
      <c r="AH534" s="77" t="n"/>
      <c r="AI534" s="78" t="n"/>
      <c r="AJ534" s="79" t="n"/>
      <c r="AK534" s="80" t="n"/>
      <c r="AL534" s="77" t="n"/>
      <c r="AM534" s="77" t="n"/>
      <c r="AN534" s="81" t="n"/>
      <c r="AO534" s="81" t="n"/>
      <c r="AP534" s="81" t="n"/>
      <c r="AQ534" s="81" t="n"/>
      <c r="AR534" s="81" t="n"/>
      <c r="AS534" s="81" t="n"/>
      <c r="AT534" s="81" t="n"/>
      <c r="AU534" s="81" t="n"/>
      <c r="AV534" s="81" t="n"/>
      <c r="AW534" s="82" t="n"/>
      <c r="AX534" s="83" t="n"/>
      <c r="AY534" s="179" t="n"/>
      <c r="AZ534" s="84" t="n"/>
      <c r="BA534" s="83" t="n"/>
      <c r="BB534" s="83" t="n"/>
      <c r="BC534" s="83" t="n"/>
      <c r="BD534" s="83" t="n"/>
      <c r="BE534" s="83" t="n"/>
      <c r="BF534" s="28" t="n"/>
      <c r="BG534" s="85" t="n"/>
      <c r="BH534" s="85" t="n"/>
      <c r="BI534" s="85" t="n"/>
      <c r="BJ534" s="85" t="n"/>
      <c r="BK534" s="85" t="n"/>
      <c r="BL534" s="85" t="n"/>
      <c r="BM534" s="85" t="n"/>
      <c r="BN534" s="85" t="n"/>
      <c r="BO534" s="85" t="n"/>
      <c r="BP534" s="85" t="n"/>
      <c r="BQ534" s="85" t="n"/>
      <c r="BR534" s="85" t="n"/>
      <c r="BS534" s="85" t="n"/>
      <c r="BT534" s="85" t="n"/>
      <c r="BU534" s="85" t="n"/>
      <c r="BV534" s="85" t="n"/>
      <c r="BW534" s="85" t="n"/>
      <c r="BX534" s="85" t="n"/>
      <c r="BY534" s="85" t="n"/>
      <c r="BZ534" s="85" t="n"/>
      <c r="CA534" s="85" t="n"/>
      <c r="CB534" s="85" t="n"/>
      <c r="CC534" s="85" t="n"/>
      <c r="CD534" s="85" t="n"/>
      <c r="CE534" s="85" t="n"/>
      <c r="CF534" s="85" t="n"/>
      <c r="CG534" s="85" t="n"/>
      <c r="CH534" s="85" t="n"/>
      <c r="CI534" s="85" t="n"/>
      <c r="CJ534" s="85" t="n"/>
      <c r="CK534" s="85" t="n"/>
      <c r="CL534" s="85" t="n"/>
      <c r="CM534" s="85" t="n"/>
      <c r="CN534" s="85" t="n"/>
      <c r="CO534" s="85" t="n"/>
      <c r="CP534" s="85" t="n"/>
      <c r="CQ534" s="85" t="n"/>
      <c r="CR534" s="85" t="n"/>
      <c r="CS534" s="85" t="n"/>
      <c r="CT534" s="85" t="n"/>
      <c r="CU534" s="85" t="n"/>
      <c r="CV534" s="85" t="n"/>
    </row>
    <row r="535" ht="31.5" customFormat="1" customHeight="1" s="86">
      <c r="A535" s="73" t="n"/>
      <c r="B535" s="74" t="n"/>
      <c r="C535" s="74" t="n"/>
      <c r="D535" s="74" t="n"/>
      <c r="E535" s="74" t="n"/>
      <c r="F535" s="75" t="n"/>
      <c r="G535" s="76" t="n"/>
      <c r="H535" s="76" t="n"/>
      <c r="I535" s="76" t="n"/>
      <c r="J535" s="76" t="n"/>
      <c r="K535" s="472" t="n"/>
      <c r="L535" s="473" t="n"/>
      <c r="M535" s="474" t="n"/>
      <c r="N535" s="111" t="n"/>
      <c r="O535" s="111" t="n"/>
      <c r="P535" s="111" t="n"/>
      <c r="Q535" s="111" t="n"/>
      <c r="R535" s="111" t="n"/>
      <c r="S535" s="77" t="n"/>
      <c r="T535" s="77" t="n"/>
      <c r="U535" s="111" t="n"/>
      <c r="V535" s="111" t="n"/>
      <c r="W535" s="111" t="n"/>
      <c r="X535" s="111" t="n"/>
      <c r="Y535" s="111" t="n"/>
      <c r="Z535" s="77" t="n"/>
      <c r="AA535" s="77" t="n"/>
      <c r="AB535" s="111" t="n"/>
      <c r="AC535" s="111" t="n"/>
      <c r="AD535" s="111" t="n"/>
      <c r="AE535" s="111" t="n"/>
      <c r="AF535" s="111" t="n"/>
      <c r="AG535" s="77" t="n"/>
      <c r="AH535" s="77" t="n"/>
      <c r="AI535" s="78" t="n"/>
      <c r="AJ535" s="79" t="n"/>
      <c r="AK535" s="80" t="n"/>
      <c r="AL535" s="77" t="n"/>
      <c r="AM535" s="77" t="n"/>
      <c r="AN535" s="81" t="n"/>
      <c r="AO535" s="81" t="n"/>
      <c r="AP535" s="81" t="n"/>
      <c r="AQ535" s="81" t="n"/>
      <c r="AR535" s="81" t="n"/>
      <c r="AS535" s="81" t="n"/>
      <c r="AT535" s="81" t="n"/>
      <c r="AU535" s="81" t="n"/>
      <c r="AV535" s="81" t="n"/>
      <c r="AW535" s="82" t="n"/>
      <c r="AX535" s="83" t="n"/>
      <c r="AY535" s="179" t="n"/>
      <c r="AZ535" s="84" t="n"/>
      <c r="BA535" s="83" t="n"/>
      <c r="BB535" s="83" t="n"/>
      <c r="BC535" s="83" t="n"/>
      <c r="BD535" s="83" t="n"/>
      <c r="BE535" s="83" t="n"/>
      <c r="BF535" s="28" t="n"/>
      <c r="BG535" s="85" t="n"/>
      <c r="BH535" s="85" t="n"/>
      <c r="BI535" s="85" t="n"/>
      <c r="BJ535" s="85" t="n"/>
      <c r="BK535" s="85" t="n"/>
      <c r="BL535" s="85" t="n"/>
      <c r="BM535" s="85" t="n"/>
      <c r="BN535" s="85" t="n"/>
      <c r="BO535" s="85" t="n"/>
      <c r="BP535" s="85" t="n"/>
      <c r="BQ535" s="85" t="n"/>
      <c r="BR535" s="85" t="n"/>
      <c r="BS535" s="85" t="n"/>
      <c r="BT535" s="85" t="n"/>
      <c r="BU535" s="85" t="n"/>
      <c r="BV535" s="85" t="n"/>
      <c r="BW535" s="85" t="n"/>
      <c r="BX535" s="85" t="n"/>
      <c r="BY535" s="85" t="n"/>
      <c r="BZ535" s="85" t="n"/>
      <c r="CA535" s="85" t="n"/>
      <c r="CB535" s="85" t="n"/>
      <c r="CC535" s="85" t="n"/>
      <c r="CD535" s="85" t="n"/>
      <c r="CE535" s="85" t="n"/>
      <c r="CF535" s="85" t="n"/>
      <c r="CG535" s="85" t="n"/>
      <c r="CH535" s="85" t="n"/>
      <c r="CI535" s="85" t="n"/>
      <c r="CJ535" s="85" t="n"/>
      <c r="CK535" s="85" t="n"/>
      <c r="CL535" s="85" t="n"/>
      <c r="CM535" s="85" t="n"/>
      <c r="CN535" s="85" t="n"/>
      <c r="CO535" s="85" t="n"/>
      <c r="CP535" s="85" t="n"/>
      <c r="CQ535" s="85" t="n"/>
      <c r="CR535" s="85" t="n"/>
      <c r="CS535" s="85" t="n"/>
      <c r="CT535" s="85" t="n"/>
      <c r="CU535" s="85" t="n"/>
      <c r="CV535" s="85" t="n"/>
    </row>
    <row r="536" ht="31.5" customFormat="1" customHeight="1" s="86">
      <c r="A536" s="73" t="n"/>
      <c r="B536" s="74" t="n"/>
      <c r="C536" s="74" t="n"/>
      <c r="D536" s="74" t="n"/>
      <c r="E536" s="74" t="n"/>
      <c r="F536" s="75" t="n"/>
      <c r="G536" s="76" t="n"/>
      <c r="H536" s="76" t="n"/>
      <c r="I536" s="76" t="n"/>
      <c r="J536" s="76" t="n"/>
      <c r="K536" s="472" t="n"/>
      <c r="L536" s="473" t="n"/>
      <c r="M536" s="474" t="n"/>
      <c r="N536" s="111" t="n"/>
      <c r="O536" s="111" t="n"/>
      <c r="P536" s="111" t="n"/>
      <c r="Q536" s="111" t="n"/>
      <c r="R536" s="111" t="n"/>
      <c r="S536" s="77" t="n"/>
      <c r="T536" s="77" t="n"/>
      <c r="U536" s="111" t="n"/>
      <c r="V536" s="111" t="n"/>
      <c r="W536" s="111" t="n"/>
      <c r="X536" s="111" t="n"/>
      <c r="Y536" s="111" t="n"/>
      <c r="Z536" s="77" t="n"/>
      <c r="AA536" s="77" t="n"/>
      <c r="AB536" s="111" t="n"/>
      <c r="AC536" s="111" t="n"/>
      <c r="AD536" s="111" t="n"/>
      <c r="AE536" s="111" t="n"/>
      <c r="AF536" s="111" t="n"/>
      <c r="AG536" s="77" t="n"/>
      <c r="AH536" s="77" t="n"/>
      <c r="AI536" s="78" t="n"/>
      <c r="AJ536" s="79" t="n"/>
      <c r="AK536" s="80" t="n"/>
      <c r="AL536" s="77" t="n"/>
      <c r="AM536" s="77" t="n"/>
      <c r="AN536" s="81" t="n"/>
      <c r="AO536" s="81" t="n"/>
      <c r="AP536" s="81" t="n"/>
      <c r="AQ536" s="81" t="n"/>
      <c r="AR536" s="81" t="n"/>
      <c r="AS536" s="81" t="n"/>
      <c r="AT536" s="81" t="n"/>
      <c r="AU536" s="81" t="n"/>
      <c r="AV536" s="81" t="n"/>
      <c r="AW536" s="82" t="n"/>
      <c r="AX536" s="83" t="n"/>
      <c r="AY536" s="179" t="n"/>
      <c r="AZ536" s="84" t="n"/>
      <c r="BA536" s="83" t="n"/>
      <c r="BB536" s="83" t="n"/>
      <c r="BC536" s="83" t="n"/>
      <c r="BD536" s="83" t="n"/>
      <c r="BE536" s="83" t="n"/>
      <c r="BF536" s="28" t="n"/>
      <c r="BG536" s="85" t="n"/>
      <c r="BH536" s="85" t="n"/>
      <c r="BI536" s="85" t="n"/>
      <c r="BJ536" s="85" t="n"/>
      <c r="BK536" s="85" t="n"/>
      <c r="BL536" s="85" t="n"/>
      <c r="BM536" s="85" t="n"/>
      <c r="BN536" s="85" t="n"/>
      <c r="BO536" s="85" t="n"/>
      <c r="BP536" s="85" t="n"/>
      <c r="BQ536" s="85" t="n"/>
      <c r="BR536" s="85" t="n"/>
      <c r="BS536" s="85" t="n"/>
      <c r="BT536" s="85" t="n"/>
      <c r="BU536" s="85" t="n"/>
      <c r="BV536" s="85" t="n"/>
      <c r="BW536" s="85" t="n"/>
      <c r="BX536" s="85" t="n"/>
      <c r="BY536" s="85" t="n"/>
      <c r="BZ536" s="85" t="n"/>
      <c r="CA536" s="85" t="n"/>
      <c r="CB536" s="85" t="n"/>
      <c r="CC536" s="85" t="n"/>
      <c r="CD536" s="85" t="n"/>
      <c r="CE536" s="85" t="n"/>
      <c r="CF536" s="85" t="n"/>
      <c r="CG536" s="85" t="n"/>
      <c r="CH536" s="85" t="n"/>
      <c r="CI536" s="85" t="n"/>
      <c r="CJ536" s="85" t="n"/>
      <c r="CK536" s="85" t="n"/>
      <c r="CL536" s="85" t="n"/>
      <c r="CM536" s="85" t="n"/>
      <c r="CN536" s="85" t="n"/>
      <c r="CO536" s="85" t="n"/>
      <c r="CP536" s="85" t="n"/>
      <c r="CQ536" s="85" t="n"/>
      <c r="CR536" s="85" t="n"/>
      <c r="CS536" s="85" t="n"/>
      <c r="CT536" s="85" t="n"/>
      <c r="CU536" s="85" t="n"/>
      <c r="CV536" s="85" t="n"/>
    </row>
    <row r="537" ht="31.5" customFormat="1" customHeight="1" s="86">
      <c r="A537" s="73" t="n"/>
      <c r="B537" s="74" t="n"/>
      <c r="C537" s="74" t="n"/>
      <c r="D537" s="74" t="n"/>
      <c r="E537" s="74" t="n"/>
      <c r="F537" s="75" t="n"/>
      <c r="G537" s="76" t="n"/>
      <c r="H537" s="76" t="n"/>
      <c r="I537" s="76" t="n"/>
      <c r="J537" s="76" t="n"/>
      <c r="K537" s="472" t="n"/>
      <c r="L537" s="473" t="n"/>
      <c r="M537" s="474" t="n"/>
      <c r="N537" s="111" t="n"/>
      <c r="O537" s="111" t="n"/>
      <c r="P537" s="111" t="n"/>
      <c r="Q537" s="111" t="n"/>
      <c r="R537" s="111" t="n"/>
      <c r="S537" s="77" t="n"/>
      <c r="T537" s="77" t="n"/>
      <c r="U537" s="111" t="n"/>
      <c r="V537" s="111" t="n"/>
      <c r="W537" s="111" t="n"/>
      <c r="X537" s="111" t="n"/>
      <c r="Y537" s="111" t="n"/>
      <c r="Z537" s="77" t="n"/>
      <c r="AA537" s="77" t="n"/>
      <c r="AB537" s="111" t="n"/>
      <c r="AC537" s="111" t="n"/>
      <c r="AD537" s="111" t="n"/>
      <c r="AE537" s="111" t="n"/>
      <c r="AF537" s="111" t="n"/>
      <c r="AG537" s="77" t="n"/>
      <c r="AH537" s="77" t="n"/>
      <c r="AI537" s="78" t="n"/>
      <c r="AJ537" s="79" t="n"/>
      <c r="AK537" s="80" t="n"/>
      <c r="AL537" s="77" t="n"/>
      <c r="AM537" s="77" t="n"/>
      <c r="AN537" s="81" t="n"/>
      <c r="AO537" s="81" t="n"/>
      <c r="AP537" s="81" t="n"/>
      <c r="AQ537" s="81" t="n"/>
      <c r="AR537" s="81" t="n"/>
      <c r="AS537" s="81" t="n"/>
      <c r="AT537" s="81" t="n"/>
      <c r="AU537" s="81" t="n"/>
      <c r="AV537" s="81" t="n"/>
      <c r="AW537" s="82" t="n"/>
      <c r="AX537" s="83" t="n"/>
      <c r="AY537" s="179" t="n"/>
      <c r="AZ537" s="84" t="n"/>
      <c r="BA537" s="83" t="n"/>
      <c r="BB537" s="83" t="n"/>
      <c r="BC537" s="83" t="n"/>
      <c r="BD537" s="83" t="n"/>
      <c r="BE537" s="83" t="n"/>
      <c r="BF537" s="28" t="n"/>
      <c r="BG537" s="85" t="n"/>
      <c r="BH537" s="85" t="n"/>
      <c r="BI537" s="85" t="n"/>
      <c r="BJ537" s="85" t="n"/>
      <c r="BK537" s="85" t="n"/>
      <c r="BL537" s="85" t="n"/>
      <c r="BM537" s="85" t="n"/>
      <c r="BN537" s="85" t="n"/>
      <c r="BO537" s="85" t="n"/>
      <c r="BP537" s="85" t="n"/>
      <c r="BQ537" s="85" t="n"/>
      <c r="BR537" s="85" t="n"/>
      <c r="BS537" s="85" t="n"/>
      <c r="BT537" s="85" t="n"/>
      <c r="BU537" s="85" t="n"/>
      <c r="BV537" s="85" t="n"/>
      <c r="BW537" s="85" t="n"/>
      <c r="BX537" s="85" t="n"/>
      <c r="BY537" s="85" t="n"/>
      <c r="BZ537" s="85" t="n"/>
      <c r="CA537" s="85" t="n"/>
      <c r="CB537" s="85" t="n"/>
      <c r="CC537" s="85" t="n"/>
      <c r="CD537" s="85" t="n"/>
      <c r="CE537" s="85" t="n"/>
      <c r="CF537" s="85" t="n"/>
      <c r="CG537" s="85" t="n"/>
      <c r="CH537" s="85" t="n"/>
      <c r="CI537" s="85" t="n"/>
      <c r="CJ537" s="85" t="n"/>
      <c r="CK537" s="85" t="n"/>
      <c r="CL537" s="85" t="n"/>
      <c r="CM537" s="85" t="n"/>
      <c r="CN537" s="85" t="n"/>
      <c r="CO537" s="85" t="n"/>
      <c r="CP537" s="85" t="n"/>
      <c r="CQ537" s="85" t="n"/>
      <c r="CR537" s="85" t="n"/>
      <c r="CS537" s="85" t="n"/>
      <c r="CT537" s="85" t="n"/>
      <c r="CU537" s="85" t="n"/>
      <c r="CV537" s="85" t="n"/>
    </row>
    <row r="538" ht="31.5" customFormat="1" customHeight="1" s="86">
      <c r="A538" s="73" t="n"/>
      <c r="B538" s="74" t="n"/>
      <c r="C538" s="74" t="n"/>
      <c r="D538" s="74" t="n"/>
      <c r="E538" s="74" t="n"/>
      <c r="F538" s="75" t="n"/>
      <c r="G538" s="76" t="n"/>
      <c r="H538" s="76" t="n"/>
      <c r="I538" s="76" t="n"/>
      <c r="J538" s="76" t="n"/>
      <c r="K538" s="472" t="n"/>
      <c r="L538" s="473" t="n"/>
      <c r="M538" s="474" t="n"/>
      <c r="N538" s="111" t="n"/>
      <c r="O538" s="111" t="n"/>
      <c r="P538" s="111" t="n"/>
      <c r="Q538" s="111" t="n"/>
      <c r="R538" s="111" t="n"/>
      <c r="S538" s="77" t="n"/>
      <c r="T538" s="77" t="n"/>
      <c r="U538" s="111" t="n"/>
      <c r="V538" s="111" t="n"/>
      <c r="W538" s="111" t="n"/>
      <c r="X538" s="111" t="n"/>
      <c r="Y538" s="111" t="n"/>
      <c r="Z538" s="77" t="n"/>
      <c r="AA538" s="77" t="n"/>
      <c r="AB538" s="111" t="n"/>
      <c r="AC538" s="111" t="n"/>
      <c r="AD538" s="111" t="n"/>
      <c r="AE538" s="111" t="n"/>
      <c r="AF538" s="111" t="n"/>
      <c r="AG538" s="77" t="n"/>
      <c r="AH538" s="77" t="n"/>
      <c r="AI538" s="78" t="n"/>
      <c r="AJ538" s="79" t="n"/>
      <c r="AK538" s="80" t="n"/>
      <c r="AL538" s="77" t="n"/>
      <c r="AM538" s="77" t="n"/>
      <c r="AN538" s="81" t="n"/>
      <c r="AO538" s="81" t="n"/>
      <c r="AP538" s="81" t="n"/>
      <c r="AQ538" s="81" t="n"/>
      <c r="AR538" s="81" t="n"/>
      <c r="AS538" s="81" t="n"/>
      <c r="AT538" s="81" t="n"/>
      <c r="AU538" s="81" t="n"/>
      <c r="AV538" s="81" t="n"/>
      <c r="AW538" s="82" t="n"/>
      <c r="AX538" s="83" t="n"/>
      <c r="AY538" s="179" t="n"/>
      <c r="AZ538" s="84" t="n"/>
      <c r="BA538" s="83" t="n"/>
      <c r="BB538" s="83" t="n"/>
      <c r="BC538" s="83" t="n"/>
      <c r="BD538" s="83" t="n"/>
      <c r="BE538" s="83" t="n"/>
      <c r="BF538" s="28" t="n"/>
      <c r="BG538" s="85" t="n"/>
      <c r="BH538" s="85" t="n"/>
      <c r="BI538" s="85" t="n"/>
      <c r="BJ538" s="85" t="n"/>
      <c r="BK538" s="85" t="n"/>
      <c r="BL538" s="85" t="n"/>
      <c r="BM538" s="85" t="n"/>
      <c r="BN538" s="85" t="n"/>
      <c r="BO538" s="85" t="n"/>
      <c r="BP538" s="85" t="n"/>
      <c r="BQ538" s="85" t="n"/>
      <c r="BR538" s="85" t="n"/>
      <c r="BS538" s="85" t="n"/>
      <c r="BT538" s="85" t="n"/>
      <c r="BU538" s="85" t="n"/>
      <c r="BV538" s="85" t="n"/>
      <c r="BW538" s="85" t="n"/>
      <c r="BX538" s="85" t="n"/>
      <c r="BY538" s="85" t="n"/>
      <c r="BZ538" s="85" t="n"/>
      <c r="CA538" s="85" t="n"/>
      <c r="CB538" s="85" t="n"/>
      <c r="CC538" s="85" t="n"/>
      <c r="CD538" s="85" t="n"/>
      <c r="CE538" s="85" t="n"/>
      <c r="CF538" s="85" t="n"/>
      <c r="CG538" s="85" t="n"/>
      <c r="CH538" s="85" t="n"/>
      <c r="CI538" s="85" t="n"/>
      <c r="CJ538" s="85" t="n"/>
      <c r="CK538" s="85" t="n"/>
      <c r="CL538" s="85" t="n"/>
      <c r="CM538" s="85" t="n"/>
      <c r="CN538" s="85" t="n"/>
      <c r="CO538" s="85" t="n"/>
      <c r="CP538" s="85" t="n"/>
      <c r="CQ538" s="85" t="n"/>
      <c r="CR538" s="85" t="n"/>
      <c r="CS538" s="85" t="n"/>
      <c r="CT538" s="85" t="n"/>
      <c r="CU538" s="85" t="n"/>
      <c r="CV538" s="85" t="n"/>
    </row>
    <row r="539" ht="31.5" customFormat="1" customHeight="1" s="86">
      <c r="A539" s="73" t="n"/>
      <c r="B539" s="74" t="n"/>
      <c r="C539" s="74" t="n"/>
      <c r="D539" s="74" t="n"/>
      <c r="E539" s="74" t="n"/>
      <c r="F539" s="75" t="n"/>
      <c r="G539" s="76" t="n"/>
      <c r="H539" s="76" t="n"/>
      <c r="I539" s="76" t="n"/>
      <c r="J539" s="76" t="n"/>
      <c r="K539" s="472" t="n"/>
      <c r="L539" s="473" t="n"/>
      <c r="M539" s="474" t="n"/>
      <c r="N539" s="111" t="n"/>
      <c r="O539" s="111" t="n"/>
      <c r="P539" s="111" t="n"/>
      <c r="Q539" s="111" t="n"/>
      <c r="R539" s="111" t="n"/>
      <c r="S539" s="77" t="n"/>
      <c r="T539" s="77" t="n"/>
      <c r="U539" s="111" t="n"/>
      <c r="V539" s="111" t="n"/>
      <c r="W539" s="111" t="n"/>
      <c r="X539" s="111" t="n"/>
      <c r="Y539" s="111" t="n"/>
      <c r="Z539" s="77" t="n"/>
      <c r="AA539" s="77" t="n"/>
      <c r="AB539" s="111" t="n"/>
      <c r="AC539" s="111" t="n"/>
      <c r="AD539" s="111" t="n"/>
      <c r="AE539" s="111" t="n"/>
      <c r="AF539" s="111" t="n"/>
      <c r="AG539" s="77" t="n"/>
      <c r="AH539" s="77" t="n"/>
      <c r="AI539" s="78" t="n"/>
      <c r="AJ539" s="79" t="n"/>
      <c r="AK539" s="80" t="n"/>
      <c r="AL539" s="77" t="n"/>
      <c r="AM539" s="77" t="n"/>
      <c r="AN539" s="81" t="n"/>
      <c r="AO539" s="81" t="n"/>
      <c r="AP539" s="81" t="n"/>
      <c r="AQ539" s="81" t="n"/>
      <c r="AR539" s="81" t="n"/>
      <c r="AS539" s="81" t="n"/>
      <c r="AT539" s="81" t="n"/>
      <c r="AU539" s="81" t="n"/>
      <c r="AV539" s="81" t="n"/>
      <c r="AW539" s="82" t="n"/>
      <c r="AX539" s="83" t="n"/>
      <c r="AY539" s="179" t="n"/>
      <c r="AZ539" s="84" t="n"/>
      <c r="BA539" s="83" t="n"/>
      <c r="BB539" s="83" t="n"/>
      <c r="BC539" s="83" t="n"/>
      <c r="BD539" s="83" t="n"/>
      <c r="BE539" s="83" t="n"/>
      <c r="BF539" s="28" t="n"/>
      <c r="BG539" s="85" t="n"/>
      <c r="BH539" s="85" t="n"/>
      <c r="BI539" s="85" t="n"/>
      <c r="BJ539" s="85" t="n"/>
      <c r="BK539" s="85" t="n"/>
      <c r="BL539" s="85" t="n"/>
      <c r="BM539" s="85" t="n"/>
      <c r="BN539" s="85" t="n"/>
      <c r="BO539" s="85" t="n"/>
      <c r="BP539" s="85" t="n"/>
      <c r="BQ539" s="85" t="n"/>
      <c r="BR539" s="85" t="n"/>
      <c r="BS539" s="85" t="n"/>
      <c r="BT539" s="85" t="n"/>
      <c r="BU539" s="85" t="n"/>
      <c r="BV539" s="85" t="n"/>
      <c r="BW539" s="85" t="n"/>
      <c r="BX539" s="85" t="n"/>
      <c r="BY539" s="85" t="n"/>
      <c r="BZ539" s="85" t="n"/>
      <c r="CA539" s="85" t="n"/>
      <c r="CB539" s="85" t="n"/>
      <c r="CC539" s="85" t="n"/>
      <c r="CD539" s="85" t="n"/>
      <c r="CE539" s="85" t="n"/>
      <c r="CF539" s="85" t="n"/>
      <c r="CG539" s="85" t="n"/>
      <c r="CH539" s="85" t="n"/>
      <c r="CI539" s="85" t="n"/>
      <c r="CJ539" s="85" t="n"/>
      <c r="CK539" s="85" t="n"/>
      <c r="CL539" s="85" t="n"/>
      <c r="CM539" s="85" t="n"/>
      <c r="CN539" s="85" t="n"/>
      <c r="CO539" s="85" t="n"/>
      <c r="CP539" s="85" t="n"/>
      <c r="CQ539" s="85" t="n"/>
      <c r="CR539" s="85" t="n"/>
      <c r="CS539" s="85" t="n"/>
      <c r="CT539" s="85" t="n"/>
      <c r="CU539" s="85" t="n"/>
      <c r="CV539" s="85" t="n"/>
    </row>
    <row r="540" ht="31.5" customFormat="1" customHeight="1" s="86">
      <c r="A540" s="73" t="n"/>
      <c r="B540" s="74" t="n"/>
      <c r="C540" s="74" t="n"/>
      <c r="D540" s="74" t="n"/>
      <c r="E540" s="74" t="n"/>
      <c r="F540" s="75" t="n"/>
      <c r="G540" s="76" t="n"/>
      <c r="H540" s="76" t="n"/>
      <c r="I540" s="76" t="n"/>
      <c r="J540" s="76" t="n"/>
      <c r="K540" s="472" t="n"/>
      <c r="L540" s="473" t="n"/>
      <c r="M540" s="474" t="n"/>
      <c r="N540" s="111" t="n"/>
      <c r="O540" s="111" t="n"/>
      <c r="P540" s="111" t="n"/>
      <c r="Q540" s="111" t="n"/>
      <c r="R540" s="111" t="n"/>
      <c r="S540" s="77" t="n"/>
      <c r="T540" s="77" t="n"/>
      <c r="U540" s="111" t="n"/>
      <c r="V540" s="111" t="n"/>
      <c r="W540" s="111" t="n"/>
      <c r="X540" s="111" t="n"/>
      <c r="Y540" s="111" t="n"/>
      <c r="Z540" s="77" t="n"/>
      <c r="AA540" s="77" t="n"/>
      <c r="AB540" s="111" t="n"/>
      <c r="AC540" s="111" t="n"/>
      <c r="AD540" s="111" t="n"/>
      <c r="AE540" s="111" t="n"/>
      <c r="AF540" s="111" t="n"/>
      <c r="AG540" s="77" t="n"/>
      <c r="AH540" s="77" t="n"/>
      <c r="AI540" s="78" t="n"/>
      <c r="AJ540" s="79" t="n"/>
      <c r="AK540" s="80" t="n"/>
      <c r="AL540" s="77" t="n"/>
      <c r="AM540" s="77" t="n"/>
      <c r="AN540" s="81" t="n"/>
      <c r="AO540" s="81" t="n"/>
      <c r="AP540" s="81" t="n"/>
      <c r="AQ540" s="81" t="n"/>
      <c r="AR540" s="81" t="n"/>
      <c r="AS540" s="81" t="n"/>
      <c r="AT540" s="81" t="n"/>
      <c r="AU540" s="81" t="n"/>
      <c r="AV540" s="81" t="n"/>
      <c r="AW540" s="82" t="n"/>
      <c r="AX540" s="83" t="n"/>
      <c r="AY540" s="179" t="n"/>
      <c r="AZ540" s="84" t="n"/>
      <c r="BA540" s="83" t="n"/>
      <c r="BB540" s="83" t="n"/>
      <c r="BC540" s="83" t="n"/>
      <c r="BD540" s="83" t="n"/>
      <c r="BE540" s="83" t="n"/>
      <c r="BF540" s="28" t="n"/>
      <c r="BG540" s="85" t="n"/>
      <c r="BH540" s="85" t="n"/>
      <c r="BI540" s="85" t="n"/>
      <c r="BJ540" s="85" t="n"/>
      <c r="BK540" s="85" t="n"/>
      <c r="BL540" s="85" t="n"/>
      <c r="BM540" s="85" t="n"/>
      <c r="BN540" s="85" t="n"/>
      <c r="BO540" s="85" t="n"/>
      <c r="BP540" s="85" t="n"/>
      <c r="BQ540" s="85" t="n"/>
      <c r="BR540" s="85" t="n"/>
      <c r="BS540" s="85" t="n"/>
      <c r="BT540" s="85" t="n"/>
      <c r="BU540" s="85" t="n"/>
      <c r="BV540" s="85" t="n"/>
      <c r="BW540" s="85" t="n"/>
      <c r="BX540" s="85" t="n"/>
      <c r="BY540" s="85" t="n"/>
      <c r="BZ540" s="85" t="n"/>
      <c r="CA540" s="85" t="n"/>
      <c r="CB540" s="85" t="n"/>
      <c r="CC540" s="85" t="n"/>
      <c r="CD540" s="85" t="n"/>
      <c r="CE540" s="85" t="n"/>
      <c r="CF540" s="85" t="n"/>
      <c r="CG540" s="85" t="n"/>
      <c r="CH540" s="85" t="n"/>
      <c r="CI540" s="85" t="n"/>
      <c r="CJ540" s="85" t="n"/>
      <c r="CK540" s="85" t="n"/>
      <c r="CL540" s="85" t="n"/>
      <c r="CM540" s="85" t="n"/>
      <c r="CN540" s="85" t="n"/>
      <c r="CO540" s="85" t="n"/>
      <c r="CP540" s="85" t="n"/>
      <c r="CQ540" s="85" t="n"/>
      <c r="CR540" s="85" t="n"/>
      <c r="CS540" s="85" t="n"/>
      <c r="CT540" s="85" t="n"/>
      <c r="CU540" s="85" t="n"/>
      <c r="CV540" s="85" t="n"/>
    </row>
    <row r="541" ht="31.5" customFormat="1" customHeight="1" s="86">
      <c r="A541" s="73" t="n"/>
      <c r="B541" s="74" t="n"/>
      <c r="C541" s="74" t="n"/>
      <c r="D541" s="74" t="n"/>
      <c r="E541" s="74" t="n"/>
      <c r="F541" s="75" t="n"/>
      <c r="G541" s="76" t="n"/>
      <c r="H541" s="76" t="n"/>
      <c r="I541" s="76" t="n"/>
      <c r="J541" s="76" t="n"/>
      <c r="K541" s="472" t="n"/>
      <c r="L541" s="473" t="n"/>
      <c r="M541" s="474" t="n"/>
      <c r="N541" s="111" t="n"/>
      <c r="O541" s="111" t="n"/>
      <c r="P541" s="111" t="n"/>
      <c r="Q541" s="111" t="n"/>
      <c r="R541" s="111" t="n"/>
      <c r="S541" s="77" t="n"/>
      <c r="T541" s="77" t="n"/>
      <c r="U541" s="111" t="n"/>
      <c r="V541" s="111" t="n"/>
      <c r="W541" s="111" t="n"/>
      <c r="X541" s="111" t="n"/>
      <c r="Y541" s="111" t="n"/>
      <c r="Z541" s="77" t="n"/>
      <c r="AA541" s="77" t="n"/>
      <c r="AB541" s="111" t="n"/>
      <c r="AC541" s="111" t="n"/>
      <c r="AD541" s="111" t="n"/>
      <c r="AE541" s="111" t="n"/>
      <c r="AF541" s="111" t="n"/>
      <c r="AG541" s="77" t="n"/>
      <c r="AH541" s="77" t="n"/>
      <c r="AI541" s="78" t="n"/>
      <c r="AJ541" s="79" t="n"/>
      <c r="AK541" s="80" t="n"/>
      <c r="AL541" s="77" t="n"/>
      <c r="AM541" s="77" t="n"/>
      <c r="AN541" s="81" t="n"/>
      <c r="AO541" s="81" t="n"/>
      <c r="AP541" s="81" t="n"/>
      <c r="AQ541" s="81" t="n"/>
      <c r="AR541" s="81" t="n"/>
      <c r="AS541" s="81" t="n"/>
      <c r="AT541" s="81" t="n"/>
      <c r="AU541" s="81" t="n"/>
      <c r="AV541" s="81" t="n"/>
      <c r="AW541" s="82" t="n"/>
      <c r="AX541" s="83" t="n"/>
      <c r="AY541" s="179" t="n"/>
      <c r="AZ541" s="84" t="n"/>
      <c r="BA541" s="83" t="n"/>
      <c r="BB541" s="83" t="n"/>
      <c r="BC541" s="83" t="n"/>
      <c r="BD541" s="83" t="n"/>
      <c r="BE541" s="83" t="n"/>
      <c r="BF541" s="28" t="n"/>
      <c r="BG541" s="85" t="n"/>
      <c r="BH541" s="85" t="n"/>
      <c r="BI541" s="85" t="n"/>
      <c r="BJ541" s="85" t="n"/>
      <c r="BK541" s="85" t="n"/>
      <c r="BL541" s="85" t="n"/>
      <c r="BM541" s="85" t="n"/>
      <c r="BN541" s="85" t="n"/>
      <c r="BO541" s="85" t="n"/>
      <c r="BP541" s="85" t="n"/>
      <c r="BQ541" s="85" t="n"/>
      <c r="BR541" s="85" t="n"/>
      <c r="BS541" s="85" t="n"/>
      <c r="BT541" s="85" t="n"/>
      <c r="BU541" s="85" t="n"/>
      <c r="BV541" s="85" t="n"/>
      <c r="BW541" s="85" t="n"/>
      <c r="BX541" s="85" t="n"/>
      <c r="BY541" s="85" t="n"/>
      <c r="BZ541" s="85" t="n"/>
      <c r="CA541" s="85" t="n"/>
      <c r="CB541" s="85" t="n"/>
      <c r="CC541" s="85" t="n"/>
      <c r="CD541" s="85" t="n"/>
      <c r="CE541" s="85" t="n"/>
      <c r="CF541" s="85" t="n"/>
      <c r="CG541" s="85" t="n"/>
      <c r="CH541" s="85" t="n"/>
      <c r="CI541" s="85" t="n"/>
      <c r="CJ541" s="85" t="n"/>
      <c r="CK541" s="85" t="n"/>
      <c r="CL541" s="85" t="n"/>
      <c r="CM541" s="85" t="n"/>
      <c r="CN541" s="85" t="n"/>
      <c r="CO541" s="85" t="n"/>
      <c r="CP541" s="85" t="n"/>
      <c r="CQ541" s="85" t="n"/>
      <c r="CR541" s="85" t="n"/>
      <c r="CS541" s="85" t="n"/>
      <c r="CT541" s="85" t="n"/>
      <c r="CU541" s="85" t="n"/>
      <c r="CV541" s="85" t="n"/>
    </row>
    <row r="542" ht="31.5" customFormat="1" customHeight="1" s="86">
      <c r="A542" s="73" t="n"/>
      <c r="B542" s="74" t="n"/>
      <c r="C542" s="74" t="n"/>
      <c r="D542" s="74" t="n"/>
      <c r="E542" s="74" t="n"/>
      <c r="F542" s="75" t="n"/>
      <c r="G542" s="76" t="n"/>
      <c r="H542" s="76" t="n"/>
      <c r="I542" s="76" t="n"/>
      <c r="J542" s="76" t="n"/>
      <c r="K542" s="472" t="n"/>
      <c r="L542" s="473" t="n"/>
      <c r="M542" s="474" t="n"/>
      <c r="N542" s="111" t="n"/>
      <c r="O542" s="111" t="n"/>
      <c r="P542" s="111" t="n"/>
      <c r="Q542" s="111" t="n"/>
      <c r="R542" s="111" t="n"/>
      <c r="S542" s="77" t="n"/>
      <c r="T542" s="77" t="n"/>
      <c r="U542" s="111" t="n"/>
      <c r="V542" s="111" t="n"/>
      <c r="W542" s="111" t="n"/>
      <c r="X542" s="111" t="n"/>
      <c r="Y542" s="111" t="n"/>
      <c r="Z542" s="77" t="n"/>
      <c r="AA542" s="77" t="n"/>
      <c r="AB542" s="111" t="n"/>
      <c r="AC542" s="111" t="n"/>
      <c r="AD542" s="111" t="n"/>
      <c r="AE542" s="111" t="n"/>
      <c r="AF542" s="111" t="n"/>
      <c r="AG542" s="77" t="n"/>
      <c r="AH542" s="77" t="n"/>
      <c r="AI542" s="78" t="n"/>
      <c r="AJ542" s="79" t="n"/>
      <c r="AK542" s="80" t="n"/>
      <c r="AL542" s="77" t="n"/>
      <c r="AM542" s="77" t="n"/>
      <c r="AN542" s="81" t="n"/>
      <c r="AO542" s="81" t="n"/>
      <c r="AP542" s="81" t="n"/>
      <c r="AQ542" s="81" t="n"/>
      <c r="AR542" s="81" t="n"/>
      <c r="AS542" s="81" t="n"/>
      <c r="AT542" s="81" t="n"/>
      <c r="AU542" s="81" t="n"/>
      <c r="AV542" s="81" t="n"/>
      <c r="AW542" s="82" t="n"/>
      <c r="AX542" s="83" t="n"/>
      <c r="AY542" s="179" t="n"/>
      <c r="AZ542" s="84" t="n"/>
      <c r="BA542" s="83" t="n"/>
      <c r="BB542" s="83" t="n"/>
      <c r="BC542" s="83" t="n"/>
      <c r="BD542" s="83" t="n"/>
      <c r="BE542" s="83" t="n"/>
      <c r="BF542" s="28" t="n"/>
      <c r="BG542" s="85" t="n"/>
      <c r="BH542" s="85" t="n"/>
      <c r="BI542" s="85" t="n"/>
      <c r="BJ542" s="85" t="n"/>
      <c r="BK542" s="85" t="n"/>
      <c r="BL542" s="85" t="n"/>
      <c r="BM542" s="85" t="n"/>
      <c r="BN542" s="85" t="n"/>
      <c r="BO542" s="85" t="n"/>
      <c r="BP542" s="85" t="n"/>
      <c r="BQ542" s="85" t="n"/>
      <c r="BR542" s="85" t="n"/>
      <c r="BS542" s="85" t="n"/>
      <c r="BT542" s="85" t="n"/>
      <c r="BU542" s="85" t="n"/>
      <c r="BV542" s="85" t="n"/>
      <c r="BW542" s="85" t="n"/>
      <c r="BX542" s="85" t="n"/>
      <c r="BY542" s="85" t="n"/>
      <c r="BZ542" s="85" t="n"/>
      <c r="CA542" s="85" t="n"/>
      <c r="CB542" s="85" t="n"/>
      <c r="CC542" s="85" t="n"/>
      <c r="CD542" s="85" t="n"/>
      <c r="CE542" s="85" t="n"/>
      <c r="CF542" s="85" t="n"/>
      <c r="CG542" s="85" t="n"/>
      <c r="CH542" s="85" t="n"/>
      <c r="CI542" s="85" t="n"/>
      <c r="CJ542" s="85" t="n"/>
      <c r="CK542" s="85" t="n"/>
      <c r="CL542" s="85" t="n"/>
      <c r="CM542" s="85" t="n"/>
      <c r="CN542" s="85" t="n"/>
      <c r="CO542" s="85" t="n"/>
      <c r="CP542" s="85" t="n"/>
      <c r="CQ542" s="85" t="n"/>
      <c r="CR542" s="85" t="n"/>
      <c r="CS542" s="85" t="n"/>
      <c r="CT542" s="85" t="n"/>
      <c r="CU542" s="85" t="n"/>
      <c r="CV542" s="85" t="n"/>
    </row>
    <row r="543" ht="31.5" customFormat="1" customHeight="1" s="86">
      <c r="A543" s="73" t="n"/>
      <c r="B543" s="74" t="n"/>
      <c r="C543" s="74" t="n"/>
      <c r="D543" s="74" t="n"/>
      <c r="E543" s="74" t="n"/>
      <c r="F543" s="75" t="n"/>
      <c r="G543" s="76" t="n"/>
      <c r="H543" s="76" t="n"/>
      <c r="I543" s="76" t="n"/>
      <c r="J543" s="76" t="n"/>
      <c r="K543" s="472" t="n"/>
      <c r="L543" s="473" t="n"/>
      <c r="M543" s="474" t="n"/>
      <c r="N543" s="111" t="n"/>
      <c r="O543" s="111" t="n"/>
      <c r="P543" s="111" t="n"/>
      <c r="Q543" s="111" t="n"/>
      <c r="R543" s="111" t="n"/>
      <c r="S543" s="77" t="n"/>
      <c r="T543" s="77" t="n"/>
      <c r="U543" s="111" t="n"/>
      <c r="V543" s="111" t="n"/>
      <c r="W543" s="111" t="n"/>
      <c r="X543" s="111" t="n"/>
      <c r="Y543" s="111" t="n"/>
      <c r="Z543" s="77" t="n"/>
      <c r="AA543" s="77" t="n"/>
      <c r="AB543" s="111" t="n"/>
      <c r="AC543" s="111" t="n"/>
      <c r="AD543" s="111" t="n"/>
      <c r="AE543" s="111" t="n"/>
      <c r="AF543" s="111" t="n"/>
      <c r="AG543" s="77" t="n"/>
      <c r="AH543" s="77" t="n"/>
      <c r="AI543" s="78" t="n"/>
      <c r="AJ543" s="79" t="n"/>
      <c r="AK543" s="80" t="n"/>
      <c r="AL543" s="77" t="n"/>
      <c r="AM543" s="77" t="n"/>
      <c r="AN543" s="81" t="n"/>
      <c r="AO543" s="81" t="n"/>
      <c r="AP543" s="81" t="n"/>
      <c r="AQ543" s="81" t="n"/>
      <c r="AR543" s="81" t="n"/>
      <c r="AS543" s="81" t="n"/>
      <c r="AT543" s="81" t="n"/>
      <c r="AU543" s="81" t="n"/>
      <c r="AV543" s="81" t="n"/>
      <c r="AW543" s="82" t="n"/>
      <c r="AX543" s="83" t="n"/>
      <c r="AY543" s="179" t="n"/>
      <c r="AZ543" s="84" t="n"/>
      <c r="BA543" s="83" t="n"/>
      <c r="BB543" s="83" t="n"/>
      <c r="BC543" s="83" t="n"/>
      <c r="BD543" s="83" t="n"/>
      <c r="BE543" s="83" t="n"/>
      <c r="BF543" s="28" t="n"/>
      <c r="BG543" s="85" t="n"/>
      <c r="BH543" s="85" t="n"/>
      <c r="BI543" s="85" t="n"/>
      <c r="BJ543" s="85" t="n"/>
      <c r="BK543" s="85" t="n"/>
      <c r="BL543" s="85" t="n"/>
      <c r="BM543" s="85" t="n"/>
      <c r="BN543" s="85" t="n"/>
      <c r="BO543" s="85" t="n"/>
      <c r="BP543" s="85" t="n"/>
      <c r="BQ543" s="85" t="n"/>
      <c r="BR543" s="85" t="n"/>
      <c r="BS543" s="85" t="n"/>
      <c r="BT543" s="85" t="n"/>
      <c r="BU543" s="85" t="n"/>
      <c r="BV543" s="85" t="n"/>
      <c r="BW543" s="85" t="n"/>
      <c r="BX543" s="85" t="n"/>
      <c r="BY543" s="85" t="n"/>
      <c r="BZ543" s="85" t="n"/>
      <c r="CA543" s="85" t="n"/>
      <c r="CB543" s="85" t="n"/>
      <c r="CC543" s="85" t="n"/>
      <c r="CD543" s="85" t="n"/>
      <c r="CE543" s="85" t="n"/>
      <c r="CF543" s="85" t="n"/>
      <c r="CG543" s="85" t="n"/>
      <c r="CH543" s="85" t="n"/>
      <c r="CI543" s="85" t="n"/>
      <c r="CJ543" s="85" t="n"/>
      <c r="CK543" s="85" t="n"/>
      <c r="CL543" s="85" t="n"/>
      <c r="CM543" s="85" t="n"/>
      <c r="CN543" s="85" t="n"/>
      <c r="CO543" s="85" t="n"/>
      <c r="CP543" s="85" t="n"/>
      <c r="CQ543" s="85" t="n"/>
      <c r="CR543" s="85" t="n"/>
      <c r="CS543" s="85" t="n"/>
      <c r="CT543" s="85" t="n"/>
      <c r="CU543" s="85" t="n"/>
      <c r="CV543" s="85" t="n"/>
    </row>
    <row r="544" ht="31.5" customFormat="1" customHeight="1" s="86">
      <c r="A544" s="73" t="n"/>
      <c r="B544" s="74" t="n"/>
      <c r="C544" s="74" t="n"/>
      <c r="D544" s="74" t="n"/>
      <c r="E544" s="74" t="n"/>
      <c r="F544" s="75" t="n"/>
      <c r="G544" s="76" t="n"/>
      <c r="H544" s="76" t="n"/>
      <c r="I544" s="76" t="n"/>
      <c r="J544" s="76" t="n"/>
      <c r="K544" s="472" t="n"/>
      <c r="L544" s="473" t="n"/>
      <c r="M544" s="474" t="n"/>
      <c r="N544" s="111" t="n"/>
      <c r="O544" s="111" t="n"/>
      <c r="P544" s="111" t="n"/>
      <c r="Q544" s="111" t="n"/>
      <c r="R544" s="111" t="n"/>
      <c r="S544" s="77" t="n"/>
      <c r="T544" s="77" t="n"/>
      <c r="U544" s="111" t="n"/>
      <c r="V544" s="111" t="n"/>
      <c r="W544" s="111" t="n"/>
      <c r="X544" s="111" t="n"/>
      <c r="Y544" s="111" t="n"/>
      <c r="Z544" s="77" t="n"/>
      <c r="AA544" s="77" t="n"/>
      <c r="AB544" s="111" t="n"/>
      <c r="AC544" s="111" t="n"/>
      <c r="AD544" s="111" t="n"/>
      <c r="AE544" s="111" t="n"/>
      <c r="AF544" s="111" t="n"/>
      <c r="AG544" s="77" t="n"/>
      <c r="AH544" s="77" t="n"/>
      <c r="AI544" s="78" t="n"/>
      <c r="AJ544" s="79" t="n"/>
      <c r="AK544" s="80" t="n"/>
      <c r="AL544" s="77" t="n"/>
      <c r="AM544" s="77" t="n"/>
      <c r="AN544" s="81" t="n"/>
      <c r="AO544" s="81" t="n"/>
      <c r="AP544" s="81" t="n"/>
      <c r="AQ544" s="81" t="n"/>
      <c r="AR544" s="81" t="n"/>
      <c r="AS544" s="81" t="n"/>
      <c r="AT544" s="81" t="n"/>
      <c r="AU544" s="81" t="n"/>
      <c r="AV544" s="81" t="n"/>
      <c r="AW544" s="82" t="n"/>
      <c r="AX544" s="83" t="n"/>
      <c r="AY544" s="179" t="n"/>
      <c r="AZ544" s="84" t="n"/>
      <c r="BA544" s="83" t="n"/>
      <c r="BB544" s="83" t="n"/>
      <c r="BC544" s="83" t="n"/>
      <c r="BD544" s="83" t="n"/>
      <c r="BE544" s="83" t="n"/>
      <c r="BF544" s="28" t="n"/>
      <c r="BG544" s="85" t="n"/>
      <c r="BH544" s="85" t="n"/>
      <c r="BI544" s="85" t="n"/>
      <c r="BJ544" s="85" t="n"/>
      <c r="BK544" s="85" t="n"/>
      <c r="BL544" s="85" t="n"/>
      <c r="BM544" s="85" t="n"/>
      <c r="BN544" s="85" t="n"/>
      <c r="BO544" s="85" t="n"/>
      <c r="BP544" s="85" t="n"/>
      <c r="BQ544" s="85" t="n"/>
      <c r="BR544" s="85" t="n"/>
      <c r="BS544" s="85" t="n"/>
      <c r="BT544" s="85" t="n"/>
      <c r="BU544" s="85" t="n"/>
      <c r="BV544" s="85" t="n"/>
      <c r="BW544" s="85" t="n"/>
      <c r="BX544" s="85" t="n"/>
      <c r="BY544" s="85" t="n"/>
      <c r="BZ544" s="85" t="n"/>
      <c r="CA544" s="85" t="n"/>
      <c r="CB544" s="85" t="n"/>
      <c r="CC544" s="85" t="n"/>
      <c r="CD544" s="85" t="n"/>
      <c r="CE544" s="85" t="n"/>
      <c r="CF544" s="85" t="n"/>
      <c r="CG544" s="85" t="n"/>
      <c r="CH544" s="85" t="n"/>
      <c r="CI544" s="85" t="n"/>
      <c r="CJ544" s="85" t="n"/>
      <c r="CK544" s="85" t="n"/>
      <c r="CL544" s="85" t="n"/>
      <c r="CM544" s="85" t="n"/>
      <c r="CN544" s="85" t="n"/>
      <c r="CO544" s="85" t="n"/>
      <c r="CP544" s="85" t="n"/>
      <c r="CQ544" s="85" t="n"/>
      <c r="CR544" s="85" t="n"/>
      <c r="CS544" s="85" t="n"/>
      <c r="CT544" s="85" t="n"/>
      <c r="CU544" s="85" t="n"/>
      <c r="CV544" s="85" t="n"/>
    </row>
    <row r="545" ht="31.5" customFormat="1" customHeight="1" s="86">
      <c r="A545" s="73" t="n"/>
      <c r="B545" s="74" t="n"/>
      <c r="C545" s="74" t="n"/>
      <c r="D545" s="74" t="n"/>
      <c r="E545" s="74" t="n"/>
      <c r="F545" s="75" t="n"/>
      <c r="G545" s="76" t="n"/>
      <c r="H545" s="76" t="n"/>
      <c r="I545" s="76" t="n"/>
      <c r="J545" s="76" t="n"/>
      <c r="K545" s="472" t="n"/>
      <c r="L545" s="473" t="n"/>
      <c r="M545" s="474" t="n"/>
      <c r="N545" s="111" t="n"/>
      <c r="O545" s="111" t="n"/>
      <c r="P545" s="111" t="n"/>
      <c r="Q545" s="111" t="n"/>
      <c r="R545" s="111" t="n"/>
      <c r="S545" s="77" t="n"/>
      <c r="T545" s="77" t="n"/>
      <c r="U545" s="111" t="n"/>
      <c r="V545" s="111" t="n"/>
      <c r="W545" s="111" t="n"/>
      <c r="X545" s="111" t="n"/>
      <c r="Y545" s="111" t="n"/>
      <c r="Z545" s="77" t="n"/>
      <c r="AA545" s="77" t="n"/>
      <c r="AB545" s="111" t="n"/>
      <c r="AC545" s="111" t="n"/>
      <c r="AD545" s="111" t="n"/>
      <c r="AE545" s="111" t="n"/>
      <c r="AF545" s="111" t="n"/>
      <c r="AG545" s="77" t="n"/>
      <c r="AH545" s="77" t="n"/>
      <c r="AI545" s="78" t="n"/>
      <c r="AJ545" s="79" t="n"/>
      <c r="AK545" s="80" t="n"/>
      <c r="AL545" s="77" t="n"/>
      <c r="AM545" s="77" t="n"/>
      <c r="AN545" s="81" t="n"/>
      <c r="AO545" s="81" t="n"/>
      <c r="AP545" s="81" t="n"/>
      <c r="AQ545" s="81" t="n"/>
      <c r="AR545" s="81" t="n"/>
      <c r="AS545" s="81" t="n"/>
      <c r="AT545" s="81" t="n"/>
      <c r="AU545" s="81" t="n"/>
      <c r="AV545" s="81" t="n"/>
      <c r="AW545" s="82" t="n"/>
      <c r="AX545" s="83" t="n"/>
      <c r="AY545" s="179" t="n"/>
      <c r="AZ545" s="84" t="n"/>
      <c r="BA545" s="83" t="n"/>
      <c r="BB545" s="83" t="n"/>
      <c r="BC545" s="83" t="n"/>
      <c r="BD545" s="83" t="n"/>
      <c r="BE545" s="83" t="n"/>
      <c r="BF545" s="28" t="n"/>
      <c r="BG545" s="85" t="n"/>
      <c r="BH545" s="85" t="n"/>
      <c r="BI545" s="85" t="n"/>
      <c r="BJ545" s="85" t="n"/>
      <c r="BK545" s="85" t="n"/>
      <c r="BL545" s="85" t="n"/>
      <c r="BM545" s="85" t="n"/>
      <c r="BN545" s="85" t="n"/>
      <c r="BO545" s="85" t="n"/>
      <c r="BP545" s="85" t="n"/>
      <c r="BQ545" s="85" t="n"/>
      <c r="BR545" s="85" t="n"/>
      <c r="BS545" s="85" t="n"/>
      <c r="BT545" s="85" t="n"/>
      <c r="BU545" s="85" t="n"/>
      <c r="BV545" s="85" t="n"/>
      <c r="BW545" s="85" t="n"/>
      <c r="BX545" s="85" t="n"/>
      <c r="BY545" s="85" t="n"/>
      <c r="BZ545" s="85" t="n"/>
      <c r="CA545" s="85" t="n"/>
      <c r="CB545" s="85" t="n"/>
      <c r="CC545" s="85" t="n"/>
      <c r="CD545" s="85" t="n"/>
      <c r="CE545" s="85" t="n"/>
      <c r="CF545" s="85" t="n"/>
      <c r="CG545" s="85" t="n"/>
      <c r="CH545" s="85" t="n"/>
      <c r="CI545" s="85" t="n"/>
      <c r="CJ545" s="85" t="n"/>
      <c r="CK545" s="85" t="n"/>
      <c r="CL545" s="85" t="n"/>
      <c r="CM545" s="85" t="n"/>
      <c r="CN545" s="85" t="n"/>
      <c r="CO545" s="85" t="n"/>
      <c r="CP545" s="85" t="n"/>
      <c r="CQ545" s="85" t="n"/>
      <c r="CR545" s="85" t="n"/>
      <c r="CS545" s="85" t="n"/>
      <c r="CT545" s="85" t="n"/>
      <c r="CU545" s="85" t="n"/>
      <c r="CV545" s="85" t="n"/>
    </row>
    <row r="546" ht="31.5" customFormat="1" customHeight="1" s="86">
      <c r="A546" s="73" t="n"/>
      <c r="B546" s="74" t="n"/>
      <c r="C546" s="74" t="n"/>
      <c r="D546" s="74" t="n"/>
      <c r="E546" s="74" t="n"/>
      <c r="F546" s="75" t="n"/>
      <c r="G546" s="76" t="n"/>
      <c r="H546" s="76" t="n"/>
      <c r="I546" s="76" t="n"/>
      <c r="J546" s="76" t="n"/>
      <c r="K546" s="472" t="n"/>
      <c r="L546" s="473" t="n"/>
      <c r="M546" s="474" t="n"/>
      <c r="N546" s="111" t="n"/>
      <c r="O546" s="111" t="n"/>
      <c r="P546" s="111" t="n"/>
      <c r="Q546" s="111" t="n"/>
      <c r="R546" s="111" t="n"/>
      <c r="S546" s="77" t="n"/>
      <c r="T546" s="77" t="n"/>
      <c r="U546" s="111" t="n"/>
      <c r="V546" s="111" t="n"/>
      <c r="W546" s="111" t="n"/>
      <c r="X546" s="111" t="n"/>
      <c r="Y546" s="111" t="n"/>
      <c r="Z546" s="77" t="n"/>
      <c r="AA546" s="77" t="n"/>
      <c r="AB546" s="111" t="n"/>
      <c r="AC546" s="111" t="n"/>
      <c r="AD546" s="111" t="n"/>
      <c r="AE546" s="111" t="n"/>
      <c r="AF546" s="111" t="n"/>
      <c r="AG546" s="77" t="n"/>
      <c r="AH546" s="77" t="n"/>
      <c r="AI546" s="78" t="n"/>
      <c r="AJ546" s="79" t="n"/>
      <c r="AK546" s="80" t="n"/>
      <c r="AL546" s="77" t="n"/>
      <c r="AM546" s="77" t="n"/>
      <c r="AN546" s="81" t="n"/>
      <c r="AO546" s="81" t="n"/>
      <c r="AP546" s="81" t="n"/>
      <c r="AQ546" s="81" t="n"/>
      <c r="AR546" s="81" t="n"/>
      <c r="AS546" s="81" t="n"/>
      <c r="AT546" s="81" t="n"/>
      <c r="AU546" s="81" t="n"/>
      <c r="AV546" s="81" t="n"/>
      <c r="AW546" s="82" t="n"/>
      <c r="AX546" s="83" t="n"/>
      <c r="AY546" s="179" t="n"/>
      <c r="AZ546" s="84" t="n"/>
      <c r="BA546" s="83" t="n"/>
      <c r="BB546" s="83" t="n"/>
      <c r="BC546" s="83" t="n"/>
      <c r="BD546" s="83" t="n"/>
      <c r="BE546" s="83" t="n"/>
      <c r="BF546" s="28" t="n"/>
      <c r="BG546" s="85" t="n"/>
      <c r="BH546" s="85" t="n"/>
      <c r="BI546" s="85" t="n"/>
      <c r="BJ546" s="85" t="n"/>
      <c r="BK546" s="85" t="n"/>
      <c r="BL546" s="85" t="n"/>
      <c r="BM546" s="85" t="n"/>
      <c r="BN546" s="85" t="n"/>
      <c r="BO546" s="85" t="n"/>
      <c r="BP546" s="85" t="n"/>
      <c r="BQ546" s="85" t="n"/>
      <c r="BR546" s="85" t="n"/>
      <c r="BS546" s="85" t="n"/>
      <c r="BT546" s="85" t="n"/>
      <c r="BU546" s="85" t="n"/>
      <c r="BV546" s="85" t="n"/>
      <c r="BW546" s="85" t="n"/>
      <c r="BX546" s="85" t="n"/>
      <c r="BY546" s="85" t="n"/>
      <c r="BZ546" s="85" t="n"/>
      <c r="CA546" s="85" t="n"/>
      <c r="CB546" s="85" t="n"/>
      <c r="CC546" s="85" t="n"/>
      <c r="CD546" s="85" t="n"/>
      <c r="CE546" s="85" t="n"/>
      <c r="CF546" s="85" t="n"/>
      <c r="CG546" s="85" t="n"/>
      <c r="CH546" s="85" t="n"/>
      <c r="CI546" s="85" t="n"/>
      <c r="CJ546" s="85" t="n"/>
      <c r="CK546" s="85" t="n"/>
      <c r="CL546" s="85" t="n"/>
      <c r="CM546" s="85" t="n"/>
      <c r="CN546" s="85" t="n"/>
      <c r="CO546" s="85" t="n"/>
      <c r="CP546" s="85" t="n"/>
      <c r="CQ546" s="85" t="n"/>
      <c r="CR546" s="85" t="n"/>
      <c r="CS546" s="85" t="n"/>
      <c r="CT546" s="85" t="n"/>
      <c r="CU546" s="85" t="n"/>
      <c r="CV546" s="85" t="n"/>
    </row>
    <row r="547" ht="31.5" customFormat="1" customHeight="1" s="86">
      <c r="A547" s="73" t="n"/>
      <c r="B547" s="74" t="n"/>
      <c r="C547" s="74" t="n"/>
      <c r="D547" s="74" t="n"/>
      <c r="E547" s="74" t="n"/>
      <c r="F547" s="75" t="n"/>
      <c r="G547" s="76" t="n"/>
      <c r="H547" s="76" t="n"/>
      <c r="I547" s="76" t="n"/>
      <c r="J547" s="76" t="n"/>
      <c r="K547" s="472" t="n"/>
      <c r="L547" s="473" t="n"/>
      <c r="M547" s="474" t="n"/>
      <c r="N547" s="111" t="n"/>
      <c r="O547" s="111" t="n"/>
      <c r="P547" s="111" t="n"/>
      <c r="Q547" s="111" t="n"/>
      <c r="R547" s="111" t="n"/>
      <c r="S547" s="77" t="n"/>
      <c r="T547" s="77" t="n"/>
      <c r="U547" s="111" t="n"/>
      <c r="V547" s="111" t="n"/>
      <c r="W547" s="111" t="n"/>
      <c r="X547" s="111" t="n"/>
      <c r="Y547" s="111" t="n"/>
      <c r="Z547" s="77" t="n"/>
      <c r="AA547" s="77" t="n"/>
      <c r="AB547" s="111" t="n"/>
      <c r="AC547" s="111" t="n"/>
      <c r="AD547" s="111" t="n"/>
      <c r="AE547" s="111" t="n"/>
      <c r="AF547" s="111" t="n"/>
      <c r="AG547" s="77" t="n"/>
      <c r="AH547" s="77" t="n"/>
      <c r="AI547" s="78" t="n"/>
      <c r="AJ547" s="79" t="n"/>
      <c r="AK547" s="80" t="n"/>
      <c r="AL547" s="77" t="n"/>
      <c r="AM547" s="77" t="n"/>
      <c r="AN547" s="81" t="n"/>
      <c r="AO547" s="81" t="n"/>
      <c r="AP547" s="81" t="n"/>
      <c r="AQ547" s="81" t="n"/>
      <c r="AR547" s="81" t="n"/>
      <c r="AS547" s="81" t="n"/>
      <c r="AT547" s="81" t="n"/>
      <c r="AU547" s="81" t="n"/>
      <c r="AV547" s="81" t="n"/>
      <c r="AW547" s="82" t="n"/>
      <c r="AX547" s="83" t="n"/>
      <c r="AY547" s="179" t="n"/>
      <c r="AZ547" s="84" t="n"/>
      <c r="BA547" s="83" t="n"/>
      <c r="BB547" s="83" t="n"/>
      <c r="BC547" s="83" t="n"/>
      <c r="BD547" s="83" t="n"/>
      <c r="BE547" s="83" t="n"/>
      <c r="BF547" s="28" t="n"/>
      <c r="BG547" s="85" t="n"/>
      <c r="BH547" s="85" t="n"/>
      <c r="BI547" s="85" t="n"/>
      <c r="BJ547" s="85" t="n"/>
      <c r="BK547" s="85" t="n"/>
      <c r="BL547" s="85" t="n"/>
      <c r="BM547" s="85" t="n"/>
      <c r="BN547" s="85" t="n"/>
      <c r="BO547" s="85" t="n"/>
      <c r="BP547" s="85" t="n"/>
      <c r="BQ547" s="85" t="n"/>
      <c r="BR547" s="85" t="n"/>
      <c r="BS547" s="85" t="n"/>
      <c r="BT547" s="85" t="n"/>
      <c r="BU547" s="85" t="n"/>
      <c r="BV547" s="85" t="n"/>
      <c r="BW547" s="85" t="n"/>
      <c r="BX547" s="85" t="n"/>
      <c r="BY547" s="85" t="n"/>
      <c r="BZ547" s="85" t="n"/>
      <c r="CA547" s="85" t="n"/>
      <c r="CB547" s="85" t="n"/>
      <c r="CC547" s="85" t="n"/>
      <c r="CD547" s="85" t="n"/>
      <c r="CE547" s="85" t="n"/>
      <c r="CF547" s="85" t="n"/>
      <c r="CG547" s="85" t="n"/>
      <c r="CH547" s="85" t="n"/>
      <c r="CI547" s="85" t="n"/>
      <c r="CJ547" s="85" t="n"/>
      <c r="CK547" s="85" t="n"/>
      <c r="CL547" s="85" t="n"/>
      <c r="CM547" s="85" t="n"/>
      <c r="CN547" s="85" t="n"/>
      <c r="CO547" s="85" t="n"/>
      <c r="CP547" s="85" t="n"/>
      <c r="CQ547" s="85" t="n"/>
      <c r="CR547" s="85" t="n"/>
      <c r="CS547" s="85" t="n"/>
      <c r="CT547" s="85" t="n"/>
      <c r="CU547" s="85" t="n"/>
      <c r="CV547" s="85" t="n"/>
    </row>
    <row r="548" ht="31.5" customFormat="1" customHeight="1" s="86">
      <c r="A548" s="73" t="n"/>
      <c r="B548" s="74" t="n"/>
      <c r="C548" s="74" t="n"/>
      <c r="D548" s="74" t="n"/>
      <c r="E548" s="74" t="n"/>
      <c r="F548" s="75" t="n"/>
      <c r="G548" s="76" t="n"/>
      <c r="H548" s="76" t="n"/>
      <c r="I548" s="76" t="n"/>
      <c r="J548" s="76" t="n"/>
      <c r="K548" s="472" t="n"/>
      <c r="L548" s="473" t="n"/>
      <c r="M548" s="474" t="n"/>
      <c r="N548" s="111" t="n"/>
      <c r="O548" s="111" t="n"/>
      <c r="P548" s="111" t="n"/>
      <c r="Q548" s="111" t="n"/>
      <c r="R548" s="111" t="n"/>
      <c r="S548" s="77" t="n"/>
      <c r="T548" s="77" t="n"/>
      <c r="U548" s="111" t="n"/>
      <c r="V548" s="111" t="n"/>
      <c r="W548" s="111" t="n"/>
      <c r="X548" s="111" t="n"/>
      <c r="Y548" s="111" t="n"/>
      <c r="Z548" s="77" t="n"/>
      <c r="AA548" s="77" t="n"/>
      <c r="AB548" s="111" t="n"/>
      <c r="AC548" s="111" t="n"/>
      <c r="AD548" s="111" t="n"/>
      <c r="AE548" s="111" t="n"/>
      <c r="AF548" s="111" t="n"/>
      <c r="AG548" s="77" t="n"/>
      <c r="AH548" s="77" t="n"/>
      <c r="AI548" s="78" t="n"/>
      <c r="AJ548" s="79" t="n"/>
      <c r="AK548" s="80" t="n"/>
      <c r="AL548" s="77" t="n"/>
      <c r="AM548" s="77" t="n"/>
      <c r="AN548" s="81" t="n"/>
      <c r="AO548" s="81" t="n"/>
      <c r="AP548" s="81" t="n"/>
      <c r="AQ548" s="81" t="n"/>
      <c r="AR548" s="81" t="n"/>
      <c r="AS548" s="81" t="n"/>
      <c r="AT548" s="81" t="n"/>
      <c r="AU548" s="81" t="n"/>
      <c r="AV548" s="81" t="n"/>
      <c r="AW548" s="82" t="n"/>
      <c r="AX548" s="83" t="n"/>
      <c r="AY548" s="179" t="n"/>
      <c r="AZ548" s="84" t="n"/>
      <c r="BA548" s="83" t="n"/>
      <c r="BB548" s="83" t="n"/>
      <c r="BC548" s="83" t="n"/>
      <c r="BD548" s="83" t="n"/>
      <c r="BE548" s="83" t="n"/>
      <c r="BF548" s="28" t="n"/>
      <c r="BG548" s="85" t="n"/>
      <c r="BH548" s="85" t="n"/>
      <c r="BI548" s="85" t="n"/>
      <c r="BJ548" s="85" t="n"/>
      <c r="BK548" s="85" t="n"/>
      <c r="BL548" s="85" t="n"/>
      <c r="BM548" s="85" t="n"/>
      <c r="BN548" s="85" t="n"/>
      <c r="BO548" s="85" t="n"/>
      <c r="BP548" s="85" t="n"/>
      <c r="BQ548" s="85" t="n"/>
      <c r="BR548" s="85" t="n"/>
      <c r="BS548" s="85" t="n"/>
      <c r="BT548" s="85" t="n"/>
      <c r="BU548" s="85" t="n"/>
      <c r="BV548" s="85" t="n"/>
      <c r="BW548" s="85" t="n"/>
      <c r="BX548" s="85" t="n"/>
      <c r="BY548" s="85" t="n"/>
      <c r="BZ548" s="85" t="n"/>
      <c r="CA548" s="85" t="n"/>
      <c r="CB548" s="85" t="n"/>
      <c r="CC548" s="85" t="n"/>
      <c r="CD548" s="85" t="n"/>
      <c r="CE548" s="85" t="n"/>
      <c r="CF548" s="85" t="n"/>
      <c r="CG548" s="85" t="n"/>
      <c r="CH548" s="85" t="n"/>
      <c r="CI548" s="85" t="n"/>
      <c r="CJ548" s="85" t="n"/>
      <c r="CK548" s="85" t="n"/>
      <c r="CL548" s="85" t="n"/>
      <c r="CM548" s="85" t="n"/>
      <c r="CN548" s="85" t="n"/>
      <c r="CO548" s="85" t="n"/>
      <c r="CP548" s="85" t="n"/>
      <c r="CQ548" s="85" t="n"/>
      <c r="CR548" s="85" t="n"/>
      <c r="CS548" s="85" t="n"/>
      <c r="CT548" s="85" t="n"/>
      <c r="CU548" s="85" t="n"/>
      <c r="CV548" s="85" t="n"/>
    </row>
    <row r="549" ht="31.5" customFormat="1" customHeight="1" s="86">
      <c r="A549" s="73" t="n"/>
      <c r="B549" s="74" t="n"/>
      <c r="C549" s="74" t="n"/>
      <c r="D549" s="74" t="n"/>
      <c r="E549" s="74" t="n"/>
      <c r="F549" s="75" t="n"/>
      <c r="G549" s="76" t="n"/>
      <c r="H549" s="76" t="n"/>
      <c r="I549" s="76" t="n"/>
      <c r="J549" s="76" t="n"/>
      <c r="K549" s="472" t="n"/>
      <c r="L549" s="473" t="n"/>
      <c r="M549" s="474" t="n"/>
      <c r="N549" s="111" t="n"/>
      <c r="O549" s="111" t="n"/>
      <c r="P549" s="111" t="n"/>
      <c r="Q549" s="111" t="n"/>
      <c r="R549" s="111" t="n"/>
      <c r="S549" s="77" t="n"/>
      <c r="T549" s="77" t="n"/>
      <c r="U549" s="111" t="n"/>
      <c r="V549" s="111" t="n"/>
      <c r="W549" s="111" t="n"/>
      <c r="X549" s="111" t="n"/>
      <c r="Y549" s="111" t="n"/>
      <c r="Z549" s="77" t="n"/>
      <c r="AA549" s="77" t="n"/>
      <c r="AB549" s="111" t="n"/>
      <c r="AC549" s="111" t="n"/>
      <c r="AD549" s="111" t="n"/>
      <c r="AE549" s="111" t="n"/>
      <c r="AF549" s="111" t="n"/>
      <c r="AG549" s="77" t="n"/>
      <c r="AH549" s="77" t="n"/>
      <c r="AI549" s="78" t="n"/>
      <c r="AJ549" s="79" t="n"/>
      <c r="AK549" s="80" t="n"/>
      <c r="AL549" s="77" t="n"/>
      <c r="AM549" s="77" t="n"/>
      <c r="AN549" s="81" t="n"/>
      <c r="AO549" s="81" t="n"/>
      <c r="AP549" s="81" t="n"/>
      <c r="AQ549" s="81" t="n"/>
      <c r="AR549" s="81" t="n"/>
      <c r="AS549" s="81" t="n"/>
      <c r="AT549" s="81" t="n"/>
      <c r="AU549" s="81" t="n"/>
      <c r="AV549" s="81" t="n"/>
      <c r="AW549" s="82" t="n"/>
      <c r="AX549" s="83" t="n"/>
      <c r="AY549" s="179" t="n"/>
      <c r="AZ549" s="84" t="n"/>
      <c r="BA549" s="83" t="n"/>
      <c r="BB549" s="83" t="n"/>
      <c r="BC549" s="83" t="n"/>
      <c r="BD549" s="83" t="n"/>
      <c r="BE549" s="83" t="n"/>
      <c r="BF549" s="28" t="n"/>
      <c r="BG549" s="85" t="n"/>
      <c r="BH549" s="85" t="n"/>
      <c r="BI549" s="85" t="n"/>
      <c r="BJ549" s="85" t="n"/>
      <c r="BK549" s="85" t="n"/>
      <c r="BL549" s="85" t="n"/>
      <c r="BM549" s="85" t="n"/>
      <c r="BN549" s="85" t="n"/>
      <c r="BO549" s="85" t="n"/>
      <c r="BP549" s="85" t="n"/>
      <c r="BQ549" s="85" t="n"/>
      <c r="BR549" s="85" t="n"/>
      <c r="BS549" s="85" t="n"/>
      <c r="BT549" s="85" t="n"/>
      <c r="BU549" s="85" t="n"/>
      <c r="BV549" s="85" t="n"/>
      <c r="BW549" s="85" t="n"/>
      <c r="BX549" s="85" t="n"/>
      <c r="BY549" s="85" t="n"/>
      <c r="BZ549" s="85" t="n"/>
      <c r="CA549" s="85" t="n"/>
      <c r="CB549" s="85" t="n"/>
      <c r="CC549" s="85" t="n"/>
      <c r="CD549" s="85" t="n"/>
      <c r="CE549" s="85" t="n"/>
      <c r="CF549" s="85" t="n"/>
      <c r="CG549" s="85" t="n"/>
      <c r="CH549" s="85" t="n"/>
      <c r="CI549" s="85" t="n"/>
      <c r="CJ549" s="85" t="n"/>
      <c r="CK549" s="85" t="n"/>
      <c r="CL549" s="85" t="n"/>
      <c r="CM549" s="85" t="n"/>
      <c r="CN549" s="85" t="n"/>
      <c r="CO549" s="85" t="n"/>
      <c r="CP549" s="85" t="n"/>
      <c r="CQ549" s="85" t="n"/>
      <c r="CR549" s="85" t="n"/>
      <c r="CS549" s="85" t="n"/>
      <c r="CT549" s="85" t="n"/>
      <c r="CU549" s="85" t="n"/>
      <c r="CV549" s="85" t="n"/>
    </row>
    <row r="550" ht="31.5" customFormat="1" customHeight="1" s="86">
      <c r="A550" s="73" t="n"/>
      <c r="B550" s="74" t="n"/>
      <c r="C550" s="74" t="n"/>
      <c r="D550" s="74" t="n"/>
      <c r="E550" s="74" t="n"/>
      <c r="F550" s="75" t="n"/>
      <c r="G550" s="76" t="n"/>
      <c r="H550" s="76" t="n"/>
      <c r="I550" s="76" t="n"/>
      <c r="J550" s="76" t="n"/>
      <c r="K550" s="472" t="n"/>
      <c r="L550" s="473" t="n"/>
      <c r="M550" s="474" t="n"/>
      <c r="N550" s="111" t="n"/>
      <c r="O550" s="111" t="n"/>
      <c r="P550" s="111" t="n"/>
      <c r="Q550" s="111" t="n"/>
      <c r="R550" s="111" t="n"/>
      <c r="S550" s="77" t="n"/>
      <c r="T550" s="77" t="n"/>
      <c r="U550" s="111" t="n"/>
      <c r="V550" s="111" t="n"/>
      <c r="W550" s="111" t="n"/>
      <c r="X550" s="111" t="n"/>
      <c r="Y550" s="111" t="n"/>
      <c r="Z550" s="77" t="n"/>
      <c r="AA550" s="77" t="n"/>
      <c r="AB550" s="111" t="n"/>
      <c r="AC550" s="111" t="n"/>
      <c r="AD550" s="111" t="n"/>
      <c r="AE550" s="111" t="n"/>
      <c r="AF550" s="111" t="n"/>
      <c r="AG550" s="77" t="n"/>
      <c r="AH550" s="77" t="n"/>
      <c r="AI550" s="78" t="n"/>
      <c r="AJ550" s="79" t="n"/>
      <c r="AK550" s="80" t="n"/>
      <c r="AL550" s="77" t="n"/>
      <c r="AM550" s="77" t="n"/>
      <c r="AN550" s="81" t="n"/>
      <c r="AO550" s="81" t="n"/>
      <c r="AP550" s="81" t="n"/>
      <c r="AQ550" s="81" t="n"/>
      <c r="AR550" s="81" t="n"/>
      <c r="AS550" s="81" t="n"/>
      <c r="AT550" s="81" t="n"/>
      <c r="AU550" s="81" t="n"/>
      <c r="AV550" s="81" t="n"/>
      <c r="AW550" s="82" t="n"/>
      <c r="AX550" s="83" t="n"/>
      <c r="AY550" s="179" t="n"/>
      <c r="AZ550" s="84" t="n"/>
      <c r="BA550" s="83" t="n"/>
      <c r="BB550" s="83" t="n"/>
      <c r="BC550" s="83" t="n"/>
      <c r="BD550" s="83" t="n"/>
      <c r="BE550" s="83" t="n"/>
      <c r="BF550" s="28" t="n"/>
      <c r="BG550" s="85" t="n"/>
      <c r="BH550" s="85" t="n"/>
      <c r="BI550" s="85" t="n"/>
      <c r="BJ550" s="85" t="n"/>
      <c r="BK550" s="85" t="n"/>
      <c r="BL550" s="85" t="n"/>
      <c r="BM550" s="85" t="n"/>
      <c r="BN550" s="85" t="n"/>
      <c r="BO550" s="85" t="n"/>
      <c r="BP550" s="85" t="n"/>
      <c r="BQ550" s="85" t="n"/>
      <c r="BR550" s="85" t="n"/>
      <c r="BS550" s="85" t="n"/>
      <c r="BT550" s="85" t="n"/>
      <c r="BU550" s="85" t="n"/>
      <c r="BV550" s="85" t="n"/>
      <c r="BW550" s="85" t="n"/>
      <c r="BX550" s="85" t="n"/>
      <c r="BY550" s="85" t="n"/>
      <c r="BZ550" s="85" t="n"/>
      <c r="CA550" s="85" t="n"/>
      <c r="CB550" s="85" t="n"/>
      <c r="CC550" s="85" t="n"/>
      <c r="CD550" s="85" t="n"/>
      <c r="CE550" s="85" t="n"/>
      <c r="CF550" s="85" t="n"/>
      <c r="CG550" s="85" t="n"/>
      <c r="CH550" s="85" t="n"/>
      <c r="CI550" s="85" t="n"/>
      <c r="CJ550" s="85" t="n"/>
      <c r="CK550" s="85" t="n"/>
      <c r="CL550" s="85" t="n"/>
      <c r="CM550" s="85" t="n"/>
      <c r="CN550" s="85" t="n"/>
      <c r="CO550" s="85" t="n"/>
      <c r="CP550" s="85" t="n"/>
      <c r="CQ550" s="85" t="n"/>
      <c r="CR550" s="85" t="n"/>
      <c r="CS550" s="85" t="n"/>
      <c r="CT550" s="85" t="n"/>
      <c r="CU550" s="85" t="n"/>
      <c r="CV550" s="85" t="n"/>
    </row>
    <row r="551" ht="31.5" customFormat="1" customHeight="1" s="86">
      <c r="A551" s="73" t="n"/>
      <c r="B551" s="74" t="n"/>
      <c r="C551" s="74" t="n"/>
      <c r="D551" s="74" t="n"/>
      <c r="E551" s="74" t="n"/>
      <c r="F551" s="75" t="n"/>
      <c r="G551" s="76" t="n"/>
      <c r="H551" s="76" t="n"/>
      <c r="I551" s="76" t="n"/>
      <c r="J551" s="76" t="n"/>
      <c r="K551" s="472" t="n"/>
      <c r="L551" s="473" t="n"/>
      <c r="M551" s="474" t="n"/>
      <c r="N551" s="111" t="n"/>
      <c r="O551" s="111" t="n"/>
      <c r="P551" s="111" t="n"/>
      <c r="Q551" s="111" t="n"/>
      <c r="R551" s="111" t="n"/>
      <c r="S551" s="77" t="n"/>
      <c r="T551" s="77" t="n"/>
      <c r="U551" s="111" t="n"/>
      <c r="V551" s="111" t="n"/>
      <c r="W551" s="111" t="n"/>
      <c r="X551" s="111" t="n"/>
      <c r="Y551" s="111" t="n"/>
      <c r="Z551" s="77" t="n"/>
      <c r="AA551" s="77" t="n"/>
      <c r="AB551" s="111" t="n"/>
      <c r="AC551" s="111" t="n"/>
      <c r="AD551" s="111" t="n"/>
      <c r="AE551" s="111" t="n"/>
      <c r="AF551" s="111" t="n"/>
      <c r="AG551" s="77" t="n"/>
      <c r="AH551" s="77" t="n"/>
      <c r="AI551" s="78" t="n"/>
      <c r="AJ551" s="79" t="n"/>
      <c r="AK551" s="80" t="n"/>
      <c r="AL551" s="77" t="n"/>
      <c r="AM551" s="77" t="n"/>
      <c r="AN551" s="81" t="n"/>
      <c r="AO551" s="81" t="n"/>
      <c r="AP551" s="81" t="n"/>
      <c r="AQ551" s="81" t="n"/>
      <c r="AR551" s="81" t="n"/>
      <c r="AS551" s="81" t="n"/>
      <c r="AT551" s="81" t="n"/>
      <c r="AU551" s="81" t="n"/>
      <c r="AV551" s="81" t="n"/>
      <c r="AW551" s="82" t="n"/>
      <c r="AX551" s="83" t="n"/>
      <c r="AY551" s="179" t="n"/>
      <c r="AZ551" s="84" t="n"/>
      <c r="BA551" s="83" t="n"/>
      <c r="BB551" s="83" t="n"/>
      <c r="BC551" s="83" t="n"/>
      <c r="BD551" s="83" t="n"/>
      <c r="BE551" s="83" t="n"/>
      <c r="BF551" s="28" t="n"/>
      <c r="BG551" s="85" t="n"/>
      <c r="BH551" s="85" t="n"/>
      <c r="BI551" s="85" t="n"/>
      <c r="BJ551" s="85" t="n"/>
      <c r="BK551" s="85" t="n"/>
      <c r="BL551" s="85" t="n"/>
      <c r="BM551" s="85" t="n"/>
      <c r="BN551" s="85" t="n"/>
      <c r="BO551" s="85" t="n"/>
      <c r="BP551" s="85" t="n"/>
      <c r="BQ551" s="85" t="n"/>
      <c r="BR551" s="85" t="n"/>
      <c r="BS551" s="85" t="n"/>
      <c r="BT551" s="85" t="n"/>
      <c r="BU551" s="85" t="n"/>
      <c r="BV551" s="85" t="n"/>
      <c r="BW551" s="85" t="n"/>
      <c r="BX551" s="85" t="n"/>
      <c r="BY551" s="85" t="n"/>
      <c r="BZ551" s="85" t="n"/>
      <c r="CA551" s="85" t="n"/>
      <c r="CB551" s="85" t="n"/>
      <c r="CC551" s="85" t="n"/>
      <c r="CD551" s="85" t="n"/>
      <c r="CE551" s="85" t="n"/>
      <c r="CF551" s="85" t="n"/>
      <c r="CG551" s="85" t="n"/>
      <c r="CH551" s="85" t="n"/>
      <c r="CI551" s="85" t="n"/>
      <c r="CJ551" s="85" t="n"/>
      <c r="CK551" s="85" t="n"/>
      <c r="CL551" s="85" t="n"/>
      <c r="CM551" s="85" t="n"/>
      <c r="CN551" s="85" t="n"/>
      <c r="CO551" s="85" t="n"/>
      <c r="CP551" s="85" t="n"/>
      <c r="CQ551" s="85" t="n"/>
      <c r="CR551" s="85" t="n"/>
      <c r="CS551" s="85" t="n"/>
      <c r="CT551" s="85" t="n"/>
      <c r="CU551" s="85" t="n"/>
      <c r="CV551" s="85" t="n"/>
    </row>
    <row r="552" ht="31.5" customFormat="1" customHeight="1" s="86">
      <c r="A552" s="73" t="n"/>
      <c r="B552" s="74" t="n"/>
      <c r="C552" s="74" t="n"/>
      <c r="D552" s="74" t="n"/>
      <c r="E552" s="74" t="n"/>
      <c r="F552" s="75" t="n"/>
      <c r="G552" s="76" t="n"/>
      <c r="H552" s="76" t="n"/>
      <c r="I552" s="76" t="n"/>
      <c r="J552" s="76" t="n"/>
      <c r="K552" s="472" t="n"/>
      <c r="L552" s="473" t="n"/>
      <c r="M552" s="474" t="n"/>
      <c r="N552" s="111" t="n"/>
      <c r="O552" s="111" t="n"/>
      <c r="P552" s="111" t="n"/>
      <c r="Q552" s="111" t="n"/>
      <c r="R552" s="111" t="n"/>
      <c r="S552" s="77" t="n"/>
      <c r="T552" s="77" t="n"/>
      <c r="U552" s="111" t="n"/>
      <c r="V552" s="111" t="n"/>
      <c r="W552" s="111" t="n"/>
      <c r="X552" s="111" t="n"/>
      <c r="Y552" s="111" t="n"/>
      <c r="Z552" s="77" t="n"/>
      <c r="AA552" s="77" t="n"/>
      <c r="AB552" s="111" t="n"/>
      <c r="AC552" s="111" t="n"/>
      <c r="AD552" s="111" t="n"/>
      <c r="AE552" s="111" t="n"/>
      <c r="AF552" s="111" t="n"/>
      <c r="AG552" s="77" t="n"/>
      <c r="AH552" s="77" t="n"/>
      <c r="AI552" s="78" t="n"/>
      <c r="AJ552" s="79" t="n"/>
      <c r="AK552" s="80" t="n"/>
      <c r="AL552" s="77" t="n"/>
      <c r="AM552" s="77" t="n"/>
      <c r="AN552" s="81" t="n"/>
      <c r="AO552" s="81" t="n"/>
      <c r="AP552" s="81" t="n"/>
      <c r="AQ552" s="81" t="n"/>
      <c r="AR552" s="81" t="n"/>
      <c r="AS552" s="81" t="n"/>
      <c r="AT552" s="81" t="n"/>
      <c r="AU552" s="81" t="n"/>
      <c r="AV552" s="81" t="n"/>
      <c r="AW552" s="82" t="n"/>
      <c r="AX552" s="83" t="n"/>
      <c r="AY552" s="179" t="n"/>
      <c r="AZ552" s="84" t="n"/>
      <c r="BA552" s="83" t="n"/>
      <c r="BB552" s="83" t="n"/>
      <c r="BC552" s="83" t="n"/>
      <c r="BD552" s="83" t="n"/>
      <c r="BE552" s="83" t="n"/>
      <c r="BF552" s="28" t="n"/>
      <c r="BG552" s="85" t="n"/>
      <c r="BH552" s="85" t="n"/>
      <c r="BI552" s="85" t="n"/>
      <c r="BJ552" s="85" t="n"/>
      <c r="BK552" s="85" t="n"/>
      <c r="BL552" s="85" t="n"/>
      <c r="BM552" s="85" t="n"/>
      <c r="BN552" s="85" t="n"/>
      <c r="BO552" s="85" t="n"/>
      <c r="BP552" s="85" t="n"/>
      <c r="BQ552" s="85" t="n"/>
      <c r="BR552" s="85" t="n"/>
      <c r="BS552" s="85" t="n"/>
      <c r="BT552" s="85" t="n"/>
      <c r="BU552" s="85" t="n"/>
      <c r="BV552" s="85" t="n"/>
      <c r="BW552" s="85" t="n"/>
      <c r="BX552" s="85" t="n"/>
      <c r="BY552" s="85" t="n"/>
      <c r="BZ552" s="85" t="n"/>
      <c r="CA552" s="85" t="n"/>
      <c r="CB552" s="85" t="n"/>
      <c r="CC552" s="85" t="n"/>
      <c r="CD552" s="85" t="n"/>
      <c r="CE552" s="85" t="n"/>
      <c r="CF552" s="85" t="n"/>
      <c r="CG552" s="85" t="n"/>
      <c r="CH552" s="85" t="n"/>
      <c r="CI552" s="85" t="n"/>
      <c r="CJ552" s="85" t="n"/>
      <c r="CK552" s="85" t="n"/>
      <c r="CL552" s="85" t="n"/>
      <c r="CM552" s="85" t="n"/>
      <c r="CN552" s="85" t="n"/>
      <c r="CO552" s="85" t="n"/>
      <c r="CP552" s="85" t="n"/>
      <c r="CQ552" s="85" t="n"/>
      <c r="CR552" s="85" t="n"/>
      <c r="CS552" s="85" t="n"/>
      <c r="CT552" s="85" t="n"/>
      <c r="CU552" s="85" t="n"/>
      <c r="CV552" s="85" t="n"/>
    </row>
    <row r="553" ht="31.5" customFormat="1" customHeight="1" s="86">
      <c r="A553" s="73" t="n"/>
      <c r="B553" s="74" t="n"/>
      <c r="C553" s="74" t="n"/>
      <c r="D553" s="74" t="n"/>
      <c r="E553" s="74" t="n"/>
      <c r="F553" s="75" t="n"/>
      <c r="G553" s="76" t="n"/>
      <c r="H553" s="76" t="n"/>
      <c r="I553" s="76" t="n"/>
      <c r="J553" s="76" t="n"/>
      <c r="K553" s="472" t="n"/>
      <c r="L553" s="473" t="n"/>
      <c r="M553" s="474" t="n"/>
      <c r="N553" s="111" t="n"/>
      <c r="O553" s="111" t="n"/>
      <c r="P553" s="111" t="n"/>
      <c r="Q553" s="111" t="n"/>
      <c r="R553" s="111" t="n"/>
      <c r="S553" s="77" t="n"/>
      <c r="T553" s="77" t="n"/>
      <c r="U553" s="111" t="n"/>
      <c r="V553" s="111" t="n"/>
      <c r="W553" s="111" t="n"/>
      <c r="X553" s="111" t="n"/>
      <c r="Y553" s="111" t="n"/>
      <c r="Z553" s="77" t="n"/>
      <c r="AA553" s="77" t="n"/>
      <c r="AB553" s="111" t="n"/>
      <c r="AC553" s="111" t="n"/>
      <c r="AD553" s="111" t="n"/>
      <c r="AE553" s="111" t="n"/>
      <c r="AF553" s="111" t="n"/>
      <c r="AG553" s="77" t="n"/>
      <c r="AH553" s="77" t="n"/>
      <c r="AI553" s="78" t="n"/>
      <c r="AJ553" s="79" t="n"/>
      <c r="AK553" s="80" t="n"/>
      <c r="AL553" s="77" t="n"/>
      <c r="AM553" s="77" t="n"/>
      <c r="AN553" s="81" t="n"/>
      <c r="AO553" s="81" t="n"/>
      <c r="AP553" s="81" t="n"/>
      <c r="AQ553" s="81" t="n"/>
      <c r="AR553" s="81" t="n"/>
      <c r="AS553" s="81" t="n"/>
      <c r="AT553" s="81" t="n"/>
      <c r="AU553" s="81" t="n"/>
      <c r="AV553" s="81" t="n"/>
      <c r="AW553" s="82" t="n"/>
      <c r="AX553" s="83" t="n"/>
      <c r="AY553" s="179" t="n"/>
      <c r="AZ553" s="84" t="n"/>
      <c r="BA553" s="83" t="n"/>
      <c r="BB553" s="83" t="n"/>
      <c r="BC553" s="83" t="n"/>
      <c r="BD553" s="83" t="n"/>
      <c r="BE553" s="83" t="n"/>
      <c r="BF553" s="28" t="n"/>
      <c r="BG553" s="85" t="n"/>
      <c r="BH553" s="85" t="n"/>
      <c r="BI553" s="85" t="n"/>
      <c r="BJ553" s="85" t="n"/>
      <c r="BK553" s="85" t="n"/>
      <c r="BL553" s="85" t="n"/>
      <c r="BM553" s="85" t="n"/>
      <c r="BN553" s="85" t="n"/>
      <c r="BO553" s="85" t="n"/>
      <c r="BP553" s="85" t="n"/>
      <c r="BQ553" s="85" t="n"/>
      <c r="BR553" s="85" t="n"/>
      <c r="BS553" s="85" t="n"/>
      <c r="BT553" s="85" t="n"/>
      <c r="BU553" s="85" t="n"/>
      <c r="BV553" s="85" t="n"/>
      <c r="BW553" s="85" t="n"/>
      <c r="BX553" s="85" t="n"/>
      <c r="BY553" s="85" t="n"/>
      <c r="BZ553" s="85" t="n"/>
      <c r="CA553" s="85" t="n"/>
      <c r="CB553" s="85" t="n"/>
      <c r="CC553" s="85" t="n"/>
      <c r="CD553" s="85" t="n"/>
      <c r="CE553" s="85" t="n"/>
      <c r="CF553" s="85" t="n"/>
      <c r="CG553" s="85" t="n"/>
      <c r="CH553" s="85" t="n"/>
      <c r="CI553" s="85" t="n"/>
      <c r="CJ553" s="85" t="n"/>
      <c r="CK553" s="85" t="n"/>
      <c r="CL553" s="85" t="n"/>
      <c r="CM553" s="85" t="n"/>
      <c r="CN553" s="85" t="n"/>
      <c r="CO553" s="85" t="n"/>
      <c r="CP553" s="85" t="n"/>
      <c r="CQ553" s="85" t="n"/>
      <c r="CR553" s="85" t="n"/>
      <c r="CS553" s="85" t="n"/>
      <c r="CT553" s="85" t="n"/>
      <c r="CU553" s="85" t="n"/>
      <c r="CV553" s="85" t="n"/>
    </row>
    <row r="554" ht="31.5" customFormat="1" customHeight="1" s="86">
      <c r="A554" s="73" t="n"/>
      <c r="B554" s="74" t="n"/>
      <c r="C554" s="74" t="n"/>
      <c r="D554" s="74" t="n"/>
      <c r="E554" s="74" t="n"/>
      <c r="F554" s="75" t="n"/>
      <c r="G554" s="76" t="n"/>
      <c r="H554" s="76" t="n"/>
      <c r="I554" s="76" t="n"/>
      <c r="J554" s="76" t="n"/>
      <c r="K554" s="472" t="n"/>
      <c r="L554" s="473" t="n"/>
      <c r="M554" s="474" t="n"/>
      <c r="N554" s="111" t="n"/>
      <c r="O554" s="111" t="n"/>
      <c r="P554" s="111" t="n"/>
      <c r="Q554" s="111" t="n"/>
      <c r="R554" s="111" t="n"/>
      <c r="S554" s="77" t="n"/>
      <c r="T554" s="77" t="n"/>
      <c r="U554" s="111" t="n"/>
      <c r="V554" s="111" t="n"/>
      <c r="W554" s="111" t="n"/>
      <c r="X554" s="111" t="n"/>
      <c r="Y554" s="111" t="n"/>
      <c r="Z554" s="77" t="n"/>
      <c r="AA554" s="77" t="n"/>
      <c r="AB554" s="111" t="n"/>
      <c r="AC554" s="111" t="n"/>
      <c r="AD554" s="111" t="n"/>
      <c r="AE554" s="111" t="n"/>
      <c r="AF554" s="111" t="n"/>
      <c r="AG554" s="77" t="n"/>
      <c r="AH554" s="77" t="n"/>
      <c r="AI554" s="78" t="n"/>
      <c r="AJ554" s="79" t="n"/>
      <c r="AK554" s="80" t="n"/>
      <c r="AL554" s="77" t="n"/>
      <c r="AM554" s="77" t="n"/>
      <c r="AN554" s="81" t="n"/>
      <c r="AO554" s="81" t="n"/>
      <c r="AP554" s="81" t="n"/>
      <c r="AQ554" s="81" t="n"/>
      <c r="AR554" s="81" t="n"/>
      <c r="AS554" s="81" t="n"/>
      <c r="AT554" s="81" t="n"/>
      <c r="AU554" s="81" t="n"/>
      <c r="AV554" s="81" t="n"/>
      <c r="AW554" s="82" t="n"/>
      <c r="AX554" s="83" t="n"/>
      <c r="AY554" s="179" t="n"/>
      <c r="AZ554" s="84" t="n"/>
      <c r="BA554" s="83" t="n"/>
      <c r="BB554" s="83" t="n"/>
      <c r="BC554" s="83" t="n"/>
      <c r="BD554" s="83" t="n"/>
      <c r="BE554" s="83" t="n"/>
      <c r="BF554" s="28" t="n"/>
      <c r="BG554" s="85" t="n"/>
      <c r="BH554" s="85" t="n"/>
      <c r="BI554" s="85" t="n"/>
      <c r="BJ554" s="85" t="n"/>
      <c r="BK554" s="85" t="n"/>
      <c r="BL554" s="85" t="n"/>
      <c r="BM554" s="85" t="n"/>
      <c r="BN554" s="85" t="n"/>
      <c r="BO554" s="85" t="n"/>
      <c r="BP554" s="85" t="n"/>
      <c r="BQ554" s="85" t="n"/>
      <c r="BR554" s="85" t="n"/>
      <c r="BS554" s="85" t="n"/>
      <c r="BT554" s="85" t="n"/>
      <c r="BU554" s="85" t="n"/>
      <c r="BV554" s="85" t="n"/>
      <c r="BW554" s="85" t="n"/>
      <c r="BX554" s="85" t="n"/>
      <c r="BY554" s="85" t="n"/>
      <c r="BZ554" s="85" t="n"/>
      <c r="CA554" s="85" t="n"/>
      <c r="CB554" s="85" t="n"/>
      <c r="CC554" s="85" t="n"/>
      <c r="CD554" s="85" t="n"/>
      <c r="CE554" s="85" t="n"/>
      <c r="CF554" s="85" t="n"/>
      <c r="CG554" s="85" t="n"/>
      <c r="CH554" s="85" t="n"/>
      <c r="CI554" s="85" t="n"/>
      <c r="CJ554" s="85" t="n"/>
      <c r="CK554" s="85" t="n"/>
      <c r="CL554" s="85" t="n"/>
      <c r="CM554" s="85" t="n"/>
      <c r="CN554" s="85" t="n"/>
      <c r="CO554" s="85" t="n"/>
      <c r="CP554" s="85" t="n"/>
      <c r="CQ554" s="85" t="n"/>
      <c r="CR554" s="85" t="n"/>
      <c r="CS554" s="85" t="n"/>
      <c r="CT554" s="85" t="n"/>
      <c r="CU554" s="85" t="n"/>
      <c r="CV554" s="85" t="n"/>
    </row>
    <row r="555" ht="31.5" customFormat="1" customHeight="1" s="86">
      <c r="A555" s="73" t="n"/>
      <c r="B555" s="74" t="n"/>
      <c r="C555" s="74" t="n"/>
      <c r="D555" s="74" t="n"/>
      <c r="E555" s="74" t="n"/>
      <c r="F555" s="75" t="n"/>
      <c r="G555" s="76" t="n"/>
      <c r="H555" s="76" t="n"/>
      <c r="I555" s="76" t="n"/>
      <c r="J555" s="76" t="n"/>
      <c r="K555" s="472" t="n"/>
      <c r="L555" s="473" t="n"/>
      <c r="M555" s="474" t="n"/>
      <c r="N555" s="111" t="n"/>
      <c r="O555" s="111" t="n"/>
      <c r="P555" s="111" t="n"/>
      <c r="Q555" s="111" t="n"/>
      <c r="R555" s="111" t="n"/>
      <c r="S555" s="77" t="n"/>
      <c r="T555" s="77" t="n"/>
      <c r="U555" s="111" t="n"/>
      <c r="V555" s="111" t="n"/>
      <c r="W555" s="111" t="n"/>
      <c r="X555" s="111" t="n"/>
      <c r="Y555" s="111" t="n"/>
      <c r="Z555" s="77" t="n"/>
      <c r="AA555" s="77" t="n"/>
      <c r="AB555" s="111" t="n"/>
      <c r="AC555" s="111" t="n"/>
      <c r="AD555" s="111" t="n"/>
      <c r="AE555" s="111" t="n"/>
      <c r="AF555" s="111" t="n"/>
      <c r="AG555" s="77" t="n"/>
      <c r="AH555" s="77" t="n"/>
      <c r="AI555" s="78" t="n"/>
      <c r="AJ555" s="79" t="n"/>
      <c r="AK555" s="80" t="n"/>
      <c r="AL555" s="77" t="n"/>
      <c r="AM555" s="77" t="n"/>
      <c r="AN555" s="81" t="n"/>
      <c r="AO555" s="81" t="n"/>
      <c r="AP555" s="81" t="n"/>
      <c r="AQ555" s="81" t="n"/>
      <c r="AR555" s="81" t="n"/>
      <c r="AS555" s="81" t="n"/>
      <c r="AT555" s="81" t="n"/>
      <c r="AU555" s="81" t="n"/>
      <c r="AV555" s="81" t="n"/>
      <c r="AW555" s="82" t="n"/>
      <c r="AX555" s="83" t="n"/>
      <c r="AY555" s="179" t="n"/>
      <c r="AZ555" s="84" t="n"/>
      <c r="BA555" s="83" t="n"/>
      <c r="BB555" s="83" t="n"/>
      <c r="BC555" s="83" t="n"/>
      <c r="BD555" s="83" t="n"/>
      <c r="BE555" s="83" t="n"/>
      <c r="BF555" s="28" t="n"/>
      <c r="BG555" s="85" t="n"/>
      <c r="BH555" s="85" t="n"/>
      <c r="BI555" s="85" t="n"/>
      <c r="BJ555" s="85" t="n"/>
      <c r="BK555" s="85" t="n"/>
      <c r="BL555" s="85" t="n"/>
      <c r="BM555" s="85" t="n"/>
      <c r="BN555" s="85" t="n"/>
      <c r="BO555" s="85" t="n"/>
      <c r="BP555" s="85" t="n"/>
      <c r="BQ555" s="85" t="n"/>
      <c r="BR555" s="85" t="n"/>
      <c r="BS555" s="85" t="n"/>
      <c r="BT555" s="85" t="n"/>
      <c r="BU555" s="85" t="n"/>
      <c r="BV555" s="85" t="n"/>
      <c r="BW555" s="85" t="n"/>
      <c r="BX555" s="85" t="n"/>
      <c r="BY555" s="85" t="n"/>
      <c r="BZ555" s="85" t="n"/>
      <c r="CA555" s="85" t="n"/>
      <c r="CB555" s="85" t="n"/>
      <c r="CC555" s="85" t="n"/>
      <c r="CD555" s="85" t="n"/>
      <c r="CE555" s="85" t="n"/>
      <c r="CF555" s="85" t="n"/>
      <c r="CG555" s="85" t="n"/>
      <c r="CH555" s="85" t="n"/>
      <c r="CI555" s="85" t="n"/>
      <c r="CJ555" s="85" t="n"/>
      <c r="CK555" s="85" t="n"/>
      <c r="CL555" s="85" t="n"/>
      <c r="CM555" s="85" t="n"/>
      <c r="CN555" s="85" t="n"/>
      <c r="CO555" s="85" t="n"/>
      <c r="CP555" s="85" t="n"/>
      <c r="CQ555" s="85" t="n"/>
      <c r="CR555" s="85" t="n"/>
      <c r="CS555" s="85" t="n"/>
      <c r="CT555" s="85" t="n"/>
      <c r="CU555" s="85" t="n"/>
      <c r="CV555" s="85" t="n"/>
    </row>
    <row r="556" ht="31.5" customFormat="1" customHeight="1" s="86">
      <c r="A556" s="73" t="n"/>
      <c r="B556" s="74" t="n"/>
      <c r="C556" s="74" t="n"/>
      <c r="D556" s="74" t="n"/>
      <c r="E556" s="74" t="n"/>
      <c r="F556" s="75" t="n"/>
      <c r="G556" s="76" t="n"/>
      <c r="H556" s="76" t="n"/>
      <c r="I556" s="76" t="n"/>
      <c r="J556" s="76" t="n"/>
      <c r="K556" s="472" t="n"/>
      <c r="L556" s="473" t="n"/>
      <c r="M556" s="474" t="n"/>
      <c r="N556" s="111" t="n"/>
      <c r="O556" s="111" t="n"/>
      <c r="P556" s="111" t="n"/>
      <c r="Q556" s="111" t="n"/>
      <c r="R556" s="111" t="n"/>
      <c r="S556" s="77" t="n"/>
      <c r="T556" s="77" t="n"/>
      <c r="U556" s="111" t="n"/>
      <c r="V556" s="111" t="n"/>
      <c r="W556" s="111" t="n"/>
      <c r="X556" s="111" t="n"/>
      <c r="Y556" s="111" t="n"/>
      <c r="Z556" s="77" t="n"/>
      <c r="AA556" s="77" t="n"/>
      <c r="AB556" s="111" t="n"/>
      <c r="AC556" s="111" t="n"/>
      <c r="AD556" s="111" t="n"/>
      <c r="AE556" s="111" t="n"/>
      <c r="AF556" s="111" t="n"/>
      <c r="AG556" s="77" t="n"/>
      <c r="AH556" s="77" t="n"/>
      <c r="AI556" s="78" t="n"/>
      <c r="AJ556" s="79" t="n"/>
      <c r="AK556" s="80" t="n"/>
      <c r="AL556" s="77" t="n"/>
      <c r="AM556" s="77" t="n"/>
      <c r="AN556" s="81" t="n"/>
      <c r="AO556" s="81" t="n"/>
      <c r="AP556" s="81" t="n"/>
      <c r="AQ556" s="81" t="n"/>
      <c r="AR556" s="81" t="n"/>
      <c r="AS556" s="81" t="n"/>
      <c r="AT556" s="81" t="n"/>
      <c r="AU556" s="81" t="n"/>
      <c r="AV556" s="81" t="n"/>
      <c r="AW556" s="82" t="n"/>
      <c r="AX556" s="83" t="n"/>
      <c r="AY556" s="179" t="n"/>
      <c r="AZ556" s="84" t="n"/>
      <c r="BA556" s="83" t="n"/>
      <c r="BB556" s="83" t="n"/>
      <c r="BC556" s="83" t="n"/>
      <c r="BD556" s="83" t="n"/>
      <c r="BE556" s="83" t="n"/>
      <c r="BF556" s="28" t="n"/>
      <c r="BG556" s="85" t="n"/>
      <c r="BH556" s="85" t="n"/>
      <c r="BI556" s="85" t="n"/>
      <c r="BJ556" s="85" t="n"/>
      <c r="BK556" s="85" t="n"/>
      <c r="BL556" s="85" t="n"/>
      <c r="BM556" s="85" t="n"/>
      <c r="BN556" s="85" t="n"/>
      <c r="BO556" s="85" t="n"/>
      <c r="BP556" s="85" t="n"/>
      <c r="BQ556" s="85" t="n"/>
      <c r="BR556" s="85" t="n"/>
      <c r="BS556" s="85" t="n"/>
      <c r="BT556" s="85" t="n"/>
      <c r="BU556" s="85" t="n"/>
      <c r="BV556" s="85" t="n"/>
      <c r="BW556" s="85" t="n"/>
      <c r="BX556" s="85" t="n"/>
      <c r="BY556" s="85" t="n"/>
      <c r="BZ556" s="85" t="n"/>
      <c r="CA556" s="85" t="n"/>
      <c r="CB556" s="85" t="n"/>
      <c r="CC556" s="85" t="n"/>
      <c r="CD556" s="85" t="n"/>
      <c r="CE556" s="85" t="n"/>
      <c r="CF556" s="85" t="n"/>
      <c r="CG556" s="85" t="n"/>
      <c r="CH556" s="85" t="n"/>
      <c r="CI556" s="85" t="n"/>
      <c r="CJ556" s="85" t="n"/>
      <c r="CK556" s="85" t="n"/>
      <c r="CL556" s="85" t="n"/>
      <c r="CM556" s="85" t="n"/>
      <c r="CN556" s="85" t="n"/>
      <c r="CO556" s="85" t="n"/>
      <c r="CP556" s="85" t="n"/>
      <c r="CQ556" s="85" t="n"/>
      <c r="CR556" s="85" t="n"/>
      <c r="CS556" s="85" t="n"/>
      <c r="CT556" s="85" t="n"/>
      <c r="CU556" s="85" t="n"/>
      <c r="CV556" s="85" t="n"/>
    </row>
    <row r="557" ht="31.5" customFormat="1" customHeight="1" s="86">
      <c r="A557" s="73" t="n"/>
      <c r="B557" s="74" t="n"/>
      <c r="C557" s="74" t="n"/>
      <c r="D557" s="74" t="n"/>
      <c r="E557" s="74" t="n"/>
      <c r="F557" s="75" t="n"/>
      <c r="G557" s="76" t="n"/>
      <c r="H557" s="76" t="n"/>
      <c r="I557" s="76" t="n"/>
      <c r="J557" s="76" t="n"/>
      <c r="K557" s="472" t="n"/>
      <c r="L557" s="473" t="n"/>
      <c r="M557" s="474" t="n"/>
      <c r="N557" s="111" t="n"/>
      <c r="O557" s="111" t="n"/>
      <c r="P557" s="111" t="n"/>
      <c r="Q557" s="111" t="n"/>
      <c r="R557" s="111" t="n"/>
      <c r="S557" s="77" t="n"/>
      <c r="T557" s="77" t="n"/>
      <c r="U557" s="111" t="n"/>
      <c r="V557" s="111" t="n"/>
      <c r="W557" s="111" t="n"/>
      <c r="X557" s="111" t="n"/>
      <c r="Y557" s="111" t="n"/>
      <c r="Z557" s="77" t="n"/>
      <c r="AA557" s="77" t="n"/>
      <c r="AB557" s="111" t="n"/>
      <c r="AC557" s="111" t="n"/>
      <c r="AD557" s="111" t="n"/>
      <c r="AE557" s="111" t="n"/>
      <c r="AF557" s="111" t="n"/>
      <c r="AG557" s="77" t="n"/>
      <c r="AH557" s="77" t="n"/>
      <c r="AI557" s="78" t="n"/>
      <c r="AJ557" s="79" t="n"/>
      <c r="AK557" s="80" t="n"/>
      <c r="AL557" s="77" t="n"/>
      <c r="AM557" s="77" t="n"/>
      <c r="AN557" s="81" t="n"/>
      <c r="AO557" s="81" t="n"/>
      <c r="AP557" s="81" t="n"/>
      <c r="AQ557" s="81" t="n"/>
      <c r="AR557" s="81" t="n"/>
      <c r="AS557" s="81" t="n"/>
      <c r="AT557" s="81" t="n"/>
      <c r="AU557" s="81" t="n"/>
      <c r="AV557" s="81" t="n"/>
      <c r="AW557" s="82" t="n"/>
      <c r="AX557" s="83" t="n"/>
      <c r="AY557" s="179" t="n"/>
      <c r="AZ557" s="84" t="n"/>
      <c r="BA557" s="83" t="n"/>
      <c r="BB557" s="83" t="n"/>
      <c r="BC557" s="83" t="n"/>
      <c r="BD557" s="83" t="n"/>
      <c r="BE557" s="83" t="n"/>
      <c r="BF557" s="28" t="n"/>
      <c r="BG557" s="85" t="n"/>
      <c r="BH557" s="85" t="n"/>
      <c r="BI557" s="85" t="n"/>
      <c r="BJ557" s="85" t="n"/>
      <c r="BK557" s="85" t="n"/>
      <c r="BL557" s="85" t="n"/>
      <c r="BM557" s="85" t="n"/>
      <c r="BN557" s="85" t="n"/>
      <c r="BO557" s="85" t="n"/>
      <c r="BP557" s="85" t="n"/>
      <c r="BQ557" s="85" t="n"/>
      <c r="BR557" s="85" t="n"/>
      <c r="BS557" s="85" t="n"/>
      <c r="BT557" s="85" t="n"/>
      <c r="BU557" s="85" t="n"/>
      <c r="BV557" s="85" t="n"/>
      <c r="BW557" s="85" t="n"/>
      <c r="BX557" s="85" t="n"/>
      <c r="BY557" s="85" t="n"/>
      <c r="BZ557" s="85" t="n"/>
      <c r="CA557" s="85" t="n"/>
      <c r="CB557" s="85" t="n"/>
      <c r="CC557" s="85" t="n"/>
      <c r="CD557" s="85" t="n"/>
      <c r="CE557" s="85" t="n"/>
      <c r="CF557" s="85" t="n"/>
      <c r="CG557" s="85" t="n"/>
      <c r="CH557" s="85" t="n"/>
      <c r="CI557" s="85" t="n"/>
      <c r="CJ557" s="85" t="n"/>
      <c r="CK557" s="85" t="n"/>
      <c r="CL557" s="85" t="n"/>
      <c r="CM557" s="85" t="n"/>
      <c r="CN557" s="85" t="n"/>
      <c r="CO557" s="85" t="n"/>
      <c r="CP557" s="85" t="n"/>
      <c r="CQ557" s="85" t="n"/>
      <c r="CR557" s="85" t="n"/>
      <c r="CS557" s="85" t="n"/>
      <c r="CT557" s="85" t="n"/>
      <c r="CU557" s="85" t="n"/>
      <c r="CV557" s="85" t="n"/>
    </row>
    <row r="558" ht="31.5" customFormat="1" customHeight="1" s="86">
      <c r="A558" s="73" t="n"/>
      <c r="B558" s="74" t="n"/>
      <c r="C558" s="74" t="n"/>
      <c r="D558" s="74" t="n"/>
      <c r="E558" s="74" t="n"/>
      <c r="F558" s="75" t="n"/>
      <c r="G558" s="76" t="n"/>
      <c r="H558" s="76" t="n"/>
      <c r="I558" s="76" t="n"/>
      <c r="J558" s="76" t="n"/>
      <c r="K558" s="472" t="n"/>
      <c r="L558" s="473" t="n"/>
      <c r="M558" s="474" t="n"/>
      <c r="N558" s="111" t="n"/>
      <c r="O558" s="111" t="n"/>
      <c r="P558" s="111" t="n"/>
      <c r="Q558" s="111" t="n"/>
      <c r="R558" s="111" t="n"/>
      <c r="S558" s="77" t="n"/>
      <c r="T558" s="77" t="n"/>
      <c r="U558" s="111" t="n"/>
      <c r="V558" s="111" t="n"/>
      <c r="W558" s="111" t="n"/>
      <c r="X558" s="111" t="n"/>
      <c r="Y558" s="111" t="n"/>
      <c r="Z558" s="77" t="n"/>
      <c r="AA558" s="77" t="n"/>
      <c r="AB558" s="111" t="n"/>
      <c r="AC558" s="111" t="n"/>
      <c r="AD558" s="111" t="n"/>
      <c r="AE558" s="111" t="n"/>
      <c r="AF558" s="111" t="n"/>
      <c r="AG558" s="77" t="n"/>
      <c r="AH558" s="77" t="n"/>
      <c r="AI558" s="78" t="n"/>
      <c r="AJ558" s="79" t="n"/>
      <c r="AK558" s="80" t="n"/>
      <c r="AL558" s="77" t="n"/>
      <c r="AM558" s="77" t="n"/>
      <c r="AN558" s="81" t="n"/>
      <c r="AO558" s="81" t="n"/>
      <c r="AP558" s="81" t="n"/>
      <c r="AQ558" s="81" t="n"/>
      <c r="AR558" s="81" t="n"/>
      <c r="AS558" s="81" t="n"/>
      <c r="AT558" s="81" t="n"/>
      <c r="AU558" s="81" t="n"/>
      <c r="AV558" s="81" t="n"/>
      <c r="AW558" s="82" t="n"/>
      <c r="AX558" s="83" t="n"/>
      <c r="AY558" s="179" t="n"/>
      <c r="AZ558" s="84" t="n"/>
      <c r="BA558" s="83" t="n"/>
      <c r="BB558" s="83" t="n"/>
      <c r="BC558" s="83" t="n"/>
      <c r="BD558" s="83" t="n"/>
      <c r="BE558" s="83" t="n"/>
      <c r="BF558" s="28" t="n"/>
      <c r="BG558" s="85" t="n"/>
      <c r="BH558" s="85" t="n"/>
      <c r="BI558" s="85" t="n"/>
      <c r="BJ558" s="85" t="n"/>
      <c r="BK558" s="85" t="n"/>
      <c r="BL558" s="85" t="n"/>
      <c r="BM558" s="85" t="n"/>
      <c r="BN558" s="85" t="n"/>
      <c r="BO558" s="85" t="n"/>
      <c r="BP558" s="85" t="n"/>
      <c r="BQ558" s="85" t="n"/>
      <c r="BR558" s="85" t="n"/>
      <c r="BS558" s="85" t="n"/>
      <c r="BT558" s="85" t="n"/>
      <c r="BU558" s="85" t="n"/>
      <c r="BV558" s="85" t="n"/>
      <c r="BW558" s="85" t="n"/>
      <c r="BX558" s="85" t="n"/>
      <c r="BY558" s="85" t="n"/>
      <c r="BZ558" s="85" t="n"/>
      <c r="CA558" s="85" t="n"/>
      <c r="CB558" s="85" t="n"/>
      <c r="CC558" s="85" t="n"/>
      <c r="CD558" s="85" t="n"/>
      <c r="CE558" s="85" t="n"/>
      <c r="CF558" s="85" t="n"/>
      <c r="CG558" s="85" t="n"/>
      <c r="CH558" s="85" t="n"/>
      <c r="CI558" s="85" t="n"/>
      <c r="CJ558" s="85" t="n"/>
      <c r="CK558" s="85" t="n"/>
      <c r="CL558" s="85" t="n"/>
      <c r="CM558" s="85" t="n"/>
      <c r="CN558" s="85" t="n"/>
      <c r="CO558" s="85" t="n"/>
      <c r="CP558" s="85" t="n"/>
      <c r="CQ558" s="85" t="n"/>
      <c r="CR558" s="85" t="n"/>
      <c r="CS558" s="85" t="n"/>
      <c r="CT558" s="85" t="n"/>
      <c r="CU558" s="85" t="n"/>
      <c r="CV558" s="85" t="n"/>
    </row>
    <row r="559" ht="31.5" customFormat="1" customHeight="1" s="86">
      <c r="A559" s="73" t="n"/>
      <c r="B559" s="74" t="n"/>
      <c r="C559" s="74" t="n"/>
      <c r="D559" s="74" t="n"/>
      <c r="E559" s="74" t="n"/>
      <c r="F559" s="75" t="n"/>
      <c r="G559" s="76" t="n"/>
      <c r="H559" s="76" t="n"/>
      <c r="I559" s="76" t="n"/>
      <c r="J559" s="76" t="n"/>
      <c r="K559" s="472" t="n"/>
      <c r="L559" s="473" t="n"/>
      <c r="M559" s="474" t="n"/>
      <c r="N559" s="111" t="n"/>
      <c r="O559" s="111" t="n"/>
      <c r="P559" s="111" t="n"/>
      <c r="Q559" s="111" t="n"/>
      <c r="R559" s="111" t="n"/>
      <c r="S559" s="77" t="n"/>
      <c r="T559" s="77" t="n"/>
      <c r="U559" s="111" t="n"/>
      <c r="V559" s="111" t="n"/>
      <c r="W559" s="111" t="n"/>
      <c r="X559" s="111" t="n"/>
      <c r="Y559" s="111" t="n"/>
      <c r="Z559" s="77" t="n"/>
      <c r="AA559" s="77" t="n"/>
      <c r="AB559" s="111" t="n"/>
      <c r="AC559" s="111" t="n"/>
      <c r="AD559" s="111" t="n"/>
      <c r="AE559" s="111" t="n"/>
      <c r="AF559" s="111" t="n"/>
      <c r="AG559" s="77" t="n"/>
      <c r="AH559" s="77" t="n"/>
      <c r="AI559" s="78" t="n"/>
      <c r="AJ559" s="79" t="n"/>
      <c r="AK559" s="80" t="n"/>
      <c r="AL559" s="77" t="n"/>
      <c r="AM559" s="77" t="n"/>
      <c r="AN559" s="81" t="n"/>
      <c r="AO559" s="81" t="n"/>
      <c r="AP559" s="81" t="n"/>
      <c r="AQ559" s="81" t="n"/>
      <c r="AR559" s="81" t="n"/>
      <c r="AS559" s="81" t="n"/>
      <c r="AT559" s="81" t="n"/>
      <c r="AU559" s="81" t="n"/>
      <c r="AV559" s="81" t="n"/>
      <c r="AW559" s="82" t="n"/>
      <c r="AX559" s="83" t="n"/>
      <c r="AY559" s="179" t="n"/>
      <c r="AZ559" s="84" t="n"/>
      <c r="BA559" s="83" t="n"/>
      <c r="BB559" s="83" t="n"/>
      <c r="BC559" s="83" t="n"/>
      <c r="BD559" s="83" t="n"/>
      <c r="BE559" s="83" t="n"/>
      <c r="BF559" s="28" t="n"/>
      <c r="BG559" s="85" t="n"/>
      <c r="BH559" s="85" t="n"/>
      <c r="BI559" s="85" t="n"/>
      <c r="BJ559" s="85" t="n"/>
      <c r="BK559" s="85" t="n"/>
      <c r="BL559" s="85" t="n"/>
      <c r="BM559" s="85" t="n"/>
      <c r="BN559" s="85" t="n"/>
      <c r="BO559" s="85" t="n"/>
      <c r="BP559" s="85" t="n"/>
      <c r="BQ559" s="85" t="n"/>
      <c r="BR559" s="85" t="n"/>
      <c r="BS559" s="85" t="n"/>
      <c r="BT559" s="85" t="n"/>
      <c r="BU559" s="85" t="n"/>
      <c r="BV559" s="85" t="n"/>
      <c r="BW559" s="85" t="n"/>
      <c r="BX559" s="85" t="n"/>
      <c r="BY559" s="85" t="n"/>
      <c r="BZ559" s="85" t="n"/>
      <c r="CA559" s="85" t="n"/>
      <c r="CB559" s="85" t="n"/>
      <c r="CC559" s="85" t="n"/>
      <c r="CD559" s="85" t="n"/>
      <c r="CE559" s="85" t="n"/>
      <c r="CF559" s="85" t="n"/>
      <c r="CG559" s="85" t="n"/>
      <c r="CH559" s="85" t="n"/>
      <c r="CI559" s="85" t="n"/>
      <c r="CJ559" s="85" t="n"/>
      <c r="CK559" s="85" t="n"/>
      <c r="CL559" s="85" t="n"/>
      <c r="CM559" s="85" t="n"/>
      <c r="CN559" s="85" t="n"/>
      <c r="CO559" s="85" t="n"/>
      <c r="CP559" s="85" t="n"/>
      <c r="CQ559" s="85" t="n"/>
      <c r="CR559" s="85" t="n"/>
      <c r="CS559" s="85" t="n"/>
      <c r="CT559" s="85" t="n"/>
      <c r="CU559" s="85" t="n"/>
      <c r="CV559" s="85" t="n"/>
    </row>
    <row r="560" ht="31.5" customFormat="1" customHeight="1" s="86">
      <c r="A560" s="73" t="n"/>
      <c r="B560" s="74" t="n"/>
      <c r="C560" s="74" t="n"/>
      <c r="D560" s="74" t="n"/>
      <c r="E560" s="74" t="n"/>
      <c r="F560" s="75" t="n"/>
      <c r="G560" s="76" t="n"/>
      <c r="H560" s="76" t="n"/>
      <c r="I560" s="76" t="n"/>
      <c r="J560" s="76" t="n"/>
      <c r="K560" s="472" t="n"/>
      <c r="L560" s="473" t="n"/>
      <c r="M560" s="474" t="n"/>
      <c r="N560" s="111" t="n"/>
      <c r="O560" s="111" t="n"/>
      <c r="P560" s="111" t="n"/>
      <c r="Q560" s="111" t="n"/>
      <c r="R560" s="111" t="n"/>
      <c r="S560" s="77" t="n"/>
      <c r="T560" s="77" t="n"/>
      <c r="U560" s="111" t="n"/>
      <c r="V560" s="111" t="n"/>
      <c r="W560" s="111" t="n"/>
      <c r="X560" s="111" t="n"/>
      <c r="Y560" s="111" t="n"/>
      <c r="Z560" s="77" t="n"/>
      <c r="AA560" s="77" t="n"/>
      <c r="AB560" s="111" t="n"/>
      <c r="AC560" s="111" t="n"/>
      <c r="AD560" s="111" t="n"/>
      <c r="AE560" s="111" t="n"/>
      <c r="AF560" s="111" t="n"/>
      <c r="AG560" s="77" t="n"/>
      <c r="AH560" s="77" t="n"/>
      <c r="AI560" s="78" t="n"/>
      <c r="AJ560" s="79" t="n"/>
      <c r="AK560" s="80" t="n"/>
      <c r="AL560" s="77" t="n"/>
      <c r="AM560" s="77" t="n"/>
      <c r="AN560" s="81" t="n"/>
      <c r="AO560" s="81" t="n"/>
      <c r="AP560" s="81" t="n"/>
      <c r="AQ560" s="81" t="n"/>
      <c r="AR560" s="81" t="n"/>
      <c r="AS560" s="81" t="n"/>
      <c r="AT560" s="81" t="n"/>
      <c r="AU560" s="81" t="n"/>
      <c r="AV560" s="81" t="n"/>
      <c r="AW560" s="82" t="n"/>
      <c r="AX560" s="83" t="n"/>
      <c r="AY560" s="179" t="n"/>
      <c r="AZ560" s="84" t="n"/>
      <c r="BA560" s="83" t="n"/>
      <c r="BB560" s="83" t="n"/>
      <c r="BC560" s="83" t="n"/>
      <c r="BD560" s="83" t="n"/>
      <c r="BE560" s="83" t="n"/>
      <c r="BF560" s="28" t="n"/>
      <c r="BG560" s="85" t="n"/>
      <c r="BH560" s="85" t="n"/>
      <c r="BI560" s="85" t="n"/>
      <c r="BJ560" s="85" t="n"/>
      <c r="BK560" s="85" t="n"/>
      <c r="BL560" s="85" t="n"/>
      <c r="BM560" s="85" t="n"/>
      <c r="BN560" s="85" t="n"/>
      <c r="BO560" s="85" t="n"/>
      <c r="BP560" s="85" t="n"/>
      <c r="BQ560" s="85" t="n"/>
      <c r="BR560" s="85" t="n"/>
      <c r="BS560" s="85" t="n"/>
      <c r="BT560" s="85" t="n"/>
      <c r="BU560" s="85" t="n"/>
      <c r="BV560" s="85" t="n"/>
      <c r="BW560" s="85" t="n"/>
      <c r="BX560" s="85" t="n"/>
      <c r="BY560" s="85" t="n"/>
      <c r="BZ560" s="85" t="n"/>
      <c r="CA560" s="85" t="n"/>
      <c r="CB560" s="85" t="n"/>
      <c r="CC560" s="85" t="n"/>
      <c r="CD560" s="85" t="n"/>
      <c r="CE560" s="85" t="n"/>
      <c r="CF560" s="85" t="n"/>
      <c r="CG560" s="85" t="n"/>
      <c r="CH560" s="85" t="n"/>
      <c r="CI560" s="85" t="n"/>
      <c r="CJ560" s="85" t="n"/>
      <c r="CK560" s="85" t="n"/>
      <c r="CL560" s="85" t="n"/>
      <c r="CM560" s="85" t="n"/>
      <c r="CN560" s="85" t="n"/>
      <c r="CO560" s="85" t="n"/>
      <c r="CP560" s="85" t="n"/>
      <c r="CQ560" s="85" t="n"/>
      <c r="CR560" s="85" t="n"/>
      <c r="CS560" s="85" t="n"/>
      <c r="CT560" s="85" t="n"/>
      <c r="CU560" s="85" t="n"/>
      <c r="CV560" s="85" t="n"/>
    </row>
    <row r="561" ht="31.5" customFormat="1" customHeight="1" s="86">
      <c r="A561" s="73" t="n"/>
      <c r="B561" s="74" t="n"/>
      <c r="C561" s="74" t="n"/>
      <c r="D561" s="74" t="n"/>
      <c r="E561" s="74" t="n"/>
      <c r="F561" s="75" t="n"/>
      <c r="G561" s="76" t="n"/>
      <c r="H561" s="76" t="n"/>
      <c r="I561" s="76" t="n"/>
      <c r="J561" s="76" t="n"/>
      <c r="K561" s="472" t="n"/>
      <c r="L561" s="473" t="n"/>
      <c r="M561" s="474" t="n"/>
      <c r="N561" s="111" t="n"/>
      <c r="O561" s="111" t="n"/>
      <c r="P561" s="111" t="n"/>
      <c r="Q561" s="111" t="n"/>
      <c r="R561" s="111" t="n"/>
      <c r="S561" s="77" t="n"/>
      <c r="T561" s="77" t="n"/>
      <c r="U561" s="111" t="n"/>
      <c r="V561" s="111" t="n"/>
      <c r="W561" s="111" t="n"/>
      <c r="X561" s="111" t="n"/>
      <c r="Y561" s="111" t="n"/>
      <c r="Z561" s="77" t="n"/>
      <c r="AA561" s="77" t="n"/>
      <c r="AB561" s="111" t="n"/>
      <c r="AC561" s="111" t="n"/>
      <c r="AD561" s="111" t="n"/>
      <c r="AE561" s="111" t="n"/>
      <c r="AF561" s="111" t="n"/>
      <c r="AG561" s="77" t="n"/>
      <c r="AH561" s="77" t="n"/>
      <c r="AI561" s="78" t="n"/>
      <c r="AJ561" s="79" t="n"/>
      <c r="AK561" s="80" t="n"/>
      <c r="AL561" s="77" t="n"/>
      <c r="AM561" s="77" t="n"/>
      <c r="AN561" s="81" t="n"/>
      <c r="AO561" s="81" t="n"/>
      <c r="AP561" s="81" t="n"/>
      <c r="AQ561" s="81" t="n"/>
      <c r="AR561" s="81" t="n"/>
      <c r="AS561" s="81" t="n"/>
      <c r="AT561" s="81" t="n"/>
      <c r="AU561" s="81" t="n"/>
      <c r="AV561" s="81" t="n"/>
      <c r="AW561" s="82" t="n"/>
      <c r="AX561" s="83" t="n"/>
      <c r="AY561" s="179" t="n"/>
      <c r="AZ561" s="84" t="n"/>
      <c r="BA561" s="83" t="n"/>
      <c r="BB561" s="83" t="n"/>
      <c r="BC561" s="83" t="n"/>
      <c r="BD561" s="83" t="n"/>
      <c r="BE561" s="83" t="n"/>
      <c r="BF561" s="28" t="n"/>
      <c r="BG561" s="85" t="n"/>
      <c r="BH561" s="85" t="n"/>
      <c r="BI561" s="85" t="n"/>
      <c r="BJ561" s="85" t="n"/>
      <c r="BK561" s="85" t="n"/>
      <c r="BL561" s="85" t="n"/>
      <c r="BM561" s="85" t="n"/>
      <c r="BN561" s="85" t="n"/>
      <c r="BO561" s="85" t="n"/>
      <c r="BP561" s="85" t="n"/>
      <c r="BQ561" s="85" t="n"/>
      <c r="BR561" s="85" t="n"/>
      <c r="BS561" s="85" t="n"/>
      <c r="BT561" s="85" t="n"/>
      <c r="BU561" s="85" t="n"/>
      <c r="BV561" s="85" t="n"/>
      <c r="BW561" s="85" t="n"/>
      <c r="BX561" s="85" t="n"/>
      <c r="BY561" s="85" t="n"/>
      <c r="BZ561" s="85" t="n"/>
      <c r="CA561" s="85" t="n"/>
      <c r="CB561" s="85" t="n"/>
      <c r="CC561" s="85" t="n"/>
      <c r="CD561" s="85" t="n"/>
      <c r="CE561" s="85" t="n"/>
      <c r="CF561" s="85" t="n"/>
      <c r="CG561" s="85" t="n"/>
      <c r="CH561" s="85" t="n"/>
      <c r="CI561" s="85" t="n"/>
      <c r="CJ561" s="85" t="n"/>
      <c r="CK561" s="85" t="n"/>
      <c r="CL561" s="85" t="n"/>
      <c r="CM561" s="85" t="n"/>
      <c r="CN561" s="85" t="n"/>
      <c r="CO561" s="85" t="n"/>
      <c r="CP561" s="85" t="n"/>
      <c r="CQ561" s="85" t="n"/>
      <c r="CR561" s="85" t="n"/>
      <c r="CS561" s="85" t="n"/>
      <c r="CT561" s="85" t="n"/>
      <c r="CU561" s="85" t="n"/>
      <c r="CV561" s="85" t="n"/>
    </row>
    <row r="562" ht="31.5" customFormat="1" customHeight="1" s="86">
      <c r="A562" s="73" t="n"/>
      <c r="B562" s="74" t="n"/>
      <c r="C562" s="74" t="n"/>
      <c r="D562" s="74" t="n"/>
      <c r="E562" s="74" t="n"/>
      <c r="F562" s="75" t="n"/>
      <c r="G562" s="76" t="n"/>
      <c r="H562" s="76" t="n"/>
      <c r="I562" s="76" t="n"/>
      <c r="J562" s="76" t="n"/>
      <c r="K562" s="472" t="n"/>
      <c r="L562" s="473" t="n"/>
      <c r="M562" s="474" t="n"/>
      <c r="N562" s="111" t="n"/>
      <c r="O562" s="111" t="n"/>
      <c r="P562" s="111" t="n"/>
      <c r="Q562" s="111" t="n"/>
      <c r="R562" s="111" t="n"/>
      <c r="S562" s="77" t="n"/>
      <c r="T562" s="77" t="n"/>
      <c r="U562" s="111" t="n"/>
      <c r="V562" s="111" t="n"/>
      <c r="W562" s="111" t="n"/>
      <c r="X562" s="111" t="n"/>
      <c r="Y562" s="111" t="n"/>
      <c r="Z562" s="77" t="n"/>
      <c r="AA562" s="77" t="n"/>
      <c r="AB562" s="111" t="n"/>
      <c r="AC562" s="111" t="n"/>
      <c r="AD562" s="111" t="n"/>
      <c r="AE562" s="111" t="n"/>
      <c r="AF562" s="111" t="n"/>
      <c r="AG562" s="77" t="n"/>
      <c r="AH562" s="77" t="n"/>
      <c r="AI562" s="78" t="n"/>
      <c r="AJ562" s="79" t="n"/>
      <c r="AK562" s="80" t="n"/>
      <c r="AL562" s="77" t="n"/>
      <c r="AM562" s="77" t="n"/>
      <c r="AN562" s="81" t="n"/>
      <c r="AO562" s="81" t="n"/>
      <c r="AP562" s="81" t="n"/>
      <c r="AQ562" s="81" t="n"/>
      <c r="AR562" s="81" t="n"/>
      <c r="AS562" s="81" t="n"/>
      <c r="AT562" s="81" t="n"/>
      <c r="AU562" s="81" t="n"/>
      <c r="AV562" s="81" t="n"/>
      <c r="AW562" s="82" t="n"/>
      <c r="AX562" s="83" t="n"/>
      <c r="AY562" s="179" t="n"/>
      <c r="AZ562" s="84" t="n"/>
      <c r="BA562" s="83" t="n"/>
      <c r="BB562" s="83" t="n"/>
      <c r="BC562" s="83" t="n"/>
      <c r="BD562" s="83" t="n"/>
      <c r="BE562" s="83" t="n"/>
      <c r="BF562" s="28" t="n"/>
      <c r="BG562" s="85" t="n"/>
      <c r="BH562" s="85" t="n"/>
      <c r="BI562" s="85" t="n"/>
      <c r="BJ562" s="85" t="n"/>
      <c r="BK562" s="85" t="n"/>
      <c r="BL562" s="85" t="n"/>
      <c r="BM562" s="85" t="n"/>
      <c r="BN562" s="85" t="n"/>
      <c r="BO562" s="85" t="n"/>
      <c r="BP562" s="85" t="n"/>
      <c r="BQ562" s="85" t="n"/>
      <c r="BR562" s="85" t="n"/>
      <c r="BS562" s="85" t="n"/>
      <c r="BT562" s="85" t="n"/>
      <c r="BU562" s="85" t="n"/>
      <c r="BV562" s="85" t="n"/>
      <c r="BW562" s="85" t="n"/>
      <c r="BX562" s="85" t="n"/>
      <c r="BY562" s="85" t="n"/>
      <c r="BZ562" s="85" t="n"/>
      <c r="CA562" s="85" t="n"/>
      <c r="CB562" s="85" t="n"/>
      <c r="CC562" s="85" t="n"/>
      <c r="CD562" s="85" t="n"/>
      <c r="CE562" s="85" t="n"/>
      <c r="CF562" s="85" t="n"/>
      <c r="CG562" s="85" t="n"/>
      <c r="CH562" s="85" t="n"/>
      <c r="CI562" s="85" t="n"/>
      <c r="CJ562" s="85" t="n"/>
      <c r="CK562" s="85" t="n"/>
      <c r="CL562" s="85" t="n"/>
      <c r="CM562" s="85" t="n"/>
      <c r="CN562" s="85" t="n"/>
      <c r="CO562" s="85" t="n"/>
      <c r="CP562" s="85" t="n"/>
      <c r="CQ562" s="85" t="n"/>
      <c r="CR562" s="85" t="n"/>
      <c r="CS562" s="85" t="n"/>
      <c r="CT562" s="85" t="n"/>
      <c r="CU562" s="85" t="n"/>
      <c r="CV562" s="85" t="n"/>
    </row>
    <row r="563" ht="31.5" customFormat="1" customHeight="1" s="86">
      <c r="A563" s="73" t="n"/>
      <c r="B563" s="74" t="n"/>
      <c r="C563" s="74" t="n"/>
      <c r="D563" s="74" t="n"/>
      <c r="E563" s="74" t="n"/>
      <c r="F563" s="75" t="n"/>
      <c r="G563" s="76" t="n"/>
      <c r="H563" s="76" t="n"/>
      <c r="I563" s="76" t="n"/>
      <c r="J563" s="76" t="n"/>
      <c r="K563" s="472" t="n"/>
      <c r="L563" s="473" t="n"/>
      <c r="M563" s="474" t="n"/>
      <c r="N563" s="111" t="n"/>
      <c r="O563" s="111" t="n"/>
      <c r="P563" s="111" t="n"/>
      <c r="Q563" s="111" t="n"/>
      <c r="R563" s="111" t="n"/>
      <c r="S563" s="77" t="n"/>
      <c r="T563" s="77" t="n"/>
      <c r="U563" s="111" t="n"/>
      <c r="V563" s="111" t="n"/>
      <c r="W563" s="111" t="n"/>
      <c r="X563" s="111" t="n"/>
      <c r="Y563" s="111" t="n"/>
      <c r="Z563" s="77" t="n"/>
      <c r="AA563" s="77" t="n"/>
      <c r="AB563" s="111" t="n"/>
      <c r="AC563" s="111" t="n"/>
      <c r="AD563" s="111" t="n"/>
      <c r="AE563" s="111" t="n"/>
      <c r="AF563" s="111" t="n"/>
      <c r="AG563" s="77" t="n"/>
      <c r="AH563" s="77" t="n"/>
      <c r="AI563" s="78" t="n"/>
      <c r="AJ563" s="79" t="n"/>
      <c r="AK563" s="80" t="n"/>
      <c r="AL563" s="77" t="n"/>
      <c r="AM563" s="77" t="n"/>
      <c r="AN563" s="81" t="n"/>
      <c r="AO563" s="81" t="n"/>
      <c r="AP563" s="81" t="n"/>
      <c r="AQ563" s="81" t="n"/>
      <c r="AR563" s="81" t="n"/>
      <c r="AS563" s="81" t="n"/>
      <c r="AT563" s="81" t="n"/>
      <c r="AU563" s="81" t="n"/>
      <c r="AV563" s="81" t="n"/>
      <c r="AW563" s="82" t="n"/>
      <c r="AX563" s="83" t="n"/>
      <c r="AY563" s="179" t="n"/>
      <c r="AZ563" s="84" t="n"/>
      <c r="BA563" s="83" t="n"/>
      <c r="BB563" s="83" t="n"/>
      <c r="BC563" s="83" t="n"/>
      <c r="BD563" s="83" t="n"/>
      <c r="BE563" s="83" t="n"/>
      <c r="BF563" s="28" t="n"/>
      <c r="BG563" s="85" t="n"/>
      <c r="BH563" s="85" t="n"/>
      <c r="BI563" s="85" t="n"/>
      <c r="BJ563" s="85" t="n"/>
      <c r="BK563" s="85" t="n"/>
      <c r="BL563" s="85" t="n"/>
      <c r="BM563" s="85" t="n"/>
      <c r="BN563" s="85" t="n"/>
      <c r="BO563" s="85" t="n"/>
      <c r="BP563" s="85" t="n"/>
      <c r="BQ563" s="85" t="n"/>
      <c r="BR563" s="85" t="n"/>
      <c r="BS563" s="85" t="n"/>
      <c r="BT563" s="85" t="n"/>
      <c r="BU563" s="85" t="n"/>
      <c r="BV563" s="85" t="n"/>
      <c r="BW563" s="85" t="n"/>
      <c r="BX563" s="85" t="n"/>
      <c r="BY563" s="85" t="n"/>
      <c r="BZ563" s="85" t="n"/>
      <c r="CA563" s="85" t="n"/>
      <c r="CB563" s="85" t="n"/>
      <c r="CC563" s="85" t="n"/>
      <c r="CD563" s="85" t="n"/>
      <c r="CE563" s="85" t="n"/>
      <c r="CF563" s="85" t="n"/>
      <c r="CG563" s="85" t="n"/>
      <c r="CH563" s="85" t="n"/>
      <c r="CI563" s="85" t="n"/>
      <c r="CJ563" s="85" t="n"/>
      <c r="CK563" s="85" t="n"/>
      <c r="CL563" s="85" t="n"/>
      <c r="CM563" s="85" t="n"/>
      <c r="CN563" s="85" t="n"/>
      <c r="CO563" s="85" t="n"/>
      <c r="CP563" s="85" t="n"/>
      <c r="CQ563" s="85" t="n"/>
      <c r="CR563" s="85" t="n"/>
      <c r="CS563" s="85" t="n"/>
      <c r="CT563" s="85" t="n"/>
      <c r="CU563" s="85" t="n"/>
      <c r="CV563" s="85" t="n"/>
    </row>
    <row r="564" ht="31.5" customFormat="1" customHeight="1" s="86">
      <c r="A564" s="73" t="n"/>
      <c r="B564" s="74" t="n"/>
      <c r="C564" s="74" t="n"/>
      <c r="D564" s="74" t="n"/>
      <c r="E564" s="74" t="n"/>
      <c r="F564" s="75" t="n"/>
      <c r="G564" s="76" t="n"/>
      <c r="H564" s="76" t="n"/>
      <c r="I564" s="76" t="n"/>
      <c r="J564" s="76" t="n"/>
      <c r="K564" s="472" t="n"/>
      <c r="L564" s="473" t="n"/>
      <c r="M564" s="474" t="n"/>
      <c r="N564" s="111" t="n"/>
      <c r="O564" s="111" t="n"/>
      <c r="P564" s="111" t="n"/>
      <c r="Q564" s="111" t="n"/>
      <c r="R564" s="111" t="n"/>
      <c r="S564" s="77" t="n"/>
      <c r="T564" s="77" t="n"/>
      <c r="U564" s="111" t="n"/>
      <c r="V564" s="111" t="n"/>
      <c r="W564" s="111" t="n"/>
      <c r="X564" s="111" t="n"/>
      <c r="Y564" s="111" t="n"/>
      <c r="Z564" s="77" t="n"/>
      <c r="AA564" s="77" t="n"/>
      <c r="AB564" s="111" t="n"/>
      <c r="AC564" s="111" t="n"/>
      <c r="AD564" s="111" t="n"/>
      <c r="AE564" s="111" t="n"/>
      <c r="AF564" s="111" t="n"/>
      <c r="AG564" s="77" t="n"/>
      <c r="AH564" s="77" t="n"/>
      <c r="AI564" s="78" t="n"/>
      <c r="AJ564" s="79" t="n"/>
      <c r="AK564" s="80" t="n"/>
      <c r="AL564" s="77" t="n"/>
      <c r="AM564" s="77" t="n"/>
      <c r="AN564" s="81" t="n"/>
      <c r="AO564" s="81" t="n"/>
      <c r="AP564" s="81" t="n"/>
      <c r="AQ564" s="81" t="n"/>
      <c r="AR564" s="81" t="n"/>
      <c r="AS564" s="81" t="n"/>
      <c r="AT564" s="81" t="n"/>
      <c r="AU564" s="81" t="n"/>
      <c r="AV564" s="81" t="n"/>
      <c r="AW564" s="82" t="n"/>
      <c r="AX564" s="83" t="n"/>
      <c r="AY564" s="179" t="n"/>
      <c r="AZ564" s="84" t="n"/>
      <c r="BA564" s="83" t="n"/>
      <c r="BB564" s="83" t="n"/>
      <c r="BC564" s="83" t="n"/>
      <c r="BD564" s="83" t="n"/>
      <c r="BE564" s="83" t="n"/>
      <c r="BF564" s="28" t="n"/>
      <c r="BG564" s="85" t="n"/>
      <c r="BH564" s="85" t="n"/>
      <c r="BI564" s="85" t="n"/>
      <c r="BJ564" s="85" t="n"/>
      <c r="BK564" s="85" t="n"/>
      <c r="BL564" s="85" t="n"/>
      <c r="BM564" s="85" t="n"/>
      <c r="BN564" s="85" t="n"/>
      <c r="BO564" s="85" t="n"/>
      <c r="BP564" s="85" t="n"/>
      <c r="BQ564" s="85" t="n"/>
      <c r="BR564" s="85" t="n"/>
      <c r="BS564" s="85" t="n"/>
      <c r="BT564" s="85" t="n"/>
      <c r="BU564" s="85" t="n"/>
      <c r="BV564" s="85" t="n"/>
      <c r="BW564" s="85" t="n"/>
      <c r="BX564" s="85" t="n"/>
      <c r="BY564" s="85" t="n"/>
      <c r="BZ564" s="85" t="n"/>
      <c r="CA564" s="85" t="n"/>
      <c r="CB564" s="85" t="n"/>
      <c r="CC564" s="85" t="n"/>
      <c r="CD564" s="85" t="n"/>
      <c r="CE564" s="85" t="n"/>
      <c r="CF564" s="85" t="n"/>
      <c r="CG564" s="85" t="n"/>
      <c r="CH564" s="85" t="n"/>
      <c r="CI564" s="85" t="n"/>
      <c r="CJ564" s="85" t="n"/>
      <c r="CK564" s="85" t="n"/>
      <c r="CL564" s="85" t="n"/>
      <c r="CM564" s="85" t="n"/>
      <c r="CN564" s="85" t="n"/>
      <c r="CO564" s="85" t="n"/>
      <c r="CP564" s="85" t="n"/>
      <c r="CQ564" s="85" t="n"/>
      <c r="CR564" s="85" t="n"/>
      <c r="CS564" s="85" t="n"/>
      <c r="CT564" s="85" t="n"/>
      <c r="CU564" s="85" t="n"/>
      <c r="CV564" s="85" t="n"/>
    </row>
    <row r="565" ht="31.5" customFormat="1" customHeight="1" s="86">
      <c r="A565" s="73" t="n"/>
      <c r="B565" s="74" t="n"/>
      <c r="C565" s="74" t="n"/>
      <c r="D565" s="74" t="n"/>
      <c r="E565" s="74" t="n"/>
      <c r="F565" s="75" t="n"/>
      <c r="G565" s="76" t="n"/>
      <c r="H565" s="76" t="n"/>
      <c r="I565" s="76" t="n"/>
      <c r="J565" s="76" t="n"/>
      <c r="K565" s="472" t="n"/>
      <c r="L565" s="473" t="n"/>
      <c r="M565" s="474" t="n"/>
      <c r="N565" s="111" t="n"/>
      <c r="O565" s="111" t="n"/>
      <c r="P565" s="111" t="n"/>
      <c r="Q565" s="111" t="n"/>
      <c r="R565" s="111" t="n"/>
      <c r="S565" s="77" t="n"/>
      <c r="T565" s="77" t="n"/>
      <c r="U565" s="111" t="n"/>
      <c r="V565" s="111" t="n"/>
      <c r="W565" s="111" t="n"/>
      <c r="X565" s="111" t="n"/>
      <c r="Y565" s="111" t="n"/>
      <c r="Z565" s="77" t="n"/>
      <c r="AA565" s="77" t="n"/>
      <c r="AB565" s="111" t="n"/>
      <c r="AC565" s="111" t="n"/>
      <c r="AD565" s="111" t="n"/>
      <c r="AE565" s="111" t="n"/>
      <c r="AF565" s="111" t="n"/>
      <c r="AG565" s="77" t="n"/>
      <c r="AH565" s="77" t="n"/>
      <c r="AI565" s="78" t="n"/>
      <c r="AJ565" s="79" t="n"/>
      <c r="AK565" s="80" t="n"/>
      <c r="AL565" s="77" t="n"/>
      <c r="AM565" s="77" t="n"/>
      <c r="AN565" s="81" t="n"/>
      <c r="AO565" s="81" t="n"/>
      <c r="AP565" s="81" t="n"/>
      <c r="AQ565" s="81" t="n"/>
      <c r="AR565" s="81" t="n"/>
      <c r="AS565" s="81" t="n"/>
      <c r="AT565" s="81" t="n"/>
      <c r="AU565" s="81" t="n"/>
      <c r="AV565" s="81" t="n"/>
      <c r="AW565" s="82" t="n"/>
      <c r="AX565" s="83" t="n"/>
      <c r="AY565" s="179" t="n"/>
      <c r="AZ565" s="84" t="n"/>
      <c r="BA565" s="83" t="n"/>
      <c r="BB565" s="83" t="n"/>
      <c r="BC565" s="83" t="n"/>
      <c r="BD565" s="83" t="n"/>
      <c r="BE565" s="83" t="n"/>
      <c r="BF565" s="28" t="n"/>
      <c r="BG565" s="85" t="n"/>
      <c r="BH565" s="85" t="n"/>
      <c r="BI565" s="85" t="n"/>
      <c r="BJ565" s="85" t="n"/>
      <c r="BK565" s="85" t="n"/>
      <c r="BL565" s="85" t="n"/>
      <c r="BM565" s="85" t="n"/>
      <c r="BN565" s="85" t="n"/>
      <c r="BO565" s="85" t="n"/>
      <c r="BP565" s="85" t="n"/>
      <c r="BQ565" s="85" t="n"/>
      <c r="BR565" s="85" t="n"/>
      <c r="BS565" s="85" t="n"/>
      <c r="BT565" s="85" t="n"/>
      <c r="BU565" s="85" t="n"/>
      <c r="BV565" s="85" t="n"/>
      <c r="BW565" s="85" t="n"/>
      <c r="BX565" s="85" t="n"/>
      <c r="BY565" s="85" t="n"/>
      <c r="BZ565" s="85" t="n"/>
      <c r="CA565" s="85" t="n"/>
      <c r="CB565" s="85" t="n"/>
      <c r="CC565" s="85" t="n"/>
      <c r="CD565" s="85" t="n"/>
      <c r="CE565" s="85" t="n"/>
      <c r="CF565" s="85" t="n"/>
      <c r="CG565" s="85" t="n"/>
      <c r="CH565" s="85" t="n"/>
      <c r="CI565" s="85" t="n"/>
      <c r="CJ565" s="85" t="n"/>
      <c r="CK565" s="85" t="n"/>
      <c r="CL565" s="85" t="n"/>
      <c r="CM565" s="85" t="n"/>
      <c r="CN565" s="85" t="n"/>
      <c r="CO565" s="85" t="n"/>
      <c r="CP565" s="85" t="n"/>
      <c r="CQ565" s="85" t="n"/>
      <c r="CR565" s="85" t="n"/>
      <c r="CS565" s="85" t="n"/>
      <c r="CT565" s="85" t="n"/>
      <c r="CU565" s="85" t="n"/>
      <c r="CV565" s="85" t="n"/>
    </row>
    <row r="566" ht="31.5" customFormat="1" customHeight="1" s="86">
      <c r="A566" s="73" t="n"/>
      <c r="B566" s="74" t="n"/>
      <c r="C566" s="74" t="n"/>
      <c r="D566" s="74" t="n"/>
      <c r="E566" s="74" t="n"/>
      <c r="F566" s="75" t="n"/>
      <c r="G566" s="76" t="n"/>
      <c r="H566" s="76" t="n"/>
      <c r="I566" s="76" t="n"/>
      <c r="J566" s="76" t="n"/>
      <c r="K566" s="472" t="n"/>
      <c r="L566" s="473" t="n"/>
      <c r="M566" s="474" t="n"/>
      <c r="N566" s="111" t="n"/>
      <c r="O566" s="111" t="n"/>
      <c r="P566" s="111" t="n"/>
      <c r="Q566" s="111" t="n"/>
      <c r="R566" s="111" t="n"/>
      <c r="S566" s="77" t="n"/>
      <c r="T566" s="77" t="n"/>
      <c r="U566" s="111" t="n"/>
      <c r="V566" s="111" t="n"/>
      <c r="W566" s="111" t="n"/>
      <c r="X566" s="111" t="n"/>
      <c r="Y566" s="111" t="n"/>
      <c r="Z566" s="77" t="n"/>
      <c r="AA566" s="77" t="n"/>
      <c r="AB566" s="111" t="n"/>
      <c r="AC566" s="111" t="n"/>
      <c r="AD566" s="111" t="n"/>
      <c r="AE566" s="111" t="n"/>
      <c r="AF566" s="111" t="n"/>
      <c r="AG566" s="77" t="n"/>
      <c r="AH566" s="77" t="n"/>
      <c r="AI566" s="78" t="n"/>
      <c r="AJ566" s="79" t="n"/>
      <c r="AK566" s="80" t="n"/>
      <c r="AL566" s="77" t="n"/>
      <c r="AM566" s="77" t="n"/>
      <c r="AN566" s="81" t="n"/>
      <c r="AO566" s="81" t="n"/>
      <c r="AP566" s="81" t="n"/>
      <c r="AQ566" s="81" t="n"/>
      <c r="AR566" s="81" t="n"/>
      <c r="AS566" s="81" t="n"/>
      <c r="AT566" s="81" t="n"/>
      <c r="AU566" s="81" t="n"/>
      <c r="AV566" s="81" t="n"/>
      <c r="AW566" s="82" t="n"/>
      <c r="AX566" s="83" t="n"/>
      <c r="AY566" s="179" t="n"/>
      <c r="AZ566" s="84" t="n"/>
      <c r="BA566" s="83" t="n"/>
      <c r="BB566" s="83" t="n"/>
      <c r="BC566" s="83" t="n"/>
      <c r="BD566" s="83" t="n"/>
      <c r="BE566" s="83" t="n"/>
      <c r="BF566" s="28" t="n"/>
      <c r="BG566" s="85" t="n"/>
      <c r="BH566" s="85" t="n"/>
      <c r="BI566" s="85" t="n"/>
      <c r="BJ566" s="85" t="n"/>
      <c r="BK566" s="85" t="n"/>
      <c r="BL566" s="85" t="n"/>
      <c r="BM566" s="85" t="n"/>
      <c r="BN566" s="85" t="n"/>
      <c r="BO566" s="85" t="n"/>
      <c r="BP566" s="85" t="n"/>
      <c r="BQ566" s="85" t="n"/>
      <c r="BR566" s="85" t="n"/>
      <c r="BS566" s="85" t="n"/>
      <c r="BT566" s="85" t="n"/>
      <c r="BU566" s="85" t="n"/>
      <c r="BV566" s="85" t="n"/>
      <c r="BW566" s="85" t="n"/>
      <c r="BX566" s="85" t="n"/>
      <c r="BY566" s="85" t="n"/>
      <c r="BZ566" s="85" t="n"/>
      <c r="CA566" s="85" t="n"/>
      <c r="CB566" s="85" t="n"/>
      <c r="CC566" s="85" t="n"/>
      <c r="CD566" s="85" t="n"/>
      <c r="CE566" s="85" t="n"/>
      <c r="CF566" s="85" t="n"/>
      <c r="CG566" s="85" t="n"/>
      <c r="CH566" s="85" t="n"/>
      <c r="CI566" s="85" t="n"/>
      <c r="CJ566" s="85" t="n"/>
      <c r="CK566" s="85" t="n"/>
      <c r="CL566" s="85" t="n"/>
      <c r="CM566" s="85" t="n"/>
      <c r="CN566" s="85" t="n"/>
      <c r="CO566" s="85" t="n"/>
      <c r="CP566" s="85" t="n"/>
      <c r="CQ566" s="85" t="n"/>
      <c r="CR566" s="85" t="n"/>
      <c r="CS566" s="85" t="n"/>
      <c r="CT566" s="85" t="n"/>
      <c r="CU566" s="85" t="n"/>
      <c r="CV566" s="85" t="n"/>
    </row>
    <row r="567" ht="31.5" customFormat="1" customHeight="1" s="86">
      <c r="A567" s="73" t="n"/>
      <c r="B567" s="74" t="n"/>
      <c r="C567" s="74" t="n"/>
      <c r="D567" s="74" t="n"/>
      <c r="E567" s="74" t="n"/>
      <c r="F567" s="75" t="n"/>
      <c r="G567" s="76" t="n"/>
      <c r="H567" s="76" t="n"/>
      <c r="I567" s="76" t="n"/>
      <c r="J567" s="76" t="n"/>
      <c r="K567" s="472" t="n"/>
      <c r="L567" s="473" t="n"/>
      <c r="M567" s="474" t="n"/>
      <c r="N567" s="111" t="n"/>
      <c r="O567" s="111" t="n"/>
      <c r="P567" s="111" t="n"/>
      <c r="Q567" s="111" t="n"/>
      <c r="R567" s="111" t="n"/>
      <c r="S567" s="77" t="n"/>
      <c r="T567" s="77" t="n"/>
      <c r="U567" s="111" t="n"/>
      <c r="V567" s="111" t="n"/>
      <c r="W567" s="111" t="n"/>
      <c r="X567" s="111" t="n"/>
      <c r="Y567" s="111" t="n"/>
      <c r="Z567" s="77" t="n"/>
      <c r="AA567" s="77" t="n"/>
      <c r="AB567" s="111" t="n"/>
      <c r="AC567" s="111" t="n"/>
      <c r="AD567" s="111" t="n"/>
      <c r="AE567" s="111" t="n"/>
      <c r="AF567" s="111" t="n"/>
      <c r="AG567" s="77" t="n"/>
      <c r="AH567" s="77" t="n"/>
      <c r="AI567" s="78" t="n"/>
      <c r="AJ567" s="79" t="n"/>
      <c r="AK567" s="80" t="n"/>
      <c r="AL567" s="77" t="n"/>
      <c r="AM567" s="77" t="n"/>
      <c r="AN567" s="81" t="n"/>
      <c r="AO567" s="81" t="n"/>
      <c r="AP567" s="81" t="n"/>
      <c r="AQ567" s="81" t="n"/>
      <c r="AR567" s="81" t="n"/>
      <c r="AS567" s="81" t="n"/>
      <c r="AT567" s="81" t="n"/>
      <c r="AU567" s="81" t="n"/>
      <c r="AV567" s="81" t="n"/>
      <c r="AW567" s="82" t="n"/>
      <c r="AX567" s="83" t="n"/>
      <c r="AY567" s="179" t="n"/>
      <c r="AZ567" s="84" t="n"/>
      <c r="BA567" s="83" t="n"/>
      <c r="BB567" s="83" t="n"/>
      <c r="BC567" s="83" t="n"/>
      <c r="BD567" s="83" t="n"/>
      <c r="BE567" s="83" t="n"/>
      <c r="BF567" s="28" t="n"/>
      <c r="BG567" s="85" t="n"/>
      <c r="BH567" s="85" t="n"/>
      <c r="BI567" s="85" t="n"/>
      <c r="BJ567" s="85" t="n"/>
      <c r="BK567" s="85" t="n"/>
      <c r="BL567" s="85" t="n"/>
      <c r="BM567" s="85" t="n"/>
      <c r="BN567" s="85" t="n"/>
      <c r="BO567" s="85" t="n"/>
      <c r="BP567" s="85" t="n"/>
      <c r="BQ567" s="85" t="n"/>
      <c r="BR567" s="85" t="n"/>
      <c r="BS567" s="85" t="n"/>
      <c r="BT567" s="85" t="n"/>
      <c r="BU567" s="85" t="n"/>
      <c r="BV567" s="85" t="n"/>
      <c r="BW567" s="85" t="n"/>
      <c r="BX567" s="85" t="n"/>
      <c r="BY567" s="85" t="n"/>
      <c r="BZ567" s="85" t="n"/>
      <c r="CA567" s="85" t="n"/>
      <c r="CB567" s="85" t="n"/>
      <c r="CC567" s="85" t="n"/>
      <c r="CD567" s="85" t="n"/>
      <c r="CE567" s="85" t="n"/>
      <c r="CF567" s="85" t="n"/>
      <c r="CG567" s="85" t="n"/>
      <c r="CH567" s="85" t="n"/>
      <c r="CI567" s="85" t="n"/>
      <c r="CJ567" s="85" t="n"/>
      <c r="CK567" s="85" t="n"/>
      <c r="CL567" s="85" t="n"/>
      <c r="CM567" s="85" t="n"/>
      <c r="CN567" s="85" t="n"/>
      <c r="CO567" s="85" t="n"/>
      <c r="CP567" s="85" t="n"/>
      <c r="CQ567" s="85" t="n"/>
      <c r="CR567" s="85" t="n"/>
      <c r="CS567" s="85" t="n"/>
      <c r="CT567" s="85" t="n"/>
      <c r="CU567" s="85" t="n"/>
      <c r="CV567" s="85" t="n"/>
    </row>
    <row r="568" ht="31.5" customFormat="1" customHeight="1" s="86">
      <c r="A568" s="73" t="n"/>
      <c r="B568" s="74" t="n"/>
      <c r="C568" s="74" t="n"/>
      <c r="D568" s="74" t="n"/>
      <c r="E568" s="74" t="n"/>
      <c r="F568" s="75" t="n"/>
      <c r="G568" s="76" t="n"/>
      <c r="H568" s="76" t="n"/>
      <c r="I568" s="76" t="n"/>
      <c r="J568" s="76" t="n"/>
      <c r="K568" s="472" t="n"/>
      <c r="L568" s="473" t="n"/>
      <c r="M568" s="474" t="n"/>
      <c r="N568" s="111" t="n"/>
      <c r="O568" s="111" t="n"/>
      <c r="P568" s="111" t="n"/>
      <c r="Q568" s="111" t="n"/>
      <c r="R568" s="111" t="n"/>
      <c r="S568" s="77" t="n"/>
      <c r="T568" s="77" t="n"/>
      <c r="U568" s="111" t="n"/>
      <c r="V568" s="111" t="n"/>
      <c r="W568" s="111" t="n"/>
      <c r="X568" s="111" t="n"/>
      <c r="Y568" s="111" t="n"/>
      <c r="Z568" s="77" t="n"/>
      <c r="AA568" s="77" t="n"/>
      <c r="AB568" s="111" t="n"/>
      <c r="AC568" s="111" t="n"/>
      <c r="AD568" s="111" t="n"/>
      <c r="AE568" s="111" t="n"/>
      <c r="AF568" s="111" t="n"/>
      <c r="AG568" s="77" t="n"/>
      <c r="AH568" s="77" t="n"/>
      <c r="AI568" s="78" t="n"/>
      <c r="AJ568" s="79" t="n"/>
      <c r="AK568" s="80" t="n"/>
      <c r="AL568" s="77" t="n"/>
      <c r="AM568" s="77" t="n"/>
      <c r="AN568" s="81" t="n"/>
      <c r="AO568" s="81" t="n"/>
      <c r="AP568" s="81" t="n"/>
      <c r="AQ568" s="81" t="n"/>
      <c r="AR568" s="81" t="n"/>
      <c r="AS568" s="81" t="n"/>
      <c r="AT568" s="81" t="n"/>
      <c r="AU568" s="81" t="n"/>
      <c r="AV568" s="81" t="n"/>
      <c r="AW568" s="82" t="n"/>
      <c r="AX568" s="83" t="n"/>
      <c r="AY568" s="179" t="n"/>
      <c r="AZ568" s="84" t="n"/>
      <c r="BA568" s="83" t="n"/>
      <c r="BB568" s="83" t="n"/>
      <c r="BC568" s="83" t="n"/>
      <c r="BD568" s="83" t="n"/>
      <c r="BE568" s="83" t="n"/>
      <c r="BF568" s="28" t="n"/>
      <c r="BG568" s="85" t="n"/>
      <c r="BH568" s="85" t="n"/>
      <c r="BI568" s="85" t="n"/>
      <c r="BJ568" s="85" t="n"/>
      <c r="BK568" s="85" t="n"/>
      <c r="BL568" s="85" t="n"/>
      <c r="BM568" s="85" t="n"/>
      <c r="BN568" s="85" t="n"/>
      <c r="BO568" s="85" t="n"/>
      <c r="BP568" s="85" t="n"/>
      <c r="BQ568" s="85" t="n"/>
      <c r="BR568" s="85" t="n"/>
      <c r="BS568" s="85" t="n"/>
      <c r="BT568" s="85" t="n"/>
      <c r="BU568" s="85" t="n"/>
      <c r="BV568" s="85" t="n"/>
      <c r="BW568" s="85" t="n"/>
      <c r="BX568" s="85" t="n"/>
      <c r="BY568" s="85" t="n"/>
      <c r="BZ568" s="85" t="n"/>
      <c r="CA568" s="85" t="n"/>
      <c r="CB568" s="85" t="n"/>
      <c r="CC568" s="85" t="n"/>
      <c r="CD568" s="85" t="n"/>
      <c r="CE568" s="85" t="n"/>
      <c r="CF568" s="85" t="n"/>
      <c r="CG568" s="85" t="n"/>
      <c r="CH568" s="85" t="n"/>
      <c r="CI568" s="85" t="n"/>
      <c r="CJ568" s="85" t="n"/>
      <c r="CK568" s="85" t="n"/>
      <c r="CL568" s="85" t="n"/>
      <c r="CM568" s="85" t="n"/>
      <c r="CN568" s="85" t="n"/>
      <c r="CO568" s="85" t="n"/>
      <c r="CP568" s="85" t="n"/>
      <c r="CQ568" s="85" t="n"/>
      <c r="CR568" s="85" t="n"/>
      <c r="CS568" s="85" t="n"/>
      <c r="CT568" s="85" t="n"/>
      <c r="CU568" s="85" t="n"/>
      <c r="CV568" s="85" t="n"/>
    </row>
    <row r="569" ht="31.5" customFormat="1" customHeight="1" s="86">
      <c r="A569" s="73" t="n"/>
      <c r="B569" s="74" t="n"/>
      <c r="C569" s="74" t="n"/>
      <c r="D569" s="74" t="n"/>
      <c r="E569" s="74" t="n"/>
      <c r="F569" s="75" t="n"/>
      <c r="G569" s="76" t="n"/>
      <c r="H569" s="76" t="n"/>
      <c r="I569" s="76" t="n"/>
      <c r="J569" s="76" t="n"/>
      <c r="K569" s="472" t="n"/>
      <c r="L569" s="473" t="n"/>
      <c r="M569" s="474" t="n"/>
      <c r="N569" s="111" t="n"/>
      <c r="O569" s="111" t="n"/>
      <c r="P569" s="111" t="n"/>
      <c r="Q569" s="111" t="n"/>
      <c r="R569" s="111" t="n"/>
      <c r="S569" s="77" t="n"/>
      <c r="T569" s="77" t="n"/>
      <c r="U569" s="111" t="n"/>
      <c r="V569" s="111" t="n"/>
      <c r="W569" s="111" t="n"/>
      <c r="X569" s="111" t="n"/>
      <c r="Y569" s="111" t="n"/>
      <c r="Z569" s="77" t="n"/>
      <c r="AA569" s="77" t="n"/>
      <c r="AB569" s="111" t="n"/>
      <c r="AC569" s="111" t="n"/>
      <c r="AD569" s="111" t="n"/>
      <c r="AE569" s="111" t="n"/>
      <c r="AF569" s="111" t="n"/>
      <c r="AG569" s="77" t="n"/>
      <c r="AH569" s="77" t="n"/>
      <c r="AI569" s="78" t="n"/>
      <c r="AJ569" s="79" t="n"/>
      <c r="AK569" s="80" t="n"/>
      <c r="AL569" s="77" t="n"/>
      <c r="AM569" s="77" t="n"/>
      <c r="AN569" s="81" t="n"/>
      <c r="AO569" s="81" t="n"/>
      <c r="AP569" s="81" t="n"/>
      <c r="AQ569" s="81" t="n"/>
      <c r="AR569" s="81" t="n"/>
      <c r="AS569" s="81" t="n"/>
      <c r="AT569" s="81" t="n"/>
      <c r="AU569" s="81" t="n"/>
      <c r="AV569" s="81" t="n"/>
      <c r="AW569" s="82" t="n"/>
      <c r="AX569" s="83" t="n"/>
      <c r="AY569" s="179" t="n"/>
      <c r="AZ569" s="84" t="n"/>
      <c r="BA569" s="83" t="n"/>
      <c r="BB569" s="83" t="n"/>
      <c r="BC569" s="83" t="n"/>
      <c r="BD569" s="83" t="n"/>
      <c r="BE569" s="83" t="n"/>
      <c r="BF569" s="28" t="n"/>
      <c r="BG569" s="85" t="n"/>
      <c r="BH569" s="85" t="n"/>
      <c r="BI569" s="85" t="n"/>
      <c r="BJ569" s="85" t="n"/>
      <c r="BK569" s="85" t="n"/>
      <c r="BL569" s="85" t="n"/>
      <c r="BM569" s="85" t="n"/>
      <c r="BN569" s="85" t="n"/>
      <c r="BO569" s="85" t="n"/>
      <c r="BP569" s="85" t="n"/>
      <c r="BQ569" s="85" t="n"/>
      <c r="BR569" s="85" t="n"/>
      <c r="BS569" s="85" t="n"/>
      <c r="BT569" s="85" t="n"/>
      <c r="BU569" s="85" t="n"/>
      <c r="BV569" s="85" t="n"/>
      <c r="BW569" s="85" t="n"/>
      <c r="BX569" s="85" t="n"/>
      <c r="BY569" s="85" t="n"/>
      <c r="BZ569" s="85" t="n"/>
      <c r="CA569" s="85" t="n"/>
      <c r="CB569" s="85" t="n"/>
      <c r="CC569" s="85" t="n"/>
      <c r="CD569" s="85" t="n"/>
      <c r="CE569" s="85" t="n"/>
      <c r="CF569" s="85" t="n"/>
      <c r="CG569" s="85" t="n"/>
      <c r="CH569" s="85" t="n"/>
      <c r="CI569" s="85" t="n"/>
      <c r="CJ569" s="85" t="n"/>
      <c r="CK569" s="85" t="n"/>
      <c r="CL569" s="85" t="n"/>
      <c r="CM569" s="85" t="n"/>
      <c r="CN569" s="85" t="n"/>
      <c r="CO569" s="85" t="n"/>
      <c r="CP569" s="85" t="n"/>
      <c r="CQ569" s="85" t="n"/>
      <c r="CR569" s="85" t="n"/>
      <c r="CS569" s="85" t="n"/>
      <c r="CT569" s="85" t="n"/>
      <c r="CU569" s="85" t="n"/>
      <c r="CV569" s="85" t="n"/>
    </row>
    <row r="570" ht="31.5" customFormat="1" customHeight="1" s="86">
      <c r="A570" s="73" t="n"/>
      <c r="B570" s="74" t="n"/>
      <c r="C570" s="74" t="n"/>
      <c r="D570" s="74" t="n"/>
      <c r="E570" s="74" t="n"/>
      <c r="F570" s="75" t="n"/>
      <c r="G570" s="76" t="n"/>
      <c r="H570" s="76" t="n"/>
      <c r="I570" s="76" t="n"/>
      <c r="J570" s="76" t="n"/>
      <c r="K570" s="472" t="n"/>
      <c r="L570" s="473" t="n"/>
      <c r="M570" s="474" t="n"/>
      <c r="N570" s="111" t="n"/>
      <c r="O570" s="111" t="n"/>
      <c r="P570" s="111" t="n"/>
      <c r="Q570" s="111" t="n"/>
      <c r="R570" s="111" t="n"/>
      <c r="S570" s="77" t="n"/>
      <c r="T570" s="77" t="n"/>
      <c r="U570" s="111" t="n"/>
      <c r="V570" s="111" t="n"/>
      <c r="W570" s="111" t="n"/>
      <c r="X570" s="111" t="n"/>
      <c r="Y570" s="111" t="n"/>
      <c r="Z570" s="77" t="n"/>
      <c r="AA570" s="77" t="n"/>
      <c r="AB570" s="111" t="n"/>
      <c r="AC570" s="111" t="n"/>
      <c r="AD570" s="111" t="n"/>
      <c r="AE570" s="111" t="n"/>
      <c r="AF570" s="111" t="n"/>
      <c r="AG570" s="77" t="n"/>
      <c r="AH570" s="77" t="n"/>
      <c r="AI570" s="78" t="n"/>
      <c r="AJ570" s="79" t="n"/>
      <c r="AK570" s="80" t="n"/>
      <c r="AL570" s="77" t="n"/>
      <c r="AM570" s="77" t="n"/>
      <c r="AN570" s="81" t="n"/>
      <c r="AO570" s="81" t="n"/>
      <c r="AP570" s="81" t="n"/>
      <c r="AQ570" s="81" t="n"/>
      <c r="AR570" s="81" t="n"/>
      <c r="AS570" s="81" t="n"/>
      <c r="AT570" s="81" t="n"/>
      <c r="AU570" s="81" t="n"/>
      <c r="AV570" s="81" t="n"/>
      <c r="AW570" s="82" t="n"/>
      <c r="AX570" s="83" t="n"/>
      <c r="AY570" s="179" t="n"/>
      <c r="AZ570" s="84" t="n"/>
      <c r="BA570" s="83" t="n"/>
      <c r="BB570" s="83" t="n"/>
      <c r="BC570" s="83" t="n"/>
      <c r="BD570" s="83" t="n"/>
      <c r="BE570" s="83" t="n"/>
      <c r="BF570" s="28" t="n"/>
      <c r="BG570" s="85" t="n"/>
      <c r="BH570" s="85" t="n"/>
      <c r="BI570" s="85" t="n"/>
      <c r="BJ570" s="85" t="n"/>
      <c r="BK570" s="85" t="n"/>
      <c r="BL570" s="85" t="n"/>
      <c r="BM570" s="85" t="n"/>
      <c r="BN570" s="85" t="n"/>
      <c r="BO570" s="85" t="n"/>
      <c r="BP570" s="85" t="n"/>
      <c r="BQ570" s="85" t="n"/>
      <c r="BR570" s="85" t="n"/>
      <c r="BS570" s="85" t="n"/>
      <c r="BT570" s="85" t="n"/>
      <c r="BU570" s="85" t="n"/>
      <c r="BV570" s="85" t="n"/>
      <c r="BW570" s="85" t="n"/>
      <c r="BX570" s="85" t="n"/>
      <c r="BY570" s="85" t="n"/>
      <c r="BZ570" s="85" t="n"/>
      <c r="CA570" s="85" t="n"/>
      <c r="CB570" s="85" t="n"/>
      <c r="CC570" s="85" t="n"/>
      <c r="CD570" s="85" t="n"/>
      <c r="CE570" s="85" t="n"/>
      <c r="CF570" s="85" t="n"/>
      <c r="CG570" s="85" t="n"/>
      <c r="CH570" s="85" t="n"/>
      <c r="CI570" s="85" t="n"/>
      <c r="CJ570" s="85" t="n"/>
      <c r="CK570" s="85" t="n"/>
      <c r="CL570" s="85" t="n"/>
      <c r="CM570" s="85" t="n"/>
      <c r="CN570" s="85" t="n"/>
      <c r="CO570" s="85" t="n"/>
      <c r="CP570" s="85" t="n"/>
      <c r="CQ570" s="85" t="n"/>
      <c r="CR570" s="85" t="n"/>
      <c r="CS570" s="85" t="n"/>
      <c r="CT570" s="85" t="n"/>
      <c r="CU570" s="85" t="n"/>
      <c r="CV570" s="85" t="n"/>
    </row>
    <row r="571" ht="31.5" customFormat="1" customHeight="1" s="86">
      <c r="A571" s="73" t="n"/>
      <c r="B571" s="74" t="n"/>
      <c r="C571" s="74" t="n"/>
      <c r="D571" s="74" t="n"/>
      <c r="E571" s="74" t="n"/>
      <c r="F571" s="75" t="n"/>
      <c r="G571" s="76" t="n"/>
      <c r="H571" s="76" t="n"/>
      <c r="I571" s="76" t="n"/>
      <c r="J571" s="76" t="n"/>
      <c r="K571" s="472" t="n"/>
      <c r="L571" s="473" t="n"/>
      <c r="M571" s="474" t="n"/>
      <c r="N571" s="111" t="n"/>
      <c r="O571" s="111" t="n"/>
      <c r="P571" s="111" t="n"/>
      <c r="Q571" s="111" t="n"/>
      <c r="R571" s="111" t="n"/>
      <c r="S571" s="77" t="n"/>
      <c r="T571" s="77" t="n"/>
      <c r="U571" s="111" t="n"/>
      <c r="V571" s="111" t="n"/>
      <c r="W571" s="111" t="n"/>
      <c r="X571" s="111" t="n"/>
      <c r="Y571" s="111" t="n"/>
      <c r="Z571" s="77" t="n"/>
      <c r="AA571" s="77" t="n"/>
      <c r="AB571" s="111" t="n"/>
      <c r="AC571" s="111" t="n"/>
      <c r="AD571" s="111" t="n"/>
      <c r="AE571" s="111" t="n"/>
      <c r="AF571" s="111" t="n"/>
      <c r="AG571" s="77" t="n"/>
      <c r="AH571" s="77" t="n"/>
      <c r="AI571" s="78" t="n"/>
      <c r="AJ571" s="79" t="n"/>
      <c r="AK571" s="80" t="n"/>
      <c r="AL571" s="77" t="n"/>
      <c r="AM571" s="77" t="n"/>
      <c r="AN571" s="81" t="n"/>
      <c r="AO571" s="81" t="n"/>
      <c r="AP571" s="81" t="n"/>
      <c r="AQ571" s="81" t="n"/>
      <c r="AR571" s="81" t="n"/>
      <c r="AS571" s="81" t="n"/>
      <c r="AT571" s="81" t="n"/>
      <c r="AU571" s="81" t="n"/>
      <c r="AV571" s="81" t="n"/>
      <c r="AW571" s="82" t="n"/>
      <c r="AX571" s="83" t="n"/>
      <c r="AY571" s="179" t="n"/>
      <c r="AZ571" s="84" t="n"/>
      <c r="BA571" s="83" t="n"/>
      <c r="BB571" s="83" t="n"/>
      <c r="BC571" s="83" t="n"/>
      <c r="BD571" s="83" t="n"/>
      <c r="BE571" s="83" t="n"/>
      <c r="BF571" s="28" t="n"/>
      <c r="BG571" s="85" t="n"/>
      <c r="BH571" s="85" t="n"/>
      <c r="BI571" s="85" t="n"/>
      <c r="BJ571" s="85" t="n"/>
      <c r="BK571" s="85" t="n"/>
      <c r="BL571" s="85" t="n"/>
      <c r="BM571" s="85" t="n"/>
      <c r="BN571" s="85" t="n"/>
      <c r="BO571" s="85" t="n"/>
      <c r="BP571" s="85" t="n"/>
      <c r="BQ571" s="85" t="n"/>
      <c r="BR571" s="85" t="n"/>
      <c r="BS571" s="85" t="n"/>
      <c r="BT571" s="85" t="n"/>
      <c r="BU571" s="85" t="n"/>
      <c r="BV571" s="85" t="n"/>
      <c r="BW571" s="85" t="n"/>
      <c r="BX571" s="85" t="n"/>
      <c r="BY571" s="85" t="n"/>
      <c r="BZ571" s="85" t="n"/>
      <c r="CA571" s="85" t="n"/>
      <c r="CB571" s="85" t="n"/>
      <c r="CC571" s="85" t="n"/>
      <c r="CD571" s="85" t="n"/>
      <c r="CE571" s="85" t="n"/>
      <c r="CF571" s="85" t="n"/>
      <c r="CG571" s="85" t="n"/>
      <c r="CH571" s="85" t="n"/>
      <c r="CI571" s="85" t="n"/>
      <c r="CJ571" s="85" t="n"/>
      <c r="CK571" s="85" t="n"/>
      <c r="CL571" s="85" t="n"/>
      <c r="CM571" s="85" t="n"/>
      <c r="CN571" s="85" t="n"/>
      <c r="CO571" s="85" t="n"/>
      <c r="CP571" s="85" t="n"/>
      <c r="CQ571" s="85" t="n"/>
      <c r="CR571" s="85" t="n"/>
      <c r="CS571" s="85" t="n"/>
      <c r="CT571" s="85" t="n"/>
      <c r="CU571" s="85" t="n"/>
      <c r="CV571" s="85" t="n"/>
    </row>
    <row r="572" ht="31.5" customFormat="1" customHeight="1" s="86">
      <c r="A572" s="73" t="n"/>
      <c r="B572" s="74" t="n"/>
      <c r="C572" s="74" t="n"/>
      <c r="D572" s="74" t="n"/>
      <c r="E572" s="74" t="n"/>
      <c r="F572" s="75" t="n"/>
      <c r="G572" s="76" t="n"/>
      <c r="H572" s="76" t="n"/>
      <c r="I572" s="76" t="n"/>
      <c r="J572" s="76" t="n"/>
      <c r="K572" s="472" t="n"/>
      <c r="L572" s="473" t="n"/>
      <c r="M572" s="474" t="n"/>
      <c r="N572" s="111" t="n"/>
      <c r="O572" s="111" t="n"/>
      <c r="P572" s="111" t="n"/>
      <c r="Q572" s="111" t="n"/>
      <c r="R572" s="111" t="n"/>
      <c r="S572" s="77" t="n"/>
      <c r="T572" s="77" t="n"/>
      <c r="U572" s="111" t="n"/>
      <c r="V572" s="111" t="n"/>
      <c r="W572" s="111" t="n"/>
      <c r="X572" s="111" t="n"/>
      <c r="Y572" s="111" t="n"/>
      <c r="Z572" s="77" t="n"/>
      <c r="AA572" s="77" t="n"/>
      <c r="AB572" s="111" t="n"/>
      <c r="AC572" s="111" t="n"/>
      <c r="AD572" s="111" t="n"/>
      <c r="AE572" s="111" t="n"/>
      <c r="AF572" s="111" t="n"/>
      <c r="AG572" s="77" t="n"/>
      <c r="AH572" s="77" t="n"/>
      <c r="AI572" s="78" t="n"/>
      <c r="AJ572" s="79" t="n"/>
      <c r="AK572" s="80" t="n"/>
      <c r="AL572" s="77" t="n"/>
      <c r="AM572" s="77" t="n"/>
      <c r="AN572" s="81" t="n"/>
      <c r="AO572" s="81" t="n"/>
      <c r="AP572" s="81" t="n"/>
      <c r="AQ572" s="81" t="n"/>
      <c r="AR572" s="81" t="n"/>
      <c r="AS572" s="81" t="n"/>
      <c r="AT572" s="81" t="n"/>
      <c r="AU572" s="81" t="n"/>
      <c r="AV572" s="81" t="n"/>
      <c r="AW572" s="82" t="n"/>
      <c r="AX572" s="83" t="n"/>
      <c r="AY572" s="179" t="n"/>
      <c r="AZ572" s="84" t="n"/>
      <c r="BA572" s="83" t="n"/>
      <c r="BB572" s="83" t="n"/>
      <c r="BC572" s="83" t="n"/>
      <c r="BD572" s="83" t="n"/>
      <c r="BE572" s="83" t="n"/>
      <c r="BF572" s="28" t="n"/>
      <c r="BG572" s="85" t="n"/>
      <c r="BH572" s="85" t="n"/>
      <c r="BI572" s="85" t="n"/>
      <c r="BJ572" s="85" t="n"/>
      <c r="BK572" s="85" t="n"/>
      <c r="BL572" s="85" t="n"/>
      <c r="BM572" s="85" t="n"/>
      <c r="BN572" s="85" t="n"/>
      <c r="BO572" s="85" t="n"/>
      <c r="BP572" s="85" t="n"/>
      <c r="BQ572" s="85" t="n"/>
      <c r="BR572" s="85" t="n"/>
      <c r="BS572" s="85" t="n"/>
      <c r="BT572" s="85" t="n"/>
      <c r="BU572" s="85" t="n"/>
      <c r="BV572" s="85" t="n"/>
      <c r="BW572" s="85" t="n"/>
      <c r="BX572" s="85" t="n"/>
      <c r="BY572" s="85" t="n"/>
      <c r="BZ572" s="85" t="n"/>
      <c r="CA572" s="85" t="n"/>
      <c r="CB572" s="85" t="n"/>
      <c r="CC572" s="85" t="n"/>
      <c r="CD572" s="85" t="n"/>
      <c r="CE572" s="85" t="n"/>
      <c r="CF572" s="85" t="n"/>
      <c r="CG572" s="85" t="n"/>
      <c r="CH572" s="85" t="n"/>
      <c r="CI572" s="85" t="n"/>
      <c r="CJ572" s="85" t="n"/>
      <c r="CK572" s="85" t="n"/>
      <c r="CL572" s="85" t="n"/>
      <c r="CM572" s="85" t="n"/>
      <c r="CN572" s="85" t="n"/>
      <c r="CO572" s="85" t="n"/>
      <c r="CP572" s="85" t="n"/>
      <c r="CQ572" s="85" t="n"/>
      <c r="CR572" s="85" t="n"/>
      <c r="CS572" s="85" t="n"/>
      <c r="CT572" s="85" t="n"/>
      <c r="CU572" s="85" t="n"/>
      <c r="CV572" s="85" t="n"/>
    </row>
    <row r="573" ht="31.5" customFormat="1" customHeight="1" s="86">
      <c r="A573" s="73" t="n"/>
      <c r="B573" s="74" t="n"/>
      <c r="C573" s="74" t="n"/>
      <c r="D573" s="74" t="n"/>
      <c r="E573" s="74" t="n"/>
      <c r="F573" s="75" t="n"/>
      <c r="G573" s="76" t="n"/>
      <c r="H573" s="76" t="n"/>
      <c r="I573" s="76" t="n"/>
      <c r="J573" s="76" t="n"/>
      <c r="K573" s="472" t="n"/>
      <c r="L573" s="473" t="n"/>
      <c r="M573" s="474" t="n"/>
      <c r="N573" s="111" t="n"/>
      <c r="O573" s="111" t="n"/>
      <c r="P573" s="111" t="n"/>
      <c r="Q573" s="111" t="n"/>
      <c r="R573" s="111" t="n"/>
      <c r="S573" s="77" t="n"/>
      <c r="T573" s="77" t="n"/>
      <c r="U573" s="111" t="n"/>
      <c r="V573" s="111" t="n"/>
      <c r="W573" s="111" t="n"/>
      <c r="X573" s="111" t="n"/>
      <c r="Y573" s="111" t="n"/>
      <c r="Z573" s="77" t="n"/>
      <c r="AA573" s="77" t="n"/>
      <c r="AB573" s="111" t="n"/>
      <c r="AC573" s="111" t="n"/>
      <c r="AD573" s="111" t="n"/>
      <c r="AE573" s="111" t="n"/>
      <c r="AF573" s="111" t="n"/>
      <c r="AG573" s="77" t="n"/>
      <c r="AH573" s="77" t="n"/>
      <c r="AI573" s="78" t="n"/>
      <c r="AJ573" s="79" t="n"/>
      <c r="AK573" s="80" t="n"/>
      <c r="AL573" s="77" t="n"/>
      <c r="AM573" s="77" t="n"/>
      <c r="AN573" s="81" t="n"/>
      <c r="AO573" s="81" t="n"/>
      <c r="AP573" s="81" t="n"/>
      <c r="AQ573" s="81" t="n"/>
      <c r="AR573" s="81" t="n"/>
      <c r="AS573" s="81" t="n"/>
      <c r="AT573" s="81" t="n"/>
      <c r="AU573" s="81" t="n"/>
      <c r="AV573" s="81" t="n"/>
      <c r="AW573" s="82" t="n"/>
      <c r="AX573" s="83" t="n"/>
      <c r="AY573" s="179" t="n"/>
      <c r="AZ573" s="84" t="n"/>
      <c r="BA573" s="83" t="n"/>
      <c r="BB573" s="83" t="n"/>
      <c r="BC573" s="83" t="n"/>
      <c r="BD573" s="83" t="n"/>
      <c r="BE573" s="83" t="n"/>
      <c r="BF573" s="28" t="n"/>
      <c r="BG573" s="85" t="n"/>
      <c r="BH573" s="85" t="n"/>
      <c r="BI573" s="85" t="n"/>
      <c r="BJ573" s="85" t="n"/>
      <c r="BK573" s="85" t="n"/>
      <c r="BL573" s="85" t="n"/>
      <c r="BM573" s="85" t="n"/>
      <c r="BN573" s="85" t="n"/>
      <c r="BO573" s="85" t="n"/>
      <c r="BP573" s="85" t="n"/>
      <c r="BQ573" s="85" t="n"/>
      <c r="BR573" s="85" t="n"/>
      <c r="BS573" s="85" t="n"/>
      <c r="BT573" s="85" t="n"/>
      <c r="BU573" s="85" t="n"/>
      <c r="BV573" s="85" t="n"/>
      <c r="BW573" s="85" t="n"/>
      <c r="BX573" s="85" t="n"/>
      <c r="BY573" s="85" t="n"/>
      <c r="BZ573" s="85" t="n"/>
      <c r="CA573" s="85" t="n"/>
      <c r="CB573" s="85" t="n"/>
      <c r="CC573" s="85" t="n"/>
      <c r="CD573" s="85" t="n"/>
      <c r="CE573" s="85" t="n"/>
      <c r="CF573" s="85" t="n"/>
      <c r="CG573" s="85" t="n"/>
      <c r="CH573" s="85" t="n"/>
      <c r="CI573" s="85" t="n"/>
      <c r="CJ573" s="85" t="n"/>
      <c r="CK573" s="85" t="n"/>
      <c r="CL573" s="85" t="n"/>
      <c r="CM573" s="85" t="n"/>
      <c r="CN573" s="85" t="n"/>
      <c r="CO573" s="85" t="n"/>
      <c r="CP573" s="85" t="n"/>
      <c r="CQ573" s="85" t="n"/>
      <c r="CR573" s="85" t="n"/>
      <c r="CS573" s="85" t="n"/>
      <c r="CT573" s="85" t="n"/>
      <c r="CU573" s="85" t="n"/>
      <c r="CV573" s="85" t="n"/>
    </row>
    <row r="574" ht="31.5" customFormat="1" customHeight="1" s="86">
      <c r="A574" s="73" t="n"/>
      <c r="B574" s="74" t="n"/>
      <c r="C574" s="74" t="n"/>
      <c r="D574" s="74" t="n"/>
      <c r="E574" s="74" t="n"/>
      <c r="F574" s="75" t="n"/>
      <c r="G574" s="76" t="n"/>
      <c r="H574" s="76" t="n"/>
      <c r="I574" s="76" t="n"/>
      <c r="J574" s="76" t="n"/>
      <c r="K574" s="472" t="n"/>
      <c r="L574" s="473" t="n"/>
      <c r="M574" s="474" t="n"/>
      <c r="N574" s="111" t="n"/>
      <c r="O574" s="111" t="n"/>
      <c r="P574" s="111" t="n"/>
      <c r="Q574" s="111" t="n"/>
      <c r="R574" s="111" t="n"/>
      <c r="S574" s="77" t="n"/>
      <c r="T574" s="77" t="n"/>
      <c r="U574" s="111" t="n"/>
      <c r="V574" s="111" t="n"/>
      <c r="W574" s="111" t="n"/>
      <c r="X574" s="111" t="n"/>
      <c r="Y574" s="111" t="n"/>
      <c r="Z574" s="77" t="n"/>
      <c r="AA574" s="77" t="n"/>
      <c r="AB574" s="111" t="n"/>
      <c r="AC574" s="111" t="n"/>
      <c r="AD574" s="111" t="n"/>
      <c r="AE574" s="111" t="n"/>
      <c r="AF574" s="111" t="n"/>
      <c r="AG574" s="77" t="n"/>
      <c r="AH574" s="77" t="n"/>
      <c r="AI574" s="78" t="n"/>
      <c r="AJ574" s="79" t="n"/>
      <c r="AK574" s="80" t="n"/>
      <c r="AL574" s="77" t="n"/>
      <c r="AM574" s="77" t="n"/>
      <c r="AN574" s="81" t="n"/>
      <c r="AO574" s="81" t="n"/>
      <c r="AP574" s="81" t="n"/>
      <c r="AQ574" s="81" t="n"/>
      <c r="AR574" s="81" t="n"/>
      <c r="AS574" s="81" t="n"/>
      <c r="AT574" s="81" t="n"/>
      <c r="AU574" s="81" t="n"/>
      <c r="AV574" s="81" t="n"/>
      <c r="AW574" s="82" t="n"/>
      <c r="AX574" s="83" t="n"/>
      <c r="AY574" s="179" t="n"/>
      <c r="AZ574" s="84" t="n"/>
      <c r="BA574" s="83" t="n"/>
      <c r="BB574" s="83" t="n"/>
      <c r="BC574" s="83" t="n"/>
      <c r="BD574" s="83" t="n"/>
      <c r="BE574" s="83" t="n"/>
      <c r="BF574" s="28" t="n"/>
      <c r="BG574" s="85" t="n"/>
      <c r="BH574" s="85" t="n"/>
      <c r="BI574" s="85" t="n"/>
      <c r="BJ574" s="85" t="n"/>
      <c r="BK574" s="85" t="n"/>
      <c r="BL574" s="85" t="n"/>
      <c r="BM574" s="85" t="n"/>
      <c r="BN574" s="85" t="n"/>
      <c r="BO574" s="85" t="n"/>
      <c r="BP574" s="85" t="n"/>
      <c r="BQ574" s="85" t="n"/>
      <c r="BR574" s="85" t="n"/>
      <c r="BS574" s="85" t="n"/>
      <c r="BT574" s="85" t="n"/>
      <c r="BU574" s="85" t="n"/>
      <c r="BV574" s="85" t="n"/>
      <c r="BW574" s="85" t="n"/>
      <c r="BX574" s="85" t="n"/>
      <c r="BY574" s="85" t="n"/>
      <c r="BZ574" s="85" t="n"/>
      <c r="CA574" s="85" t="n"/>
      <c r="CB574" s="85" t="n"/>
      <c r="CC574" s="85" t="n"/>
      <c r="CD574" s="85" t="n"/>
      <c r="CE574" s="85" t="n"/>
      <c r="CF574" s="85" t="n"/>
      <c r="CG574" s="85" t="n"/>
      <c r="CH574" s="85" t="n"/>
      <c r="CI574" s="85" t="n"/>
      <c r="CJ574" s="85" t="n"/>
      <c r="CK574" s="85" t="n"/>
      <c r="CL574" s="85" t="n"/>
      <c r="CM574" s="85" t="n"/>
      <c r="CN574" s="85" t="n"/>
      <c r="CO574" s="85" t="n"/>
      <c r="CP574" s="85" t="n"/>
      <c r="CQ574" s="85" t="n"/>
      <c r="CR574" s="85" t="n"/>
      <c r="CS574" s="85" t="n"/>
      <c r="CT574" s="85" t="n"/>
      <c r="CU574" s="85" t="n"/>
      <c r="CV574" s="85" t="n"/>
    </row>
    <row r="575" ht="31.5" customFormat="1" customHeight="1" s="86">
      <c r="A575" s="73" t="n"/>
      <c r="B575" s="74" t="n"/>
      <c r="C575" s="74" t="n"/>
      <c r="D575" s="74" t="n"/>
      <c r="E575" s="74" t="n"/>
      <c r="F575" s="75" t="n"/>
      <c r="G575" s="76" t="n"/>
      <c r="H575" s="76" t="n"/>
      <c r="I575" s="76" t="n"/>
      <c r="J575" s="76" t="n"/>
      <c r="K575" s="472" t="n"/>
      <c r="L575" s="473" t="n"/>
      <c r="M575" s="474" t="n"/>
      <c r="N575" s="111" t="n"/>
      <c r="O575" s="111" t="n"/>
      <c r="P575" s="111" t="n"/>
      <c r="Q575" s="111" t="n"/>
      <c r="R575" s="111" t="n"/>
      <c r="S575" s="77" t="n"/>
      <c r="T575" s="77" t="n"/>
      <c r="U575" s="111" t="n"/>
      <c r="V575" s="111" t="n"/>
      <c r="W575" s="111" t="n"/>
      <c r="X575" s="111" t="n"/>
      <c r="Y575" s="111" t="n"/>
      <c r="Z575" s="77" t="n"/>
      <c r="AA575" s="77" t="n"/>
      <c r="AB575" s="111" t="n"/>
      <c r="AC575" s="111" t="n"/>
      <c r="AD575" s="111" t="n"/>
      <c r="AE575" s="111" t="n"/>
      <c r="AF575" s="111" t="n"/>
      <c r="AG575" s="77" t="n"/>
      <c r="AH575" s="77" t="n"/>
      <c r="AI575" s="78" t="n"/>
      <c r="AJ575" s="79" t="n"/>
      <c r="AK575" s="80" t="n"/>
      <c r="AL575" s="77" t="n"/>
      <c r="AM575" s="77" t="n"/>
      <c r="AN575" s="81" t="n"/>
      <c r="AO575" s="81" t="n"/>
      <c r="AP575" s="81" t="n"/>
      <c r="AQ575" s="81" t="n"/>
      <c r="AR575" s="81" t="n"/>
      <c r="AS575" s="81" t="n"/>
      <c r="AT575" s="81" t="n"/>
      <c r="AU575" s="81" t="n"/>
      <c r="AV575" s="81" t="n"/>
      <c r="AW575" s="82" t="n"/>
      <c r="AX575" s="83" t="n"/>
      <c r="AY575" s="179" t="n"/>
      <c r="AZ575" s="84" t="n"/>
      <c r="BA575" s="83" t="n"/>
      <c r="BB575" s="83" t="n"/>
      <c r="BC575" s="83" t="n"/>
      <c r="BD575" s="83" t="n"/>
      <c r="BE575" s="83" t="n"/>
      <c r="BF575" s="28" t="n"/>
      <c r="BG575" s="85" t="n"/>
      <c r="BH575" s="85" t="n"/>
      <c r="BI575" s="85" t="n"/>
      <c r="BJ575" s="85" t="n"/>
      <c r="BK575" s="85" t="n"/>
      <c r="BL575" s="85" t="n"/>
      <c r="BM575" s="85" t="n"/>
      <c r="BN575" s="85" t="n"/>
      <c r="BO575" s="85" t="n"/>
      <c r="BP575" s="85" t="n"/>
      <c r="BQ575" s="85" t="n"/>
      <c r="BR575" s="85" t="n"/>
      <c r="BS575" s="85" t="n"/>
      <c r="BT575" s="85" t="n"/>
      <c r="BU575" s="85" t="n"/>
      <c r="BV575" s="85" t="n"/>
      <c r="BW575" s="85" t="n"/>
      <c r="BX575" s="85" t="n"/>
      <c r="BY575" s="85" t="n"/>
      <c r="BZ575" s="85" t="n"/>
      <c r="CA575" s="85" t="n"/>
      <c r="CB575" s="85" t="n"/>
      <c r="CC575" s="85" t="n"/>
      <c r="CD575" s="85" t="n"/>
      <c r="CE575" s="85" t="n"/>
      <c r="CF575" s="85" t="n"/>
      <c r="CG575" s="85" t="n"/>
      <c r="CH575" s="85" t="n"/>
      <c r="CI575" s="85" t="n"/>
      <c r="CJ575" s="85" t="n"/>
      <c r="CK575" s="85" t="n"/>
      <c r="CL575" s="85" t="n"/>
      <c r="CM575" s="85" t="n"/>
      <c r="CN575" s="85" t="n"/>
      <c r="CO575" s="85" t="n"/>
      <c r="CP575" s="85" t="n"/>
      <c r="CQ575" s="85" t="n"/>
      <c r="CR575" s="85" t="n"/>
      <c r="CS575" s="85" t="n"/>
      <c r="CT575" s="85" t="n"/>
      <c r="CU575" s="85" t="n"/>
      <c r="CV575" s="85" t="n"/>
    </row>
    <row r="576" ht="31.5" customFormat="1" customHeight="1" s="86">
      <c r="A576" s="73" t="n"/>
      <c r="B576" s="74" t="n"/>
      <c r="C576" s="74" t="n"/>
      <c r="D576" s="74" t="n"/>
      <c r="E576" s="74" t="n"/>
      <c r="F576" s="75" t="n"/>
      <c r="G576" s="76" t="n"/>
      <c r="H576" s="76" t="n"/>
      <c r="I576" s="76" t="n"/>
      <c r="J576" s="76" t="n"/>
      <c r="K576" s="472" t="n"/>
      <c r="L576" s="473" t="n"/>
      <c r="M576" s="474" t="n"/>
      <c r="N576" s="111" t="n"/>
      <c r="O576" s="111" t="n"/>
      <c r="P576" s="111" t="n"/>
      <c r="Q576" s="111" t="n"/>
      <c r="R576" s="111" t="n"/>
      <c r="S576" s="77" t="n"/>
      <c r="T576" s="77" t="n"/>
      <c r="U576" s="111" t="n"/>
      <c r="V576" s="111" t="n"/>
      <c r="W576" s="111" t="n"/>
      <c r="X576" s="111" t="n"/>
      <c r="Y576" s="111" t="n"/>
      <c r="Z576" s="77" t="n"/>
      <c r="AA576" s="77" t="n"/>
      <c r="AB576" s="111" t="n"/>
      <c r="AC576" s="111" t="n"/>
      <c r="AD576" s="111" t="n"/>
      <c r="AE576" s="111" t="n"/>
      <c r="AF576" s="111" t="n"/>
      <c r="AG576" s="77" t="n"/>
      <c r="AH576" s="77" t="n"/>
      <c r="AI576" s="78" t="n"/>
      <c r="AJ576" s="79" t="n"/>
      <c r="AK576" s="80" t="n"/>
      <c r="AL576" s="77" t="n"/>
      <c r="AM576" s="77" t="n"/>
      <c r="AN576" s="81" t="n"/>
      <c r="AO576" s="81" t="n"/>
      <c r="AP576" s="81" t="n"/>
      <c r="AQ576" s="81" t="n"/>
      <c r="AR576" s="81" t="n"/>
      <c r="AS576" s="81" t="n"/>
      <c r="AT576" s="81" t="n"/>
      <c r="AU576" s="81" t="n"/>
      <c r="AV576" s="81" t="n"/>
      <c r="AW576" s="82" t="n"/>
      <c r="AX576" s="83" t="n"/>
      <c r="AY576" s="179" t="n"/>
      <c r="AZ576" s="84" t="n"/>
      <c r="BA576" s="83" t="n"/>
      <c r="BB576" s="83" t="n"/>
      <c r="BC576" s="83" t="n"/>
      <c r="BD576" s="83" t="n"/>
      <c r="BE576" s="83" t="n"/>
      <c r="BF576" s="28" t="n"/>
      <c r="BG576" s="85" t="n"/>
      <c r="BH576" s="85" t="n"/>
      <c r="BI576" s="85" t="n"/>
      <c r="BJ576" s="85" t="n"/>
      <c r="BK576" s="85" t="n"/>
      <c r="BL576" s="85" t="n"/>
      <c r="BM576" s="85" t="n"/>
      <c r="BN576" s="85" t="n"/>
      <c r="BO576" s="85" t="n"/>
      <c r="BP576" s="85" t="n"/>
      <c r="BQ576" s="85" t="n"/>
      <c r="BR576" s="85" t="n"/>
      <c r="BS576" s="85" t="n"/>
      <c r="BT576" s="85" t="n"/>
      <c r="BU576" s="85" t="n"/>
      <c r="BV576" s="85" t="n"/>
      <c r="BW576" s="85" t="n"/>
      <c r="BX576" s="85" t="n"/>
      <c r="BY576" s="85" t="n"/>
      <c r="BZ576" s="85" t="n"/>
      <c r="CA576" s="85" t="n"/>
      <c r="CB576" s="85" t="n"/>
      <c r="CC576" s="85" t="n"/>
      <c r="CD576" s="85" t="n"/>
      <c r="CE576" s="85" t="n"/>
      <c r="CF576" s="85" t="n"/>
      <c r="CG576" s="85" t="n"/>
      <c r="CH576" s="85" t="n"/>
      <c r="CI576" s="85" t="n"/>
      <c r="CJ576" s="85" t="n"/>
      <c r="CK576" s="85" t="n"/>
      <c r="CL576" s="85" t="n"/>
      <c r="CM576" s="85" t="n"/>
      <c r="CN576" s="85" t="n"/>
      <c r="CO576" s="85" t="n"/>
      <c r="CP576" s="85" t="n"/>
      <c r="CQ576" s="85" t="n"/>
      <c r="CR576" s="85" t="n"/>
      <c r="CS576" s="85" t="n"/>
      <c r="CT576" s="85" t="n"/>
      <c r="CU576" s="85" t="n"/>
      <c r="CV576" s="85" t="n"/>
    </row>
    <row r="577" ht="31.5" customFormat="1" customHeight="1" s="86">
      <c r="A577" s="73" t="n"/>
      <c r="B577" s="74" t="n"/>
      <c r="C577" s="74" t="n"/>
      <c r="D577" s="74" t="n"/>
      <c r="E577" s="74" t="n"/>
      <c r="F577" s="75" t="n"/>
      <c r="G577" s="76" t="n"/>
      <c r="H577" s="76" t="n"/>
      <c r="I577" s="76" t="n"/>
      <c r="J577" s="76" t="n"/>
      <c r="K577" s="472" t="n"/>
      <c r="L577" s="473" t="n"/>
      <c r="M577" s="474" t="n"/>
      <c r="N577" s="111" t="n"/>
      <c r="O577" s="111" t="n"/>
      <c r="P577" s="111" t="n"/>
      <c r="Q577" s="111" t="n"/>
      <c r="R577" s="111" t="n"/>
      <c r="S577" s="77" t="n"/>
      <c r="T577" s="77" t="n"/>
      <c r="U577" s="111" t="n"/>
      <c r="V577" s="111" t="n"/>
      <c r="W577" s="111" t="n"/>
      <c r="X577" s="111" t="n"/>
      <c r="Y577" s="111" t="n"/>
      <c r="Z577" s="77" t="n"/>
      <c r="AA577" s="77" t="n"/>
      <c r="AB577" s="111" t="n"/>
      <c r="AC577" s="111" t="n"/>
      <c r="AD577" s="111" t="n"/>
      <c r="AE577" s="111" t="n"/>
      <c r="AF577" s="111" t="n"/>
      <c r="AG577" s="77" t="n"/>
      <c r="AH577" s="77" t="n"/>
      <c r="AI577" s="78" t="n"/>
      <c r="AJ577" s="79" t="n"/>
      <c r="AK577" s="80" t="n"/>
      <c r="AL577" s="77" t="n"/>
      <c r="AM577" s="77" t="n"/>
      <c r="AN577" s="81" t="n"/>
      <c r="AO577" s="81" t="n"/>
      <c r="AP577" s="81" t="n"/>
      <c r="AQ577" s="81" t="n"/>
      <c r="AR577" s="81" t="n"/>
      <c r="AS577" s="81" t="n"/>
      <c r="AT577" s="81" t="n"/>
      <c r="AU577" s="81" t="n"/>
      <c r="AV577" s="81" t="n"/>
      <c r="AW577" s="82" t="n"/>
      <c r="AX577" s="83" t="n"/>
      <c r="AY577" s="179" t="n"/>
      <c r="AZ577" s="84" t="n"/>
      <c r="BA577" s="83" t="n"/>
      <c r="BB577" s="83" t="n"/>
      <c r="BC577" s="83" t="n"/>
      <c r="BD577" s="83" t="n"/>
      <c r="BE577" s="83" t="n"/>
      <c r="BF577" s="28" t="n"/>
      <c r="BG577" s="85" t="n"/>
      <c r="BH577" s="85" t="n"/>
      <c r="BI577" s="85" t="n"/>
      <c r="BJ577" s="85" t="n"/>
      <c r="BK577" s="85" t="n"/>
      <c r="BL577" s="85" t="n"/>
      <c r="BM577" s="85" t="n"/>
      <c r="BN577" s="85" t="n"/>
      <c r="BO577" s="85" t="n"/>
      <c r="BP577" s="85" t="n"/>
      <c r="BQ577" s="85" t="n"/>
      <c r="BR577" s="85" t="n"/>
      <c r="BS577" s="85" t="n"/>
      <c r="BT577" s="85" t="n"/>
      <c r="BU577" s="85" t="n"/>
      <c r="BV577" s="85" t="n"/>
      <c r="BW577" s="85" t="n"/>
      <c r="BX577" s="85" t="n"/>
      <c r="BY577" s="85" t="n"/>
      <c r="BZ577" s="85" t="n"/>
      <c r="CA577" s="85" t="n"/>
      <c r="CB577" s="85" t="n"/>
      <c r="CC577" s="85" t="n"/>
      <c r="CD577" s="85" t="n"/>
      <c r="CE577" s="85" t="n"/>
      <c r="CF577" s="85" t="n"/>
      <c r="CG577" s="85" t="n"/>
      <c r="CH577" s="85" t="n"/>
      <c r="CI577" s="85" t="n"/>
      <c r="CJ577" s="85" t="n"/>
      <c r="CK577" s="85" t="n"/>
      <c r="CL577" s="85" t="n"/>
      <c r="CM577" s="85" t="n"/>
      <c r="CN577" s="85" t="n"/>
      <c r="CO577" s="85" t="n"/>
      <c r="CP577" s="85" t="n"/>
      <c r="CQ577" s="85" t="n"/>
      <c r="CR577" s="85" t="n"/>
      <c r="CS577" s="85" t="n"/>
      <c r="CT577" s="85" t="n"/>
      <c r="CU577" s="85" t="n"/>
      <c r="CV577" s="85" t="n"/>
    </row>
    <row r="578" ht="31.5" customFormat="1" customHeight="1" s="86">
      <c r="A578" s="73" t="n"/>
      <c r="B578" s="74" t="n"/>
      <c r="C578" s="74" t="n"/>
      <c r="D578" s="74" t="n"/>
      <c r="E578" s="74" t="n"/>
      <c r="F578" s="75" t="n"/>
      <c r="G578" s="76" t="n"/>
      <c r="H578" s="76" t="n"/>
      <c r="I578" s="76" t="n"/>
      <c r="J578" s="76" t="n"/>
      <c r="K578" s="472" t="n"/>
      <c r="L578" s="473" t="n"/>
      <c r="M578" s="474" t="n"/>
      <c r="N578" s="111" t="n"/>
      <c r="O578" s="111" t="n"/>
      <c r="P578" s="111" t="n"/>
      <c r="Q578" s="111" t="n"/>
      <c r="R578" s="111" t="n"/>
      <c r="S578" s="77" t="n"/>
      <c r="T578" s="77" t="n"/>
      <c r="U578" s="111" t="n"/>
      <c r="V578" s="111" t="n"/>
      <c r="W578" s="111" t="n"/>
      <c r="X578" s="111" t="n"/>
      <c r="Y578" s="111" t="n"/>
      <c r="Z578" s="77" t="n"/>
      <c r="AA578" s="77" t="n"/>
      <c r="AB578" s="111" t="n"/>
      <c r="AC578" s="111" t="n"/>
      <c r="AD578" s="111" t="n"/>
      <c r="AE578" s="111" t="n"/>
      <c r="AF578" s="111" t="n"/>
      <c r="AG578" s="77" t="n"/>
      <c r="AH578" s="77" t="n"/>
      <c r="AI578" s="78" t="n"/>
      <c r="AJ578" s="79" t="n"/>
      <c r="AK578" s="80" t="n"/>
      <c r="AL578" s="77" t="n"/>
      <c r="AM578" s="77" t="n"/>
      <c r="AN578" s="81" t="n"/>
      <c r="AO578" s="81" t="n"/>
      <c r="AP578" s="81" t="n"/>
      <c r="AQ578" s="81" t="n"/>
      <c r="AR578" s="81" t="n"/>
      <c r="AS578" s="81" t="n"/>
      <c r="AT578" s="81" t="n"/>
      <c r="AU578" s="81" t="n"/>
      <c r="AV578" s="81" t="n"/>
      <c r="AW578" s="82" t="n"/>
      <c r="AX578" s="83" t="n"/>
      <c r="AY578" s="179" t="n"/>
      <c r="AZ578" s="84" t="n"/>
      <c r="BA578" s="83" t="n"/>
      <c r="BB578" s="83" t="n"/>
      <c r="BC578" s="83" t="n"/>
      <c r="BD578" s="83" t="n"/>
      <c r="BE578" s="83" t="n"/>
      <c r="BF578" s="28" t="n"/>
      <c r="BG578" s="85" t="n"/>
      <c r="BH578" s="85" t="n"/>
      <c r="BI578" s="85" t="n"/>
      <c r="BJ578" s="85" t="n"/>
      <c r="BK578" s="85" t="n"/>
      <c r="BL578" s="85" t="n"/>
      <c r="BM578" s="85" t="n"/>
      <c r="BN578" s="85" t="n"/>
      <c r="BO578" s="85" t="n"/>
      <c r="BP578" s="85" t="n"/>
      <c r="BQ578" s="85" t="n"/>
      <c r="BR578" s="85" t="n"/>
      <c r="BS578" s="85" t="n"/>
      <c r="BT578" s="85" t="n"/>
      <c r="BU578" s="85" t="n"/>
      <c r="BV578" s="85" t="n"/>
      <c r="BW578" s="85" t="n"/>
      <c r="BX578" s="85" t="n"/>
      <c r="BY578" s="85" t="n"/>
      <c r="BZ578" s="85" t="n"/>
      <c r="CA578" s="85" t="n"/>
      <c r="CB578" s="85" t="n"/>
      <c r="CC578" s="85" t="n"/>
      <c r="CD578" s="85" t="n"/>
      <c r="CE578" s="85" t="n"/>
      <c r="CF578" s="85" t="n"/>
      <c r="CG578" s="85" t="n"/>
      <c r="CH578" s="85" t="n"/>
      <c r="CI578" s="85" t="n"/>
      <c r="CJ578" s="85" t="n"/>
      <c r="CK578" s="85" t="n"/>
      <c r="CL578" s="85" t="n"/>
      <c r="CM578" s="85" t="n"/>
      <c r="CN578" s="85" t="n"/>
      <c r="CO578" s="85" t="n"/>
      <c r="CP578" s="85" t="n"/>
      <c r="CQ578" s="85" t="n"/>
      <c r="CR578" s="85" t="n"/>
      <c r="CS578" s="85" t="n"/>
      <c r="CT578" s="85" t="n"/>
      <c r="CU578" s="85" t="n"/>
      <c r="CV578" s="85" t="n"/>
    </row>
    <row r="579" ht="31.5" customFormat="1" customHeight="1" s="86">
      <c r="A579" s="73" t="n"/>
      <c r="B579" s="74" t="n"/>
      <c r="C579" s="74" t="n"/>
      <c r="D579" s="74" t="n"/>
      <c r="E579" s="74" t="n"/>
      <c r="F579" s="75" t="n"/>
      <c r="G579" s="76" t="n"/>
      <c r="H579" s="76" t="n"/>
      <c r="I579" s="76" t="n"/>
      <c r="J579" s="76" t="n"/>
      <c r="K579" s="472" t="n"/>
      <c r="L579" s="473" t="n"/>
      <c r="M579" s="474" t="n"/>
      <c r="N579" s="111" t="n"/>
      <c r="O579" s="111" t="n"/>
      <c r="P579" s="111" t="n"/>
      <c r="Q579" s="111" t="n"/>
      <c r="R579" s="111" t="n"/>
      <c r="S579" s="77" t="n"/>
      <c r="T579" s="77" t="n"/>
      <c r="U579" s="111" t="n"/>
      <c r="V579" s="111" t="n"/>
      <c r="W579" s="111" t="n"/>
      <c r="X579" s="111" t="n"/>
      <c r="Y579" s="111" t="n"/>
      <c r="Z579" s="77" t="n"/>
      <c r="AA579" s="77" t="n"/>
      <c r="AB579" s="111" t="n"/>
      <c r="AC579" s="111" t="n"/>
      <c r="AD579" s="111" t="n"/>
      <c r="AE579" s="111" t="n"/>
      <c r="AF579" s="111" t="n"/>
      <c r="AG579" s="77" t="n"/>
      <c r="AH579" s="77" t="n"/>
      <c r="AI579" s="78" t="n"/>
      <c r="AJ579" s="79" t="n"/>
      <c r="AK579" s="80" t="n"/>
      <c r="AL579" s="77" t="n"/>
      <c r="AM579" s="77" t="n"/>
      <c r="AN579" s="81" t="n"/>
      <c r="AO579" s="81" t="n"/>
      <c r="AP579" s="81" t="n"/>
      <c r="AQ579" s="81" t="n"/>
      <c r="AR579" s="81" t="n"/>
      <c r="AS579" s="81" t="n"/>
      <c r="AT579" s="81" t="n"/>
      <c r="AU579" s="81" t="n"/>
      <c r="AV579" s="81" t="n"/>
      <c r="AW579" s="82" t="n"/>
      <c r="AX579" s="83" t="n"/>
      <c r="AY579" s="179" t="n"/>
      <c r="AZ579" s="84" t="n"/>
      <c r="BA579" s="83" t="n"/>
      <c r="BB579" s="83" t="n"/>
      <c r="BC579" s="83" t="n"/>
      <c r="BD579" s="83" t="n"/>
      <c r="BE579" s="83" t="n"/>
      <c r="BF579" s="28" t="n"/>
      <c r="BG579" s="85" t="n"/>
      <c r="BH579" s="85" t="n"/>
      <c r="BI579" s="85" t="n"/>
      <c r="BJ579" s="85" t="n"/>
      <c r="BK579" s="85" t="n"/>
      <c r="BL579" s="85" t="n"/>
      <c r="BM579" s="85" t="n"/>
      <c r="BN579" s="85" t="n"/>
      <c r="BO579" s="85" t="n"/>
      <c r="BP579" s="85" t="n"/>
      <c r="BQ579" s="85" t="n"/>
      <c r="BR579" s="85" t="n"/>
      <c r="BS579" s="85" t="n"/>
      <c r="BT579" s="85" t="n"/>
      <c r="BU579" s="85" t="n"/>
      <c r="BV579" s="85" t="n"/>
      <c r="BW579" s="85" t="n"/>
      <c r="BX579" s="85" t="n"/>
      <c r="BY579" s="85" t="n"/>
      <c r="BZ579" s="85" t="n"/>
      <c r="CA579" s="85" t="n"/>
      <c r="CB579" s="85" t="n"/>
      <c r="CC579" s="85" t="n"/>
      <c r="CD579" s="85" t="n"/>
      <c r="CE579" s="85" t="n"/>
      <c r="CF579" s="85" t="n"/>
      <c r="CG579" s="85" t="n"/>
      <c r="CH579" s="85" t="n"/>
      <c r="CI579" s="85" t="n"/>
      <c r="CJ579" s="85" t="n"/>
      <c r="CK579" s="85" t="n"/>
      <c r="CL579" s="85" t="n"/>
      <c r="CM579" s="85" t="n"/>
      <c r="CN579" s="85" t="n"/>
      <c r="CO579" s="85" t="n"/>
      <c r="CP579" s="85" t="n"/>
      <c r="CQ579" s="85" t="n"/>
      <c r="CR579" s="85" t="n"/>
      <c r="CS579" s="85" t="n"/>
      <c r="CT579" s="85" t="n"/>
      <c r="CU579" s="85" t="n"/>
      <c r="CV579" s="85" t="n"/>
    </row>
    <row r="580" ht="31.5" customFormat="1" customHeight="1" s="86">
      <c r="A580" s="73" t="n"/>
      <c r="B580" s="74" t="n"/>
      <c r="C580" s="74" t="n"/>
      <c r="D580" s="74" t="n"/>
      <c r="E580" s="74" t="n"/>
      <c r="F580" s="75" t="n"/>
      <c r="G580" s="76" t="n"/>
      <c r="H580" s="76" t="n"/>
      <c r="I580" s="76" t="n"/>
      <c r="J580" s="76" t="n"/>
      <c r="K580" s="472" t="n"/>
      <c r="L580" s="473" t="n"/>
      <c r="M580" s="474" t="n"/>
      <c r="N580" s="111" t="n"/>
      <c r="O580" s="111" t="n"/>
      <c r="P580" s="111" t="n"/>
      <c r="Q580" s="111" t="n"/>
      <c r="R580" s="111" t="n"/>
      <c r="S580" s="77" t="n"/>
      <c r="T580" s="77" t="n"/>
      <c r="U580" s="111" t="n"/>
      <c r="V580" s="111" t="n"/>
      <c r="W580" s="111" t="n"/>
      <c r="X580" s="111" t="n"/>
      <c r="Y580" s="111" t="n"/>
      <c r="Z580" s="77" t="n"/>
      <c r="AA580" s="77" t="n"/>
      <c r="AB580" s="111" t="n"/>
      <c r="AC580" s="111" t="n"/>
      <c r="AD580" s="111" t="n"/>
      <c r="AE580" s="111" t="n"/>
      <c r="AF580" s="111" t="n"/>
      <c r="AG580" s="77" t="n"/>
      <c r="AH580" s="77" t="n"/>
      <c r="AI580" s="78" t="n"/>
      <c r="AJ580" s="79" t="n"/>
      <c r="AK580" s="80" t="n"/>
      <c r="AL580" s="77" t="n"/>
      <c r="AM580" s="77" t="n"/>
      <c r="AN580" s="81" t="n"/>
      <c r="AO580" s="81" t="n"/>
      <c r="AP580" s="81" t="n"/>
      <c r="AQ580" s="81" t="n"/>
      <c r="AR580" s="81" t="n"/>
      <c r="AS580" s="81" t="n"/>
      <c r="AT580" s="81" t="n"/>
      <c r="AU580" s="81" t="n"/>
      <c r="AV580" s="81" t="n"/>
      <c r="AW580" s="82" t="n"/>
      <c r="AX580" s="83" t="n"/>
      <c r="AY580" s="179" t="n"/>
      <c r="AZ580" s="84" t="n"/>
      <c r="BA580" s="83" t="n"/>
      <c r="BB580" s="83" t="n"/>
      <c r="BC580" s="83" t="n"/>
      <c r="BD580" s="83" t="n"/>
      <c r="BE580" s="83" t="n"/>
      <c r="BF580" s="28" t="n"/>
      <c r="BG580" s="85" t="n"/>
      <c r="BH580" s="85" t="n"/>
      <c r="BI580" s="85" t="n"/>
      <c r="BJ580" s="85" t="n"/>
      <c r="BK580" s="85" t="n"/>
      <c r="BL580" s="85" t="n"/>
      <c r="BM580" s="85" t="n"/>
      <c r="BN580" s="85" t="n"/>
      <c r="BO580" s="85" t="n"/>
      <c r="BP580" s="85" t="n"/>
      <c r="BQ580" s="85" t="n"/>
      <c r="BR580" s="85" t="n"/>
      <c r="BS580" s="85" t="n"/>
      <c r="BT580" s="85" t="n"/>
      <c r="BU580" s="85" t="n"/>
      <c r="BV580" s="85" t="n"/>
      <c r="BW580" s="85" t="n"/>
      <c r="BX580" s="85" t="n"/>
      <c r="BY580" s="85" t="n"/>
      <c r="BZ580" s="85" t="n"/>
      <c r="CA580" s="85" t="n"/>
      <c r="CB580" s="85" t="n"/>
      <c r="CC580" s="85" t="n"/>
      <c r="CD580" s="85" t="n"/>
      <c r="CE580" s="85" t="n"/>
      <c r="CF580" s="85" t="n"/>
      <c r="CG580" s="85" t="n"/>
      <c r="CH580" s="85" t="n"/>
      <c r="CI580" s="85" t="n"/>
      <c r="CJ580" s="85" t="n"/>
      <c r="CK580" s="85" t="n"/>
      <c r="CL580" s="85" t="n"/>
      <c r="CM580" s="85" t="n"/>
      <c r="CN580" s="85" t="n"/>
      <c r="CO580" s="85" t="n"/>
      <c r="CP580" s="85" t="n"/>
      <c r="CQ580" s="85" t="n"/>
      <c r="CR580" s="85" t="n"/>
      <c r="CS580" s="85" t="n"/>
      <c r="CT580" s="85" t="n"/>
      <c r="CU580" s="85" t="n"/>
      <c r="CV580" s="85" t="n"/>
    </row>
    <row r="581" ht="31.5" customFormat="1" customHeight="1" s="86">
      <c r="A581" s="73" t="n"/>
      <c r="B581" s="74" t="n"/>
      <c r="C581" s="74" t="n"/>
      <c r="D581" s="74" t="n"/>
      <c r="E581" s="74" t="n"/>
      <c r="F581" s="75" t="n"/>
      <c r="G581" s="76" t="n"/>
      <c r="H581" s="76" t="n"/>
      <c r="I581" s="76" t="n"/>
      <c r="J581" s="76" t="n"/>
      <c r="K581" s="472" t="n"/>
      <c r="L581" s="473" t="n"/>
      <c r="M581" s="474" t="n"/>
      <c r="N581" s="111" t="n"/>
      <c r="O581" s="111" t="n"/>
      <c r="P581" s="111" t="n"/>
      <c r="Q581" s="111" t="n"/>
      <c r="R581" s="111" t="n"/>
      <c r="S581" s="77" t="n"/>
      <c r="T581" s="77" t="n"/>
      <c r="U581" s="111" t="n"/>
      <c r="V581" s="111" t="n"/>
      <c r="W581" s="111" t="n"/>
      <c r="X581" s="111" t="n"/>
      <c r="Y581" s="111" t="n"/>
      <c r="Z581" s="77" t="n"/>
      <c r="AA581" s="77" t="n"/>
      <c r="AB581" s="111" t="n"/>
      <c r="AC581" s="111" t="n"/>
      <c r="AD581" s="111" t="n"/>
      <c r="AE581" s="111" t="n"/>
      <c r="AF581" s="111" t="n"/>
      <c r="AG581" s="77" t="n"/>
      <c r="AH581" s="77" t="n"/>
      <c r="AI581" s="78" t="n"/>
      <c r="AJ581" s="79" t="n"/>
      <c r="AK581" s="80" t="n"/>
      <c r="AL581" s="77" t="n"/>
      <c r="AM581" s="77" t="n"/>
      <c r="AN581" s="81" t="n"/>
      <c r="AO581" s="81" t="n"/>
      <c r="AP581" s="81" t="n"/>
      <c r="AQ581" s="81" t="n"/>
      <c r="AR581" s="81" t="n"/>
      <c r="AS581" s="81" t="n"/>
      <c r="AT581" s="81" t="n"/>
      <c r="AU581" s="81" t="n"/>
      <c r="AV581" s="81" t="n"/>
      <c r="AW581" s="82" t="n"/>
      <c r="AX581" s="83" t="n"/>
      <c r="AY581" s="179" t="n"/>
      <c r="AZ581" s="84" t="n"/>
      <c r="BA581" s="83" t="n"/>
      <c r="BB581" s="83" t="n"/>
      <c r="BC581" s="83" t="n"/>
      <c r="BD581" s="83" t="n"/>
      <c r="BE581" s="83" t="n"/>
      <c r="BF581" s="28" t="n"/>
      <c r="BG581" s="85" t="n"/>
      <c r="BH581" s="85" t="n"/>
      <c r="BI581" s="85" t="n"/>
      <c r="BJ581" s="85" t="n"/>
      <c r="BK581" s="85" t="n"/>
      <c r="BL581" s="85" t="n"/>
      <c r="BM581" s="85" t="n"/>
      <c r="BN581" s="85" t="n"/>
      <c r="BO581" s="85" t="n"/>
      <c r="BP581" s="85" t="n"/>
      <c r="BQ581" s="85" t="n"/>
      <c r="BR581" s="85" t="n"/>
      <c r="BS581" s="85" t="n"/>
      <c r="BT581" s="85" t="n"/>
      <c r="BU581" s="85" t="n"/>
      <c r="BV581" s="85" t="n"/>
      <c r="BW581" s="85" t="n"/>
      <c r="BX581" s="85" t="n"/>
      <c r="BY581" s="85" t="n"/>
      <c r="BZ581" s="85" t="n"/>
      <c r="CA581" s="85" t="n"/>
      <c r="CB581" s="85" t="n"/>
      <c r="CC581" s="85" t="n"/>
      <c r="CD581" s="85" t="n"/>
      <c r="CE581" s="85" t="n"/>
      <c r="CF581" s="85" t="n"/>
      <c r="CG581" s="85" t="n"/>
      <c r="CH581" s="85" t="n"/>
      <c r="CI581" s="85" t="n"/>
      <c r="CJ581" s="85" t="n"/>
      <c r="CK581" s="85" t="n"/>
      <c r="CL581" s="85" t="n"/>
      <c r="CM581" s="85" t="n"/>
      <c r="CN581" s="85" t="n"/>
      <c r="CO581" s="85" t="n"/>
      <c r="CP581" s="85" t="n"/>
      <c r="CQ581" s="85" t="n"/>
      <c r="CR581" s="85" t="n"/>
      <c r="CS581" s="85" t="n"/>
      <c r="CT581" s="85" t="n"/>
      <c r="CU581" s="85" t="n"/>
      <c r="CV581" s="85" t="n"/>
    </row>
    <row r="582" ht="31.5" customFormat="1" customHeight="1" s="86">
      <c r="A582" s="73" t="n"/>
      <c r="B582" s="74" t="n"/>
      <c r="C582" s="74" t="n"/>
      <c r="D582" s="74" t="n"/>
      <c r="E582" s="74" t="n"/>
      <c r="F582" s="75" t="n"/>
      <c r="G582" s="76" t="n"/>
      <c r="H582" s="76" t="n"/>
      <c r="I582" s="76" t="n"/>
      <c r="J582" s="76" t="n"/>
      <c r="K582" s="472" t="n"/>
      <c r="L582" s="473" t="n"/>
      <c r="M582" s="474" t="n"/>
      <c r="N582" s="111" t="n"/>
      <c r="O582" s="111" t="n"/>
      <c r="P582" s="111" t="n"/>
      <c r="Q582" s="111" t="n"/>
      <c r="R582" s="111" t="n"/>
      <c r="S582" s="77" t="n"/>
      <c r="T582" s="77" t="n"/>
      <c r="U582" s="111" t="n"/>
      <c r="V582" s="111" t="n"/>
      <c r="W582" s="111" t="n"/>
      <c r="X582" s="111" t="n"/>
      <c r="Y582" s="111" t="n"/>
      <c r="Z582" s="77" t="n"/>
      <c r="AA582" s="77" t="n"/>
      <c r="AB582" s="111" t="n"/>
      <c r="AC582" s="111" t="n"/>
      <c r="AD582" s="111" t="n"/>
      <c r="AE582" s="111" t="n"/>
      <c r="AF582" s="111" t="n"/>
      <c r="AG582" s="77" t="n"/>
      <c r="AH582" s="77" t="n"/>
      <c r="AI582" s="78" t="n"/>
      <c r="AJ582" s="79" t="n"/>
      <c r="AK582" s="80" t="n"/>
      <c r="AL582" s="77" t="n"/>
      <c r="AM582" s="77" t="n"/>
      <c r="AN582" s="81" t="n"/>
      <c r="AO582" s="81" t="n"/>
      <c r="AP582" s="81" t="n"/>
      <c r="AQ582" s="81" t="n"/>
      <c r="AR582" s="81" t="n"/>
      <c r="AS582" s="81" t="n"/>
      <c r="AT582" s="81" t="n"/>
      <c r="AU582" s="81" t="n"/>
      <c r="AV582" s="81" t="n"/>
      <c r="AW582" s="82" t="n"/>
      <c r="AX582" s="83" t="n"/>
      <c r="AY582" s="179" t="n"/>
      <c r="AZ582" s="84" t="n"/>
      <c r="BA582" s="83" t="n"/>
      <c r="BB582" s="83" t="n"/>
      <c r="BC582" s="83" t="n"/>
      <c r="BD582" s="83" t="n"/>
      <c r="BE582" s="83" t="n"/>
      <c r="BF582" s="28" t="n"/>
      <c r="BG582" s="85" t="n"/>
      <c r="BH582" s="85" t="n"/>
      <c r="BI582" s="85" t="n"/>
      <c r="BJ582" s="85" t="n"/>
      <c r="BK582" s="85" t="n"/>
      <c r="BL582" s="85" t="n"/>
      <c r="BM582" s="85" t="n"/>
      <c r="BN582" s="85" t="n"/>
      <c r="BO582" s="85" t="n"/>
      <c r="BP582" s="85" t="n"/>
      <c r="BQ582" s="85" t="n"/>
      <c r="BR582" s="85" t="n"/>
      <c r="BS582" s="85" t="n"/>
      <c r="BT582" s="85" t="n"/>
      <c r="BU582" s="85" t="n"/>
      <c r="BV582" s="85" t="n"/>
      <c r="BW582" s="85" t="n"/>
      <c r="BX582" s="85" t="n"/>
      <c r="BY582" s="85" t="n"/>
      <c r="BZ582" s="85" t="n"/>
      <c r="CA582" s="85" t="n"/>
      <c r="CB582" s="85" t="n"/>
      <c r="CC582" s="85" t="n"/>
      <c r="CD582" s="85" t="n"/>
      <c r="CE582" s="85" t="n"/>
      <c r="CF582" s="85" t="n"/>
      <c r="CG582" s="85" t="n"/>
      <c r="CH582" s="85" t="n"/>
      <c r="CI582" s="85" t="n"/>
      <c r="CJ582" s="85" t="n"/>
      <c r="CK582" s="85" t="n"/>
      <c r="CL582" s="85" t="n"/>
      <c r="CM582" s="85" t="n"/>
      <c r="CN582" s="85" t="n"/>
      <c r="CO582" s="85" t="n"/>
      <c r="CP582" s="85" t="n"/>
      <c r="CQ582" s="85" t="n"/>
      <c r="CR582" s="85" t="n"/>
      <c r="CS582" s="85" t="n"/>
      <c r="CT582" s="85" t="n"/>
      <c r="CU582" s="85" t="n"/>
      <c r="CV582" s="85" t="n"/>
    </row>
    <row r="583" ht="31.5" customFormat="1" customHeight="1" s="86">
      <c r="A583" s="73" t="n"/>
      <c r="B583" s="74" t="n"/>
      <c r="C583" s="74" t="n"/>
      <c r="D583" s="74" t="n"/>
      <c r="E583" s="74" t="n"/>
      <c r="F583" s="75" t="n"/>
      <c r="G583" s="76" t="n"/>
      <c r="H583" s="76" t="n"/>
      <c r="I583" s="76" t="n"/>
      <c r="J583" s="76" t="n"/>
      <c r="K583" s="472" t="n"/>
      <c r="L583" s="473" t="n"/>
      <c r="M583" s="474" t="n"/>
      <c r="N583" s="111" t="n"/>
      <c r="O583" s="111" t="n"/>
      <c r="P583" s="111" t="n"/>
      <c r="Q583" s="111" t="n"/>
      <c r="R583" s="111" t="n"/>
      <c r="S583" s="77" t="n"/>
      <c r="T583" s="77" t="n"/>
      <c r="U583" s="111" t="n"/>
      <c r="V583" s="111" t="n"/>
      <c r="W583" s="111" t="n"/>
      <c r="X583" s="111" t="n"/>
      <c r="Y583" s="111" t="n"/>
      <c r="Z583" s="77" t="n"/>
      <c r="AA583" s="77" t="n"/>
      <c r="AB583" s="111" t="n"/>
      <c r="AC583" s="111" t="n"/>
      <c r="AD583" s="111" t="n"/>
      <c r="AE583" s="111" t="n"/>
      <c r="AF583" s="111" t="n"/>
      <c r="AG583" s="77" t="n"/>
      <c r="AH583" s="77" t="n"/>
      <c r="AI583" s="78" t="n"/>
      <c r="AJ583" s="79" t="n"/>
      <c r="AK583" s="80" t="n"/>
      <c r="AL583" s="77" t="n"/>
      <c r="AM583" s="77" t="n"/>
      <c r="AN583" s="81" t="n"/>
      <c r="AO583" s="81" t="n"/>
      <c r="AP583" s="81" t="n"/>
      <c r="AQ583" s="81" t="n"/>
      <c r="AR583" s="81" t="n"/>
      <c r="AS583" s="81" t="n"/>
      <c r="AT583" s="81" t="n"/>
      <c r="AU583" s="81" t="n"/>
      <c r="AV583" s="81" t="n"/>
      <c r="AW583" s="82" t="n"/>
      <c r="AX583" s="83" t="n"/>
      <c r="AY583" s="179" t="n"/>
      <c r="AZ583" s="84" t="n"/>
      <c r="BA583" s="83" t="n"/>
      <c r="BB583" s="83" t="n"/>
      <c r="BC583" s="83" t="n"/>
      <c r="BD583" s="83" t="n"/>
      <c r="BE583" s="83" t="n"/>
      <c r="BF583" s="28" t="n"/>
      <c r="BG583" s="85" t="n"/>
      <c r="BH583" s="85" t="n"/>
      <c r="BI583" s="85" t="n"/>
      <c r="BJ583" s="85" t="n"/>
      <c r="BK583" s="85" t="n"/>
      <c r="BL583" s="85" t="n"/>
      <c r="BM583" s="85" t="n"/>
      <c r="BN583" s="85" t="n"/>
      <c r="BO583" s="85" t="n"/>
      <c r="BP583" s="85" t="n"/>
      <c r="BQ583" s="85" t="n"/>
      <c r="BR583" s="85" t="n"/>
      <c r="BS583" s="85" t="n"/>
      <c r="BT583" s="85" t="n"/>
      <c r="BU583" s="85" t="n"/>
      <c r="BV583" s="85" t="n"/>
      <c r="BW583" s="85" t="n"/>
      <c r="BX583" s="85" t="n"/>
      <c r="BY583" s="85" t="n"/>
      <c r="BZ583" s="85" t="n"/>
      <c r="CA583" s="85" t="n"/>
      <c r="CB583" s="85" t="n"/>
      <c r="CC583" s="85" t="n"/>
      <c r="CD583" s="85" t="n"/>
      <c r="CE583" s="85" t="n"/>
      <c r="CF583" s="85" t="n"/>
      <c r="CG583" s="85" t="n"/>
      <c r="CH583" s="85" t="n"/>
      <c r="CI583" s="85" t="n"/>
      <c r="CJ583" s="85" t="n"/>
      <c r="CK583" s="85" t="n"/>
      <c r="CL583" s="85" t="n"/>
      <c r="CM583" s="85" t="n"/>
      <c r="CN583" s="85" t="n"/>
      <c r="CO583" s="85" t="n"/>
      <c r="CP583" s="85" t="n"/>
      <c r="CQ583" s="85" t="n"/>
      <c r="CR583" s="85" t="n"/>
      <c r="CS583" s="85" t="n"/>
      <c r="CT583" s="85" t="n"/>
      <c r="CU583" s="85" t="n"/>
      <c r="CV583" s="85" t="n"/>
    </row>
    <row r="584" ht="31.5" customFormat="1" customHeight="1" s="86">
      <c r="A584" s="73" t="n"/>
      <c r="B584" s="74" t="n"/>
      <c r="C584" s="74" t="n"/>
      <c r="D584" s="74" t="n"/>
      <c r="E584" s="74" t="n"/>
      <c r="F584" s="75" t="n"/>
      <c r="G584" s="76" t="n"/>
      <c r="H584" s="76" t="n"/>
      <c r="I584" s="76" t="n"/>
      <c r="J584" s="76" t="n"/>
      <c r="K584" s="472" t="n"/>
      <c r="L584" s="473" t="n"/>
      <c r="M584" s="474" t="n"/>
      <c r="N584" s="111" t="n"/>
      <c r="O584" s="111" t="n"/>
      <c r="P584" s="111" t="n"/>
      <c r="Q584" s="111" t="n"/>
      <c r="R584" s="111" t="n"/>
      <c r="S584" s="77" t="n"/>
      <c r="T584" s="77" t="n"/>
      <c r="U584" s="111" t="n"/>
      <c r="V584" s="111" t="n"/>
      <c r="W584" s="111" t="n"/>
      <c r="X584" s="111" t="n"/>
      <c r="Y584" s="111" t="n"/>
      <c r="Z584" s="77" t="n"/>
      <c r="AA584" s="77" t="n"/>
      <c r="AB584" s="111" t="n"/>
      <c r="AC584" s="111" t="n"/>
      <c r="AD584" s="111" t="n"/>
      <c r="AE584" s="111" t="n"/>
      <c r="AF584" s="111" t="n"/>
      <c r="AG584" s="77" t="n"/>
      <c r="AH584" s="77" t="n"/>
      <c r="AI584" s="78" t="n"/>
      <c r="AJ584" s="79" t="n"/>
      <c r="AK584" s="80" t="n"/>
      <c r="AL584" s="77" t="n"/>
      <c r="AM584" s="77" t="n"/>
      <c r="AN584" s="81" t="n"/>
      <c r="AO584" s="81" t="n"/>
      <c r="AP584" s="81" t="n"/>
      <c r="AQ584" s="81" t="n"/>
      <c r="AR584" s="81" t="n"/>
      <c r="AS584" s="81" t="n"/>
      <c r="AT584" s="81" t="n"/>
      <c r="AU584" s="81" t="n"/>
      <c r="AV584" s="81" t="n"/>
      <c r="AW584" s="82" t="n"/>
      <c r="AX584" s="83" t="n"/>
      <c r="AY584" s="179" t="n"/>
      <c r="AZ584" s="84" t="n"/>
      <c r="BA584" s="83" t="n"/>
      <c r="BB584" s="83" t="n"/>
      <c r="BC584" s="83" t="n"/>
      <c r="BD584" s="83" t="n"/>
      <c r="BE584" s="83" t="n"/>
      <c r="BF584" s="28" t="n"/>
      <c r="BG584" s="85" t="n"/>
      <c r="BH584" s="85" t="n"/>
      <c r="BI584" s="85" t="n"/>
      <c r="BJ584" s="85" t="n"/>
      <c r="BK584" s="85" t="n"/>
      <c r="BL584" s="85" t="n"/>
      <c r="BM584" s="85" t="n"/>
      <c r="BN584" s="85" t="n"/>
      <c r="BO584" s="85" t="n"/>
      <c r="BP584" s="85" t="n"/>
      <c r="BQ584" s="85" t="n"/>
      <c r="BR584" s="85" t="n"/>
      <c r="BS584" s="85" t="n"/>
      <c r="BT584" s="85" t="n"/>
      <c r="BU584" s="85" t="n"/>
      <c r="BV584" s="85" t="n"/>
      <c r="BW584" s="85" t="n"/>
      <c r="BX584" s="85" t="n"/>
      <c r="BY584" s="85" t="n"/>
      <c r="BZ584" s="85" t="n"/>
      <c r="CA584" s="85" t="n"/>
      <c r="CB584" s="85" t="n"/>
      <c r="CC584" s="85" t="n"/>
      <c r="CD584" s="85" t="n"/>
      <c r="CE584" s="85" t="n"/>
      <c r="CF584" s="85" t="n"/>
      <c r="CG584" s="85" t="n"/>
      <c r="CH584" s="85" t="n"/>
      <c r="CI584" s="85" t="n"/>
      <c r="CJ584" s="85" t="n"/>
      <c r="CK584" s="85" t="n"/>
      <c r="CL584" s="85" t="n"/>
      <c r="CM584" s="85" t="n"/>
      <c r="CN584" s="85" t="n"/>
      <c r="CO584" s="85" t="n"/>
      <c r="CP584" s="85" t="n"/>
      <c r="CQ584" s="85" t="n"/>
      <c r="CR584" s="85" t="n"/>
      <c r="CS584" s="85" t="n"/>
      <c r="CT584" s="85" t="n"/>
      <c r="CU584" s="85" t="n"/>
      <c r="CV584" s="85" t="n"/>
    </row>
    <row r="585" ht="31.5" customFormat="1" customHeight="1" s="86">
      <c r="A585" s="73" t="n"/>
      <c r="B585" s="74" t="n"/>
      <c r="C585" s="74" t="n"/>
      <c r="D585" s="74" t="n"/>
      <c r="E585" s="74" t="n"/>
      <c r="F585" s="75" t="n"/>
      <c r="G585" s="76" t="n"/>
      <c r="H585" s="76" t="n"/>
      <c r="I585" s="76" t="n"/>
      <c r="J585" s="76" t="n"/>
      <c r="K585" s="472" t="n"/>
      <c r="L585" s="473" t="n"/>
      <c r="M585" s="474" t="n"/>
      <c r="N585" s="111" t="n"/>
      <c r="O585" s="111" t="n"/>
      <c r="P585" s="111" t="n"/>
      <c r="Q585" s="111" t="n"/>
      <c r="R585" s="111" t="n"/>
      <c r="S585" s="77" t="n"/>
      <c r="T585" s="77" t="n"/>
      <c r="U585" s="111" t="n"/>
      <c r="V585" s="111" t="n"/>
      <c r="W585" s="111" t="n"/>
      <c r="X585" s="111" t="n"/>
      <c r="Y585" s="111" t="n"/>
      <c r="Z585" s="77" t="n"/>
      <c r="AA585" s="77" t="n"/>
      <c r="AB585" s="111" t="n"/>
      <c r="AC585" s="111" t="n"/>
      <c r="AD585" s="111" t="n"/>
      <c r="AE585" s="111" t="n"/>
      <c r="AF585" s="111" t="n"/>
      <c r="AG585" s="77" t="n"/>
      <c r="AH585" s="77" t="n"/>
      <c r="AI585" s="78" t="n"/>
      <c r="AJ585" s="79" t="n"/>
      <c r="AK585" s="80" t="n"/>
      <c r="AL585" s="77" t="n"/>
      <c r="AM585" s="77" t="n"/>
      <c r="AN585" s="81" t="n"/>
      <c r="AO585" s="81" t="n"/>
      <c r="AP585" s="81" t="n"/>
      <c r="AQ585" s="81" t="n"/>
      <c r="AR585" s="81" t="n"/>
      <c r="AS585" s="81" t="n"/>
      <c r="AT585" s="81" t="n"/>
      <c r="AU585" s="81" t="n"/>
      <c r="AV585" s="81" t="n"/>
      <c r="AW585" s="82" t="n"/>
      <c r="AX585" s="83" t="n"/>
      <c r="AY585" s="179" t="n"/>
      <c r="AZ585" s="84" t="n"/>
      <c r="BA585" s="83" t="n"/>
      <c r="BB585" s="83" t="n"/>
      <c r="BC585" s="83" t="n"/>
      <c r="BD585" s="83" t="n"/>
      <c r="BE585" s="83" t="n"/>
      <c r="BF585" s="28" t="n"/>
      <c r="BG585" s="85" t="n"/>
      <c r="BH585" s="85" t="n"/>
      <c r="BI585" s="85" t="n"/>
      <c r="BJ585" s="85" t="n"/>
      <c r="BK585" s="85" t="n"/>
      <c r="BL585" s="85" t="n"/>
      <c r="BM585" s="85" t="n"/>
      <c r="BN585" s="85" t="n"/>
      <c r="BO585" s="85" t="n"/>
      <c r="BP585" s="85" t="n"/>
      <c r="BQ585" s="85" t="n"/>
      <c r="BR585" s="85" t="n"/>
      <c r="BS585" s="85" t="n"/>
      <c r="BT585" s="85" t="n"/>
      <c r="BU585" s="85" t="n"/>
      <c r="BV585" s="85" t="n"/>
      <c r="BW585" s="85" t="n"/>
      <c r="BX585" s="85" t="n"/>
      <c r="BY585" s="85" t="n"/>
      <c r="BZ585" s="85" t="n"/>
      <c r="CA585" s="85" t="n"/>
      <c r="CB585" s="85" t="n"/>
      <c r="CC585" s="85" t="n"/>
      <c r="CD585" s="85" t="n"/>
      <c r="CE585" s="85" t="n"/>
      <c r="CF585" s="85" t="n"/>
      <c r="CG585" s="85" t="n"/>
      <c r="CH585" s="85" t="n"/>
      <c r="CI585" s="85" t="n"/>
      <c r="CJ585" s="85" t="n"/>
      <c r="CK585" s="85" t="n"/>
      <c r="CL585" s="85" t="n"/>
      <c r="CM585" s="85" t="n"/>
      <c r="CN585" s="85" t="n"/>
      <c r="CO585" s="85" t="n"/>
      <c r="CP585" s="85" t="n"/>
      <c r="CQ585" s="85" t="n"/>
      <c r="CR585" s="85" t="n"/>
      <c r="CS585" s="85" t="n"/>
      <c r="CT585" s="85" t="n"/>
      <c r="CU585" s="85" t="n"/>
      <c r="CV585" s="85" t="n"/>
    </row>
    <row r="586" ht="31.5" customFormat="1" customHeight="1" s="86">
      <c r="A586" s="73" t="n"/>
      <c r="B586" s="74" t="n"/>
      <c r="C586" s="74" t="n"/>
      <c r="D586" s="74" t="n"/>
      <c r="E586" s="74" t="n"/>
      <c r="F586" s="75" t="n"/>
      <c r="G586" s="76" t="n"/>
      <c r="H586" s="76" t="n"/>
      <c r="I586" s="76" t="n"/>
      <c r="J586" s="76" t="n"/>
      <c r="K586" s="472" t="n"/>
      <c r="L586" s="473" t="n"/>
      <c r="M586" s="474" t="n"/>
      <c r="N586" s="111" t="n"/>
      <c r="O586" s="111" t="n"/>
      <c r="P586" s="111" t="n"/>
      <c r="Q586" s="111" t="n"/>
      <c r="R586" s="111" t="n"/>
      <c r="S586" s="77" t="n"/>
      <c r="T586" s="77" t="n"/>
      <c r="U586" s="111" t="n"/>
      <c r="V586" s="111" t="n"/>
      <c r="W586" s="111" t="n"/>
      <c r="X586" s="111" t="n"/>
      <c r="Y586" s="111" t="n"/>
      <c r="Z586" s="77" t="n"/>
      <c r="AA586" s="77" t="n"/>
      <c r="AB586" s="111" t="n"/>
      <c r="AC586" s="111" t="n"/>
      <c r="AD586" s="111" t="n"/>
      <c r="AE586" s="111" t="n"/>
      <c r="AF586" s="111" t="n"/>
      <c r="AG586" s="77" t="n"/>
      <c r="AH586" s="77" t="n"/>
      <c r="AI586" s="78" t="n"/>
      <c r="AJ586" s="79" t="n"/>
      <c r="AK586" s="80" t="n"/>
      <c r="AL586" s="77" t="n"/>
      <c r="AM586" s="77" t="n"/>
      <c r="AN586" s="81" t="n"/>
      <c r="AO586" s="81" t="n"/>
      <c r="AP586" s="81" t="n"/>
      <c r="AQ586" s="81" t="n"/>
      <c r="AR586" s="81" t="n"/>
      <c r="AS586" s="81" t="n"/>
      <c r="AT586" s="81" t="n"/>
      <c r="AU586" s="81" t="n"/>
      <c r="AV586" s="81" t="n"/>
      <c r="AW586" s="82" t="n"/>
      <c r="AX586" s="83" t="n"/>
      <c r="AY586" s="179" t="n"/>
      <c r="AZ586" s="84" t="n"/>
      <c r="BA586" s="83" t="n"/>
      <c r="BB586" s="83" t="n"/>
      <c r="BC586" s="83" t="n"/>
      <c r="BD586" s="83" t="n"/>
      <c r="BE586" s="83" t="n"/>
      <c r="BF586" s="28" t="n"/>
      <c r="BG586" s="85" t="n"/>
      <c r="BH586" s="85" t="n"/>
      <c r="BI586" s="85" t="n"/>
      <c r="BJ586" s="85" t="n"/>
      <c r="BK586" s="85" t="n"/>
      <c r="BL586" s="85" t="n"/>
      <c r="BM586" s="85" t="n"/>
      <c r="BN586" s="85" t="n"/>
      <c r="BO586" s="85" t="n"/>
      <c r="BP586" s="85" t="n"/>
      <c r="BQ586" s="85" t="n"/>
      <c r="BR586" s="85" t="n"/>
      <c r="BS586" s="85" t="n"/>
      <c r="BT586" s="85" t="n"/>
      <c r="BU586" s="85" t="n"/>
      <c r="BV586" s="85" t="n"/>
      <c r="BW586" s="85" t="n"/>
      <c r="BX586" s="85" t="n"/>
      <c r="BY586" s="85" t="n"/>
      <c r="BZ586" s="85" t="n"/>
      <c r="CA586" s="85" t="n"/>
      <c r="CB586" s="85" t="n"/>
      <c r="CC586" s="85" t="n"/>
      <c r="CD586" s="85" t="n"/>
      <c r="CE586" s="85" t="n"/>
      <c r="CF586" s="85" t="n"/>
      <c r="CG586" s="85" t="n"/>
      <c r="CH586" s="85" t="n"/>
      <c r="CI586" s="85" t="n"/>
      <c r="CJ586" s="85" t="n"/>
      <c r="CK586" s="85" t="n"/>
      <c r="CL586" s="85" t="n"/>
      <c r="CM586" s="85" t="n"/>
      <c r="CN586" s="85" t="n"/>
      <c r="CO586" s="85" t="n"/>
      <c r="CP586" s="85" t="n"/>
      <c r="CQ586" s="85" t="n"/>
      <c r="CR586" s="85" t="n"/>
      <c r="CS586" s="85" t="n"/>
      <c r="CT586" s="85" t="n"/>
      <c r="CU586" s="85" t="n"/>
      <c r="CV586" s="85" t="n"/>
    </row>
    <row r="587" ht="31.5" customFormat="1" customHeight="1" s="86">
      <c r="A587" s="73" t="n"/>
      <c r="B587" s="74" t="n"/>
      <c r="C587" s="74" t="n"/>
      <c r="D587" s="74" t="n"/>
      <c r="E587" s="74" t="n"/>
      <c r="F587" s="75" t="n"/>
      <c r="G587" s="76" t="n"/>
      <c r="H587" s="76" t="n"/>
      <c r="I587" s="76" t="n"/>
      <c r="J587" s="76" t="n"/>
      <c r="K587" s="472" t="n"/>
      <c r="L587" s="473" t="n"/>
      <c r="M587" s="474" t="n"/>
      <c r="N587" s="111" t="n"/>
      <c r="O587" s="111" t="n"/>
      <c r="P587" s="111" t="n"/>
      <c r="Q587" s="111" t="n"/>
      <c r="R587" s="111" t="n"/>
      <c r="S587" s="77" t="n"/>
      <c r="T587" s="77" t="n"/>
      <c r="U587" s="111" t="n"/>
      <c r="V587" s="111" t="n"/>
      <c r="W587" s="111" t="n"/>
      <c r="X587" s="111" t="n"/>
      <c r="Y587" s="111" t="n"/>
      <c r="Z587" s="77" t="n"/>
      <c r="AA587" s="77" t="n"/>
      <c r="AB587" s="111" t="n"/>
      <c r="AC587" s="111" t="n"/>
      <c r="AD587" s="111" t="n"/>
      <c r="AE587" s="111" t="n"/>
      <c r="AF587" s="111" t="n"/>
      <c r="AG587" s="77" t="n"/>
      <c r="AH587" s="77" t="n"/>
      <c r="AI587" s="78" t="n"/>
      <c r="AJ587" s="79" t="n"/>
      <c r="AK587" s="80" t="n"/>
      <c r="AL587" s="77" t="n"/>
      <c r="AM587" s="77" t="n"/>
      <c r="AN587" s="81" t="n"/>
      <c r="AO587" s="81" t="n"/>
      <c r="AP587" s="81" t="n"/>
      <c r="AQ587" s="81" t="n"/>
      <c r="AR587" s="81" t="n"/>
      <c r="AS587" s="81" t="n"/>
      <c r="AT587" s="81" t="n"/>
      <c r="AU587" s="81" t="n"/>
      <c r="AV587" s="81" t="n"/>
      <c r="AW587" s="82" t="n"/>
      <c r="AX587" s="83" t="n"/>
      <c r="AY587" s="179" t="n"/>
      <c r="AZ587" s="84" t="n"/>
      <c r="BA587" s="83" t="n"/>
      <c r="BB587" s="83" t="n"/>
      <c r="BC587" s="83" t="n"/>
      <c r="BD587" s="83" t="n"/>
      <c r="BE587" s="83" t="n"/>
      <c r="BF587" s="28" t="n"/>
      <c r="BG587" s="85" t="n"/>
      <c r="BH587" s="85" t="n"/>
      <c r="BI587" s="85" t="n"/>
      <c r="BJ587" s="85" t="n"/>
      <c r="BK587" s="85" t="n"/>
      <c r="BL587" s="85" t="n"/>
      <c r="BM587" s="85" t="n"/>
      <c r="BN587" s="85" t="n"/>
      <c r="BO587" s="85" t="n"/>
      <c r="BP587" s="85" t="n"/>
      <c r="BQ587" s="85" t="n"/>
      <c r="BR587" s="85" t="n"/>
      <c r="BS587" s="85" t="n"/>
      <c r="BT587" s="85" t="n"/>
      <c r="BU587" s="85" t="n"/>
      <c r="BV587" s="85" t="n"/>
      <c r="BW587" s="85" t="n"/>
      <c r="BX587" s="85" t="n"/>
      <c r="BY587" s="85" t="n"/>
      <c r="BZ587" s="85" t="n"/>
      <c r="CA587" s="85" t="n"/>
      <c r="CB587" s="85" t="n"/>
      <c r="CC587" s="85" t="n"/>
      <c r="CD587" s="85" t="n"/>
      <c r="CE587" s="85" t="n"/>
      <c r="CF587" s="85" t="n"/>
      <c r="CG587" s="85" t="n"/>
      <c r="CH587" s="85" t="n"/>
      <c r="CI587" s="85" t="n"/>
      <c r="CJ587" s="85" t="n"/>
      <c r="CK587" s="85" t="n"/>
      <c r="CL587" s="85" t="n"/>
      <c r="CM587" s="85" t="n"/>
      <c r="CN587" s="85" t="n"/>
      <c r="CO587" s="85" t="n"/>
      <c r="CP587" s="85" t="n"/>
      <c r="CQ587" s="85" t="n"/>
      <c r="CR587" s="85" t="n"/>
      <c r="CS587" s="85" t="n"/>
      <c r="CT587" s="85" t="n"/>
      <c r="CU587" s="85" t="n"/>
      <c r="CV587" s="85" t="n"/>
    </row>
    <row r="588" ht="31.5" customFormat="1" customHeight="1" s="86">
      <c r="A588" s="73" t="n"/>
      <c r="B588" s="74" t="n"/>
      <c r="C588" s="74" t="n"/>
      <c r="D588" s="74" t="n"/>
      <c r="E588" s="74" t="n"/>
      <c r="F588" s="75" t="n"/>
      <c r="G588" s="76" t="n"/>
      <c r="H588" s="76" t="n"/>
      <c r="I588" s="76" t="n"/>
      <c r="J588" s="76" t="n"/>
      <c r="K588" s="472" t="n"/>
      <c r="L588" s="473" t="n"/>
      <c r="M588" s="474" t="n"/>
      <c r="N588" s="111" t="n"/>
      <c r="O588" s="111" t="n"/>
      <c r="P588" s="111" t="n"/>
      <c r="Q588" s="111" t="n"/>
      <c r="R588" s="111" t="n"/>
      <c r="S588" s="77" t="n"/>
      <c r="T588" s="77" t="n"/>
      <c r="U588" s="111" t="n"/>
      <c r="V588" s="111" t="n"/>
      <c r="W588" s="111" t="n"/>
      <c r="X588" s="111" t="n"/>
      <c r="Y588" s="111" t="n"/>
      <c r="Z588" s="77" t="n"/>
      <c r="AA588" s="77" t="n"/>
      <c r="AB588" s="111" t="n"/>
      <c r="AC588" s="111" t="n"/>
      <c r="AD588" s="111" t="n"/>
      <c r="AE588" s="111" t="n"/>
      <c r="AF588" s="111" t="n"/>
      <c r="AG588" s="77" t="n"/>
      <c r="AH588" s="77" t="n"/>
      <c r="AI588" s="78" t="n"/>
      <c r="AJ588" s="79" t="n"/>
      <c r="AK588" s="80" t="n"/>
      <c r="AL588" s="77" t="n"/>
      <c r="AM588" s="77" t="n"/>
      <c r="AN588" s="81" t="n"/>
      <c r="AO588" s="81" t="n"/>
      <c r="AP588" s="81" t="n"/>
      <c r="AQ588" s="81" t="n"/>
      <c r="AR588" s="81" t="n"/>
      <c r="AS588" s="81" t="n"/>
      <c r="AT588" s="81" t="n"/>
      <c r="AU588" s="81" t="n"/>
      <c r="AV588" s="81" t="n"/>
      <c r="AW588" s="82" t="n"/>
      <c r="AX588" s="83" t="n"/>
      <c r="AY588" s="179" t="n"/>
      <c r="AZ588" s="84" t="n"/>
      <c r="BA588" s="83" t="n"/>
      <c r="BB588" s="83" t="n"/>
      <c r="BC588" s="83" t="n"/>
      <c r="BD588" s="83" t="n"/>
      <c r="BE588" s="83" t="n"/>
      <c r="BF588" s="28" t="n"/>
      <c r="BG588" s="85" t="n"/>
      <c r="BH588" s="85" t="n"/>
      <c r="BI588" s="85" t="n"/>
      <c r="BJ588" s="85" t="n"/>
      <c r="BK588" s="85" t="n"/>
      <c r="BL588" s="85" t="n"/>
      <c r="BM588" s="85" t="n"/>
      <c r="BN588" s="85" t="n"/>
      <c r="BO588" s="85" t="n"/>
      <c r="BP588" s="85" t="n"/>
      <c r="BQ588" s="85" t="n"/>
      <c r="BR588" s="85" t="n"/>
      <c r="BS588" s="85" t="n"/>
      <c r="BT588" s="85" t="n"/>
      <c r="BU588" s="85" t="n"/>
      <c r="BV588" s="85" t="n"/>
      <c r="BW588" s="85" t="n"/>
      <c r="BX588" s="85" t="n"/>
      <c r="BY588" s="85" t="n"/>
      <c r="BZ588" s="85" t="n"/>
      <c r="CA588" s="85" t="n"/>
      <c r="CB588" s="85" t="n"/>
      <c r="CC588" s="85" t="n"/>
      <c r="CD588" s="85" t="n"/>
      <c r="CE588" s="85" t="n"/>
      <c r="CF588" s="85" t="n"/>
      <c r="CG588" s="85" t="n"/>
      <c r="CH588" s="85" t="n"/>
      <c r="CI588" s="85" t="n"/>
      <c r="CJ588" s="85" t="n"/>
      <c r="CK588" s="85" t="n"/>
      <c r="CL588" s="85" t="n"/>
      <c r="CM588" s="85" t="n"/>
      <c r="CN588" s="85" t="n"/>
      <c r="CO588" s="85" t="n"/>
      <c r="CP588" s="85" t="n"/>
      <c r="CQ588" s="85" t="n"/>
      <c r="CR588" s="85" t="n"/>
      <c r="CS588" s="85" t="n"/>
      <c r="CT588" s="85" t="n"/>
      <c r="CU588" s="85" t="n"/>
      <c r="CV588" s="85" t="n"/>
    </row>
    <row r="589" ht="31.5" customFormat="1" customHeight="1" s="86">
      <c r="A589" s="73" t="n"/>
      <c r="B589" s="74" t="n"/>
      <c r="C589" s="74" t="n"/>
      <c r="D589" s="74" t="n"/>
      <c r="E589" s="74" t="n"/>
      <c r="F589" s="75" t="n"/>
      <c r="G589" s="76" t="n"/>
      <c r="H589" s="76" t="n"/>
      <c r="I589" s="76" t="n"/>
      <c r="J589" s="76" t="n"/>
      <c r="K589" s="472" t="n"/>
      <c r="L589" s="473" t="n"/>
      <c r="M589" s="474" t="n"/>
      <c r="N589" s="111" t="n"/>
      <c r="O589" s="111" t="n"/>
      <c r="P589" s="111" t="n"/>
      <c r="Q589" s="111" t="n"/>
      <c r="R589" s="111" t="n"/>
      <c r="S589" s="77" t="n"/>
      <c r="T589" s="77" t="n"/>
      <c r="U589" s="111" t="n"/>
      <c r="V589" s="111" t="n"/>
      <c r="W589" s="111" t="n"/>
      <c r="X589" s="111" t="n"/>
      <c r="Y589" s="111" t="n"/>
      <c r="Z589" s="77" t="n"/>
      <c r="AA589" s="77" t="n"/>
      <c r="AB589" s="111" t="n"/>
      <c r="AC589" s="111" t="n"/>
      <c r="AD589" s="111" t="n"/>
      <c r="AE589" s="111" t="n"/>
      <c r="AF589" s="111" t="n"/>
      <c r="AG589" s="77" t="n"/>
      <c r="AH589" s="77" t="n"/>
      <c r="AI589" s="78" t="n"/>
      <c r="AJ589" s="79" t="n"/>
      <c r="AK589" s="80" t="n"/>
      <c r="AL589" s="77" t="n"/>
      <c r="AM589" s="77" t="n"/>
      <c r="AN589" s="81" t="n"/>
      <c r="AO589" s="81" t="n"/>
      <c r="AP589" s="81" t="n"/>
      <c r="AQ589" s="81" t="n"/>
      <c r="AR589" s="81" t="n"/>
      <c r="AS589" s="81" t="n"/>
      <c r="AT589" s="81" t="n"/>
      <c r="AU589" s="81" t="n"/>
      <c r="AV589" s="81" t="n"/>
      <c r="AW589" s="82" t="n"/>
      <c r="AX589" s="83" t="n"/>
      <c r="AY589" s="179" t="n"/>
      <c r="AZ589" s="84" t="n"/>
      <c r="BA589" s="83" t="n"/>
      <c r="BB589" s="83" t="n"/>
      <c r="BC589" s="83" t="n"/>
      <c r="BD589" s="83" t="n"/>
      <c r="BE589" s="83" t="n"/>
      <c r="BF589" s="28" t="n"/>
      <c r="BG589" s="85" t="n"/>
      <c r="BH589" s="85" t="n"/>
      <c r="BI589" s="85" t="n"/>
      <c r="BJ589" s="85" t="n"/>
      <c r="BK589" s="85" t="n"/>
      <c r="BL589" s="85" t="n"/>
      <c r="BM589" s="85" t="n"/>
      <c r="BN589" s="85" t="n"/>
      <c r="BO589" s="85" t="n"/>
      <c r="BP589" s="85" t="n"/>
      <c r="BQ589" s="85" t="n"/>
      <c r="BR589" s="85" t="n"/>
      <c r="BS589" s="85" t="n"/>
      <c r="BT589" s="85" t="n"/>
      <c r="BU589" s="85" t="n"/>
      <c r="BV589" s="85" t="n"/>
      <c r="BW589" s="85" t="n"/>
      <c r="BX589" s="85" t="n"/>
      <c r="BY589" s="85" t="n"/>
      <c r="BZ589" s="85" t="n"/>
      <c r="CA589" s="85" t="n"/>
      <c r="CB589" s="85" t="n"/>
      <c r="CC589" s="85" t="n"/>
      <c r="CD589" s="85" t="n"/>
      <c r="CE589" s="85" t="n"/>
      <c r="CF589" s="85" t="n"/>
      <c r="CG589" s="85" t="n"/>
      <c r="CH589" s="85" t="n"/>
      <c r="CI589" s="85" t="n"/>
      <c r="CJ589" s="85" t="n"/>
      <c r="CK589" s="85" t="n"/>
      <c r="CL589" s="85" t="n"/>
      <c r="CM589" s="85" t="n"/>
      <c r="CN589" s="85" t="n"/>
      <c r="CO589" s="85" t="n"/>
      <c r="CP589" s="85" t="n"/>
      <c r="CQ589" s="85" t="n"/>
      <c r="CR589" s="85" t="n"/>
      <c r="CS589" s="85" t="n"/>
      <c r="CT589" s="85" t="n"/>
      <c r="CU589" s="85" t="n"/>
      <c r="CV589" s="85" t="n"/>
    </row>
    <row r="590" ht="31.5" customFormat="1" customHeight="1" s="86">
      <c r="A590" s="73" t="n"/>
      <c r="B590" s="74" t="n"/>
      <c r="C590" s="74" t="n"/>
      <c r="D590" s="74" t="n"/>
      <c r="E590" s="74" t="n"/>
      <c r="F590" s="75" t="n"/>
      <c r="G590" s="76" t="n"/>
      <c r="H590" s="76" t="n"/>
      <c r="I590" s="76" t="n"/>
      <c r="J590" s="76" t="n"/>
      <c r="K590" s="472" t="n"/>
      <c r="L590" s="473" t="n"/>
      <c r="M590" s="474" t="n"/>
      <c r="N590" s="111" t="n"/>
      <c r="O590" s="111" t="n"/>
      <c r="P590" s="111" t="n"/>
      <c r="Q590" s="111" t="n"/>
      <c r="R590" s="111" t="n"/>
      <c r="S590" s="77" t="n"/>
      <c r="T590" s="77" t="n"/>
      <c r="U590" s="111" t="n"/>
      <c r="V590" s="111" t="n"/>
      <c r="W590" s="111" t="n"/>
      <c r="X590" s="111" t="n"/>
      <c r="Y590" s="111" t="n"/>
      <c r="Z590" s="77" t="n"/>
      <c r="AA590" s="77" t="n"/>
      <c r="AB590" s="111" t="n"/>
      <c r="AC590" s="111" t="n"/>
      <c r="AD590" s="111" t="n"/>
      <c r="AE590" s="111" t="n"/>
      <c r="AF590" s="111" t="n"/>
      <c r="AG590" s="77" t="n"/>
      <c r="AH590" s="77" t="n"/>
      <c r="AI590" s="78" t="n"/>
      <c r="AJ590" s="79" t="n"/>
      <c r="AK590" s="80" t="n"/>
      <c r="AL590" s="77" t="n"/>
      <c r="AM590" s="77" t="n"/>
      <c r="AN590" s="81" t="n"/>
      <c r="AO590" s="81" t="n"/>
      <c r="AP590" s="81" t="n"/>
      <c r="AQ590" s="81" t="n"/>
      <c r="AR590" s="81" t="n"/>
      <c r="AS590" s="81" t="n"/>
      <c r="AT590" s="81" t="n"/>
      <c r="AU590" s="81" t="n"/>
      <c r="AV590" s="81" t="n"/>
      <c r="AW590" s="82" t="n"/>
      <c r="AX590" s="83" t="n"/>
      <c r="AY590" s="179" t="n"/>
      <c r="AZ590" s="84" t="n"/>
      <c r="BA590" s="83" t="n"/>
      <c r="BB590" s="83" t="n"/>
      <c r="BC590" s="83" t="n"/>
      <c r="BD590" s="83" t="n"/>
      <c r="BE590" s="83" t="n"/>
      <c r="BF590" s="28" t="n"/>
      <c r="BG590" s="85" t="n"/>
      <c r="BH590" s="85" t="n"/>
      <c r="BI590" s="85" t="n"/>
      <c r="BJ590" s="85" t="n"/>
      <c r="BK590" s="85" t="n"/>
      <c r="BL590" s="85" t="n"/>
      <c r="BM590" s="85" t="n"/>
      <c r="BN590" s="85" t="n"/>
      <c r="BO590" s="85" t="n"/>
      <c r="BP590" s="85" t="n"/>
      <c r="BQ590" s="85" t="n"/>
      <c r="BR590" s="85" t="n"/>
      <c r="BS590" s="85" t="n"/>
      <c r="BT590" s="85" t="n"/>
      <c r="BU590" s="85" t="n"/>
      <c r="BV590" s="85" t="n"/>
      <c r="BW590" s="85" t="n"/>
      <c r="BX590" s="85" t="n"/>
      <c r="BY590" s="85" t="n"/>
      <c r="BZ590" s="85" t="n"/>
      <c r="CA590" s="85" t="n"/>
      <c r="CB590" s="85" t="n"/>
      <c r="CC590" s="85" t="n"/>
      <c r="CD590" s="85" t="n"/>
      <c r="CE590" s="85" t="n"/>
      <c r="CF590" s="85" t="n"/>
      <c r="CG590" s="85" t="n"/>
      <c r="CH590" s="85" t="n"/>
      <c r="CI590" s="85" t="n"/>
      <c r="CJ590" s="85" t="n"/>
      <c r="CK590" s="85" t="n"/>
      <c r="CL590" s="85" t="n"/>
      <c r="CM590" s="85" t="n"/>
      <c r="CN590" s="85" t="n"/>
      <c r="CO590" s="85" t="n"/>
      <c r="CP590" s="85" t="n"/>
      <c r="CQ590" s="85" t="n"/>
      <c r="CR590" s="85" t="n"/>
      <c r="CS590" s="85" t="n"/>
      <c r="CT590" s="85" t="n"/>
      <c r="CU590" s="85" t="n"/>
      <c r="CV590" s="85" t="n"/>
    </row>
    <row r="591" ht="31.5" customFormat="1" customHeight="1" s="86">
      <c r="A591" s="73" t="n"/>
      <c r="B591" s="74" t="n"/>
      <c r="C591" s="74" t="n"/>
      <c r="D591" s="74" t="n"/>
      <c r="E591" s="74" t="n"/>
      <c r="F591" s="75" t="n"/>
      <c r="G591" s="76" t="n"/>
      <c r="H591" s="76" t="n"/>
      <c r="I591" s="76" t="n"/>
      <c r="J591" s="76" t="n"/>
      <c r="K591" s="472" t="n"/>
      <c r="L591" s="473" t="n"/>
      <c r="M591" s="474" t="n"/>
      <c r="N591" s="111" t="n"/>
      <c r="O591" s="111" t="n"/>
      <c r="P591" s="111" t="n"/>
      <c r="Q591" s="111" t="n"/>
      <c r="R591" s="111" t="n"/>
      <c r="S591" s="77" t="n"/>
      <c r="T591" s="77" t="n"/>
      <c r="U591" s="111" t="n"/>
      <c r="V591" s="111" t="n"/>
      <c r="W591" s="111" t="n"/>
      <c r="X591" s="111" t="n"/>
      <c r="Y591" s="111" t="n"/>
      <c r="Z591" s="77" t="n"/>
      <c r="AA591" s="77" t="n"/>
      <c r="AB591" s="111" t="n"/>
      <c r="AC591" s="111" t="n"/>
      <c r="AD591" s="111" t="n"/>
      <c r="AE591" s="111" t="n"/>
      <c r="AF591" s="111" t="n"/>
      <c r="AG591" s="77" t="n"/>
      <c r="AH591" s="77" t="n"/>
      <c r="AI591" s="78" t="n"/>
      <c r="AJ591" s="79" t="n"/>
      <c r="AK591" s="80" t="n"/>
      <c r="AL591" s="77" t="n"/>
      <c r="AM591" s="77" t="n"/>
      <c r="AN591" s="81" t="n"/>
      <c r="AO591" s="81" t="n"/>
      <c r="AP591" s="81" t="n"/>
      <c r="AQ591" s="81" t="n"/>
      <c r="AR591" s="81" t="n"/>
      <c r="AS591" s="81" t="n"/>
      <c r="AT591" s="81" t="n"/>
      <c r="AU591" s="81" t="n"/>
      <c r="AV591" s="81" t="n"/>
      <c r="AW591" s="82" t="n"/>
      <c r="AX591" s="83" t="n"/>
      <c r="AY591" s="179" t="n"/>
      <c r="AZ591" s="84" t="n"/>
      <c r="BA591" s="83" t="n"/>
      <c r="BB591" s="83" t="n"/>
      <c r="BC591" s="83" t="n"/>
      <c r="BD591" s="83" t="n"/>
      <c r="BE591" s="83" t="n"/>
      <c r="BF591" s="28" t="n"/>
      <c r="BG591" s="85" t="n"/>
      <c r="BH591" s="85" t="n"/>
      <c r="BI591" s="85" t="n"/>
      <c r="BJ591" s="85" t="n"/>
      <c r="BK591" s="85" t="n"/>
      <c r="BL591" s="85" t="n"/>
      <c r="BM591" s="85" t="n"/>
      <c r="BN591" s="85" t="n"/>
      <c r="BO591" s="85" t="n"/>
      <c r="BP591" s="85" t="n"/>
      <c r="BQ591" s="85" t="n"/>
      <c r="BR591" s="85" t="n"/>
      <c r="BS591" s="85" t="n"/>
      <c r="BT591" s="85" t="n"/>
      <c r="BU591" s="85" t="n"/>
      <c r="BV591" s="85" t="n"/>
      <c r="BW591" s="85" t="n"/>
      <c r="BX591" s="85" t="n"/>
      <c r="BY591" s="85" t="n"/>
      <c r="BZ591" s="85" t="n"/>
      <c r="CA591" s="85" t="n"/>
      <c r="CB591" s="85" t="n"/>
      <c r="CC591" s="85" t="n"/>
      <c r="CD591" s="85" t="n"/>
      <c r="CE591" s="85" t="n"/>
      <c r="CF591" s="85" t="n"/>
      <c r="CG591" s="85" t="n"/>
      <c r="CH591" s="85" t="n"/>
      <c r="CI591" s="85" t="n"/>
      <c r="CJ591" s="85" t="n"/>
      <c r="CK591" s="85" t="n"/>
      <c r="CL591" s="85" t="n"/>
      <c r="CM591" s="85" t="n"/>
      <c r="CN591" s="85" t="n"/>
      <c r="CO591" s="85" t="n"/>
      <c r="CP591" s="85" t="n"/>
      <c r="CQ591" s="85" t="n"/>
      <c r="CR591" s="85" t="n"/>
      <c r="CS591" s="85" t="n"/>
      <c r="CT591" s="85" t="n"/>
      <c r="CU591" s="85" t="n"/>
      <c r="CV591" s="85" t="n"/>
    </row>
    <row r="592" ht="31.5" customFormat="1" customHeight="1" s="86">
      <c r="A592" s="73" t="n"/>
      <c r="B592" s="74" t="n"/>
      <c r="C592" s="74" t="n"/>
      <c r="D592" s="74" t="n"/>
      <c r="E592" s="74" t="n"/>
      <c r="F592" s="75" t="n"/>
      <c r="G592" s="76" t="n"/>
      <c r="H592" s="76" t="n"/>
      <c r="I592" s="76" t="n"/>
      <c r="J592" s="76" t="n"/>
      <c r="K592" s="472" t="n"/>
      <c r="L592" s="473" t="n"/>
      <c r="M592" s="474" t="n"/>
      <c r="N592" s="111" t="n"/>
      <c r="O592" s="111" t="n"/>
      <c r="P592" s="111" t="n"/>
      <c r="Q592" s="111" t="n"/>
      <c r="R592" s="111" t="n"/>
      <c r="S592" s="77" t="n"/>
      <c r="T592" s="77" t="n"/>
      <c r="U592" s="111" t="n"/>
      <c r="V592" s="111" t="n"/>
      <c r="W592" s="111" t="n"/>
      <c r="X592" s="111" t="n"/>
      <c r="Y592" s="111" t="n"/>
      <c r="Z592" s="77" t="n"/>
      <c r="AA592" s="77" t="n"/>
      <c r="AB592" s="111" t="n"/>
      <c r="AC592" s="111" t="n"/>
      <c r="AD592" s="111" t="n"/>
      <c r="AE592" s="111" t="n"/>
      <c r="AF592" s="111" t="n"/>
      <c r="AG592" s="77" t="n"/>
      <c r="AH592" s="77" t="n"/>
      <c r="AI592" s="78" t="n"/>
      <c r="AJ592" s="79" t="n"/>
      <c r="AK592" s="80" t="n"/>
      <c r="AL592" s="77" t="n"/>
      <c r="AM592" s="77" t="n"/>
      <c r="AN592" s="81" t="n"/>
      <c r="AO592" s="81" t="n"/>
      <c r="AP592" s="81" t="n"/>
      <c r="AQ592" s="81" t="n"/>
      <c r="AR592" s="81" t="n"/>
      <c r="AS592" s="81" t="n"/>
      <c r="AT592" s="81" t="n"/>
      <c r="AU592" s="81" t="n"/>
      <c r="AV592" s="81" t="n"/>
      <c r="AW592" s="82" t="n"/>
      <c r="AX592" s="83" t="n"/>
      <c r="AY592" s="179" t="n"/>
      <c r="AZ592" s="84" t="n"/>
      <c r="BA592" s="83" t="n"/>
      <c r="BB592" s="83" t="n"/>
      <c r="BC592" s="83" t="n"/>
      <c r="BD592" s="83" t="n"/>
      <c r="BE592" s="83" t="n"/>
      <c r="BF592" s="28" t="n"/>
      <c r="BG592" s="85" t="n"/>
      <c r="BH592" s="85" t="n"/>
      <c r="BI592" s="85" t="n"/>
      <c r="BJ592" s="85" t="n"/>
      <c r="BK592" s="85" t="n"/>
      <c r="BL592" s="85" t="n"/>
      <c r="BM592" s="85" t="n"/>
      <c r="BN592" s="85" t="n"/>
      <c r="BO592" s="85" t="n"/>
      <c r="BP592" s="85" t="n"/>
      <c r="BQ592" s="85" t="n"/>
      <c r="BR592" s="85" t="n"/>
      <c r="BS592" s="85" t="n"/>
      <c r="BT592" s="85" t="n"/>
      <c r="BU592" s="85" t="n"/>
      <c r="BV592" s="85" t="n"/>
      <c r="BW592" s="85" t="n"/>
      <c r="BX592" s="85" t="n"/>
      <c r="BY592" s="85" t="n"/>
      <c r="BZ592" s="85" t="n"/>
      <c r="CA592" s="85" t="n"/>
      <c r="CB592" s="85" t="n"/>
      <c r="CC592" s="85" t="n"/>
      <c r="CD592" s="85" t="n"/>
      <c r="CE592" s="85" t="n"/>
      <c r="CF592" s="85" t="n"/>
      <c r="CG592" s="85" t="n"/>
      <c r="CH592" s="85" t="n"/>
      <c r="CI592" s="85" t="n"/>
      <c r="CJ592" s="85" t="n"/>
      <c r="CK592" s="85" t="n"/>
      <c r="CL592" s="85" t="n"/>
      <c r="CM592" s="85" t="n"/>
      <c r="CN592" s="85" t="n"/>
      <c r="CO592" s="85" t="n"/>
      <c r="CP592" s="85" t="n"/>
      <c r="CQ592" s="85" t="n"/>
      <c r="CR592" s="85" t="n"/>
      <c r="CS592" s="85" t="n"/>
      <c r="CT592" s="85" t="n"/>
      <c r="CU592" s="85" t="n"/>
      <c r="CV592" s="85" t="n"/>
    </row>
    <row r="593" ht="31.5" customFormat="1" customHeight="1" s="86">
      <c r="A593" s="73" t="n"/>
      <c r="B593" s="74" t="n"/>
      <c r="C593" s="74" t="n"/>
      <c r="D593" s="74" t="n"/>
      <c r="E593" s="74" t="n"/>
      <c r="F593" s="75" t="n"/>
      <c r="G593" s="76" t="n"/>
      <c r="H593" s="76" t="n"/>
      <c r="I593" s="76" t="n"/>
      <c r="J593" s="76" t="n"/>
      <c r="K593" s="472" t="n"/>
      <c r="L593" s="473" t="n"/>
      <c r="M593" s="474" t="n"/>
      <c r="N593" s="111" t="n"/>
      <c r="O593" s="111" t="n"/>
      <c r="P593" s="111" t="n"/>
      <c r="Q593" s="111" t="n"/>
      <c r="R593" s="111" t="n"/>
      <c r="S593" s="77" t="n"/>
      <c r="T593" s="77" t="n"/>
      <c r="U593" s="111" t="n"/>
      <c r="V593" s="111" t="n"/>
      <c r="W593" s="111" t="n"/>
      <c r="X593" s="111" t="n"/>
      <c r="Y593" s="111" t="n"/>
      <c r="Z593" s="77" t="n"/>
      <c r="AA593" s="77" t="n"/>
      <c r="AB593" s="111" t="n"/>
      <c r="AC593" s="111" t="n"/>
      <c r="AD593" s="111" t="n"/>
      <c r="AE593" s="111" t="n"/>
      <c r="AF593" s="111" t="n"/>
      <c r="AG593" s="77" t="n"/>
      <c r="AH593" s="77" t="n"/>
      <c r="AI593" s="78" t="n"/>
      <c r="AJ593" s="79" t="n"/>
      <c r="AK593" s="80" t="n"/>
      <c r="AL593" s="77" t="n"/>
      <c r="AM593" s="77" t="n"/>
      <c r="AN593" s="81" t="n"/>
      <c r="AO593" s="81" t="n"/>
      <c r="AP593" s="81" t="n"/>
      <c r="AQ593" s="81" t="n"/>
      <c r="AR593" s="81" t="n"/>
      <c r="AS593" s="81" t="n"/>
      <c r="AT593" s="81" t="n"/>
      <c r="AU593" s="81" t="n"/>
      <c r="AV593" s="81" t="n"/>
      <c r="AW593" s="82" t="n"/>
      <c r="AX593" s="83" t="n"/>
      <c r="AY593" s="179" t="n"/>
      <c r="AZ593" s="84" t="n"/>
      <c r="BA593" s="83" t="n"/>
      <c r="BB593" s="83" t="n"/>
      <c r="BC593" s="83" t="n"/>
      <c r="BD593" s="83" t="n"/>
      <c r="BE593" s="83" t="n"/>
      <c r="BF593" s="28" t="n"/>
      <c r="BG593" s="85" t="n"/>
      <c r="BH593" s="85" t="n"/>
      <c r="BI593" s="85" t="n"/>
      <c r="BJ593" s="85" t="n"/>
      <c r="BK593" s="85" t="n"/>
      <c r="BL593" s="85" t="n"/>
      <c r="BM593" s="85" t="n"/>
      <c r="BN593" s="85" t="n"/>
      <c r="BO593" s="85" t="n"/>
      <c r="BP593" s="85" t="n"/>
      <c r="BQ593" s="85" t="n"/>
      <c r="BR593" s="85" t="n"/>
      <c r="BS593" s="85" t="n"/>
      <c r="BT593" s="85" t="n"/>
      <c r="BU593" s="85" t="n"/>
      <c r="BV593" s="85" t="n"/>
      <c r="BW593" s="85" t="n"/>
      <c r="BX593" s="85" t="n"/>
      <c r="BY593" s="85" t="n"/>
      <c r="BZ593" s="85" t="n"/>
      <c r="CA593" s="85" t="n"/>
      <c r="CB593" s="85" t="n"/>
      <c r="CC593" s="85" t="n"/>
      <c r="CD593" s="85" t="n"/>
      <c r="CE593" s="85" t="n"/>
      <c r="CF593" s="85" t="n"/>
      <c r="CG593" s="85" t="n"/>
      <c r="CH593" s="85" t="n"/>
      <c r="CI593" s="85" t="n"/>
      <c r="CJ593" s="85" t="n"/>
      <c r="CK593" s="85" t="n"/>
      <c r="CL593" s="85" t="n"/>
      <c r="CM593" s="85" t="n"/>
      <c r="CN593" s="85" t="n"/>
      <c r="CO593" s="85" t="n"/>
      <c r="CP593" s="85" t="n"/>
      <c r="CQ593" s="85" t="n"/>
      <c r="CR593" s="85" t="n"/>
      <c r="CS593" s="85" t="n"/>
      <c r="CT593" s="85" t="n"/>
      <c r="CU593" s="85" t="n"/>
      <c r="CV593" s="85" t="n"/>
    </row>
    <row r="594" ht="31.5" customFormat="1" customHeight="1" s="86">
      <c r="A594" s="73" t="n"/>
      <c r="B594" s="74" t="n"/>
      <c r="C594" s="74" t="n"/>
      <c r="D594" s="74" t="n"/>
      <c r="E594" s="74" t="n"/>
      <c r="F594" s="75" t="n"/>
      <c r="G594" s="76" t="n"/>
      <c r="H594" s="76" t="n"/>
      <c r="I594" s="76" t="n"/>
      <c r="J594" s="76" t="n"/>
      <c r="K594" s="472" t="n"/>
      <c r="L594" s="473" t="n"/>
      <c r="M594" s="474" t="n"/>
      <c r="N594" s="111" t="n"/>
      <c r="O594" s="111" t="n"/>
      <c r="P594" s="111" t="n"/>
      <c r="Q594" s="111" t="n"/>
      <c r="R594" s="111" t="n"/>
      <c r="S594" s="77" t="n"/>
      <c r="T594" s="77" t="n"/>
      <c r="U594" s="111" t="n"/>
      <c r="V594" s="111" t="n"/>
      <c r="W594" s="111" t="n"/>
      <c r="X594" s="111" t="n"/>
      <c r="Y594" s="111" t="n"/>
      <c r="Z594" s="77" t="n"/>
      <c r="AA594" s="77" t="n"/>
      <c r="AB594" s="111" t="n"/>
      <c r="AC594" s="111" t="n"/>
      <c r="AD594" s="111" t="n"/>
      <c r="AE594" s="111" t="n"/>
      <c r="AF594" s="111" t="n"/>
      <c r="AG594" s="77" t="n"/>
      <c r="AH594" s="77" t="n"/>
      <c r="AI594" s="78" t="n"/>
      <c r="AJ594" s="79" t="n"/>
      <c r="AK594" s="80" t="n"/>
      <c r="AL594" s="77" t="n"/>
      <c r="AM594" s="77" t="n"/>
      <c r="AN594" s="81" t="n"/>
      <c r="AO594" s="81" t="n"/>
      <c r="AP594" s="81" t="n"/>
      <c r="AQ594" s="81" t="n"/>
      <c r="AR594" s="81" t="n"/>
      <c r="AS594" s="81" t="n"/>
      <c r="AT594" s="81" t="n"/>
      <c r="AU594" s="81" t="n"/>
      <c r="AV594" s="81" t="n"/>
      <c r="AW594" s="82" t="n"/>
      <c r="AX594" s="83" t="n"/>
      <c r="AY594" s="179" t="n"/>
      <c r="AZ594" s="84" t="n"/>
      <c r="BA594" s="83" t="n"/>
      <c r="BB594" s="83" t="n"/>
      <c r="BC594" s="83" t="n"/>
      <c r="BD594" s="83" t="n"/>
      <c r="BE594" s="83" t="n"/>
      <c r="BF594" s="28" t="n"/>
      <c r="BG594" s="85" t="n"/>
      <c r="BH594" s="85" t="n"/>
      <c r="BI594" s="85" t="n"/>
      <c r="BJ594" s="85" t="n"/>
      <c r="BK594" s="85" t="n"/>
      <c r="BL594" s="85" t="n"/>
      <c r="BM594" s="85" t="n"/>
      <c r="BN594" s="85" t="n"/>
      <c r="BO594" s="85" t="n"/>
      <c r="BP594" s="85" t="n"/>
      <c r="BQ594" s="85" t="n"/>
      <c r="BR594" s="85" t="n"/>
      <c r="BS594" s="85" t="n"/>
      <c r="BT594" s="85" t="n"/>
      <c r="BU594" s="85" t="n"/>
      <c r="BV594" s="85" t="n"/>
      <c r="BW594" s="85" t="n"/>
      <c r="BX594" s="85" t="n"/>
      <c r="BY594" s="85" t="n"/>
      <c r="BZ594" s="85" t="n"/>
      <c r="CA594" s="85" t="n"/>
      <c r="CB594" s="85" t="n"/>
      <c r="CC594" s="85" t="n"/>
      <c r="CD594" s="85" t="n"/>
      <c r="CE594" s="85" t="n"/>
      <c r="CF594" s="85" t="n"/>
      <c r="CG594" s="85" t="n"/>
      <c r="CH594" s="85" t="n"/>
      <c r="CI594" s="85" t="n"/>
      <c r="CJ594" s="85" t="n"/>
      <c r="CK594" s="85" t="n"/>
      <c r="CL594" s="85" t="n"/>
      <c r="CM594" s="85" t="n"/>
      <c r="CN594" s="85" t="n"/>
      <c r="CO594" s="85" t="n"/>
      <c r="CP594" s="85" t="n"/>
      <c r="CQ594" s="85" t="n"/>
      <c r="CR594" s="85" t="n"/>
      <c r="CS594" s="85" t="n"/>
      <c r="CT594" s="85" t="n"/>
      <c r="CU594" s="85" t="n"/>
      <c r="CV594" s="85" t="n"/>
    </row>
    <row r="595" ht="31.5" customFormat="1" customHeight="1" s="86">
      <c r="A595" s="73" t="n"/>
      <c r="B595" s="74" t="n"/>
      <c r="C595" s="74" t="n"/>
      <c r="D595" s="74" t="n"/>
      <c r="E595" s="74" t="n"/>
      <c r="F595" s="75" t="n"/>
      <c r="G595" s="76" t="n"/>
      <c r="H595" s="76" t="n"/>
      <c r="I595" s="76" t="n"/>
      <c r="J595" s="76" t="n"/>
      <c r="K595" s="472" t="n"/>
      <c r="L595" s="473" t="n"/>
      <c r="M595" s="474" t="n"/>
      <c r="N595" s="111" t="n"/>
      <c r="O595" s="111" t="n"/>
      <c r="P595" s="111" t="n"/>
      <c r="Q595" s="111" t="n"/>
      <c r="R595" s="111" t="n"/>
      <c r="S595" s="77" t="n"/>
      <c r="T595" s="77" t="n"/>
      <c r="U595" s="111" t="n"/>
      <c r="V595" s="111" t="n"/>
      <c r="W595" s="111" t="n"/>
      <c r="X595" s="111" t="n"/>
      <c r="Y595" s="111" t="n"/>
      <c r="Z595" s="77" t="n"/>
      <c r="AA595" s="77" t="n"/>
      <c r="AB595" s="111" t="n"/>
      <c r="AC595" s="111" t="n"/>
      <c r="AD595" s="111" t="n"/>
      <c r="AE595" s="111" t="n"/>
      <c r="AF595" s="111" t="n"/>
      <c r="AG595" s="77" t="n"/>
      <c r="AH595" s="77" t="n"/>
      <c r="AI595" s="78" t="n"/>
      <c r="AJ595" s="79" t="n"/>
      <c r="AK595" s="80" t="n"/>
      <c r="AL595" s="77" t="n"/>
      <c r="AM595" s="77" t="n"/>
      <c r="AN595" s="81" t="n"/>
      <c r="AO595" s="81" t="n"/>
      <c r="AP595" s="81" t="n"/>
      <c r="AQ595" s="81" t="n"/>
      <c r="AR595" s="81" t="n"/>
      <c r="AS595" s="81" t="n"/>
      <c r="AT595" s="81" t="n"/>
      <c r="AU595" s="81" t="n"/>
      <c r="AV595" s="81" t="n"/>
      <c r="AW595" s="82" t="n"/>
      <c r="AX595" s="83" t="n"/>
      <c r="AY595" s="179" t="n"/>
      <c r="AZ595" s="84" t="n"/>
      <c r="BA595" s="83" t="n"/>
      <c r="BB595" s="83" t="n"/>
      <c r="BC595" s="83" t="n"/>
      <c r="BD595" s="83" t="n"/>
      <c r="BE595" s="83" t="n"/>
      <c r="BF595" s="28" t="n"/>
      <c r="BG595" s="85" t="n"/>
      <c r="BH595" s="85" t="n"/>
      <c r="BI595" s="85" t="n"/>
      <c r="BJ595" s="85" t="n"/>
      <c r="BK595" s="85" t="n"/>
      <c r="BL595" s="85" t="n"/>
      <c r="BM595" s="85" t="n"/>
      <c r="BN595" s="85" t="n"/>
      <c r="BO595" s="85" t="n"/>
      <c r="BP595" s="85" t="n"/>
      <c r="BQ595" s="85" t="n"/>
      <c r="BR595" s="85" t="n"/>
      <c r="BS595" s="85" t="n"/>
      <c r="BT595" s="85" t="n"/>
      <c r="BU595" s="85" t="n"/>
      <c r="BV595" s="85" t="n"/>
      <c r="BW595" s="85" t="n"/>
      <c r="BX595" s="85" t="n"/>
      <c r="BY595" s="85" t="n"/>
      <c r="BZ595" s="85" t="n"/>
      <c r="CA595" s="85" t="n"/>
      <c r="CB595" s="85" t="n"/>
      <c r="CC595" s="85" t="n"/>
      <c r="CD595" s="85" t="n"/>
      <c r="CE595" s="85" t="n"/>
      <c r="CF595" s="85" t="n"/>
      <c r="CG595" s="85" t="n"/>
      <c r="CH595" s="85" t="n"/>
      <c r="CI595" s="85" t="n"/>
      <c r="CJ595" s="85" t="n"/>
      <c r="CK595" s="85" t="n"/>
      <c r="CL595" s="85" t="n"/>
      <c r="CM595" s="85" t="n"/>
      <c r="CN595" s="85" t="n"/>
      <c r="CO595" s="85" t="n"/>
      <c r="CP595" s="85" t="n"/>
      <c r="CQ595" s="85" t="n"/>
      <c r="CR595" s="85" t="n"/>
      <c r="CS595" s="85" t="n"/>
      <c r="CT595" s="85" t="n"/>
      <c r="CU595" s="85" t="n"/>
      <c r="CV595" s="85" t="n"/>
    </row>
    <row r="596" ht="31.5" customFormat="1" customHeight="1" s="86">
      <c r="A596" s="73" t="n"/>
      <c r="B596" s="74" t="n"/>
      <c r="C596" s="74" t="n"/>
      <c r="D596" s="74" t="n"/>
      <c r="E596" s="74" t="n"/>
      <c r="F596" s="75" t="n"/>
      <c r="G596" s="76" t="n"/>
      <c r="H596" s="76" t="n"/>
      <c r="I596" s="76" t="n"/>
      <c r="J596" s="76" t="n"/>
      <c r="K596" s="472" t="n"/>
      <c r="L596" s="473" t="n"/>
      <c r="M596" s="474" t="n"/>
      <c r="N596" s="111" t="n"/>
      <c r="O596" s="111" t="n"/>
      <c r="P596" s="111" t="n"/>
      <c r="Q596" s="111" t="n"/>
      <c r="R596" s="111" t="n"/>
      <c r="S596" s="77" t="n"/>
      <c r="T596" s="77" t="n"/>
      <c r="U596" s="111" t="n"/>
      <c r="V596" s="111" t="n"/>
      <c r="W596" s="111" t="n"/>
      <c r="X596" s="111" t="n"/>
      <c r="Y596" s="111" t="n"/>
      <c r="Z596" s="77" t="n"/>
      <c r="AA596" s="77" t="n"/>
      <c r="AB596" s="111" t="n"/>
      <c r="AC596" s="111" t="n"/>
      <c r="AD596" s="111" t="n"/>
      <c r="AE596" s="111" t="n"/>
      <c r="AF596" s="111" t="n"/>
      <c r="AG596" s="77" t="n"/>
      <c r="AH596" s="77" t="n"/>
      <c r="AI596" s="78" t="n"/>
      <c r="AJ596" s="79" t="n"/>
      <c r="AK596" s="80" t="n"/>
      <c r="AL596" s="77" t="n"/>
      <c r="AM596" s="77" t="n"/>
      <c r="AN596" s="81" t="n"/>
      <c r="AO596" s="81" t="n"/>
      <c r="AP596" s="81" t="n"/>
      <c r="AQ596" s="81" t="n"/>
      <c r="AR596" s="81" t="n"/>
      <c r="AS596" s="81" t="n"/>
      <c r="AT596" s="81" t="n"/>
      <c r="AU596" s="81" t="n"/>
      <c r="AV596" s="81" t="n"/>
      <c r="AW596" s="82" t="n"/>
      <c r="AX596" s="83" t="n"/>
      <c r="AY596" s="179" t="n"/>
      <c r="AZ596" s="84" t="n"/>
      <c r="BA596" s="83" t="n"/>
      <c r="BB596" s="83" t="n"/>
      <c r="BC596" s="83" t="n"/>
      <c r="BD596" s="83" t="n"/>
      <c r="BE596" s="83" t="n"/>
      <c r="BF596" s="28" t="n"/>
      <c r="BG596" s="85" t="n"/>
      <c r="BH596" s="85" t="n"/>
      <c r="BI596" s="85" t="n"/>
      <c r="BJ596" s="85" t="n"/>
      <c r="BK596" s="85" t="n"/>
      <c r="BL596" s="85" t="n"/>
      <c r="BM596" s="85" t="n"/>
      <c r="BN596" s="85" t="n"/>
      <c r="BO596" s="85" t="n"/>
      <c r="BP596" s="85" t="n"/>
      <c r="BQ596" s="85" t="n"/>
      <c r="BR596" s="85" t="n"/>
      <c r="BS596" s="85" t="n"/>
      <c r="BT596" s="85" t="n"/>
      <c r="BU596" s="85" t="n"/>
      <c r="BV596" s="85" t="n"/>
      <c r="BW596" s="85" t="n"/>
      <c r="BX596" s="85" t="n"/>
      <c r="BY596" s="85" t="n"/>
      <c r="BZ596" s="85" t="n"/>
      <c r="CA596" s="85" t="n"/>
      <c r="CB596" s="85" t="n"/>
      <c r="CC596" s="85" t="n"/>
      <c r="CD596" s="85" t="n"/>
      <c r="CE596" s="85" t="n"/>
      <c r="CF596" s="85" t="n"/>
      <c r="CG596" s="85" t="n"/>
      <c r="CH596" s="85" t="n"/>
      <c r="CI596" s="85" t="n"/>
      <c r="CJ596" s="85" t="n"/>
      <c r="CK596" s="85" t="n"/>
      <c r="CL596" s="85" t="n"/>
      <c r="CM596" s="85" t="n"/>
      <c r="CN596" s="85" t="n"/>
      <c r="CO596" s="85" t="n"/>
      <c r="CP596" s="85" t="n"/>
      <c r="CQ596" s="85" t="n"/>
      <c r="CR596" s="85" t="n"/>
      <c r="CS596" s="85" t="n"/>
      <c r="CT596" s="85" t="n"/>
      <c r="CU596" s="85" t="n"/>
      <c r="CV596" s="85" t="n"/>
    </row>
    <row r="597" ht="31.5" customFormat="1" customHeight="1" s="86">
      <c r="A597" s="73" t="n"/>
      <c r="B597" s="74" t="n"/>
      <c r="C597" s="74" t="n"/>
      <c r="D597" s="74" t="n"/>
      <c r="E597" s="74" t="n"/>
      <c r="F597" s="75" t="n"/>
      <c r="G597" s="76" t="n"/>
      <c r="H597" s="76" t="n"/>
      <c r="I597" s="76" t="n"/>
      <c r="J597" s="76" t="n"/>
      <c r="K597" s="472" t="n"/>
      <c r="L597" s="473" t="n"/>
      <c r="M597" s="474" t="n"/>
      <c r="N597" s="111" t="n"/>
      <c r="O597" s="111" t="n"/>
      <c r="P597" s="111" t="n"/>
      <c r="Q597" s="111" t="n"/>
      <c r="R597" s="111" t="n"/>
      <c r="S597" s="77" t="n"/>
      <c r="T597" s="77" t="n"/>
      <c r="U597" s="111" t="n"/>
      <c r="V597" s="111" t="n"/>
      <c r="W597" s="111" t="n"/>
      <c r="X597" s="111" t="n"/>
      <c r="Y597" s="111" t="n"/>
      <c r="Z597" s="77" t="n"/>
      <c r="AA597" s="77" t="n"/>
      <c r="AB597" s="111" t="n"/>
      <c r="AC597" s="111" t="n"/>
      <c r="AD597" s="111" t="n"/>
      <c r="AE597" s="111" t="n"/>
      <c r="AF597" s="111" t="n"/>
      <c r="AG597" s="77" t="n"/>
      <c r="AH597" s="77" t="n"/>
      <c r="AI597" s="78" t="n"/>
      <c r="AJ597" s="79" t="n"/>
      <c r="AK597" s="80" t="n"/>
      <c r="AL597" s="77" t="n"/>
      <c r="AM597" s="77" t="n"/>
      <c r="AN597" s="81" t="n"/>
      <c r="AO597" s="81" t="n"/>
      <c r="AP597" s="81" t="n"/>
      <c r="AQ597" s="81" t="n"/>
      <c r="AR597" s="81" t="n"/>
      <c r="AS597" s="81" t="n"/>
      <c r="AT597" s="81" t="n"/>
      <c r="AU597" s="81" t="n"/>
      <c r="AV597" s="81" t="n"/>
      <c r="AW597" s="82" t="n"/>
      <c r="AX597" s="83" t="n"/>
      <c r="AY597" s="179" t="n"/>
      <c r="AZ597" s="84" t="n"/>
      <c r="BA597" s="83" t="n"/>
      <c r="BB597" s="83" t="n"/>
      <c r="BC597" s="83" t="n"/>
      <c r="BD597" s="83" t="n"/>
      <c r="BE597" s="83" t="n"/>
      <c r="BF597" s="28" t="n"/>
      <c r="BG597" s="85" t="n"/>
      <c r="BH597" s="85" t="n"/>
      <c r="BI597" s="85" t="n"/>
      <c r="BJ597" s="85" t="n"/>
      <c r="BK597" s="85" t="n"/>
      <c r="BL597" s="85" t="n"/>
      <c r="BM597" s="85" t="n"/>
      <c r="BN597" s="85" t="n"/>
      <c r="BO597" s="85" t="n"/>
      <c r="BP597" s="85" t="n"/>
      <c r="BQ597" s="85" t="n"/>
      <c r="BR597" s="85" t="n"/>
      <c r="BS597" s="85" t="n"/>
      <c r="BT597" s="85" t="n"/>
      <c r="BU597" s="85" t="n"/>
      <c r="BV597" s="85" t="n"/>
      <c r="BW597" s="85" t="n"/>
      <c r="BX597" s="85" t="n"/>
      <c r="BY597" s="85" t="n"/>
      <c r="BZ597" s="85" t="n"/>
      <c r="CA597" s="85" t="n"/>
      <c r="CB597" s="85" t="n"/>
      <c r="CC597" s="85" t="n"/>
      <c r="CD597" s="85" t="n"/>
      <c r="CE597" s="85" t="n"/>
      <c r="CF597" s="85" t="n"/>
      <c r="CG597" s="85" t="n"/>
      <c r="CH597" s="85" t="n"/>
      <c r="CI597" s="85" t="n"/>
      <c r="CJ597" s="85" t="n"/>
      <c r="CK597" s="85" t="n"/>
      <c r="CL597" s="85" t="n"/>
      <c r="CM597" s="85" t="n"/>
      <c r="CN597" s="85" t="n"/>
      <c r="CO597" s="85" t="n"/>
      <c r="CP597" s="85" t="n"/>
      <c r="CQ597" s="85" t="n"/>
      <c r="CR597" s="85" t="n"/>
      <c r="CS597" s="85" t="n"/>
      <c r="CT597" s="85" t="n"/>
      <c r="CU597" s="85" t="n"/>
      <c r="CV597" s="85" t="n"/>
    </row>
    <row r="598" ht="31.5" customFormat="1" customHeight="1" s="86">
      <c r="A598" s="73" t="n"/>
      <c r="B598" s="74" t="n"/>
      <c r="C598" s="74" t="n"/>
      <c r="D598" s="74" t="n"/>
      <c r="E598" s="74" t="n"/>
      <c r="F598" s="75" t="n"/>
      <c r="G598" s="76" t="n"/>
      <c r="H598" s="76" t="n"/>
      <c r="I598" s="76" t="n"/>
      <c r="J598" s="76" t="n"/>
      <c r="K598" s="472" t="n"/>
      <c r="L598" s="473" t="n"/>
      <c r="M598" s="474" t="n"/>
      <c r="N598" s="111" t="n"/>
      <c r="O598" s="111" t="n"/>
      <c r="P598" s="111" t="n"/>
      <c r="Q598" s="111" t="n"/>
      <c r="R598" s="111" t="n"/>
      <c r="S598" s="77" t="n"/>
      <c r="T598" s="77" t="n"/>
      <c r="U598" s="111" t="n"/>
      <c r="V598" s="111" t="n"/>
      <c r="W598" s="111" t="n"/>
      <c r="X598" s="111" t="n"/>
      <c r="Y598" s="111" t="n"/>
      <c r="Z598" s="77" t="n"/>
      <c r="AA598" s="77" t="n"/>
      <c r="AB598" s="111" t="n"/>
      <c r="AC598" s="111" t="n"/>
      <c r="AD598" s="111" t="n"/>
      <c r="AE598" s="111" t="n"/>
      <c r="AF598" s="111" t="n"/>
      <c r="AG598" s="77" t="n"/>
      <c r="AH598" s="77" t="n"/>
      <c r="AI598" s="78" t="n"/>
      <c r="AJ598" s="79" t="n"/>
      <c r="AK598" s="80" t="n"/>
      <c r="AL598" s="77" t="n"/>
      <c r="AM598" s="77" t="n"/>
      <c r="AN598" s="81" t="n"/>
      <c r="AO598" s="81" t="n"/>
      <c r="AP598" s="81" t="n"/>
      <c r="AQ598" s="81" t="n"/>
      <c r="AR598" s="81" t="n"/>
      <c r="AS598" s="81" t="n"/>
      <c r="AT598" s="81" t="n"/>
      <c r="AU598" s="81" t="n"/>
      <c r="AV598" s="81" t="n"/>
      <c r="AW598" s="82" t="n"/>
      <c r="AX598" s="83" t="n"/>
      <c r="AY598" s="179" t="n"/>
      <c r="AZ598" s="84" t="n"/>
      <c r="BA598" s="83" t="n"/>
      <c r="BB598" s="83" t="n"/>
      <c r="BC598" s="83" t="n"/>
      <c r="BD598" s="83" t="n"/>
      <c r="BE598" s="83" t="n"/>
      <c r="BF598" s="28" t="n"/>
      <c r="BG598" s="85" t="n"/>
      <c r="BH598" s="85" t="n"/>
      <c r="BI598" s="85" t="n"/>
      <c r="BJ598" s="85" t="n"/>
      <c r="BK598" s="85" t="n"/>
      <c r="BL598" s="85" t="n"/>
      <c r="BM598" s="85" t="n"/>
      <c r="BN598" s="85" t="n"/>
      <c r="BO598" s="85" t="n"/>
      <c r="BP598" s="85" t="n"/>
      <c r="BQ598" s="85" t="n"/>
      <c r="BR598" s="85" t="n"/>
      <c r="BS598" s="85" t="n"/>
      <c r="BT598" s="85" t="n"/>
      <c r="BU598" s="85" t="n"/>
      <c r="BV598" s="85" t="n"/>
      <c r="BW598" s="85" t="n"/>
      <c r="BX598" s="85" t="n"/>
      <c r="BY598" s="85" t="n"/>
      <c r="BZ598" s="85" t="n"/>
      <c r="CA598" s="85" t="n"/>
      <c r="CB598" s="85" t="n"/>
      <c r="CC598" s="85" t="n"/>
      <c r="CD598" s="85" t="n"/>
      <c r="CE598" s="85" t="n"/>
      <c r="CF598" s="85" t="n"/>
      <c r="CG598" s="85" t="n"/>
      <c r="CH598" s="85" t="n"/>
      <c r="CI598" s="85" t="n"/>
      <c r="CJ598" s="85" t="n"/>
      <c r="CK598" s="85" t="n"/>
      <c r="CL598" s="85" t="n"/>
      <c r="CM598" s="85" t="n"/>
      <c r="CN598" s="85" t="n"/>
      <c r="CO598" s="85" t="n"/>
      <c r="CP598" s="85" t="n"/>
      <c r="CQ598" s="85" t="n"/>
      <c r="CR598" s="85" t="n"/>
      <c r="CS598" s="85" t="n"/>
      <c r="CT598" s="85" t="n"/>
      <c r="CU598" s="85" t="n"/>
      <c r="CV598" s="85" t="n"/>
    </row>
    <row r="599" ht="31.5" customFormat="1" customHeight="1" s="86">
      <c r="A599" s="73" t="n"/>
      <c r="B599" s="74" t="n"/>
      <c r="C599" s="74" t="n"/>
      <c r="D599" s="74" t="n"/>
      <c r="E599" s="74" t="n"/>
      <c r="F599" s="75" t="n"/>
      <c r="G599" s="76" t="n"/>
      <c r="H599" s="76" t="n"/>
      <c r="I599" s="76" t="n"/>
      <c r="J599" s="76" t="n"/>
      <c r="K599" s="472" t="n"/>
      <c r="L599" s="473" t="n"/>
      <c r="M599" s="474" t="n"/>
      <c r="N599" s="111" t="n"/>
      <c r="O599" s="111" t="n"/>
      <c r="P599" s="111" t="n"/>
      <c r="Q599" s="111" t="n"/>
      <c r="R599" s="111" t="n"/>
      <c r="S599" s="77" t="n"/>
      <c r="T599" s="77" t="n"/>
      <c r="U599" s="111" t="n"/>
      <c r="V599" s="111" t="n"/>
      <c r="W599" s="111" t="n"/>
      <c r="X599" s="111" t="n"/>
      <c r="Y599" s="111" t="n"/>
      <c r="Z599" s="77" t="n"/>
      <c r="AA599" s="77" t="n"/>
      <c r="AB599" s="111" t="n"/>
      <c r="AC599" s="111" t="n"/>
      <c r="AD599" s="111" t="n"/>
      <c r="AE599" s="111" t="n"/>
      <c r="AF599" s="111" t="n"/>
      <c r="AG599" s="77" t="n"/>
      <c r="AH599" s="77" t="n"/>
      <c r="AI599" s="78" t="n"/>
      <c r="AJ599" s="79" t="n"/>
      <c r="AK599" s="80" t="n"/>
      <c r="AL599" s="77" t="n"/>
      <c r="AM599" s="77" t="n"/>
      <c r="AN599" s="81" t="n"/>
      <c r="AO599" s="81" t="n"/>
      <c r="AP599" s="81" t="n"/>
      <c r="AQ599" s="81" t="n"/>
      <c r="AR599" s="81" t="n"/>
      <c r="AS599" s="81" t="n"/>
      <c r="AT599" s="81" t="n"/>
      <c r="AU599" s="81" t="n"/>
      <c r="AV599" s="81" t="n"/>
      <c r="AW599" s="82" t="n"/>
      <c r="AX599" s="83" t="n"/>
      <c r="AY599" s="179" t="n"/>
      <c r="AZ599" s="84" t="n"/>
      <c r="BA599" s="83" t="n"/>
      <c r="BB599" s="83" t="n"/>
      <c r="BC599" s="83" t="n"/>
      <c r="BD599" s="83" t="n"/>
      <c r="BE599" s="83" t="n"/>
      <c r="BF599" s="28" t="n"/>
      <c r="BG599" s="85" t="n"/>
      <c r="BH599" s="85" t="n"/>
      <c r="BI599" s="85" t="n"/>
      <c r="BJ599" s="85" t="n"/>
      <c r="BK599" s="85" t="n"/>
      <c r="BL599" s="85" t="n"/>
      <c r="BM599" s="85" t="n"/>
      <c r="BN599" s="85" t="n"/>
      <c r="BO599" s="85" t="n"/>
      <c r="BP599" s="85" t="n"/>
      <c r="BQ599" s="85" t="n"/>
      <c r="BR599" s="85" t="n"/>
      <c r="BS599" s="85" t="n"/>
      <c r="BT599" s="85" t="n"/>
      <c r="BU599" s="85" t="n"/>
      <c r="BV599" s="85" t="n"/>
      <c r="BW599" s="85" t="n"/>
      <c r="BX599" s="85" t="n"/>
      <c r="BY599" s="85" t="n"/>
      <c r="BZ599" s="85" t="n"/>
      <c r="CA599" s="85" t="n"/>
      <c r="CB599" s="85" t="n"/>
      <c r="CC599" s="85" t="n"/>
      <c r="CD599" s="85" t="n"/>
      <c r="CE599" s="85" t="n"/>
      <c r="CF599" s="85" t="n"/>
      <c r="CG599" s="85" t="n"/>
      <c r="CH599" s="85" t="n"/>
      <c r="CI599" s="85" t="n"/>
      <c r="CJ599" s="85" t="n"/>
      <c r="CK599" s="85" t="n"/>
      <c r="CL599" s="85" t="n"/>
      <c r="CM599" s="85" t="n"/>
      <c r="CN599" s="85" t="n"/>
      <c r="CO599" s="85" t="n"/>
      <c r="CP599" s="85" t="n"/>
      <c r="CQ599" s="85" t="n"/>
      <c r="CR599" s="85" t="n"/>
      <c r="CS599" s="85" t="n"/>
      <c r="CT599" s="85" t="n"/>
      <c r="CU599" s="85" t="n"/>
      <c r="CV599" s="85" t="n"/>
    </row>
    <row r="600" ht="31.5" customFormat="1" customHeight="1" s="86">
      <c r="A600" s="73" t="n"/>
      <c r="B600" s="74" t="n"/>
      <c r="C600" s="74" t="n"/>
      <c r="D600" s="74" t="n"/>
      <c r="E600" s="74" t="n"/>
      <c r="F600" s="75" t="n"/>
      <c r="G600" s="76" t="n"/>
      <c r="H600" s="76" t="n"/>
      <c r="I600" s="76" t="n"/>
      <c r="J600" s="76" t="n"/>
      <c r="K600" s="472" t="n"/>
      <c r="L600" s="473" t="n"/>
      <c r="M600" s="474" t="n"/>
      <c r="N600" s="111" t="n"/>
      <c r="O600" s="111" t="n"/>
      <c r="P600" s="111" t="n"/>
      <c r="Q600" s="111" t="n"/>
      <c r="R600" s="111" t="n"/>
      <c r="S600" s="77" t="n"/>
      <c r="T600" s="77" t="n"/>
      <c r="U600" s="111" t="n"/>
      <c r="V600" s="111" t="n"/>
      <c r="W600" s="111" t="n"/>
      <c r="X600" s="111" t="n"/>
      <c r="Y600" s="111" t="n"/>
      <c r="Z600" s="77" t="n"/>
      <c r="AA600" s="77" t="n"/>
      <c r="AB600" s="111" t="n"/>
      <c r="AC600" s="111" t="n"/>
      <c r="AD600" s="111" t="n"/>
      <c r="AE600" s="111" t="n"/>
      <c r="AF600" s="111" t="n"/>
      <c r="AG600" s="77" t="n"/>
      <c r="AH600" s="77" t="n"/>
      <c r="AI600" s="78" t="n"/>
      <c r="AJ600" s="79" t="n"/>
      <c r="AK600" s="80" t="n"/>
      <c r="AL600" s="77" t="n"/>
      <c r="AM600" s="77" t="n"/>
      <c r="AN600" s="81" t="n"/>
      <c r="AO600" s="81" t="n"/>
      <c r="AP600" s="81" t="n"/>
      <c r="AQ600" s="81" t="n"/>
      <c r="AR600" s="81" t="n"/>
      <c r="AS600" s="81" t="n"/>
      <c r="AT600" s="81" t="n"/>
      <c r="AU600" s="81" t="n"/>
      <c r="AV600" s="81" t="n"/>
      <c r="AW600" s="82" t="n"/>
      <c r="AX600" s="83" t="n"/>
      <c r="AY600" s="179" t="n"/>
      <c r="AZ600" s="84" t="n"/>
      <c r="BA600" s="83" t="n"/>
      <c r="BB600" s="83" t="n"/>
      <c r="BC600" s="83" t="n"/>
      <c r="BD600" s="83" t="n"/>
      <c r="BE600" s="83" t="n"/>
      <c r="BF600" s="28" t="n"/>
      <c r="BG600" s="85" t="n"/>
      <c r="BH600" s="85" t="n"/>
      <c r="BI600" s="85" t="n"/>
      <c r="BJ600" s="85" t="n"/>
      <c r="BK600" s="85" t="n"/>
      <c r="BL600" s="85" t="n"/>
      <c r="BM600" s="85" t="n"/>
      <c r="BN600" s="85" t="n"/>
      <c r="BO600" s="85" t="n"/>
      <c r="BP600" s="85" t="n"/>
      <c r="BQ600" s="85" t="n"/>
      <c r="BR600" s="85" t="n"/>
      <c r="BS600" s="85" t="n"/>
      <c r="BT600" s="85" t="n"/>
      <c r="BU600" s="85" t="n"/>
      <c r="BV600" s="85" t="n"/>
      <c r="BW600" s="85" t="n"/>
      <c r="BX600" s="85" t="n"/>
      <c r="BY600" s="85" t="n"/>
      <c r="BZ600" s="85" t="n"/>
      <c r="CA600" s="85" t="n"/>
      <c r="CB600" s="85" t="n"/>
      <c r="CC600" s="85" t="n"/>
      <c r="CD600" s="85" t="n"/>
      <c r="CE600" s="85" t="n"/>
      <c r="CF600" s="85" t="n"/>
      <c r="CG600" s="85" t="n"/>
      <c r="CH600" s="85" t="n"/>
      <c r="CI600" s="85" t="n"/>
      <c r="CJ600" s="85" t="n"/>
      <c r="CK600" s="85" t="n"/>
      <c r="CL600" s="85" t="n"/>
      <c r="CM600" s="85" t="n"/>
      <c r="CN600" s="85" t="n"/>
      <c r="CO600" s="85" t="n"/>
      <c r="CP600" s="85" t="n"/>
      <c r="CQ600" s="85" t="n"/>
      <c r="CR600" s="85" t="n"/>
      <c r="CS600" s="85" t="n"/>
      <c r="CT600" s="85" t="n"/>
      <c r="CU600" s="85" t="n"/>
      <c r="CV600" s="85" t="n"/>
    </row>
    <row r="601" ht="31.5" customFormat="1" customHeight="1" s="86">
      <c r="A601" s="73" t="n"/>
      <c r="B601" s="74" t="n"/>
      <c r="C601" s="74" t="n"/>
      <c r="D601" s="74" t="n"/>
      <c r="E601" s="74" t="n"/>
      <c r="F601" s="75" t="n"/>
      <c r="G601" s="76" t="n"/>
      <c r="H601" s="76" t="n"/>
      <c r="I601" s="76" t="n"/>
      <c r="J601" s="76" t="n"/>
      <c r="K601" s="472" t="n"/>
      <c r="L601" s="473" t="n"/>
      <c r="M601" s="474" t="n"/>
      <c r="N601" s="111" t="n"/>
      <c r="O601" s="111" t="n"/>
      <c r="P601" s="111" t="n"/>
      <c r="Q601" s="111" t="n"/>
      <c r="R601" s="111" t="n"/>
      <c r="S601" s="77" t="n"/>
      <c r="T601" s="77" t="n"/>
      <c r="U601" s="111" t="n"/>
      <c r="V601" s="111" t="n"/>
      <c r="W601" s="111" t="n"/>
      <c r="X601" s="111" t="n"/>
      <c r="Y601" s="111" t="n"/>
      <c r="Z601" s="77" t="n"/>
      <c r="AA601" s="77" t="n"/>
      <c r="AB601" s="111" t="n"/>
      <c r="AC601" s="111" t="n"/>
      <c r="AD601" s="111" t="n"/>
      <c r="AE601" s="111" t="n"/>
      <c r="AF601" s="111" t="n"/>
      <c r="AG601" s="77" t="n"/>
      <c r="AH601" s="77" t="n"/>
      <c r="AI601" s="78" t="n"/>
      <c r="AJ601" s="79" t="n"/>
      <c r="AK601" s="80" t="n"/>
      <c r="AL601" s="77" t="n"/>
      <c r="AM601" s="77" t="n"/>
      <c r="AN601" s="81" t="n"/>
      <c r="AO601" s="81" t="n"/>
      <c r="AP601" s="81" t="n"/>
      <c r="AQ601" s="81" t="n"/>
      <c r="AR601" s="81" t="n"/>
      <c r="AS601" s="81" t="n"/>
      <c r="AT601" s="81" t="n"/>
      <c r="AU601" s="81" t="n"/>
      <c r="AV601" s="81" t="n"/>
      <c r="AW601" s="82" t="n"/>
      <c r="AX601" s="83" t="n"/>
      <c r="AY601" s="179" t="n"/>
      <c r="AZ601" s="84" t="n"/>
      <c r="BA601" s="83" t="n"/>
      <c r="BB601" s="83" t="n"/>
      <c r="BC601" s="83" t="n"/>
      <c r="BD601" s="83" t="n"/>
      <c r="BE601" s="83" t="n"/>
      <c r="BF601" s="28" t="n"/>
      <c r="BG601" s="85" t="n"/>
      <c r="BH601" s="85" t="n"/>
      <c r="BI601" s="85" t="n"/>
      <c r="BJ601" s="85" t="n"/>
      <c r="BK601" s="85" t="n"/>
      <c r="BL601" s="85" t="n"/>
      <c r="BM601" s="85" t="n"/>
      <c r="BN601" s="85" t="n"/>
      <c r="BO601" s="85" t="n"/>
      <c r="BP601" s="85" t="n"/>
      <c r="BQ601" s="85" t="n"/>
      <c r="BR601" s="85" t="n"/>
      <c r="BS601" s="85" t="n"/>
      <c r="BT601" s="85" t="n"/>
      <c r="BU601" s="85" t="n"/>
      <c r="BV601" s="85" t="n"/>
      <c r="BW601" s="85" t="n"/>
      <c r="BX601" s="85" t="n"/>
      <c r="BY601" s="85" t="n"/>
      <c r="BZ601" s="85" t="n"/>
      <c r="CA601" s="85" t="n"/>
      <c r="CB601" s="85" t="n"/>
      <c r="CC601" s="85" t="n"/>
      <c r="CD601" s="85" t="n"/>
      <c r="CE601" s="85" t="n"/>
      <c r="CF601" s="85" t="n"/>
      <c r="CG601" s="85" t="n"/>
      <c r="CH601" s="85" t="n"/>
      <c r="CI601" s="85" t="n"/>
      <c r="CJ601" s="85" t="n"/>
      <c r="CK601" s="85" t="n"/>
      <c r="CL601" s="85" t="n"/>
      <c r="CM601" s="85" t="n"/>
      <c r="CN601" s="85" t="n"/>
      <c r="CO601" s="85" t="n"/>
      <c r="CP601" s="85" t="n"/>
      <c r="CQ601" s="85" t="n"/>
      <c r="CR601" s="85" t="n"/>
      <c r="CS601" s="85" t="n"/>
      <c r="CT601" s="85" t="n"/>
      <c r="CU601" s="85" t="n"/>
      <c r="CV601" s="85" t="n"/>
    </row>
    <row r="602" ht="31.5" customFormat="1" customHeight="1" s="86">
      <c r="A602" s="73" t="n"/>
      <c r="B602" s="74" t="n"/>
      <c r="C602" s="74" t="n"/>
      <c r="D602" s="74" t="n"/>
      <c r="E602" s="74" t="n"/>
      <c r="F602" s="75" t="n"/>
      <c r="G602" s="76" t="n"/>
      <c r="H602" s="76" t="n"/>
      <c r="I602" s="76" t="n"/>
      <c r="J602" s="76" t="n"/>
      <c r="K602" s="472" t="n"/>
      <c r="L602" s="473" t="n"/>
      <c r="M602" s="474" t="n"/>
      <c r="N602" s="111" t="n"/>
      <c r="O602" s="111" t="n"/>
      <c r="P602" s="111" t="n"/>
      <c r="Q602" s="111" t="n"/>
      <c r="R602" s="111" t="n"/>
      <c r="S602" s="77" t="n"/>
      <c r="T602" s="77" t="n"/>
      <c r="U602" s="111" t="n"/>
      <c r="V602" s="111" t="n"/>
      <c r="W602" s="111" t="n"/>
      <c r="X602" s="111" t="n"/>
      <c r="Y602" s="111" t="n"/>
      <c r="Z602" s="77" t="n"/>
      <c r="AA602" s="77" t="n"/>
      <c r="AB602" s="111" t="n"/>
      <c r="AC602" s="111" t="n"/>
      <c r="AD602" s="111" t="n"/>
      <c r="AE602" s="111" t="n"/>
      <c r="AF602" s="111" t="n"/>
      <c r="AG602" s="77" t="n"/>
      <c r="AH602" s="77" t="n"/>
      <c r="AI602" s="78" t="n"/>
      <c r="AJ602" s="79" t="n"/>
      <c r="AK602" s="80" t="n"/>
      <c r="AL602" s="77" t="n"/>
      <c r="AM602" s="77" t="n"/>
      <c r="AN602" s="81" t="n"/>
      <c r="AO602" s="81" t="n"/>
      <c r="AP602" s="81" t="n"/>
      <c r="AQ602" s="81" t="n"/>
      <c r="AR602" s="81" t="n"/>
      <c r="AS602" s="81" t="n"/>
      <c r="AT602" s="81" t="n"/>
      <c r="AU602" s="81" t="n"/>
      <c r="AV602" s="81" t="n"/>
      <c r="AW602" s="82" t="n"/>
      <c r="AX602" s="83" t="n"/>
      <c r="AY602" s="179" t="n"/>
      <c r="AZ602" s="84" t="n"/>
      <c r="BA602" s="83" t="n"/>
      <c r="BB602" s="83" t="n"/>
      <c r="BC602" s="83" t="n"/>
      <c r="BD602" s="83" t="n"/>
      <c r="BE602" s="83" t="n"/>
      <c r="BF602" s="28" t="n"/>
      <c r="BG602" s="85" t="n"/>
      <c r="BH602" s="85" t="n"/>
      <c r="BI602" s="85" t="n"/>
      <c r="BJ602" s="85" t="n"/>
      <c r="BK602" s="85" t="n"/>
      <c r="BL602" s="85" t="n"/>
      <c r="BM602" s="85" t="n"/>
      <c r="BN602" s="85" t="n"/>
      <c r="BO602" s="85" t="n"/>
      <c r="BP602" s="85" t="n"/>
      <c r="BQ602" s="85" t="n"/>
      <c r="BR602" s="85" t="n"/>
      <c r="BS602" s="85" t="n"/>
      <c r="BT602" s="85" t="n"/>
      <c r="BU602" s="85" t="n"/>
      <c r="BV602" s="85" t="n"/>
      <c r="BW602" s="85" t="n"/>
      <c r="BX602" s="85" t="n"/>
      <c r="BY602" s="85" t="n"/>
      <c r="BZ602" s="85" t="n"/>
      <c r="CA602" s="85" t="n"/>
      <c r="CB602" s="85" t="n"/>
      <c r="CC602" s="85" t="n"/>
      <c r="CD602" s="85" t="n"/>
      <c r="CE602" s="85" t="n"/>
      <c r="CF602" s="85" t="n"/>
      <c r="CG602" s="85" t="n"/>
      <c r="CH602" s="85" t="n"/>
      <c r="CI602" s="85" t="n"/>
      <c r="CJ602" s="85" t="n"/>
      <c r="CK602" s="85" t="n"/>
      <c r="CL602" s="85" t="n"/>
      <c r="CM602" s="85" t="n"/>
      <c r="CN602" s="85" t="n"/>
      <c r="CO602" s="85" t="n"/>
      <c r="CP602" s="85" t="n"/>
      <c r="CQ602" s="85" t="n"/>
      <c r="CR602" s="85" t="n"/>
      <c r="CS602" s="85" t="n"/>
      <c r="CT602" s="85" t="n"/>
      <c r="CU602" s="85" t="n"/>
      <c r="CV602" s="85" t="n"/>
    </row>
    <row r="603" ht="31.5" customFormat="1" customHeight="1" s="86">
      <c r="A603" s="73" t="n"/>
      <c r="B603" s="74" t="n"/>
      <c r="C603" s="74" t="n"/>
      <c r="D603" s="74" t="n"/>
      <c r="E603" s="74" t="n"/>
      <c r="F603" s="75" t="n"/>
      <c r="G603" s="76" t="n"/>
      <c r="H603" s="76" t="n"/>
      <c r="I603" s="76" t="n"/>
      <c r="J603" s="76" t="n"/>
      <c r="K603" s="472" t="n"/>
      <c r="L603" s="473" t="n"/>
      <c r="M603" s="474" t="n"/>
      <c r="N603" s="111" t="n"/>
      <c r="O603" s="111" t="n"/>
      <c r="P603" s="111" t="n"/>
      <c r="Q603" s="111" t="n"/>
      <c r="R603" s="111" t="n"/>
      <c r="S603" s="77" t="n"/>
      <c r="T603" s="77" t="n"/>
      <c r="U603" s="111" t="n"/>
      <c r="V603" s="111" t="n"/>
      <c r="W603" s="111" t="n"/>
      <c r="X603" s="111" t="n"/>
      <c r="Y603" s="111" t="n"/>
      <c r="Z603" s="77" t="n"/>
      <c r="AA603" s="77" t="n"/>
      <c r="AB603" s="111" t="n"/>
      <c r="AC603" s="111" t="n"/>
      <c r="AD603" s="111" t="n"/>
      <c r="AE603" s="111" t="n"/>
      <c r="AF603" s="111" t="n"/>
      <c r="AG603" s="77" t="n"/>
      <c r="AH603" s="77" t="n"/>
      <c r="AI603" s="78" t="n"/>
      <c r="AJ603" s="79" t="n"/>
      <c r="AK603" s="80" t="n"/>
      <c r="AL603" s="77" t="n"/>
      <c r="AM603" s="77" t="n"/>
      <c r="AN603" s="81" t="n"/>
      <c r="AO603" s="81" t="n"/>
      <c r="AP603" s="81" t="n"/>
      <c r="AQ603" s="81" t="n"/>
      <c r="AR603" s="81" t="n"/>
      <c r="AS603" s="81" t="n"/>
      <c r="AT603" s="81" t="n"/>
      <c r="AU603" s="81" t="n"/>
      <c r="AV603" s="81" t="n"/>
      <c r="AW603" s="82" t="n"/>
      <c r="AX603" s="83" t="n"/>
      <c r="AY603" s="179" t="n"/>
      <c r="AZ603" s="84" t="n"/>
      <c r="BA603" s="83" t="n"/>
      <c r="BB603" s="83" t="n"/>
      <c r="BC603" s="83" t="n"/>
      <c r="BD603" s="83" t="n"/>
      <c r="BE603" s="83" t="n"/>
      <c r="BF603" s="28" t="n"/>
      <c r="BG603" s="85" t="n"/>
      <c r="BH603" s="85" t="n"/>
      <c r="BI603" s="85" t="n"/>
      <c r="BJ603" s="85" t="n"/>
      <c r="BK603" s="85" t="n"/>
      <c r="BL603" s="85" t="n"/>
      <c r="BM603" s="85" t="n"/>
      <c r="BN603" s="85" t="n"/>
      <c r="BO603" s="85" t="n"/>
      <c r="BP603" s="85" t="n"/>
      <c r="BQ603" s="85" t="n"/>
      <c r="BR603" s="85" t="n"/>
      <c r="BS603" s="85" t="n"/>
      <c r="BT603" s="85" t="n"/>
      <c r="BU603" s="85" t="n"/>
      <c r="BV603" s="85" t="n"/>
      <c r="BW603" s="85" t="n"/>
      <c r="BX603" s="85" t="n"/>
      <c r="BY603" s="85" t="n"/>
      <c r="BZ603" s="85" t="n"/>
      <c r="CA603" s="85" t="n"/>
      <c r="CB603" s="85" t="n"/>
      <c r="CC603" s="85" t="n"/>
      <c r="CD603" s="85" t="n"/>
      <c r="CE603" s="85" t="n"/>
      <c r="CF603" s="85" t="n"/>
      <c r="CG603" s="85" t="n"/>
      <c r="CH603" s="85" t="n"/>
      <c r="CI603" s="85" t="n"/>
      <c r="CJ603" s="85" t="n"/>
      <c r="CK603" s="85" t="n"/>
      <c r="CL603" s="85" t="n"/>
      <c r="CM603" s="85" t="n"/>
      <c r="CN603" s="85" t="n"/>
      <c r="CO603" s="85" t="n"/>
      <c r="CP603" s="85" t="n"/>
      <c r="CQ603" s="85" t="n"/>
      <c r="CR603" s="85" t="n"/>
      <c r="CS603" s="85" t="n"/>
      <c r="CT603" s="85" t="n"/>
      <c r="CU603" s="85" t="n"/>
      <c r="CV603" s="85" t="n"/>
    </row>
    <row r="604" ht="31.5" customFormat="1" customHeight="1" s="86">
      <c r="A604" s="73" t="n"/>
      <c r="B604" s="74" t="n"/>
      <c r="C604" s="74" t="n"/>
      <c r="D604" s="74" t="n"/>
      <c r="E604" s="74" t="n"/>
      <c r="F604" s="75" t="n"/>
      <c r="G604" s="76" t="n"/>
      <c r="H604" s="76" t="n"/>
      <c r="I604" s="76" t="n"/>
      <c r="J604" s="76" t="n"/>
      <c r="K604" s="472" t="n"/>
      <c r="L604" s="473" t="n"/>
      <c r="M604" s="474" t="n"/>
      <c r="N604" s="111" t="n"/>
      <c r="O604" s="111" t="n"/>
      <c r="P604" s="111" t="n"/>
      <c r="Q604" s="111" t="n"/>
      <c r="R604" s="111" t="n"/>
      <c r="S604" s="77" t="n"/>
      <c r="T604" s="77" t="n"/>
      <c r="U604" s="111" t="n"/>
      <c r="V604" s="111" t="n"/>
      <c r="W604" s="111" t="n"/>
      <c r="X604" s="111" t="n"/>
      <c r="Y604" s="111" t="n"/>
      <c r="Z604" s="77" t="n"/>
      <c r="AA604" s="77" t="n"/>
      <c r="AB604" s="111" t="n"/>
      <c r="AC604" s="111" t="n"/>
      <c r="AD604" s="111" t="n"/>
      <c r="AE604" s="111" t="n"/>
      <c r="AF604" s="111" t="n"/>
      <c r="AG604" s="77" t="n"/>
      <c r="AH604" s="77" t="n"/>
      <c r="AI604" s="78" t="n"/>
      <c r="AJ604" s="79" t="n"/>
      <c r="AK604" s="80" t="n"/>
      <c r="AL604" s="77" t="n"/>
      <c r="AM604" s="77" t="n"/>
      <c r="AN604" s="81" t="n"/>
      <c r="AO604" s="81" t="n"/>
      <c r="AP604" s="81" t="n"/>
      <c r="AQ604" s="81" t="n"/>
      <c r="AR604" s="81" t="n"/>
      <c r="AS604" s="81" t="n"/>
      <c r="AT604" s="81" t="n"/>
      <c r="AU604" s="81" t="n"/>
      <c r="AV604" s="81" t="n"/>
      <c r="AW604" s="82" t="n"/>
      <c r="AX604" s="83" t="n"/>
      <c r="AY604" s="179" t="n"/>
      <c r="AZ604" s="84" t="n"/>
      <c r="BA604" s="83" t="n"/>
      <c r="BB604" s="83" t="n"/>
      <c r="BC604" s="83" t="n"/>
      <c r="BD604" s="83" t="n"/>
      <c r="BE604" s="83" t="n"/>
      <c r="BF604" s="28" t="n"/>
      <c r="BG604" s="85" t="n"/>
      <c r="BH604" s="85" t="n"/>
      <c r="BI604" s="85" t="n"/>
      <c r="BJ604" s="85" t="n"/>
      <c r="BK604" s="85" t="n"/>
      <c r="BL604" s="85" t="n"/>
      <c r="BM604" s="85" t="n"/>
      <c r="BN604" s="85" t="n"/>
      <c r="BO604" s="85" t="n"/>
      <c r="BP604" s="85" t="n"/>
      <c r="BQ604" s="85" t="n"/>
      <c r="BR604" s="85" t="n"/>
      <c r="BS604" s="85" t="n"/>
      <c r="BT604" s="85" t="n"/>
      <c r="BU604" s="85" t="n"/>
      <c r="BV604" s="85" t="n"/>
      <c r="BW604" s="85" t="n"/>
      <c r="BX604" s="85" t="n"/>
      <c r="BY604" s="85" t="n"/>
      <c r="BZ604" s="85" t="n"/>
      <c r="CA604" s="85" t="n"/>
      <c r="CB604" s="85" t="n"/>
      <c r="CC604" s="85" t="n"/>
      <c r="CD604" s="85" t="n"/>
      <c r="CE604" s="85" t="n"/>
      <c r="CF604" s="85" t="n"/>
      <c r="CG604" s="85" t="n"/>
      <c r="CH604" s="85" t="n"/>
      <c r="CI604" s="85" t="n"/>
      <c r="CJ604" s="85" t="n"/>
      <c r="CK604" s="85" t="n"/>
      <c r="CL604" s="85" t="n"/>
      <c r="CM604" s="85" t="n"/>
      <c r="CN604" s="85" t="n"/>
      <c r="CO604" s="85" t="n"/>
      <c r="CP604" s="85" t="n"/>
      <c r="CQ604" s="85" t="n"/>
      <c r="CR604" s="85" t="n"/>
      <c r="CS604" s="85" t="n"/>
      <c r="CT604" s="85" t="n"/>
      <c r="CU604" s="85" t="n"/>
      <c r="CV604" s="85" t="n"/>
    </row>
    <row r="605" ht="31.5" customFormat="1" customHeight="1" s="86">
      <c r="A605" s="73" t="n"/>
      <c r="B605" s="74" t="n"/>
      <c r="C605" s="74" t="n"/>
      <c r="D605" s="74" t="n"/>
      <c r="E605" s="74" t="n"/>
      <c r="F605" s="75" t="n"/>
      <c r="G605" s="76" t="n"/>
      <c r="H605" s="76" t="n"/>
      <c r="I605" s="76" t="n"/>
      <c r="J605" s="76" t="n"/>
      <c r="K605" s="472" t="n"/>
      <c r="L605" s="473" t="n"/>
      <c r="M605" s="474" t="n"/>
      <c r="N605" s="111" t="n"/>
      <c r="O605" s="111" t="n"/>
      <c r="P605" s="111" t="n"/>
      <c r="Q605" s="111" t="n"/>
      <c r="R605" s="111" t="n"/>
      <c r="S605" s="77" t="n"/>
      <c r="T605" s="77" t="n"/>
      <c r="U605" s="111" t="n"/>
      <c r="V605" s="111" t="n"/>
      <c r="W605" s="111" t="n"/>
      <c r="X605" s="111" t="n"/>
      <c r="Y605" s="111" t="n"/>
      <c r="Z605" s="77" t="n"/>
      <c r="AA605" s="77" t="n"/>
      <c r="AB605" s="111" t="n"/>
      <c r="AC605" s="111" t="n"/>
      <c r="AD605" s="111" t="n"/>
      <c r="AE605" s="111" t="n"/>
      <c r="AF605" s="111" t="n"/>
      <c r="AG605" s="77" t="n"/>
      <c r="AH605" s="77" t="n"/>
      <c r="AI605" s="78" t="n"/>
      <c r="AJ605" s="79" t="n"/>
      <c r="AK605" s="80" t="n"/>
      <c r="AL605" s="77" t="n"/>
      <c r="AM605" s="77" t="n"/>
      <c r="AN605" s="81" t="n"/>
      <c r="AO605" s="81" t="n"/>
      <c r="AP605" s="81" t="n"/>
      <c r="AQ605" s="81" t="n"/>
      <c r="AR605" s="81" t="n"/>
      <c r="AS605" s="81" t="n"/>
      <c r="AT605" s="81" t="n"/>
      <c r="AU605" s="81" t="n"/>
      <c r="AV605" s="81" t="n"/>
      <c r="AW605" s="82" t="n"/>
      <c r="AX605" s="83" t="n"/>
      <c r="AY605" s="179" t="n"/>
      <c r="AZ605" s="84" t="n"/>
      <c r="BA605" s="83" t="n"/>
      <c r="BB605" s="83" t="n"/>
      <c r="BC605" s="83" t="n"/>
      <c r="BD605" s="83" t="n"/>
      <c r="BE605" s="83" t="n"/>
      <c r="BF605" s="28" t="n"/>
      <c r="BG605" s="85" t="n"/>
      <c r="BH605" s="85" t="n"/>
      <c r="BI605" s="85" t="n"/>
      <c r="BJ605" s="85" t="n"/>
      <c r="BK605" s="85" t="n"/>
      <c r="BL605" s="85" t="n"/>
      <c r="BM605" s="85" t="n"/>
      <c r="BN605" s="85" t="n"/>
      <c r="BO605" s="85" t="n"/>
      <c r="BP605" s="85" t="n"/>
      <c r="BQ605" s="85" t="n"/>
      <c r="BR605" s="85" t="n"/>
      <c r="BS605" s="85" t="n"/>
      <c r="BT605" s="85" t="n"/>
      <c r="BU605" s="85" t="n"/>
      <c r="BV605" s="85" t="n"/>
      <c r="BW605" s="85" t="n"/>
      <c r="BX605" s="85" t="n"/>
      <c r="BY605" s="85" t="n"/>
      <c r="BZ605" s="85" t="n"/>
      <c r="CA605" s="85" t="n"/>
      <c r="CB605" s="85" t="n"/>
      <c r="CC605" s="85" t="n"/>
      <c r="CD605" s="85" t="n"/>
      <c r="CE605" s="85" t="n"/>
      <c r="CF605" s="85" t="n"/>
      <c r="CG605" s="85" t="n"/>
      <c r="CH605" s="85" t="n"/>
      <c r="CI605" s="85" t="n"/>
      <c r="CJ605" s="85" t="n"/>
      <c r="CK605" s="85" t="n"/>
      <c r="CL605" s="85" t="n"/>
      <c r="CM605" s="85" t="n"/>
      <c r="CN605" s="85" t="n"/>
      <c r="CO605" s="85" t="n"/>
      <c r="CP605" s="85" t="n"/>
      <c r="CQ605" s="85" t="n"/>
      <c r="CR605" s="85" t="n"/>
      <c r="CS605" s="85" t="n"/>
      <c r="CT605" s="85" t="n"/>
      <c r="CU605" s="85" t="n"/>
      <c r="CV605" s="85" t="n"/>
    </row>
    <row r="606" ht="31.5" customFormat="1" customHeight="1" s="86">
      <c r="A606" s="73" t="n"/>
      <c r="B606" s="74" t="n"/>
      <c r="C606" s="74" t="n"/>
      <c r="D606" s="74" t="n"/>
      <c r="E606" s="74" t="n"/>
      <c r="F606" s="75" t="n"/>
      <c r="G606" s="76" t="n"/>
      <c r="H606" s="76" t="n"/>
      <c r="I606" s="76" t="n"/>
      <c r="J606" s="76" t="n"/>
      <c r="K606" s="472" t="n"/>
      <c r="L606" s="473" t="n"/>
      <c r="M606" s="474" t="n"/>
      <c r="N606" s="111" t="n"/>
      <c r="O606" s="111" t="n"/>
      <c r="P606" s="111" t="n"/>
      <c r="Q606" s="111" t="n"/>
      <c r="R606" s="111" t="n"/>
      <c r="S606" s="77" t="n"/>
      <c r="T606" s="77" t="n"/>
      <c r="U606" s="111" t="n"/>
      <c r="V606" s="111" t="n"/>
      <c r="W606" s="111" t="n"/>
      <c r="X606" s="111" t="n"/>
      <c r="Y606" s="111" t="n"/>
      <c r="Z606" s="77" t="n"/>
      <c r="AA606" s="77" t="n"/>
      <c r="AB606" s="111" t="n"/>
      <c r="AC606" s="111" t="n"/>
      <c r="AD606" s="111" t="n"/>
      <c r="AE606" s="111" t="n"/>
      <c r="AF606" s="111" t="n"/>
      <c r="AG606" s="77" t="n"/>
      <c r="AH606" s="77" t="n"/>
      <c r="AI606" s="78" t="n"/>
      <c r="AJ606" s="79" t="n"/>
      <c r="AK606" s="80" t="n"/>
      <c r="AL606" s="77" t="n"/>
      <c r="AM606" s="77" t="n"/>
      <c r="AN606" s="81" t="n"/>
      <c r="AO606" s="81" t="n"/>
      <c r="AP606" s="81" t="n"/>
      <c r="AQ606" s="81" t="n"/>
      <c r="AR606" s="81" t="n"/>
      <c r="AS606" s="81" t="n"/>
      <c r="AT606" s="81" t="n"/>
      <c r="AU606" s="81" t="n"/>
      <c r="AV606" s="81" t="n"/>
      <c r="AW606" s="82" t="n"/>
      <c r="AX606" s="83" t="n"/>
      <c r="AY606" s="179" t="n"/>
      <c r="AZ606" s="84" t="n"/>
      <c r="BA606" s="83" t="n"/>
      <c r="BB606" s="83" t="n"/>
      <c r="BC606" s="83" t="n"/>
      <c r="BD606" s="83" t="n"/>
      <c r="BE606" s="83" t="n"/>
      <c r="BF606" s="28" t="n"/>
      <c r="BG606" s="85" t="n"/>
      <c r="BH606" s="85" t="n"/>
      <c r="BI606" s="85" t="n"/>
      <c r="BJ606" s="85" t="n"/>
      <c r="BK606" s="85" t="n"/>
      <c r="BL606" s="85" t="n"/>
      <c r="BM606" s="85" t="n"/>
      <c r="BN606" s="85" t="n"/>
      <c r="BO606" s="85" t="n"/>
      <c r="BP606" s="85" t="n"/>
      <c r="BQ606" s="85" t="n"/>
      <c r="BR606" s="85" t="n"/>
      <c r="BS606" s="85" t="n"/>
      <c r="BT606" s="85" t="n"/>
      <c r="BU606" s="85" t="n"/>
      <c r="BV606" s="85" t="n"/>
      <c r="BW606" s="85" t="n"/>
      <c r="BX606" s="85" t="n"/>
      <c r="BY606" s="85" t="n"/>
      <c r="BZ606" s="85" t="n"/>
      <c r="CA606" s="85" t="n"/>
      <c r="CB606" s="85" t="n"/>
      <c r="CC606" s="85" t="n"/>
      <c r="CD606" s="85" t="n"/>
      <c r="CE606" s="85" t="n"/>
      <c r="CF606" s="85" t="n"/>
      <c r="CG606" s="85" t="n"/>
      <c r="CH606" s="85" t="n"/>
      <c r="CI606" s="85" t="n"/>
      <c r="CJ606" s="85" t="n"/>
      <c r="CK606" s="85" t="n"/>
      <c r="CL606" s="85" t="n"/>
      <c r="CM606" s="85" t="n"/>
      <c r="CN606" s="85" t="n"/>
      <c r="CO606" s="85" t="n"/>
      <c r="CP606" s="85" t="n"/>
      <c r="CQ606" s="85" t="n"/>
      <c r="CR606" s="85" t="n"/>
      <c r="CS606" s="85" t="n"/>
      <c r="CT606" s="85" t="n"/>
      <c r="CU606" s="85" t="n"/>
      <c r="CV606" s="85" t="n"/>
    </row>
    <row r="607" ht="31.5" customFormat="1" customHeight="1" s="86">
      <c r="A607" s="73" t="n"/>
      <c r="B607" s="74" t="n"/>
      <c r="C607" s="74" t="n"/>
      <c r="D607" s="74" t="n"/>
      <c r="E607" s="74" t="n"/>
      <c r="F607" s="75" t="n"/>
      <c r="G607" s="76" t="n"/>
      <c r="H607" s="76" t="n"/>
      <c r="I607" s="76" t="n"/>
      <c r="J607" s="76" t="n"/>
      <c r="K607" s="472" t="n"/>
      <c r="L607" s="473" t="n"/>
      <c r="M607" s="474" t="n"/>
      <c r="N607" s="111" t="n"/>
      <c r="O607" s="111" t="n"/>
      <c r="P607" s="111" t="n"/>
      <c r="Q607" s="111" t="n"/>
      <c r="R607" s="111" t="n"/>
      <c r="S607" s="77" t="n"/>
      <c r="T607" s="77" t="n"/>
      <c r="U607" s="111" t="n"/>
      <c r="V607" s="111" t="n"/>
      <c r="W607" s="111" t="n"/>
      <c r="X607" s="111" t="n"/>
      <c r="Y607" s="111" t="n"/>
      <c r="Z607" s="77" t="n"/>
      <c r="AA607" s="77" t="n"/>
      <c r="AB607" s="111" t="n"/>
      <c r="AC607" s="111" t="n"/>
      <c r="AD607" s="111" t="n"/>
      <c r="AE607" s="111" t="n"/>
      <c r="AF607" s="111" t="n"/>
      <c r="AG607" s="77" t="n"/>
      <c r="AH607" s="77" t="n"/>
      <c r="AI607" s="78" t="n"/>
      <c r="AJ607" s="79" t="n"/>
      <c r="AK607" s="80" t="n"/>
      <c r="AL607" s="77" t="n"/>
      <c r="AM607" s="77" t="n"/>
      <c r="AN607" s="81" t="n"/>
      <c r="AO607" s="81" t="n"/>
      <c r="AP607" s="81" t="n"/>
      <c r="AQ607" s="81" t="n"/>
      <c r="AR607" s="81" t="n"/>
      <c r="AS607" s="81" t="n"/>
      <c r="AT607" s="81" t="n"/>
      <c r="AU607" s="81" t="n"/>
      <c r="AV607" s="81" t="n"/>
      <c r="AW607" s="82" t="n"/>
      <c r="AX607" s="83" t="n"/>
      <c r="AY607" s="179" t="n"/>
      <c r="AZ607" s="84" t="n"/>
      <c r="BA607" s="83" t="n"/>
      <c r="BB607" s="83" t="n"/>
      <c r="BC607" s="83" t="n"/>
      <c r="BD607" s="83" t="n"/>
      <c r="BE607" s="83" t="n"/>
      <c r="BF607" s="28" t="n"/>
      <c r="BG607" s="85" t="n"/>
      <c r="BH607" s="85" t="n"/>
      <c r="BI607" s="85" t="n"/>
      <c r="BJ607" s="85" t="n"/>
      <c r="BK607" s="85" t="n"/>
      <c r="BL607" s="85" t="n"/>
      <c r="BM607" s="85" t="n"/>
      <c r="BN607" s="85" t="n"/>
      <c r="BO607" s="85" t="n"/>
      <c r="BP607" s="85" t="n"/>
      <c r="BQ607" s="85" t="n"/>
      <c r="BR607" s="85" t="n"/>
      <c r="BS607" s="85" t="n"/>
      <c r="BT607" s="85" t="n"/>
      <c r="BU607" s="85" t="n"/>
      <c r="BV607" s="85" t="n"/>
      <c r="BW607" s="85" t="n"/>
      <c r="BX607" s="85" t="n"/>
      <c r="BY607" s="85" t="n"/>
      <c r="BZ607" s="85" t="n"/>
      <c r="CA607" s="85" t="n"/>
      <c r="CB607" s="85" t="n"/>
      <c r="CC607" s="85" t="n"/>
      <c r="CD607" s="85" t="n"/>
      <c r="CE607" s="85" t="n"/>
      <c r="CF607" s="85" t="n"/>
      <c r="CG607" s="85" t="n"/>
      <c r="CH607" s="85" t="n"/>
      <c r="CI607" s="85" t="n"/>
      <c r="CJ607" s="85" t="n"/>
      <c r="CK607" s="85" t="n"/>
      <c r="CL607" s="85" t="n"/>
      <c r="CM607" s="85" t="n"/>
      <c r="CN607" s="85" t="n"/>
      <c r="CO607" s="85" t="n"/>
      <c r="CP607" s="85" t="n"/>
      <c r="CQ607" s="85" t="n"/>
      <c r="CR607" s="85" t="n"/>
      <c r="CS607" s="85" t="n"/>
      <c r="CT607" s="85" t="n"/>
      <c r="CU607" s="85" t="n"/>
      <c r="CV607" s="85" t="n"/>
    </row>
    <row r="608" ht="31.5" customFormat="1" customHeight="1" s="86">
      <c r="A608" s="73" t="n"/>
      <c r="B608" s="74" t="n"/>
      <c r="C608" s="74" t="n"/>
      <c r="D608" s="74" t="n"/>
      <c r="E608" s="74" t="n"/>
      <c r="F608" s="75" t="n"/>
      <c r="G608" s="76" t="n"/>
      <c r="H608" s="76" t="n"/>
      <c r="I608" s="76" t="n"/>
      <c r="J608" s="76" t="n"/>
      <c r="K608" s="472" t="n"/>
      <c r="L608" s="473" t="n"/>
      <c r="M608" s="474" t="n"/>
      <c r="N608" s="111" t="n"/>
      <c r="O608" s="111" t="n"/>
      <c r="P608" s="111" t="n"/>
      <c r="Q608" s="111" t="n"/>
      <c r="R608" s="111" t="n"/>
      <c r="S608" s="77" t="n"/>
      <c r="T608" s="77" t="n"/>
      <c r="U608" s="111" t="n"/>
      <c r="V608" s="111" t="n"/>
      <c r="W608" s="111" t="n"/>
      <c r="X608" s="111" t="n"/>
      <c r="Y608" s="111" t="n"/>
      <c r="Z608" s="77" t="n"/>
      <c r="AA608" s="77" t="n"/>
      <c r="AB608" s="111" t="n"/>
      <c r="AC608" s="111" t="n"/>
      <c r="AD608" s="111" t="n"/>
      <c r="AE608" s="111" t="n"/>
      <c r="AF608" s="111" t="n"/>
      <c r="AG608" s="77" t="n"/>
      <c r="AH608" s="77" t="n"/>
      <c r="AI608" s="78" t="n"/>
      <c r="AJ608" s="79" t="n"/>
      <c r="AK608" s="80" t="n"/>
      <c r="AL608" s="77" t="n"/>
      <c r="AM608" s="77" t="n"/>
      <c r="AN608" s="81" t="n"/>
      <c r="AO608" s="81" t="n"/>
      <c r="AP608" s="81" t="n"/>
      <c r="AQ608" s="81" t="n"/>
      <c r="AR608" s="81" t="n"/>
      <c r="AS608" s="81" t="n"/>
      <c r="AT608" s="81" t="n"/>
      <c r="AU608" s="81" t="n"/>
      <c r="AV608" s="81" t="n"/>
      <c r="AW608" s="82" t="n"/>
      <c r="AX608" s="83" t="n"/>
      <c r="AY608" s="179" t="n"/>
      <c r="AZ608" s="84" t="n"/>
      <c r="BA608" s="83" t="n"/>
      <c r="BB608" s="83" t="n"/>
      <c r="BC608" s="83" t="n"/>
      <c r="BD608" s="83" t="n"/>
      <c r="BE608" s="83" t="n"/>
      <c r="BF608" s="28" t="n"/>
      <c r="BG608" s="85" t="n"/>
      <c r="BH608" s="85" t="n"/>
      <c r="BI608" s="85" t="n"/>
      <c r="BJ608" s="85" t="n"/>
      <c r="BK608" s="85" t="n"/>
      <c r="BL608" s="85" t="n"/>
      <c r="BM608" s="85" t="n"/>
      <c r="BN608" s="85" t="n"/>
      <c r="BO608" s="85" t="n"/>
      <c r="BP608" s="85" t="n"/>
      <c r="BQ608" s="85" t="n"/>
      <c r="BR608" s="85" t="n"/>
      <c r="BS608" s="85" t="n"/>
      <c r="BT608" s="85" t="n"/>
      <c r="BU608" s="85" t="n"/>
      <c r="BV608" s="85" t="n"/>
      <c r="BW608" s="85" t="n"/>
      <c r="BX608" s="85" t="n"/>
      <c r="BY608" s="85" t="n"/>
      <c r="BZ608" s="85" t="n"/>
      <c r="CA608" s="85" t="n"/>
      <c r="CB608" s="85" t="n"/>
      <c r="CC608" s="85" t="n"/>
      <c r="CD608" s="85" t="n"/>
      <c r="CE608" s="85" t="n"/>
      <c r="CF608" s="85" t="n"/>
      <c r="CG608" s="85" t="n"/>
      <c r="CH608" s="85" t="n"/>
      <c r="CI608" s="85" t="n"/>
      <c r="CJ608" s="85" t="n"/>
      <c r="CK608" s="85" t="n"/>
      <c r="CL608" s="85" t="n"/>
      <c r="CM608" s="85" t="n"/>
      <c r="CN608" s="85" t="n"/>
      <c r="CO608" s="85" t="n"/>
      <c r="CP608" s="85" t="n"/>
      <c r="CQ608" s="85" t="n"/>
      <c r="CR608" s="85" t="n"/>
      <c r="CS608" s="85" t="n"/>
      <c r="CT608" s="85" t="n"/>
      <c r="CU608" s="85" t="n"/>
      <c r="CV608" s="85" t="n"/>
    </row>
    <row r="609" ht="31.5" customFormat="1" customHeight="1" s="86">
      <c r="A609" s="73" t="n"/>
      <c r="B609" s="74" t="n"/>
      <c r="C609" s="74" t="n"/>
      <c r="D609" s="74" t="n"/>
      <c r="E609" s="74" t="n"/>
      <c r="F609" s="75" t="n"/>
      <c r="G609" s="76" t="n"/>
      <c r="H609" s="76" t="n"/>
      <c r="I609" s="76" t="n"/>
      <c r="J609" s="76" t="n"/>
      <c r="K609" s="472" t="n"/>
      <c r="L609" s="473" t="n"/>
      <c r="M609" s="474" t="n"/>
      <c r="N609" s="111" t="n"/>
      <c r="O609" s="111" t="n"/>
      <c r="P609" s="111" t="n"/>
      <c r="Q609" s="111" t="n"/>
      <c r="R609" s="111" t="n"/>
      <c r="S609" s="77" t="n"/>
      <c r="T609" s="77" t="n"/>
      <c r="U609" s="111" t="n"/>
      <c r="V609" s="111" t="n"/>
      <c r="W609" s="111" t="n"/>
      <c r="X609" s="111" t="n"/>
      <c r="Y609" s="111" t="n"/>
      <c r="Z609" s="77" t="n"/>
      <c r="AA609" s="77" t="n"/>
      <c r="AB609" s="111" t="n"/>
      <c r="AC609" s="111" t="n"/>
      <c r="AD609" s="111" t="n"/>
      <c r="AE609" s="111" t="n"/>
      <c r="AF609" s="111" t="n"/>
      <c r="AG609" s="77" t="n"/>
      <c r="AH609" s="77" t="n"/>
      <c r="AI609" s="78" t="n"/>
      <c r="AJ609" s="79" t="n"/>
      <c r="AK609" s="80" t="n"/>
      <c r="AL609" s="77" t="n"/>
      <c r="AM609" s="77" t="n"/>
      <c r="AN609" s="81" t="n"/>
      <c r="AO609" s="81" t="n"/>
      <c r="AP609" s="81" t="n"/>
      <c r="AQ609" s="81" t="n"/>
      <c r="AR609" s="81" t="n"/>
      <c r="AS609" s="81" t="n"/>
      <c r="AT609" s="81" t="n"/>
      <c r="AU609" s="81" t="n"/>
      <c r="AV609" s="81" t="n"/>
      <c r="AW609" s="82" t="n"/>
      <c r="AX609" s="83" t="n"/>
      <c r="AY609" s="179" t="n"/>
      <c r="AZ609" s="84" t="n"/>
      <c r="BA609" s="83" t="n"/>
      <c r="BB609" s="83" t="n"/>
      <c r="BC609" s="83" t="n"/>
      <c r="BD609" s="83" t="n"/>
      <c r="BE609" s="83" t="n"/>
      <c r="BF609" s="28" t="n"/>
      <c r="BG609" s="85" t="n"/>
      <c r="BH609" s="85" t="n"/>
      <c r="BI609" s="85" t="n"/>
      <c r="BJ609" s="85" t="n"/>
      <c r="BK609" s="85" t="n"/>
      <c r="BL609" s="85" t="n"/>
      <c r="BM609" s="85" t="n"/>
      <c r="BN609" s="85" t="n"/>
      <c r="BO609" s="85" t="n"/>
      <c r="BP609" s="85" t="n"/>
      <c r="BQ609" s="85" t="n"/>
      <c r="BR609" s="85" t="n"/>
      <c r="BS609" s="85" t="n"/>
      <c r="BT609" s="85" t="n"/>
      <c r="BU609" s="85" t="n"/>
      <c r="BV609" s="85" t="n"/>
      <c r="BW609" s="85" t="n"/>
      <c r="BX609" s="85" t="n"/>
      <c r="BY609" s="85" t="n"/>
      <c r="BZ609" s="85" t="n"/>
      <c r="CA609" s="85" t="n"/>
      <c r="CB609" s="85" t="n"/>
      <c r="CC609" s="85" t="n"/>
      <c r="CD609" s="85" t="n"/>
      <c r="CE609" s="85" t="n"/>
      <c r="CF609" s="85" t="n"/>
      <c r="CG609" s="85" t="n"/>
      <c r="CH609" s="85" t="n"/>
      <c r="CI609" s="85" t="n"/>
      <c r="CJ609" s="85" t="n"/>
      <c r="CK609" s="85" t="n"/>
      <c r="CL609" s="85" t="n"/>
      <c r="CM609" s="85" t="n"/>
      <c r="CN609" s="85" t="n"/>
      <c r="CO609" s="85" t="n"/>
      <c r="CP609" s="85" t="n"/>
      <c r="CQ609" s="85" t="n"/>
      <c r="CR609" s="85" t="n"/>
      <c r="CS609" s="85" t="n"/>
      <c r="CT609" s="85" t="n"/>
      <c r="CU609" s="85" t="n"/>
      <c r="CV609" s="85" t="n"/>
    </row>
    <row r="610" ht="31.5" customFormat="1" customHeight="1" s="86">
      <c r="A610" s="73" t="n"/>
      <c r="B610" s="74" t="n"/>
      <c r="C610" s="74" t="n"/>
      <c r="D610" s="74" t="n"/>
      <c r="E610" s="74" t="n"/>
      <c r="F610" s="75" t="n"/>
      <c r="G610" s="76" t="n"/>
      <c r="H610" s="76" t="n"/>
      <c r="I610" s="76" t="n"/>
      <c r="J610" s="76" t="n"/>
      <c r="K610" s="472" t="n"/>
      <c r="L610" s="473" t="n"/>
      <c r="M610" s="474" t="n"/>
      <c r="N610" s="111" t="n"/>
      <c r="O610" s="111" t="n"/>
      <c r="P610" s="111" t="n"/>
      <c r="Q610" s="111" t="n"/>
      <c r="R610" s="111" t="n"/>
      <c r="S610" s="77" t="n"/>
      <c r="T610" s="77" t="n"/>
      <c r="U610" s="111" t="n"/>
      <c r="V610" s="111" t="n"/>
      <c r="W610" s="111" t="n"/>
      <c r="X610" s="111" t="n"/>
      <c r="Y610" s="111" t="n"/>
      <c r="Z610" s="77" t="n"/>
      <c r="AA610" s="77" t="n"/>
      <c r="AB610" s="111" t="n"/>
      <c r="AC610" s="111" t="n"/>
      <c r="AD610" s="111" t="n"/>
      <c r="AE610" s="111" t="n"/>
      <c r="AF610" s="111" t="n"/>
      <c r="AG610" s="77" t="n"/>
      <c r="AH610" s="77" t="n"/>
      <c r="AI610" s="78" t="n"/>
      <c r="AJ610" s="79" t="n"/>
      <c r="AK610" s="80" t="n"/>
      <c r="AL610" s="77" t="n"/>
      <c r="AM610" s="77" t="n"/>
      <c r="AN610" s="81" t="n"/>
      <c r="AO610" s="81" t="n"/>
      <c r="AP610" s="81" t="n"/>
      <c r="AQ610" s="81" t="n"/>
      <c r="AR610" s="81" t="n"/>
      <c r="AS610" s="81" t="n"/>
      <c r="AT610" s="81" t="n"/>
      <c r="AU610" s="81" t="n"/>
      <c r="AV610" s="81" t="n"/>
      <c r="AW610" s="82" t="n"/>
      <c r="AX610" s="83" t="n"/>
      <c r="AY610" s="179" t="n"/>
      <c r="AZ610" s="84" t="n"/>
      <c r="BA610" s="83" t="n"/>
      <c r="BB610" s="83" t="n"/>
      <c r="BC610" s="83" t="n"/>
      <c r="BD610" s="83" t="n"/>
      <c r="BE610" s="83" t="n"/>
      <c r="BF610" s="28" t="n"/>
      <c r="BG610" s="85" t="n"/>
      <c r="BH610" s="85" t="n"/>
      <c r="BI610" s="85" t="n"/>
      <c r="BJ610" s="85" t="n"/>
      <c r="BK610" s="85" t="n"/>
      <c r="BL610" s="85" t="n"/>
      <c r="BM610" s="85" t="n"/>
      <c r="BN610" s="85" t="n"/>
      <c r="BO610" s="85" t="n"/>
      <c r="BP610" s="85" t="n"/>
      <c r="BQ610" s="85" t="n"/>
      <c r="BR610" s="85" t="n"/>
      <c r="BS610" s="85" t="n"/>
      <c r="BT610" s="85" t="n"/>
      <c r="BU610" s="85" t="n"/>
      <c r="BV610" s="85" t="n"/>
      <c r="BW610" s="85" t="n"/>
      <c r="BX610" s="85" t="n"/>
      <c r="BY610" s="85" t="n"/>
      <c r="BZ610" s="85" t="n"/>
      <c r="CA610" s="85" t="n"/>
      <c r="CB610" s="85" t="n"/>
      <c r="CC610" s="85" t="n"/>
      <c r="CD610" s="85" t="n"/>
      <c r="CE610" s="85" t="n"/>
      <c r="CF610" s="85" t="n"/>
      <c r="CG610" s="85" t="n"/>
      <c r="CH610" s="85" t="n"/>
      <c r="CI610" s="85" t="n"/>
      <c r="CJ610" s="85" t="n"/>
      <c r="CK610" s="85" t="n"/>
      <c r="CL610" s="85" t="n"/>
      <c r="CM610" s="85" t="n"/>
      <c r="CN610" s="85" t="n"/>
      <c r="CO610" s="85" t="n"/>
      <c r="CP610" s="85" t="n"/>
      <c r="CQ610" s="85" t="n"/>
      <c r="CR610" s="85" t="n"/>
      <c r="CS610" s="85" t="n"/>
      <c r="CT610" s="85" t="n"/>
      <c r="CU610" s="85" t="n"/>
      <c r="CV610" s="85" t="n"/>
    </row>
    <row r="611" ht="31.5" customFormat="1" customHeight="1" s="86">
      <c r="A611" s="73" t="n"/>
      <c r="B611" s="74" t="n"/>
      <c r="C611" s="74" t="n"/>
      <c r="D611" s="74" t="n"/>
      <c r="E611" s="74" t="n"/>
      <c r="F611" s="75" t="n"/>
      <c r="G611" s="76" t="n"/>
      <c r="H611" s="76" t="n"/>
      <c r="I611" s="76" t="n"/>
      <c r="J611" s="76" t="n"/>
      <c r="K611" s="472" t="n"/>
      <c r="L611" s="473" t="n"/>
      <c r="M611" s="474" t="n"/>
      <c r="N611" s="111" t="n"/>
      <c r="O611" s="111" t="n"/>
      <c r="P611" s="111" t="n"/>
      <c r="Q611" s="111" t="n"/>
      <c r="R611" s="111" t="n"/>
      <c r="S611" s="77" t="n"/>
      <c r="T611" s="77" t="n"/>
      <c r="U611" s="111" t="n"/>
      <c r="V611" s="111" t="n"/>
      <c r="W611" s="111" t="n"/>
      <c r="X611" s="111" t="n"/>
      <c r="Y611" s="111" t="n"/>
      <c r="Z611" s="77" t="n"/>
      <c r="AA611" s="77" t="n"/>
      <c r="AB611" s="111" t="n"/>
      <c r="AC611" s="111" t="n"/>
      <c r="AD611" s="111" t="n"/>
      <c r="AE611" s="111" t="n"/>
      <c r="AF611" s="111" t="n"/>
      <c r="AG611" s="77" t="n"/>
      <c r="AH611" s="77" t="n"/>
      <c r="AI611" s="78" t="n"/>
      <c r="AJ611" s="79" t="n"/>
      <c r="AK611" s="80" t="n"/>
      <c r="AL611" s="77" t="n"/>
      <c r="AM611" s="77" t="n"/>
      <c r="AN611" s="81" t="n"/>
      <c r="AO611" s="81" t="n"/>
      <c r="AP611" s="81" t="n"/>
      <c r="AQ611" s="81" t="n"/>
      <c r="AR611" s="81" t="n"/>
      <c r="AS611" s="81" t="n"/>
      <c r="AT611" s="81" t="n"/>
      <c r="AU611" s="81" t="n"/>
      <c r="AV611" s="81" t="n"/>
      <c r="AW611" s="82" t="n"/>
      <c r="AX611" s="83" t="n"/>
      <c r="AY611" s="179" t="n"/>
      <c r="AZ611" s="84" t="n"/>
      <c r="BA611" s="83" t="n"/>
      <c r="BB611" s="83" t="n"/>
      <c r="BC611" s="83" t="n"/>
      <c r="BD611" s="83" t="n"/>
      <c r="BE611" s="83" t="n"/>
      <c r="BF611" s="28" t="n"/>
      <c r="BG611" s="85" t="n"/>
      <c r="BH611" s="85" t="n"/>
      <c r="BI611" s="85" t="n"/>
      <c r="BJ611" s="85" t="n"/>
      <c r="BK611" s="85" t="n"/>
      <c r="BL611" s="85" t="n"/>
      <c r="BM611" s="85" t="n"/>
      <c r="BN611" s="85" t="n"/>
      <c r="BO611" s="85" t="n"/>
      <c r="BP611" s="85" t="n"/>
      <c r="BQ611" s="85" t="n"/>
      <c r="BR611" s="85" t="n"/>
      <c r="BS611" s="85" t="n"/>
      <c r="BT611" s="85" t="n"/>
      <c r="BU611" s="85" t="n"/>
      <c r="BV611" s="85" t="n"/>
      <c r="BW611" s="85" t="n"/>
      <c r="BX611" s="85" t="n"/>
      <c r="BY611" s="85" t="n"/>
      <c r="BZ611" s="85" t="n"/>
      <c r="CA611" s="85" t="n"/>
      <c r="CB611" s="85" t="n"/>
      <c r="CC611" s="85" t="n"/>
      <c r="CD611" s="85" t="n"/>
      <c r="CE611" s="85" t="n"/>
      <c r="CF611" s="85" t="n"/>
      <c r="CG611" s="85" t="n"/>
      <c r="CH611" s="85" t="n"/>
      <c r="CI611" s="85" t="n"/>
      <c r="CJ611" s="85" t="n"/>
      <c r="CK611" s="85" t="n"/>
      <c r="CL611" s="85" t="n"/>
      <c r="CM611" s="85" t="n"/>
      <c r="CN611" s="85" t="n"/>
      <c r="CO611" s="85" t="n"/>
      <c r="CP611" s="85" t="n"/>
      <c r="CQ611" s="85" t="n"/>
      <c r="CR611" s="85" t="n"/>
      <c r="CS611" s="85" t="n"/>
      <c r="CT611" s="85" t="n"/>
      <c r="CU611" s="85" t="n"/>
      <c r="CV611" s="85" t="n"/>
    </row>
    <row r="612" ht="31.5" customFormat="1" customHeight="1" s="86">
      <c r="A612" s="73" t="n"/>
      <c r="B612" s="74" t="n"/>
      <c r="C612" s="74" t="n"/>
      <c r="D612" s="74" t="n"/>
      <c r="E612" s="74" t="n"/>
      <c r="F612" s="75" t="n"/>
      <c r="G612" s="76" t="n"/>
      <c r="H612" s="76" t="n"/>
      <c r="I612" s="76" t="n"/>
      <c r="J612" s="76" t="n"/>
      <c r="K612" s="472" t="n"/>
      <c r="L612" s="473" t="n"/>
      <c r="M612" s="474" t="n"/>
      <c r="N612" s="111" t="n"/>
      <c r="O612" s="111" t="n"/>
      <c r="P612" s="111" t="n"/>
      <c r="Q612" s="111" t="n"/>
      <c r="R612" s="111" t="n"/>
      <c r="S612" s="77" t="n"/>
      <c r="T612" s="77" t="n"/>
      <c r="U612" s="111" t="n"/>
      <c r="V612" s="111" t="n"/>
      <c r="W612" s="111" t="n"/>
      <c r="X612" s="111" t="n"/>
      <c r="Y612" s="111" t="n"/>
      <c r="Z612" s="77" t="n"/>
      <c r="AA612" s="77" t="n"/>
      <c r="AB612" s="111" t="n"/>
      <c r="AC612" s="111" t="n"/>
      <c r="AD612" s="111" t="n"/>
      <c r="AE612" s="111" t="n"/>
      <c r="AF612" s="111" t="n"/>
      <c r="AG612" s="77" t="n"/>
      <c r="AH612" s="77" t="n"/>
      <c r="AI612" s="78" t="n"/>
      <c r="AJ612" s="79" t="n"/>
      <c r="AK612" s="80" t="n"/>
      <c r="AL612" s="77" t="n"/>
      <c r="AM612" s="77" t="n"/>
      <c r="AN612" s="81" t="n"/>
      <c r="AO612" s="81" t="n"/>
      <c r="AP612" s="81" t="n"/>
      <c r="AQ612" s="81" t="n"/>
      <c r="AR612" s="81" t="n"/>
      <c r="AS612" s="81" t="n"/>
      <c r="AT612" s="81" t="n"/>
      <c r="AU612" s="81" t="n"/>
      <c r="AV612" s="81" t="n"/>
      <c r="AW612" s="82" t="n"/>
      <c r="AX612" s="83" t="n"/>
      <c r="AY612" s="179" t="n"/>
      <c r="AZ612" s="84" t="n"/>
      <c r="BA612" s="83" t="n"/>
      <c r="BB612" s="83" t="n"/>
      <c r="BC612" s="83" t="n"/>
      <c r="BD612" s="83" t="n"/>
      <c r="BE612" s="83" t="n"/>
      <c r="BF612" s="28" t="n"/>
      <c r="BG612" s="85" t="n"/>
      <c r="BH612" s="85" t="n"/>
      <c r="BI612" s="85" t="n"/>
      <c r="BJ612" s="85" t="n"/>
      <c r="BK612" s="85" t="n"/>
      <c r="BL612" s="85" t="n"/>
      <c r="BM612" s="85" t="n"/>
      <c r="BN612" s="85" t="n"/>
      <c r="BO612" s="85" t="n"/>
      <c r="BP612" s="85" t="n"/>
      <c r="BQ612" s="85" t="n"/>
      <c r="BR612" s="85" t="n"/>
      <c r="BS612" s="85" t="n"/>
      <c r="BT612" s="85" t="n"/>
      <c r="BU612" s="85" t="n"/>
      <c r="BV612" s="85" t="n"/>
      <c r="BW612" s="85" t="n"/>
      <c r="BX612" s="85" t="n"/>
      <c r="BY612" s="85" t="n"/>
      <c r="BZ612" s="85" t="n"/>
      <c r="CA612" s="85" t="n"/>
      <c r="CB612" s="85" t="n"/>
      <c r="CC612" s="85" t="n"/>
      <c r="CD612" s="85" t="n"/>
      <c r="CE612" s="85" t="n"/>
      <c r="CF612" s="85" t="n"/>
      <c r="CG612" s="85" t="n"/>
      <c r="CH612" s="85" t="n"/>
      <c r="CI612" s="85" t="n"/>
      <c r="CJ612" s="85" t="n"/>
      <c r="CK612" s="85" t="n"/>
      <c r="CL612" s="85" t="n"/>
      <c r="CM612" s="85" t="n"/>
      <c r="CN612" s="85" t="n"/>
      <c r="CO612" s="85" t="n"/>
      <c r="CP612" s="85" t="n"/>
      <c r="CQ612" s="85" t="n"/>
      <c r="CR612" s="85" t="n"/>
      <c r="CS612" s="85" t="n"/>
      <c r="CT612" s="85" t="n"/>
      <c r="CU612" s="85" t="n"/>
      <c r="CV612" s="85" t="n"/>
    </row>
    <row r="613" ht="31.5" customFormat="1" customHeight="1" s="86">
      <c r="A613" s="73" t="n"/>
      <c r="B613" s="74" t="n"/>
      <c r="C613" s="74" t="n"/>
      <c r="D613" s="74" t="n"/>
      <c r="E613" s="74" t="n"/>
      <c r="F613" s="75" t="n"/>
      <c r="G613" s="76" t="n"/>
      <c r="H613" s="76" t="n"/>
      <c r="I613" s="76" t="n"/>
      <c r="J613" s="76" t="n"/>
      <c r="K613" s="472" t="n"/>
      <c r="L613" s="473" t="n"/>
      <c r="M613" s="474" t="n"/>
      <c r="N613" s="111" t="n"/>
      <c r="O613" s="111" t="n"/>
      <c r="P613" s="111" t="n"/>
      <c r="Q613" s="111" t="n"/>
      <c r="R613" s="111" t="n"/>
      <c r="S613" s="77" t="n"/>
      <c r="T613" s="77" t="n"/>
      <c r="U613" s="111" t="n"/>
      <c r="V613" s="111" t="n"/>
      <c r="W613" s="111" t="n"/>
      <c r="X613" s="111" t="n"/>
      <c r="Y613" s="111" t="n"/>
      <c r="Z613" s="77" t="n"/>
      <c r="AA613" s="77" t="n"/>
      <c r="AB613" s="111" t="n"/>
      <c r="AC613" s="111" t="n"/>
      <c r="AD613" s="111" t="n"/>
      <c r="AE613" s="111" t="n"/>
      <c r="AF613" s="111" t="n"/>
      <c r="AG613" s="77" t="n"/>
      <c r="AH613" s="77" t="n"/>
      <c r="AI613" s="78" t="n"/>
      <c r="AJ613" s="79" t="n"/>
      <c r="AK613" s="80" t="n"/>
      <c r="AL613" s="77" t="n"/>
      <c r="AM613" s="77" t="n"/>
      <c r="AN613" s="81" t="n"/>
      <c r="AO613" s="81" t="n"/>
      <c r="AP613" s="81" t="n"/>
      <c r="AQ613" s="81" t="n"/>
      <c r="AR613" s="81" t="n"/>
      <c r="AS613" s="81" t="n"/>
      <c r="AT613" s="81" t="n"/>
      <c r="AU613" s="81" t="n"/>
      <c r="AV613" s="81" t="n"/>
      <c r="AW613" s="82" t="n"/>
      <c r="AX613" s="83" t="n"/>
      <c r="AY613" s="179" t="n"/>
      <c r="AZ613" s="84" t="n"/>
      <c r="BA613" s="83" t="n"/>
      <c r="BB613" s="83" t="n"/>
      <c r="BC613" s="83" t="n"/>
      <c r="BD613" s="83" t="n"/>
      <c r="BE613" s="83" t="n"/>
      <c r="BF613" s="28" t="n"/>
      <c r="BG613" s="85" t="n"/>
      <c r="BH613" s="85" t="n"/>
      <c r="BI613" s="85" t="n"/>
      <c r="BJ613" s="85" t="n"/>
      <c r="BK613" s="85" t="n"/>
      <c r="BL613" s="85" t="n"/>
      <c r="BM613" s="85" t="n"/>
      <c r="BN613" s="85" t="n"/>
      <c r="BO613" s="85" t="n"/>
      <c r="BP613" s="85" t="n"/>
      <c r="BQ613" s="85" t="n"/>
      <c r="BR613" s="85" t="n"/>
      <c r="BS613" s="85" t="n"/>
      <c r="BT613" s="85" t="n"/>
      <c r="BU613" s="85" t="n"/>
      <c r="BV613" s="85" t="n"/>
      <c r="BW613" s="85" t="n"/>
      <c r="BX613" s="85" t="n"/>
      <c r="BY613" s="85" t="n"/>
      <c r="BZ613" s="85" t="n"/>
      <c r="CA613" s="85" t="n"/>
      <c r="CB613" s="85" t="n"/>
      <c r="CC613" s="85" t="n"/>
      <c r="CD613" s="85" t="n"/>
      <c r="CE613" s="85" t="n"/>
      <c r="CF613" s="85" t="n"/>
      <c r="CG613" s="85" t="n"/>
      <c r="CH613" s="85" t="n"/>
      <c r="CI613" s="85" t="n"/>
      <c r="CJ613" s="85" t="n"/>
      <c r="CK613" s="85" t="n"/>
      <c r="CL613" s="85" t="n"/>
      <c r="CM613" s="85" t="n"/>
      <c r="CN613" s="85" t="n"/>
      <c r="CO613" s="85" t="n"/>
      <c r="CP613" s="85" t="n"/>
      <c r="CQ613" s="85" t="n"/>
      <c r="CR613" s="85" t="n"/>
      <c r="CS613" s="85" t="n"/>
      <c r="CT613" s="85" t="n"/>
      <c r="CU613" s="85" t="n"/>
      <c r="CV613" s="85" t="n"/>
    </row>
    <row r="614" ht="31.5" customFormat="1" customHeight="1" s="86">
      <c r="A614" s="73" t="n"/>
      <c r="B614" s="74" t="n"/>
      <c r="C614" s="74" t="n"/>
      <c r="D614" s="74" t="n"/>
      <c r="E614" s="74" t="n"/>
      <c r="F614" s="75" t="n"/>
      <c r="G614" s="76" t="n"/>
      <c r="H614" s="76" t="n"/>
      <c r="I614" s="76" t="n"/>
      <c r="J614" s="76" t="n"/>
      <c r="K614" s="472" t="n"/>
      <c r="L614" s="473" t="n"/>
      <c r="M614" s="474" t="n"/>
      <c r="N614" s="111" t="n"/>
      <c r="O614" s="111" t="n"/>
      <c r="P614" s="111" t="n"/>
      <c r="Q614" s="111" t="n"/>
      <c r="R614" s="111" t="n"/>
      <c r="S614" s="77" t="n"/>
      <c r="T614" s="77" t="n"/>
      <c r="U614" s="111" t="n"/>
      <c r="V614" s="111" t="n"/>
      <c r="W614" s="111" t="n"/>
      <c r="X614" s="111" t="n"/>
      <c r="Y614" s="111" t="n"/>
      <c r="Z614" s="77" t="n"/>
      <c r="AA614" s="77" t="n"/>
      <c r="AB614" s="111" t="n"/>
      <c r="AC614" s="111" t="n"/>
      <c r="AD614" s="111" t="n"/>
      <c r="AE614" s="111" t="n"/>
      <c r="AF614" s="111" t="n"/>
      <c r="AG614" s="77" t="n"/>
      <c r="AH614" s="77" t="n"/>
      <c r="AI614" s="78" t="n"/>
      <c r="AJ614" s="79" t="n"/>
      <c r="AK614" s="80" t="n"/>
      <c r="AL614" s="77" t="n"/>
      <c r="AM614" s="77" t="n"/>
      <c r="AN614" s="81" t="n"/>
      <c r="AO614" s="81" t="n"/>
      <c r="AP614" s="81" t="n"/>
      <c r="AQ614" s="81" t="n"/>
      <c r="AR614" s="81" t="n"/>
      <c r="AS614" s="81" t="n"/>
      <c r="AT614" s="81" t="n"/>
      <c r="AU614" s="81" t="n"/>
      <c r="AV614" s="81" t="n"/>
      <c r="AW614" s="82" t="n"/>
      <c r="AX614" s="83" t="n"/>
      <c r="AY614" s="179" t="n"/>
      <c r="AZ614" s="84" t="n"/>
      <c r="BA614" s="83" t="n"/>
      <c r="BB614" s="83" t="n"/>
      <c r="BC614" s="83" t="n"/>
      <c r="BD614" s="83" t="n"/>
      <c r="BE614" s="83" t="n"/>
      <c r="BF614" s="28" t="n"/>
      <c r="BG614" s="85" t="n"/>
      <c r="BH614" s="85" t="n"/>
      <c r="BI614" s="85" t="n"/>
      <c r="BJ614" s="85" t="n"/>
      <c r="BK614" s="85" t="n"/>
      <c r="BL614" s="85" t="n"/>
      <c r="BM614" s="85" t="n"/>
      <c r="BN614" s="85" t="n"/>
      <c r="BO614" s="85" t="n"/>
      <c r="BP614" s="85" t="n"/>
      <c r="BQ614" s="85" t="n"/>
      <c r="BR614" s="85" t="n"/>
      <c r="BS614" s="85" t="n"/>
      <c r="BT614" s="85" t="n"/>
      <c r="BU614" s="85" t="n"/>
      <c r="BV614" s="85" t="n"/>
      <c r="BW614" s="85" t="n"/>
      <c r="BX614" s="85" t="n"/>
      <c r="BY614" s="85" t="n"/>
      <c r="BZ614" s="85" t="n"/>
      <c r="CA614" s="85" t="n"/>
      <c r="CB614" s="85" t="n"/>
      <c r="CC614" s="85" t="n"/>
      <c r="CD614" s="85" t="n"/>
      <c r="CE614" s="85" t="n"/>
      <c r="CF614" s="85" t="n"/>
      <c r="CG614" s="85" t="n"/>
      <c r="CH614" s="85" t="n"/>
      <c r="CI614" s="85" t="n"/>
      <c r="CJ614" s="85" t="n"/>
      <c r="CK614" s="85" t="n"/>
      <c r="CL614" s="85" t="n"/>
      <c r="CM614" s="85" t="n"/>
      <c r="CN614" s="85" t="n"/>
      <c r="CO614" s="85" t="n"/>
      <c r="CP614" s="85" t="n"/>
      <c r="CQ614" s="85" t="n"/>
      <c r="CR614" s="85" t="n"/>
      <c r="CS614" s="85" t="n"/>
      <c r="CT614" s="85" t="n"/>
      <c r="CU614" s="85" t="n"/>
      <c r="CV614" s="85" t="n"/>
    </row>
    <row r="615" ht="31.5" customFormat="1" customHeight="1" s="86">
      <c r="A615" s="73" t="n"/>
      <c r="B615" s="74" t="n"/>
      <c r="C615" s="74" t="n"/>
      <c r="D615" s="74" t="n"/>
      <c r="E615" s="74" t="n"/>
      <c r="F615" s="75" t="n"/>
      <c r="G615" s="76" t="n"/>
      <c r="H615" s="76" t="n"/>
      <c r="I615" s="76" t="n"/>
      <c r="J615" s="76" t="n"/>
      <c r="K615" s="472" t="n"/>
      <c r="L615" s="473" t="n"/>
      <c r="M615" s="474" t="n"/>
      <c r="N615" s="111" t="n"/>
      <c r="O615" s="111" t="n"/>
      <c r="P615" s="111" t="n"/>
      <c r="Q615" s="111" t="n"/>
      <c r="R615" s="111" t="n"/>
      <c r="S615" s="77" t="n"/>
      <c r="T615" s="77" t="n"/>
      <c r="U615" s="111" t="n"/>
      <c r="V615" s="111" t="n"/>
      <c r="W615" s="111" t="n"/>
      <c r="X615" s="111" t="n"/>
      <c r="Y615" s="111" t="n"/>
      <c r="Z615" s="77" t="n"/>
      <c r="AA615" s="77" t="n"/>
      <c r="AB615" s="111" t="n"/>
      <c r="AC615" s="111" t="n"/>
      <c r="AD615" s="111" t="n"/>
      <c r="AE615" s="111" t="n"/>
      <c r="AF615" s="111" t="n"/>
      <c r="AG615" s="77" t="n"/>
      <c r="AH615" s="77" t="n"/>
      <c r="AI615" s="78" t="n"/>
      <c r="AJ615" s="79" t="n"/>
      <c r="AK615" s="80" t="n"/>
      <c r="AL615" s="77" t="n"/>
      <c r="AM615" s="77" t="n"/>
      <c r="AN615" s="81" t="n"/>
      <c r="AO615" s="81" t="n"/>
      <c r="AP615" s="81" t="n"/>
      <c r="AQ615" s="81" t="n"/>
      <c r="AR615" s="81" t="n"/>
      <c r="AS615" s="81" t="n"/>
      <c r="AT615" s="81" t="n"/>
      <c r="AU615" s="81" t="n"/>
      <c r="AV615" s="81" t="n"/>
      <c r="AW615" s="82" t="n"/>
      <c r="AX615" s="83" t="n"/>
      <c r="AY615" s="179" t="n"/>
      <c r="AZ615" s="84" t="n"/>
      <c r="BA615" s="83" t="n"/>
      <c r="BB615" s="83" t="n"/>
      <c r="BC615" s="83" t="n"/>
      <c r="BD615" s="83" t="n"/>
      <c r="BE615" s="83" t="n"/>
      <c r="BF615" s="28" t="n"/>
      <c r="BG615" s="85" t="n"/>
      <c r="BH615" s="85" t="n"/>
      <c r="BI615" s="85" t="n"/>
      <c r="BJ615" s="85" t="n"/>
      <c r="BK615" s="85" t="n"/>
      <c r="BL615" s="85" t="n"/>
      <c r="BM615" s="85" t="n"/>
      <c r="BN615" s="85" t="n"/>
      <c r="BO615" s="85" t="n"/>
      <c r="BP615" s="85" t="n"/>
      <c r="BQ615" s="85" t="n"/>
      <c r="BR615" s="85" t="n"/>
      <c r="BS615" s="85" t="n"/>
      <c r="BT615" s="85" t="n"/>
      <c r="BU615" s="85" t="n"/>
      <c r="BV615" s="85" t="n"/>
      <c r="BW615" s="85" t="n"/>
      <c r="BX615" s="85" t="n"/>
      <c r="BY615" s="85" t="n"/>
      <c r="BZ615" s="85" t="n"/>
      <c r="CA615" s="85" t="n"/>
      <c r="CB615" s="85" t="n"/>
      <c r="CC615" s="85" t="n"/>
      <c r="CD615" s="85" t="n"/>
      <c r="CE615" s="85" t="n"/>
      <c r="CF615" s="85" t="n"/>
      <c r="CG615" s="85" t="n"/>
      <c r="CH615" s="85" t="n"/>
      <c r="CI615" s="85" t="n"/>
      <c r="CJ615" s="85" t="n"/>
      <c r="CK615" s="85" t="n"/>
      <c r="CL615" s="85" t="n"/>
      <c r="CM615" s="85" t="n"/>
      <c r="CN615" s="85" t="n"/>
      <c r="CO615" s="85" t="n"/>
      <c r="CP615" s="85" t="n"/>
      <c r="CQ615" s="85" t="n"/>
      <c r="CR615" s="85" t="n"/>
      <c r="CS615" s="85" t="n"/>
      <c r="CT615" s="85" t="n"/>
      <c r="CU615" s="85" t="n"/>
      <c r="CV615" s="85" t="n"/>
    </row>
    <row r="616" ht="31.5" customFormat="1" customHeight="1" s="86">
      <c r="A616" s="73" t="n"/>
      <c r="B616" s="74" t="n"/>
      <c r="C616" s="74" t="n"/>
      <c r="D616" s="74" t="n"/>
      <c r="E616" s="74" t="n"/>
      <c r="F616" s="75" t="n"/>
      <c r="G616" s="76" t="n"/>
      <c r="H616" s="76" t="n"/>
      <c r="I616" s="76" t="n"/>
      <c r="J616" s="76" t="n"/>
      <c r="K616" s="472" t="n"/>
      <c r="L616" s="473" t="n"/>
      <c r="M616" s="474" t="n"/>
      <c r="N616" s="111" t="n"/>
      <c r="O616" s="111" t="n"/>
      <c r="P616" s="111" t="n"/>
      <c r="Q616" s="111" t="n"/>
      <c r="R616" s="111" t="n"/>
      <c r="S616" s="77" t="n"/>
      <c r="T616" s="77" t="n"/>
      <c r="U616" s="111" t="n"/>
      <c r="V616" s="111" t="n"/>
      <c r="W616" s="111" t="n"/>
      <c r="X616" s="111" t="n"/>
      <c r="Y616" s="111" t="n"/>
      <c r="Z616" s="77" t="n"/>
      <c r="AA616" s="77" t="n"/>
      <c r="AB616" s="111" t="n"/>
      <c r="AC616" s="111" t="n"/>
      <c r="AD616" s="111" t="n"/>
      <c r="AE616" s="111" t="n"/>
      <c r="AF616" s="111" t="n"/>
      <c r="AG616" s="77" t="n"/>
      <c r="AH616" s="77" t="n"/>
      <c r="AI616" s="78" t="n"/>
      <c r="AJ616" s="79" t="n"/>
      <c r="AK616" s="80" t="n"/>
      <c r="AL616" s="77" t="n"/>
      <c r="AM616" s="77" t="n"/>
      <c r="AN616" s="81" t="n"/>
      <c r="AO616" s="81" t="n"/>
      <c r="AP616" s="81" t="n"/>
      <c r="AQ616" s="81" t="n"/>
      <c r="AR616" s="81" t="n"/>
      <c r="AS616" s="81" t="n"/>
      <c r="AT616" s="81" t="n"/>
      <c r="AU616" s="81" t="n"/>
      <c r="AV616" s="81" t="n"/>
      <c r="AW616" s="82" t="n"/>
      <c r="AX616" s="83" t="n"/>
      <c r="AY616" s="179" t="n"/>
      <c r="AZ616" s="84" t="n"/>
      <c r="BA616" s="83" t="n"/>
      <c r="BB616" s="83" t="n"/>
      <c r="BC616" s="83" t="n"/>
      <c r="BD616" s="83" t="n"/>
      <c r="BE616" s="83" t="n"/>
      <c r="BF616" s="28" t="n"/>
      <c r="BG616" s="85" t="n"/>
      <c r="BH616" s="85" t="n"/>
      <c r="BI616" s="85" t="n"/>
      <c r="BJ616" s="85" t="n"/>
      <c r="BK616" s="85" t="n"/>
      <c r="BL616" s="85" t="n"/>
      <c r="BM616" s="85" t="n"/>
      <c r="BN616" s="85" t="n"/>
      <c r="BO616" s="85" t="n"/>
      <c r="BP616" s="85" t="n"/>
      <c r="BQ616" s="85" t="n"/>
      <c r="BR616" s="85" t="n"/>
      <c r="BS616" s="85" t="n"/>
      <c r="BT616" s="85" t="n"/>
      <c r="BU616" s="85" t="n"/>
      <c r="BV616" s="85" t="n"/>
      <c r="BW616" s="85" t="n"/>
      <c r="BX616" s="85" t="n"/>
      <c r="BY616" s="85" t="n"/>
      <c r="BZ616" s="85" t="n"/>
      <c r="CA616" s="85" t="n"/>
      <c r="CB616" s="85" t="n"/>
      <c r="CC616" s="85" t="n"/>
      <c r="CD616" s="85" t="n"/>
      <c r="CE616" s="85" t="n"/>
      <c r="CF616" s="85" t="n"/>
      <c r="CG616" s="85" t="n"/>
      <c r="CH616" s="85" t="n"/>
      <c r="CI616" s="85" t="n"/>
      <c r="CJ616" s="85" t="n"/>
      <c r="CK616" s="85" t="n"/>
      <c r="CL616" s="85" t="n"/>
      <c r="CM616" s="85" t="n"/>
      <c r="CN616" s="85" t="n"/>
      <c r="CO616" s="85" t="n"/>
      <c r="CP616" s="85" t="n"/>
      <c r="CQ616" s="85" t="n"/>
      <c r="CR616" s="85" t="n"/>
      <c r="CS616" s="85" t="n"/>
      <c r="CT616" s="85" t="n"/>
      <c r="CU616" s="85" t="n"/>
      <c r="CV616" s="85" t="n"/>
    </row>
    <row r="617" ht="31.5" customFormat="1" customHeight="1" s="86">
      <c r="A617" s="73" t="n"/>
      <c r="B617" s="74" t="n"/>
      <c r="C617" s="74" t="n"/>
      <c r="D617" s="74" t="n"/>
      <c r="E617" s="74" t="n"/>
      <c r="F617" s="75" t="n"/>
      <c r="G617" s="76" t="n"/>
      <c r="H617" s="76" t="n"/>
      <c r="I617" s="76" t="n"/>
      <c r="J617" s="76" t="n"/>
      <c r="K617" s="472" t="n"/>
      <c r="L617" s="473" t="n"/>
      <c r="M617" s="474" t="n"/>
      <c r="N617" s="111" t="n"/>
      <c r="O617" s="111" t="n"/>
      <c r="P617" s="111" t="n"/>
      <c r="Q617" s="111" t="n"/>
      <c r="R617" s="111" t="n"/>
      <c r="S617" s="77" t="n"/>
      <c r="T617" s="77" t="n"/>
      <c r="U617" s="111" t="n"/>
      <c r="V617" s="111" t="n"/>
      <c r="W617" s="111" t="n"/>
      <c r="X617" s="111" t="n"/>
      <c r="Y617" s="111" t="n"/>
      <c r="Z617" s="77" t="n"/>
      <c r="AA617" s="77" t="n"/>
      <c r="AB617" s="111" t="n"/>
      <c r="AC617" s="111" t="n"/>
      <c r="AD617" s="111" t="n"/>
      <c r="AE617" s="111" t="n"/>
      <c r="AF617" s="111" t="n"/>
      <c r="AG617" s="77" t="n"/>
      <c r="AH617" s="77" t="n"/>
      <c r="AI617" s="78" t="n"/>
      <c r="AJ617" s="79" t="n"/>
      <c r="AK617" s="80" t="n"/>
      <c r="AL617" s="77" t="n"/>
      <c r="AM617" s="77" t="n"/>
      <c r="AN617" s="81" t="n"/>
      <c r="AO617" s="81" t="n"/>
      <c r="AP617" s="81" t="n"/>
      <c r="AQ617" s="81" t="n"/>
      <c r="AR617" s="81" t="n"/>
      <c r="AS617" s="81" t="n"/>
      <c r="AT617" s="81" t="n"/>
      <c r="AU617" s="81" t="n"/>
      <c r="AV617" s="81" t="n"/>
      <c r="AW617" s="82" t="n"/>
      <c r="AX617" s="83" t="n"/>
      <c r="AY617" s="179" t="n"/>
      <c r="AZ617" s="84" t="n"/>
      <c r="BA617" s="83" t="n"/>
      <c r="BB617" s="83" t="n"/>
      <c r="BC617" s="83" t="n"/>
      <c r="BD617" s="83" t="n"/>
      <c r="BE617" s="83" t="n"/>
      <c r="BF617" s="28" t="n"/>
      <c r="BG617" s="85" t="n"/>
      <c r="BH617" s="85" t="n"/>
      <c r="BI617" s="85" t="n"/>
      <c r="BJ617" s="85" t="n"/>
      <c r="BK617" s="85" t="n"/>
      <c r="BL617" s="85" t="n"/>
      <c r="BM617" s="85" t="n"/>
      <c r="BN617" s="85" t="n"/>
      <c r="BO617" s="85" t="n"/>
      <c r="BP617" s="85" t="n"/>
      <c r="BQ617" s="85" t="n"/>
      <c r="BR617" s="85" t="n"/>
      <c r="BS617" s="85" t="n"/>
      <c r="BT617" s="85" t="n"/>
      <c r="BU617" s="85" t="n"/>
      <c r="BV617" s="85" t="n"/>
      <c r="BW617" s="85" t="n"/>
      <c r="BX617" s="85" t="n"/>
      <c r="BY617" s="85" t="n"/>
      <c r="BZ617" s="85" t="n"/>
      <c r="CA617" s="85" t="n"/>
      <c r="CB617" s="85" t="n"/>
      <c r="CC617" s="85" t="n"/>
      <c r="CD617" s="85" t="n"/>
      <c r="CE617" s="85" t="n"/>
      <c r="CF617" s="85" t="n"/>
      <c r="CG617" s="85" t="n"/>
      <c r="CH617" s="85" t="n"/>
      <c r="CI617" s="85" t="n"/>
      <c r="CJ617" s="85" t="n"/>
      <c r="CK617" s="85" t="n"/>
      <c r="CL617" s="85" t="n"/>
      <c r="CM617" s="85" t="n"/>
      <c r="CN617" s="85" t="n"/>
      <c r="CO617" s="85" t="n"/>
      <c r="CP617" s="85" t="n"/>
      <c r="CQ617" s="85" t="n"/>
      <c r="CR617" s="85" t="n"/>
      <c r="CS617" s="85" t="n"/>
      <c r="CT617" s="85" t="n"/>
      <c r="CU617" s="85" t="n"/>
      <c r="CV617" s="85" t="n"/>
    </row>
    <row r="618" ht="31.5" customFormat="1" customHeight="1" s="86">
      <c r="A618" s="73" t="n"/>
      <c r="B618" s="74" t="n"/>
      <c r="C618" s="74" t="n"/>
      <c r="D618" s="74" t="n"/>
      <c r="E618" s="74" t="n"/>
      <c r="F618" s="75" t="n"/>
      <c r="G618" s="76" t="n"/>
      <c r="H618" s="76" t="n"/>
      <c r="I618" s="76" t="n"/>
      <c r="J618" s="76" t="n"/>
      <c r="K618" s="472" t="n"/>
      <c r="L618" s="473" t="n"/>
      <c r="M618" s="474" t="n"/>
      <c r="N618" s="111" t="n"/>
      <c r="O618" s="111" t="n"/>
      <c r="P618" s="111" t="n"/>
      <c r="Q618" s="111" t="n"/>
      <c r="R618" s="111" t="n"/>
      <c r="S618" s="77" t="n"/>
      <c r="T618" s="77" t="n"/>
      <c r="U618" s="111" t="n"/>
      <c r="V618" s="111" t="n"/>
      <c r="W618" s="111" t="n"/>
      <c r="X618" s="111" t="n"/>
      <c r="Y618" s="111" t="n"/>
      <c r="Z618" s="77" t="n"/>
      <c r="AA618" s="77" t="n"/>
      <c r="AB618" s="111" t="n"/>
      <c r="AC618" s="111" t="n"/>
      <c r="AD618" s="111" t="n"/>
      <c r="AE618" s="111" t="n"/>
      <c r="AF618" s="111" t="n"/>
      <c r="AG618" s="77" t="n"/>
      <c r="AH618" s="77" t="n"/>
      <c r="AI618" s="78" t="n"/>
      <c r="AJ618" s="79" t="n"/>
      <c r="AK618" s="80" t="n"/>
      <c r="AL618" s="77" t="n"/>
      <c r="AM618" s="77" t="n"/>
      <c r="AN618" s="81" t="n"/>
      <c r="AO618" s="81" t="n"/>
      <c r="AP618" s="81" t="n"/>
      <c r="AQ618" s="81" t="n"/>
      <c r="AR618" s="81" t="n"/>
      <c r="AS618" s="81" t="n"/>
      <c r="AT618" s="81" t="n"/>
      <c r="AU618" s="81" t="n"/>
      <c r="AV618" s="81" t="n"/>
      <c r="AW618" s="82" t="n"/>
      <c r="AX618" s="83" t="n"/>
      <c r="AY618" s="179" t="n"/>
      <c r="AZ618" s="84" t="n"/>
      <c r="BA618" s="83" t="n"/>
      <c r="BB618" s="83" t="n"/>
      <c r="BC618" s="83" t="n"/>
      <c r="BD618" s="83" t="n"/>
      <c r="BE618" s="83" t="n"/>
      <c r="BF618" s="28" t="n"/>
      <c r="BG618" s="85" t="n"/>
      <c r="BH618" s="85" t="n"/>
      <c r="BI618" s="85" t="n"/>
      <c r="BJ618" s="85" t="n"/>
      <c r="BK618" s="85" t="n"/>
      <c r="BL618" s="85" t="n"/>
      <c r="BM618" s="85" t="n"/>
      <c r="BN618" s="85" t="n"/>
      <c r="BO618" s="85" t="n"/>
      <c r="BP618" s="85" t="n"/>
      <c r="BQ618" s="85" t="n"/>
      <c r="BR618" s="85" t="n"/>
      <c r="BS618" s="85" t="n"/>
      <c r="BT618" s="85" t="n"/>
      <c r="BU618" s="85" t="n"/>
      <c r="BV618" s="85" t="n"/>
      <c r="BW618" s="85" t="n"/>
      <c r="BX618" s="85" t="n"/>
      <c r="BY618" s="85" t="n"/>
      <c r="BZ618" s="85" t="n"/>
      <c r="CA618" s="85" t="n"/>
      <c r="CB618" s="85" t="n"/>
      <c r="CC618" s="85" t="n"/>
      <c r="CD618" s="85" t="n"/>
      <c r="CE618" s="85" t="n"/>
      <c r="CF618" s="85" t="n"/>
      <c r="CG618" s="85" t="n"/>
      <c r="CH618" s="85" t="n"/>
      <c r="CI618" s="85" t="n"/>
      <c r="CJ618" s="85" t="n"/>
      <c r="CK618" s="85" t="n"/>
      <c r="CL618" s="85" t="n"/>
      <c r="CM618" s="85" t="n"/>
      <c r="CN618" s="85" t="n"/>
      <c r="CO618" s="85" t="n"/>
      <c r="CP618" s="85" t="n"/>
      <c r="CQ618" s="85" t="n"/>
      <c r="CR618" s="85" t="n"/>
      <c r="CS618" s="85" t="n"/>
      <c r="CT618" s="85" t="n"/>
      <c r="CU618" s="85" t="n"/>
      <c r="CV618" s="85" t="n"/>
    </row>
    <row r="619" ht="31.5" customFormat="1" customHeight="1" s="86">
      <c r="A619" s="73" t="n"/>
      <c r="B619" s="74" t="n"/>
      <c r="C619" s="74" t="n"/>
      <c r="D619" s="74" t="n"/>
      <c r="E619" s="74" t="n"/>
      <c r="F619" s="75" t="n"/>
      <c r="G619" s="76" t="n"/>
      <c r="H619" s="76" t="n"/>
      <c r="I619" s="76" t="n"/>
      <c r="J619" s="76" t="n"/>
      <c r="K619" s="472" t="n"/>
      <c r="L619" s="473" t="n"/>
      <c r="M619" s="474" t="n"/>
      <c r="N619" s="111" t="n"/>
      <c r="O619" s="111" t="n"/>
      <c r="P619" s="111" t="n"/>
      <c r="Q619" s="111" t="n"/>
      <c r="R619" s="111" t="n"/>
      <c r="S619" s="77" t="n"/>
      <c r="T619" s="77" t="n"/>
      <c r="U619" s="111" t="n"/>
      <c r="V619" s="111" t="n"/>
      <c r="W619" s="111" t="n"/>
      <c r="X619" s="111" t="n"/>
      <c r="Y619" s="111" t="n"/>
      <c r="Z619" s="77" t="n"/>
      <c r="AA619" s="77" t="n"/>
      <c r="AB619" s="111" t="n"/>
      <c r="AC619" s="111" t="n"/>
      <c r="AD619" s="111" t="n"/>
      <c r="AE619" s="111" t="n"/>
      <c r="AF619" s="111" t="n"/>
      <c r="AG619" s="77" t="n"/>
      <c r="AH619" s="77" t="n"/>
      <c r="AI619" s="78" t="n"/>
      <c r="AJ619" s="79" t="n"/>
      <c r="AK619" s="80" t="n"/>
      <c r="AL619" s="77" t="n"/>
      <c r="AM619" s="77" t="n"/>
      <c r="AN619" s="81" t="n"/>
      <c r="AO619" s="81" t="n"/>
      <c r="AP619" s="81" t="n"/>
      <c r="AQ619" s="81" t="n"/>
      <c r="AR619" s="81" t="n"/>
      <c r="AS619" s="81" t="n"/>
      <c r="AT619" s="81" t="n"/>
      <c r="AU619" s="81" t="n"/>
      <c r="AV619" s="81" t="n"/>
      <c r="AW619" s="82" t="n"/>
      <c r="AX619" s="83" t="n"/>
      <c r="AY619" s="179" t="n"/>
      <c r="AZ619" s="84" t="n"/>
      <c r="BA619" s="83" t="n"/>
      <c r="BB619" s="83" t="n"/>
      <c r="BC619" s="83" t="n"/>
      <c r="BD619" s="83" t="n"/>
      <c r="BE619" s="83" t="n"/>
      <c r="BF619" s="28" t="n"/>
      <c r="BG619" s="85" t="n"/>
      <c r="BH619" s="85" t="n"/>
      <c r="BI619" s="85" t="n"/>
      <c r="BJ619" s="85" t="n"/>
      <c r="BK619" s="85" t="n"/>
      <c r="BL619" s="85" t="n"/>
      <c r="BM619" s="85" t="n"/>
      <c r="BN619" s="85" t="n"/>
      <c r="BO619" s="85" t="n"/>
      <c r="BP619" s="85" t="n"/>
      <c r="BQ619" s="85" t="n"/>
      <c r="BR619" s="85" t="n"/>
      <c r="BS619" s="85" t="n"/>
      <c r="BT619" s="85" t="n"/>
      <c r="BU619" s="85" t="n"/>
      <c r="BV619" s="85" t="n"/>
      <c r="BW619" s="85" t="n"/>
      <c r="BX619" s="85" t="n"/>
      <c r="BY619" s="85" t="n"/>
      <c r="BZ619" s="85" t="n"/>
      <c r="CA619" s="85" t="n"/>
      <c r="CB619" s="85" t="n"/>
      <c r="CC619" s="85" t="n"/>
      <c r="CD619" s="85" t="n"/>
      <c r="CE619" s="85" t="n"/>
      <c r="CF619" s="85" t="n"/>
      <c r="CG619" s="85" t="n"/>
      <c r="CH619" s="85" t="n"/>
      <c r="CI619" s="85" t="n"/>
      <c r="CJ619" s="85" t="n"/>
      <c r="CK619" s="85" t="n"/>
      <c r="CL619" s="85" t="n"/>
      <c r="CM619" s="85" t="n"/>
      <c r="CN619" s="85" t="n"/>
      <c r="CO619" s="85" t="n"/>
      <c r="CP619" s="85" t="n"/>
      <c r="CQ619" s="85" t="n"/>
      <c r="CR619" s="85" t="n"/>
      <c r="CS619" s="85" t="n"/>
      <c r="CT619" s="85" t="n"/>
      <c r="CU619" s="85" t="n"/>
      <c r="CV619" s="85" t="n"/>
    </row>
    <row r="620" ht="31.5" customFormat="1" customHeight="1" s="86">
      <c r="A620" s="73" t="n"/>
      <c r="B620" s="74" t="n"/>
      <c r="C620" s="74" t="n"/>
      <c r="D620" s="74" t="n"/>
      <c r="E620" s="74" t="n"/>
      <c r="F620" s="75" t="n"/>
      <c r="G620" s="76" t="n"/>
      <c r="H620" s="76" t="n"/>
      <c r="I620" s="76" t="n"/>
      <c r="J620" s="76" t="n"/>
      <c r="K620" s="472" t="n"/>
      <c r="L620" s="473" t="n"/>
      <c r="M620" s="474" t="n"/>
      <c r="N620" s="111" t="n"/>
      <c r="O620" s="111" t="n"/>
      <c r="P620" s="111" t="n"/>
      <c r="Q620" s="111" t="n"/>
      <c r="R620" s="111" t="n"/>
      <c r="S620" s="77" t="n"/>
      <c r="T620" s="77" t="n"/>
      <c r="U620" s="111" t="n"/>
      <c r="V620" s="111" t="n"/>
      <c r="W620" s="111" t="n"/>
      <c r="X620" s="111" t="n"/>
      <c r="Y620" s="111" t="n"/>
      <c r="Z620" s="77" t="n"/>
      <c r="AA620" s="77" t="n"/>
      <c r="AB620" s="111" t="n"/>
      <c r="AC620" s="111" t="n"/>
      <c r="AD620" s="111" t="n"/>
      <c r="AE620" s="111" t="n"/>
      <c r="AF620" s="111" t="n"/>
      <c r="AG620" s="77" t="n"/>
      <c r="AH620" s="77" t="n"/>
      <c r="AI620" s="78" t="n"/>
      <c r="AJ620" s="79" t="n"/>
      <c r="AK620" s="80" t="n"/>
      <c r="AL620" s="77" t="n"/>
      <c r="AM620" s="77" t="n"/>
      <c r="AN620" s="81" t="n"/>
      <c r="AO620" s="81" t="n"/>
      <c r="AP620" s="81" t="n"/>
      <c r="AQ620" s="81" t="n"/>
      <c r="AR620" s="81" t="n"/>
      <c r="AS620" s="81" t="n"/>
      <c r="AT620" s="81" t="n"/>
      <c r="AU620" s="81" t="n"/>
      <c r="AV620" s="81" t="n"/>
      <c r="AW620" s="82" t="n"/>
      <c r="AX620" s="83" t="n"/>
      <c r="AY620" s="179" t="n"/>
      <c r="AZ620" s="84" t="n"/>
      <c r="BA620" s="83" t="n"/>
      <c r="BB620" s="83" t="n"/>
      <c r="BC620" s="83" t="n"/>
      <c r="BD620" s="83" t="n"/>
      <c r="BE620" s="83" t="n"/>
      <c r="BF620" s="28" t="n"/>
      <c r="BG620" s="85" t="n"/>
      <c r="BH620" s="85" t="n"/>
      <c r="BI620" s="85" t="n"/>
      <c r="BJ620" s="85" t="n"/>
      <c r="BK620" s="85" t="n"/>
      <c r="BL620" s="85" t="n"/>
      <c r="BM620" s="85" t="n"/>
      <c r="BN620" s="85" t="n"/>
      <c r="BO620" s="85" t="n"/>
      <c r="BP620" s="85" t="n"/>
      <c r="BQ620" s="85" t="n"/>
      <c r="BR620" s="85" t="n"/>
      <c r="BS620" s="85" t="n"/>
      <c r="BT620" s="85" t="n"/>
      <c r="BU620" s="85" t="n"/>
      <c r="BV620" s="85" t="n"/>
      <c r="BW620" s="85" t="n"/>
      <c r="BX620" s="85" t="n"/>
      <c r="BY620" s="85" t="n"/>
      <c r="BZ620" s="85" t="n"/>
      <c r="CA620" s="85" t="n"/>
      <c r="CB620" s="85" t="n"/>
      <c r="CC620" s="85" t="n"/>
      <c r="CD620" s="85" t="n"/>
      <c r="CE620" s="85" t="n"/>
      <c r="CF620" s="85" t="n"/>
      <c r="CG620" s="85" t="n"/>
      <c r="CH620" s="85" t="n"/>
      <c r="CI620" s="85" t="n"/>
      <c r="CJ620" s="85" t="n"/>
      <c r="CK620" s="85" t="n"/>
      <c r="CL620" s="85" t="n"/>
      <c r="CM620" s="85" t="n"/>
      <c r="CN620" s="85" t="n"/>
      <c r="CO620" s="85" t="n"/>
      <c r="CP620" s="85" t="n"/>
      <c r="CQ620" s="85" t="n"/>
      <c r="CR620" s="85" t="n"/>
      <c r="CS620" s="85" t="n"/>
      <c r="CT620" s="85" t="n"/>
      <c r="CU620" s="85" t="n"/>
      <c r="CV620" s="85" t="n"/>
    </row>
    <row r="621" ht="31.5" customFormat="1" customHeight="1" s="86">
      <c r="A621" s="73" t="n"/>
      <c r="B621" s="74" t="n"/>
      <c r="C621" s="74" t="n"/>
      <c r="D621" s="74" t="n"/>
      <c r="E621" s="74" t="n"/>
      <c r="F621" s="75" t="n"/>
      <c r="G621" s="76" t="n"/>
      <c r="H621" s="76" t="n"/>
      <c r="I621" s="76" t="n"/>
      <c r="J621" s="76" t="n"/>
      <c r="K621" s="472" t="n"/>
      <c r="L621" s="473" t="n"/>
      <c r="M621" s="474" t="n"/>
      <c r="N621" s="111" t="n"/>
      <c r="O621" s="111" t="n"/>
      <c r="P621" s="111" t="n"/>
      <c r="Q621" s="111" t="n"/>
      <c r="R621" s="111" t="n"/>
      <c r="S621" s="77" t="n"/>
      <c r="T621" s="77" t="n"/>
      <c r="U621" s="111" t="n"/>
      <c r="V621" s="111" t="n"/>
      <c r="W621" s="111" t="n"/>
      <c r="X621" s="111" t="n"/>
      <c r="Y621" s="111" t="n"/>
      <c r="Z621" s="77" t="n"/>
      <c r="AA621" s="77" t="n"/>
      <c r="AB621" s="111" t="n"/>
      <c r="AC621" s="111" t="n"/>
      <c r="AD621" s="111" t="n"/>
      <c r="AE621" s="111" t="n"/>
      <c r="AF621" s="111" t="n"/>
      <c r="AG621" s="77" t="n"/>
      <c r="AH621" s="77" t="n"/>
      <c r="AI621" s="78" t="n"/>
      <c r="AJ621" s="79" t="n"/>
      <c r="AK621" s="80" t="n"/>
      <c r="AL621" s="77" t="n"/>
      <c r="AM621" s="77" t="n"/>
      <c r="AN621" s="81" t="n"/>
      <c r="AO621" s="81" t="n"/>
      <c r="AP621" s="81" t="n"/>
      <c r="AQ621" s="81" t="n"/>
      <c r="AR621" s="81" t="n"/>
      <c r="AS621" s="81" t="n"/>
      <c r="AT621" s="81" t="n"/>
      <c r="AU621" s="81" t="n"/>
      <c r="AV621" s="81" t="n"/>
      <c r="AW621" s="82" t="n"/>
      <c r="AX621" s="83" t="n"/>
      <c r="AY621" s="179" t="n"/>
      <c r="AZ621" s="84" t="n"/>
      <c r="BA621" s="83" t="n"/>
      <c r="BB621" s="83" t="n"/>
      <c r="BC621" s="83" t="n"/>
      <c r="BD621" s="83" t="n"/>
      <c r="BE621" s="83" t="n"/>
      <c r="BF621" s="28" t="n"/>
      <c r="BG621" s="85" t="n"/>
      <c r="BH621" s="85" t="n"/>
      <c r="BI621" s="85" t="n"/>
      <c r="BJ621" s="85" t="n"/>
      <c r="BK621" s="85" t="n"/>
      <c r="BL621" s="85" t="n"/>
      <c r="BM621" s="85" t="n"/>
      <c r="BN621" s="85" t="n"/>
      <c r="BO621" s="85" t="n"/>
      <c r="BP621" s="85" t="n"/>
      <c r="BQ621" s="85" t="n"/>
      <c r="BR621" s="85" t="n"/>
      <c r="BS621" s="85" t="n"/>
      <c r="BT621" s="85" t="n"/>
      <c r="BU621" s="85" t="n"/>
      <c r="BV621" s="85" t="n"/>
      <c r="BW621" s="85" t="n"/>
      <c r="BX621" s="85" t="n"/>
      <c r="BY621" s="85" t="n"/>
      <c r="BZ621" s="85" t="n"/>
      <c r="CA621" s="85" t="n"/>
      <c r="CB621" s="85" t="n"/>
      <c r="CC621" s="85" t="n"/>
      <c r="CD621" s="85" t="n"/>
      <c r="CE621" s="85" t="n"/>
      <c r="CF621" s="85" t="n"/>
      <c r="CG621" s="85" t="n"/>
      <c r="CH621" s="85" t="n"/>
      <c r="CI621" s="85" t="n"/>
      <c r="CJ621" s="85" t="n"/>
      <c r="CK621" s="85" t="n"/>
      <c r="CL621" s="85" t="n"/>
      <c r="CM621" s="85" t="n"/>
      <c r="CN621" s="85" t="n"/>
      <c r="CO621" s="85" t="n"/>
      <c r="CP621" s="85" t="n"/>
      <c r="CQ621" s="85" t="n"/>
      <c r="CR621" s="85" t="n"/>
      <c r="CS621" s="85" t="n"/>
      <c r="CT621" s="85" t="n"/>
      <c r="CU621" s="85" t="n"/>
      <c r="CV621" s="85" t="n"/>
    </row>
    <row r="622" ht="31.5" customFormat="1" customHeight="1" s="86">
      <c r="A622" s="73" t="n"/>
      <c r="B622" s="74" t="n"/>
      <c r="C622" s="74" t="n"/>
      <c r="D622" s="74" t="n"/>
      <c r="E622" s="74" t="n"/>
      <c r="F622" s="75" t="n"/>
      <c r="G622" s="76" t="n"/>
      <c r="H622" s="76" t="n"/>
      <c r="I622" s="76" t="n"/>
      <c r="J622" s="76" t="n"/>
      <c r="K622" s="472" t="n"/>
      <c r="L622" s="473" t="n"/>
      <c r="M622" s="474" t="n"/>
      <c r="N622" s="111" t="n"/>
      <c r="O622" s="111" t="n"/>
      <c r="P622" s="111" t="n"/>
      <c r="Q622" s="111" t="n"/>
      <c r="R622" s="111" t="n"/>
      <c r="S622" s="77" t="n"/>
      <c r="T622" s="77" t="n"/>
      <c r="U622" s="111" t="n"/>
      <c r="V622" s="111" t="n"/>
      <c r="W622" s="111" t="n"/>
      <c r="X622" s="111" t="n"/>
      <c r="Y622" s="111" t="n"/>
      <c r="Z622" s="77" t="n"/>
      <c r="AA622" s="77" t="n"/>
      <c r="AB622" s="111" t="n"/>
      <c r="AC622" s="111" t="n"/>
      <c r="AD622" s="111" t="n"/>
      <c r="AE622" s="111" t="n"/>
      <c r="AF622" s="111" t="n"/>
      <c r="AG622" s="77" t="n"/>
      <c r="AH622" s="77" t="n"/>
      <c r="AI622" s="78" t="n"/>
      <c r="AJ622" s="79" t="n"/>
      <c r="AK622" s="80" t="n"/>
      <c r="AL622" s="77" t="n"/>
      <c r="AM622" s="77" t="n"/>
      <c r="AN622" s="81" t="n"/>
      <c r="AO622" s="81" t="n"/>
      <c r="AP622" s="81" t="n"/>
      <c r="AQ622" s="81" t="n"/>
      <c r="AR622" s="81" t="n"/>
      <c r="AS622" s="81" t="n"/>
      <c r="AT622" s="81" t="n"/>
      <c r="AU622" s="81" t="n"/>
      <c r="AV622" s="81" t="n"/>
      <c r="AW622" s="82" t="n"/>
      <c r="AX622" s="83" t="n"/>
      <c r="AY622" s="179" t="n"/>
      <c r="AZ622" s="84" t="n"/>
      <c r="BA622" s="83" t="n"/>
      <c r="BB622" s="83" t="n"/>
      <c r="BC622" s="83" t="n"/>
      <c r="BD622" s="83" t="n"/>
      <c r="BE622" s="83" t="n"/>
      <c r="BF622" s="28" t="n"/>
      <c r="BG622" s="85" t="n"/>
      <c r="BH622" s="85" t="n"/>
      <c r="BI622" s="85" t="n"/>
      <c r="BJ622" s="85" t="n"/>
      <c r="BK622" s="85" t="n"/>
      <c r="BL622" s="85" t="n"/>
      <c r="BM622" s="85" t="n"/>
      <c r="BN622" s="85" t="n"/>
      <c r="BO622" s="85" t="n"/>
      <c r="BP622" s="85" t="n"/>
      <c r="BQ622" s="85" t="n"/>
      <c r="BR622" s="85" t="n"/>
      <c r="BS622" s="85" t="n"/>
      <c r="BT622" s="85" t="n"/>
      <c r="BU622" s="85" t="n"/>
      <c r="BV622" s="85" t="n"/>
      <c r="BW622" s="85" t="n"/>
      <c r="BX622" s="85" t="n"/>
      <c r="BY622" s="85" t="n"/>
      <c r="BZ622" s="85" t="n"/>
      <c r="CA622" s="85" t="n"/>
      <c r="CB622" s="85" t="n"/>
      <c r="CC622" s="85" t="n"/>
      <c r="CD622" s="85" t="n"/>
      <c r="CE622" s="85" t="n"/>
      <c r="CF622" s="85" t="n"/>
      <c r="CG622" s="85" t="n"/>
      <c r="CH622" s="85" t="n"/>
      <c r="CI622" s="85" t="n"/>
      <c r="CJ622" s="85" t="n"/>
      <c r="CK622" s="85" t="n"/>
      <c r="CL622" s="85" t="n"/>
      <c r="CM622" s="85" t="n"/>
      <c r="CN622" s="85" t="n"/>
      <c r="CO622" s="85" t="n"/>
      <c r="CP622" s="85" t="n"/>
      <c r="CQ622" s="85" t="n"/>
      <c r="CR622" s="85" t="n"/>
      <c r="CS622" s="85" t="n"/>
      <c r="CT622" s="85" t="n"/>
      <c r="CU622" s="85" t="n"/>
      <c r="CV622" s="85" t="n"/>
    </row>
    <row r="623" ht="31.5" customFormat="1" customHeight="1" s="86">
      <c r="A623" s="73" t="n"/>
      <c r="B623" s="74" t="n"/>
      <c r="C623" s="74" t="n"/>
      <c r="D623" s="74" t="n"/>
      <c r="E623" s="74" t="n"/>
      <c r="F623" s="75" t="n"/>
      <c r="G623" s="76" t="n"/>
      <c r="H623" s="76" t="n"/>
      <c r="I623" s="76" t="n"/>
      <c r="J623" s="76" t="n"/>
      <c r="K623" s="472" t="n"/>
      <c r="L623" s="473" t="n"/>
      <c r="M623" s="474" t="n"/>
      <c r="N623" s="111" t="n"/>
      <c r="O623" s="111" t="n"/>
      <c r="P623" s="111" t="n"/>
      <c r="Q623" s="111" t="n"/>
      <c r="R623" s="111" t="n"/>
      <c r="S623" s="77" t="n"/>
      <c r="T623" s="77" t="n"/>
      <c r="U623" s="111" t="n"/>
      <c r="V623" s="111" t="n"/>
      <c r="W623" s="111" t="n"/>
      <c r="X623" s="111" t="n"/>
      <c r="Y623" s="111" t="n"/>
      <c r="Z623" s="77" t="n"/>
      <c r="AA623" s="77" t="n"/>
      <c r="AB623" s="111" t="n"/>
      <c r="AC623" s="111" t="n"/>
      <c r="AD623" s="111" t="n"/>
      <c r="AE623" s="111" t="n"/>
      <c r="AF623" s="111" t="n"/>
      <c r="AG623" s="77" t="n"/>
      <c r="AH623" s="77" t="n"/>
      <c r="AI623" s="78" t="n"/>
      <c r="AJ623" s="79" t="n"/>
      <c r="AK623" s="80" t="n"/>
      <c r="AL623" s="77" t="n"/>
      <c r="AM623" s="77" t="n"/>
      <c r="AN623" s="81" t="n"/>
      <c r="AO623" s="81" t="n"/>
      <c r="AP623" s="81" t="n"/>
      <c r="AQ623" s="81" t="n"/>
      <c r="AR623" s="81" t="n"/>
      <c r="AS623" s="81" t="n"/>
      <c r="AT623" s="81" t="n"/>
      <c r="AU623" s="81" t="n"/>
      <c r="AV623" s="81" t="n"/>
      <c r="AW623" s="82" t="n"/>
      <c r="AX623" s="83" t="n"/>
      <c r="AY623" s="179" t="n"/>
      <c r="AZ623" s="84" t="n"/>
      <c r="BA623" s="83" t="n"/>
      <c r="BB623" s="83" t="n"/>
      <c r="BC623" s="83" t="n"/>
      <c r="BD623" s="83" t="n"/>
      <c r="BE623" s="83" t="n"/>
      <c r="BF623" s="28" t="n"/>
      <c r="BG623" s="85" t="n"/>
      <c r="BH623" s="85" t="n"/>
      <c r="BI623" s="85" t="n"/>
      <c r="BJ623" s="85" t="n"/>
      <c r="BK623" s="85" t="n"/>
      <c r="BL623" s="85" t="n"/>
      <c r="BM623" s="85" t="n"/>
      <c r="BN623" s="85" t="n"/>
      <c r="BO623" s="85" t="n"/>
      <c r="BP623" s="85" t="n"/>
      <c r="BQ623" s="85" t="n"/>
      <c r="BR623" s="85" t="n"/>
      <c r="BS623" s="85" t="n"/>
      <c r="BT623" s="85" t="n"/>
      <c r="BU623" s="85" t="n"/>
      <c r="BV623" s="85" t="n"/>
      <c r="BW623" s="85" t="n"/>
      <c r="BX623" s="85" t="n"/>
      <c r="BY623" s="85" t="n"/>
      <c r="BZ623" s="85" t="n"/>
      <c r="CA623" s="85" t="n"/>
      <c r="CB623" s="85" t="n"/>
      <c r="CC623" s="85" t="n"/>
      <c r="CD623" s="85" t="n"/>
      <c r="CE623" s="85" t="n"/>
      <c r="CF623" s="85" t="n"/>
      <c r="CG623" s="85" t="n"/>
      <c r="CH623" s="85" t="n"/>
      <c r="CI623" s="85" t="n"/>
      <c r="CJ623" s="85" t="n"/>
      <c r="CK623" s="85" t="n"/>
      <c r="CL623" s="85" t="n"/>
      <c r="CM623" s="85" t="n"/>
      <c r="CN623" s="85" t="n"/>
      <c r="CO623" s="85" t="n"/>
      <c r="CP623" s="85" t="n"/>
      <c r="CQ623" s="85" t="n"/>
      <c r="CR623" s="85" t="n"/>
      <c r="CS623" s="85" t="n"/>
      <c r="CT623" s="85" t="n"/>
      <c r="CU623" s="85" t="n"/>
      <c r="CV623" s="85" t="n"/>
    </row>
    <row r="624" ht="31.5" customFormat="1" customHeight="1" s="86">
      <c r="A624" s="73" t="n"/>
      <c r="B624" s="74" t="n"/>
      <c r="C624" s="74" t="n"/>
      <c r="D624" s="74" t="n"/>
      <c r="E624" s="74" t="n"/>
      <c r="F624" s="75" t="n"/>
      <c r="G624" s="76" t="n"/>
      <c r="H624" s="76" t="n"/>
      <c r="I624" s="76" t="n"/>
      <c r="J624" s="76" t="n"/>
      <c r="K624" s="472" t="n"/>
      <c r="L624" s="473" t="n"/>
      <c r="M624" s="474" t="n"/>
      <c r="N624" s="111" t="n"/>
      <c r="O624" s="111" t="n"/>
      <c r="P624" s="111" t="n"/>
      <c r="Q624" s="111" t="n"/>
      <c r="R624" s="111" t="n"/>
      <c r="S624" s="77" t="n"/>
      <c r="T624" s="77" t="n"/>
      <c r="U624" s="111" t="n"/>
      <c r="V624" s="111" t="n"/>
      <c r="W624" s="111" t="n"/>
      <c r="X624" s="111" t="n"/>
      <c r="Y624" s="111" t="n"/>
      <c r="Z624" s="77" t="n"/>
      <c r="AA624" s="77" t="n"/>
      <c r="AB624" s="111" t="n"/>
      <c r="AC624" s="111" t="n"/>
      <c r="AD624" s="111" t="n"/>
      <c r="AE624" s="111" t="n"/>
      <c r="AF624" s="111" t="n"/>
      <c r="AG624" s="77" t="n"/>
      <c r="AH624" s="77" t="n"/>
      <c r="AI624" s="78" t="n"/>
      <c r="AJ624" s="79" t="n"/>
      <c r="AK624" s="80" t="n"/>
      <c r="AL624" s="77" t="n"/>
      <c r="AM624" s="77" t="n"/>
      <c r="AN624" s="81" t="n"/>
      <c r="AO624" s="81" t="n"/>
      <c r="AP624" s="81" t="n"/>
      <c r="AQ624" s="81" t="n"/>
      <c r="AR624" s="81" t="n"/>
      <c r="AS624" s="81" t="n"/>
      <c r="AT624" s="81" t="n"/>
      <c r="AU624" s="81" t="n"/>
      <c r="AV624" s="81" t="n"/>
      <c r="AW624" s="82" t="n"/>
      <c r="AX624" s="83" t="n"/>
      <c r="AY624" s="179" t="n"/>
      <c r="AZ624" s="84" t="n"/>
      <c r="BA624" s="83" t="n"/>
      <c r="BB624" s="83" t="n"/>
      <c r="BC624" s="83" t="n"/>
      <c r="BD624" s="83" t="n"/>
      <c r="BE624" s="83" t="n"/>
      <c r="BF624" s="28" t="n"/>
      <c r="BG624" s="85" t="n"/>
      <c r="BH624" s="85" t="n"/>
      <c r="BI624" s="85" t="n"/>
      <c r="BJ624" s="85" t="n"/>
      <c r="BK624" s="85" t="n"/>
      <c r="BL624" s="85" t="n"/>
      <c r="BM624" s="85" t="n"/>
      <c r="BN624" s="85" t="n"/>
      <c r="BO624" s="85" t="n"/>
      <c r="BP624" s="85" t="n"/>
      <c r="BQ624" s="85" t="n"/>
      <c r="BR624" s="85" t="n"/>
      <c r="BS624" s="85" t="n"/>
      <c r="BT624" s="85" t="n"/>
      <c r="BU624" s="85" t="n"/>
      <c r="BV624" s="85" t="n"/>
      <c r="BW624" s="85" t="n"/>
      <c r="BX624" s="85" t="n"/>
      <c r="BY624" s="85" t="n"/>
      <c r="BZ624" s="85" t="n"/>
      <c r="CA624" s="85" t="n"/>
      <c r="CB624" s="85" t="n"/>
      <c r="CC624" s="85" t="n"/>
      <c r="CD624" s="85" t="n"/>
      <c r="CE624" s="85" t="n"/>
      <c r="CF624" s="85" t="n"/>
      <c r="CG624" s="85" t="n"/>
      <c r="CH624" s="85" t="n"/>
      <c r="CI624" s="85" t="n"/>
      <c r="CJ624" s="85" t="n"/>
      <c r="CK624" s="85" t="n"/>
      <c r="CL624" s="85" t="n"/>
      <c r="CM624" s="85" t="n"/>
      <c r="CN624" s="85" t="n"/>
      <c r="CO624" s="85" t="n"/>
      <c r="CP624" s="85" t="n"/>
      <c r="CQ624" s="85" t="n"/>
      <c r="CR624" s="85" t="n"/>
      <c r="CS624" s="85" t="n"/>
      <c r="CT624" s="85" t="n"/>
      <c r="CU624" s="85" t="n"/>
      <c r="CV624" s="85" t="n"/>
    </row>
    <row r="625" ht="31.5" customFormat="1" customHeight="1" s="86">
      <c r="A625" s="73" t="n"/>
      <c r="B625" s="74" t="n"/>
      <c r="C625" s="74" t="n"/>
      <c r="D625" s="74" t="n"/>
      <c r="E625" s="74" t="n"/>
      <c r="F625" s="75" t="n"/>
      <c r="G625" s="76" t="n"/>
      <c r="H625" s="76" t="n"/>
      <c r="I625" s="76" t="n"/>
      <c r="J625" s="76" t="n"/>
      <c r="K625" s="472" t="n"/>
      <c r="L625" s="473" t="n"/>
      <c r="M625" s="474" t="n"/>
      <c r="N625" s="111" t="n"/>
      <c r="O625" s="111" t="n"/>
      <c r="P625" s="111" t="n"/>
      <c r="Q625" s="111" t="n"/>
      <c r="R625" s="111" t="n"/>
      <c r="S625" s="77" t="n"/>
      <c r="T625" s="77" t="n"/>
      <c r="U625" s="111" t="n"/>
      <c r="V625" s="111" t="n"/>
      <c r="W625" s="111" t="n"/>
      <c r="X625" s="111" t="n"/>
      <c r="Y625" s="111" t="n"/>
      <c r="Z625" s="77" t="n"/>
      <c r="AA625" s="77" t="n"/>
      <c r="AB625" s="111" t="n"/>
      <c r="AC625" s="111" t="n"/>
      <c r="AD625" s="111" t="n"/>
      <c r="AE625" s="111" t="n"/>
      <c r="AF625" s="111" t="n"/>
      <c r="AG625" s="77" t="n"/>
      <c r="AH625" s="77" t="n"/>
      <c r="AI625" s="78" t="n"/>
      <c r="AJ625" s="79" t="n"/>
      <c r="AK625" s="80" t="n"/>
      <c r="AL625" s="77" t="n"/>
      <c r="AM625" s="77" t="n"/>
      <c r="AN625" s="81" t="n"/>
      <c r="AO625" s="81" t="n"/>
      <c r="AP625" s="81" t="n"/>
      <c r="AQ625" s="81" t="n"/>
      <c r="AR625" s="81" t="n"/>
      <c r="AS625" s="81" t="n"/>
      <c r="AT625" s="81" t="n"/>
      <c r="AU625" s="81" t="n"/>
      <c r="AV625" s="81" t="n"/>
      <c r="AW625" s="82" t="n"/>
      <c r="AX625" s="83" t="n"/>
      <c r="AY625" s="179" t="n"/>
      <c r="AZ625" s="84" t="n"/>
      <c r="BA625" s="83" t="n"/>
      <c r="BB625" s="83" t="n"/>
      <c r="BC625" s="83" t="n"/>
      <c r="BD625" s="83" t="n"/>
      <c r="BE625" s="83" t="n"/>
      <c r="BF625" s="28" t="n"/>
      <c r="BG625" s="85" t="n"/>
      <c r="BH625" s="85" t="n"/>
      <c r="BI625" s="85" t="n"/>
      <c r="BJ625" s="85" t="n"/>
      <c r="BK625" s="85" t="n"/>
      <c r="BL625" s="85" t="n"/>
      <c r="BM625" s="85" t="n"/>
      <c r="BN625" s="85" t="n"/>
      <c r="BO625" s="85" t="n"/>
      <c r="BP625" s="85" t="n"/>
      <c r="BQ625" s="85" t="n"/>
      <c r="BR625" s="85" t="n"/>
      <c r="BS625" s="85" t="n"/>
      <c r="BT625" s="85" t="n"/>
      <c r="BU625" s="85" t="n"/>
      <c r="BV625" s="85" t="n"/>
      <c r="BW625" s="85" t="n"/>
      <c r="BX625" s="85" t="n"/>
      <c r="BY625" s="85" t="n"/>
      <c r="BZ625" s="85" t="n"/>
      <c r="CA625" s="85" t="n"/>
      <c r="CB625" s="85" t="n"/>
      <c r="CC625" s="85" t="n"/>
      <c r="CD625" s="85" t="n"/>
      <c r="CE625" s="85" t="n"/>
      <c r="CF625" s="85" t="n"/>
      <c r="CG625" s="85" t="n"/>
      <c r="CH625" s="85" t="n"/>
      <c r="CI625" s="85" t="n"/>
      <c r="CJ625" s="85" t="n"/>
      <c r="CK625" s="85" t="n"/>
      <c r="CL625" s="85" t="n"/>
      <c r="CM625" s="85" t="n"/>
      <c r="CN625" s="85" t="n"/>
      <c r="CO625" s="85" t="n"/>
      <c r="CP625" s="85" t="n"/>
      <c r="CQ625" s="85" t="n"/>
      <c r="CR625" s="85" t="n"/>
      <c r="CS625" s="85" t="n"/>
      <c r="CT625" s="85" t="n"/>
      <c r="CU625" s="85" t="n"/>
      <c r="CV625" s="85" t="n"/>
    </row>
    <row r="626" ht="31.5" customFormat="1" customHeight="1" s="86">
      <c r="A626" s="73" t="n"/>
      <c r="B626" s="74" t="n"/>
      <c r="C626" s="74" t="n"/>
      <c r="D626" s="74" t="n"/>
      <c r="E626" s="74" t="n"/>
      <c r="F626" s="75" t="n"/>
      <c r="G626" s="76" t="n"/>
      <c r="H626" s="76" t="n"/>
      <c r="I626" s="76" t="n"/>
      <c r="J626" s="76" t="n"/>
      <c r="K626" s="472" t="n"/>
      <c r="L626" s="473" t="n"/>
      <c r="M626" s="474" t="n"/>
      <c r="N626" s="111" t="n"/>
      <c r="O626" s="111" t="n"/>
      <c r="P626" s="111" t="n"/>
      <c r="Q626" s="111" t="n"/>
      <c r="R626" s="111" t="n"/>
      <c r="S626" s="77" t="n"/>
      <c r="T626" s="77" t="n"/>
      <c r="U626" s="111" t="n"/>
      <c r="V626" s="111" t="n"/>
      <c r="W626" s="111" t="n"/>
      <c r="X626" s="111" t="n"/>
      <c r="Y626" s="111" t="n"/>
      <c r="Z626" s="77" t="n"/>
      <c r="AA626" s="77" t="n"/>
      <c r="AB626" s="111" t="n"/>
      <c r="AC626" s="111" t="n"/>
      <c r="AD626" s="111" t="n"/>
      <c r="AE626" s="111" t="n"/>
      <c r="AF626" s="111" t="n"/>
      <c r="AG626" s="77" t="n"/>
      <c r="AH626" s="77" t="n"/>
      <c r="AI626" s="78" t="n"/>
      <c r="AJ626" s="79" t="n"/>
      <c r="AK626" s="80" t="n"/>
      <c r="AL626" s="77" t="n"/>
      <c r="AM626" s="77" t="n"/>
      <c r="AN626" s="81" t="n"/>
      <c r="AO626" s="81" t="n"/>
      <c r="AP626" s="81" t="n"/>
      <c r="AQ626" s="81" t="n"/>
      <c r="AR626" s="81" t="n"/>
      <c r="AS626" s="81" t="n"/>
      <c r="AT626" s="81" t="n"/>
      <c r="AU626" s="81" t="n"/>
      <c r="AV626" s="81" t="n"/>
      <c r="AW626" s="82" t="n"/>
      <c r="AX626" s="83" t="n"/>
      <c r="AY626" s="179" t="n"/>
      <c r="AZ626" s="84" t="n"/>
      <c r="BA626" s="83" t="n"/>
      <c r="BB626" s="83" t="n"/>
      <c r="BC626" s="83" t="n"/>
      <c r="BD626" s="83" t="n"/>
      <c r="BE626" s="83" t="n"/>
      <c r="BF626" s="28" t="n"/>
      <c r="BG626" s="85" t="n"/>
      <c r="BH626" s="85" t="n"/>
      <c r="BI626" s="85" t="n"/>
      <c r="BJ626" s="85" t="n"/>
      <c r="BK626" s="85" t="n"/>
      <c r="BL626" s="85" t="n"/>
      <c r="BM626" s="85" t="n"/>
      <c r="BN626" s="85" t="n"/>
      <c r="BO626" s="85" t="n"/>
      <c r="BP626" s="85" t="n"/>
      <c r="BQ626" s="85" t="n"/>
      <c r="BR626" s="85" t="n"/>
      <c r="BS626" s="85" t="n"/>
      <c r="BT626" s="85" t="n"/>
      <c r="BU626" s="85" t="n"/>
      <c r="BV626" s="85" t="n"/>
      <c r="BW626" s="85" t="n"/>
      <c r="BX626" s="85" t="n"/>
      <c r="BY626" s="85" t="n"/>
      <c r="BZ626" s="85" t="n"/>
      <c r="CA626" s="85" t="n"/>
      <c r="CB626" s="85" t="n"/>
      <c r="CC626" s="85" t="n"/>
      <c r="CD626" s="85" t="n"/>
      <c r="CE626" s="85" t="n"/>
      <c r="CF626" s="85" t="n"/>
      <c r="CG626" s="85" t="n"/>
      <c r="CH626" s="85" t="n"/>
      <c r="CI626" s="85" t="n"/>
      <c r="CJ626" s="85" t="n"/>
      <c r="CK626" s="85" t="n"/>
      <c r="CL626" s="85" t="n"/>
      <c r="CM626" s="85" t="n"/>
      <c r="CN626" s="85" t="n"/>
      <c r="CO626" s="85" t="n"/>
      <c r="CP626" s="85" t="n"/>
      <c r="CQ626" s="85" t="n"/>
      <c r="CR626" s="85" t="n"/>
      <c r="CS626" s="85" t="n"/>
      <c r="CT626" s="85" t="n"/>
      <c r="CU626" s="85" t="n"/>
      <c r="CV626" s="85" t="n"/>
    </row>
    <row r="627" ht="31.5" customFormat="1" customHeight="1" s="86">
      <c r="A627" s="73" t="n"/>
      <c r="B627" s="74" t="n"/>
      <c r="C627" s="74" t="n"/>
      <c r="D627" s="74" t="n"/>
      <c r="E627" s="74" t="n"/>
      <c r="F627" s="75" t="n"/>
      <c r="G627" s="76" t="n"/>
      <c r="H627" s="76" t="n"/>
      <c r="I627" s="76" t="n"/>
      <c r="J627" s="76" t="n"/>
      <c r="K627" s="472" t="n"/>
      <c r="L627" s="473" t="n"/>
      <c r="M627" s="474" t="n"/>
      <c r="N627" s="111" t="n"/>
      <c r="O627" s="111" t="n"/>
      <c r="P627" s="111" t="n"/>
      <c r="Q627" s="111" t="n"/>
      <c r="R627" s="111" t="n"/>
      <c r="S627" s="77" t="n"/>
      <c r="T627" s="77" t="n"/>
      <c r="U627" s="111" t="n"/>
      <c r="V627" s="111" t="n"/>
      <c r="W627" s="111" t="n"/>
      <c r="X627" s="111" t="n"/>
      <c r="Y627" s="111" t="n"/>
      <c r="Z627" s="77" t="n"/>
      <c r="AA627" s="77" t="n"/>
      <c r="AB627" s="111" t="n"/>
      <c r="AC627" s="111" t="n"/>
      <c r="AD627" s="111" t="n"/>
      <c r="AE627" s="111" t="n"/>
      <c r="AF627" s="111" t="n"/>
      <c r="AG627" s="77" t="n"/>
      <c r="AH627" s="77" t="n"/>
      <c r="AI627" s="78" t="n"/>
      <c r="AJ627" s="79" t="n"/>
      <c r="AK627" s="80" t="n"/>
      <c r="AL627" s="77" t="n"/>
      <c r="AM627" s="77" t="n"/>
      <c r="AN627" s="81" t="n"/>
      <c r="AO627" s="81" t="n"/>
      <c r="AP627" s="81" t="n"/>
      <c r="AQ627" s="81" t="n"/>
      <c r="AR627" s="81" t="n"/>
      <c r="AS627" s="81" t="n"/>
      <c r="AT627" s="81" t="n"/>
      <c r="AU627" s="81" t="n"/>
      <c r="AV627" s="81" t="n"/>
      <c r="AW627" s="82" t="n"/>
      <c r="AX627" s="83" t="n"/>
      <c r="AY627" s="179" t="n"/>
      <c r="AZ627" s="84" t="n"/>
      <c r="BA627" s="83" t="n"/>
      <c r="BB627" s="83" t="n"/>
      <c r="BC627" s="83" t="n"/>
      <c r="BD627" s="83" t="n"/>
      <c r="BE627" s="83" t="n"/>
      <c r="BF627" s="28" t="n"/>
      <c r="BG627" s="85" t="n"/>
      <c r="BH627" s="85" t="n"/>
      <c r="BI627" s="85" t="n"/>
      <c r="BJ627" s="85" t="n"/>
      <c r="BK627" s="85" t="n"/>
      <c r="BL627" s="85" t="n"/>
      <c r="BM627" s="85" t="n"/>
      <c r="BN627" s="85" t="n"/>
      <c r="BO627" s="85" t="n"/>
      <c r="BP627" s="85" t="n"/>
      <c r="BQ627" s="85" t="n"/>
      <c r="BR627" s="85" t="n"/>
      <c r="BS627" s="85" t="n"/>
      <c r="BT627" s="85" t="n"/>
      <c r="BU627" s="85" t="n"/>
      <c r="BV627" s="85" t="n"/>
      <c r="BW627" s="85" t="n"/>
      <c r="BX627" s="85" t="n"/>
      <c r="BY627" s="85" t="n"/>
      <c r="BZ627" s="85" t="n"/>
      <c r="CA627" s="85" t="n"/>
      <c r="CB627" s="85" t="n"/>
      <c r="CC627" s="85" t="n"/>
      <c r="CD627" s="85" t="n"/>
      <c r="CE627" s="85" t="n"/>
      <c r="CF627" s="85" t="n"/>
      <c r="CG627" s="85" t="n"/>
      <c r="CH627" s="85" t="n"/>
      <c r="CI627" s="85" t="n"/>
      <c r="CJ627" s="85" t="n"/>
      <c r="CK627" s="85" t="n"/>
      <c r="CL627" s="85" t="n"/>
      <c r="CM627" s="85" t="n"/>
      <c r="CN627" s="85" t="n"/>
      <c r="CO627" s="85" t="n"/>
      <c r="CP627" s="85" t="n"/>
      <c r="CQ627" s="85" t="n"/>
      <c r="CR627" s="85" t="n"/>
      <c r="CS627" s="85" t="n"/>
      <c r="CT627" s="85" t="n"/>
      <c r="CU627" s="85" t="n"/>
      <c r="CV627" s="85" t="n"/>
    </row>
    <row r="628" ht="31.5" customFormat="1" customHeight="1" s="86">
      <c r="A628" s="73" t="n"/>
      <c r="B628" s="74" t="n"/>
      <c r="C628" s="74" t="n"/>
      <c r="D628" s="74" t="n"/>
      <c r="E628" s="74" t="n"/>
      <c r="F628" s="75" t="n"/>
      <c r="G628" s="76" t="n"/>
      <c r="H628" s="76" t="n"/>
      <c r="I628" s="76" t="n"/>
      <c r="J628" s="76" t="n"/>
      <c r="K628" s="472" t="n"/>
      <c r="L628" s="473" t="n"/>
      <c r="M628" s="474" t="n"/>
      <c r="N628" s="111" t="n"/>
      <c r="O628" s="111" t="n"/>
      <c r="P628" s="111" t="n"/>
      <c r="Q628" s="111" t="n"/>
      <c r="R628" s="111" t="n"/>
      <c r="S628" s="77" t="n"/>
      <c r="T628" s="77" t="n"/>
      <c r="U628" s="111" t="n"/>
      <c r="V628" s="111" t="n"/>
      <c r="W628" s="111" t="n"/>
      <c r="X628" s="111" t="n"/>
      <c r="Y628" s="111" t="n"/>
      <c r="Z628" s="77" t="n"/>
      <c r="AA628" s="77" t="n"/>
      <c r="AB628" s="111" t="n"/>
      <c r="AC628" s="111" t="n"/>
      <c r="AD628" s="111" t="n"/>
      <c r="AE628" s="111" t="n"/>
      <c r="AF628" s="111" t="n"/>
      <c r="AG628" s="77" t="n"/>
      <c r="AH628" s="77" t="n"/>
      <c r="AI628" s="78" t="n"/>
      <c r="AJ628" s="79" t="n"/>
      <c r="AK628" s="80" t="n"/>
      <c r="AL628" s="77" t="n"/>
      <c r="AM628" s="77" t="n"/>
      <c r="AN628" s="81" t="n"/>
      <c r="AO628" s="81" t="n"/>
      <c r="AP628" s="81" t="n"/>
      <c r="AQ628" s="81" t="n"/>
      <c r="AR628" s="81" t="n"/>
      <c r="AS628" s="81" t="n"/>
      <c r="AT628" s="81" t="n"/>
      <c r="AU628" s="81" t="n"/>
      <c r="AV628" s="81" t="n"/>
      <c r="AW628" s="82" t="n"/>
      <c r="AX628" s="83" t="n"/>
      <c r="AY628" s="179" t="n"/>
      <c r="AZ628" s="84" t="n"/>
      <c r="BA628" s="83" t="n"/>
      <c r="BB628" s="83" t="n"/>
      <c r="BC628" s="83" t="n"/>
      <c r="BD628" s="83" t="n"/>
      <c r="BE628" s="83" t="n"/>
      <c r="BF628" s="28" t="n"/>
      <c r="BG628" s="85" t="n"/>
      <c r="BH628" s="85" t="n"/>
      <c r="BI628" s="85" t="n"/>
      <c r="BJ628" s="85" t="n"/>
      <c r="BK628" s="85" t="n"/>
      <c r="BL628" s="85" t="n"/>
      <c r="BM628" s="85" t="n"/>
      <c r="BN628" s="85" t="n"/>
      <c r="BO628" s="85" t="n"/>
      <c r="BP628" s="85" t="n"/>
      <c r="BQ628" s="85" t="n"/>
      <c r="BR628" s="85" t="n"/>
      <c r="BS628" s="85" t="n"/>
      <c r="BT628" s="85" t="n"/>
      <c r="BU628" s="85" t="n"/>
      <c r="BV628" s="85" t="n"/>
      <c r="BW628" s="85" t="n"/>
      <c r="BX628" s="85" t="n"/>
      <c r="BY628" s="85" t="n"/>
      <c r="BZ628" s="85" t="n"/>
      <c r="CA628" s="85" t="n"/>
      <c r="CB628" s="85" t="n"/>
      <c r="CC628" s="85" t="n"/>
      <c r="CD628" s="85" t="n"/>
      <c r="CE628" s="85" t="n"/>
      <c r="CF628" s="85" t="n"/>
      <c r="CG628" s="85" t="n"/>
      <c r="CH628" s="85" t="n"/>
      <c r="CI628" s="85" t="n"/>
      <c r="CJ628" s="85" t="n"/>
      <c r="CK628" s="85" t="n"/>
      <c r="CL628" s="85" t="n"/>
      <c r="CM628" s="85" t="n"/>
      <c r="CN628" s="85" t="n"/>
      <c r="CO628" s="85" t="n"/>
      <c r="CP628" s="85" t="n"/>
      <c r="CQ628" s="85" t="n"/>
      <c r="CR628" s="85" t="n"/>
      <c r="CS628" s="85" t="n"/>
      <c r="CT628" s="85" t="n"/>
      <c r="CU628" s="85" t="n"/>
      <c r="CV628" s="85" t="n"/>
    </row>
    <row r="629" ht="31.5" customFormat="1" customHeight="1" s="86">
      <c r="A629" s="73" t="n"/>
      <c r="B629" s="74" t="n"/>
      <c r="C629" s="74" t="n"/>
      <c r="D629" s="74" t="n"/>
      <c r="E629" s="74" t="n"/>
      <c r="F629" s="75" t="n"/>
      <c r="G629" s="76" t="n"/>
      <c r="H629" s="76" t="n"/>
      <c r="I629" s="76" t="n"/>
      <c r="J629" s="76" t="n"/>
      <c r="K629" s="472" t="n"/>
      <c r="L629" s="473" t="n"/>
      <c r="M629" s="474" t="n"/>
      <c r="N629" s="111" t="n"/>
      <c r="O629" s="111" t="n"/>
      <c r="P629" s="111" t="n"/>
      <c r="Q629" s="111" t="n"/>
      <c r="R629" s="111" t="n"/>
      <c r="S629" s="77" t="n"/>
      <c r="T629" s="77" t="n"/>
      <c r="U629" s="111" t="n"/>
      <c r="V629" s="111" t="n"/>
      <c r="W629" s="111" t="n"/>
      <c r="X629" s="111" t="n"/>
      <c r="Y629" s="111" t="n"/>
      <c r="Z629" s="77" t="n"/>
      <c r="AA629" s="77" t="n"/>
      <c r="AB629" s="111" t="n"/>
      <c r="AC629" s="111" t="n"/>
      <c r="AD629" s="111" t="n"/>
      <c r="AE629" s="111" t="n"/>
      <c r="AF629" s="111" t="n"/>
      <c r="AG629" s="77" t="n"/>
      <c r="AH629" s="77" t="n"/>
      <c r="AI629" s="78" t="n"/>
      <c r="AJ629" s="79" t="n"/>
      <c r="AK629" s="80" t="n"/>
      <c r="AL629" s="77" t="n"/>
      <c r="AM629" s="77" t="n"/>
      <c r="AN629" s="81" t="n"/>
      <c r="AO629" s="81" t="n"/>
      <c r="AP629" s="81" t="n"/>
      <c r="AQ629" s="81" t="n"/>
      <c r="AR629" s="81" t="n"/>
      <c r="AS629" s="81" t="n"/>
      <c r="AT629" s="81" t="n"/>
      <c r="AU629" s="81" t="n"/>
      <c r="AV629" s="81" t="n"/>
      <c r="AW629" s="82" t="n"/>
      <c r="AX629" s="83" t="n"/>
      <c r="AY629" s="179" t="n"/>
      <c r="AZ629" s="84" t="n"/>
      <c r="BA629" s="83" t="n"/>
      <c r="BB629" s="83" t="n"/>
      <c r="BC629" s="83" t="n"/>
      <c r="BD629" s="83" t="n"/>
      <c r="BE629" s="83" t="n"/>
      <c r="BF629" s="28" t="n"/>
      <c r="BG629" s="85" t="n"/>
      <c r="BH629" s="85" t="n"/>
      <c r="BI629" s="85" t="n"/>
      <c r="BJ629" s="85" t="n"/>
      <c r="BK629" s="85" t="n"/>
      <c r="BL629" s="85" t="n"/>
      <c r="BM629" s="85" t="n"/>
      <c r="BN629" s="85" t="n"/>
      <c r="BO629" s="85" t="n"/>
      <c r="BP629" s="85" t="n"/>
      <c r="BQ629" s="85" t="n"/>
      <c r="BR629" s="85" t="n"/>
      <c r="BS629" s="85" t="n"/>
      <c r="BT629" s="85" t="n"/>
      <c r="BU629" s="85" t="n"/>
      <c r="BV629" s="85" t="n"/>
      <c r="BW629" s="85" t="n"/>
      <c r="BX629" s="85" t="n"/>
      <c r="BY629" s="85" t="n"/>
      <c r="BZ629" s="85" t="n"/>
      <c r="CA629" s="85" t="n"/>
      <c r="CB629" s="85" t="n"/>
      <c r="CC629" s="85" t="n"/>
      <c r="CD629" s="85" t="n"/>
      <c r="CE629" s="85" t="n"/>
      <c r="CF629" s="85" t="n"/>
      <c r="CG629" s="85" t="n"/>
      <c r="CH629" s="85" t="n"/>
      <c r="CI629" s="85" t="n"/>
      <c r="CJ629" s="85" t="n"/>
      <c r="CK629" s="85" t="n"/>
      <c r="CL629" s="85" t="n"/>
      <c r="CM629" s="85" t="n"/>
      <c r="CN629" s="85" t="n"/>
      <c r="CO629" s="85" t="n"/>
      <c r="CP629" s="85" t="n"/>
      <c r="CQ629" s="85" t="n"/>
      <c r="CR629" s="85" t="n"/>
      <c r="CS629" s="85" t="n"/>
      <c r="CT629" s="85" t="n"/>
      <c r="CU629" s="85" t="n"/>
      <c r="CV629" s="85" t="n"/>
    </row>
    <row r="630" ht="31.5" customFormat="1" customHeight="1" s="86">
      <c r="A630" s="73" t="n"/>
      <c r="B630" s="74" t="n"/>
      <c r="C630" s="74" t="n"/>
      <c r="D630" s="74" t="n"/>
      <c r="E630" s="74" t="n"/>
      <c r="F630" s="75" t="n"/>
      <c r="G630" s="76" t="n"/>
      <c r="H630" s="76" t="n"/>
      <c r="I630" s="76" t="n"/>
      <c r="J630" s="76" t="n"/>
      <c r="K630" s="472" t="n"/>
      <c r="L630" s="473" t="n"/>
      <c r="M630" s="474" t="n"/>
      <c r="N630" s="111" t="n"/>
      <c r="O630" s="111" t="n"/>
      <c r="P630" s="111" t="n"/>
      <c r="Q630" s="111" t="n"/>
      <c r="R630" s="111" t="n"/>
      <c r="S630" s="77" t="n"/>
      <c r="T630" s="77" t="n"/>
      <c r="U630" s="111" t="n"/>
      <c r="V630" s="111" t="n"/>
      <c r="W630" s="111" t="n"/>
      <c r="X630" s="111" t="n"/>
      <c r="Y630" s="111" t="n"/>
      <c r="Z630" s="77" t="n"/>
      <c r="AA630" s="77" t="n"/>
      <c r="AB630" s="111" t="n"/>
      <c r="AC630" s="111" t="n"/>
      <c r="AD630" s="111" t="n"/>
      <c r="AE630" s="111" t="n"/>
      <c r="AF630" s="111" t="n"/>
      <c r="AG630" s="77" t="n"/>
      <c r="AH630" s="77" t="n"/>
      <c r="AI630" s="78" t="n"/>
      <c r="AJ630" s="79" t="n"/>
      <c r="AK630" s="80" t="n"/>
      <c r="AL630" s="77" t="n"/>
      <c r="AM630" s="77" t="n"/>
      <c r="AN630" s="81" t="n"/>
      <c r="AO630" s="81" t="n"/>
      <c r="AP630" s="81" t="n"/>
      <c r="AQ630" s="81" t="n"/>
      <c r="AR630" s="81" t="n"/>
      <c r="AS630" s="81" t="n"/>
      <c r="AT630" s="81" t="n"/>
      <c r="AU630" s="81" t="n"/>
      <c r="AV630" s="81" t="n"/>
      <c r="AW630" s="82" t="n"/>
      <c r="AX630" s="83" t="n"/>
      <c r="AY630" s="179" t="n"/>
      <c r="AZ630" s="84" t="n"/>
      <c r="BA630" s="83" t="n"/>
      <c r="BB630" s="83" t="n"/>
      <c r="BC630" s="83" t="n"/>
      <c r="BD630" s="83" t="n"/>
      <c r="BE630" s="83" t="n"/>
      <c r="BF630" s="28" t="n"/>
      <c r="BG630" s="85" t="n"/>
      <c r="BH630" s="85" t="n"/>
      <c r="BI630" s="85" t="n"/>
      <c r="BJ630" s="85" t="n"/>
      <c r="BK630" s="85" t="n"/>
      <c r="BL630" s="85" t="n"/>
      <c r="BM630" s="85" t="n"/>
      <c r="BN630" s="85" t="n"/>
      <c r="BO630" s="85" t="n"/>
      <c r="BP630" s="85" t="n"/>
      <c r="BQ630" s="85" t="n"/>
      <c r="BR630" s="85" t="n"/>
      <c r="BS630" s="85" t="n"/>
      <c r="BT630" s="85" t="n"/>
      <c r="BU630" s="85" t="n"/>
      <c r="BV630" s="85" t="n"/>
      <c r="BW630" s="85" t="n"/>
      <c r="BX630" s="85" t="n"/>
      <c r="BY630" s="85" t="n"/>
      <c r="BZ630" s="85" t="n"/>
      <c r="CA630" s="85" t="n"/>
      <c r="CB630" s="85" t="n"/>
      <c r="CC630" s="85" t="n"/>
      <c r="CD630" s="85" t="n"/>
      <c r="CE630" s="85" t="n"/>
      <c r="CF630" s="85" t="n"/>
      <c r="CG630" s="85" t="n"/>
      <c r="CH630" s="85" t="n"/>
      <c r="CI630" s="85" t="n"/>
      <c r="CJ630" s="85" t="n"/>
      <c r="CK630" s="85" t="n"/>
      <c r="CL630" s="85" t="n"/>
      <c r="CM630" s="85" t="n"/>
      <c r="CN630" s="85" t="n"/>
      <c r="CO630" s="85" t="n"/>
      <c r="CP630" s="85" t="n"/>
      <c r="CQ630" s="85" t="n"/>
      <c r="CR630" s="85" t="n"/>
      <c r="CS630" s="85" t="n"/>
      <c r="CT630" s="85" t="n"/>
      <c r="CU630" s="85" t="n"/>
      <c r="CV630" s="85" t="n"/>
    </row>
    <row r="631" ht="31.5" customFormat="1" customHeight="1" s="86">
      <c r="A631" s="73" t="n"/>
      <c r="B631" s="74" t="n"/>
      <c r="C631" s="74" t="n"/>
      <c r="D631" s="74" t="n"/>
      <c r="E631" s="74" t="n"/>
      <c r="F631" s="75" t="n"/>
      <c r="G631" s="76" t="n"/>
      <c r="H631" s="76" t="n"/>
      <c r="I631" s="76" t="n"/>
      <c r="J631" s="76" t="n"/>
      <c r="K631" s="472" t="n"/>
      <c r="L631" s="473" t="n"/>
      <c r="M631" s="474" t="n"/>
      <c r="N631" s="111" t="n"/>
      <c r="O631" s="111" t="n"/>
      <c r="P631" s="111" t="n"/>
      <c r="Q631" s="111" t="n"/>
      <c r="R631" s="111" t="n"/>
      <c r="S631" s="77" t="n"/>
      <c r="T631" s="77" t="n"/>
      <c r="U631" s="111" t="n"/>
      <c r="V631" s="111" t="n"/>
      <c r="W631" s="111" t="n"/>
      <c r="X631" s="111" t="n"/>
      <c r="Y631" s="111" t="n"/>
      <c r="Z631" s="77" t="n"/>
      <c r="AA631" s="77" t="n"/>
      <c r="AB631" s="111" t="n"/>
      <c r="AC631" s="111" t="n"/>
      <c r="AD631" s="111" t="n"/>
      <c r="AE631" s="111" t="n"/>
      <c r="AF631" s="111" t="n"/>
      <c r="AG631" s="77" t="n"/>
      <c r="AH631" s="77" t="n"/>
      <c r="AI631" s="78" t="n"/>
      <c r="AJ631" s="79" t="n"/>
      <c r="AK631" s="80" t="n"/>
      <c r="AL631" s="77" t="n"/>
      <c r="AM631" s="77" t="n"/>
      <c r="AN631" s="81" t="n"/>
      <c r="AO631" s="81" t="n"/>
      <c r="AP631" s="81" t="n"/>
      <c r="AQ631" s="81" t="n"/>
      <c r="AR631" s="81" t="n"/>
      <c r="AS631" s="81" t="n"/>
      <c r="AT631" s="81" t="n"/>
      <c r="AU631" s="81" t="n"/>
      <c r="AV631" s="81" t="n"/>
      <c r="AW631" s="82" t="n"/>
      <c r="AX631" s="83" t="n"/>
      <c r="AY631" s="179" t="n"/>
      <c r="AZ631" s="84" t="n"/>
      <c r="BA631" s="83" t="n"/>
      <c r="BB631" s="83" t="n"/>
      <c r="BC631" s="83" t="n"/>
      <c r="BD631" s="83" t="n"/>
      <c r="BE631" s="83" t="n"/>
      <c r="BF631" s="28" t="n"/>
      <c r="BG631" s="85" t="n"/>
      <c r="BH631" s="85" t="n"/>
      <c r="BI631" s="85" t="n"/>
      <c r="BJ631" s="85" t="n"/>
      <c r="BK631" s="85" t="n"/>
      <c r="BL631" s="85" t="n"/>
      <c r="BM631" s="85" t="n"/>
      <c r="BN631" s="85" t="n"/>
      <c r="BO631" s="85" t="n"/>
      <c r="BP631" s="85" t="n"/>
      <c r="BQ631" s="85" t="n"/>
      <c r="BR631" s="85" t="n"/>
      <c r="BS631" s="85" t="n"/>
      <c r="BT631" s="85" t="n"/>
      <c r="BU631" s="85" t="n"/>
      <c r="BV631" s="85" t="n"/>
      <c r="BW631" s="85" t="n"/>
      <c r="BX631" s="85" t="n"/>
      <c r="BY631" s="85" t="n"/>
      <c r="BZ631" s="85" t="n"/>
      <c r="CA631" s="85" t="n"/>
      <c r="CB631" s="85" t="n"/>
      <c r="CC631" s="85" t="n"/>
      <c r="CD631" s="85" t="n"/>
      <c r="CE631" s="85" t="n"/>
      <c r="CF631" s="85" t="n"/>
      <c r="CG631" s="85" t="n"/>
      <c r="CH631" s="85" t="n"/>
      <c r="CI631" s="85" t="n"/>
      <c r="CJ631" s="85" t="n"/>
      <c r="CK631" s="85" t="n"/>
      <c r="CL631" s="85" t="n"/>
      <c r="CM631" s="85" t="n"/>
      <c r="CN631" s="85" t="n"/>
      <c r="CO631" s="85" t="n"/>
      <c r="CP631" s="85" t="n"/>
      <c r="CQ631" s="85" t="n"/>
      <c r="CR631" s="85" t="n"/>
      <c r="CS631" s="85" t="n"/>
      <c r="CT631" s="85" t="n"/>
      <c r="CU631" s="85" t="n"/>
      <c r="CV631" s="85" t="n"/>
    </row>
    <row r="632" ht="31.5" customFormat="1" customHeight="1" s="86">
      <c r="A632" s="73" t="n"/>
      <c r="B632" s="74" t="n"/>
      <c r="C632" s="74" t="n"/>
      <c r="D632" s="74" t="n"/>
      <c r="E632" s="74" t="n"/>
      <c r="F632" s="75" t="n"/>
      <c r="G632" s="76" t="n"/>
      <c r="H632" s="76" t="n"/>
      <c r="I632" s="76" t="n"/>
      <c r="J632" s="76" t="n"/>
      <c r="K632" s="472" t="n"/>
      <c r="L632" s="473" t="n"/>
      <c r="M632" s="474" t="n"/>
      <c r="N632" s="87" t="n"/>
      <c r="O632" s="87" t="n"/>
      <c r="P632" s="87" t="n"/>
      <c r="Q632" s="87" t="n"/>
      <c r="R632" s="87" t="n"/>
      <c r="S632" s="77" t="n"/>
      <c r="T632" s="110" t="n"/>
      <c r="U632" s="87" t="n"/>
      <c r="V632" s="87" t="n"/>
      <c r="W632" s="87" t="n"/>
      <c r="X632" s="87" t="n"/>
      <c r="Y632" s="87" t="n"/>
      <c r="Z632" s="88" t="n"/>
      <c r="AA632" s="89" t="n"/>
      <c r="AB632" s="87" t="n"/>
      <c r="AC632" s="87" t="n"/>
      <c r="AD632" s="87" t="n"/>
      <c r="AE632" s="87" t="n"/>
      <c r="AF632" s="87" t="n"/>
      <c r="AG632" s="77" t="n"/>
      <c r="AH632" s="110" t="n"/>
      <c r="AI632" s="78" t="n"/>
      <c r="AJ632" s="79" t="n"/>
      <c r="AK632" s="80" t="n"/>
      <c r="AL632" s="77" t="n"/>
      <c r="AM632" s="77" t="n"/>
      <c r="AN632" s="81" t="n"/>
      <c r="AO632" s="81" t="n"/>
      <c r="AP632" s="81" t="n"/>
      <c r="AQ632" s="81" t="n"/>
      <c r="AR632" s="81" t="n"/>
      <c r="AS632" s="81" t="n"/>
      <c r="AT632" s="81" t="n"/>
      <c r="AU632" s="81" t="n"/>
      <c r="AV632" s="81" t="n"/>
      <c r="AW632" s="82" t="n"/>
      <c r="AX632" s="83" t="n"/>
      <c r="AY632" s="179" t="n"/>
      <c r="AZ632" s="84" t="n"/>
      <c r="BA632" s="83" t="n"/>
      <c r="BB632" s="83" t="n"/>
      <c r="BC632" s="83" t="n"/>
      <c r="BD632" s="83" t="n"/>
      <c r="BE632" s="83" t="n"/>
      <c r="BF632" s="28" t="n"/>
      <c r="BG632" s="85" t="n"/>
      <c r="BH632" s="85" t="n"/>
      <c r="BI632" s="85" t="n"/>
      <c r="BJ632" s="85" t="n"/>
      <c r="BK632" s="85" t="n"/>
      <c r="BL632" s="85" t="n"/>
      <c r="BM632" s="85" t="n"/>
      <c r="BN632" s="85" t="n"/>
      <c r="BO632" s="85" t="n"/>
      <c r="BP632" s="85" t="n"/>
      <c r="BQ632" s="85" t="n"/>
      <c r="BR632" s="85" t="n"/>
      <c r="BS632" s="85" t="n"/>
      <c r="BT632" s="85" t="n"/>
      <c r="BU632" s="85" t="n"/>
      <c r="BV632" s="85" t="n"/>
      <c r="BW632" s="85" t="n"/>
      <c r="BX632" s="85" t="n"/>
      <c r="BY632" s="85" t="n"/>
      <c r="BZ632" s="85" t="n"/>
      <c r="CA632" s="85" t="n"/>
      <c r="CB632" s="85" t="n"/>
      <c r="CC632" s="85" t="n"/>
      <c r="CD632" s="85" t="n"/>
      <c r="CE632" s="85" t="n"/>
      <c r="CF632" s="85" t="n"/>
      <c r="CG632" s="85" t="n"/>
      <c r="CH632" s="85" t="n"/>
      <c r="CI632" s="85" t="n"/>
      <c r="CJ632" s="85" t="n"/>
      <c r="CK632" s="85" t="n"/>
      <c r="CL632" s="85" t="n"/>
      <c r="CM632" s="85" t="n"/>
      <c r="CN632" s="85" t="n"/>
      <c r="CO632" s="85" t="n"/>
      <c r="CP632" s="85" t="n"/>
      <c r="CQ632" s="85" t="n"/>
      <c r="CR632" s="85" t="n"/>
      <c r="CS632" s="85" t="n"/>
      <c r="CT632" s="85" t="n"/>
      <c r="CU632" s="85" t="n"/>
      <c r="CV632" s="85" t="n"/>
    </row>
    <row r="633" ht="31.5" customFormat="1" customHeight="1" s="86">
      <c r="A633" s="73" t="n"/>
      <c r="B633" s="74" t="n"/>
      <c r="C633" s="74" t="n"/>
      <c r="D633" s="74" t="n"/>
      <c r="E633" s="74" t="n"/>
      <c r="F633" s="75" t="n"/>
      <c r="G633" s="76" t="n"/>
      <c r="H633" s="76" t="n"/>
      <c r="I633" s="76" t="n"/>
      <c r="J633" s="76" t="n"/>
      <c r="K633" s="472" t="n"/>
      <c r="L633" s="473" t="n"/>
      <c r="M633" s="474" t="n"/>
      <c r="N633" s="87" t="n"/>
      <c r="O633" s="87" t="n"/>
      <c r="P633" s="87" t="n"/>
      <c r="Q633" s="87" t="n"/>
      <c r="R633" s="87" t="n"/>
      <c r="S633" s="77" t="n"/>
      <c r="T633" s="110" t="n"/>
      <c r="U633" s="87" t="n"/>
      <c r="V633" s="87" t="n"/>
      <c r="W633" s="87" t="n"/>
      <c r="X633" s="87" t="n"/>
      <c r="Y633" s="87" t="n"/>
      <c r="Z633" s="88" t="n"/>
      <c r="AA633" s="89" t="n"/>
      <c r="AB633" s="87" t="n"/>
      <c r="AC633" s="87" t="n"/>
      <c r="AD633" s="87" t="n"/>
      <c r="AE633" s="87" t="n"/>
      <c r="AF633" s="87" t="n"/>
      <c r="AG633" s="77" t="n"/>
      <c r="AH633" s="110" t="n"/>
      <c r="AI633" s="78" t="n"/>
      <c r="AJ633" s="79" t="n"/>
      <c r="AK633" s="80" t="n"/>
      <c r="AL633" s="77" t="n"/>
      <c r="AM633" s="77" t="n"/>
      <c r="AN633" s="81" t="n"/>
      <c r="AO633" s="81" t="n"/>
      <c r="AP633" s="81" t="n"/>
      <c r="AQ633" s="81" t="n"/>
      <c r="AR633" s="81" t="n"/>
      <c r="AS633" s="81" t="n"/>
      <c r="AT633" s="81" t="n"/>
      <c r="AU633" s="81" t="n"/>
      <c r="AV633" s="81" t="n"/>
      <c r="AW633" s="82" t="n"/>
      <c r="AX633" s="83" t="n"/>
      <c r="AY633" s="179" t="n"/>
      <c r="AZ633" s="84" t="n"/>
      <c r="BA633" s="83" t="n"/>
      <c r="BB633" s="83" t="n"/>
      <c r="BC633" s="83" t="n"/>
      <c r="BD633" s="83" t="n"/>
      <c r="BE633" s="83" t="n"/>
      <c r="BF633" s="28" t="n"/>
      <c r="BG633" s="85" t="n"/>
      <c r="BH633" s="85" t="n"/>
      <c r="BI633" s="85" t="n"/>
      <c r="BJ633" s="85" t="n"/>
      <c r="BK633" s="85" t="n"/>
      <c r="BL633" s="85" t="n"/>
      <c r="BM633" s="85" t="n"/>
      <c r="BN633" s="85" t="n"/>
      <c r="BO633" s="85" t="n"/>
      <c r="BP633" s="85" t="n"/>
      <c r="BQ633" s="85" t="n"/>
      <c r="BR633" s="85" t="n"/>
      <c r="BS633" s="85" t="n"/>
      <c r="BT633" s="85" t="n"/>
      <c r="BU633" s="85" t="n"/>
      <c r="BV633" s="85" t="n"/>
      <c r="BW633" s="85" t="n"/>
      <c r="BX633" s="85" t="n"/>
      <c r="BY633" s="85" t="n"/>
      <c r="BZ633" s="85" t="n"/>
      <c r="CA633" s="85" t="n"/>
      <c r="CB633" s="85" t="n"/>
      <c r="CC633" s="85" t="n"/>
      <c r="CD633" s="85" t="n"/>
      <c r="CE633" s="85" t="n"/>
      <c r="CF633" s="85" t="n"/>
      <c r="CG633" s="85" t="n"/>
      <c r="CH633" s="85" t="n"/>
      <c r="CI633" s="85" t="n"/>
      <c r="CJ633" s="85" t="n"/>
      <c r="CK633" s="85" t="n"/>
      <c r="CL633" s="85" t="n"/>
      <c r="CM633" s="85" t="n"/>
      <c r="CN633" s="85" t="n"/>
      <c r="CO633" s="85" t="n"/>
      <c r="CP633" s="85" t="n"/>
      <c r="CQ633" s="85" t="n"/>
      <c r="CR633" s="85" t="n"/>
      <c r="CS633" s="85" t="n"/>
      <c r="CT633" s="85" t="n"/>
      <c r="CU633" s="85" t="n"/>
      <c r="CV633" s="85" t="n"/>
    </row>
    <row r="634" ht="31.5" customFormat="1" customHeight="1" s="86">
      <c r="A634" s="73" t="n"/>
      <c r="B634" s="74" t="n"/>
      <c r="C634" s="74" t="n"/>
      <c r="D634" s="74" t="n"/>
      <c r="E634" s="74" t="n"/>
      <c r="F634" s="75" t="n"/>
      <c r="G634" s="76" t="n"/>
      <c r="H634" s="76" t="n"/>
      <c r="I634" s="76" t="n"/>
      <c r="J634" s="76" t="n"/>
      <c r="K634" s="472" t="n"/>
      <c r="L634" s="473" t="n"/>
      <c r="M634" s="474" t="n"/>
      <c r="N634" s="87" t="n"/>
      <c r="O634" s="87" t="n"/>
      <c r="P634" s="87" t="n"/>
      <c r="Q634" s="87" t="n"/>
      <c r="R634" s="87" t="n"/>
      <c r="S634" s="77" t="n"/>
      <c r="T634" s="110" t="n"/>
      <c r="U634" s="87" t="n"/>
      <c r="V634" s="87" t="n"/>
      <c r="W634" s="87" t="n"/>
      <c r="X634" s="87" t="n"/>
      <c r="Y634" s="87" t="n"/>
      <c r="Z634" s="88" t="n"/>
      <c r="AA634" s="89" t="n"/>
      <c r="AB634" s="87" t="n"/>
      <c r="AC634" s="87" t="n"/>
      <c r="AD634" s="87" t="n"/>
      <c r="AE634" s="87" t="n"/>
      <c r="AF634" s="87" t="n"/>
      <c r="AG634" s="77" t="n"/>
      <c r="AH634" s="110" t="n"/>
      <c r="AI634" s="78" t="n"/>
      <c r="AJ634" s="79" t="n"/>
      <c r="AK634" s="80" t="n"/>
      <c r="AL634" s="77" t="n"/>
      <c r="AM634" s="77" t="n"/>
      <c r="AN634" s="81" t="n"/>
      <c r="AO634" s="81" t="n"/>
      <c r="AP634" s="81" t="n"/>
      <c r="AQ634" s="81" t="n"/>
      <c r="AR634" s="81" t="n"/>
      <c r="AS634" s="81" t="n"/>
      <c r="AT634" s="81" t="n"/>
      <c r="AU634" s="81" t="n"/>
      <c r="AV634" s="81" t="n"/>
      <c r="AW634" s="82" t="n"/>
      <c r="AX634" s="83" t="n"/>
      <c r="AY634" s="179" t="n"/>
      <c r="AZ634" s="84" t="n"/>
      <c r="BA634" s="83" t="n"/>
      <c r="BB634" s="83" t="n"/>
      <c r="BC634" s="83" t="n"/>
      <c r="BD634" s="83" t="n"/>
      <c r="BE634" s="83" t="n"/>
      <c r="BF634" s="28" t="n"/>
      <c r="BG634" s="85" t="n"/>
      <c r="BH634" s="85" t="n"/>
      <c r="BI634" s="85" t="n"/>
      <c r="BJ634" s="85" t="n"/>
      <c r="BK634" s="85" t="n"/>
      <c r="BL634" s="85" t="n"/>
      <c r="BM634" s="85" t="n"/>
      <c r="BN634" s="85" t="n"/>
      <c r="BO634" s="85" t="n"/>
      <c r="BP634" s="85" t="n"/>
      <c r="BQ634" s="85" t="n"/>
      <c r="BR634" s="85" t="n"/>
      <c r="BS634" s="85" t="n"/>
      <c r="BT634" s="85" t="n"/>
      <c r="BU634" s="85" t="n"/>
      <c r="BV634" s="85" t="n"/>
      <c r="BW634" s="85" t="n"/>
      <c r="BX634" s="85" t="n"/>
      <c r="BY634" s="85" t="n"/>
      <c r="BZ634" s="85" t="n"/>
      <c r="CA634" s="85" t="n"/>
      <c r="CB634" s="85" t="n"/>
      <c r="CC634" s="85" t="n"/>
      <c r="CD634" s="85" t="n"/>
      <c r="CE634" s="85" t="n"/>
      <c r="CF634" s="85" t="n"/>
      <c r="CG634" s="85" t="n"/>
      <c r="CH634" s="85" t="n"/>
      <c r="CI634" s="85" t="n"/>
      <c r="CJ634" s="85" t="n"/>
      <c r="CK634" s="85" t="n"/>
      <c r="CL634" s="85" t="n"/>
      <c r="CM634" s="85" t="n"/>
      <c r="CN634" s="85" t="n"/>
      <c r="CO634" s="85" t="n"/>
      <c r="CP634" s="85" t="n"/>
      <c r="CQ634" s="85" t="n"/>
      <c r="CR634" s="85" t="n"/>
      <c r="CS634" s="85" t="n"/>
      <c r="CT634" s="85" t="n"/>
      <c r="CU634" s="85" t="n"/>
      <c r="CV634" s="85" t="n"/>
    </row>
    <row r="635" ht="31.5" customFormat="1" customHeight="1" s="86">
      <c r="A635" s="73" t="n"/>
      <c r="B635" s="74" t="n"/>
      <c r="C635" s="74" t="n"/>
      <c r="D635" s="74" t="n"/>
      <c r="E635" s="74" t="n"/>
      <c r="F635" s="75" t="n"/>
      <c r="G635" s="76" t="n"/>
      <c r="H635" s="76" t="n"/>
      <c r="I635" s="76" t="n"/>
      <c r="J635" s="76" t="n"/>
      <c r="K635" s="472" t="n"/>
      <c r="L635" s="473" t="n"/>
      <c r="M635" s="474" t="n"/>
      <c r="N635" s="87" t="n"/>
      <c r="O635" s="87" t="n"/>
      <c r="P635" s="87" t="n"/>
      <c r="Q635" s="87" t="n"/>
      <c r="R635" s="87" t="n"/>
      <c r="S635" s="77" t="n"/>
      <c r="T635" s="110" t="n"/>
      <c r="U635" s="87" t="n"/>
      <c r="V635" s="87" t="n"/>
      <c r="W635" s="87" t="n"/>
      <c r="X635" s="87" t="n"/>
      <c r="Y635" s="87" t="n"/>
      <c r="Z635" s="88" t="n"/>
      <c r="AA635" s="89" t="n"/>
      <c r="AB635" s="87" t="n"/>
      <c r="AC635" s="87" t="n"/>
      <c r="AD635" s="87" t="n"/>
      <c r="AE635" s="87" t="n"/>
      <c r="AF635" s="87" t="n"/>
      <c r="AG635" s="77" t="n"/>
      <c r="AH635" s="110" t="n"/>
      <c r="AI635" s="78" t="n"/>
      <c r="AJ635" s="79" t="n"/>
      <c r="AK635" s="80" t="n"/>
      <c r="AL635" s="77" t="n"/>
      <c r="AM635" s="77" t="n"/>
      <c r="AN635" s="81" t="n"/>
      <c r="AO635" s="81" t="n"/>
      <c r="AP635" s="81" t="n"/>
      <c r="AQ635" s="81" t="n"/>
      <c r="AR635" s="81" t="n"/>
      <c r="AS635" s="81" t="n"/>
      <c r="AT635" s="81" t="n"/>
      <c r="AU635" s="81" t="n"/>
      <c r="AV635" s="81" t="n"/>
      <c r="AW635" s="82" t="n"/>
      <c r="AX635" s="83" t="n"/>
      <c r="AY635" s="179" t="n"/>
      <c r="AZ635" s="84" t="n"/>
      <c r="BA635" s="83" t="n"/>
      <c r="BB635" s="83" t="n"/>
      <c r="BC635" s="83" t="n"/>
      <c r="BD635" s="83" t="n"/>
      <c r="BE635" s="83" t="n"/>
      <c r="BF635" s="28" t="n"/>
      <c r="BG635" s="85" t="n"/>
      <c r="BH635" s="85" t="n"/>
      <c r="BI635" s="85" t="n"/>
      <c r="BJ635" s="85" t="n"/>
      <c r="BK635" s="85" t="n"/>
      <c r="BL635" s="85" t="n"/>
      <c r="BM635" s="85" t="n"/>
      <c r="BN635" s="85" t="n"/>
      <c r="BO635" s="85" t="n"/>
      <c r="BP635" s="85" t="n"/>
      <c r="BQ635" s="85" t="n"/>
      <c r="BR635" s="85" t="n"/>
      <c r="BS635" s="85" t="n"/>
      <c r="BT635" s="85" t="n"/>
      <c r="BU635" s="85" t="n"/>
      <c r="BV635" s="85" t="n"/>
      <c r="BW635" s="85" t="n"/>
      <c r="BX635" s="85" t="n"/>
      <c r="BY635" s="85" t="n"/>
      <c r="BZ635" s="85" t="n"/>
      <c r="CA635" s="85" t="n"/>
      <c r="CB635" s="85" t="n"/>
      <c r="CC635" s="85" t="n"/>
      <c r="CD635" s="85" t="n"/>
      <c r="CE635" s="85" t="n"/>
      <c r="CF635" s="85" t="n"/>
      <c r="CG635" s="85" t="n"/>
      <c r="CH635" s="85" t="n"/>
      <c r="CI635" s="85" t="n"/>
      <c r="CJ635" s="85" t="n"/>
      <c r="CK635" s="85" t="n"/>
      <c r="CL635" s="85" t="n"/>
      <c r="CM635" s="85" t="n"/>
      <c r="CN635" s="85" t="n"/>
      <c r="CO635" s="85" t="n"/>
      <c r="CP635" s="85" t="n"/>
      <c r="CQ635" s="85" t="n"/>
      <c r="CR635" s="85" t="n"/>
      <c r="CS635" s="85" t="n"/>
      <c r="CT635" s="85" t="n"/>
      <c r="CU635" s="85" t="n"/>
      <c r="CV635" s="85" t="n"/>
    </row>
    <row r="636" ht="31.5" customFormat="1" customHeight="1" s="86">
      <c r="A636" s="73" t="n"/>
      <c r="B636" s="74" t="n"/>
      <c r="C636" s="74" t="n"/>
      <c r="D636" s="74" t="n"/>
      <c r="E636" s="74" t="n"/>
      <c r="F636" s="75" t="n"/>
      <c r="G636" s="76" t="n"/>
      <c r="H636" s="76" t="n"/>
      <c r="I636" s="76" t="n"/>
      <c r="J636" s="76" t="n"/>
      <c r="K636" s="472" t="n"/>
      <c r="L636" s="473" t="n"/>
      <c r="M636" s="474" t="n"/>
      <c r="N636" s="87" t="n"/>
      <c r="O636" s="87" t="n"/>
      <c r="P636" s="87" t="n"/>
      <c r="Q636" s="87" t="n"/>
      <c r="R636" s="87" t="n"/>
      <c r="S636" s="77" t="n"/>
      <c r="T636" s="110" t="n"/>
      <c r="U636" s="87" t="n"/>
      <c r="V636" s="87" t="n"/>
      <c r="W636" s="87" t="n"/>
      <c r="X636" s="87" t="n"/>
      <c r="Y636" s="87" t="n"/>
      <c r="Z636" s="88" t="n"/>
      <c r="AA636" s="89" t="n"/>
      <c r="AB636" s="87" t="n"/>
      <c r="AC636" s="87" t="n"/>
      <c r="AD636" s="87" t="n"/>
      <c r="AE636" s="87" t="n"/>
      <c r="AF636" s="87" t="n"/>
      <c r="AG636" s="77" t="n"/>
      <c r="AH636" s="110" t="n"/>
      <c r="AI636" s="78" t="n"/>
      <c r="AJ636" s="79" t="n"/>
      <c r="AK636" s="80" t="n"/>
      <c r="AL636" s="77" t="n"/>
      <c r="AM636" s="77" t="n"/>
      <c r="AN636" s="81" t="n"/>
      <c r="AO636" s="81" t="n"/>
      <c r="AP636" s="81" t="n"/>
      <c r="AQ636" s="81" t="n"/>
      <c r="AR636" s="81" t="n"/>
      <c r="AS636" s="81" t="n"/>
      <c r="AT636" s="81" t="n"/>
      <c r="AU636" s="81" t="n"/>
      <c r="AV636" s="81" t="n"/>
      <c r="AW636" s="82" t="n"/>
      <c r="AX636" s="83" t="n"/>
      <c r="AY636" s="179" t="n"/>
      <c r="AZ636" s="84" t="n"/>
      <c r="BA636" s="83" t="n"/>
      <c r="BB636" s="83" t="n"/>
      <c r="BC636" s="83" t="n"/>
      <c r="BD636" s="83" t="n"/>
      <c r="BE636" s="83" t="n"/>
      <c r="BF636" s="28" t="n"/>
      <c r="BG636" s="85" t="n"/>
      <c r="BH636" s="85" t="n"/>
      <c r="BI636" s="85" t="n"/>
      <c r="BJ636" s="85" t="n"/>
      <c r="BK636" s="85" t="n"/>
      <c r="BL636" s="85" t="n"/>
      <c r="BM636" s="85" t="n"/>
      <c r="BN636" s="85" t="n"/>
      <c r="BO636" s="85" t="n"/>
      <c r="BP636" s="85" t="n"/>
      <c r="BQ636" s="85" t="n"/>
      <c r="BR636" s="85" t="n"/>
      <c r="BS636" s="85" t="n"/>
      <c r="BT636" s="85" t="n"/>
      <c r="BU636" s="85" t="n"/>
      <c r="BV636" s="85" t="n"/>
      <c r="BW636" s="85" t="n"/>
      <c r="BX636" s="85" t="n"/>
      <c r="BY636" s="85" t="n"/>
      <c r="BZ636" s="85" t="n"/>
      <c r="CA636" s="85" t="n"/>
      <c r="CB636" s="85" t="n"/>
      <c r="CC636" s="85" t="n"/>
      <c r="CD636" s="85" t="n"/>
      <c r="CE636" s="85" t="n"/>
      <c r="CF636" s="85" t="n"/>
      <c r="CG636" s="85" t="n"/>
      <c r="CH636" s="85" t="n"/>
      <c r="CI636" s="85" t="n"/>
      <c r="CJ636" s="85" t="n"/>
      <c r="CK636" s="85" t="n"/>
      <c r="CL636" s="85" t="n"/>
      <c r="CM636" s="85" t="n"/>
      <c r="CN636" s="85" t="n"/>
      <c r="CO636" s="85" t="n"/>
      <c r="CP636" s="85" t="n"/>
      <c r="CQ636" s="85" t="n"/>
      <c r="CR636" s="85" t="n"/>
      <c r="CS636" s="85" t="n"/>
      <c r="CT636" s="85" t="n"/>
      <c r="CU636" s="85" t="n"/>
      <c r="CV636" s="85" t="n"/>
    </row>
    <row r="637" ht="31.5" customFormat="1" customHeight="1" s="86">
      <c r="A637" s="73" t="n"/>
      <c r="B637" s="74" t="n"/>
      <c r="C637" s="74" t="n"/>
      <c r="D637" s="74" t="n"/>
      <c r="E637" s="74" t="n"/>
      <c r="F637" s="75" t="n"/>
      <c r="G637" s="76" t="n"/>
      <c r="H637" s="76" t="n"/>
      <c r="I637" s="76" t="n"/>
      <c r="J637" s="76" t="n"/>
      <c r="K637" s="472" t="n"/>
      <c r="L637" s="473" t="n"/>
      <c r="M637" s="474" t="n"/>
      <c r="N637" s="87" t="n"/>
      <c r="O637" s="87" t="n"/>
      <c r="P637" s="87" t="n"/>
      <c r="Q637" s="87" t="n"/>
      <c r="R637" s="87" t="n"/>
      <c r="S637" s="77" t="n"/>
      <c r="T637" s="110" t="n"/>
      <c r="U637" s="87" t="n"/>
      <c r="V637" s="87" t="n"/>
      <c r="W637" s="87" t="n"/>
      <c r="X637" s="87" t="n"/>
      <c r="Y637" s="87" t="n"/>
      <c r="Z637" s="88" t="n"/>
      <c r="AA637" s="89" t="n"/>
      <c r="AB637" s="87" t="n"/>
      <c r="AC637" s="87" t="n"/>
      <c r="AD637" s="87" t="n"/>
      <c r="AE637" s="87" t="n"/>
      <c r="AF637" s="87" t="n"/>
      <c r="AG637" s="77" t="n"/>
      <c r="AH637" s="110" t="n"/>
      <c r="AI637" s="78" t="n"/>
      <c r="AJ637" s="79" t="n"/>
      <c r="AK637" s="80" t="n"/>
      <c r="AL637" s="77" t="n"/>
      <c r="AM637" s="77" t="n"/>
      <c r="AN637" s="81" t="n"/>
      <c r="AO637" s="81" t="n"/>
      <c r="AP637" s="81" t="n"/>
      <c r="AQ637" s="81" t="n"/>
      <c r="AR637" s="81" t="n"/>
      <c r="AS637" s="81" t="n"/>
      <c r="AT637" s="81" t="n"/>
      <c r="AU637" s="81" t="n"/>
      <c r="AV637" s="81" t="n"/>
      <c r="AW637" s="82" t="n"/>
      <c r="AX637" s="83" t="n"/>
      <c r="AY637" s="179" t="n"/>
      <c r="AZ637" s="84" t="n"/>
      <c r="BA637" s="83" t="n"/>
      <c r="BB637" s="83" t="n"/>
      <c r="BC637" s="83" t="n"/>
      <c r="BD637" s="83" t="n"/>
      <c r="BE637" s="83" t="n"/>
      <c r="BF637" s="28" t="n"/>
      <c r="BG637" s="85" t="n"/>
      <c r="BH637" s="85" t="n"/>
      <c r="BI637" s="85" t="n"/>
      <c r="BJ637" s="85" t="n"/>
      <c r="BK637" s="85" t="n"/>
      <c r="BL637" s="85" t="n"/>
      <c r="BM637" s="85" t="n"/>
      <c r="BN637" s="85" t="n"/>
      <c r="BO637" s="85" t="n"/>
      <c r="BP637" s="85" t="n"/>
      <c r="BQ637" s="85" t="n"/>
      <c r="BR637" s="85" t="n"/>
      <c r="BS637" s="85" t="n"/>
      <c r="BT637" s="85" t="n"/>
      <c r="BU637" s="85" t="n"/>
      <c r="BV637" s="85" t="n"/>
      <c r="BW637" s="85" t="n"/>
      <c r="BX637" s="85" t="n"/>
      <c r="BY637" s="85" t="n"/>
      <c r="BZ637" s="85" t="n"/>
      <c r="CA637" s="85" t="n"/>
      <c r="CB637" s="85" t="n"/>
      <c r="CC637" s="85" t="n"/>
      <c r="CD637" s="85" t="n"/>
      <c r="CE637" s="85" t="n"/>
      <c r="CF637" s="85" t="n"/>
      <c r="CG637" s="85" t="n"/>
      <c r="CH637" s="85" t="n"/>
      <c r="CI637" s="85" t="n"/>
      <c r="CJ637" s="85" t="n"/>
      <c r="CK637" s="85" t="n"/>
      <c r="CL637" s="85" t="n"/>
      <c r="CM637" s="85" t="n"/>
      <c r="CN637" s="85" t="n"/>
      <c r="CO637" s="85" t="n"/>
      <c r="CP637" s="85" t="n"/>
      <c r="CQ637" s="85" t="n"/>
      <c r="CR637" s="85" t="n"/>
      <c r="CS637" s="85" t="n"/>
      <c r="CT637" s="85" t="n"/>
      <c r="CU637" s="85" t="n"/>
      <c r="CV637" s="85" t="n"/>
    </row>
    <row r="638" ht="31.5" customFormat="1" customHeight="1" s="86">
      <c r="A638" s="73" t="n"/>
      <c r="B638" s="74" t="n"/>
      <c r="C638" s="74" t="n"/>
      <c r="D638" s="74" t="n"/>
      <c r="E638" s="74" t="n"/>
      <c r="F638" s="75" t="n"/>
      <c r="G638" s="76" t="n"/>
      <c r="H638" s="76" t="n"/>
      <c r="I638" s="76" t="n"/>
      <c r="J638" s="76" t="n"/>
      <c r="K638" s="472" t="n"/>
      <c r="L638" s="473" t="n"/>
      <c r="M638" s="474" t="n"/>
      <c r="N638" s="87" t="n"/>
      <c r="O638" s="87" t="n"/>
      <c r="P638" s="87" t="n"/>
      <c r="Q638" s="87" t="n"/>
      <c r="R638" s="87" t="n"/>
      <c r="S638" s="77" t="n"/>
      <c r="T638" s="110" t="n"/>
      <c r="U638" s="87" t="n"/>
      <c r="V638" s="87" t="n"/>
      <c r="W638" s="87" t="n"/>
      <c r="X638" s="87" t="n"/>
      <c r="Y638" s="87" t="n"/>
      <c r="Z638" s="88" t="n"/>
      <c r="AA638" s="89" t="n"/>
      <c r="AB638" s="87" t="n"/>
      <c r="AC638" s="87" t="n"/>
      <c r="AD638" s="87" t="n"/>
      <c r="AE638" s="87" t="n"/>
      <c r="AF638" s="87" t="n"/>
      <c r="AG638" s="77" t="n"/>
      <c r="AH638" s="110" t="n"/>
      <c r="AI638" s="78" t="n"/>
      <c r="AJ638" s="79" t="n"/>
      <c r="AK638" s="80" t="n"/>
      <c r="AL638" s="77" t="n"/>
      <c r="AM638" s="77" t="n"/>
      <c r="AN638" s="81" t="n"/>
      <c r="AO638" s="81" t="n"/>
      <c r="AP638" s="81" t="n"/>
      <c r="AQ638" s="81" t="n"/>
      <c r="AR638" s="81" t="n"/>
      <c r="AS638" s="81" t="n"/>
      <c r="AT638" s="81" t="n"/>
      <c r="AU638" s="81" t="n"/>
      <c r="AV638" s="81" t="n"/>
      <c r="AW638" s="82" t="n"/>
      <c r="AX638" s="83" t="n"/>
      <c r="AY638" s="179" t="n"/>
      <c r="AZ638" s="84" t="n"/>
      <c r="BA638" s="83" t="n"/>
      <c r="BB638" s="83" t="n"/>
      <c r="BC638" s="83" t="n"/>
      <c r="BD638" s="83" t="n"/>
      <c r="BE638" s="83" t="n"/>
      <c r="BF638" s="28" t="n"/>
      <c r="BG638" s="85" t="n"/>
      <c r="BH638" s="85" t="n"/>
      <c r="BI638" s="85" t="n"/>
      <c r="BJ638" s="85" t="n"/>
      <c r="BK638" s="85" t="n"/>
      <c r="BL638" s="85" t="n"/>
      <c r="BM638" s="85" t="n"/>
      <c r="BN638" s="85" t="n"/>
      <c r="BO638" s="85" t="n"/>
      <c r="BP638" s="85" t="n"/>
      <c r="BQ638" s="85" t="n"/>
      <c r="BR638" s="85" t="n"/>
      <c r="BS638" s="85" t="n"/>
      <c r="BT638" s="85" t="n"/>
      <c r="BU638" s="85" t="n"/>
      <c r="BV638" s="85" t="n"/>
      <c r="BW638" s="85" t="n"/>
      <c r="BX638" s="85" t="n"/>
      <c r="BY638" s="85" t="n"/>
      <c r="BZ638" s="85" t="n"/>
      <c r="CA638" s="85" t="n"/>
      <c r="CB638" s="85" t="n"/>
      <c r="CC638" s="85" t="n"/>
      <c r="CD638" s="85" t="n"/>
      <c r="CE638" s="85" t="n"/>
      <c r="CF638" s="85" t="n"/>
      <c r="CG638" s="85" t="n"/>
      <c r="CH638" s="85" t="n"/>
      <c r="CI638" s="85" t="n"/>
      <c r="CJ638" s="85" t="n"/>
      <c r="CK638" s="85" t="n"/>
      <c r="CL638" s="85" t="n"/>
      <c r="CM638" s="85" t="n"/>
      <c r="CN638" s="85" t="n"/>
      <c r="CO638" s="85" t="n"/>
      <c r="CP638" s="85" t="n"/>
      <c r="CQ638" s="85" t="n"/>
      <c r="CR638" s="85" t="n"/>
      <c r="CS638" s="85" t="n"/>
      <c r="CT638" s="85" t="n"/>
      <c r="CU638" s="85" t="n"/>
      <c r="CV638" s="85" t="n"/>
    </row>
    <row r="639" ht="31.5" customFormat="1" customHeight="1" s="86">
      <c r="A639" s="73" t="n"/>
      <c r="B639" s="74" t="n"/>
      <c r="C639" s="74" t="n"/>
      <c r="D639" s="74" t="n"/>
      <c r="E639" s="74" t="n"/>
      <c r="F639" s="75" t="n"/>
      <c r="G639" s="76" t="n"/>
      <c r="H639" s="76" t="n"/>
      <c r="I639" s="76" t="n"/>
      <c r="J639" s="76" t="n"/>
      <c r="K639" s="472" t="n"/>
      <c r="L639" s="473" t="n"/>
      <c r="M639" s="474" t="n"/>
      <c r="N639" s="87" t="n"/>
      <c r="O639" s="87" t="n"/>
      <c r="P639" s="87" t="n"/>
      <c r="Q639" s="87" t="n"/>
      <c r="R639" s="87" t="n"/>
      <c r="S639" s="77" t="n"/>
      <c r="T639" s="110" t="n"/>
      <c r="U639" s="87" t="n"/>
      <c r="V639" s="87" t="n"/>
      <c r="W639" s="87" t="n"/>
      <c r="X639" s="87" t="n"/>
      <c r="Y639" s="87" t="n"/>
      <c r="Z639" s="88" t="n"/>
      <c r="AA639" s="89" t="n"/>
      <c r="AB639" s="87" t="n"/>
      <c r="AC639" s="87" t="n"/>
      <c r="AD639" s="87" t="n"/>
      <c r="AE639" s="87" t="n"/>
      <c r="AF639" s="87" t="n"/>
      <c r="AG639" s="77" t="n"/>
      <c r="AH639" s="110" t="n"/>
      <c r="AI639" s="78" t="n"/>
      <c r="AJ639" s="79" t="n"/>
      <c r="AK639" s="80" t="n"/>
      <c r="AL639" s="77" t="n"/>
      <c r="AM639" s="77" t="n"/>
      <c r="AN639" s="81" t="n"/>
      <c r="AO639" s="81" t="n"/>
      <c r="AP639" s="81" t="n"/>
      <c r="AQ639" s="81" t="n"/>
      <c r="AR639" s="81" t="n"/>
      <c r="AS639" s="81" t="n"/>
      <c r="AT639" s="81" t="n"/>
      <c r="AU639" s="81" t="n"/>
      <c r="AV639" s="81" t="n"/>
      <c r="AW639" s="82" t="n"/>
      <c r="AX639" s="83" t="n"/>
      <c r="AY639" s="179" t="n"/>
      <c r="AZ639" s="84" t="n"/>
      <c r="BA639" s="83" t="n"/>
      <c r="BB639" s="83" t="n"/>
      <c r="BC639" s="83" t="n"/>
      <c r="BD639" s="83" t="n"/>
      <c r="BE639" s="83" t="n"/>
      <c r="BF639" s="28" t="n"/>
      <c r="BG639" s="85" t="n"/>
      <c r="BH639" s="85" t="n"/>
      <c r="BI639" s="85" t="n"/>
      <c r="BJ639" s="85" t="n"/>
      <c r="BK639" s="85" t="n"/>
      <c r="BL639" s="85" t="n"/>
      <c r="BM639" s="85" t="n"/>
      <c r="BN639" s="85" t="n"/>
      <c r="BO639" s="85" t="n"/>
      <c r="BP639" s="85" t="n"/>
      <c r="BQ639" s="85" t="n"/>
      <c r="BR639" s="85" t="n"/>
      <c r="BS639" s="85" t="n"/>
      <c r="BT639" s="85" t="n"/>
      <c r="BU639" s="85" t="n"/>
      <c r="BV639" s="85" t="n"/>
      <c r="BW639" s="85" t="n"/>
      <c r="BX639" s="85" t="n"/>
      <c r="BY639" s="85" t="n"/>
      <c r="BZ639" s="85" t="n"/>
      <c r="CA639" s="85" t="n"/>
      <c r="CB639" s="85" t="n"/>
      <c r="CC639" s="85" t="n"/>
      <c r="CD639" s="85" t="n"/>
      <c r="CE639" s="85" t="n"/>
      <c r="CF639" s="85" t="n"/>
      <c r="CG639" s="85" t="n"/>
      <c r="CH639" s="85" t="n"/>
      <c r="CI639" s="85" t="n"/>
      <c r="CJ639" s="85" t="n"/>
      <c r="CK639" s="85" t="n"/>
      <c r="CL639" s="85" t="n"/>
      <c r="CM639" s="85" t="n"/>
      <c r="CN639" s="85" t="n"/>
      <c r="CO639" s="85" t="n"/>
      <c r="CP639" s="85" t="n"/>
      <c r="CQ639" s="85" t="n"/>
      <c r="CR639" s="85" t="n"/>
      <c r="CS639" s="85" t="n"/>
      <c r="CT639" s="85" t="n"/>
      <c r="CU639" s="85" t="n"/>
      <c r="CV639" s="85" t="n"/>
    </row>
    <row r="640" ht="31.5" customFormat="1" customHeight="1" s="86">
      <c r="A640" s="73" t="n"/>
      <c r="B640" s="74" t="n"/>
      <c r="C640" s="74" t="n"/>
      <c r="D640" s="74" t="n"/>
      <c r="E640" s="74" t="n"/>
      <c r="F640" s="75" t="n"/>
      <c r="G640" s="76" t="n"/>
      <c r="H640" s="76" t="n"/>
      <c r="I640" s="76" t="n"/>
      <c r="J640" s="76" t="n"/>
      <c r="K640" s="472" t="n"/>
      <c r="L640" s="473" t="n"/>
      <c r="M640" s="474" t="n"/>
      <c r="N640" s="87" t="n"/>
      <c r="O640" s="87" t="n"/>
      <c r="P640" s="87" t="n"/>
      <c r="Q640" s="87" t="n"/>
      <c r="R640" s="87" t="n"/>
      <c r="S640" s="77" t="n"/>
      <c r="T640" s="110" t="n"/>
      <c r="U640" s="87" t="n"/>
      <c r="V640" s="87" t="n"/>
      <c r="W640" s="87" t="n"/>
      <c r="X640" s="87" t="n"/>
      <c r="Y640" s="87" t="n"/>
      <c r="Z640" s="88" t="n"/>
      <c r="AA640" s="89" t="n"/>
      <c r="AB640" s="87" t="n"/>
      <c r="AC640" s="87" t="n"/>
      <c r="AD640" s="87" t="n"/>
      <c r="AE640" s="87" t="n"/>
      <c r="AF640" s="87" t="n"/>
      <c r="AG640" s="77" t="n"/>
      <c r="AH640" s="110" t="n"/>
      <c r="AI640" s="78" t="n"/>
      <c r="AJ640" s="79" t="n"/>
      <c r="AK640" s="80" t="n"/>
      <c r="AL640" s="77" t="n"/>
      <c r="AM640" s="77" t="n"/>
      <c r="AN640" s="81" t="n"/>
      <c r="AO640" s="81" t="n"/>
      <c r="AP640" s="81" t="n"/>
      <c r="AQ640" s="81" t="n"/>
      <c r="AR640" s="81" t="n"/>
      <c r="AS640" s="81" t="n"/>
      <c r="AT640" s="81" t="n"/>
      <c r="AU640" s="81" t="n"/>
      <c r="AV640" s="81" t="n"/>
      <c r="AW640" s="82" t="n"/>
      <c r="AX640" s="83" t="n"/>
      <c r="AY640" s="179" t="n"/>
      <c r="AZ640" s="84" t="n"/>
      <c r="BA640" s="83" t="n"/>
      <c r="BB640" s="83" t="n"/>
      <c r="BC640" s="83" t="n"/>
      <c r="BD640" s="83" t="n"/>
      <c r="BE640" s="83" t="n"/>
      <c r="BF640" s="28" t="n"/>
      <c r="BG640" s="85" t="n"/>
      <c r="BH640" s="85" t="n"/>
      <c r="BI640" s="85" t="n"/>
      <c r="BJ640" s="85" t="n"/>
      <c r="BK640" s="85" t="n"/>
      <c r="BL640" s="85" t="n"/>
      <c r="BM640" s="85" t="n"/>
      <c r="BN640" s="85" t="n"/>
      <c r="BO640" s="85" t="n"/>
      <c r="BP640" s="85" t="n"/>
      <c r="BQ640" s="85" t="n"/>
      <c r="BR640" s="85" t="n"/>
      <c r="BS640" s="85" t="n"/>
      <c r="BT640" s="85" t="n"/>
      <c r="BU640" s="85" t="n"/>
      <c r="BV640" s="85" t="n"/>
      <c r="BW640" s="85" t="n"/>
      <c r="BX640" s="85" t="n"/>
      <c r="BY640" s="85" t="n"/>
      <c r="BZ640" s="85" t="n"/>
      <c r="CA640" s="85" t="n"/>
      <c r="CB640" s="85" t="n"/>
      <c r="CC640" s="85" t="n"/>
      <c r="CD640" s="85" t="n"/>
      <c r="CE640" s="85" t="n"/>
      <c r="CF640" s="85" t="n"/>
      <c r="CG640" s="85" t="n"/>
      <c r="CH640" s="85" t="n"/>
      <c r="CI640" s="85" t="n"/>
      <c r="CJ640" s="85" t="n"/>
      <c r="CK640" s="85" t="n"/>
      <c r="CL640" s="85" t="n"/>
      <c r="CM640" s="85" t="n"/>
      <c r="CN640" s="85" t="n"/>
      <c r="CO640" s="85" t="n"/>
      <c r="CP640" s="85" t="n"/>
      <c r="CQ640" s="85" t="n"/>
      <c r="CR640" s="85" t="n"/>
      <c r="CS640" s="85" t="n"/>
      <c r="CT640" s="85" t="n"/>
      <c r="CU640" s="85" t="n"/>
      <c r="CV640" s="85" t="n"/>
    </row>
    <row r="641" ht="31.5" customFormat="1" customHeight="1" s="86">
      <c r="A641" s="73" t="n"/>
      <c r="B641" s="74" t="n"/>
      <c r="C641" s="74" t="n"/>
      <c r="D641" s="74" t="n"/>
      <c r="E641" s="74" t="n"/>
      <c r="F641" s="75" t="n"/>
      <c r="G641" s="76" t="n"/>
      <c r="H641" s="76" t="n"/>
      <c r="I641" s="76" t="n"/>
      <c r="J641" s="76" t="n"/>
      <c r="K641" s="472" t="n"/>
      <c r="L641" s="473" t="n"/>
      <c r="M641" s="474" t="n"/>
      <c r="N641" s="87" t="n"/>
      <c r="O641" s="87" t="n"/>
      <c r="P641" s="87" t="n"/>
      <c r="Q641" s="87" t="n"/>
      <c r="R641" s="87" t="n"/>
      <c r="S641" s="77" t="n"/>
      <c r="T641" s="110" t="n"/>
      <c r="U641" s="87" t="n"/>
      <c r="V641" s="87" t="n"/>
      <c r="W641" s="87" t="n"/>
      <c r="X641" s="87" t="n"/>
      <c r="Y641" s="87" t="n"/>
      <c r="Z641" s="88" t="n"/>
      <c r="AA641" s="89" t="n"/>
      <c r="AB641" s="87" t="n"/>
      <c r="AC641" s="87" t="n"/>
      <c r="AD641" s="87" t="n"/>
      <c r="AE641" s="87" t="n"/>
      <c r="AF641" s="87" t="n"/>
      <c r="AG641" s="77" t="n"/>
      <c r="AH641" s="110" t="n"/>
      <c r="AI641" s="78" t="n"/>
      <c r="AJ641" s="79" t="n"/>
      <c r="AK641" s="80" t="n"/>
      <c r="AL641" s="77" t="n"/>
      <c r="AM641" s="77" t="n"/>
      <c r="AN641" s="81" t="n"/>
      <c r="AO641" s="81" t="n"/>
      <c r="AP641" s="81" t="n"/>
      <c r="AQ641" s="81" t="n"/>
      <c r="AR641" s="81" t="n"/>
      <c r="AS641" s="81" t="n"/>
      <c r="AT641" s="81" t="n"/>
      <c r="AU641" s="81" t="n"/>
      <c r="AV641" s="81" t="n"/>
      <c r="AW641" s="82" t="n"/>
      <c r="AX641" s="83" t="n"/>
      <c r="AY641" s="179" t="n"/>
      <c r="AZ641" s="84" t="n"/>
      <c r="BA641" s="83" t="n"/>
      <c r="BB641" s="83" t="n"/>
      <c r="BC641" s="83" t="n"/>
      <c r="BD641" s="83" t="n"/>
      <c r="BE641" s="83" t="n"/>
      <c r="BF641" s="28" t="n"/>
      <c r="BG641" s="85" t="n"/>
      <c r="BH641" s="85" t="n"/>
      <c r="BI641" s="85" t="n"/>
      <c r="BJ641" s="85" t="n"/>
      <c r="BK641" s="85" t="n"/>
      <c r="BL641" s="85" t="n"/>
      <c r="BM641" s="85" t="n"/>
      <c r="BN641" s="85" t="n"/>
      <c r="BO641" s="85" t="n"/>
      <c r="BP641" s="85" t="n"/>
      <c r="BQ641" s="85" t="n"/>
      <c r="BR641" s="85" t="n"/>
      <c r="BS641" s="85" t="n"/>
      <c r="BT641" s="85" t="n"/>
      <c r="BU641" s="85" t="n"/>
      <c r="BV641" s="85" t="n"/>
      <c r="BW641" s="85" t="n"/>
      <c r="BX641" s="85" t="n"/>
      <c r="BY641" s="85" t="n"/>
      <c r="BZ641" s="85" t="n"/>
      <c r="CA641" s="85" t="n"/>
      <c r="CB641" s="85" t="n"/>
      <c r="CC641" s="85" t="n"/>
      <c r="CD641" s="85" t="n"/>
      <c r="CE641" s="85" t="n"/>
      <c r="CF641" s="85" t="n"/>
      <c r="CG641" s="85" t="n"/>
      <c r="CH641" s="85" t="n"/>
      <c r="CI641" s="85" t="n"/>
      <c r="CJ641" s="85" t="n"/>
      <c r="CK641" s="85" t="n"/>
      <c r="CL641" s="85" t="n"/>
      <c r="CM641" s="85" t="n"/>
      <c r="CN641" s="85" t="n"/>
      <c r="CO641" s="85" t="n"/>
      <c r="CP641" s="85" t="n"/>
      <c r="CQ641" s="85" t="n"/>
      <c r="CR641" s="85" t="n"/>
      <c r="CS641" s="85" t="n"/>
      <c r="CT641" s="85" t="n"/>
      <c r="CU641" s="85" t="n"/>
      <c r="CV641" s="85" t="n"/>
    </row>
    <row r="642" ht="31.5" customFormat="1" customHeight="1" s="86">
      <c r="A642" s="73" t="n"/>
      <c r="B642" s="74" t="n"/>
      <c r="C642" s="74" t="n"/>
      <c r="D642" s="74" t="n"/>
      <c r="E642" s="74" t="n"/>
      <c r="F642" s="75" t="n"/>
      <c r="G642" s="76" t="n"/>
      <c r="H642" s="76" t="n"/>
      <c r="I642" s="76" t="n"/>
      <c r="J642" s="76" t="n"/>
      <c r="K642" s="472" t="n"/>
      <c r="L642" s="473" t="n"/>
      <c r="M642" s="474" t="n"/>
      <c r="N642" s="87" t="n"/>
      <c r="O642" s="87" t="n"/>
      <c r="P642" s="87" t="n"/>
      <c r="Q642" s="87" t="n"/>
      <c r="R642" s="87" t="n"/>
      <c r="S642" s="77" t="n"/>
      <c r="T642" s="110" t="n"/>
      <c r="U642" s="87" t="n"/>
      <c r="V642" s="87" t="n"/>
      <c r="W642" s="87" t="n"/>
      <c r="X642" s="87" t="n"/>
      <c r="Y642" s="87" t="n"/>
      <c r="Z642" s="88" t="n"/>
      <c r="AA642" s="89" t="n"/>
      <c r="AB642" s="87" t="n"/>
      <c r="AC642" s="87" t="n"/>
      <c r="AD642" s="87" t="n"/>
      <c r="AE642" s="87" t="n"/>
      <c r="AF642" s="87" t="n"/>
      <c r="AG642" s="77" t="n"/>
      <c r="AH642" s="110" t="n"/>
      <c r="AI642" s="78" t="n"/>
      <c r="AJ642" s="79" t="n"/>
      <c r="AK642" s="80" t="n"/>
      <c r="AL642" s="77" t="n"/>
      <c r="AM642" s="77" t="n"/>
      <c r="AN642" s="81" t="n"/>
      <c r="AO642" s="81" t="n"/>
      <c r="AP642" s="81" t="n"/>
      <c r="AQ642" s="81" t="n"/>
      <c r="AR642" s="81" t="n"/>
      <c r="AS642" s="81" t="n"/>
      <c r="AT642" s="81" t="n"/>
      <c r="AU642" s="81" t="n"/>
      <c r="AV642" s="81" t="n"/>
      <c r="AW642" s="82" t="n"/>
      <c r="AX642" s="83" t="n"/>
      <c r="AY642" s="179" t="n"/>
      <c r="AZ642" s="84" t="n"/>
      <c r="BA642" s="83" t="n"/>
      <c r="BB642" s="83" t="n"/>
      <c r="BC642" s="83" t="n"/>
      <c r="BD642" s="83" t="n"/>
      <c r="BE642" s="83" t="n"/>
      <c r="BF642" s="28" t="n"/>
      <c r="BG642" s="85" t="n"/>
      <c r="BH642" s="85" t="n"/>
      <c r="BI642" s="85" t="n"/>
      <c r="BJ642" s="85" t="n"/>
      <c r="BK642" s="85" t="n"/>
      <c r="BL642" s="85" t="n"/>
      <c r="BM642" s="85" t="n"/>
      <c r="BN642" s="85" t="n"/>
      <c r="BO642" s="85" t="n"/>
      <c r="BP642" s="85" t="n"/>
      <c r="BQ642" s="85" t="n"/>
      <c r="BR642" s="85" t="n"/>
      <c r="BS642" s="85" t="n"/>
      <c r="BT642" s="85" t="n"/>
      <c r="BU642" s="85" t="n"/>
      <c r="BV642" s="85" t="n"/>
      <c r="BW642" s="85" t="n"/>
      <c r="BX642" s="85" t="n"/>
      <c r="BY642" s="85" t="n"/>
      <c r="BZ642" s="85" t="n"/>
      <c r="CA642" s="85" t="n"/>
      <c r="CB642" s="85" t="n"/>
      <c r="CC642" s="85" t="n"/>
      <c r="CD642" s="85" t="n"/>
      <c r="CE642" s="85" t="n"/>
      <c r="CF642" s="85" t="n"/>
      <c r="CG642" s="85" t="n"/>
      <c r="CH642" s="85" t="n"/>
      <c r="CI642" s="85" t="n"/>
      <c r="CJ642" s="85" t="n"/>
      <c r="CK642" s="85" t="n"/>
      <c r="CL642" s="85" t="n"/>
      <c r="CM642" s="85" t="n"/>
      <c r="CN642" s="85" t="n"/>
      <c r="CO642" s="85" t="n"/>
      <c r="CP642" s="85" t="n"/>
      <c r="CQ642" s="85" t="n"/>
      <c r="CR642" s="85" t="n"/>
      <c r="CS642" s="85" t="n"/>
      <c r="CT642" s="85" t="n"/>
      <c r="CU642" s="85" t="n"/>
      <c r="CV642" s="85" t="n"/>
    </row>
    <row r="643" ht="31.5" customFormat="1" customHeight="1" s="86">
      <c r="A643" s="73" t="n"/>
      <c r="B643" s="74" t="n"/>
      <c r="C643" s="74" t="n"/>
      <c r="D643" s="74" t="n"/>
      <c r="E643" s="74" t="n"/>
      <c r="F643" s="75" t="n"/>
      <c r="G643" s="76" t="n"/>
      <c r="H643" s="76" t="n"/>
      <c r="I643" s="76" t="n"/>
      <c r="J643" s="76" t="n"/>
      <c r="K643" s="472" t="n"/>
      <c r="L643" s="473" t="n"/>
      <c r="M643" s="474" t="n"/>
      <c r="N643" s="87" t="n"/>
      <c r="O643" s="87" t="n"/>
      <c r="P643" s="87" t="n"/>
      <c r="Q643" s="87" t="n"/>
      <c r="R643" s="87" t="n"/>
      <c r="S643" s="77" t="n"/>
      <c r="T643" s="110" t="n"/>
      <c r="U643" s="87" t="n"/>
      <c r="V643" s="87" t="n"/>
      <c r="W643" s="87" t="n"/>
      <c r="X643" s="87" t="n"/>
      <c r="Y643" s="87" t="n"/>
      <c r="Z643" s="88" t="n"/>
      <c r="AA643" s="89" t="n"/>
      <c r="AB643" s="87" t="n"/>
      <c r="AC643" s="87" t="n"/>
      <c r="AD643" s="87" t="n"/>
      <c r="AE643" s="87" t="n"/>
      <c r="AF643" s="87" t="n"/>
      <c r="AG643" s="77" t="n"/>
      <c r="AH643" s="110" t="n"/>
      <c r="AI643" s="78" t="n"/>
      <c r="AJ643" s="79" t="n"/>
      <c r="AK643" s="80" t="n"/>
      <c r="AL643" s="77" t="n"/>
      <c r="AM643" s="77" t="n"/>
      <c r="AN643" s="81" t="n"/>
      <c r="AO643" s="81" t="n"/>
      <c r="AP643" s="81" t="n"/>
      <c r="AQ643" s="81" t="n"/>
      <c r="AR643" s="81" t="n"/>
      <c r="AS643" s="81" t="n"/>
      <c r="AT643" s="81" t="n"/>
      <c r="AU643" s="81" t="n"/>
      <c r="AV643" s="81" t="n"/>
      <c r="AW643" s="82" t="n"/>
      <c r="AX643" s="83" t="n"/>
      <c r="AY643" s="179" t="n"/>
      <c r="AZ643" s="84" t="n"/>
      <c r="BA643" s="83" t="n"/>
      <c r="BB643" s="83" t="n"/>
      <c r="BC643" s="83" t="n"/>
      <c r="BD643" s="83" t="n"/>
      <c r="BE643" s="83" t="n"/>
      <c r="BF643" s="28" t="n"/>
      <c r="BG643" s="85" t="n"/>
      <c r="BH643" s="85" t="n"/>
      <c r="BI643" s="85" t="n"/>
      <c r="BJ643" s="85" t="n"/>
      <c r="BK643" s="85" t="n"/>
      <c r="BL643" s="85" t="n"/>
      <c r="BM643" s="85" t="n"/>
      <c r="BN643" s="85" t="n"/>
      <c r="BO643" s="85" t="n"/>
      <c r="BP643" s="85" t="n"/>
      <c r="BQ643" s="85" t="n"/>
      <c r="BR643" s="85" t="n"/>
      <c r="BS643" s="85" t="n"/>
      <c r="BT643" s="85" t="n"/>
      <c r="BU643" s="85" t="n"/>
      <c r="BV643" s="85" t="n"/>
      <c r="BW643" s="85" t="n"/>
      <c r="BX643" s="85" t="n"/>
      <c r="BY643" s="85" t="n"/>
      <c r="BZ643" s="85" t="n"/>
      <c r="CA643" s="85" t="n"/>
      <c r="CB643" s="85" t="n"/>
      <c r="CC643" s="85" t="n"/>
      <c r="CD643" s="85" t="n"/>
      <c r="CE643" s="85" t="n"/>
      <c r="CF643" s="85" t="n"/>
      <c r="CG643" s="85" t="n"/>
      <c r="CH643" s="85" t="n"/>
      <c r="CI643" s="85" t="n"/>
      <c r="CJ643" s="85" t="n"/>
      <c r="CK643" s="85" t="n"/>
      <c r="CL643" s="85" t="n"/>
      <c r="CM643" s="85" t="n"/>
      <c r="CN643" s="85" t="n"/>
      <c r="CO643" s="85" t="n"/>
      <c r="CP643" s="85" t="n"/>
      <c r="CQ643" s="85" t="n"/>
      <c r="CR643" s="85" t="n"/>
      <c r="CS643" s="85" t="n"/>
      <c r="CT643" s="85" t="n"/>
      <c r="CU643" s="85" t="n"/>
      <c r="CV643" s="85" t="n"/>
    </row>
    <row r="644" ht="31.5" customFormat="1" customHeight="1" s="86">
      <c r="A644" s="73" t="n"/>
      <c r="B644" s="74" t="n"/>
      <c r="C644" s="74" t="n"/>
      <c r="D644" s="74" t="n"/>
      <c r="E644" s="74" t="n"/>
      <c r="F644" s="75" t="n"/>
      <c r="G644" s="76" t="n"/>
      <c r="H644" s="76" t="n"/>
      <c r="I644" s="76" t="n"/>
      <c r="J644" s="76" t="n"/>
      <c r="K644" s="472" t="n"/>
      <c r="L644" s="473" t="n"/>
      <c r="M644" s="474" t="n"/>
      <c r="N644" s="87" t="n"/>
      <c r="O644" s="87" t="n"/>
      <c r="P644" s="87" t="n"/>
      <c r="Q644" s="87" t="n"/>
      <c r="R644" s="87" t="n"/>
      <c r="S644" s="77" t="n"/>
      <c r="T644" s="110" t="n"/>
      <c r="U644" s="87" t="n"/>
      <c r="V644" s="87" t="n"/>
      <c r="W644" s="87" t="n"/>
      <c r="X644" s="87" t="n"/>
      <c r="Y644" s="87" t="n"/>
      <c r="Z644" s="88" t="n"/>
      <c r="AA644" s="89" t="n"/>
      <c r="AB644" s="87" t="n"/>
      <c r="AC644" s="87" t="n"/>
      <c r="AD644" s="87" t="n"/>
      <c r="AE644" s="87" t="n"/>
      <c r="AF644" s="87" t="n"/>
      <c r="AG644" s="77" t="n"/>
      <c r="AH644" s="110" t="n"/>
      <c r="AI644" s="78" t="n"/>
      <c r="AJ644" s="79" t="n"/>
      <c r="AK644" s="80" t="n"/>
      <c r="AL644" s="77" t="n"/>
      <c r="AM644" s="77" t="n"/>
      <c r="AN644" s="81" t="n"/>
      <c r="AO644" s="81" t="n"/>
      <c r="AP644" s="81" t="n"/>
      <c r="AQ644" s="81" t="n"/>
      <c r="AR644" s="81" t="n"/>
      <c r="AS644" s="81" t="n"/>
      <c r="AT644" s="81" t="n"/>
      <c r="AU644" s="81" t="n"/>
      <c r="AV644" s="81" t="n"/>
      <c r="AW644" s="82" t="n"/>
      <c r="AX644" s="83" t="n"/>
      <c r="AY644" s="179" t="n"/>
      <c r="AZ644" s="84" t="n"/>
      <c r="BA644" s="83" t="n"/>
      <c r="BB644" s="83" t="n"/>
      <c r="BC644" s="83" t="n"/>
      <c r="BD644" s="83" t="n"/>
      <c r="BE644" s="83" t="n"/>
      <c r="BF644" s="28" t="n"/>
      <c r="BG644" s="85" t="n"/>
      <c r="BH644" s="85" t="n"/>
      <c r="BI644" s="85" t="n"/>
      <c r="BJ644" s="85" t="n"/>
      <c r="BK644" s="85" t="n"/>
      <c r="BL644" s="85" t="n"/>
      <c r="BM644" s="85" t="n"/>
      <c r="BN644" s="85" t="n"/>
      <c r="BO644" s="85" t="n"/>
      <c r="BP644" s="85" t="n"/>
      <c r="BQ644" s="85" t="n"/>
      <c r="BR644" s="85" t="n"/>
      <c r="BS644" s="85" t="n"/>
      <c r="BT644" s="85" t="n"/>
      <c r="BU644" s="85" t="n"/>
      <c r="BV644" s="85" t="n"/>
      <c r="BW644" s="85" t="n"/>
      <c r="BX644" s="85" t="n"/>
      <c r="BY644" s="85" t="n"/>
      <c r="BZ644" s="85" t="n"/>
      <c r="CA644" s="85" t="n"/>
      <c r="CB644" s="85" t="n"/>
      <c r="CC644" s="85" t="n"/>
      <c r="CD644" s="85" t="n"/>
      <c r="CE644" s="85" t="n"/>
      <c r="CF644" s="85" t="n"/>
      <c r="CG644" s="85" t="n"/>
      <c r="CH644" s="85" t="n"/>
      <c r="CI644" s="85" t="n"/>
      <c r="CJ644" s="85" t="n"/>
      <c r="CK644" s="85" t="n"/>
      <c r="CL644" s="85" t="n"/>
      <c r="CM644" s="85" t="n"/>
      <c r="CN644" s="85" t="n"/>
      <c r="CO644" s="85" t="n"/>
      <c r="CP644" s="85" t="n"/>
      <c r="CQ644" s="85" t="n"/>
      <c r="CR644" s="85" t="n"/>
      <c r="CS644" s="85" t="n"/>
      <c r="CT644" s="85" t="n"/>
      <c r="CU644" s="85" t="n"/>
      <c r="CV644" s="85" t="n"/>
    </row>
    <row r="645" ht="31.5" customFormat="1" customHeight="1" s="86">
      <c r="A645" s="73" t="n"/>
      <c r="B645" s="74" t="n"/>
      <c r="C645" s="74" t="n"/>
      <c r="D645" s="74" t="n"/>
      <c r="E645" s="74" t="n"/>
      <c r="F645" s="75" t="n"/>
      <c r="G645" s="76" t="n"/>
      <c r="H645" s="76" t="n"/>
      <c r="I645" s="76" t="n"/>
      <c r="J645" s="76" t="n"/>
      <c r="K645" s="472" t="n"/>
      <c r="L645" s="473" t="n"/>
      <c r="M645" s="474" t="n"/>
      <c r="N645" s="87" t="n"/>
      <c r="O645" s="87" t="n"/>
      <c r="P645" s="87" t="n"/>
      <c r="Q645" s="87" t="n"/>
      <c r="R645" s="87" t="n"/>
      <c r="S645" s="77" t="n"/>
      <c r="T645" s="110" t="n"/>
      <c r="U645" s="87" t="n"/>
      <c r="V645" s="87" t="n"/>
      <c r="W645" s="87" t="n"/>
      <c r="X645" s="87" t="n"/>
      <c r="Y645" s="87" t="n"/>
      <c r="Z645" s="88" t="n"/>
      <c r="AA645" s="89" t="n"/>
      <c r="AB645" s="87" t="n"/>
      <c r="AC645" s="87" t="n"/>
      <c r="AD645" s="87" t="n"/>
      <c r="AE645" s="87" t="n"/>
      <c r="AF645" s="87" t="n"/>
      <c r="AG645" s="77" t="n"/>
      <c r="AH645" s="110" t="n"/>
      <c r="AI645" s="78" t="n"/>
      <c r="AJ645" s="79" t="n"/>
      <c r="AK645" s="80" t="n"/>
      <c r="AL645" s="77" t="n"/>
      <c r="AM645" s="77" t="n"/>
      <c r="AN645" s="81" t="n"/>
      <c r="AO645" s="81" t="n"/>
      <c r="AP645" s="81" t="n"/>
      <c r="AQ645" s="81" t="n"/>
      <c r="AR645" s="81" t="n"/>
      <c r="AS645" s="81" t="n"/>
      <c r="AT645" s="81" t="n"/>
      <c r="AU645" s="81" t="n"/>
      <c r="AV645" s="81" t="n"/>
      <c r="AW645" s="82" t="n"/>
      <c r="AX645" s="83" t="n"/>
      <c r="AY645" s="179" t="n"/>
      <c r="AZ645" s="84" t="n"/>
      <c r="BA645" s="83" t="n"/>
      <c r="BB645" s="83" t="n"/>
      <c r="BC645" s="83" t="n"/>
      <c r="BD645" s="83" t="n"/>
      <c r="BE645" s="83" t="n"/>
      <c r="BF645" s="28" t="n"/>
      <c r="BG645" s="85" t="n"/>
      <c r="BH645" s="85" t="n"/>
      <c r="BI645" s="85" t="n"/>
      <c r="BJ645" s="85" t="n"/>
      <c r="BK645" s="85" t="n"/>
      <c r="BL645" s="85" t="n"/>
      <c r="BM645" s="85" t="n"/>
      <c r="BN645" s="85" t="n"/>
      <c r="BO645" s="85" t="n"/>
      <c r="BP645" s="85" t="n"/>
      <c r="BQ645" s="85" t="n"/>
      <c r="BR645" s="85" t="n"/>
      <c r="BS645" s="85" t="n"/>
      <c r="BT645" s="85" t="n"/>
      <c r="BU645" s="85" t="n"/>
      <c r="BV645" s="85" t="n"/>
      <c r="BW645" s="85" t="n"/>
      <c r="BX645" s="85" t="n"/>
      <c r="BY645" s="85" t="n"/>
      <c r="BZ645" s="85" t="n"/>
      <c r="CA645" s="85" t="n"/>
      <c r="CB645" s="85" t="n"/>
      <c r="CC645" s="85" t="n"/>
      <c r="CD645" s="85" t="n"/>
      <c r="CE645" s="85" t="n"/>
      <c r="CF645" s="85" t="n"/>
      <c r="CG645" s="85" t="n"/>
      <c r="CH645" s="85" t="n"/>
      <c r="CI645" s="85" t="n"/>
      <c r="CJ645" s="85" t="n"/>
      <c r="CK645" s="85" t="n"/>
      <c r="CL645" s="85" t="n"/>
      <c r="CM645" s="85" t="n"/>
      <c r="CN645" s="85" t="n"/>
      <c r="CO645" s="85" t="n"/>
      <c r="CP645" s="85" t="n"/>
      <c r="CQ645" s="85" t="n"/>
      <c r="CR645" s="85" t="n"/>
      <c r="CS645" s="85" t="n"/>
      <c r="CT645" s="85" t="n"/>
      <c r="CU645" s="85" t="n"/>
      <c r="CV645" s="85" t="n"/>
    </row>
    <row r="646" ht="31.5" customFormat="1" customHeight="1" s="86">
      <c r="A646" s="73" t="n"/>
      <c r="B646" s="74" t="n"/>
      <c r="C646" s="74" t="n"/>
      <c r="D646" s="74" t="n"/>
      <c r="E646" s="74" t="n"/>
      <c r="F646" s="75" t="n"/>
      <c r="G646" s="76" t="n"/>
      <c r="H646" s="76" t="n"/>
      <c r="I646" s="76" t="n"/>
      <c r="J646" s="76" t="n"/>
      <c r="K646" s="472" t="n"/>
      <c r="L646" s="473" t="n"/>
      <c r="M646" s="474" t="n"/>
      <c r="N646" s="87" t="n"/>
      <c r="O646" s="87" t="n"/>
      <c r="P646" s="87" t="n"/>
      <c r="Q646" s="87" t="n"/>
      <c r="R646" s="87" t="n"/>
      <c r="S646" s="77" t="n"/>
      <c r="T646" s="110" t="n"/>
      <c r="U646" s="87" t="n"/>
      <c r="V646" s="87" t="n"/>
      <c r="W646" s="87" t="n"/>
      <c r="X646" s="87" t="n"/>
      <c r="Y646" s="87" t="n"/>
      <c r="Z646" s="88" t="n"/>
      <c r="AA646" s="89" t="n"/>
      <c r="AB646" s="87" t="n"/>
      <c r="AC646" s="87" t="n"/>
      <c r="AD646" s="87" t="n"/>
      <c r="AE646" s="87" t="n"/>
      <c r="AF646" s="87" t="n"/>
      <c r="AG646" s="77" t="n"/>
      <c r="AH646" s="110" t="n"/>
      <c r="AI646" s="78" t="n"/>
      <c r="AJ646" s="79" t="n"/>
      <c r="AK646" s="80" t="n"/>
      <c r="AL646" s="77" t="n"/>
      <c r="AM646" s="77" t="n"/>
      <c r="AN646" s="81" t="n"/>
      <c r="AO646" s="81" t="n"/>
      <c r="AP646" s="81" t="n"/>
      <c r="AQ646" s="81" t="n"/>
      <c r="AR646" s="81" t="n"/>
      <c r="AS646" s="81" t="n"/>
      <c r="AT646" s="81" t="n"/>
      <c r="AU646" s="81" t="n"/>
      <c r="AV646" s="81" t="n"/>
      <c r="AW646" s="82" t="n"/>
      <c r="AX646" s="83" t="n"/>
      <c r="AY646" s="179" t="n"/>
      <c r="AZ646" s="84" t="n"/>
      <c r="BA646" s="83" t="n"/>
      <c r="BB646" s="83" t="n"/>
      <c r="BC646" s="83" t="n"/>
      <c r="BD646" s="83" t="n"/>
      <c r="BE646" s="83" t="n"/>
      <c r="BF646" s="28" t="n"/>
      <c r="BG646" s="85" t="n"/>
      <c r="BH646" s="85" t="n"/>
      <c r="BI646" s="85" t="n"/>
      <c r="BJ646" s="85" t="n"/>
      <c r="BK646" s="85" t="n"/>
      <c r="BL646" s="85" t="n"/>
      <c r="BM646" s="85" t="n"/>
      <c r="BN646" s="85" t="n"/>
      <c r="BO646" s="85" t="n"/>
      <c r="BP646" s="85" t="n"/>
      <c r="BQ646" s="85" t="n"/>
      <c r="BR646" s="85" t="n"/>
      <c r="BS646" s="85" t="n"/>
      <c r="BT646" s="85" t="n"/>
      <c r="BU646" s="85" t="n"/>
      <c r="BV646" s="85" t="n"/>
      <c r="BW646" s="85" t="n"/>
      <c r="BX646" s="85" t="n"/>
      <c r="BY646" s="85" t="n"/>
      <c r="BZ646" s="85" t="n"/>
      <c r="CA646" s="85" t="n"/>
      <c r="CB646" s="85" t="n"/>
      <c r="CC646" s="85" t="n"/>
      <c r="CD646" s="85" t="n"/>
      <c r="CE646" s="85" t="n"/>
      <c r="CF646" s="85" t="n"/>
      <c r="CG646" s="85" t="n"/>
      <c r="CH646" s="85" t="n"/>
      <c r="CI646" s="85" t="n"/>
      <c r="CJ646" s="85" t="n"/>
      <c r="CK646" s="85" t="n"/>
      <c r="CL646" s="85" t="n"/>
      <c r="CM646" s="85" t="n"/>
      <c r="CN646" s="85" t="n"/>
      <c r="CO646" s="85" t="n"/>
      <c r="CP646" s="85" t="n"/>
      <c r="CQ646" s="85" t="n"/>
      <c r="CR646" s="85" t="n"/>
      <c r="CS646" s="85" t="n"/>
      <c r="CT646" s="85" t="n"/>
      <c r="CU646" s="85" t="n"/>
      <c r="CV646" s="85" t="n"/>
    </row>
    <row r="647" ht="31.5" customFormat="1" customHeight="1" s="86">
      <c r="A647" s="73" t="n"/>
      <c r="B647" s="74" t="n"/>
      <c r="C647" s="74" t="n"/>
      <c r="D647" s="74" t="n"/>
      <c r="E647" s="74" t="n"/>
      <c r="F647" s="75" t="n"/>
      <c r="G647" s="76" t="n"/>
      <c r="H647" s="76" t="n"/>
      <c r="I647" s="76" t="n"/>
      <c r="J647" s="76" t="n"/>
      <c r="K647" s="472" t="n"/>
      <c r="L647" s="473" t="n"/>
      <c r="M647" s="474" t="n"/>
      <c r="N647" s="87" t="n"/>
      <c r="O647" s="87" t="n"/>
      <c r="P647" s="87" t="n"/>
      <c r="Q647" s="87" t="n"/>
      <c r="R647" s="87" t="n"/>
      <c r="S647" s="77" t="n"/>
      <c r="T647" s="110" t="n"/>
      <c r="U647" s="87" t="n"/>
      <c r="V647" s="87" t="n"/>
      <c r="W647" s="87" t="n"/>
      <c r="X647" s="87" t="n"/>
      <c r="Y647" s="87" t="n"/>
      <c r="Z647" s="88" t="n"/>
      <c r="AA647" s="89" t="n"/>
      <c r="AB647" s="87" t="n"/>
      <c r="AC647" s="87" t="n"/>
      <c r="AD647" s="87" t="n"/>
      <c r="AE647" s="87" t="n"/>
      <c r="AF647" s="87" t="n"/>
      <c r="AG647" s="77" t="n"/>
      <c r="AH647" s="110" t="n"/>
      <c r="AI647" s="78" t="n"/>
      <c r="AJ647" s="79" t="n"/>
      <c r="AK647" s="80" t="n"/>
      <c r="AL647" s="77" t="n"/>
      <c r="AM647" s="77" t="n"/>
      <c r="AN647" s="81" t="n"/>
      <c r="AO647" s="81" t="n"/>
      <c r="AP647" s="81" t="n"/>
      <c r="AQ647" s="81" t="n"/>
      <c r="AR647" s="81" t="n"/>
      <c r="AS647" s="81" t="n"/>
      <c r="AT647" s="81" t="n"/>
      <c r="AU647" s="81" t="n"/>
      <c r="AV647" s="81" t="n"/>
      <c r="AW647" s="82" t="n"/>
      <c r="AX647" s="83" t="n"/>
      <c r="AY647" s="179" t="n"/>
      <c r="AZ647" s="84" t="n"/>
      <c r="BA647" s="83" t="n"/>
      <c r="BB647" s="83" t="n"/>
      <c r="BC647" s="83" t="n"/>
      <c r="BD647" s="83" t="n"/>
      <c r="BE647" s="83" t="n"/>
      <c r="BF647" s="28" t="n"/>
      <c r="BG647" s="85" t="n"/>
      <c r="BH647" s="85" t="n"/>
      <c r="BI647" s="85" t="n"/>
      <c r="BJ647" s="85" t="n"/>
      <c r="BK647" s="85" t="n"/>
      <c r="BL647" s="85" t="n"/>
      <c r="BM647" s="85" t="n"/>
      <c r="BN647" s="85" t="n"/>
      <c r="BO647" s="85" t="n"/>
      <c r="BP647" s="85" t="n"/>
      <c r="BQ647" s="85" t="n"/>
      <c r="BR647" s="85" t="n"/>
      <c r="BS647" s="85" t="n"/>
      <c r="BT647" s="85" t="n"/>
      <c r="BU647" s="85" t="n"/>
      <c r="BV647" s="85" t="n"/>
      <c r="BW647" s="85" t="n"/>
      <c r="BX647" s="85" t="n"/>
      <c r="BY647" s="85" t="n"/>
      <c r="BZ647" s="85" t="n"/>
      <c r="CA647" s="85" t="n"/>
      <c r="CB647" s="85" t="n"/>
      <c r="CC647" s="85" t="n"/>
      <c r="CD647" s="85" t="n"/>
      <c r="CE647" s="85" t="n"/>
      <c r="CF647" s="85" t="n"/>
      <c r="CG647" s="85" t="n"/>
      <c r="CH647" s="85" t="n"/>
      <c r="CI647" s="85" t="n"/>
      <c r="CJ647" s="85" t="n"/>
      <c r="CK647" s="85" t="n"/>
      <c r="CL647" s="85" t="n"/>
      <c r="CM647" s="85" t="n"/>
      <c r="CN647" s="85" t="n"/>
      <c r="CO647" s="85" t="n"/>
      <c r="CP647" s="85" t="n"/>
      <c r="CQ647" s="85" t="n"/>
      <c r="CR647" s="85" t="n"/>
      <c r="CS647" s="85" t="n"/>
      <c r="CT647" s="85" t="n"/>
      <c r="CU647" s="85" t="n"/>
      <c r="CV647" s="85" t="n"/>
    </row>
    <row r="648" ht="31.5" customFormat="1" customHeight="1" s="86">
      <c r="A648" s="73" t="n"/>
      <c r="B648" s="74" t="n"/>
      <c r="C648" s="74" t="n"/>
      <c r="D648" s="74" t="n"/>
      <c r="E648" s="74" t="n"/>
      <c r="F648" s="75" t="n"/>
      <c r="G648" s="76" t="n"/>
      <c r="H648" s="76" t="n"/>
      <c r="I648" s="76" t="n"/>
      <c r="J648" s="76" t="n"/>
      <c r="K648" s="472" t="n"/>
      <c r="L648" s="473" t="n"/>
      <c r="M648" s="474" t="n"/>
      <c r="N648" s="87" t="n"/>
      <c r="O648" s="87" t="n"/>
      <c r="P648" s="87" t="n"/>
      <c r="Q648" s="87" t="n"/>
      <c r="R648" s="87" t="n"/>
      <c r="S648" s="77" t="n"/>
      <c r="T648" s="110" t="n"/>
      <c r="U648" s="87" t="n"/>
      <c r="V648" s="87" t="n"/>
      <c r="W648" s="87" t="n"/>
      <c r="X648" s="87" t="n"/>
      <c r="Y648" s="87" t="n"/>
      <c r="Z648" s="88" t="n"/>
      <c r="AA648" s="89" t="n"/>
      <c r="AB648" s="87" t="n"/>
      <c r="AC648" s="87" t="n"/>
      <c r="AD648" s="87" t="n"/>
      <c r="AE648" s="87" t="n"/>
      <c r="AF648" s="87" t="n"/>
      <c r="AG648" s="77" t="n"/>
      <c r="AH648" s="110" t="n"/>
      <c r="AI648" s="78" t="n"/>
      <c r="AJ648" s="79" t="n"/>
      <c r="AK648" s="80" t="n"/>
      <c r="AL648" s="77" t="n"/>
      <c r="AM648" s="77" t="n"/>
      <c r="AN648" s="81" t="n"/>
      <c r="AO648" s="81" t="n"/>
      <c r="AP648" s="81" t="n"/>
      <c r="AQ648" s="81" t="n"/>
      <c r="AR648" s="81" t="n"/>
      <c r="AS648" s="81" t="n"/>
      <c r="AT648" s="81" t="n"/>
      <c r="AU648" s="81" t="n"/>
      <c r="AV648" s="81" t="n"/>
      <c r="AW648" s="82" t="n"/>
      <c r="AX648" s="83" t="n"/>
      <c r="AY648" s="179" t="n"/>
      <c r="AZ648" s="84" t="n"/>
      <c r="BA648" s="83" t="n"/>
      <c r="BB648" s="83" t="n"/>
      <c r="BC648" s="83" t="n"/>
      <c r="BD648" s="83" t="n"/>
      <c r="BE648" s="83" t="n"/>
      <c r="BF648" s="28" t="n"/>
      <c r="BG648" s="85" t="n"/>
      <c r="BH648" s="85" t="n"/>
      <c r="BI648" s="85" t="n"/>
      <c r="BJ648" s="85" t="n"/>
      <c r="BK648" s="85" t="n"/>
      <c r="BL648" s="85" t="n"/>
      <c r="BM648" s="85" t="n"/>
      <c r="BN648" s="85" t="n"/>
      <c r="BO648" s="85" t="n"/>
      <c r="BP648" s="85" t="n"/>
      <c r="BQ648" s="85" t="n"/>
      <c r="BR648" s="85" t="n"/>
      <c r="BS648" s="85" t="n"/>
      <c r="BT648" s="85" t="n"/>
      <c r="BU648" s="85" t="n"/>
      <c r="BV648" s="85" t="n"/>
      <c r="BW648" s="85" t="n"/>
      <c r="BX648" s="85" t="n"/>
      <c r="BY648" s="85" t="n"/>
      <c r="BZ648" s="85" t="n"/>
      <c r="CA648" s="85" t="n"/>
      <c r="CB648" s="85" t="n"/>
      <c r="CC648" s="85" t="n"/>
      <c r="CD648" s="85" t="n"/>
      <c r="CE648" s="85" t="n"/>
      <c r="CF648" s="85" t="n"/>
      <c r="CG648" s="85" t="n"/>
      <c r="CH648" s="85" t="n"/>
      <c r="CI648" s="85" t="n"/>
      <c r="CJ648" s="85" t="n"/>
      <c r="CK648" s="85" t="n"/>
      <c r="CL648" s="85" t="n"/>
      <c r="CM648" s="85" t="n"/>
      <c r="CN648" s="85" t="n"/>
      <c r="CO648" s="85" t="n"/>
      <c r="CP648" s="85" t="n"/>
      <c r="CQ648" s="85" t="n"/>
      <c r="CR648" s="85" t="n"/>
      <c r="CS648" s="85" t="n"/>
      <c r="CT648" s="85" t="n"/>
      <c r="CU648" s="85" t="n"/>
      <c r="CV648" s="85" t="n"/>
    </row>
    <row r="649" ht="31.5" customFormat="1" customHeight="1" s="86">
      <c r="A649" s="73" t="n"/>
      <c r="B649" s="74" t="n"/>
      <c r="C649" s="74" t="n"/>
      <c r="D649" s="74" t="n"/>
      <c r="E649" s="74" t="n"/>
      <c r="F649" s="75" t="n"/>
      <c r="G649" s="76" t="n"/>
      <c r="H649" s="76" t="n"/>
      <c r="I649" s="76" t="n"/>
      <c r="J649" s="76" t="n"/>
      <c r="K649" s="472" t="n"/>
      <c r="L649" s="473" t="n"/>
      <c r="M649" s="474" t="n"/>
      <c r="N649" s="87" t="n"/>
      <c r="O649" s="87" t="n"/>
      <c r="P649" s="87" t="n"/>
      <c r="Q649" s="87" t="n"/>
      <c r="R649" s="87" t="n"/>
      <c r="S649" s="77" t="n"/>
      <c r="T649" s="110" t="n"/>
      <c r="U649" s="87" t="n"/>
      <c r="V649" s="87" t="n"/>
      <c r="W649" s="87" t="n"/>
      <c r="X649" s="87" t="n"/>
      <c r="Y649" s="87" t="n"/>
      <c r="Z649" s="88" t="n"/>
      <c r="AA649" s="89" t="n"/>
      <c r="AB649" s="87" t="n"/>
      <c r="AC649" s="87" t="n"/>
      <c r="AD649" s="87" t="n"/>
      <c r="AE649" s="87" t="n"/>
      <c r="AF649" s="87" t="n"/>
      <c r="AG649" s="77" t="n"/>
      <c r="AH649" s="110" t="n"/>
      <c r="AI649" s="78" t="n"/>
      <c r="AJ649" s="79" t="n"/>
      <c r="AK649" s="80" t="n"/>
      <c r="AL649" s="77" t="n"/>
      <c r="AM649" s="77" t="n"/>
      <c r="AN649" s="81" t="n"/>
      <c r="AO649" s="81" t="n"/>
      <c r="AP649" s="81" t="n"/>
      <c r="AQ649" s="81" t="n"/>
      <c r="AR649" s="81" t="n"/>
      <c r="AS649" s="81" t="n"/>
      <c r="AT649" s="81" t="n"/>
      <c r="AU649" s="81" t="n"/>
      <c r="AV649" s="81" t="n"/>
      <c r="AW649" s="82" t="n"/>
      <c r="AX649" s="83" t="n"/>
      <c r="AY649" s="179" t="n"/>
      <c r="AZ649" s="84" t="n"/>
      <c r="BA649" s="83" t="n"/>
      <c r="BB649" s="83" t="n"/>
      <c r="BC649" s="83" t="n"/>
      <c r="BD649" s="83" t="n"/>
      <c r="BE649" s="83" t="n"/>
      <c r="BF649" s="28" t="n"/>
      <c r="BG649" s="85" t="n"/>
      <c r="BH649" s="85" t="n"/>
      <c r="BI649" s="85" t="n"/>
      <c r="BJ649" s="85" t="n"/>
      <c r="BK649" s="85" t="n"/>
      <c r="BL649" s="85" t="n"/>
      <c r="BM649" s="85" t="n"/>
      <c r="BN649" s="85" t="n"/>
      <c r="BO649" s="85" t="n"/>
      <c r="BP649" s="85" t="n"/>
      <c r="BQ649" s="85" t="n"/>
      <c r="BR649" s="85" t="n"/>
      <c r="BS649" s="85" t="n"/>
      <c r="BT649" s="85" t="n"/>
      <c r="BU649" s="85" t="n"/>
      <c r="BV649" s="85" t="n"/>
      <c r="BW649" s="85" t="n"/>
      <c r="BX649" s="85" t="n"/>
      <c r="BY649" s="85" t="n"/>
      <c r="BZ649" s="85" t="n"/>
      <c r="CA649" s="85" t="n"/>
      <c r="CB649" s="85" t="n"/>
      <c r="CC649" s="85" t="n"/>
      <c r="CD649" s="85" t="n"/>
      <c r="CE649" s="85" t="n"/>
      <c r="CF649" s="85" t="n"/>
      <c r="CG649" s="85" t="n"/>
      <c r="CH649" s="85" t="n"/>
      <c r="CI649" s="85" t="n"/>
      <c r="CJ649" s="85" t="n"/>
      <c r="CK649" s="85" t="n"/>
      <c r="CL649" s="85" t="n"/>
      <c r="CM649" s="85" t="n"/>
      <c r="CN649" s="85" t="n"/>
      <c r="CO649" s="85" t="n"/>
      <c r="CP649" s="85" t="n"/>
      <c r="CQ649" s="85" t="n"/>
      <c r="CR649" s="85" t="n"/>
      <c r="CS649" s="85" t="n"/>
      <c r="CT649" s="85" t="n"/>
      <c r="CU649" s="85" t="n"/>
      <c r="CV649" s="85" t="n"/>
    </row>
    <row r="650" ht="31.5" customFormat="1" customHeight="1" s="86">
      <c r="A650" s="73" t="n"/>
      <c r="B650" s="74" t="n"/>
      <c r="C650" s="74" t="n"/>
      <c r="D650" s="74" t="n"/>
      <c r="E650" s="74" t="n"/>
      <c r="F650" s="75" t="n"/>
      <c r="G650" s="76" t="n"/>
      <c r="H650" s="76" t="n"/>
      <c r="I650" s="76" t="n"/>
      <c r="J650" s="76" t="n"/>
      <c r="K650" s="472" t="n"/>
      <c r="L650" s="473" t="n"/>
      <c r="M650" s="474" t="n"/>
      <c r="N650" s="87" t="n"/>
      <c r="O650" s="87" t="n"/>
      <c r="P650" s="87" t="n"/>
      <c r="Q650" s="87" t="n"/>
      <c r="R650" s="87" t="n"/>
      <c r="S650" s="77" t="n"/>
      <c r="T650" s="110" t="n"/>
      <c r="U650" s="87" t="n"/>
      <c r="V650" s="87" t="n"/>
      <c r="W650" s="87" t="n"/>
      <c r="X650" s="87" t="n"/>
      <c r="Y650" s="87" t="n"/>
      <c r="Z650" s="88" t="n"/>
      <c r="AA650" s="89" t="n"/>
      <c r="AB650" s="87" t="n"/>
      <c r="AC650" s="87" t="n"/>
      <c r="AD650" s="87" t="n"/>
      <c r="AE650" s="87" t="n"/>
      <c r="AF650" s="87" t="n"/>
      <c r="AG650" s="77" t="n"/>
      <c r="AH650" s="110" t="n"/>
      <c r="AI650" s="78" t="n"/>
      <c r="AJ650" s="79" t="n"/>
      <c r="AK650" s="80" t="n"/>
      <c r="AL650" s="77" t="n"/>
      <c r="AM650" s="77" t="n"/>
      <c r="AN650" s="81" t="n"/>
      <c r="AO650" s="81" t="n"/>
      <c r="AP650" s="81" t="n"/>
      <c r="AQ650" s="81" t="n"/>
      <c r="AR650" s="81" t="n"/>
      <c r="AS650" s="81" t="n"/>
      <c r="AT650" s="81" t="n"/>
      <c r="AU650" s="81" t="n"/>
      <c r="AV650" s="81" t="n"/>
      <c r="AW650" s="82" t="n"/>
      <c r="AX650" s="83" t="n"/>
      <c r="AY650" s="179" t="n"/>
      <c r="AZ650" s="84" t="n"/>
      <c r="BA650" s="83" t="n"/>
      <c r="BB650" s="83" t="n"/>
      <c r="BC650" s="83" t="n"/>
      <c r="BD650" s="83" t="n"/>
      <c r="BE650" s="83" t="n"/>
      <c r="BF650" s="28" t="n"/>
      <c r="BG650" s="85" t="n"/>
      <c r="BH650" s="85" t="n"/>
      <c r="BI650" s="85" t="n"/>
      <c r="BJ650" s="85" t="n"/>
      <c r="BK650" s="85" t="n"/>
      <c r="BL650" s="85" t="n"/>
      <c r="BM650" s="85" t="n"/>
      <c r="BN650" s="85" t="n"/>
      <c r="BO650" s="85" t="n"/>
      <c r="BP650" s="85" t="n"/>
      <c r="BQ650" s="85" t="n"/>
      <c r="BR650" s="85" t="n"/>
      <c r="BS650" s="85" t="n"/>
      <c r="BT650" s="85" t="n"/>
      <c r="BU650" s="85" t="n"/>
      <c r="BV650" s="85" t="n"/>
      <c r="BW650" s="85" t="n"/>
      <c r="BX650" s="85" t="n"/>
      <c r="BY650" s="85" t="n"/>
      <c r="BZ650" s="85" t="n"/>
      <c r="CA650" s="85" t="n"/>
      <c r="CB650" s="85" t="n"/>
      <c r="CC650" s="85" t="n"/>
      <c r="CD650" s="85" t="n"/>
      <c r="CE650" s="85" t="n"/>
      <c r="CF650" s="85" t="n"/>
      <c r="CG650" s="85" t="n"/>
      <c r="CH650" s="85" t="n"/>
      <c r="CI650" s="85" t="n"/>
      <c r="CJ650" s="85" t="n"/>
      <c r="CK650" s="85" t="n"/>
      <c r="CL650" s="85" t="n"/>
      <c r="CM650" s="85" t="n"/>
      <c r="CN650" s="85" t="n"/>
      <c r="CO650" s="85" t="n"/>
      <c r="CP650" s="85" t="n"/>
      <c r="CQ650" s="85" t="n"/>
      <c r="CR650" s="85" t="n"/>
      <c r="CS650" s="85" t="n"/>
      <c r="CT650" s="85" t="n"/>
      <c r="CU650" s="85" t="n"/>
      <c r="CV650" s="85" t="n"/>
    </row>
    <row r="651" ht="31.5" customFormat="1" customHeight="1" s="86">
      <c r="A651" s="73" t="n"/>
      <c r="B651" s="74" t="n"/>
      <c r="C651" s="74" t="n"/>
      <c r="D651" s="74" t="n"/>
      <c r="E651" s="74" t="n"/>
      <c r="F651" s="75" t="n"/>
      <c r="G651" s="76" t="n"/>
      <c r="H651" s="76" t="n"/>
      <c r="I651" s="76" t="n"/>
      <c r="J651" s="76" t="n"/>
      <c r="K651" s="472" t="n"/>
      <c r="L651" s="473" t="n"/>
      <c r="M651" s="474" t="n"/>
      <c r="N651" s="111" t="n"/>
      <c r="O651" s="111" t="n"/>
      <c r="P651" s="111" t="n"/>
      <c r="Q651" s="111" t="n"/>
      <c r="R651" s="111" t="n"/>
      <c r="S651" s="77" t="n"/>
      <c r="T651" s="77" t="n"/>
      <c r="U651" s="111" t="n"/>
      <c r="V651" s="111" t="n"/>
      <c r="W651" s="111" t="n"/>
      <c r="X651" s="111" t="n"/>
      <c r="Y651" s="111" t="n"/>
      <c r="Z651" s="77" t="n"/>
      <c r="AA651" s="77" t="n"/>
      <c r="AB651" s="111" t="n"/>
      <c r="AC651" s="111" t="n"/>
      <c r="AD651" s="111" t="n"/>
      <c r="AE651" s="111" t="n"/>
      <c r="AF651" s="111" t="n"/>
      <c r="AG651" s="77" t="n"/>
      <c r="AH651" s="77" t="n"/>
      <c r="AI651" s="78" t="n"/>
      <c r="AJ651" s="79" t="n"/>
      <c r="AK651" s="80" t="n"/>
      <c r="AL651" s="77" t="n"/>
      <c r="AM651" s="77" t="n"/>
      <c r="AN651" s="81" t="n"/>
      <c r="AO651" s="81" t="n"/>
      <c r="AP651" s="81" t="n"/>
      <c r="AQ651" s="81" t="n"/>
      <c r="AR651" s="81" t="n"/>
      <c r="AS651" s="81" t="n"/>
      <c r="AT651" s="81" t="n"/>
      <c r="AU651" s="81" t="n"/>
      <c r="AV651" s="81" t="n"/>
      <c r="AW651" s="82" t="n"/>
      <c r="AX651" s="83" t="n"/>
      <c r="AY651" s="179" t="n"/>
      <c r="AZ651" s="84" t="n"/>
      <c r="BA651" s="83" t="n"/>
      <c r="BB651" s="83" t="n"/>
      <c r="BC651" s="83" t="n"/>
      <c r="BD651" s="83" t="n"/>
      <c r="BE651" s="83" t="n"/>
      <c r="BF651" s="28" t="n"/>
      <c r="BG651" s="85" t="n"/>
      <c r="BH651" s="85" t="n"/>
      <c r="BI651" s="85" t="n"/>
      <c r="BJ651" s="85" t="n"/>
      <c r="BK651" s="85" t="n"/>
      <c r="BL651" s="85" t="n"/>
      <c r="BM651" s="85" t="n"/>
      <c r="BN651" s="85" t="n"/>
      <c r="BO651" s="85" t="n"/>
      <c r="BP651" s="85" t="n"/>
      <c r="BQ651" s="85" t="n"/>
      <c r="BR651" s="85" t="n"/>
      <c r="BS651" s="85" t="n"/>
      <c r="BT651" s="85" t="n"/>
      <c r="BU651" s="85" t="n"/>
      <c r="BV651" s="85" t="n"/>
      <c r="BW651" s="85" t="n"/>
      <c r="BX651" s="85" t="n"/>
      <c r="BY651" s="85" t="n"/>
      <c r="BZ651" s="85" t="n"/>
      <c r="CA651" s="85" t="n"/>
      <c r="CB651" s="85" t="n"/>
      <c r="CC651" s="85" t="n"/>
      <c r="CD651" s="85" t="n"/>
      <c r="CE651" s="85" t="n"/>
      <c r="CF651" s="85" t="n"/>
      <c r="CG651" s="85" t="n"/>
      <c r="CH651" s="85" t="n"/>
      <c r="CI651" s="85" t="n"/>
      <c r="CJ651" s="85" t="n"/>
      <c r="CK651" s="85" t="n"/>
      <c r="CL651" s="85" t="n"/>
      <c r="CM651" s="85" t="n"/>
      <c r="CN651" s="85" t="n"/>
      <c r="CO651" s="85" t="n"/>
      <c r="CP651" s="85" t="n"/>
      <c r="CQ651" s="85" t="n"/>
      <c r="CR651" s="85" t="n"/>
      <c r="CS651" s="85" t="n"/>
      <c r="CT651" s="85" t="n"/>
      <c r="CU651" s="85" t="n"/>
      <c r="CV651" s="85" t="n"/>
    </row>
    <row r="652" ht="31.5" customFormat="1" customHeight="1" s="86">
      <c r="A652" s="73" t="n"/>
      <c r="B652" s="74" t="n"/>
      <c r="C652" s="74" t="n"/>
      <c r="D652" s="74" t="n"/>
      <c r="E652" s="74" t="n"/>
      <c r="F652" s="75" t="n"/>
      <c r="G652" s="76" t="n"/>
      <c r="H652" s="76" t="n"/>
      <c r="I652" s="76" t="n"/>
      <c r="J652" s="76" t="n"/>
      <c r="K652" s="472" t="n"/>
      <c r="L652" s="473" t="n"/>
      <c r="M652" s="474" t="n"/>
      <c r="N652" s="111" t="n"/>
      <c r="O652" s="111" t="n"/>
      <c r="P652" s="111" t="n"/>
      <c r="Q652" s="111" t="n"/>
      <c r="R652" s="111" t="n"/>
      <c r="S652" s="77" t="n"/>
      <c r="T652" s="77" t="n"/>
      <c r="U652" s="111" t="n"/>
      <c r="V652" s="111" t="n"/>
      <c r="W652" s="111" t="n"/>
      <c r="X652" s="111" t="n"/>
      <c r="Y652" s="111" t="n"/>
      <c r="Z652" s="77" t="n"/>
      <c r="AA652" s="77" t="n"/>
      <c r="AB652" s="111" t="n"/>
      <c r="AC652" s="111" t="n"/>
      <c r="AD652" s="111" t="n"/>
      <c r="AE652" s="111" t="n"/>
      <c r="AF652" s="111" t="n"/>
      <c r="AG652" s="77" t="n"/>
      <c r="AH652" s="77" t="n"/>
      <c r="AI652" s="78" t="n"/>
      <c r="AJ652" s="79" t="n"/>
      <c r="AK652" s="80" t="n"/>
      <c r="AL652" s="77" t="n"/>
      <c r="AM652" s="77" t="n"/>
      <c r="AN652" s="81" t="n"/>
      <c r="AO652" s="81" t="n"/>
      <c r="AP652" s="81" t="n"/>
      <c r="AQ652" s="81" t="n"/>
      <c r="AR652" s="81" t="n"/>
      <c r="AS652" s="81" t="n"/>
      <c r="AT652" s="81" t="n"/>
      <c r="AU652" s="81" t="n"/>
      <c r="AV652" s="81" t="n"/>
      <c r="AW652" s="82" t="n"/>
      <c r="AX652" s="83" t="n"/>
      <c r="AY652" s="179" t="n"/>
      <c r="AZ652" s="84" t="n"/>
      <c r="BA652" s="83" t="n"/>
      <c r="BB652" s="83" t="n"/>
      <c r="BC652" s="83" t="n"/>
      <c r="BD652" s="83" t="n"/>
      <c r="BE652" s="83" t="n"/>
      <c r="BF652" s="28" t="n"/>
      <c r="BG652" s="85" t="n"/>
      <c r="BH652" s="85" t="n"/>
      <c r="BI652" s="85" t="n"/>
      <c r="BJ652" s="85" t="n"/>
      <c r="BK652" s="85" t="n"/>
      <c r="BL652" s="85" t="n"/>
      <c r="BM652" s="85" t="n"/>
      <c r="BN652" s="85" t="n"/>
      <c r="BO652" s="85" t="n"/>
      <c r="BP652" s="85" t="n"/>
      <c r="BQ652" s="85" t="n"/>
      <c r="BR652" s="85" t="n"/>
      <c r="BS652" s="85" t="n"/>
      <c r="BT652" s="85" t="n"/>
      <c r="BU652" s="85" t="n"/>
      <c r="BV652" s="85" t="n"/>
      <c r="BW652" s="85" t="n"/>
      <c r="BX652" s="85" t="n"/>
      <c r="BY652" s="85" t="n"/>
      <c r="BZ652" s="85" t="n"/>
      <c r="CA652" s="85" t="n"/>
      <c r="CB652" s="85" t="n"/>
      <c r="CC652" s="85" t="n"/>
      <c r="CD652" s="85" t="n"/>
      <c r="CE652" s="85" t="n"/>
      <c r="CF652" s="85" t="n"/>
      <c r="CG652" s="85" t="n"/>
      <c r="CH652" s="85" t="n"/>
      <c r="CI652" s="85" t="n"/>
      <c r="CJ652" s="85" t="n"/>
      <c r="CK652" s="85" t="n"/>
      <c r="CL652" s="85" t="n"/>
      <c r="CM652" s="85" t="n"/>
      <c r="CN652" s="85" t="n"/>
      <c r="CO652" s="85" t="n"/>
      <c r="CP652" s="85" t="n"/>
      <c r="CQ652" s="85" t="n"/>
      <c r="CR652" s="85" t="n"/>
      <c r="CS652" s="85" t="n"/>
      <c r="CT652" s="85" t="n"/>
      <c r="CU652" s="85" t="n"/>
      <c r="CV652" s="85" t="n"/>
    </row>
    <row r="653" ht="31.5" customFormat="1" customHeight="1" s="86">
      <c r="A653" s="73" t="n"/>
      <c r="B653" s="74" t="n"/>
      <c r="C653" s="74" t="n"/>
      <c r="D653" s="74" t="n"/>
      <c r="E653" s="74" t="n"/>
      <c r="F653" s="75" t="n"/>
      <c r="G653" s="76" t="n"/>
      <c r="H653" s="76" t="n"/>
      <c r="I653" s="76" t="n"/>
      <c r="J653" s="76" t="n"/>
      <c r="K653" s="472" t="n"/>
      <c r="L653" s="473" t="n"/>
      <c r="M653" s="474" t="n"/>
      <c r="N653" s="111" t="n"/>
      <c r="O653" s="111" t="n"/>
      <c r="P653" s="111" t="n"/>
      <c r="Q653" s="111" t="n"/>
      <c r="R653" s="111" t="n"/>
      <c r="S653" s="77" t="n"/>
      <c r="T653" s="77" t="n"/>
      <c r="U653" s="111" t="n"/>
      <c r="V653" s="111" t="n"/>
      <c r="W653" s="111" t="n"/>
      <c r="X653" s="111" t="n"/>
      <c r="Y653" s="111" t="n"/>
      <c r="Z653" s="77" t="n"/>
      <c r="AA653" s="77" t="n"/>
      <c r="AB653" s="111" t="n"/>
      <c r="AC653" s="111" t="n"/>
      <c r="AD653" s="111" t="n"/>
      <c r="AE653" s="111" t="n"/>
      <c r="AF653" s="111" t="n"/>
      <c r="AG653" s="77" t="n"/>
      <c r="AH653" s="77" t="n"/>
      <c r="AI653" s="78" t="n"/>
      <c r="AJ653" s="79" t="n"/>
      <c r="AK653" s="80" t="n"/>
      <c r="AL653" s="77" t="n"/>
      <c r="AM653" s="77" t="n"/>
      <c r="AN653" s="81" t="n"/>
      <c r="AO653" s="81" t="n"/>
      <c r="AP653" s="81" t="n"/>
      <c r="AQ653" s="81" t="n"/>
      <c r="AR653" s="81" t="n"/>
      <c r="AS653" s="81" t="n"/>
      <c r="AT653" s="81" t="n"/>
      <c r="AU653" s="81" t="n"/>
      <c r="AV653" s="81" t="n"/>
      <c r="AW653" s="82" t="n"/>
      <c r="AX653" s="83" t="n"/>
      <c r="AY653" s="179" t="n"/>
      <c r="AZ653" s="84" t="n"/>
      <c r="BA653" s="83" t="n"/>
      <c r="BB653" s="83" t="n"/>
      <c r="BC653" s="83" t="n"/>
      <c r="BD653" s="83" t="n"/>
      <c r="BE653" s="83" t="n"/>
      <c r="BF653" s="28" t="n"/>
      <c r="BG653" s="85" t="n"/>
      <c r="BH653" s="85" t="n"/>
      <c r="BI653" s="85" t="n"/>
      <c r="BJ653" s="85" t="n"/>
      <c r="BK653" s="85" t="n"/>
      <c r="BL653" s="85" t="n"/>
      <c r="BM653" s="85" t="n"/>
      <c r="BN653" s="85" t="n"/>
      <c r="BO653" s="85" t="n"/>
      <c r="BP653" s="85" t="n"/>
      <c r="BQ653" s="85" t="n"/>
      <c r="BR653" s="85" t="n"/>
      <c r="BS653" s="85" t="n"/>
      <c r="BT653" s="85" t="n"/>
      <c r="BU653" s="85" t="n"/>
      <c r="BV653" s="85" t="n"/>
      <c r="BW653" s="85" t="n"/>
      <c r="BX653" s="85" t="n"/>
      <c r="BY653" s="85" t="n"/>
      <c r="BZ653" s="85" t="n"/>
      <c r="CA653" s="85" t="n"/>
      <c r="CB653" s="85" t="n"/>
      <c r="CC653" s="85" t="n"/>
      <c r="CD653" s="85" t="n"/>
      <c r="CE653" s="85" t="n"/>
      <c r="CF653" s="85" t="n"/>
      <c r="CG653" s="85" t="n"/>
      <c r="CH653" s="85" t="n"/>
      <c r="CI653" s="85" t="n"/>
      <c r="CJ653" s="85" t="n"/>
      <c r="CK653" s="85" t="n"/>
      <c r="CL653" s="85" t="n"/>
      <c r="CM653" s="85" t="n"/>
      <c r="CN653" s="85" t="n"/>
      <c r="CO653" s="85" t="n"/>
      <c r="CP653" s="85" t="n"/>
      <c r="CQ653" s="85" t="n"/>
      <c r="CR653" s="85" t="n"/>
      <c r="CS653" s="85" t="n"/>
      <c r="CT653" s="85" t="n"/>
      <c r="CU653" s="85" t="n"/>
      <c r="CV653" s="85" t="n"/>
    </row>
    <row r="654" ht="31.5" customFormat="1" customHeight="1" s="86">
      <c r="A654" s="73" t="n"/>
      <c r="B654" s="74" t="n"/>
      <c r="C654" s="74" t="n"/>
      <c r="D654" s="74" t="n"/>
      <c r="E654" s="74" t="n"/>
      <c r="F654" s="75" t="n"/>
      <c r="G654" s="76" t="n"/>
      <c r="H654" s="76" t="n"/>
      <c r="I654" s="76" t="n"/>
      <c r="J654" s="76" t="n"/>
      <c r="K654" s="472" t="n"/>
      <c r="L654" s="473" t="n"/>
      <c r="M654" s="474" t="n"/>
      <c r="N654" s="111" t="n"/>
      <c r="O654" s="111" t="n"/>
      <c r="P654" s="111" t="n"/>
      <c r="Q654" s="111" t="n"/>
      <c r="R654" s="111" t="n"/>
      <c r="S654" s="77" t="n"/>
      <c r="T654" s="77" t="n"/>
      <c r="U654" s="111" t="n"/>
      <c r="V654" s="111" t="n"/>
      <c r="W654" s="111" t="n"/>
      <c r="X654" s="111" t="n"/>
      <c r="Y654" s="111" t="n"/>
      <c r="Z654" s="77" t="n"/>
      <c r="AA654" s="77" t="n"/>
      <c r="AB654" s="111" t="n"/>
      <c r="AC654" s="111" t="n"/>
      <c r="AD654" s="111" t="n"/>
      <c r="AE654" s="111" t="n"/>
      <c r="AF654" s="111" t="n"/>
      <c r="AG654" s="77" t="n"/>
      <c r="AH654" s="77" t="n"/>
      <c r="AI654" s="78" t="n"/>
      <c r="AJ654" s="79" t="n"/>
      <c r="AK654" s="80" t="n"/>
      <c r="AL654" s="77" t="n"/>
      <c r="AM654" s="77" t="n"/>
      <c r="AN654" s="81" t="n"/>
      <c r="AO654" s="81" t="n"/>
      <c r="AP654" s="81" t="n"/>
      <c r="AQ654" s="81" t="n"/>
      <c r="AR654" s="81" t="n"/>
      <c r="AS654" s="81" t="n"/>
      <c r="AT654" s="81" t="n"/>
      <c r="AU654" s="81" t="n"/>
      <c r="AV654" s="81" t="n"/>
      <c r="AW654" s="82" t="n"/>
      <c r="AX654" s="83" t="n"/>
      <c r="AY654" s="179" t="n"/>
      <c r="AZ654" s="84" t="n"/>
      <c r="BA654" s="83" t="n"/>
      <c r="BB654" s="83" t="n"/>
      <c r="BC654" s="83" t="n"/>
      <c r="BD654" s="83" t="n"/>
      <c r="BE654" s="83" t="n"/>
      <c r="BF654" s="28" t="n"/>
      <c r="BG654" s="85" t="n"/>
      <c r="BH654" s="85" t="n"/>
      <c r="BI654" s="85" t="n"/>
      <c r="BJ654" s="85" t="n"/>
      <c r="BK654" s="85" t="n"/>
      <c r="BL654" s="85" t="n"/>
      <c r="BM654" s="85" t="n"/>
      <c r="BN654" s="85" t="n"/>
      <c r="BO654" s="85" t="n"/>
      <c r="BP654" s="85" t="n"/>
      <c r="BQ654" s="85" t="n"/>
      <c r="BR654" s="85" t="n"/>
      <c r="BS654" s="85" t="n"/>
      <c r="BT654" s="85" t="n"/>
      <c r="BU654" s="85" t="n"/>
      <c r="BV654" s="85" t="n"/>
      <c r="BW654" s="85" t="n"/>
      <c r="BX654" s="85" t="n"/>
      <c r="BY654" s="85" t="n"/>
      <c r="BZ654" s="85" t="n"/>
      <c r="CA654" s="85" t="n"/>
      <c r="CB654" s="85" t="n"/>
      <c r="CC654" s="85" t="n"/>
      <c r="CD654" s="85" t="n"/>
      <c r="CE654" s="85" t="n"/>
      <c r="CF654" s="85" t="n"/>
      <c r="CG654" s="85" t="n"/>
      <c r="CH654" s="85" t="n"/>
      <c r="CI654" s="85" t="n"/>
      <c r="CJ654" s="85" t="n"/>
      <c r="CK654" s="85" t="n"/>
      <c r="CL654" s="85" t="n"/>
      <c r="CM654" s="85" t="n"/>
      <c r="CN654" s="85" t="n"/>
      <c r="CO654" s="85" t="n"/>
      <c r="CP654" s="85" t="n"/>
      <c r="CQ654" s="85" t="n"/>
      <c r="CR654" s="85" t="n"/>
      <c r="CS654" s="85" t="n"/>
      <c r="CT654" s="85" t="n"/>
      <c r="CU654" s="85" t="n"/>
      <c r="CV654" s="85" t="n"/>
    </row>
    <row r="655" ht="31.5" customFormat="1" customHeight="1" s="86">
      <c r="A655" s="73" t="n"/>
      <c r="B655" s="74" t="n"/>
      <c r="C655" s="74" t="n"/>
      <c r="D655" s="74" t="n"/>
      <c r="E655" s="74" t="n"/>
      <c r="F655" s="75" t="n"/>
      <c r="G655" s="76" t="n"/>
      <c r="H655" s="76" t="n"/>
      <c r="I655" s="76" t="n"/>
      <c r="J655" s="76" t="n"/>
      <c r="K655" s="472" t="n"/>
      <c r="L655" s="473" t="n"/>
      <c r="M655" s="474" t="n"/>
      <c r="N655" s="111" t="n"/>
      <c r="O655" s="111" t="n"/>
      <c r="P655" s="111" t="n"/>
      <c r="Q655" s="111" t="n"/>
      <c r="R655" s="111" t="n"/>
      <c r="S655" s="77" t="n"/>
      <c r="T655" s="77" t="n"/>
      <c r="U655" s="111" t="n"/>
      <c r="V655" s="111" t="n"/>
      <c r="W655" s="111" t="n"/>
      <c r="X655" s="111" t="n"/>
      <c r="Y655" s="111" t="n"/>
      <c r="Z655" s="77" t="n"/>
      <c r="AA655" s="77" t="n"/>
      <c r="AB655" s="111" t="n"/>
      <c r="AC655" s="111" t="n"/>
      <c r="AD655" s="111" t="n"/>
      <c r="AE655" s="111" t="n"/>
      <c r="AF655" s="111" t="n"/>
      <c r="AG655" s="77" t="n"/>
      <c r="AH655" s="77" t="n"/>
      <c r="AI655" s="78" t="n"/>
      <c r="AJ655" s="79" t="n"/>
      <c r="AK655" s="80" t="n"/>
      <c r="AL655" s="77" t="n"/>
      <c r="AM655" s="77" t="n"/>
      <c r="AN655" s="81" t="n"/>
      <c r="AO655" s="81" t="n"/>
      <c r="AP655" s="81" t="n"/>
      <c r="AQ655" s="81" t="n"/>
      <c r="AR655" s="81" t="n"/>
      <c r="AS655" s="81" t="n"/>
      <c r="AT655" s="81" t="n"/>
      <c r="AU655" s="81" t="n"/>
      <c r="AV655" s="81" t="n"/>
      <c r="AW655" s="82" t="n"/>
      <c r="AX655" s="83" t="n"/>
      <c r="AY655" s="179" t="n"/>
      <c r="AZ655" s="84" t="n"/>
      <c r="BA655" s="83" t="n"/>
      <c r="BB655" s="83" t="n"/>
      <c r="BC655" s="83" t="n"/>
      <c r="BD655" s="83" t="n"/>
      <c r="BE655" s="83" t="n"/>
      <c r="BF655" s="28" t="n"/>
      <c r="BG655" s="85" t="n"/>
      <c r="BH655" s="85" t="n"/>
      <c r="BI655" s="85" t="n"/>
      <c r="BJ655" s="85" t="n"/>
      <c r="BK655" s="85" t="n"/>
      <c r="BL655" s="85" t="n"/>
      <c r="BM655" s="85" t="n"/>
      <c r="BN655" s="85" t="n"/>
      <c r="BO655" s="85" t="n"/>
      <c r="BP655" s="85" t="n"/>
      <c r="BQ655" s="85" t="n"/>
      <c r="BR655" s="85" t="n"/>
      <c r="BS655" s="85" t="n"/>
      <c r="BT655" s="85" t="n"/>
      <c r="BU655" s="85" t="n"/>
      <c r="BV655" s="85" t="n"/>
      <c r="BW655" s="85" t="n"/>
      <c r="BX655" s="85" t="n"/>
      <c r="BY655" s="85" t="n"/>
      <c r="BZ655" s="85" t="n"/>
      <c r="CA655" s="85" t="n"/>
      <c r="CB655" s="85" t="n"/>
      <c r="CC655" s="85" t="n"/>
      <c r="CD655" s="85" t="n"/>
      <c r="CE655" s="85" t="n"/>
      <c r="CF655" s="85" t="n"/>
      <c r="CG655" s="85" t="n"/>
      <c r="CH655" s="85" t="n"/>
      <c r="CI655" s="85" t="n"/>
      <c r="CJ655" s="85" t="n"/>
      <c r="CK655" s="85" t="n"/>
      <c r="CL655" s="85" t="n"/>
      <c r="CM655" s="85" t="n"/>
      <c r="CN655" s="85" t="n"/>
      <c r="CO655" s="85" t="n"/>
      <c r="CP655" s="85" t="n"/>
      <c r="CQ655" s="85" t="n"/>
      <c r="CR655" s="85" t="n"/>
      <c r="CS655" s="85" t="n"/>
      <c r="CT655" s="85" t="n"/>
      <c r="CU655" s="85" t="n"/>
      <c r="CV655" s="85" t="n"/>
    </row>
    <row r="656" ht="31.5" customFormat="1" customHeight="1" s="86">
      <c r="A656" s="73" t="n"/>
      <c r="B656" s="74" t="n"/>
      <c r="C656" s="74" t="n"/>
      <c r="D656" s="74" t="n"/>
      <c r="E656" s="74" t="n"/>
      <c r="F656" s="75" t="n"/>
      <c r="G656" s="76" t="n"/>
      <c r="H656" s="76" t="n"/>
      <c r="I656" s="76" t="n"/>
      <c r="J656" s="76" t="n"/>
      <c r="K656" s="472" t="n"/>
      <c r="L656" s="473" t="n"/>
      <c r="M656" s="474" t="n"/>
      <c r="N656" s="111" t="n"/>
      <c r="O656" s="111" t="n"/>
      <c r="P656" s="111" t="n"/>
      <c r="Q656" s="111" t="n"/>
      <c r="R656" s="111" t="n"/>
      <c r="S656" s="77" t="n"/>
      <c r="T656" s="77" t="n"/>
      <c r="U656" s="111" t="n"/>
      <c r="V656" s="111" t="n"/>
      <c r="W656" s="111" t="n"/>
      <c r="X656" s="111" t="n"/>
      <c r="Y656" s="111" t="n"/>
      <c r="Z656" s="77" t="n"/>
      <c r="AA656" s="77" t="n"/>
      <c r="AB656" s="111" t="n"/>
      <c r="AC656" s="111" t="n"/>
      <c r="AD656" s="111" t="n"/>
      <c r="AE656" s="111" t="n"/>
      <c r="AF656" s="111" t="n"/>
      <c r="AG656" s="77" t="n"/>
      <c r="AH656" s="77" t="n"/>
      <c r="AI656" s="78" t="n"/>
      <c r="AJ656" s="79" t="n"/>
      <c r="AK656" s="80" t="n"/>
      <c r="AL656" s="77" t="n"/>
      <c r="AM656" s="77" t="n"/>
      <c r="AN656" s="81" t="n"/>
      <c r="AO656" s="81" t="n"/>
      <c r="AP656" s="81" t="n"/>
      <c r="AQ656" s="81" t="n"/>
      <c r="AR656" s="81" t="n"/>
      <c r="AS656" s="81" t="n"/>
      <c r="AT656" s="81" t="n"/>
      <c r="AU656" s="81" t="n"/>
      <c r="AV656" s="81" t="n"/>
      <c r="AW656" s="82" t="n"/>
      <c r="AX656" s="83" t="n"/>
      <c r="AY656" s="179" t="n"/>
      <c r="AZ656" s="84" t="n"/>
      <c r="BA656" s="83" t="n"/>
      <c r="BB656" s="83" t="n"/>
      <c r="BC656" s="83" t="n"/>
      <c r="BD656" s="83" t="n"/>
      <c r="BE656" s="83" t="n"/>
      <c r="BF656" s="28" t="n"/>
      <c r="BG656" s="85" t="n"/>
      <c r="BH656" s="85" t="n"/>
      <c r="BI656" s="85" t="n"/>
      <c r="BJ656" s="85" t="n"/>
      <c r="BK656" s="85" t="n"/>
      <c r="BL656" s="85" t="n"/>
      <c r="BM656" s="85" t="n"/>
      <c r="BN656" s="85" t="n"/>
      <c r="BO656" s="85" t="n"/>
      <c r="BP656" s="85" t="n"/>
      <c r="BQ656" s="85" t="n"/>
      <c r="BR656" s="85" t="n"/>
      <c r="BS656" s="85" t="n"/>
      <c r="BT656" s="85" t="n"/>
      <c r="BU656" s="85" t="n"/>
      <c r="BV656" s="85" t="n"/>
      <c r="BW656" s="85" t="n"/>
      <c r="BX656" s="85" t="n"/>
      <c r="BY656" s="85" t="n"/>
      <c r="BZ656" s="85" t="n"/>
      <c r="CA656" s="85" t="n"/>
      <c r="CB656" s="85" t="n"/>
      <c r="CC656" s="85" t="n"/>
      <c r="CD656" s="85" t="n"/>
      <c r="CE656" s="85" t="n"/>
      <c r="CF656" s="85" t="n"/>
      <c r="CG656" s="85" t="n"/>
      <c r="CH656" s="85" t="n"/>
      <c r="CI656" s="85" t="n"/>
      <c r="CJ656" s="85" t="n"/>
      <c r="CK656" s="85" t="n"/>
      <c r="CL656" s="85" t="n"/>
      <c r="CM656" s="85" t="n"/>
      <c r="CN656" s="85" t="n"/>
      <c r="CO656" s="85" t="n"/>
      <c r="CP656" s="85" t="n"/>
      <c r="CQ656" s="85" t="n"/>
      <c r="CR656" s="85" t="n"/>
      <c r="CS656" s="85" t="n"/>
      <c r="CT656" s="85" t="n"/>
      <c r="CU656" s="85" t="n"/>
      <c r="CV656" s="85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priority="203" operator="lessThan" dxfId="11" stopIfTrue="1">
      <formula>$L4</formula>
    </cfRule>
    <cfRule type="cellIs" priority="204" operator="between" dxfId="1" stopIfTrue="1">
      <formula>$L4</formula>
      <formula>L4</formula>
    </cfRule>
    <cfRule type="cellIs" priority="205" operator="greaterThan" dxfId="0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11" stopIfTrue="1">
      <formula>$L4</formula>
    </cfRule>
    <cfRule type="cellIs" priority="200" operator="between" dxfId="1" stopIfTrue="1">
      <formula>$L4</formula>
      <formula>R4</formula>
    </cfRule>
    <cfRule type="cellIs" priority="201" operator="greaterThan" dxfId="0" stopIfTrue="1">
      <formula>$M4</formula>
    </cfRule>
  </conditionalFormatting>
  <conditionalFormatting sqref="Z4:AA4 Z464:AA631 AG464:AH631">
    <cfRule type="expression" priority="182" dxfId="1" stopIfTrue="1">
      <formula>Z4&lt;X4</formula>
    </cfRule>
    <cfRule type="expression" priority="183" stopIfTrue="1">
      <formula>Z4=""</formula>
    </cfRule>
    <cfRule type="expression" priority="184" dxfId="1" stopIfTrue="1">
      <formula>K4=X4</formula>
    </cfRule>
    <cfRule type="expression" priority="185" dxfId="0" stopIfTrue="1">
      <formula>Z4&gt;X4*1.05</formula>
    </cfRule>
    <cfRule type="expression" priority="186" dxfId="1" stopIfTrue="1">
      <formula>Z4&lt;X4</formula>
    </cfRule>
    <cfRule type="expression" priority="187" stopIfTrue="1">
      <formula>Z4=""</formula>
    </cfRule>
    <cfRule type="expression" priority="188" dxfId="1" stopIfTrue="1">
      <formula>K4=X4</formula>
    </cfRule>
    <cfRule type="expression" priority="189" dxfId="0" stopIfTrue="1">
      <formula>Z4&gt;X4*1.05</formula>
    </cfRule>
    <cfRule type="expression" priority="194" stopIfTrue="1">
      <formula>Z4=""</formula>
    </cfRule>
    <cfRule type="cellIs" priority="195" operator="lessThan" dxfId="11" stopIfTrue="1">
      <formula>$L4</formula>
    </cfRule>
    <cfRule type="cellIs" priority="196" operator="between" dxfId="1" stopIfTrue="1">
      <formula>$L4</formula>
      <formula>Y4</formula>
    </cfRule>
    <cfRule type="cellIs" priority="197" operator="greaterThan" dxfId="0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11" stopIfTrue="1">
      <formula>$L4</formula>
    </cfRule>
    <cfRule type="cellIs" priority="192" operator="between" dxfId="1" stopIfTrue="1">
      <formula>$L4</formula>
      <formula>N4</formula>
    </cfRule>
    <cfRule type="cellIs" priority="193" operator="greaterThan" dxfId="0" stopIfTrue="1">
      <formula>$M4</formula>
    </cfRule>
  </conditionalFormatting>
  <conditionalFormatting sqref="AM4">
    <cfRule type="expression" priority="174" dxfId="1" stopIfTrue="1">
      <formula>AM4&lt;AK4</formula>
    </cfRule>
    <cfRule type="expression" priority="175" stopIfTrue="1">
      <formula>AM4=""</formula>
    </cfRule>
    <cfRule type="expression" priority="176" dxfId="1" stopIfTrue="1">
      <formula>X4=AK4</formula>
    </cfRule>
    <cfRule type="expression" priority="177" dxfId="0" stopIfTrue="1">
      <formula>AM4&gt;AK4*1.05</formula>
    </cfRule>
    <cfRule type="expression" priority="178" dxfId="1" stopIfTrue="1">
      <formula>AM4&lt;AK4</formula>
    </cfRule>
    <cfRule type="expression" priority="179" stopIfTrue="1">
      <formula>AM4=""</formula>
    </cfRule>
    <cfRule type="expression" priority="180" dxfId="1" stopIfTrue="1">
      <formula>X4=AK4</formula>
    </cfRule>
    <cfRule type="expression" priority="181" dxfId="0" stopIfTrue="1">
      <formula>AM4&gt;AK4*1.05</formula>
    </cfRule>
  </conditionalFormatting>
  <conditionalFormatting sqref="AG4:AH4">
    <cfRule type="expression" priority="162" dxfId="1" stopIfTrue="1">
      <formula>AG4&lt;AE4</formula>
    </cfRule>
    <cfRule type="expression" priority="163" stopIfTrue="1">
      <formula>AG4=""</formula>
    </cfRule>
    <cfRule type="expression" priority="164" dxfId="1" stopIfTrue="1">
      <formula>R4=AE4</formula>
    </cfRule>
    <cfRule type="expression" priority="165" dxfId="0" stopIfTrue="1">
      <formula>AG4&gt;AE4*1.05</formula>
    </cfRule>
    <cfRule type="expression" priority="166" dxfId="1" stopIfTrue="1">
      <formula>AG4&lt;AE4</formula>
    </cfRule>
    <cfRule type="expression" priority="167" stopIfTrue="1">
      <formula>AG4=""</formula>
    </cfRule>
    <cfRule type="expression" priority="168" dxfId="1" stopIfTrue="1">
      <formula>R4=AE4</formula>
    </cfRule>
    <cfRule type="expression" priority="169" dxfId="0" stopIfTrue="1">
      <formula>AG4&gt;AE4*1.05</formula>
    </cfRule>
    <cfRule type="expression" priority="170" stopIfTrue="1">
      <formula>AG4=""</formula>
    </cfRule>
    <cfRule type="cellIs" priority="171" operator="lessThan" dxfId="11" stopIfTrue="1">
      <formula>$L4</formula>
    </cfRule>
    <cfRule type="cellIs" priority="172" operator="between" dxfId="1" stopIfTrue="1">
      <formula>$L4</formula>
      <formula>AF4</formula>
    </cfRule>
    <cfRule type="cellIs" priority="173" operator="greaterThan" dxfId="0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1" stopIfTrue="1">
      <formula>AL4=$AJ4</formula>
    </cfRule>
    <cfRule type="expression" priority="160" dxfId="11" stopIfTrue="1">
      <formula>AL4&lt;$AJ4*0.95</formula>
    </cfRule>
    <cfRule type="expression" priority="161" dxfId="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11" stopIfTrue="1">
      <formula>$L4</formula>
    </cfRule>
    <cfRule type="cellIs" priority="156" operator="between" dxfId="1" stopIfTrue="1">
      <formula>$L4</formula>
      <formula>$M4</formula>
    </cfRule>
    <cfRule type="cellIs" priority="157" operator="greaterThan" dxfId="0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11" stopIfTrue="1">
      <formula>$L4</formula>
    </cfRule>
    <cfRule type="cellIs" priority="152" operator="between" dxfId="1" stopIfTrue="1">
      <formula>$L4</formula>
      <formula>$M4</formula>
    </cfRule>
    <cfRule type="cellIs" priority="153" operator="greaterThan" dxfId="0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11" stopIfTrue="1">
      <formula>$L4</formula>
    </cfRule>
    <cfRule type="cellIs" priority="148" operator="between" dxfId="1" stopIfTrue="1">
      <formula>$L4</formula>
      <formula>$M4</formula>
    </cfRule>
    <cfRule type="cellIs" priority="149" operator="greaterThan" dxfId="0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11" stopIfTrue="1">
      <formula>$L4</formula>
    </cfRule>
    <cfRule type="cellIs" priority="144" operator="between" dxfId="1" stopIfTrue="1">
      <formula>$L4</formula>
      <formula>$M4</formula>
    </cfRule>
    <cfRule type="cellIs" priority="145" operator="greaterThan" dxfId="0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11" stopIfTrue="1">
      <formula>$L5</formula>
    </cfRule>
    <cfRule type="cellIs" priority="140" operator="between" dxfId="1" stopIfTrue="1">
      <formula>$L5</formula>
      <formula>L5</formula>
    </cfRule>
    <cfRule type="cellIs" priority="141" operator="greaterThan" dxfId="0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11" stopIfTrue="1">
      <formula>$L5</formula>
    </cfRule>
    <cfRule type="cellIs" priority="136" operator="between" dxfId="1" stopIfTrue="1">
      <formula>$L5</formula>
      <formula>R5</formula>
    </cfRule>
    <cfRule type="cellIs" priority="137" operator="greaterThan" dxfId="0" stopIfTrue="1">
      <formula>$M5</formula>
    </cfRule>
  </conditionalFormatting>
  <conditionalFormatting sqref="Z5:AA406">
    <cfRule type="expression" priority="118" dxfId="1" stopIfTrue="1">
      <formula>Z5&lt;X5</formula>
    </cfRule>
    <cfRule type="expression" priority="119" stopIfTrue="1">
      <formula>Z5=""</formula>
    </cfRule>
    <cfRule type="expression" priority="120" dxfId="1" stopIfTrue="1">
      <formula>K5=X5</formula>
    </cfRule>
    <cfRule type="expression" priority="121" dxfId="0" stopIfTrue="1">
      <formula>Z5&gt;X5*1.05</formula>
    </cfRule>
    <cfRule type="expression" priority="122" dxfId="1" stopIfTrue="1">
      <formula>Z5&lt;X5</formula>
    </cfRule>
    <cfRule type="expression" priority="123" stopIfTrue="1">
      <formula>Z5=""</formula>
    </cfRule>
    <cfRule type="expression" priority="124" dxfId="1" stopIfTrue="1">
      <formula>K5=X5</formula>
    </cfRule>
    <cfRule type="expression" priority="125" dxfId="0" stopIfTrue="1">
      <formula>Z5&gt;X5*1.05</formula>
    </cfRule>
    <cfRule type="expression" priority="130" stopIfTrue="1">
      <formula>Z5=""</formula>
    </cfRule>
    <cfRule type="cellIs" priority="131" operator="lessThan" dxfId="11" stopIfTrue="1">
      <formula>$L5</formula>
    </cfRule>
    <cfRule type="cellIs" priority="132" operator="between" dxfId="1" stopIfTrue="1">
      <formula>$L5</formula>
      <formula>Y5</formula>
    </cfRule>
    <cfRule type="cellIs" priority="133" operator="greaterThan" dxfId="0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11" stopIfTrue="1">
      <formula>$L5</formula>
    </cfRule>
    <cfRule type="cellIs" priority="128" operator="between" dxfId="1" stopIfTrue="1">
      <formula>$L5</formula>
      <formula>N5</formula>
    </cfRule>
    <cfRule type="cellIs" priority="129" operator="greaterThan" dxfId="0" stopIfTrue="1">
      <formula>$M5</formula>
    </cfRule>
  </conditionalFormatting>
  <conditionalFormatting sqref="AM5:AM406 AM464:AM631">
    <cfRule type="expression" priority="110" dxfId="1" stopIfTrue="1">
      <formula>AM5&lt;AK5</formula>
    </cfRule>
    <cfRule type="expression" priority="111" stopIfTrue="1">
      <formula>AM5=""</formula>
    </cfRule>
    <cfRule type="expression" priority="112" dxfId="1" stopIfTrue="1">
      <formula>X5=AK5</formula>
    </cfRule>
    <cfRule type="expression" priority="113" dxfId="0" stopIfTrue="1">
      <formula>AM5&gt;AK5*1.05</formula>
    </cfRule>
    <cfRule type="expression" priority="114" dxfId="1" stopIfTrue="1">
      <formula>AM5&lt;AK5</formula>
    </cfRule>
    <cfRule type="expression" priority="115" stopIfTrue="1">
      <formula>AM5=""</formula>
    </cfRule>
    <cfRule type="expression" priority="116" dxfId="1" stopIfTrue="1">
      <formula>X5=AK5</formula>
    </cfRule>
    <cfRule type="expression" priority="117" dxfId="0" stopIfTrue="1">
      <formula>AM5&gt;AK5*1.05</formula>
    </cfRule>
  </conditionalFormatting>
  <conditionalFormatting sqref="AG5:AH406">
    <cfRule type="expression" priority="98" dxfId="1" stopIfTrue="1">
      <formula>AG5&lt;AE5</formula>
    </cfRule>
    <cfRule type="expression" priority="99" stopIfTrue="1">
      <formula>AG5=""</formula>
    </cfRule>
    <cfRule type="expression" priority="100" dxfId="1" stopIfTrue="1">
      <formula>R5=AE5</formula>
    </cfRule>
    <cfRule type="expression" priority="101" dxfId="0" stopIfTrue="1">
      <formula>AG5&gt;AE5*1.05</formula>
    </cfRule>
    <cfRule type="expression" priority="102" dxfId="1" stopIfTrue="1">
      <formula>AG5&lt;AE5</formula>
    </cfRule>
    <cfRule type="expression" priority="103" stopIfTrue="1">
      <formula>AG5=""</formula>
    </cfRule>
    <cfRule type="expression" priority="104" dxfId="1" stopIfTrue="1">
      <formula>R5=AE5</formula>
    </cfRule>
    <cfRule type="expression" priority="105" dxfId="0" stopIfTrue="1">
      <formula>AG5&gt;AE5*1.05</formula>
    </cfRule>
    <cfRule type="expression" priority="106" stopIfTrue="1">
      <formula>AG5=""</formula>
    </cfRule>
    <cfRule type="cellIs" priority="107" operator="lessThan" dxfId="11" stopIfTrue="1">
      <formula>$L5</formula>
    </cfRule>
    <cfRule type="cellIs" priority="108" operator="between" dxfId="1" stopIfTrue="1">
      <formula>$L5</formula>
      <formula>AF5</formula>
    </cfRule>
    <cfRule type="cellIs" priority="109" operator="greaterThan" dxfId="0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1" stopIfTrue="1">
      <formula>AL5=$AJ5</formula>
    </cfRule>
    <cfRule type="expression" priority="96" dxfId="11" stopIfTrue="1">
      <formula>AL5&lt;$AJ5*0.95</formula>
    </cfRule>
    <cfRule type="expression" priority="97" dxfId="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11" stopIfTrue="1">
      <formula>$L5</formula>
    </cfRule>
    <cfRule type="cellIs" priority="92" operator="between" dxfId="1" stopIfTrue="1">
      <formula>$L5</formula>
      <formula>$M5</formula>
    </cfRule>
    <cfRule type="cellIs" priority="93" operator="greaterThan" dxfId="0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11" stopIfTrue="1">
      <formula>$L5</formula>
    </cfRule>
    <cfRule type="cellIs" priority="88" operator="between" dxfId="1" stopIfTrue="1">
      <formula>$L5</formula>
      <formula>$M5</formula>
    </cfRule>
    <cfRule type="cellIs" priority="89" operator="greaterThan" dxfId="0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11" stopIfTrue="1">
      <formula>$L5</formula>
    </cfRule>
    <cfRule type="cellIs" priority="84" operator="between" dxfId="1" stopIfTrue="1">
      <formula>$L5</formula>
      <formula>$M5</formula>
    </cfRule>
    <cfRule type="cellIs" priority="85" operator="greaterThan" dxfId="0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11" stopIfTrue="1">
      <formula>$L5</formula>
    </cfRule>
    <cfRule type="cellIs" priority="80" operator="between" dxfId="1" stopIfTrue="1">
      <formula>$L5</formula>
      <formula>$M5</formula>
    </cfRule>
    <cfRule type="cellIs" priority="81" operator="greaterThan" dxfId="0" stopIfTrue="1">
      <formula>$M5</formula>
    </cfRule>
  </conditionalFormatting>
  <conditionalFormatting sqref="AO4:AO406 AO464:AO631">
    <cfRule type="expression" priority="210" dxfId="1" stopIfTrue="1">
      <formula>AO4&lt;$AY4</formula>
    </cfRule>
    <cfRule type="expression" priority="211" dxfId="0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1" stopIfTrue="1">
      <formula>AY4</formula>
    </cfRule>
    <cfRule type="cellIs" priority="214" operator="greaterThanOrEqual" dxfId="11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11" stopIfTrue="1">
      <formula>$L407</formula>
    </cfRule>
    <cfRule type="cellIs" priority="67" operator="between" dxfId="1" stopIfTrue="1">
      <formula>$L407</formula>
      <formula>N407</formula>
    </cfRule>
    <cfRule type="cellIs" priority="68" operator="greaterThan" dxfId="0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11" stopIfTrue="1">
      <formula>$L407</formula>
    </cfRule>
    <cfRule type="cellIs" priority="63" operator="between" dxfId="1" stopIfTrue="1">
      <formula>$L407</formula>
      <formula>L407</formula>
    </cfRule>
    <cfRule type="cellIs" priority="64" operator="greaterThan" dxfId="0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11" stopIfTrue="1">
      <formula>$L407</formula>
    </cfRule>
    <cfRule type="cellIs" priority="59" operator="between" dxfId="1" stopIfTrue="1">
      <formula>$L407</formula>
      <formula>R407</formula>
    </cfRule>
    <cfRule type="cellIs" priority="60" operator="greaterThan" dxfId="0" stopIfTrue="1">
      <formula>$M407</formula>
    </cfRule>
  </conditionalFormatting>
  <conditionalFormatting sqref="Z407:AA463">
    <cfRule type="expression" priority="41" dxfId="1" stopIfTrue="1">
      <formula>Z407&lt;X407</formula>
    </cfRule>
    <cfRule type="expression" priority="42" stopIfTrue="1">
      <formula>Z407=""</formula>
    </cfRule>
    <cfRule type="expression" priority="43" dxfId="1" stopIfTrue="1">
      <formula>K407=X407</formula>
    </cfRule>
    <cfRule type="expression" priority="44" dxfId="0" stopIfTrue="1">
      <formula>Z407&gt;X407*1.05</formula>
    </cfRule>
    <cfRule type="expression" priority="45" dxfId="1" stopIfTrue="1">
      <formula>Z407&lt;X407</formula>
    </cfRule>
    <cfRule type="expression" priority="46" stopIfTrue="1">
      <formula>Z407=""</formula>
    </cfRule>
    <cfRule type="expression" priority="47" dxfId="1" stopIfTrue="1">
      <formula>K407=X407</formula>
    </cfRule>
    <cfRule type="expression" priority="48" dxfId="0" stopIfTrue="1">
      <formula>Z407&gt;X407*1.05</formula>
    </cfRule>
    <cfRule type="expression" priority="53" stopIfTrue="1">
      <formula>Z407=""</formula>
    </cfRule>
    <cfRule type="cellIs" priority="54" operator="lessThan" dxfId="11" stopIfTrue="1">
      <formula>$L407</formula>
    </cfRule>
    <cfRule type="cellIs" priority="55" operator="between" dxfId="1" stopIfTrue="1">
      <formula>$L407</formula>
      <formula>Y407</formula>
    </cfRule>
    <cfRule type="cellIs" priority="56" operator="greaterThan" dxfId="0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11" stopIfTrue="1">
      <formula>$L407</formula>
    </cfRule>
    <cfRule type="cellIs" priority="51" operator="between" dxfId="1" stopIfTrue="1">
      <formula>$L407</formula>
      <formula>N407</formula>
    </cfRule>
    <cfRule type="cellIs" priority="52" operator="greaterThan" dxfId="0" stopIfTrue="1">
      <formula>$M407</formula>
    </cfRule>
  </conditionalFormatting>
  <conditionalFormatting sqref="AM407:AM463">
    <cfRule type="expression" priority="33" dxfId="1" stopIfTrue="1">
      <formula>AM407&lt;AK407</formula>
    </cfRule>
    <cfRule type="expression" priority="34" stopIfTrue="1">
      <formula>AM407=""</formula>
    </cfRule>
    <cfRule type="expression" priority="35" dxfId="1" stopIfTrue="1">
      <formula>X407=AK407</formula>
    </cfRule>
    <cfRule type="expression" priority="36" dxfId="0" stopIfTrue="1">
      <formula>AM407&gt;AK407*1.05</formula>
    </cfRule>
    <cfRule type="expression" priority="37" dxfId="1" stopIfTrue="1">
      <formula>AM407&lt;AK407</formula>
    </cfRule>
    <cfRule type="expression" priority="38" stopIfTrue="1">
      <formula>AM407=""</formula>
    </cfRule>
    <cfRule type="expression" priority="39" dxfId="1" stopIfTrue="1">
      <formula>X407=AK407</formula>
    </cfRule>
    <cfRule type="expression" priority="40" dxfId="0" stopIfTrue="1">
      <formula>AM407&gt;AK407*1.05</formula>
    </cfRule>
  </conditionalFormatting>
  <conditionalFormatting sqref="AG407:AH463">
    <cfRule type="expression" priority="21" dxfId="1" stopIfTrue="1">
      <formula>AG407&lt;AE407</formula>
    </cfRule>
    <cfRule type="expression" priority="22" stopIfTrue="1">
      <formula>AG407=""</formula>
    </cfRule>
    <cfRule type="expression" priority="23" dxfId="1" stopIfTrue="1">
      <formula>R407=AE407</formula>
    </cfRule>
    <cfRule type="expression" priority="24" dxfId="0" stopIfTrue="1">
      <formula>AG407&gt;AE407*1.05</formula>
    </cfRule>
    <cfRule type="expression" priority="25" dxfId="1" stopIfTrue="1">
      <formula>AG407&lt;AE407</formula>
    </cfRule>
    <cfRule type="expression" priority="26" stopIfTrue="1">
      <formula>AG407=""</formula>
    </cfRule>
    <cfRule type="expression" priority="27" dxfId="1" stopIfTrue="1">
      <formula>R407=AE407</formula>
    </cfRule>
    <cfRule type="expression" priority="28" dxfId="0" stopIfTrue="1">
      <formula>AG407&gt;AE407*1.05</formula>
    </cfRule>
    <cfRule type="expression" priority="29" stopIfTrue="1">
      <formula>AG407=""</formula>
    </cfRule>
    <cfRule type="cellIs" priority="30" operator="lessThan" dxfId="11" stopIfTrue="1">
      <formula>$L407</formula>
    </cfRule>
    <cfRule type="cellIs" priority="31" operator="between" dxfId="1" stopIfTrue="1">
      <formula>$L407</formula>
      <formula>AF407</formula>
    </cfRule>
    <cfRule type="cellIs" priority="32" operator="greaterThan" dxfId="0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1" stopIfTrue="1">
      <formula>AL407=$AJ407</formula>
    </cfRule>
    <cfRule type="expression" priority="19" dxfId="11" stopIfTrue="1">
      <formula>AL407&lt;$AJ407*0.95</formula>
    </cfRule>
    <cfRule type="expression" priority="20" dxfId="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11" stopIfTrue="1">
      <formula>$L407</formula>
    </cfRule>
    <cfRule type="cellIs" priority="15" operator="between" dxfId="1" stopIfTrue="1">
      <formula>$L407</formula>
      <formula>$M407</formula>
    </cfRule>
    <cfRule type="cellIs" priority="16" operator="greaterThan" dxfId="0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11" stopIfTrue="1">
      <formula>$L407</formula>
    </cfRule>
    <cfRule type="cellIs" priority="11" operator="between" dxfId="1" stopIfTrue="1">
      <formula>$L407</formula>
      <formula>$M407</formula>
    </cfRule>
    <cfRule type="cellIs" priority="12" operator="greaterThan" dxfId="0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11" stopIfTrue="1">
      <formula>$L407</formula>
    </cfRule>
    <cfRule type="cellIs" priority="7" operator="between" dxfId="1" stopIfTrue="1">
      <formula>$L407</formula>
      <formula>$M407</formula>
    </cfRule>
    <cfRule type="cellIs" priority="8" operator="greaterThan" dxfId="0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11" stopIfTrue="1">
      <formula>$L407</formula>
    </cfRule>
    <cfRule type="cellIs" priority="3" operator="between" dxfId="1" stopIfTrue="1">
      <formula>$L407</formula>
      <formula>$M407</formula>
    </cfRule>
    <cfRule type="cellIs" priority="4" operator="greaterThan" dxfId="0" stopIfTrue="1">
      <formula>$M407</formula>
    </cfRule>
  </conditionalFormatting>
  <conditionalFormatting sqref="AO407:AO463">
    <cfRule type="expression" priority="73" dxfId="1" stopIfTrue="1">
      <formula>AO407&lt;$AY407</formula>
    </cfRule>
    <cfRule type="expression" priority="74" dxfId="0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1" stopIfTrue="1">
      <formula>AY407</formula>
    </cfRule>
    <cfRule type="cellIs" priority="77" operator="greaterThanOrEqual" dxfId="11" stopIfTrue="1">
      <formula>AY407</formula>
    </cfRule>
  </conditionalFormatting>
  <conditionalFormatting sqref="Q4:T631">
    <cfRule type="expression" priority="350" dxfId="1" stopIfTrue="1">
      <formula>Q4&lt;O4</formula>
    </cfRule>
    <cfRule type="expression" priority="351" stopIfTrue="1">
      <formula>Q4=""</formula>
    </cfRule>
    <cfRule type="expression" priority="352" dxfId="1" stopIfTrue="1">
      <formula>A4=O4</formula>
    </cfRule>
    <cfRule type="expression" priority="353" dxfId="0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7.xml><?xml version="1.0" encoding="utf-8"?>
<worksheet xmlns="http://schemas.openxmlformats.org/spreadsheetml/2006/main">
  <sheetPr codeName="Sheet3">
    <outlinePr summaryBelow="1" summaryRight="1"/>
    <pageSetUpPr/>
  </sheetPr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8"/>
  <cols>
    <col hidden="1" width="5" customWidth="1" style="422" min="1" max="1"/>
    <col hidden="1" width="5.125" customWidth="1" style="422" min="2" max="2"/>
    <col hidden="1" width="8.25" customWidth="1" style="422" min="3" max="3"/>
    <col hidden="1" width="7.875" customWidth="1" style="422" min="4" max="4"/>
    <col width="16.375" customWidth="1" style="422" min="5" max="5"/>
    <col width="19.625" customWidth="1" style="422" min="6" max="6"/>
    <col width="10.25" customWidth="1" style="449" min="7" max="7"/>
    <col width="14.25" customWidth="1" style="449" min="8" max="8"/>
    <col width="10.625" customWidth="1" style="449" min="9" max="9"/>
    <col width="12.125" customWidth="1" style="422" min="10" max="10"/>
    <col width="12.125" customWidth="1" style="422" min="11" max="11"/>
    <col width="12.125" customWidth="1" style="422" min="12" max="12"/>
    <col width="12.125" customWidth="1" style="422" min="13" max="16"/>
    <col hidden="1" width="12.125" customWidth="1" style="422" min="17" max="25"/>
    <col width="12.125" customWidth="1" style="112" min="26" max="26"/>
    <col width="12.125" customWidth="1" style="422" min="27" max="28"/>
    <col width="12.125" customWidth="1" style="422" min="33" max="34"/>
    <col width="12.125" customWidth="1" style="181" min="35" max="35"/>
    <col width="24" customWidth="1" style="109" min="36" max="36"/>
    <col width="23.125" customWidth="1" style="74" min="37" max="38"/>
    <col width="12.125" customWidth="1" style="182" min="39" max="39"/>
    <col hidden="1" width="9.125" customWidth="1" style="402" min="40" max="40"/>
  </cols>
  <sheetData>
    <row r="1" ht="15" customHeight="1" s="402">
      <c r="G1" s="422" t="inlineStr">
        <is>
          <t>تقرير</t>
        </is>
      </c>
      <c r="I1" s="422" t="inlineStr">
        <is>
          <t>منتجات الاسطمبات (بما يتوافق مع item master</t>
        </is>
      </c>
      <c r="M1" s="449" t="inlineStr">
        <is>
          <t>لشهر</t>
        </is>
      </c>
      <c r="N1" s="15" t="n"/>
      <c r="O1" s="449" t="inlineStr">
        <is>
          <t>لعام</t>
        </is>
      </c>
      <c r="P1" s="15" t="n"/>
      <c r="AA1" s="66" t="inlineStr">
        <is>
          <t>العودة للفهرس</t>
        </is>
      </c>
      <c r="AJ1" s="259" t="inlineStr">
        <is>
          <t>العودة لشاشة العرض</t>
        </is>
      </c>
      <c r="AK1" s="85" t="n"/>
      <c r="AL1" s="85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475" t="inlineStr">
        <is>
          <t>المتوسط المعياري للوزن الجاف</t>
        </is>
      </c>
      <c r="H2" s="475" t="inlineStr">
        <is>
          <t>اقل متوسط للوزن المعياري</t>
        </is>
      </c>
      <c r="I2" s="475" t="inlineStr">
        <is>
          <t>اعلي متوسط للوزن المعياري</t>
        </is>
      </c>
      <c r="J2" s="4" t="inlineStr">
        <is>
          <t>متوسط الوزن المبلل</t>
        </is>
      </c>
      <c r="K2" s="4" t="inlineStr">
        <is>
          <t>متوسط الوزن الجاف</t>
        </is>
      </c>
      <c r="L2" s="4" t="inlineStr">
        <is>
          <t>نسبة المحتوي المائي</t>
        </is>
      </c>
      <c r="M2" s="4" t="inlineStr">
        <is>
          <t>معياري متوسط معدل انتاج الطقم</t>
        </is>
      </c>
      <c r="N2" s="4" t="inlineStr">
        <is>
          <t>معياري متوسط  لزمن الدورة ث</t>
        </is>
      </c>
      <c r="O2" s="4" t="inlineStr">
        <is>
          <t>متوسط معدل الانتاج الفعلي</t>
        </is>
      </c>
      <c r="P2" s="4" t="inlineStr">
        <is>
          <t>متوسط زمن الدورة الفعلي</t>
        </is>
      </c>
      <c r="Q2" s="4" t="inlineStr">
        <is>
          <t>عدد عيوب النقص</t>
        </is>
      </c>
      <c r="R2" s="4" t="inlineStr">
        <is>
          <t>عدد عيوب الفرولة</t>
        </is>
      </c>
      <c r="S2" s="4" t="inlineStr">
        <is>
          <t>عدد عيوب الكسر</t>
        </is>
      </c>
      <c r="T2" s="4" t="inlineStr">
        <is>
          <t>عدد عيوب التقوس</t>
        </is>
      </c>
      <c r="U2" s="4" t="inlineStr">
        <is>
          <t>عدد عيوب الانكماش</t>
        </is>
      </c>
      <c r="V2" s="4" t="inlineStr">
        <is>
          <t>عدد عيوب الابعاد</t>
        </is>
      </c>
      <c r="W2" s="4" t="inlineStr">
        <is>
          <t>عدد عيوب الاوزان</t>
        </is>
      </c>
      <c r="X2" s="4" t="inlineStr">
        <is>
          <t>عدد عيوب الاتساخاات</t>
        </is>
      </c>
      <c r="Y2" s="4" t="inlineStr">
        <is>
          <t>عدد عيوب التلوين</t>
        </is>
      </c>
      <c r="Z2" s="4" t="inlineStr">
        <is>
          <t>معياري النسبة المئوية  للتوالف</t>
        </is>
      </c>
      <c r="AA2" s="4" t="inlineStr">
        <is>
          <t>عدد التوالف بالطقم</t>
        </is>
      </c>
      <c r="AB2" s="4" t="inlineStr">
        <is>
          <t>الانتاج</t>
        </is>
      </c>
      <c r="AC2" s="4" t="inlineStr">
        <is>
          <t>الوزن المعياري للاسكراب بالكجم</t>
        </is>
      </c>
      <c r="AD2" s="4" t="inlineStr">
        <is>
          <t>الوزن المعياري للانتاج</t>
        </is>
      </c>
      <c r="AE2" s="4" t="inlineStr">
        <is>
          <t>وزن الاسكراب بالكجم</t>
        </is>
      </c>
      <c r="AF2" s="4" t="inlineStr">
        <is>
          <t>وزن الانتاج بالكجم</t>
        </is>
      </c>
      <c r="AG2" s="4" t="inlineStr">
        <is>
          <t>مجموع ايام التشغيل</t>
        </is>
      </c>
      <c r="AH2" s="4" t="inlineStr">
        <is>
          <t>عدد ساعات انتاج التوالف</t>
        </is>
      </c>
      <c r="AI2" s="4" t="inlineStr">
        <is>
          <t>avalibility</t>
        </is>
      </c>
      <c r="AJ2" s="4" t="inlineStr">
        <is>
          <t>اسم العميل</t>
        </is>
      </c>
      <c r="AK2" s="4" t="inlineStr">
        <is>
          <t>اسم المنتج لدي العميل</t>
        </is>
      </c>
      <c r="AL2" s="4" t="inlineStr">
        <is>
          <t>كود المنتج لدي العميل</t>
        </is>
      </c>
      <c r="AM2" s="184" t="inlineStr">
        <is>
          <t>نسبة التوالف</t>
        </is>
      </c>
      <c r="AN2" s="3" t="inlineStr">
        <is>
          <t>تحديد التوالف الغير مطابقة</t>
        </is>
      </c>
    </row>
    <row r="3" ht="21" customHeight="1" s="402">
      <c r="A3" t="n">
        <v>2021</v>
      </c>
      <c r="B3" t="n">
        <v>12</v>
      </c>
      <c r="C3" t="n">
        <v>18</v>
      </c>
      <c r="D3" t="n">
        <v>49</v>
      </c>
      <c r="E3" t="inlineStr">
        <is>
          <t xml:space="preserve"> LgWashing machine (Cover)</t>
        </is>
      </c>
      <c r="F3" t="inlineStr">
        <is>
          <t>FMLGEI20000000</t>
        </is>
      </c>
      <c r="G3" t="n">
        <v>100</v>
      </c>
      <c r="H3" t="n">
        <v>95.5</v>
      </c>
      <c r="I3" t="n">
        <v>104.5</v>
      </c>
      <c r="J3" s="476" t="n">
        <v>128.3</v>
      </c>
      <c r="K3" s="476" t="n">
        <v>100.8</v>
      </c>
      <c r="L3" s="236" t="n">
        <v>0.3</v>
      </c>
      <c r="M3" t="n">
        <v>101</v>
      </c>
      <c r="N3" t="n">
        <v>107</v>
      </c>
      <c r="O3" s="141" t="n">
        <v>73</v>
      </c>
      <c r="P3" s="141" t="n">
        <v>99</v>
      </c>
      <c r="Q3" t="n">
        <v>11</v>
      </c>
      <c r="R3" t="n">
        <v>14</v>
      </c>
      <c r="S3" t="n">
        <v>23</v>
      </c>
      <c r="Z3" t="n">
        <v>0.015</v>
      </c>
      <c r="AA3" t="n">
        <v>21</v>
      </c>
      <c r="AB3" t="n">
        <v>10478</v>
      </c>
      <c r="AC3" t="n">
        <v>0.2</v>
      </c>
      <c r="AD3" t="n">
        <v>104.8</v>
      </c>
      <c r="AE3" t="n">
        <v>0.2</v>
      </c>
      <c r="AF3" t="n">
        <v>107.2</v>
      </c>
      <c r="AG3" t="n">
        <v>6</v>
      </c>
      <c r="AH3" t="n">
        <v>0.3</v>
      </c>
      <c r="AI3" t="n">
        <v>0.79</v>
      </c>
      <c r="AJ3" s="28" t="inlineStr">
        <is>
          <t>LG</t>
        </is>
      </c>
      <c r="AK3" s="85" t="inlineStr">
        <is>
          <t>PACKING</t>
        </is>
      </c>
      <c r="AL3" s="85" t="inlineStr">
        <is>
          <t>3920EZ2058A</t>
        </is>
      </c>
      <c r="AM3" s="186">
        <f>IFERROR(AA3/AB3,"")</f>
        <v/>
      </c>
    </row>
    <row r="4" ht="21" customHeight="1" s="402">
      <c r="A4" s="422" t="n">
        <v>2021</v>
      </c>
      <c r="B4" s="422" t="n">
        <v>12</v>
      </c>
      <c r="C4" s="422" t="n">
        <v>18</v>
      </c>
      <c r="D4" s="422" t="n">
        <v>50</v>
      </c>
      <c r="E4" t="inlineStr">
        <is>
          <t>LgWashing machine (Angels)</t>
        </is>
      </c>
      <c r="F4" t="inlineStr">
        <is>
          <t>FMLGEI40000000</t>
        </is>
      </c>
      <c r="G4" t="n">
        <v>54</v>
      </c>
      <c r="H4" t="n">
        <v>51.57</v>
      </c>
      <c r="I4" t="n">
        <v>56.43</v>
      </c>
      <c r="J4" s="476" t="n">
        <v>70.59999999999999</v>
      </c>
      <c r="K4" s="476" t="n">
        <v>54.6</v>
      </c>
      <c r="L4" s="236" t="n">
        <v>0.3</v>
      </c>
      <c r="M4" t="n">
        <v>101</v>
      </c>
      <c r="N4" t="n">
        <v>107</v>
      </c>
      <c r="O4" s="141" t="n">
        <v>73</v>
      </c>
      <c r="P4" s="141" t="n">
        <v>99</v>
      </c>
      <c r="Q4" t="n">
        <v>15</v>
      </c>
      <c r="R4" t="n">
        <v>17</v>
      </c>
      <c r="S4" t="n">
        <v>27</v>
      </c>
      <c r="Z4" s="181" t="n">
        <v>0.015</v>
      </c>
      <c r="AA4" t="n">
        <v>26</v>
      </c>
      <c r="AB4" t="n">
        <v>12761</v>
      </c>
      <c r="AC4" t="n">
        <v>0.5</v>
      </c>
      <c r="AD4" t="n">
        <v>236.3</v>
      </c>
      <c r="AE4" t="n">
        <v>0.5</v>
      </c>
      <c r="AF4" t="n">
        <v>238.1</v>
      </c>
      <c r="AG4" t="n">
        <v>6</v>
      </c>
      <c r="AH4" t="n">
        <v>0.4</v>
      </c>
      <c r="AI4" t="n">
        <v>0.96</v>
      </c>
      <c r="AJ4" s="28" t="inlineStr">
        <is>
          <t>LG</t>
        </is>
      </c>
      <c r="AK4" s="85" t="inlineStr">
        <is>
          <t>PACKING</t>
        </is>
      </c>
      <c r="AL4" s="85" t="inlineStr">
        <is>
          <t>3920FZ3114C</t>
        </is>
      </c>
      <c r="AM4" s="186">
        <f>IFERROR(AA4/AB4,"")</f>
        <v/>
      </c>
      <c r="AN4">
        <f>IFERROR(IF(AM4&gt;Z4,0,1),"")</f>
        <v/>
      </c>
    </row>
    <row r="5" ht="21" customHeight="1" s="402">
      <c r="A5" s="422" t="n">
        <v>2021</v>
      </c>
      <c r="B5" s="422" t="n">
        <v>12</v>
      </c>
      <c r="C5" s="422" t="n">
        <v>47</v>
      </c>
      <c r="D5" s="422" t="n">
        <v>122</v>
      </c>
      <c r="E5" t="inlineStr">
        <is>
          <t>LgWashing Mashine Base</t>
        </is>
      </c>
      <c r="F5" t="inlineStr">
        <is>
          <t>FMLGEI1000000</t>
        </is>
      </c>
      <c r="G5" t="n">
        <v>280</v>
      </c>
      <c r="H5" t="n">
        <v>267.4</v>
      </c>
      <c r="I5" t="n">
        <v>292.6</v>
      </c>
      <c r="J5" s="476" t="n">
        <v>341.7</v>
      </c>
      <c r="K5" s="476" t="n">
        <v>277.5</v>
      </c>
      <c r="L5" s="236" t="n">
        <v>0.2</v>
      </c>
      <c r="M5" t="n">
        <v>63</v>
      </c>
      <c r="N5" t="n">
        <v>115</v>
      </c>
      <c r="O5" s="141" t="n">
        <v>70</v>
      </c>
      <c r="P5" s="141" t="n">
        <v>104</v>
      </c>
      <c r="Q5" t="n">
        <v>31</v>
      </c>
      <c r="R5" t="n">
        <v>43</v>
      </c>
      <c r="S5" t="n">
        <v>49</v>
      </c>
      <c r="Z5" t="n">
        <v>0.015</v>
      </c>
      <c r="AA5" t="n">
        <v>77</v>
      </c>
      <c r="AB5" t="n">
        <v>9677</v>
      </c>
      <c r="AC5" t="n">
        <v>0.3</v>
      </c>
      <c r="AD5" t="n">
        <v>34.6</v>
      </c>
      <c r="AE5" t="n">
        <v>0.3</v>
      </c>
      <c r="AF5" t="n">
        <v>26</v>
      </c>
      <c r="AG5" t="n">
        <v>5</v>
      </c>
      <c r="AH5" t="n">
        <v>1.1</v>
      </c>
      <c r="AI5" t="n">
        <v>0.63</v>
      </c>
      <c r="AJ5" s="28" t="inlineStr">
        <is>
          <t>LG</t>
        </is>
      </c>
      <c r="AK5" s="85" t="n"/>
      <c r="AL5" s="85" t="inlineStr">
        <is>
          <t>AGG76599801</t>
        </is>
      </c>
      <c r="AM5" s="186">
        <f>IFERROR(AA5/AB5,"")</f>
        <v/>
      </c>
      <c r="AN5">
        <f>IFERROR(IF(AM5&gt;Z5,0,1),"")</f>
        <v/>
      </c>
    </row>
    <row r="6" ht="21" customHeight="1" s="402">
      <c r="A6" s="422" t="n">
        <v>2021</v>
      </c>
      <c r="B6" s="422" t="n">
        <v>12</v>
      </c>
      <c r="C6" s="422" t="n">
        <v>182</v>
      </c>
      <c r="D6" s="422" t="n">
        <v>331</v>
      </c>
      <c r="E6" t="inlineStr">
        <is>
          <t>LG 43UJ63</t>
        </is>
      </c>
      <c r="F6" t="inlineStr">
        <is>
          <t>FMLGEI43630000</t>
        </is>
      </c>
      <c r="G6" t="n">
        <v>332</v>
      </c>
      <c r="H6" t="n">
        <v>312.412</v>
      </c>
      <c r="I6" t="n">
        <v>355.572</v>
      </c>
      <c r="J6" s="476" t="n"/>
      <c r="K6" s="476" t="n"/>
      <c r="L6" s="236" t="n"/>
      <c r="M6" t="n">
        <v>110</v>
      </c>
      <c r="N6" t="n">
        <v>131</v>
      </c>
      <c r="O6" s="141" t="n"/>
      <c r="P6" s="141" t="n"/>
      <c r="Z6" t="n">
        <v>0.015</v>
      </c>
      <c r="AG6" t="n">
        <v>0</v>
      </c>
      <c r="AJ6" s="28" t="inlineStr">
        <is>
          <t>LG</t>
        </is>
      </c>
      <c r="AK6" s="85" t="inlineStr">
        <is>
          <t>PACKING SET</t>
        </is>
      </c>
      <c r="AL6" s="85" t="inlineStr">
        <is>
          <t>MFZ65333701</t>
        </is>
      </c>
      <c r="AM6" s="186">
        <f>IFERROR(AA6/AB6,"")</f>
        <v/>
      </c>
      <c r="AN6">
        <f>IFERROR(IF(AM6&gt;Z6,0,1),"")</f>
        <v/>
      </c>
    </row>
    <row r="7" ht="21" customHeight="1" s="402">
      <c r="A7" s="422" t="n">
        <v>2021</v>
      </c>
      <c r="B7" s="422" t="n">
        <v>12</v>
      </c>
      <c r="C7" s="422" t="n">
        <v>375</v>
      </c>
      <c r="D7" s="422" t="n">
        <v>437</v>
      </c>
      <c r="E7" t="inlineStr">
        <is>
          <t xml:space="preserve">LG32LM55/LM63 </t>
        </is>
      </c>
      <c r="F7" t="inlineStr">
        <is>
          <t>FMLGEI32LM5563</t>
        </is>
      </c>
      <c r="G7" t="n">
        <v>168</v>
      </c>
      <c r="H7" t="n">
        <v>158.088</v>
      </c>
      <c r="I7" t="n">
        <v>179.928</v>
      </c>
      <c r="J7" s="476" t="n">
        <v>236.6</v>
      </c>
      <c r="K7" s="476" t="n">
        <v>175.8</v>
      </c>
      <c r="L7" s="236" t="n">
        <v>0.4</v>
      </c>
      <c r="M7" t="n">
        <v>120</v>
      </c>
      <c r="N7" t="n">
        <v>120</v>
      </c>
      <c r="O7" s="141" t="n">
        <v>115</v>
      </c>
      <c r="P7" s="141" t="n">
        <v>125</v>
      </c>
      <c r="Z7" t="n">
        <v>0.015</v>
      </c>
      <c r="AA7" t="n">
        <v>8</v>
      </c>
      <c r="AB7" t="n">
        <v>2283</v>
      </c>
      <c r="AC7" t="n">
        <v>0</v>
      </c>
      <c r="AD7" t="n">
        <v>13.6</v>
      </c>
      <c r="AE7" t="n">
        <v>0.1</v>
      </c>
      <c r="AF7" t="n">
        <v>22.8</v>
      </c>
      <c r="AG7" t="n">
        <v>1</v>
      </c>
      <c r="AH7" t="n">
        <v>0.1</v>
      </c>
      <c r="AI7" t="n">
        <v>0.38</v>
      </c>
      <c r="AJ7" s="28" t="inlineStr">
        <is>
          <t>LG</t>
        </is>
      </c>
      <c r="AK7" s="85" t="inlineStr">
        <is>
          <t>PACKING SET</t>
        </is>
      </c>
      <c r="AL7" s="85" t="inlineStr">
        <is>
          <t>MFZ66333001</t>
        </is>
      </c>
      <c r="AM7" s="186">
        <f>IFERROR(AA7/AB7,"")</f>
        <v/>
      </c>
      <c r="AN7">
        <f>IFERROR(IF(AM7&gt;Z7,0,1),"")</f>
        <v/>
      </c>
    </row>
    <row r="8" ht="21" customHeight="1" s="402">
      <c r="A8" s="422" t="n">
        <v>2021</v>
      </c>
      <c r="B8" s="422" t="n">
        <v>12</v>
      </c>
      <c r="C8" s="422" t="n">
        <v>376</v>
      </c>
      <c r="D8" s="422" t="n">
        <v>438</v>
      </c>
      <c r="E8" t="inlineStr">
        <is>
          <t xml:space="preserve">LG43LM63/UM73 </t>
        </is>
      </c>
      <c r="F8" t="inlineStr">
        <is>
          <t>FMLGEI43LM6373</t>
        </is>
      </c>
      <c r="G8" t="n">
        <v>335</v>
      </c>
      <c r="H8" t="n">
        <v>315.235</v>
      </c>
      <c r="I8" t="n">
        <v>358.785</v>
      </c>
      <c r="J8" s="476" t="n">
        <v>409.6</v>
      </c>
      <c r="K8" s="476" t="n">
        <v>345</v>
      </c>
      <c r="L8" s="236" t="n">
        <v>0.2</v>
      </c>
      <c r="M8" t="n">
        <v>67</v>
      </c>
      <c r="N8" t="n">
        <v>161</v>
      </c>
      <c r="O8" s="141" t="n">
        <v>81</v>
      </c>
      <c r="P8" s="141" t="n">
        <v>134</v>
      </c>
      <c r="Q8" t="n">
        <v>15</v>
      </c>
      <c r="R8" t="n">
        <v>25</v>
      </c>
      <c r="S8" t="n">
        <v>36</v>
      </c>
      <c r="Z8" t="n">
        <v>0.015</v>
      </c>
      <c r="AA8" t="n">
        <v>14</v>
      </c>
      <c r="AB8" t="n">
        <v>1094</v>
      </c>
      <c r="AC8" t="n">
        <v>0</v>
      </c>
      <c r="AD8" t="n">
        <v>3.3</v>
      </c>
      <c r="AE8" t="n">
        <v>0.1</v>
      </c>
      <c r="AF8" t="n">
        <v>6.4</v>
      </c>
      <c r="AG8" t="n">
        <v>2</v>
      </c>
      <c r="AH8" t="n">
        <v>0.2</v>
      </c>
      <c r="AI8" t="n">
        <v>0.19</v>
      </c>
      <c r="AJ8" s="28" t="inlineStr">
        <is>
          <t>LG</t>
        </is>
      </c>
      <c r="AK8" s="85" t="inlineStr">
        <is>
          <t>SET PACKING</t>
        </is>
      </c>
      <c r="AL8" s="85" t="inlineStr">
        <is>
          <t>mfz66236501</t>
        </is>
      </c>
      <c r="AM8" s="186">
        <f>IFERROR(AA8/AB8,"")</f>
        <v/>
      </c>
      <c r="AN8">
        <f>IFERROR(IF(AM8&gt;Z8,0,1),"")</f>
        <v/>
      </c>
    </row>
    <row r="9" ht="21" customHeight="1" s="402">
      <c r="A9" s="422" t="n">
        <v>2021</v>
      </c>
      <c r="B9" s="422" t="n">
        <v>12</v>
      </c>
      <c r="C9" s="422" t="n">
        <v>382</v>
      </c>
      <c r="D9" s="422" t="n">
        <v>449</v>
      </c>
      <c r="E9" t="inlineStr">
        <is>
          <t>FRONT 43LM63</t>
        </is>
      </c>
      <c r="F9" t="inlineStr">
        <is>
          <t>FMLGEI43LM63FR</t>
        </is>
      </c>
      <c r="G9" t="n">
        <v>46</v>
      </c>
      <c r="H9" t="n">
        <v>40.986</v>
      </c>
      <c r="I9" t="n">
        <v>50.048</v>
      </c>
      <c r="J9" s="476" t="n"/>
      <c r="K9" s="476" t="n"/>
      <c r="L9" s="236" t="n"/>
      <c r="M9" t="n">
        <v>108</v>
      </c>
      <c r="N9" t="n">
        <v>100</v>
      </c>
      <c r="O9" s="141" t="n"/>
      <c r="P9" s="141" t="n"/>
      <c r="Q9" t="n">
        <v>9</v>
      </c>
      <c r="R9" t="n">
        <v>43</v>
      </c>
      <c r="S9" t="n">
        <v>37</v>
      </c>
      <c r="Z9" t="n">
        <v>0.015</v>
      </c>
      <c r="AB9" t="n">
        <v>2160</v>
      </c>
      <c r="AD9" t="n">
        <v>47</v>
      </c>
      <c r="AG9" t="n">
        <v>0</v>
      </c>
      <c r="AJ9" s="28" t="inlineStr">
        <is>
          <t>LG</t>
        </is>
      </c>
      <c r="AK9" s="85" t="inlineStr">
        <is>
          <t>FRONT-PAD</t>
        </is>
      </c>
      <c r="AL9" s="85" t="inlineStr">
        <is>
          <t>MFZ65262201</t>
        </is>
      </c>
      <c r="AM9" s="186">
        <f>IFERROR(AA9/AB9,"")</f>
        <v/>
      </c>
      <c r="AN9">
        <f>IFERROR(IF(AM9&gt;Z9,0,1),"")</f>
        <v/>
      </c>
    </row>
    <row r="10" ht="21" customHeight="1" s="402">
      <c r="A10" s="422" t="n">
        <v>2021</v>
      </c>
      <c r="B10" s="422" t="n">
        <v>12</v>
      </c>
      <c r="C10" s="422" t="n">
        <v>383</v>
      </c>
      <c r="D10" s="422" t="n">
        <v>550</v>
      </c>
      <c r="E10" t="inlineStr">
        <is>
          <t>FRONT 43LM55</t>
        </is>
      </c>
      <c r="F10" t="inlineStr">
        <is>
          <t>FMLGEI43LM55FR</t>
        </is>
      </c>
      <c r="G10" t="n">
        <v>35</v>
      </c>
      <c r="H10" t="n">
        <v>32.025</v>
      </c>
      <c r="I10" t="n">
        <v>38.045</v>
      </c>
      <c r="J10" s="476" t="n">
        <v>52.1</v>
      </c>
      <c r="K10" s="476" t="n">
        <v>40.8</v>
      </c>
      <c r="L10" s="236" t="n">
        <v>0.5</v>
      </c>
      <c r="M10" t="n">
        <v>108</v>
      </c>
      <c r="N10" t="n">
        <v>100</v>
      </c>
      <c r="O10" s="141" t="n">
        <v>117</v>
      </c>
      <c r="P10" s="141" t="n">
        <v>93</v>
      </c>
      <c r="Q10" t="n">
        <v>32</v>
      </c>
      <c r="R10" t="n">
        <v>22</v>
      </c>
      <c r="S10" t="n">
        <v>34</v>
      </c>
      <c r="Z10" t="n">
        <v>0.015</v>
      </c>
      <c r="AA10" t="n">
        <v>41</v>
      </c>
      <c r="AB10" t="n">
        <v>6881</v>
      </c>
      <c r="AC10" t="n">
        <v>1.2</v>
      </c>
      <c r="AD10" t="n">
        <v>196.6</v>
      </c>
      <c r="AE10" t="n">
        <v>1</v>
      </c>
      <c r="AF10" t="n">
        <v>120.5</v>
      </c>
      <c r="AG10" t="n">
        <v>4</v>
      </c>
      <c r="AH10" t="n">
        <v>0.3</v>
      </c>
      <c r="AI10" t="n">
        <v>0.55</v>
      </c>
      <c r="AJ10" s="28" t="inlineStr">
        <is>
          <t>LG</t>
        </is>
      </c>
      <c r="AK10" s="85" t="inlineStr">
        <is>
          <t>PAD PACKING</t>
        </is>
      </c>
      <c r="AL10" s="85" t="inlineStr">
        <is>
          <t>MFZ65262201</t>
        </is>
      </c>
      <c r="AM10" s="186">
        <f>IFERROR(AA10/AB10,"")</f>
        <v/>
      </c>
      <c r="AN10">
        <f>IFERROR(IF(AM10&gt;Z10,0,1),"")</f>
        <v/>
      </c>
    </row>
    <row r="11" ht="21" customHeight="1" s="402">
      <c r="A11" s="422" t="n">
        <v>2021</v>
      </c>
      <c r="B11" s="422" t="n">
        <v>12</v>
      </c>
      <c r="C11" s="422" t="n">
        <v>384</v>
      </c>
      <c r="D11" s="422" t="n">
        <v>556</v>
      </c>
      <c r="E11" t="inlineStr">
        <is>
          <t>LG 65 UM 73 top&amp;bottom</t>
        </is>
      </c>
      <c r="F11" t="inlineStr">
        <is>
          <t>FMLGEI65UM7301</t>
        </is>
      </c>
      <c r="G11" t="n">
        <v>1066</v>
      </c>
      <c r="H11" t="n">
        <v>1003.106</v>
      </c>
      <c r="I11" t="n">
        <v>1141.686</v>
      </c>
      <c r="J11" s="476" t="n">
        <v>1335.7</v>
      </c>
      <c r="K11" s="476" t="n">
        <v>1089.4</v>
      </c>
      <c r="L11" s="236" t="n">
        <v>0.3</v>
      </c>
      <c r="M11" t="n">
        <v>20</v>
      </c>
      <c r="N11" t="n">
        <v>180</v>
      </c>
      <c r="O11" s="141" t="n">
        <v>24</v>
      </c>
      <c r="P11" s="141" t="n">
        <v>153</v>
      </c>
      <c r="Q11" t="n">
        <v>24</v>
      </c>
      <c r="R11" t="n">
        <v>29</v>
      </c>
      <c r="S11" t="n">
        <v>130</v>
      </c>
      <c r="Z11" t="n">
        <v>0.015</v>
      </c>
      <c r="AA11" t="n">
        <v>51</v>
      </c>
      <c r="AB11" t="n">
        <v>3966</v>
      </c>
      <c r="AC11" t="n">
        <v>0.1</v>
      </c>
      <c r="AD11" t="n">
        <v>3.7</v>
      </c>
      <c r="AE11" t="n">
        <v>0.2</v>
      </c>
      <c r="AF11" t="n">
        <v>14.6</v>
      </c>
      <c r="AG11" t="n">
        <v>10</v>
      </c>
      <c r="AH11" t="n">
        <v>2.2</v>
      </c>
      <c r="AI11" t="n">
        <v>0.23</v>
      </c>
      <c r="AJ11" s="28" t="inlineStr">
        <is>
          <t>LG</t>
        </is>
      </c>
      <c r="AK11" s="85" t="inlineStr">
        <is>
          <t>2POLE SET PACKING</t>
        </is>
      </c>
      <c r="AL11" s="85" t="inlineStr">
        <is>
          <t>MFZ66236701</t>
        </is>
      </c>
      <c r="AM11" s="186">
        <f>IFERROR(AA11/AB11,"")</f>
        <v/>
      </c>
      <c r="AN11">
        <f>IFERROR(IF(AM11&gt;Z11,0,1),"")</f>
        <v/>
      </c>
    </row>
    <row r="12" ht="21" customHeight="1" s="402">
      <c r="A12" s="422" t="n">
        <v>2021</v>
      </c>
      <c r="B12" s="422" t="n">
        <v>12</v>
      </c>
      <c r="C12" s="422" t="n">
        <v>384</v>
      </c>
      <c r="D12" s="422" t="n">
        <v>557</v>
      </c>
      <c r="F12" t="inlineStr">
        <is>
          <t>FMLGEI65UM7302</t>
        </is>
      </c>
      <c r="G12" t="n">
        <v>182</v>
      </c>
      <c r="H12" t="n">
        <v>171.262</v>
      </c>
      <c r="I12" t="n">
        <v>194.922</v>
      </c>
      <c r="J12" s="476" t="n">
        <v>253.9</v>
      </c>
      <c r="K12" s="476" t="n">
        <v>197.1</v>
      </c>
      <c r="L12" s="236" t="n">
        <v>0.4</v>
      </c>
      <c r="M12" t="n">
        <v>20</v>
      </c>
      <c r="N12" t="n">
        <v>180</v>
      </c>
      <c r="O12" s="141" t="n">
        <v>24</v>
      </c>
      <c r="P12" s="141" t="n">
        <v>153</v>
      </c>
      <c r="Q12" t="n">
        <v>9</v>
      </c>
      <c r="R12" t="n">
        <v>8</v>
      </c>
      <c r="S12" t="n">
        <v>44</v>
      </c>
      <c r="Z12" t="n">
        <v>0.015</v>
      </c>
      <c r="AA12" t="n">
        <v>27</v>
      </c>
      <c r="AB12" t="n">
        <v>4454</v>
      </c>
      <c r="AC12" t="n">
        <v>0.1</v>
      </c>
      <c r="AD12" t="n">
        <v>24.5</v>
      </c>
      <c r="AE12" t="n">
        <v>0.2</v>
      </c>
      <c r="AF12" t="n">
        <v>35.8</v>
      </c>
      <c r="AG12" t="n">
        <v>10</v>
      </c>
      <c r="AH12" t="n">
        <v>1.1</v>
      </c>
      <c r="AI12" t="n">
        <v>0.4</v>
      </c>
      <c r="AJ12" s="28" t="inlineStr">
        <is>
          <t>LG</t>
        </is>
      </c>
      <c r="AK12" s="85" t="n"/>
      <c r="AL12" s="85" t="inlineStr">
        <is>
          <t>MFZ66236702</t>
        </is>
      </c>
      <c r="AM12" s="186">
        <f>IFERROR(AA12/AB12,"")</f>
        <v/>
      </c>
      <c r="AN12">
        <f>IFERROR(IF(AM12&gt;Z12,0,1),"")</f>
        <v/>
      </c>
    </row>
    <row r="13" ht="21" customHeight="1" s="402">
      <c r="A13" s="422" t="n">
        <v>2021</v>
      </c>
      <c r="B13" s="422" t="n">
        <v>12</v>
      </c>
      <c r="C13" s="422" t="n">
        <v>416</v>
      </c>
      <c r="D13" s="422" t="n">
        <v>659</v>
      </c>
      <c r="E13" t="inlineStr">
        <is>
          <t>75UP77 MFZ65917901-  FRONT</t>
        </is>
      </c>
      <c r="F13" t="inlineStr">
        <is>
          <t>FMLGEI375UP770</t>
        </is>
      </c>
      <c r="G13" t="n">
        <v>301</v>
      </c>
      <c r="H13" t="n">
        <v>283.241</v>
      </c>
      <c r="I13" t="n">
        <v>322.371</v>
      </c>
      <c r="J13" s="476" t="n">
        <v>470.3</v>
      </c>
      <c r="K13" s="476" t="n">
        <v>324.4</v>
      </c>
      <c r="L13" s="236" t="n">
        <v>0.6</v>
      </c>
      <c r="M13" t="n">
        <v>40</v>
      </c>
      <c r="N13" t="n">
        <v>180</v>
      </c>
      <c r="O13" s="141" t="n">
        <v>58</v>
      </c>
      <c r="P13" s="141" t="n">
        <v>127</v>
      </c>
      <c r="Q13" t="n">
        <v>6</v>
      </c>
      <c r="R13" t="n">
        <v>7</v>
      </c>
      <c r="S13" t="n">
        <v>10</v>
      </c>
      <c r="Z13" t="n">
        <v>0.015</v>
      </c>
      <c r="AA13" t="n">
        <v>29</v>
      </c>
      <c r="AB13" t="n">
        <v>2819</v>
      </c>
      <c r="AC13" t="n">
        <v>0.1</v>
      </c>
      <c r="AD13" t="n">
        <v>9.4</v>
      </c>
      <c r="AE13" t="n">
        <v>0.1</v>
      </c>
      <c r="AF13" t="n">
        <v>6.3</v>
      </c>
      <c r="AG13" t="n">
        <v>2</v>
      </c>
      <c r="AH13" t="n">
        <v>0.5</v>
      </c>
      <c r="AI13" t="n">
        <v>1.16</v>
      </c>
      <c r="AJ13" s="28" t="inlineStr">
        <is>
          <t>LG</t>
        </is>
      </c>
      <c r="AK13" s="85" t="n"/>
      <c r="AL13" s="85" t="inlineStr">
        <is>
          <t>MFZ65917901</t>
        </is>
      </c>
      <c r="AM13" s="186">
        <f>IFERROR(AA13/AB13,"")</f>
        <v/>
      </c>
      <c r="AN13">
        <f>IFERROR(IF(AM13&gt;Z13,0,1),"")</f>
        <v/>
      </c>
    </row>
    <row r="14" ht="21" customHeight="1" s="402">
      <c r="A14" s="422" t="n">
        <v>2021</v>
      </c>
      <c r="B14" s="422" t="n">
        <v>12</v>
      </c>
      <c r="C14" s="422" t="n">
        <v>417</v>
      </c>
      <c r="D14" s="422" t="n">
        <v>660</v>
      </c>
      <c r="E14" t="inlineStr">
        <is>
          <t>MFZ67207201 75UP77 TOP-BOTTOM</t>
        </is>
      </c>
      <c r="F14" t="inlineStr">
        <is>
          <t>FMLGEI075UP770</t>
        </is>
      </c>
      <c r="G14" t="n">
        <v>1265</v>
      </c>
      <c r="H14" t="n">
        <v>1190.365</v>
      </c>
      <c r="I14" t="n">
        <v>1354.815</v>
      </c>
      <c r="J14" s="476" t="n">
        <v>1592.4</v>
      </c>
      <c r="K14" s="476" t="n">
        <v>1323.1</v>
      </c>
      <c r="L14" s="236" t="n">
        <v>0.3</v>
      </c>
      <c r="M14" t="n">
        <v>20</v>
      </c>
      <c r="N14" t="n">
        <v>180</v>
      </c>
      <c r="O14" s="141" t="n">
        <v>22</v>
      </c>
      <c r="P14" s="141" t="n">
        <v>168</v>
      </c>
      <c r="Q14" t="n">
        <v>10</v>
      </c>
      <c r="R14" t="n">
        <v>12</v>
      </c>
      <c r="S14" t="n">
        <v>42</v>
      </c>
      <c r="Z14" t="n">
        <v>0.015</v>
      </c>
      <c r="AA14" t="n">
        <v>40</v>
      </c>
      <c r="AB14" t="n">
        <v>2915</v>
      </c>
      <c r="AC14" t="n">
        <v>0</v>
      </c>
      <c r="AD14" t="n">
        <v>2.3</v>
      </c>
      <c r="AE14" t="n">
        <v>0.1</v>
      </c>
      <c r="AF14" t="n">
        <v>5.7</v>
      </c>
      <c r="AG14" t="n">
        <v>6</v>
      </c>
      <c r="AH14" t="n">
        <v>1.8</v>
      </c>
      <c r="AI14" t="n">
        <v>0.18</v>
      </c>
      <c r="AJ14" s="28" t="inlineStr">
        <is>
          <t>LG</t>
        </is>
      </c>
      <c r="AK14" s="85" t="n"/>
      <c r="AL14" s="85" t="inlineStr">
        <is>
          <t>MFZ67207201</t>
        </is>
      </c>
      <c r="AM14" s="186">
        <f>IFERROR(AA14/AB14,"")</f>
        <v/>
      </c>
      <c r="AN14">
        <f>IFERROR(IF(AM14&gt;Z14,0,1),"")</f>
        <v/>
      </c>
    </row>
    <row r="15" ht="21" customHeight="1" s="402">
      <c r="A15" s="422" t="n">
        <v>2021</v>
      </c>
      <c r="B15" s="422" t="n">
        <v>12</v>
      </c>
      <c r="C15" s="422" t="n">
        <v>417</v>
      </c>
      <c r="D15" s="422" t="n">
        <v>660</v>
      </c>
      <c r="E15" t="inlineStr">
        <is>
          <t>MFZ67207201 75UP77 TOP-BOTTOM</t>
        </is>
      </c>
      <c r="F15" t="inlineStr">
        <is>
          <t>FMLGEI075UP770</t>
        </is>
      </c>
      <c r="G15" t="n">
        <v>1265</v>
      </c>
      <c r="H15" t="n">
        <v>1190.365</v>
      </c>
      <c r="I15" t="n">
        <v>1354.815</v>
      </c>
      <c r="J15" s="476" t="n"/>
      <c r="K15" s="476" t="n"/>
      <c r="L15" s="236" t="n"/>
      <c r="M15" t="n">
        <v>20</v>
      </c>
      <c r="N15" t="n">
        <v>180</v>
      </c>
      <c r="O15" s="141" t="n"/>
      <c r="P15" s="141" t="n"/>
      <c r="AG15" t="n">
        <v>0</v>
      </c>
      <c r="AJ15" s="28" t="inlineStr">
        <is>
          <t>LG</t>
        </is>
      </c>
      <c r="AK15" s="85" t="n"/>
      <c r="AL15" s="85" t="inlineStr">
        <is>
          <t>MFZ67207201</t>
        </is>
      </c>
      <c r="AM15" s="186">
        <f>IFERROR(AA15/AB15,"")</f>
        <v/>
      </c>
      <c r="AN15">
        <f>IFERROR(IF(AM15&gt;Z15,0,1),"")</f>
        <v/>
      </c>
    </row>
    <row r="16" ht="21" customHeight="1" s="402">
      <c r="A16" t="n">
        <v>2021</v>
      </c>
      <c r="B16" t="n">
        <v>12</v>
      </c>
      <c r="C16" t="n">
        <v>417</v>
      </c>
      <c r="D16" t="n">
        <v>661</v>
      </c>
      <c r="E16" t="inlineStr">
        <is>
          <t xml:space="preserve"> MFZ67207201 75UP77Side</t>
        </is>
      </c>
      <c r="F16" t="inlineStr">
        <is>
          <t>FMLGEI475UP770</t>
        </is>
      </c>
      <c r="G16" t="n">
        <v>138</v>
      </c>
      <c r="H16" t="n">
        <v>129.858</v>
      </c>
      <c r="I16" t="n">
        <v>147.798</v>
      </c>
      <c r="J16" s="476" t="n">
        <v>173.7</v>
      </c>
      <c r="K16" s="476" t="n">
        <v>143.5</v>
      </c>
      <c r="L16" s="236" t="n">
        <v>0.3</v>
      </c>
      <c r="M16" t="n">
        <v>20</v>
      </c>
      <c r="N16" t="n">
        <v>180</v>
      </c>
      <c r="O16" s="141" t="n">
        <v>22</v>
      </c>
      <c r="P16" s="141" t="n">
        <v>168</v>
      </c>
      <c r="Q16" t="n">
        <v>11</v>
      </c>
      <c r="R16" t="n">
        <v>14</v>
      </c>
      <c r="S16" t="n">
        <v>47</v>
      </c>
      <c r="Z16" t="n">
        <v>0.015</v>
      </c>
      <c r="AA16" t="n">
        <v>42</v>
      </c>
      <c r="AB16" t="n">
        <v>2601</v>
      </c>
      <c r="AC16" t="n">
        <v>0.3</v>
      </c>
      <c r="AD16" t="n">
        <v>18.8</v>
      </c>
      <c r="AE16" t="n">
        <v>0.2</v>
      </c>
      <c r="AF16" t="n">
        <v>14</v>
      </c>
      <c r="AG16" t="n">
        <v>6</v>
      </c>
      <c r="AH16" t="n">
        <v>1.9</v>
      </c>
      <c r="AI16" t="n">
        <v>0.76</v>
      </c>
      <c r="AJ16" s="28" t="inlineStr">
        <is>
          <t>LG</t>
        </is>
      </c>
      <c r="AK16" s="85" t="n"/>
      <c r="AL16" s="85" t="inlineStr">
        <is>
          <t>MFZ67207202</t>
        </is>
      </c>
      <c r="AM16" s="186">
        <f>IFERROR(AA16/AB16,"")</f>
        <v/>
      </c>
      <c r="AN16">
        <f>IFERROR(IF(AM16&gt;Z16,0,1),"")</f>
        <v/>
      </c>
    </row>
    <row r="17" ht="21" customHeight="1" s="402">
      <c r="A17" t="n">
        <v>2021</v>
      </c>
      <c r="B17" t="n">
        <v>12</v>
      </c>
      <c r="C17" t="n">
        <v>419</v>
      </c>
      <c r="D17" t="n">
        <v>670</v>
      </c>
      <c r="E17" t="inlineStr">
        <is>
          <t>LG43UP77</t>
        </is>
      </c>
      <c r="F17" t="inlineStr">
        <is>
          <t>FMLGEI043UP770</t>
        </is>
      </c>
      <c r="G17" t="n">
        <v>298</v>
      </c>
      <c r="H17" t="n">
        <v>280.418</v>
      </c>
      <c r="I17" t="n">
        <v>319.158</v>
      </c>
      <c r="J17" s="476" t="n">
        <v>467.3</v>
      </c>
      <c r="K17" s="476" t="n">
        <v>324.1</v>
      </c>
      <c r="L17" s="236" t="n">
        <v>0.6</v>
      </c>
      <c r="M17" t="n">
        <v>96</v>
      </c>
      <c r="N17" t="n">
        <v>150</v>
      </c>
      <c r="O17" s="141" t="n">
        <v>89</v>
      </c>
      <c r="P17" s="141" t="n">
        <v>162</v>
      </c>
      <c r="Q17" t="n">
        <v>12</v>
      </c>
      <c r="R17" t="n">
        <v>12</v>
      </c>
      <c r="S17" t="n">
        <v>12</v>
      </c>
      <c r="Z17" t="n">
        <v>0.015</v>
      </c>
      <c r="AA17" t="n">
        <v>46</v>
      </c>
      <c r="AB17" t="n">
        <v>2986</v>
      </c>
      <c r="AC17" t="n">
        <v>0.2</v>
      </c>
      <c r="AD17" t="n">
        <v>10</v>
      </c>
      <c r="AE17" t="n">
        <v>0.3</v>
      </c>
      <c r="AF17" t="n">
        <v>17.9</v>
      </c>
      <c r="AG17" t="n">
        <v>3</v>
      </c>
      <c r="AH17" t="n">
        <v>0.5</v>
      </c>
      <c r="AI17" t="n">
        <v>0.23</v>
      </c>
      <c r="AJ17" s="28" t="inlineStr">
        <is>
          <t>LG</t>
        </is>
      </c>
      <c r="AK17" s="85" t="inlineStr">
        <is>
          <t>PACKING SET</t>
        </is>
      </c>
      <c r="AL17" s="85" t="inlineStr">
        <is>
          <t>MFZ67209801</t>
        </is>
      </c>
      <c r="AM17" s="186">
        <f>IFERROR(AA17/AB17,"")</f>
        <v/>
      </c>
      <c r="AN17">
        <f>IFERROR(IF(AM17&gt;Z17,0,1),"")</f>
        <v/>
      </c>
    </row>
    <row r="18" ht="21" customHeight="1" s="402">
      <c r="A18" t="n">
        <v>2021</v>
      </c>
      <c r="B18" t="n">
        <v>12</v>
      </c>
      <c r="C18" t="n">
        <v>421</v>
      </c>
      <c r="D18" t="n">
        <v>667</v>
      </c>
      <c r="E18" t="inlineStr">
        <is>
          <t>LG65UP81-top&amp;bootom</t>
        </is>
      </c>
      <c r="F18" t="inlineStr">
        <is>
          <t>FMLGEI065UP810</t>
        </is>
      </c>
      <c r="G18" t="n">
        <v>1554</v>
      </c>
      <c r="H18" t="n">
        <v>1462.314</v>
      </c>
      <c r="I18" t="n">
        <v>1664.334</v>
      </c>
      <c r="J18" s="476" t="n">
        <v>1956.3</v>
      </c>
      <c r="K18" s="476" t="n">
        <v>1487.6</v>
      </c>
      <c r="L18" s="236" t="n">
        <v>0.3</v>
      </c>
      <c r="M18" t="n">
        <v>18</v>
      </c>
      <c r="N18" t="n">
        <v>200</v>
      </c>
      <c r="O18" s="141" t="n">
        <v>20</v>
      </c>
      <c r="P18" s="141" t="n">
        <v>178</v>
      </c>
      <c r="Q18" t="n">
        <v>3</v>
      </c>
      <c r="R18" t="n">
        <v>4</v>
      </c>
      <c r="S18" t="n">
        <v>13</v>
      </c>
      <c r="Z18" t="n">
        <v>0.015</v>
      </c>
      <c r="AA18" t="n">
        <v>19</v>
      </c>
      <c r="AB18" t="n">
        <v>1280</v>
      </c>
      <c r="AC18" t="n">
        <v>0</v>
      </c>
      <c r="AD18" t="n">
        <v>0.8</v>
      </c>
      <c r="AE18" t="n">
        <v>0</v>
      </c>
      <c r="AF18" t="n">
        <v>1.3</v>
      </c>
      <c r="AG18" t="n">
        <v>4</v>
      </c>
      <c r="AH18" t="n">
        <v>0.9</v>
      </c>
      <c r="AI18" t="n">
        <v>0.46</v>
      </c>
      <c r="AJ18" s="28" t="inlineStr">
        <is>
          <t>LG</t>
        </is>
      </c>
      <c r="AK18" s="85" t="n"/>
      <c r="AL18" s="85" t="inlineStr">
        <is>
          <t>MFZ67207601</t>
        </is>
      </c>
      <c r="AM18" s="186">
        <f>IFERROR(AA18/AB18,"")</f>
        <v/>
      </c>
      <c r="AN18">
        <f>IFERROR(IF(AM18&gt;Z18,0,1),"")</f>
        <v/>
      </c>
    </row>
    <row r="19" ht="21" customHeight="1" s="402">
      <c r="A19" t="n">
        <v>2021</v>
      </c>
      <c r="B19" t="n">
        <v>12</v>
      </c>
      <c r="C19" t="n">
        <v>421</v>
      </c>
      <c r="D19" t="n">
        <v>673</v>
      </c>
      <c r="E19" t="inlineStr">
        <is>
          <t>LG65UP81-side</t>
        </is>
      </c>
      <c r="F19" t="inlineStr">
        <is>
          <t>FMLGEI365UP810</t>
        </is>
      </c>
      <c r="G19" t="n">
        <v>61.6</v>
      </c>
      <c r="H19" t="n">
        <v>57.9656</v>
      </c>
      <c r="I19" t="n">
        <v>65.9736</v>
      </c>
      <c r="J19" s="476" t="n">
        <v>96.3</v>
      </c>
      <c r="K19" s="476" t="n">
        <v>67.3</v>
      </c>
      <c r="L19" s="236" t="n">
        <v>0.6</v>
      </c>
      <c r="M19" t="n">
        <v>18</v>
      </c>
      <c r="N19" t="n">
        <v>200</v>
      </c>
      <c r="O19" s="141" t="n">
        <v>20</v>
      </c>
      <c r="P19" s="141" t="n">
        <v>178</v>
      </c>
      <c r="Q19" t="n">
        <v>3</v>
      </c>
      <c r="R19" t="n">
        <v>4</v>
      </c>
      <c r="S19" t="n">
        <v>13</v>
      </c>
      <c r="Z19" t="n">
        <v>0.015</v>
      </c>
      <c r="AA19" t="n">
        <v>18</v>
      </c>
      <c r="AB19" t="n">
        <v>1297</v>
      </c>
      <c r="AC19" t="n">
        <v>0.3</v>
      </c>
      <c r="AD19" t="n">
        <v>21.1</v>
      </c>
      <c r="AE19" t="n">
        <v>0.3</v>
      </c>
      <c r="AF19" t="n">
        <v>16.9</v>
      </c>
      <c r="AG19" t="n">
        <v>4</v>
      </c>
      <c r="AH19" t="n">
        <v>0.9</v>
      </c>
      <c r="AI19" t="n">
        <v>0.9399999999999999</v>
      </c>
      <c r="AJ19" s="28" t="inlineStr">
        <is>
          <t>LG</t>
        </is>
      </c>
      <c r="AK19" s="85" t="n"/>
      <c r="AL19" s="85" t="inlineStr">
        <is>
          <t>MFZ67207602</t>
        </is>
      </c>
      <c r="AM19" s="186">
        <f>IFERROR(AA19/AB19,"")</f>
        <v/>
      </c>
      <c r="AN19">
        <f>IFERROR(IF(AM19&gt;Z19,0,1),"")</f>
        <v/>
      </c>
    </row>
    <row r="20" ht="21" customHeight="1" s="402">
      <c r="A20" t="n">
        <v>2021</v>
      </c>
      <c r="B20" t="n">
        <v>12</v>
      </c>
      <c r="C20" t="n">
        <v>422</v>
      </c>
      <c r="D20" t="n">
        <v>668</v>
      </c>
      <c r="E20" t="inlineStr">
        <is>
          <t>LG 65UP77 FRONT</t>
        </is>
      </c>
      <c r="F20" t="inlineStr">
        <is>
          <t>FMLGEI365UP770</t>
        </is>
      </c>
      <c r="G20" t="n">
        <v>103</v>
      </c>
      <c r="H20" t="n">
        <v>96.923</v>
      </c>
      <c r="I20" t="n">
        <v>110.313</v>
      </c>
      <c r="J20" s="476" t="n">
        <v>158.2</v>
      </c>
      <c r="K20" s="476" t="n">
        <v>108.8</v>
      </c>
      <c r="L20" s="236" t="n">
        <v>0.5</v>
      </c>
      <c r="M20" t="n">
        <v>103</v>
      </c>
      <c r="N20" t="n">
        <v>70</v>
      </c>
      <c r="O20" s="141" t="n">
        <v>78</v>
      </c>
      <c r="P20" s="141" t="n">
        <v>92</v>
      </c>
      <c r="Q20" t="n">
        <v>12</v>
      </c>
      <c r="R20" t="n">
        <v>4</v>
      </c>
      <c r="S20" t="n">
        <v>7</v>
      </c>
      <c r="Z20" t="n">
        <v>0.015</v>
      </c>
      <c r="AA20" t="n">
        <v>61</v>
      </c>
      <c r="AB20" t="n">
        <v>9818</v>
      </c>
      <c r="AC20" t="n">
        <v>0.6</v>
      </c>
      <c r="AD20" t="n">
        <v>95.3</v>
      </c>
      <c r="AE20" t="n">
        <v>0.6</v>
      </c>
      <c r="AF20" t="n">
        <v>90.09999999999999</v>
      </c>
      <c r="AG20" t="n">
        <v>5</v>
      </c>
      <c r="AH20" t="n">
        <v>0.8</v>
      </c>
      <c r="AI20" t="n">
        <v>0.86</v>
      </c>
      <c r="AJ20" s="28" t="inlineStr">
        <is>
          <t>LG</t>
        </is>
      </c>
      <c r="AK20" s="85" t="n"/>
      <c r="AL20" s="85" t="inlineStr">
        <is>
          <t>MFZ66151901</t>
        </is>
      </c>
      <c r="AM20" s="186">
        <f>IFERROR(AA20/AB20,"")</f>
        <v/>
      </c>
      <c r="AN20">
        <f>IFERROR(IF(AM20&gt;Z20,0,1),"")</f>
        <v/>
      </c>
    </row>
    <row r="21" ht="21" customHeight="1" s="402">
      <c r="A21" t="n">
        <v>2021</v>
      </c>
      <c r="B21" t="n">
        <v>12</v>
      </c>
      <c r="C21" t="n">
        <v>423</v>
      </c>
      <c r="D21" t="n">
        <v>669</v>
      </c>
      <c r="E21" t="inlineStr">
        <is>
          <t>LG65UP77_TB</t>
        </is>
      </c>
      <c r="F21" t="inlineStr">
        <is>
          <t>FMLGEI065UP770</t>
        </is>
      </c>
      <c r="G21" t="n">
        <v>954</v>
      </c>
      <c r="H21" t="n">
        <v>897.7140000000001</v>
      </c>
      <c r="I21" t="n">
        <v>1021.734</v>
      </c>
      <c r="J21" s="476" t="n">
        <v>1336.2</v>
      </c>
      <c r="K21" s="476" t="n">
        <v>1005.8</v>
      </c>
      <c r="L21" s="236" t="n">
        <v>0.4</v>
      </c>
      <c r="M21" t="n">
        <v>40</v>
      </c>
      <c r="N21" t="n">
        <v>180</v>
      </c>
      <c r="O21" s="141" t="n">
        <v>41</v>
      </c>
      <c r="P21" s="141" t="n">
        <v>178</v>
      </c>
      <c r="Q21" t="n">
        <v>27</v>
      </c>
      <c r="R21" t="n">
        <v>34</v>
      </c>
      <c r="S21" t="n">
        <v>38</v>
      </c>
      <c r="T21" s="422" t="n"/>
      <c r="X21" s="422" t="n"/>
      <c r="Z21" t="n">
        <v>0.015</v>
      </c>
      <c r="AA21" t="n">
        <v>47</v>
      </c>
      <c r="AB21" t="n">
        <v>2837</v>
      </c>
      <c r="AC21" t="n">
        <v>0</v>
      </c>
      <c r="AD21" t="n">
        <v>3</v>
      </c>
      <c r="AE21" t="n">
        <v>0.1</v>
      </c>
      <c r="AF21" t="n">
        <v>5.6</v>
      </c>
      <c r="AG21" t="n">
        <v>5</v>
      </c>
      <c r="AH21" t="n">
        <v>1.2</v>
      </c>
      <c r="AI21" t="n">
        <v>0.32</v>
      </c>
      <c r="AJ21" s="28" t="inlineStr">
        <is>
          <t>LG</t>
        </is>
      </c>
      <c r="AK21" s="85" t="n"/>
      <c r="AL21" s="85" t="inlineStr">
        <is>
          <t>MFZ67207701</t>
        </is>
      </c>
      <c r="AM21" s="186">
        <f>IFERROR(AA21/AB21,"")</f>
        <v/>
      </c>
      <c r="AN21">
        <f>IFERROR(IF(AM21&gt;Z21,0,1),"")</f>
        <v/>
      </c>
    </row>
    <row r="22" ht="21" customHeight="1" s="402">
      <c r="A22" t="n">
        <v>2021</v>
      </c>
      <c r="B22" t="n">
        <v>12</v>
      </c>
      <c r="C22" t="n">
        <v>425</v>
      </c>
      <c r="D22" t="n">
        <v>674</v>
      </c>
      <c r="E22" t="inlineStr">
        <is>
          <t>LgWashing Mashine Base (VIVACHE)</t>
        </is>
      </c>
      <c r="F22" t="inlineStr">
        <is>
          <t>FMLGEI10000000</t>
        </is>
      </c>
      <c r="G22" t="n">
        <v>256</v>
      </c>
      <c r="H22" t="n">
        <v>240.896</v>
      </c>
      <c r="I22" t="n">
        <v>274.176</v>
      </c>
      <c r="J22" s="476" t="n">
        <v>380</v>
      </c>
      <c r="K22" s="476" t="n">
        <v>291</v>
      </c>
      <c r="L22" s="236" t="n">
        <v>0.5</v>
      </c>
      <c r="M22" t="n">
        <v>40</v>
      </c>
      <c r="N22" t="n">
        <v>180</v>
      </c>
      <c r="O22" s="141" t="n">
        <v>63</v>
      </c>
      <c r="P22" s="141" t="n">
        <v>114</v>
      </c>
      <c r="R22" t="n">
        <v>6</v>
      </c>
      <c r="S22" t="n">
        <v>7</v>
      </c>
      <c r="Z22" t="n">
        <v>0.015</v>
      </c>
      <c r="AA22" t="n">
        <v>7</v>
      </c>
      <c r="AB22" t="n">
        <v>2607</v>
      </c>
      <c r="AC22" t="n">
        <v>0</v>
      </c>
      <c r="AD22" t="n">
        <v>10.2</v>
      </c>
      <c r="AE22" t="n">
        <v>0</v>
      </c>
      <c r="AF22" t="n">
        <v>4.1</v>
      </c>
      <c r="AG22" t="n">
        <v>1</v>
      </c>
      <c r="AH22" t="n">
        <v>0.1</v>
      </c>
      <c r="AI22" t="n">
        <v>1.36</v>
      </c>
      <c r="AJ22" s="28" t="inlineStr">
        <is>
          <t>LG</t>
        </is>
      </c>
      <c r="AK22" s="85" t="n"/>
      <c r="AL22" s="85" t="inlineStr">
        <is>
          <t>AGG76599802</t>
        </is>
      </c>
      <c r="AM22" s="186">
        <f>IFERROR(AA22/AB22,"")</f>
        <v/>
      </c>
      <c r="AN22">
        <f>IFERROR(IF(AM22&gt;Z22,0,1),"")</f>
        <v/>
      </c>
    </row>
    <row r="23" ht="21" customHeight="1" s="402">
      <c r="A23" t="n">
        <v>2021</v>
      </c>
      <c r="B23" t="n">
        <v>12</v>
      </c>
      <c r="C23" t="n">
        <v>434</v>
      </c>
      <c r="D23" t="n">
        <v>751</v>
      </c>
      <c r="E23" t="inlineStr">
        <is>
          <t>LG Nano80-top&amp;bottom</t>
        </is>
      </c>
      <c r="F23" t="inlineStr">
        <is>
          <t>FMLGEI065UP810</t>
        </is>
      </c>
      <c r="G23" t="n">
        <v>1009</v>
      </c>
      <c r="H23" t="n">
        <v>949.4690000000001</v>
      </c>
      <c r="I23" t="n">
        <v>1080.639</v>
      </c>
      <c r="J23" s="476" t="n">
        <v>1393.4</v>
      </c>
      <c r="K23" s="476" t="n">
        <v>1070.3</v>
      </c>
      <c r="L23" s="236" t="n">
        <v>0.4</v>
      </c>
      <c r="M23" t="n">
        <v>33</v>
      </c>
      <c r="N23" t="n">
        <v>108</v>
      </c>
      <c r="O23" s="141" t="n">
        <v>21</v>
      </c>
      <c r="P23" s="141" t="n">
        <v>176</v>
      </c>
      <c r="Q23" t="n">
        <v>4</v>
      </c>
      <c r="R23" t="n">
        <v>6</v>
      </c>
      <c r="S23" t="n">
        <v>15</v>
      </c>
      <c r="Z23" t="n">
        <v>0.015</v>
      </c>
      <c r="AA23" t="n">
        <v>25</v>
      </c>
      <c r="AB23" t="n">
        <v>1107</v>
      </c>
      <c r="AC23" t="n">
        <v>0</v>
      </c>
      <c r="AD23" t="n">
        <v>1.1</v>
      </c>
      <c r="AE23" t="n">
        <v>0</v>
      </c>
      <c r="AF23" t="n">
        <v>2.1</v>
      </c>
      <c r="AG23" t="n">
        <v>4</v>
      </c>
      <c r="AH23" t="n">
        <v>1.2</v>
      </c>
      <c r="AI23" t="n">
        <v>0.19</v>
      </c>
      <c r="AJ23" s="28" t="inlineStr">
        <is>
          <t>LG</t>
        </is>
      </c>
      <c r="AK23" s="85" t="n"/>
      <c r="AL23" s="85" t="inlineStr">
        <is>
          <t>MFZ67212201</t>
        </is>
      </c>
      <c r="AM23" s="186">
        <f>IFERROR(AA23/AB23,"")</f>
        <v/>
      </c>
      <c r="AN23">
        <f>IFERROR(IF(AM23&gt;Z23,0,1),"")</f>
        <v/>
      </c>
    </row>
    <row r="24" ht="21" customHeight="1" s="402">
      <c r="A24" t="n">
        <v>2021</v>
      </c>
      <c r="B24" t="n">
        <v>12</v>
      </c>
      <c r="C24" t="n">
        <v>434</v>
      </c>
      <c r="D24" t="n">
        <v>752</v>
      </c>
      <c r="E24" t="inlineStr">
        <is>
          <t>LG Nano80-side-left</t>
        </is>
      </c>
      <c r="F24" t="inlineStr">
        <is>
          <t>FMLGEI365UP810</t>
        </is>
      </c>
      <c r="G24" t="n">
        <v>52</v>
      </c>
      <c r="H24" t="n">
        <v>48.932</v>
      </c>
      <c r="I24" t="n">
        <v>55.692</v>
      </c>
      <c r="J24" s="476" t="n">
        <v>65.09999999999999</v>
      </c>
      <c r="K24" s="476" t="n">
        <v>54.3</v>
      </c>
      <c r="L24" s="236" t="n">
        <v>0.3</v>
      </c>
      <c r="M24" t="n">
        <v>33</v>
      </c>
      <c r="N24" t="n">
        <v>108</v>
      </c>
      <c r="O24" s="141" t="n">
        <v>21</v>
      </c>
      <c r="P24" s="141" t="n">
        <v>176</v>
      </c>
      <c r="Q24" t="n">
        <v>4</v>
      </c>
      <c r="R24" t="n">
        <v>6</v>
      </c>
      <c r="S24" t="n">
        <v>15</v>
      </c>
      <c r="Z24" t="n">
        <v>0.015</v>
      </c>
      <c r="AA24" t="n">
        <v>25</v>
      </c>
      <c r="AB24" t="n">
        <v>1132</v>
      </c>
      <c r="AC24" t="n">
        <v>0.5</v>
      </c>
      <c r="AD24" t="n">
        <v>21.8</v>
      </c>
      <c r="AE24" t="n">
        <v>0.5</v>
      </c>
      <c r="AF24" t="n">
        <v>20.7</v>
      </c>
      <c r="AG24" t="n">
        <v>4</v>
      </c>
      <c r="AH24" t="n">
        <v>1.2</v>
      </c>
      <c r="AI24" t="n">
        <v>0.39</v>
      </c>
      <c r="AJ24" s="28" t="inlineStr">
        <is>
          <t>LG</t>
        </is>
      </c>
      <c r="AK24" s="85" t="n"/>
      <c r="AL24" s="85" t="inlineStr">
        <is>
          <t>MFZ67212202</t>
        </is>
      </c>
      <c r="AM24" s="186">
        <f>IFERROR(AA24/AB24,"")</f>
        <v/>
      </c>
      <c r="AN24">
        <f>IFERROR(IF(AM24&gt;Z24,0,1),"")</f>
        <v/>
      </c>
    </row>
    <row r="25" ht="21" customHeight="1" s="402">
      <c r="A25" t="n">
        <v>2021</v>
      </c>
      <c r="B25" t="n">
        <v>12</v>
      </c>
      <c r="C25" t="n">
        <v>124</v>
      </c>
      <c r="D25" t="n">
        <v>688</v>
      </c>
      <c r="E25" t="inlineStr">
        <is>
          <t>قاعدة غسالة كيلوباترا</t>
        </is>
      </c>
      <c r="F25" t="inlineStr">
        <is>
          <t>FMDAII10CP0000</t>
        </is>
      </c>
      <c r="G25" t="n">
        <v>200</v>
      </c>
      <c r="H25" t="n">
        <v>180</v>
      </c>
      <c r="I25" t="n">
        <v>220</v>
      </c>
      <c r="J25" s="476" t="n">
        <v>264.3</v>
      </c>
      <c r="K25" s="476" t="n">
        <v>202.4</v>
      </c>
      <c r="L25" s="236" t="n">
        <v>0.3</v>
      </c>
      <c r="M25" t="n">
        <v>60</v>
      </c>
      <c r="N25" t="n">
        <v>120</v>
      </c>
      <c r="O25" s="141" t="n">
        <v>62</v>
      </c>
      <c r="P25" s="141" t="n">
        <v>116</v>
      </c>
      <c r="Q25" t="n">
        <v>22</v>
      </c>
      <c r="R25" t="n">
        <v>28</v>
      </c>
      <c r="S25" t="n">
        <v>45</v>
      </c>
      <c r="Z25" t="n">
        <v>0.015</v>
      </c>
      <c r="AA25" t="n">
        <v>40</v>
      </c>
      <c r="AB25" t="n">
        <v>7081</v>
      </c>
      <c r="AC25" t="n">
        <v>0.2</v>
      </c>
      <c r="AD25" t="n">
        <v>35.4</v>
      </c>
      <c r="AE25" t="n">
        <v>0.2</v>
      </c>
      <c r="AF25" t="n">
        <v>35.4</v>
      </c>
      <c r="AG25" t="n">
        <v>6</v>
      </c>
      <c r="AH25" t="n">
        <v>0.6</v>
      </c>
      <c r="AI25" t="n">
        <v>0.89</v>
      </c>
      <c r="AJ25" s="28" t="inlineStr">
        <is>
          <t>Media</t>
        </is>
      </c>
      <c r="AK25" s="85" t="n"/>
      <c r="AL25" s="85" t="n"/>
      <c r="AM25" s="186">
        <f>IFERROR(AA25/AB25,"")</f>
        <v/>
      </c>
      <c r="AN25">
        <f>IFERROR(IF(AM25&gt;Z25,0,1),"")</f>
        <v/>
      </c>
    </row>
    <row r="26" ht="21" customHeight="1" s="402">
      <c r="A26" t="n">
        <v>2021</v>
      </c>
      <c r="B26" t="n">
        <v>12</v>
      </c>
      <c r="C26" t="n">
        <v>124</v>
      </c>
      <c r="D26" t="n">
        <v>689</v>
      </c>
      <c r="E26" t="inlineStr">
        <is>
          <t>لوحه غساله كيلوباترا</t>
        </is>
      </c>
      <c r="F26" t="inlineStr">
        <is>
          <t>FMDAII70CP0000</t>
        </is>
      </c>
      <c r="G26" t="n">
        <v>75</v>
      </c>
      <c r="H26" t="n">
        <v>67.5</v>
      </c>
      <c r="I26" t="n">
        <v>82.5</v>
      </c>
      <c r="J26" s="476" t="n">
        <v>97.3</v>
      </c>
      <c r="K26" s="476" t="n">
        <v>82.09999999999999</v>
      </c>
      <c r="L26" s="236" t="n">
        <v>0.3</v>
      </c>
      <c r="M26" t="n">
        <v>60</v>
      </c>
      <c r="N26" t="n">
        <v>120</v>
      </c>
      <c r="O26" s="141" t="n">
        <v>62</v>
      </c>
      <c r="P26" s="141" t="n">
        <v>116</v>
      </c>
      <c r="Q26" t="n">
        <v>18</v>
      </c>
      <c r="R26" t="n">
        <v>26</v>
      </c>
      <c r="S26" t="n">
        <v>45</v>
      </c>
      <c r="Z26" t="n">
        <v>0.015</v>
      </c>
      <c r="AA26" t="n">
        <v>36</v>
      </c>
      <c r="AB26" t="n">
        <v>11538</v>
      </c>
      <c r="AC26" t="n">
        <v>0.5</v>
      </c>
      <c r="AD26" t="n">
        <v>153.8</v>
      </c>
      <c r="AE26" t="n">
        <v>0.4</v>
      </c>
      <c r="AF26" t="n">
        <v>141.5</v>
      </c>
      <c r="AG26" t="n">
        <v>6</v>
      </c>
      <c r="AH26" t="n">
        <v>0.6</v>
      </c>
      <c r="AI26" t="n">
        <v>1.46</v>
      </c>
      <c r="AJ26" s="28" t="inlineStr">
        <is>
          <t>Media</t>
        </is>
      </c>
      <c r="AK26" s="85" t="n"/>
      <c r="AL26" s="85" t="n"/>
      <c r="AM26" s="186">
        <f>IFERROR(AA26/AB26,"")</f>
        <v/>
      </c>
      <c r="AN26">
        <f>IFERROR(IF(AM26&gt;Z26,0,1),"")</f>
        <v/>
      </c>
    </row>
    <row r="27" ht="21" customHeight="1" s="402">
      <c r="A27" t="n">
        <v>2021</v>
      </c>
      <c r="B27" t="n">
        <v>12</v>
      </c>
      <c r="C27" t="n">
        <v>125</v>
      </c>
      <c r="D27" t="n">
        <v>690</v>
      </c>
      <c r="E27" t="inlineStr">
        <is>
          <t>زوايا اماميه كيلوباترا</t>
        </is>
      </c>
      <c r="F27" t="inlineStr">
        <is>
          <t>FMDAII2FCP0000</t>
        </is>
      </c>
      <c r="G27" t="n">
        <v>170</v>
      </c>
      <c r="H27" t="n">
        <v>153</v>
      </c>
      <c r="I27" t="n">
        <v>187</v>
      </c>
      <c r="J27" s="476" t="n">
        <v>235.6</v>
      </c>
      <c r="K27" s="476" t="n">
        <v>183</v>
      </c>
      <c r="L27" s="236" t="n">
        <v>0.4</v>
      </c>
      <c r="M27" t="n">
        <v>120</v>
      </c>
      <c r="N27" t="n">
        <v>120</v>
      </c>
      <c r="O27" s="141" t="n">
        <v>119</v>
      </c>
      <c r="P27" s="141" t="n">
        <v>124</v>
      </c>
      <c r="Q27" t="n">
        <v>4</v>
      </c>
      <c r="R27" t="n">
        <v>8</v>
      </c>
      <c r="S27" t="n">
        <v>15</v>
      </c>
      <c r="Z27" t="n">
        <v>0.015</v>
      </c>
      <c r="AA27" t="n">
        <v>5</v>
      </c>
      <c r="AB27" t="n">
        <v>4925</v>
      </c>
      <c r="AC27" t="n">
        <v>0</v>
      </c>
      <c r="AD27" t="n">
        <v>29</v>
      </c>
      <c r="AE27" t="n">
        <v>0</v>
      </c>
      <c r="AF27" t="n">
        <v>22.9</v>
      </c>
      <c r="AG27" t="n">
        <v>3</v>
      </c>
      <c r="AH27" t="n">
        <v>0</v>
      </c>
      <c r="AI27" t="n">
        <v>0.79</v>
      </c>
      <c r="AJ27" s="28" t="inlineStr">
        <is>
          <t>Media</t>
        </is>
      </c>
      <c r="AK27" s="85" t="n"/>
      <c r="AL27" s="85" t="n"/>
      <c r="AM27" s="186">
        <f>IFERROR(AA27/AB27,"")</f>
        <v/>
      </c>
      <c r="AN27">
        <f>IFERROR(IF(AM27&gt;Z27,0,1),"")</f>
        <v/>
      </c>
    </row>
    <row r="28" ht="21" customHeight="1" s="402">
      <c r="A28" t="n">
        <v>2021</v>
      </c>
      <c r="B28" t="n">
        <v>12</v>
      </c>
      <c r="C28" t="n">
        <v>125</v>
      </c>
      <c r="D28" t="n">
        <v>691</v>
      </c>
      <c r="E28" t="inlineStr">
        <is>
          <t>زوايا خلفيه كيلوباترا</t>
        </is>
      </c>
      <c r="F28" t="inlineStr">
        <is>
          <t>FMDAII2RCP0000</t>
        </is>
      </c>
      <c r="G28" t="n">
        <v>194</v>
      </c>
      <c r="H28" t="n">
        <v>174.6</v>
      </c>
      <c r="I28" t="n">
        <v>213.4</v>
      </c>
      <c r="J28" s="476" t="n">
        <v>197.7</v>
      </c>
      <c r="K28" s="476" t="n">
        <v>168.5</v>
      </c>
      <c r="L28" s="236" t="n">
        <v>0</v>
      </c>
      <c r="M28" t="n">
        <v>120</v>
      </c>
      <c r="N28" t="n">
        <v>120</v>
      </c>
      <c r="O28" s="141" t="n">
        <v>119</v>
      </c>
      <c r="P28" s="141" t="n">
        <v>124</v>
      </c>
      <c r="Q28" t="n">
        <v>5</v>
      </c>
      <c r="R28" t="n">
        <v>7</v>
      </c>
      <c r="S28" t="n">
        <v>16</v>
      </c>
      <c r="Z28" t="n">
        <v>0.015</v>
      </c>
      <c r="AA28" t="n">
        <v>5</v>
      </c>
      <c r="AB28" t="n">
        <v>4925</v>
      </c>
      <c r="AC28" t="n">
        <v>0</v>
      </c>
      <c r="AD28" t="n">
        <v>25.4</v>
      </c>
      <c r="AE28" t="n">
        <v>0</v>
      </c>
      <c r="AF28" t="n">
        <v>24.4</v>
      </c>
      <c r="AG28" t="n">
        <v>3</v>
      </c>
      <c r="AH28" t="n">
        <v>0</v>
      </c>
      <c r="AI28" t="n">
        <v>0.79</v>
      </c>
      <c r="AJ28" s="28" t="inlineStr">
        <is>
          <t>Media</t>
        </is>
      </c>
      <c r="AK28" s="85" t="n"/>
      <c r="AL28" s="85" t="n"/>
      <c r="AM28" s="186">
        <f>IFERROR(AA28/AB28,"")</f>
        <v/>
      </c>
      <c r="AN28">
        <f>IFERROR(IF(AM28&gt;Z28,0,1),"")</f>
        <v/>
      </c>
    </row>
    <row r="29" ht="21" customHeight="1" s="402">
      <c r="A29" t="n">
        <v>2021</v>
      </c>
      <c r="B29" t="n">
        <v>12</v>
      </c>
      <c r="C29" t="n">
        <v>1</v>
      </c>
      <c r="D29" t="n">
        <v>1</v>
      </c>
      <c r="E29" t="inlineStr">
        <is>
          <t>كفر سخان فرنساوى 085</t>
        </is>
      </c>
      <c r="F29" t="inlineStr">
        <is>
          <t>FMENCI20000000</t>
        </is>
      </c>
      <c r="G29" t="n">
        <v>111</v>
      </c>
      <c r="H29" t="n">
        <v>103.23</v>
      </c>
      <c r="I29" t="n">
        <v>118.77</v>
      </c>
      <c r="J29" s="476" t="n">
        <v>128.5</v>
      </c>
      <c r="K29" s="476" t="n">
        <v>111.3</v>
      </c>
      <c r="L29" s="236" t="n">
        <v>0.2</v>
      </c>
      <c r="M29" t="n">
        <v>108</v>
      </c>
      <c r="N29" t="n">
        <v>100</v>
      </c>
      <c r="O29" s="141" t="n">
        <v>115</v>
      </c>
      <c r="P29" s="141" t="n">
        <v>94</v>
      </c>
      <c r="Q29" t="n">
        <v>5</v>
      </c>
      <c r="R29" s="422" t="n">
        <v>4</v>
      </c>
      <c r="S29" t="n">
        <v>8</v>
      </c>
      <c r="Z29" t="n">
        <v>0.015</v>
      </c>
      <c r="AA29" t="n">
        <v>24</v>
      </c>
      <c r="AB29" t="n">
        <v>7920</v>
      </c>
      <c r="AC29" t="n">
        <v>0.2</v>
      </c>
      <c r="AD29" t="n">
        <v>71.40000000000001</v>
      </c>
      <c r="AE29" t="n">
        <v>0.2</v>
      </c>
      <c r="AF29" t="n">
        <v>61.4</v>
      </c>
      <c r="AG29" t="n">
        <v>3</v>
      </c>
      <c r="AH29" t="n">
        <v>0.2</v>
      </c>
      <c r="AI29" t="n">
        <v>0.96</v>
      </c>
      <c r="AJ29" s="28" t="inlineStr">
        <is>
          <t>اطلانتيك</t>
        </is>
      </c>
      <c r="AK29" s="85" t="n"/>
      <c r="AL29" s="85" t="n"/>
      <c r="AM29" s="186">
        <f>IFERROR(AA29/AB29,"")</f>
        <v/>
      </c>
    </row>
    <row r="30" ht="21" customHeight="1" s="402">
      <c r="A30" t="n">
        <v>2021</v>
      </c>
      <c r="B30" t="n">
        <v>12</v>
      </c>
      <c r="C30" t="n">
        <v>1</v>
      </c>
      <c r="D30" t="n">
        <v>2</v>
      </c>
      <c r="E30" t="inlineStr">
        <is>
          <t>قاعده سخان فرنساوى 086</t>
        </is>
      </c>
      <c r="F30" t="inlineStr">
        <is>
          <t>FMENCI30000000</t>
        </is>
      </c>
      <c r="G30" t="n">
        <v>113</v>
      </c>
      <c r="H30" t="n">
        <v>105.09</v>
      </c>
      <c r="I30" t="n">
        <v>120.91</v>
      </c>
      <c r="J30" s="476" t="n">
        <v>150.2</v>
      </c>
      <c r="K30" s="476" t="n">
        <v>115.9</v>
      </c>
      <c r="L30" s="236" t="n">
        <v>0.3</v>
      </c>
      <c r="M30" t="n">
        <v>108</v>
      </c>
      <c r="N30" t="n">
        <v>100</v>
      </c>
      <c r="O30" s="141" t="n">
        <v>115</v>
      </c>
      <c r="P30" s="141" t="n">
        <v>94</v>
      </c>
      <c r="Q30" t="n">
        <v>7</v>
      </c>
      <c r="R30" s="422" t="n">
        <v>11</v>
      </c>
      <c r="S30" t="n">
        <v>15</v>
      </c>
      <c r="U30" s="422" t="n"/>
      <c r="Z30" t="n">
        <v>0.015</v>
      </c>
      <c r="AA30" t="n">
        <v>36</v>
      </c>
      <c r="AB30" t="n">
        <v>7650</v>
      </c>
      <c r="AC30" t="n">
        <v>0.3</v>
      </c>
      <c r="AD30" t="n">
        <v>67.7</v>
      </c>
      <c r="AE30" t="n">
        <v>0.3</v>
      </c>
      <c r="AF30" t="n">
        <v>57.8</v>
      </c>
      <c r="AG30" t="n">
        <v>3</v>
      </c>
      <c r="AH30" t="n">
        <v>0.3</v>
      </c>
      <c r="AI30" t="n">
        <v>0.92</v>
      </c>
      <c r="AJ30" s="28" t="inlineStr">
        <is>
          <t>اطلانتيك</t>
        </is>
      </c>
      <c r="AK30" s="85" t="n"/>
      <c r="AL30" s="85" t="n"/>
      <c r="AM30" s="186">
        <f>IFERROR(AA30/AB30,"")</f>
        <v/>
      </c>
    </row>
    <row r="31" ht="21" customHeight="1" s="402">
      <c r="A31" t="n">
        <v>2021</v>
      </c>
      <c r="B31" t="n">
        <v>12</v>
      </c>
      <c r="C31" t="n">
        <v>123</v>
      </c>
      <c r="D31" t="n">
        <v>645</v>
      </c>
      <c r="E31" t="inlineStr">
        <is>
          <t>Stop Coller S4</t>
        </is>
      </c>
      <c r="F31" t="inlineStr">
        <is>
          <t>FMENCI0S400000</t>
        </is>
      </c>
      <c r="G31" t="n">
        <v>133</v>
      </c>
      <c r="H31" t="n">
        <v>123.69</v>
      </c>
      <c r="I31" t="n">
        <v>142.31</v>
      </c>
      <c r="J31" s="476" t="n">
        <v>159.1</v>
      </c>
      <c r="K31" s="476" t="n">
        <v>136.5</v>
      </c>
      <c r="L31" s="236" t="n">
        <v>0.2</v>
      </c>
      <c r="M31" t="n">
        <v>80</v>
      </c>
      <c r="N31" t="n">
        <v>180</v>
      </c>
      <c r="O31" s="141" t="n">
        <v>86</v>
      </c>
      <c r="P31" s="141" t="n">
        <v>168</v>
      </c>
      <c r="Q31" t="n">
        <v>5</v>
      </c>
      <c r="R31" t="n">
        <v>24</v>
      </c>
      <c r="S31" t="n">
        <v>29</v>
      </c>
      <c r="Z31" t="n">
        <v>0.02</v>
      </c>
      <c r="AA31" t="n">
        <v>84</v>
      </c>
      <c r="AB31" t="n">
        <v>9795</v>
      </c>
      <c r="AC31" t="n">
        <v>0.6</v>
      </c>
      <c r="AD31" t="n">
        <v>73.59999999999999</v>
      </c>
      <c r="AE31" t="n">
        <v>0.5</v>
      </c>
      <c r="AF31" t="n">
        <v>68.40000000000001</v>
      </c>
      <c r="AG31" t="n">
        <v>5</v>
      </c>
      <c r="AH31" t="n">
        <v>1</v>
      </c>
      <c r="AI31" t="n">
        <v>1.06</v>
      </c>
      <c r="AJ31" s="28" t="inlineStr">
        <is>
          <t>اطلانتيك</t>
        </is>
      </c>
      <c r="AK31" s="85" t="n"/>
      <c r="AL31" s="85" t="n"/>
      <c r="AM31" s="186">
        <f>IFERROR(AA31/AB31,"")</f>
        <v/>
      </c>
      <c r="AN31">
        <f>IFERROR(IF(AM31&gt;Z31,0,1),"")</f>
        <v/>
      </c>
    </row>
    <row r="32" ht="21" customHeight="1" s="402">
      <c r="A32" t="n">
        <v>2021</v>
      </c>
      <c r="B32" t="n">
        <v>12</v>
      </c>
      <c r="C32" t="n">
        <v>3</v>
      </c>
      <c r="D32" t="n">
        <v>9</v>
      </c>
      <c r="E32" t="inlineStr">
        <is>
          <t>(إفتا)SAB  2047101</t>
        </is>
      </c>
      <c r="F32" t="inlineStr">
        <is>
          <t>FMAFTI40000000</t>
        </is>
      </c>
      <c r="G32" t="n">
        <v>24</v>
      </c>
      <c r="H32" t="n">
        <v>22.32</v>
      </c>
      <c r="I32" t="n">
        <v>25.68</v>
      </c>
      <c r="J32" s="476" t="n"/>
      <c r="K32" s="476" t="n"/>
      <c r="L32" s="236" t="n"/>
      <c r="M32" t="n">
        <v>47</v>
      </c>
      <c r="N32" t="n">
        <v>154</v>
      </c>
      <c r="O32" s="141" t="n"/>
      <c r="P32" s="141" t="n"/>
      <c r="R32" s="422" t="n"/>
      <c r="U32" s="422" t="n"/>
      <c r="V32" s="422" t="n"/>
      <c r="Z32" t="n">
        <v>0.02</v>
      </c>
      <c r="AG32" t="n">
        <v>0</v>
      </c>
      <c r="AJ32" s="28" t="inlineStr">
        <is>
          <t>افتا</t>
        </is>
      </c>
      <c r="AK32" s="85" t="n"/>
      <c r="AL32" s="85" t="n"/>
      <c r="AM32" s="186">
        <f>IFERROR(AA32/AB32,"")</f>
        <v/>
      </c>
    </row>
    <row r="33" ht="21" customHeight="1" s="402">
      <c r="A33" t="n">
        <v>2021</v>
      </c>
      <c r="B33" t="n">
        <v>12</v>
      </c>
      <c r="C33" t="n">
        <v>3</v>
      </c>
      <c r="D33" t="n">
        <v>10</v>
      </c>
      <c r="E33" t="inlineStr">
        <is>
          <t>(إفتا)S1B1 1754501</t>
        </is>
      </c>
      <c r="F33" t="inlineStr">
        <is>
          <t>FMAFTI10000000</t>
        </is>
      </c>
      <c r="G33" t="n">
        <v>48</v>
      </c>
      <c r="H33" t="n">
        <v>44.64</v>
      </c>
      <c r="I33" t="n">
        <v>51.36</v>
      </c>
      <c r="J33" s="476" t="n">
        <v>65.5</v>
      </c>
      <c r="K33" s="476" t="n">
        <v>48.9</v>
      </c>
      <c r="L33" s="236" t="n">
        <v>0.4</v>
      </c>
      <c r="M33" t="n">
        <v>47</v>
      </c>
      <c r="N33" t="n">
        <v>154</v>
      </c>
      <c r="O33" s="141" t="n">
        <v>45</v>
      </c>
      <c r="P33" s="141" t="n">
        <v>162</v>
      </c>
      <c r="Z33" t="n">
        <v>0.02</v>
      </c>
      <c r="AA33" t="n">
        <v>17</v>
      </c>
      <c r="AB33" t="n">
        <v>1413</v>
      </c>
      <c r="AC33" t="n">
        <v>0.4</v>
      </c>
      <c r="AD33" t="n">
        <v>29.4</v>
      </c>
      <c r="AE33" t="n">
        <v>0.2</v>
      </c>
      <c r="AF33" t="n">
        <v>24.4</v>
      </c>
      <c r="AG33" t="n">
        <v>2</v>
      </c>
      <c r="AH33" t="n">
        <v>0.4</v>
      </c>
      <c r="AI33" t="n">
        <v>0.68</v>
      </c>
      <c r="AJ33" s="28" t="inlineStr">
        <is>
          <t>افتا</t>
        </is>
      </c>
      <c r="AK33" s="85" t="n"/>
      <c r="AL33" s="85" t="n"/>
      <c r="AM33" s="186">
        <f>IFERROR(AA33/AB33,"")</f>
        <v/>
      </c>
      <c r="AN33">
        <f>IFERROR(IF(AM33&gt;Z33,0,1),"")</f>
        <v/>
      </c>
    </row>
    <row r="34" ht="21" customHeight="1" s="402">
      <c r="A34" t="n">
        <v>2021</v>
      </c>
      <c r="B34" t="n">
        <v>12</v>
      </c>
      <c r="C34" t="n">
        <v>5</v>
      </c>
      <c r="D34" t="n">
        <v>13</v>
      </c>
      <c r="E34" t="inlineStr">
        <is>
          <t>(إفتا)S1B1 3397201</t>
        </is>
      </c>
      <c r="F34" t="inlineStr">
        <is>
          <t>FMAFTI30000000</t>
        </is>
      </c>
      <c r="G34" t="n">
        <v>35.875</v>
      </c>
      <c r="H34" t="n">
        <v>33.36375</v>
      </c>
      <c r="I34" t="n">
        <v>38.38625</v>
      </c>
      <c r="J34" s="476" t="n"/>
      <c r="K34" s="476" t="n"/>
      <c r="L34" s="236" t="n"/>
      <c r="M34" t="n">
        <v>59</v>
      </c>
      <c r="N34" t="n">
        <v>122</v>
      </c>
      <c r="O34" s="141" t="n"/>
      <c r="P34" s="141" t="n"/>
      <c r="R34" t="n">
        <v>2</v>
      </c>
      <c r="S34" t="n">
        <v>7</v>
      </c>
      <c r="Z34" t="n">
        <v>0.02</v>
      </c>
      <c r="AB34" t="n">
        <v>960</v>
      </c>
      <c r="AD34" t="n">
        <v>26.8</v>
      </c>
      <c r="AG34" t="n">
        <v>0</v>
      </c>
      <c r="AJ34" s="28" t="inlineStr">
        <is>
          <t>افتا</t>
        </is>
      </c>
      <c r="AK34" s="85" t="n"/>
      <c r="AL34" s="85" t="n"/>
      <c r="AM34" s="186">
        <f>IFERROR(AA34/AB34,"")</f>
        <v/>
      </c>
      <c r="AN34">
        <f>IFERROR(IF(AM34&gt;Z34,0,1),"")</f>
        <v/>
      </c>
    </row>
    <row r="35" ht="21" customHeight="1" s="402">
      <c r="A35" t="n">
        <v>2021</v>
      </c>
      <c r="B35" t="n">
        <v>12</v>
      </c>
      <c r="C35" t="n">
        <v>5</v>
      </c>
      <c r="D35" t="n">
        <v>14</v>
      </c>
      <c r="E35" t="inlineStr">
        <is>
          <t>(إفتا)S1B1 1755301</t>
        </is>
      </c>
      <c r="F35" t="inlineStr">
        <is>
          <t>FMAFTI20000000</t>
        </is>
      </c>
      <c r="G35" t="n">
        <v>27</v>
      </c>
      <c r="H35" t="n">
        <v>25.11</v>
      </c>
      <c r="I35" t="n">
        <v>28.89</v>
      </c>
      <c r="J35" s="476" t="n"/>
      <c r="K35" s="476" t="n"/>
      <c r="L35" s="236" t="n"/>
      <c r="M35" t="n">
        <v>59</v>
      </c>
      <c r="N35" t="n">
        <v>122</v>
      </c>
      <c r="O35" s="141" t="n"/>
      <c r="P35" s="141" t="n"/>
      <c r="Z35" t="n">
        <v>0.02</v>
      </c>
      <c r="AG35" t="n">
        <v>0</v>
      </c>
      <c r="AJ35" s="28" t="inlineStr">
        <is>
          <t>افتا</t>
        </is>
      </c>
      <c r="AK35" s="85" t="n"/>
      <c r="AL35" s="85" t="n"/>
      <c r="AM35" s="186">
        <f>IFERROR(AA35/AB35,"")</f>
        <v/>
      </c>
      <c r="AN35">
        <f>IFERROR(IF(AM35&gt;Z35,0,1),"")</f>
        <v/>
      </c>
    </row>
    <row r="36" ht="21" customHeight="1" s="402">
      <c r="A36" t="n">
        <v>2021</v>
      </c>
      <c r="B36" t="n">
        <v>12</v>
      </c>
      <c r="C36" t="n">
        <v>2</v>
      </c>
      <c r="D36" t="n">
        <v>3</v>
      </c>
      <c r="E36" t="inlineStr">
        <is>
          <t>فوم تغليف علوى يمين12قدم خلفى PDFRP0075</t>
        </is>
      </c>
      <c r="F36" t="inlineStr">
        <is>
          <t>FMDAIIT2000000</t>
        </is>
      </c>
      <c r="G36" t="n">
        <v>31</v>
      </c>
      <c r="H36" t="n">
        <v>28.83</v>
      </c>
      <c r="I36" t="n">
        <v>33.17</v>
      </c>
      <c r="J36" s="476" t="n"/>
      <c r="K36" s="476" t="n"/>
      <c r="L36" s="236" t="n"/>
      <c r="M36" t="n">
        <v>30</v>
      </c>
      <c r="N36" t="n">
        <v>240</v>
      </c>
      <c r="O36" s="141" t="n"/>
      <c r="P36" s="141" t="n"/>
      <c r="AG36" t="n">
        <v>0</v>
      </c>
      <c r="AJ36" s="28" t="inlineStr">
        <is>
          <t>الكترولوكس</t>
        </is>
      </c>
      <c r="AK36" s="85" t="n"/>
      <c r="AL36" s="85" t="n"/>
      <c r="AM36" s="186">
        <f>IFERROR(AA36/AB36,"")</f>
        <v/>
      </c>
      <c r="AN36">
        <f>IFERROR(IF(AM36&gt;Z36,0,1),"")</f>
        <v/>
      </c>
    </row>
    <row r="37" ht="21" customHeight="1" s="402">
      <c r="A37" t="n">
        <v>2021</v>
      </c>
      <c r="B37" t="n">
        <v>12</v>
      </c>
      <c r="C37" t="n">
        <v>2</v>
      </c>
      <c r="D37" t="n">
        <v>4</v>
      </c>
      <c r="E37" t="inlineStr">
        <is>
          <t>فوم تغليف علوى يمين امامى12قدم معدل PDFRP0123</t>
        </is>
      </c>
      <c r="F37" t="inlineStr">
        <is>
          <t>FMDAIIT4000000</t>
        </is>
      </c>
      <c r="G37" t="n">
        <v>31</v>
      </c>
      <c r="H37" t="n">
        <v>28.83</v>
      </c>
      <c r="I37" t="n">
        <v>33.17</v>
      </c>
      <c r="J37" s="476" t="n"/>
      <c r="K37" s="476" t="n"/>
      <c r="L37" s="236" t="n"/>
      <c r="M37" t="n">
        <v>30</v>
      </c>
      <c r="N37" t="n">
        <v>240</v>
      </c>
      <c r="O37" s="141" t="n"/>
      <c r="P37" s="141" t="n"/>
      <c r="AG37" t="n">
        <v>0</v>
      </c>
      <c r="AJ37" s="28" t="inlineStr">
        <is>
          <t>الكترولوكس</t>
        </is>
      </c>
      <c r="AK37" s="85" t="n"/>
      <c r="AL37" s="85" t="n"/>
      <c r="AM37" s="186">
        <f>IFERROR(AA37/AB37,"")</f>
        <v/>
      </c>
      <c r="AN37">
        <f>IFERROR(IF(AM37&gt;Z37,0,1),"")</f>
        <v/>
      </c>
    </row>
    <row r="38" ht="21" customHeight="1" s="402">
      <c r="A38" t="n">
        <v>2021</v>
      </c>
      <c r="B38" t="n">
        <v>12</v>
      </c>
      <c r="C38" t="n">
        <v>2</v>
      </c>
      <c r="D38" t="n">
        <v>5</v>
      </c>
      <c r="E38" t="inlineStr">
        <is>
          <t>فوم تغليف علوى شمال12قدم خلفى PDFRP0073</t>
        </is>
      </c>
      <c r="F38" t="inlineStr">
        <is>
          <t>FMDAIIT3000000</t>
        </is>
      </c>
      <c r="G38" t="n">
        <v>31</v>
      </c>
      <c r="H38" t="n">
        <v>28.83</v>
      </c>
      <c r="I38" t="n">
        <v>33.17</v>
      </c>
      <c r="J38" s="476" t="n"/>
      <c r="K38" s="476" t="n"/>
      <c r="L38" s="236" t="n"/>
      <c r="M38" t="n">
        <v>30</v>
      </c>
      <c r="N38" t="n">
        <v>240</v>
      </c>
      <c r="O38" s="141" t="n"/>
      <c r="P38" s="141" t="n"/>
      <c r="AG38" t="n">
        <v>0</v>
      </c>
      <c r="AJ38" s="28" t="inlineStr">
        <is>
          <t>الكترولوكس</t>
        </is>
      </c>
      <c r="AK38" s="85" t="n"/>
      <c r="AL38" s="85" t="n"/>
      <c r="AM38" s="186">
        <f>IFERROR(AA38/AB38,"")</f>
        <v/>
      </c>
      <c r="AN38">
        <f>IFERROR(IF(AM38&gt;Z38,0,1),"")</f>
        <v/>
      </c>
    </row>
    <row r="39" ht="21" customHeight="1" s="402">
      <c r="A39" t="n">
        <v>2021</v>
      </c>
      <c r="B39" t="n">
        <v>12</v>
      </c>
      <c r="C39" t="n">
        <v>2</v>
      </c>
      <c r="D39" t="n">
        <v>6</v>
      </c>
      <c r="E39" t="inlineStr">
        <is>
          <t>فوم تغليف علوى شمال12قدم امامى PDFRP0071</t>
        </is>
      </c>
      <c r="F39" t="inlineStr">
        <is>
          <t>FMDAIIT1000000</t>
        </is>
      </c>
      <c r="G39" t="n">
        <v>31</v>
      </c>
      <c r="H39" t="n">
        <v>28.83</v>
      </c>
      <c r="I39" t="n">
        <v>33.17</v>
      </c>
      <c r="J39" s="476" t="n"/>
      <c r="K39" s="476" t="n"/>
      <c r="L39" s="236" t="n"/>
      <c r="M39" t="n">
        <v>30</v>
      </c>
      <c r="N39" t="n">
        <v>240</v>
      </c>
      <c r="O39" s="141" t="n"/>
      <c r="P39" s="141" t="n"/>
      <c r="AG39" t="n">
        <v>0</v>
      </c>
      <c r="AJ39" s="28" t="inlineStr">
        <is>
          <t>الكترولوكس</t>
        </is>
      </c>
      <c r="AK39" s="85" t="n"/>
      <c r="AL39" s="85" t="n"/>
      <c r="AM39" s="186">
        <f>IFERROR(AA39/AB39,"")</f>
        <v/>
      </c>
      <c r="AN39">
        <f>IFERROR(IF(AM39&gt;Z39,0,1),"")</f>
        <v/>
      </c>
    </row>
    <row r="40" ht="21" customHeight="1" s="402">
      <c r="A40" t="n">
        <v>2021</v>
      </c>
      <c r="B40" t="n">
        <v>12</v>
      </c>
      <c r="C40" t="n">
        <v>2</v>
      </c>
      <c r="D40" t="n">
        <v>7</v>
      </c>
      <c r="E40" t="inlineStr">
        <is>
          <t>فوم تغليف سفلى يمين12قدم معدل PDFRP0063</t>
        </is>
      </c>
      <c r="F40" t="inlineStr">
        <is>
          <t>FMDAIIT6000000</t>
        </is>
      </c>
      <c r="G40" t="n">
        <v>100</v>
      </c>
      <c r="H40" t="n">
        <v>93</v>
      </c>
      <c r="I40" t="n">
        <v>107</v>
      </c>
      <c r="J40" s="476" t="n"/>
      <c r="K40" s="476" t="n"/>
      <c r="L40" s="236" t="n"/>
      <c r="M40" t="n">
        <v>30</v>
      </c>
      <c r="N40" t="n">
        <v>240</v>
      </c>
      <c r="O40" s="141" t="n"/>
      <c r="P40" s="141" t="n"/>
      <c r="AG40" t="n">
        <v>0</v>
      </c>
      <c r="AJ40" s="28" t="inlineStr">
        <is>
          <t>الكترولوكس</t>
        </is>
      </c>
      <c r="AK40" s="85" t="n"/>
      <c r="AL40" s="85" t="n"/>
      <c r="AM40" s="186">
        <f>IFERROR(AA40/AB40,"")</f>
        <v/>
      </c>
      <c r="AN40">
        <f>IFERROR(IF(AM40&gt;Z40,0,1),"")</f>
        <v/>
      </c>
    </row>
    <row r="41" ht="21" customHeight="1" s="402">
      <c r="A41" t="n">
        <v>2021</v>
      </c>
      <c r="B41" t="n">
        <v>12</v>
      </c>
      <c r="C41" t="n">
        <v>2</v>
      </c>
      <c r="D41" t="n">
        <v>8</v>
      </c>
      <c r="E41" t="inlineStr">
        <is>
          <t>فوم تغليف سفلى شمال12قدم معدل PDFRP0061</t>
        </is>
      </c>
      <c r="F41" t="inlineStr">
        <is>
          <t>FMDAIIT5000000</t>
        </is>
      </c>
      <c r="G41" t="n">
        <v>100</v>
      </c>
      <c r="H41" t="n">
        <v>93</v>
      </c>
      <c r="I41" t="n">
        <v>107</v>
      </c>
      <c r="J41" s="476" t="n"/>
      <c r="K41" s="476" t="n"/>
      <c r="L41" s="236" t="n"/>
      <c r="M41" t="n">
        <v>30</v>
      </c>
      <c r="N41" t="n">
        <v>240</v>
      </c>
      <c r="O41" s="141" t="n"/>
      <c r="P41" s="141" t="n"/>
      <c r="AG41" t="n">
        <v>0</v>
      </c>
      <c r="AJ41" s="28" t="inlineStr">
        <is>
          <t>الكترولوكس</t>
        </is>
      </c>
      <c r="AK41" s="85" t="n"/>
      <c r="AL41" s="85" t="n"/>
      <c r="AM41" s="186">
        <f>IFERROR(AA41/AB41,"")</f>
        <v/>
      </c>
      <c r="AN41">
        <f>IFERROR(IF(AM41&gt;Z41,0,1),"")</f>
        <v/>
      </c>
    </row>
    <row r="42" ht="21" customHeight="1" s="402">
      <c r="A42" t="n">
        <v>2021</v>
      </c>
      <c r="B42" t="n">
        <v>12</v>
      </c>
      <c r="C42" t="n">
        <v>4</v>
      </c>
      <c r="D42" t="n">
        <v>11</v>
      </c>
      <c r="E42" t="inlineStr">
        <is>
          <t>فوم جانب حمايه يمين</t>
        </is>
      </c>
      <c r="F42" t="inlineStr">
        <is>
          <t>FMDACI30000000</t>
        </is>
      </c>
      <c r="G42" t="n">
        <v>212</v>
      </c>
      <c r="H42" t="n">
        <v>197.16</v>
      </c>
      <c r="I42" t="n">
        <v>226.84</v>
      </c>
      <c r="J42" s="476" t="n"/>
      <c r="K42" s="476" t="n"/>
      <c r="L42" s="236" t="n"/>
      <c r="M42" t="n">
        <v>37</v>
      </c>
      <c r="N42" t="n">
        <v>195</v>
      </c>
      <c r="O42" s="141" t="n"/>
      <c r="P42" s="141" t="n"/>
      <c r="Q42" t="n">
        <v>4</v>
      </c>
      <c r="R42" t="n">
        <v>6</v>
      </c>
      <c r="Z42" t="n">
        <v>0.02</v>
      </c>
      <c r="AG42" t="n">
        <v>0</v>
      </c>
      <c r="AJ42" s="28" t="inlineStr">
        <is>
          <t>الكترولوكس</t>
        </is>
      </c>
      <c r="AK42" s="85" t="n"/>
      <c r="AL42" s="85" t="inlineStr">
        <is>
          <t>808902001</t>
        </is>
      </c>
      <c r="AM42" s="186">
        <f>IFERROR(AA42/AB42,"")</f>
        <v/>
      </c>
      <c r="AN42">
        <f>IFERROR(IF(AM42&gt;Z42,0,1),"")</f>
        <v/>
      </c>
    </row>
    <row r="43" ht="21" customHeight="1" s="402">
      <c r="A43" t="n">
        <v>2021</v>
      </c>
      <c r="B43" t="n">
        <v>12</v>
      </c>
      <c r="C43" t="n">
        <v>4</v>
      </c>
      <c r="D43" t="n">
        <v>12</v>
      </c>
      <c r="E43" t="inlineStr">
        <is>
          <t>فوم جانب حمايه شمال</t>
        </is>
      </c>
      <c r="F43" t="inlineStr">
        <is>
          <t>FMDACI40000000</t>
        </is>
      </c>
      <c r="G43" t="n">
        <v>212</v>
      </c>
      <c r="H43" t="n">
        <v>197.16</v>
      </c>
      <c r="I43" t="n">
        <v>226.84</v>
      </c>
      <c r="J43" s="476" t="n"/>
      <c r="K43" s="476" t="n"/>
      <c r="L43" s="236" t="n"/>
      <c r="M43" t="n">
        <v>37</v>
      </c>
      <c r="N43" t="n">
        <v>195</v>
      </c>
      <c r="O43" s="141" t="n"/>
      <c r="P43" s="141" t="n"/>
      <c r="Q43" t="n">
        <v>6</v>
      </c>
      <c r="R43" t="n">
        <v>4</v>
      </c>
      <c r="T43" s="422" t="n"/>
      <c r="U43" s="422" t="n"/>
      <c r="X43" s="422" t="n"/>
      <c r="Z43" t="n">
        <v>0.02</v>
      </c>
      <c r="AG43" t="n">
        <v>0</v>
      </c>
      <c r="AJ43" s="28" t="inlineStr">
        <is>
          <t>الكترولوكس</t>
        </is>
      </c>
      <c r="AK43" s="85" t="n"/>
      <c r="AL43" s="85" t="inlineStr">
        <is>
          <t>808901901</t>
        </is>
      </c>
      <c r="AM43" s="186">
        <f>IFERROR(AA43/AB43,"")</f>
        <v/>
      </c>
      <c r="AN43">
        <f>IFERROR(IF(AM43&gt;Z43,0,1),"")</f>
        <v/>
      </c>
    </row>
    <row r="44" ht="21" customHeight="1" s="402">
      <c r="A44" t="n">
        <v>2021</v>
      </c>
      <c r="B44" t="n">
        <v>12</v>
      </c>
      <c r="C44" t="n">
        <v>25</v>
      </c>
      <c r="D44" t="n">
        <v>64</v>
      </c>
      <c r="E44" t="inlineStr">
        <is>
          <t>زانوسى العبد 304</t>
        </is>
      </c>
      <c r="F44" t="inlineStr">
        <is>
          <t>FMABDI30400000</t>
        </is>
      </c>
      <c r="G44" t="n">
        <v>162</v>
      </c>
      <c r="H44" t="n">
        <v>150.66</v>
      </c>
      <c r="I44" t="n">
        <v>173.34</v>
      </c>
      <c r="J44" s="476" t="n"/>
      <c r="K44" s="476" t="n"/>
      <c r="L44" s="236" t="n"/>
      <c r="M44" t="n">
        <v>39</v>
      </c>
      <c r="N44" t="n">
        <v>183</v>
      </c>
      <c r="O44" s="141" t="n"/>
      <c r="P44" s="141" t="n"/>
      <c r="AG44" t="n">
        <v>0</v>
      </c>
      <c r="AJ44" s="28" t="inlineStr">
        <is>
          <t>الكترولوكس</t>
        </is>
      </c>
      <c r="AK44" s="85" t="n"/>
      <c r="AL44" s="85" t="inlineStr">
        <is>
          <t>CDFRP2306</t>
        </is>
      </c>
      <c r="AM44" s="186">
        <f>IFERROR(AA44/AB44,"")</f>
        <v/>
      </c>
      <c r="AN44">
        <f>IFERROR(IF(AM44&gt;Z44,0,1),"")</f>
        <v/>
      </c>
    </row>
    <row r="45" ht="21" customHeight="1" s="402">
      <c r="A45" t="n">
        <v>2021</v>
      </c>
      <c r="B45" t="n">
        <v>12</v>
      </c>
      <c r="C45" t="n">
        <v>25</v>
      </c>
      <c r="D45" t="n">
        <v>65</v>
      </c>
      <c r="E45" t="inlineStr">
        <is>
          <t>زانوسى العبد 303</t>
        </is>
      </c>
      <c r="F45" t="inlineStr">
        <is>
          <t>FMABDI30300000</t>
        </is>
      </c>
      <c r="G45" t="n">
        <v>29</v>
      </c>
      <c r="H45" t="n">
        <v>26.97</v>
      </c>
      <c r="I45" t="n">
        <v>31.03</v>
      </c>
      <c r="J45" s="476" t="n"/>
      <c r="K45" s="476" t="n"/>
      <c r="L45" s="236" t="n"/>
      <c r="M45" t="n">
        <v>39</v>
      </c>
      <c r="N45" t="n">
        <v>183</v>
      </c>
      <c r="O45" s="141" t="n"/>
      <c r="P45" s="141" t="n"/>
      <c r="Q45" t="n">
        <v>3</v>
      </c>
      <c r="R45" t="n">
        <v>2</v>
      </c>
      <c r="S45" t="n">
        <v>5</v>
      </c>
      <c r="AG45" t="n">
        <v>0</v>
      </c>
      <c r="AJ45" s="28" t="inlineStr">
        <is>
          <t>الكترولوكس</t>
        </is>
      </c>
      <c r="AK45" s="85" t="n"/>
      <c r="AL45" s="85" t="inlineStr">
        <is>
          <t>CDFRP2305</t>
        </is>
      </c>
      <c r="AM45" s="186">
        <f>IFERROR(AA45/AB45,"")</f>
        <v/>
      </c>
      <c r="AN45">
        <f>IFERROR(IF(AM45&gt;Z45,0,1),"")</f>
        <v/>
      </c>
    </row>
    <row r="46" ht="21" customHeight="1" s="402">
      <c r="A46" t="n">
        <v>2021</v>
      </c>
      <c r="B46" t="n">
        <v>12</v>
      </c>
      <c r="C46" t="n">
        <v>29</v>
      </c>
      <c r="D46" t="n">
        <v>81</v>
      </c>
      <c r="E46" t="inlineStr">
        <is>
          <t>قاعدة بوتجاز 90 تصدير</t>
        </is>
      </c>
      <c r="F46" t="inlineStr">
        <is>
          <t>FMDACI49000001</t>
        </is>
      </c>
      <c r="G46" t="n">
        <v>388</v>
      </c>
      <c r="H46" t="n">
        <v>360.84</v>
      </c>
      <c r="I46" t="n">
        <v>415.16</v>
      </c>
      <c r="J46" s="476" t="n">
        <v>453.5</v>
      </c>
      <c r="K46" s="476" t="n">
        <v>378.4</v>
      </c>
      <c r="L46" s="236" t="n">
        <v>0.2</v>
      </c>
      <c r="M46" t="n">
        <v>60</v>
      </c>
      <c r="N46" t="n">
        <v>120</v>
      </c>
      <c r="O46" s="141" t="n">
        <v>68</v>
      </c>
      <c r="P46" s="141" t="n">
        <v>107</v>
      </c>
      <c r="Q46" t="n">
        <v>6</v>
      </c>
      <c r="R46" t="n">
        <v>6</v>
      </c>
      <c r="S46" t="n">
        <v>15</v>
      </c>
      <c r="V46" s="422" t="n"/>
      <c r="Z46" t="n">
        <v>0.015</v>
      </c>
      <c r="AA46" t="n">
        <v>13</v>
      </c>
      <c r="AB46" t="n">
        <v>2588</v>
      </c>
      <c r="AC46" t="n">
        <v>0</v>
      </c>
      <c r="AD46" t="n">
        <v>6.7</v>
      </c>
      <c r="AE46" t="n">
        <v>0</v>
      </c>
      <c r="AF46" t="n">
        <v>5.3</v>
      </c>
      <c r="AG46" t="n">
        <v>2</v>
      </c>
      <c r="AH46" t="n">
        <v>0.2</v>
      </c>
      <c r="AI46" t="n">
        <v>0.76</v>
      </c>
      <c r="AJ46" s="28" t="inlineStr">
        <is>
          <t>الكترولوكس</t>
        </is>
      </c>
      <c r="AK46" s="85" t="n"/>
      <c r="AL46" s="85" t="inlineStr">
        <is>
          <t>A07465002</t>
        </is>
      </c>
      <c r="AM46" s="186">
        <f>IFERROR(AA46/AB46,"")</f>
        <v/>
      </c>
      <c r="AN46">
        <f>IFERROR(IF(AM46&gt;Z46,0,1),"")</f>
        <v/>
      </c>
    </row>
    <row r="47" ht="21" customHeight="1" s="402">
      <c r="A47" t="n">
        <v>2021</v>
      </c>
      <c r="B47" t="n">
        <v>12</v>
      </c>
      <c r="C47" t="n">
        <v>29</v>
      </c>
      <c r="D47" t="n">
        <v>82</v>
      </c>
      <c r="E47" t="inlineStr">
        <is>
          <t>زاوية بوتجاز خلفيه 90 تصدير</t>
        </is>
      </c>
      <c r="F47" t="inlineStr">
        <is>
          <t>FMDACI49000003</t>
        </is>
      </c>
      <c r="G47" t="n">
        <v>30</v>
      </c>
      <c r="H47" t="n">
        <v>27.9</v>
      </c>
      <c r="I47" t="n">
        <v>32.1</v>
      </c>
      <c r="J47" s="476" t="n"/>
      <c r="K47" s="476" t="n"/>
      <c r="L47" s="236" t="n"/>
      <c r="M47" t="n">
        <v>60</v>
      </c>
      <c r="N47" t="n">
        <v>120</v>
      </c>
      <c r="O47" s="141" t="n"/>
      <c r="P47" s="141" t="n"/>
      <c r="Z47" t="n">
        <v>0.015</v>
      </c>
      <c r="AG47" t="n">
        <v>0</v>
      </c>
      <c r="AJ47" s="28" t="inlineStr">
        <is>
          <t>الكترولوكس</t>
        </is>
      </c>
      <c r="AK47" s="85" t="n"/>
      <c r="AL47" s="85" t="inlineStr">
        <is>
          <t>A07470901</t>
        </is>
      </c>
      <c r="AM47" s="186">
        <f>IFERROR(AA47/AB47,"")</f>
        <v/>
      </c>
      <c r="AN47">
        <f>IFERROR(IF(AM47&gt;Z47,0,1),"")</f>
        <v/>
      </c>
    </row>
    <row r="48" ht="21" customHeight="1" s="402">
      <c r="A48" t="n">
        <v>2021</v>
      </c>
      <c r="B48" t="n">
        <v>12</v>
      </c>
      <c r="C48" t="n">
        <v>29</v>
      </c>
      <c r="D48" t="n">
        <v>83</v>
      </c>
      <c r="E48" t="inlineStr">
        <is>
          <t>زاوية بوتجاز اماميه 90 تصدير</t>
        </is>
      </c>
      <c r="F48" t="inlineStr">
        <is>
          <t>FMDACI49000002</t>
        </is>
      </c>
      <c r="G48" t="n">
        <v>22</v>
      </c>
      <c r="H48" t="n">
        <v>20.46</v>
      </c>
      <c r="I48" t="n">
        <v>23.54</v>
      </c>
      <c r="J48" s="476" t="n"/>
      <c r="K48" s="476" t="n"/>
      <c r="L48" s="236" t="n"/>
      <c r="M48" t="n">
        <v>60</v>
      </c>
      <c r="N48" t="n">
        <v>120</v>
      </c>
      <c r="O48" s="141" t="n"/>
      <c r="P48" s="141" t="n"/>
      <c r="Z48" t="n">
        <v>0.015</v>
      </c>
      <c r="AG48" t="n">
        <v>0</v>
      </c>
      <c r="AJ48" s="28" t="inlineStr">
        <is>
          <t>الكترولوكس</t>
        </is>
      </c>
      <c r="AK48" s="85" t="n"/>
      <c r="AL48" s="85" t="inlineStr">
        <is>
          <t>A07467901</t>
        </is>
      </c>
      <c r="AM48" s="186">
        <f>IFERROR(AA48/AB48,"")</f>
        <v/>
      </c>
      <c r="AN48">
        <f>IFERROR(IF(AM48&gt;Z48,0,1),"")</f>
        <v/>
      </c>
    </row>
    <row r="49" ht="21" customHeight="1" s="402">
      <c r="A49" t="n">
        <v>2021</v>
      </c>
      <c r="B49" t="n">
        <v>12</v>
      </c>
      <c r="C49" t="n">
        <v>32</v>
      </c>
      <c r="D49" t="n">
        <v>92</v>
      </c>
      <c r="E49" t="inlineStr">
        <is>
          <t>قاعده غساله فوم 4.3 سم PDAWP6058</t>
        </is>
      </c>
      <c r="F49" t="inlineStr">
        <is>
          <t>FMDAIIW0000000</t>
        </is>
      </c>
      <c r="G49" t="n">
        <v>361</v>
      </c>
      <c r="H49" t="n">
        <v>335.73</v>
      </c>
      <c r="I49" t="n">
        <v>386.27</v>
      </c>
      <c r="J49" s="476" t="n"/>
      <c r="K49" s="476" t="n"/>
      <c r="L49" s="236" t="n"/>
      <c r="M49" t="n">
        <v>74</v>
      </c>
      <c r="N49" t="n">
        <v>97</v>
      </c>
      <c r="O49" s="141" t="n"/>
      <c r="P49" s="141" t="n"/>
      <c r="Z49" t="n">
        <v>0.015</v>
      </c>
      <c r="AG49" t="n">
        <v>0</v>
      </c>
      <c r="AJ49" s="28" t="inlineStr">
        <is>
          <t>الكترولوكس</t>
        </is>
      </c>
      <c r="AK49" s="85" t="inlineStr">
        <is>
          <t xml:space="preserve">PACKAGING FOAM BASE SHORT     </t>
        </is>
      </c>
      <c r="AL49" s="85" t="inlineStr">
        <is>
          <t>PDAWP7199</t>
        </is>
      </c>
      <c r="AM49" s="186">
        <f>IFERROR(AA49/AB49,"")</f>
        <v/>
      </c>
      <c r="AN49">
        <f>IFERROR(IF(AM49&gt;Z49,0,1),"")</f>
        <v/>
      </c>
    </row>
    <row r="50" ht="21" customHeight="1" s="402">
      <c r="A50" t="n">
        <v>2021</v>
      </c>
      <c r="B50" t="n">
        <v>12</v>
      </c>
      <c r="C50" t="n">
        <v>32</v>
      </c>
      <c r="D50" t="n">
        <v>93</v>
      </c>
      <c r="E50" t="inlineStr">
        <is>
          <t>فوم حمايه لوحه التحكم فيكتوريا CDAWP6090</t>
        </is>
      </c>
      <c r="F50" t="inlineStr">
        <is>
          <t>FMDAIIF2000000</t>
        </is>
      </c>
      <c r="G50" t="n">
        <v>59</v>
      </c>
      <c r="H50" t="n">
        <v>54.87</v>
      </c>
      <c r="I50" t="n">
        <v>63.13</v>
      </c>
      <c r="J50" s="476" t="n"/>
      <c r="K50" s="476" t="n"/>
      <c r="L50" s="236" t="n"/>
      <c r="M50" t="n">
        <v>74</v>
      </c>
      <c r="N50" t="n">
        <v>97</v>
      </c>
      <c r="O50" s="141" t="n"/>
      <c r="P50" s="141" t="n"/>
      <c r="Z50" t="n">
        <v>0.015</v>
      </c>
      <c r="AG50" t="n">
        <v>0</v>
      </c>
      <c r="AJ50" s="28" t="inlineStr">
        <is>
          <t>الكترولوكس</t>
        </is>
      </c>
      <c r="AK50" s="85" t="inlineStr">
        <is>
          <t xml:space="preserve">CONTROL PANEL PROTECTION FOAM </t>
        </is>
      </c>
      <c r="AL50" s="85" t="inlineStr">
        <is>
          <t>PDAWA6157</t>
        </is>
      </c>
      <c r="AM50" s="186">
        <f>IFERROR(AA50/AB50,"")</f>
        <v/>
      </c>
      <c r="AN50">
        <f>IFERROR(IF(AM50&gt;Z50,0,1),"")</f>
        <v/>
      </c>
    </row>
    <row r="51" ht="21" customHeight="1" s="402">
      <c r="A51" t="n">
        <v>2021</v>
      </c>
      <c r="B51" t="n">
        <v>12</v>
      </c>
      <c r="C51" t="n">
        <v>32</v>
      </c>
      <c r="D51" t="n">
        <v>94</v>
      </c>
      <c r="E51" t="inlineStr">
        <is>
          <t>فوم تغليف حله فيكتوريا CDAWP6039</t>
        </is>
      </c>
      <c r="F51" t="inlineStr">
        <is>
          <t>FMDAIIF1000000</t>
        </is>
      </c>
      <c r="G51" t="n">
        <v>19</v>
      </c>
      <c r="H51" t="n">
        <v>17.67</v>
      </c>
      <c r="I51" t="n">
        <v>20.33</v>
      </c>
      <c r="J51" s="476" t="n"/>
      <c r="K51" s="476" t="n"/>
      <c r="L51" s="236" t="n"/>
      <c r="M51" t="n">
        <v>74</v>
      </c>
      <c r="N51" t="n">
        <v>97</v>
      </c>
      <c r="O51" s="141" t="n"/>
      <c r="P51" s="141" t="n"/>
      <c r="Z51" t="n">
        <v>0.015</v>
      </c>
      <c r="AG51" t="n">
        <v>0</v>
      </c>
      <c r="AJ51" s="28" t="inlineStr">
        <is>
          <t>الكترولوكس</t>
        </is>
      </c>
      <c r="AK51" s="85" t="inlineStr">
        <is>
          <t xml:space="preserve">DRUM PACKAGING SPACER         </t>
        </is>
      </c>
      <c r="AL51" s="85" t="inlineStr">
        <is>
          <t>CDAWP6039</t>
        </is>
      </c>
      <c r="AM51" s="186">
        <f>IFERROR(AA51/AB51,"")</f>
        <v/>
      </c>
      <c r="AN51">
        <f>IFERROR(IF(AM51&gt;Z51,0,1),"")</f>
        <v/>
      </c>
    </row>
    <row r="52" ht="21" customHeight="1" s="402">
      <c r="A52" t="n">
        <v>2021</v>
      </c>
      <c r="B52" t="n">
        <v>12</v>
      </c>
      <c r="C52" t="n">
        <v>34</v>
      </c>
      <c r="D52" t="n">
        <v>99</v>
      </c>
      <c r="E52" t="inlineStr">
        <is>
          <t>فوم تغليف علوى يمين خلفى11قدم  PDFRP0143</t>
        </is>
      </c>
      <c r="F52" t="inlineStr">
        <is>
          <t>FMDAIIM2000000</t>
        </is>
      </c>
      <c r="G52" t="n">
        <v>20</v>
      </c>
      <c r="H52" t="n">
        <v>18.6</v>
      </c>
      <c r="I52" t="n">
        <v>21.4</v>
      </c>
      <c r="J52" s="476" t="n">
        <v>27</v>
      </c>
      <c r="K52" s="476" t="n">
        <v>20.9</v>
      </c>
      <c r="L52" s="236" t="n">
        <v>0.4</v>
      </c>
      <c r="M52" t="n">
        <v>140</v>
      </c>
      <c r="N52" t="n">
        <v>103</v>
      </c>
      <c r="O52" s="141" t="n">
        <v>133</v>
      </c>
      <c r="P52" s="141" t="n">
        <v>108</v>
      </c>
      <c r="Q52" t="n">
        <v>1</v>
      </c>
      <c r="R52" t="n">
        <v>2</v>
      </c>
      <c r="S52" t="n">
        <v>2</v>
      </c>
      <c r="Z52" t="n">
        <v>0.015</v>
      </c>
      <c r="AA52" t="n">
        <v>7</v>
      </c>
      <c r="AB52" t="n">
        <v>3711</v>
      </c>
      <c r="AC52" t="n">
        <v>0.4</v>
      </c>
      <c r="AD52" t="n">
        <v>185.6</v>
      </c>
      <c r="AE52" t="n">
        <v>0.3</v>
      </c>
      <c r="AF52" t="n">
        <v>166</v>
      </c>
      <c r="AG52" t="n">
        <v>3</v>
      </c>
      <c r="AH52" t="n">
        <v>0.1</v>
      </c>
      <c r="AI52" t="n">
        <v>0.37</v>
      </c>
      <c r="AJ52" s="28" t="inlineStr">
        <is>
          <t>الكترولوكس</t>
        </is>
      </c>
      <c r="AK52" s="85" t="n"/>
      <c r="AL52" s="85" t="inlineStr">
        <is>
          <t>PDFRP0147</t>
        </is>
      </c>
      <c r="AM52" s="186">
        <f>IFERROR(AA52/AB52,"")</f>
        <v/>
      </c>
      <c r="AN52">
        <f>IFERROR(IF(AM52&gt;Z52,0,1),"")</f>
        <v/>
      </c>
    </row>
    <row r="53" ht="21" customHeight="1" s="402">
      <c r="A53" t="n">
        <v>2021</v>
      </c>
      <c r="B53" t="n">
        <v>12</v>
      </c>
      <c r="C53" t="n">
        <v>34</v>
      </c>
      <c r="D53" t="n">
        <v>100</v>
      </c>
      <c r="E53" t="inlineStr">
        <is>
          <t>فوم تغليف علوى يمين امامى11قدم  PDFRP0142</t>
        </is>
      </c>
      <c r="F53" t="inlineStr">
        <is>
          <t>FMDAIIM1000000</t>
        </is>
      </c>
      <c r="G53" t="n">
        <v>20</v>
      </c>
      <c r="H53" t="n">
        <v>18.6</v>
      </c>
      <c r="I53" t="n">
        <v>21.4</v>
      </c>
      <c r="J53" s="476" t="n">
        <v>27</v>
      </c>
      <c r="K53" s="476" t="n">
        <v>20.9</v>
      </c>
      <c r="L53" s="236" t="n">
        <v>0.4</v>
      </c>
      <c r="M53" t="n">
        <v>140</v>
      </c>
      <c r="N53" t="n">
        <v>103</v>
      </c>
      <c r="O53" s="141" t="n">
        <v>133</v>
      </c>
      <c r="P53" s="141" t="n">
        <v>108</v>
      </c>
      <c r="Q53" t="n">
        <v>1</v>
      </c>
      <c r="R53" t="n">
        <v>2</v>
      </c>
      <c r="S53" t="n">
        <v>2</v>
      </c>
      <c r="Z53" t="n">
        <v>0.015</v>
      </c>
      <c r="AA53" t="n">
        <v>7</v>
      </c>
      <c r="AB53" t="n">
        <v>3711</v>
      </c>
      <c r="AC53" t="n">
        <v>0.4</v>
      </c>
      <c r="AD53" t="n">
        <v>185.6</v>
      </c>
      <c r="AE53" t="n">
        <v>0.3</v>
      </c>
      <c r="AF53" t="n">
        <v>166</v>
      </c>
      <c r="AG53" t="n">
        <v>3</v>
      </c>
      <c r="AH53" t="n">
        <v>0.1</v>
      </c>
      <c r="AI53" t="n">
        <v>0.37</v>
      </c>
      <c r="AJ53" s="28" t="inlineStr">
        <is>
          <t>الكترولوكس</t>
        </is>
      </c>
      <c r="AK53" s="85" t="n"/>
      <c r="AL53" s="85" t="inlineStr">
        <is>
          <t>PDFRP0146</t>
        </is>
      </c>
      <c r="AM53" s="186">
        <f>IFERROR(AA53/AB53,"")</f>
        <v/>
      </c>
      <c r="AN53">
        <f>IFERROR(IF(AM53&gt;Z53,0,1),"")</f>
        <v/>
      </c>
    </row>
    <row r="54" ht="21" customHeight="1" s="402">
      <c r="A54" t="n">
        <v>2021</v>
      </c>
      <c r="B54" t="n">
        <v>12</v>
      </c>
      <c r="C54" t="n">
        <v>34</v>
      </c>
      <c r="D54" t="n">
        <v>101</v>
      </c>
      <c r="E54" t="inlineStr">
        <is>
          <t>فوم تغليف علوى شمال خلفى11قدم  PDFRP0145</t>
        </is>
      </c>
      <c r="F54" t="inlineStr">
        <is>
          <t>FMDAIIM4000000</t>
        </is>
      </c>
      <c r="G54" t="n">
        <v>20</v>
      </c>
      <c r="H54" t="n">
        <v>18.6</v>
      </c>
      <c r="I54" t="n">
        <v>21.4</v>
      </c>
      <c r="J54" s="476" t="n">
        <v>27</v>
      </c>
      <c r="K54" s="476" t="n">
        <v>20.9</v>
      </c>
      <c r="L54" s="236" t="n">
        <v>0.4</v>
      </c>
      <c r="M54" t="n">
        <v>140</v>
      </c>
      <c r="N54" t="n">
        <v>103</v>
      </c>
      <c r="O54" s="141" t="n">
        <v>133</v>
      </c>
      <c r="P54" s="141" t="n">
        <v>108</v>
      </c>
      <c r="Q54" t="n">
        <v>1</v>
      </c>
      <c r="R54" t="n">
        <v>2</v>
      </c>
      <c r="S54" t="n">
        <v>2</v>
      </c>
      <c r="Z54" t="n">
        <v>0.015</v>
      </c>
      <c r="AA54" t="n">
        <v>7</v>
      </c>
      <c r="AB54" t="n">
        <v>3711</v>
      </c>
      <c r="AC54" t="n">
        <v>0.4</v>
      </c>
      <c r="AD54" t="n">
        <v>185.6</v>
      </c>
      <c r="AE54" t="n">
        <v>0.3</v>
      </c>
      <c r="AF54" t="n">
        <v>166</v>
      </c>
      <c r="AG54" t="n">
        <v>3</v>
      </c>
      <c r="AH54" t="n">
        <v>0.1</v>
      </c>
      <c r="AI54" t="n">
        <v>0.37</v>
      </c>
      <c r="AJ54" s="28" t="inlineStr">
        <is>
          <t>الكترولوكس</t>
        </is>
      </c>
      <c r="AK54" s="85" t="n"/>
      <c r="AL54" s="85" t="inlineStr">
        <is>
          <t>PDFRP0142</t>
        </is>
      </c>
      <c r="AM54" s="186">
        <f>IFERROR(AA54/AB54,"")</f>
        <v/>
      </c>
      <c r="AN54">
        <f>IFERROR(IF(AM54&gt;Z54,0,1),"")</f>
        <v/>
      </c>
    </row>
    <row r="55" ht="21" customHeight="1" s="402">
      <c r="A55" t="n">
        <v>2021</v>
      </c>
      <c r="B55" t="n">
        <v>12</v>
      </c>
      <c r="C55" t="n">
        <v>34</v>
      </c>
      <c r="D55" t="n">
        <v>102</v>
      </c>
      <c r="E55" t="inlineStr">
        <is>
          <t>فوم تغليف علوى شمال امامى11قدم  PDFRP0144</t>
        </is>
      </c>
      <c r="F55" t="inlineStr">
        <is>
          <t>FMDAIIM3000000</t>
        </is>
      </c>
      <c r="G55" t="n">
        <v>20</v>
      </c>
      <c r="H55" t="n">
        <v>18.6</v>
      </c>
      <c r="I55" t="n">
        <v>21.4</v>
      </c>
      <c r="J55" s="476" t="n">
        <v>27</v>
      </c>
      <c r="K55" s="476" t="n">
        <v>20.9</v>
      </c>
      <c r="L55" s="236" t="n">
        <v>0.4</v>
      </c>
      <c r="M55" t="n">
        <v>140</v>
      </c>
      <c r="N55" t="n">
        <v>103</v>
      </c>
      <c r="O55" s="141" t="n">
        <v>133</v>
      </c>
      <c r="P55" s="141" t="n">
        <v>108</v>
      </c>
      <c r="Q55" t="n">
        <v>1</v>
      </c>
      <c r="R55" t="n">
        <v>2</v>
      </c>
      <c r="S55" t="n">
        <v>2</v>
      </c>
      <c r="Z55" t="n">
        <v>0.015</v>
      </c>
      <c r="AA55" t="n">
        <v>7</v>
      </c>
      <c r="AB55" t="n">
        <v>3711</v>
      </c>
      <c r="AC55" t="n">
        <v>0.4</v>
      </c>
      <c r="AD55" t="n">
        <v>185.6</v>
      </c>
      <c r="AE55" t="n">
        <v>0.3</v>
      </c>
      <c r="AF55" t="n">
        <v>166</v>
      </c>
      <c r="AG55" t="n">
        <v>3</v>
      </c>
      <c r="AH55" t="n">
        <v>0.1</v>
      </c>
      <c r="AI55" t="n">
        <v>0.37</v>
      </c>
      <c r="AJ55" s="28" t="inlineStr">
        <is>
          <t>الكترولوكس</t>
        </is>
      </c>
      <c r="AK55" s="85" t="n"/>
      <c r="AL55" s="85" t="inlineStr">
        <is>
          <t>PDFRP0143</t>
        </is>
      </c>
      <c r="AM55" s="186">
        <f>IFERROR(AA55/AB55,"")</f>
        <v/>
      </c>
      <c r="AN55">
        <f>IFERROR(IF(AM55&gt;Z55,0,1),"")</f>
        <v/>
      </c>
    </row>
    <row r="56" ht="21" customHeight="1" s="402">
      <c r="A56" t="n">
        <v>2021</v>
      </c>
      <c r="B56" t="n">
        <v>12</v>
      </c>
      <c r="C56" t="n">
        <v>34</v>
      </c>
      <c r="D56" t="n">
        <v>103</v>
      </c>
      <c r="E56" t="inlineStr">
        <is>
          <t>فوم تغليف سفلى يمين 11قدم المعدل PDFRP0147</t>
        </is>
      </c>
      <c r="F56" t="inlineStr">
        <is>
          <t>FMDAIIM6000000</t>
        </is>
      </c>
      <c r="G56" t="n">
        <v>89</v>
      </c>
      <c r="H56" t="n">
        <v>82.77</v>
      </c>
      <c r="I56" t="n">
        <v>95.23</v>
      </c>
      <c r="J56" s="476" t="n">
        <v>103.1</v>
      </c>
      <c r="K56" s="476" t="n">
        <v>83.2</v>
      </c>
      <c r="L56" s="236" t="n">
        <v>0.2</v>
      </c>
      <c r="M56" t="n">
        <v>140</v>
      </c>
      <c r="N56" t="n">
        <v>103</v>
      </c>
      <c r="O56" s="141" t="n">
        <v>133</v>
      </c>
      <c r="P56" s="141" t="n">
        <v>108</v>
      </c>
      <c r="Q56" t="n">
        <v>1</v>
      </c>
      <c r="R56" t="n">
        <v>2</v>
      </c>
      <c r="S56" t="n">
        <v>2</v>
      </c>
      <c r="Z56" t="n">
        <v>0.015</v>
      </c>
      <c r="AA56" t="n">
        <v>7</v>
      </c>
      <c r="AB56" t="n">
        <v>3711</v>
      </c>
      <c r="AC56" t="n">
        <v>0.1</v>
      </c>
      <c r="AD56" t="n">
        <v>41.7</v>
      </c>
      <c r="AE56" t="n">
        <v>0.1</v>
      </c>
      <c r="AF56" t="n">
        <v>42.2</v>
      </c>
      <c r="AG56" t="n">
        <v>3</v>
      </c>
      <c r="AH56" t="n">
        <v>0.1</v>
      </c>
      <c r="AI56" t="n">
        <v>0.37</v>
      </c>
      <c r="AJ56" s="28" t="inlineStr">
        <is>
          <t>الكترولوكس</t>
        </is>
      </c>
      <c r="AK56" s="85" t="n"/>
      <c r="AL56" s="85" t="inlineStr">
        <is>
          <t>PDFRP0144</t>
        </is>
      </c>
      <c r="AM56" s="186">
        <f>IFERROR(AA56/AB56,"")</f>
        <v/>
      </c>
      <c r="AN56">
        <f>IFERROR(IF(AM56&gt;Z56,0,1),"")</f>
        <v/>
      </c>
    </row>
    <row r="57" ht="21" customHeight="1" s="402">
      <c r="A57" t="n">
        <v>2021</v>
      </c>
      <c r="B57" t="n">
        <v>12</v>
      </c>
      <c r="C57" t="n">
        <v>34</v>
      </c>
      <c r="D57" t="n">
        <v>104</v>
      </c>
      <c r="E57" t="inlineStr">
        <is>
          <t>فوم تغليف سفلى شمال 11قدم المعدل  PDFRP0146</t>
        </is>
      </c>
      <c r="F57" t="inlineStr">
        <is>
          <t>FMDAIIM5000000</t>
        </is>
      </c>
      <c r="G57" t="n">
        <v>89</v>
      </c>
      <c r="H57" t="n">
        <v>82.77</v>
      </c>
      <c r="I57" t="n">
        <v>95.23</v>
      </c>
      <c r="J57" s="476" t="n">
        <v>103.1</v>
      </c>
      <c r="K57" s="476" t="n">
        <v>83.2</v>
      </c>
      <c r="L57" s="236" t="n">
        <v>0.2</v>
      </c>
      <c r="M57" t="n">
        <v>140</v>
      </c>
      <c r="N57" t="n">
        <v>103</v>
      </c>
      <c r="O57" s="141" t="n">
        <v>133</v>
      </c>
      <c r="P57" s="141" t="n">
        <v>108</v>
      </c>
      <c r="Q57" t="n">
        <v>1</v>
      </c>
      <c r="R57" t="n">
        <v>2</v>
      </c>
      <c r="S57" t="n">
        <v>2</v>
      </c>
      <c r="V57" s="422" t="n"/>
      <c r="Z57" t="n">
        <v>0.015</v>
      </c>
      <c r="AA57" t="n">
        <v>7</v>
      </c>
      <c r="AB57" t="n">
        <v>3711</v>
      </c>
      <c r="AC57" t="n">
        <v>0.1</v>
      </c>
      <c r="AD57" t="n">
        <v>41.7</v>
      </c>
      <c r="AE57" t="n">
        <v>0.1</v>
      </c>
      <c r="AF57" t="n">
        <v>42.2</v>
      </c>
      <c r="AG57" t="n">
        <v>3</v>
      </c>
      <c r="AH57" t="n">
        <v>0.1</v>
      </c>
      <c r="AI57" t="n">
        <v>0.37</v>
      </c>
      <c r="AJ57" s="28" t="inlineStr">
        <is>
          <t>الكترولوكس</t>
        </is>
      </c>
      <c r="AK57" s="85" t="n"/>
      <c r="AL57" s="85" t="inlineStr">
        <is>
          <t>PDFRP0145</t>
        </is>
      </c>
      <c r="AM57" s="186">
        <f>IFERROR(AA57/AB57,"")</f>
        <v/>
      </c>
      <c r="AN57">
        <f>IFERROR(IF(AM57&gt;Z57,0,1),"")</f>
        <v/>
      </c>
    </row>
    <row r="58" ht="21" customHeight="1" s="402">
      <c r="A58" t="n">
        <v>2021</v>
      </c>
      <c r="B58" t="n">
        <v>12</v>
      </c>
      <c r="C58" t="n">
        <v>52</v>
      </c>
      <c r="D58" t="n">
        <v>130</v>
      </c>
      <c r="E58" t="inlineStr">
        <is>
          <t>فوم كوش 152</t>
        </is>
      </c>
      <c r="F58" t="inlineStr">
        <is>
          <t>FMDACI51520000</t>
        </is>
      </c>
      <c r="G58" t="n">
        <v>12</v>
      </c>
      <c r="H58" t="n">
        <v>11.16</v>
      </c>
      <c r="I58" t="n">
        <v>12.84</v>
      </c>
      <c r="J58" s="476" t="n"/>
      <c r="K58" s="476" t="n"/>
      <c r="L58" s="236" t="n"/>
      <c r="M58" t="n">
        <v>336</v>
      </c>
      <c r="N58" t="n">
        <v>96</v>
      </c>
      <c r="O58" s="141" t="n"/>
      <c r="P58" s="141" t="n"/>
      <c r="Z58" t="n">
        <v>0.02</v>
      </c>
      <c r="AG58" t="n">
        <v>0</v>
      </c>
      <c r="AJ58" s="28" t="inlineStr">
        <is>
          <t>الكترولوكس</t>
        </is>
      </c>
      <c r="AK58" s="85" t="n"/>
      <c r="AL58" s="85" t="inlineStr">
        <is>
          <t>809040701</t>
        </is>
      </c>
      <c r="AM58" s="186">
        <f>IFERROR(AA58/AB58,"")</f>
        <v/>
      </c>
      <c r="AN58">
        <f>IFERROR(IF(AM58&gt;Z58,0,1),"")</f>
        <v/>
      </c>
    </row>
    <row r="59" ht="21" customHeight="1" s="402">
      <c r="A59" s="422" t="n">
        <v>2021</v>
      </c>
      <c r="B59" s="422" t="n">
        <v>12</v>
      </c>
      <c r="C59" s="422" t="n">
        <v>53</v>
      </c>
      <c r="D59" s="422" t="n">
        <v>131</v>
      </c>
      <c r="E59" s="422" t="inlineStr">
        <is>
          <t>فوم كوش 130</t>
        </is>
      </c>
      <c r="F59" s="422" t="inlineStr">
        <is>
          <t>FMDACI51300000</t>
        </is>
      </c>
      <c r="G59" t="n">
        <v>10</v>
      </c>
      <c r="H59" t="n">
        <v>9.300000000000001</v>
      </c>
      <c r="I59" t="n">
        <v>10.7</v>
      </c>
      <c r="J59" s="476" t="n"/>
      <c r="K59" s="476" t="n"/>
      <c r="L59" s="236" t="n"/>
      <c r="M59" s="422" t="n">
        <v>772</v>
      </c>
      <c r="N59" s="422" t="n">
        <v>117</v>
      </c>
      <c r="O59" s="141" t="n"/>
      <c r="P59" s="141" t="n"/>
      <c r="Q59" s="422" t="n"/>
      <c r="R59" s="422" t="n"/>
      <c r="S59" s="422" t="n"/>
      <c r="U59" s="422" t="n"/>
      <c r="Z59" s="181" t="n">
        <v>0.02</v>
      </c>
      <c r="AA59" s="422" t="n"/>
      <c r="AB59" s="422" t="n"/>
      <c r="AG59" s="422" t="n">
        <v>0</v>
      </c>
      <c r="AH59" s="422" t="n"/>
      <c r="AJ59" s="28" t="inlineStr">
        <is>
          <t>الكترولوكس</t>
        </is>
      </c>
      <c r="AK59" s="85" t="n"/>
      <c r="AL59" s="85" t="inlineStr">
        <is>
          <t>A00467101</t>
        </is>
      </c>
      <c r="AM59" s="186">
        <f>IFERROR(AA59/AB59,"")</f>
        <v/>
      </c>
      <c r="AN59">
        <f>IFERROR(IF(AM59&gt;Z59,0,1),"")</f>
        <v/>
      </c>
    </row>
    <row r="60" ht="21" customHeight="1" s="402">
      <c r="A60" t="n">
        <v>2021</v>
      </c>
      <c r="B60" t="n">
        <v>12</v>
      </c>
      <c r="C60" t="n">
        <v>159</v>
      </c>
      <c r="D60" t="n">
        <v>299</v>
      </c>
      <c r="E60" t="inlineStr">
        <is>
          <t>سخان غاز 6لتر</t>
        </is>
      </c>
      <c r="F60" t="inlineStr">
        <is>
          <t>FMDAHI5L000000</t>
        </is>
      </c>
      <c r="G60" t="n">
        <v>115</v>
      </c>
      <c r="H60" t="n">
        <v>106.95</v>
      </c>
      <c r="I60" t="n">
        <v>123.05</v>
      </c>
      <c r="J60" s="476" t="n">
        <v>137</v>
      </c>
      <c r="K60" s="476" t="n">
        <v>110.1</v>
      </c>
      <c r="L60" s="236" t="n">
        <v>0.2</v>
      </c>
      <c r="M60" t="n">
        <v>70</v>
      </c>
      <c r="N60" t="n">
        <v>154</v>
      </c>
      <c r="O60" s="141" t="n">
        <v>91</v>
      </c>
      <c r="P60" s="141" t="n">
        <v>119</v>
      </c>
      <c r="Q60" t="n">
        <v>25</v>
      </c>
      <c r="R60" t="n">
        <v>30</v>
      </c>
      <c r="S60" t="n">
        <v>45</v>
      </c>
      <c r="Z60" t="n">
        <v>0.02</v>
      </c>
      <c r="AA60" t="n">
        <v>64</v>
      </c>
      <c r="AB60" t="n">
        <v>12058</v>
      </c>
      <c r="AC60" t="n">
        <v>0.6</v>
      </c>
      <c r="AD60" t="n">
        <v>104.9</v>
      </c>
      <c r="AE60" t="n">
        <v>0.5</v>
      </c>
      <c r="AF60" t="n">
        <v>103</v>
      </c>
      <c r="AG60" t="n">
        <v>7</v>
      </c>
      <c r="AH60" t="n">
        <v>0.7</v>
      </c>
      <c r="AI60" t="n">
        <v>1.05</v>
      </c>
      <c r="AJ60" s="28" t="inlineStr">
        <is>
          <t>الكترولوكس</t>
        </is>
      </c>
      <c r="AK60" s="85" t="inlineStr">
        <is>
          <t>Foam Set Protection Upper 6L G</t>
        </is>
      </c>
      <c r="AL60" s="85" t="n"/>
      <c r="AM60" s="186">
        <f>IFERROR(AA60/AB60,"")</f>
        <v/>
      </c>
      <c r="AN60">
        <f>IFERROR(IF(AM60&gt;Z60,0,1),"")</f>
        <v/>
      </c>
    </row>
    <row r="61" ht="21" customHeight="1" s="402">
      <c r="A61" t="n">
        <v>2021</v>
      </c>
      <c r="B61" t="n">
        <v>12</v>
      </c>
      <c r="C61" t="n">
        <v>167</v>
      </c>
      <c r="D61" t="n">
        <v>308</v>
      </c>
      <c r="E61" t="inlineStr">
        <is>
          <t>زانوسى العبد 305</t>
        </is>
      </c>
      <c r="F61" t="inlineStr">
        <is>
          <t>FMABDI30500000</t>
        </is>
      </c>
      <c r="G61" t="n">
        <v>297</v>
      </c>
      <c r="H61" t="n">
        <v>276.21</v>
      </c>
      <c r="I61" t="n">
        <v>317.79</v>
      </c>
      <c r="J61" s="476" t="n"/>
      <c r="K61" s="476" t="n"/>
      <c r="L61" s="236" t="n"/>
      <c r="M61" t="n">
        <v>26</v>
      </c>
      <c r="N61" t="n">
        <v>277</v>
      </c>
      <c r="O61" s="141" t="n"/>
      <c r="P61" s="141" t="n"/>
      <c r="Z61" t="n">
        <v>0.015</v>
      </c>
      <c r="AG61" t="n">
        <v>0</v>
      </c>
      <c r="AJ61" s="28" t="inlineStr">
        <is>
          <t>الكترولوكس</t>
        </is>
      </c>
      <c r="AK61" s="85" t="n"/>
      <c r="AL61" s="85" t="n"/>
      <c r="AM61" s="186">
        <f>IFERROR(AA61/AB61,"")</f>
        <v/>
      </c>
      <c r="AN61">
        <f>IFERROR(IF(AM61&gt;Z61,0,1),"")</f>
        <v/>
      </c>
    </row>
    <row r="62" ht="21" customHeight="1" s="402">
      <c r="A62" t="n">
        <v>2021</v>
      </c>
      <c r="B62" t="n">
        <v>12</v>
      </c>
      <c r="C62" t="n">
        <v>212</v>
      </c>
      <c r="D62" t="n">
        <v>140</v>
      </c>
      <c r="E62" t="inlineStr">
        <is>
          <t>فوم قاعده 60*90 (مجمعه)</t>
        </is>
      </c>
      <c r="F62" t="inlineStr">
        <is>
          <t>FMDACI16090000</t>
        </is>
      </c>
      <c r="G62" t="n">
        <v>485</v>
      </c>
      <c r="H62" t="n">
        <v>451.05</v>
      </c>
      <c r="I62" t="n">
        <v>518.95</v>
      </c>
      <c r="J62" s="476" t="n"/>
      <c r="K62" s="476" t="n"/>
      <c r="L62" s="236" t="n"/>
      <c r="M62" t="n">
        <v>60</v>
      </c>
      <c r="N62" t="n">
        <v>120</v>
      </c>
      <c r="O62" s="141" t="n"/>
      <c r="P62" s="141" t="n"/>
      <c r="Q62" t="n">
        <v>9</v>
      </c>
      <c r="R62" t="n">
        <v>12</v>
      </c>
      <c r="S62" t="n">
        <v>15</v>
      </c>
      <c r="Z62" t="n">
        <v>0.015</v>
      </c>
      <c r="AG62" t="n">
        <v>0</v>
      </c>
      <c r="AJ62" s="28" t="inlineStr">
        <is>
          <t>الكترولوكس</t>
        </is>
      </c>
      <c r="AK62" s="85" t="n"/>
      <c r="AL62" s="85" t="inlineStr">
        <is>
          <t>808901801</t>
        </is>
      </c>
      <c r="AM62" s="186">
        <f>IFERROR(AA62/AB62,"")</f>
        <v/>
      </c>
      <c r="AN62">
        <f>IFERROR(IF(AM62&gt;Z62,0,1),"")</f>
        <v/>
      </c>
    </row>
    <row r="63" ht="21" customHeight="1" s="402">
      <c r="A63" t="n">
        <v>2021</v>
      </c>
      <c r="B63" t="n">
        <v>12</v>
      </c>
      <c r="C63" t="n">
        <v>212</v>
      </c>
      <c r="D63" t="n">
        <v>178</v>
      </c>
      <c r="E63" t="inlineStr">
        <is>
          <t>فوم دعامه 60*90 (مجمعه)</t>
        </is>
      </c>
      <c r="F63" t="inlineStr">
        <is>
          <t>FMDACI66090000</t>
        </is>
      </c>
      <c r="G63" t="n">
        <v>50</v>
      </c>
      <c r="H63" t="n">
        <v>46.5</v>
      </c>
      <c r="I63" t="n">
        <v>53.5</v>
      </c>
      <c r="J63" s="476" t="n"/>
      <c r="K63" s="476" t="n"/>
      <c r="L63" s="236" t="n"/>
      <c r="M63" t="n">
        <v>60</v>
      </c>
      <c r="N63" t="n">
        <v>120</v>
      </c>
      <c r="O63" s="141" t="n"/>
      <c r="P63" s="141" t="n"/>
      <c r="Q63" t="n">
        <v>5</v>
      </c>
      <c r="R63" t="n">
        <v>11</v>
      </c>
      <c r="S63" t="n">
        <v>20</v>
      </c>
      <c r="Z63" t="n">
        <v>0.015</v>
      </c>
      <c r="AG63" t="n">
        <v>0</v>
      </c>
      <c r="AJ63" s="28" t="inlineStr">
        <is>
          <t>الكترولوكس</t>
        </is>
      </c>
      <c r="AK63" s="85" t="n"/>
      <c r="AL63" s="85" t="inlineStr">
        <is>
          <t>808902102</t>
        </is>
      </c>
      <c r="AM63" s="186">
        <f>IFERROR(AA63/AB63,"")</f>
        <v/>
      </c>
      <c r="AN63">
        <f>IFERROR(IF(AM63&gt;Z63,0,1),"")</f>
        <v/>
      </c>
    </row>
    <row r="64" ht="21" customHeight="1" s="402">
      <c r="A64" t="n">
        <v>2021</v>
      </c>
      <c r="B64" t="n">
        <v>12</v>
      </c>
      <c r="C64" t="n">
        <v>214</v>
      </c>
      <c r="D64" t="n">
        <v>142</v>
      </c>
      <c r="E64" t="inlineStr">
        <is>
          <t>فوم قاعده 60*60</t>
        </is>
      </c>
      <c r="F64" t="inlineStr">
        <is>
          <t>FMDACI16060000</t>
        </is>
      </c>
      <c r="G64" t="n">
        <v>351</v>
      </c>
      <c r="H64" t="n">
        <v>326.43</v>
      </c>
      <c r="I64" t="n">
        <v>375.57</v>
      </c>
      <c r="J64" s="476" t="n"/>
      <c r="K64" s="476" t="n"/>
      <c r="L64" s="236" t="n"/>
      <c r="M64" t="n">
        <v>68</v>
      </c>
      <c r="N64" t="n">
        <v>212</v>
      </c>
      <c r="O64" s="141" t="n"/>
      <c r="P64" s="141" t="n"/>
      <c r="Q64" t="n">
        <v>7</v>
      </c>
      <c r="R64" t="n">
        <v>8</v>
      </c>
      <c r="Z64" t="n">
        <v>0.02</v>
      </c>
      <c r="AG64" t="n">
        <v>0</v>
      </c>
      <c r="AJ64" s="28" t="inlineStr">
        <is>
          <t>الكترولوكس</t>
        </is>
      </c>
      <c r="AK64" s="85" t="n"/>
      <c r="AL64" s="85" t="inlineStr">
        <is>
          <t>808901701</t>
        </is>
      </c>
      <c r="AM64" s="186">
        <f>IFERROR(AA64/AB64,"")</f>
        <v/>
      </c>
      <c r="AN64">
        <f>IFERROR(IF(AM64&gt;Z64,0,1),"")</f>
        <v/>
      </c>
    </row>
    <row r="65" ht="21" customHeight="1" s="402">
      <c r="A65" t="n">
        <v>2021</v>
      </c>
      <c r="B65" t="n">
        <v>12</v>
      </c>
      <c r="C65" t="n">
        <v>227</v>
      </c>
      <c r="D65" t="n">
        <v>155</v>
      </c>
      <c r="E65" t="inlineStr">
        <is>
          <t>فوم طقم سخان غاز 10 لتر</t>
        </is>
      </c>
      <c r="F65" t="inlineStr">
        <is>
          <t>FMDAHI6000000</t>
        </is>
      </c>
      <c r="G65" t="n">
        <v>122</v>
      </c>
      <c r="H65" t="n">
        <v>113.46</v>
      </c>
      <c r="I65" t="n">
        <v>130.54</v>
      </c>
      <c r="J65" s="476" t="n">
        <v>171.2</v>
      </c>
      <c r="K65" s="476" t="n">
        <v>128.1</v>
      </c>
      <c r="L65" s="236" t="n">
        <v>0.4</v>
      </c>
      <c r="M65" t="n">
        <v>61</v>
      </c>
      <c r="N65" t="n">
        <v>177</v>
      </c>
      <c r="O65" s="141" t="n">
        <v>81</v>
      </c>
      <c r="P65" s="141" t="n">
        <v>135</v>
      </c>
      <c r="Q65" t="n">
        <v>8</v>
      </c>
      <c r="R65" t="n">
        <v>8</v>
      </c>
      <c r="S65" t="n">
        <v>9</v>
      </c>
      <c r="Z65" t="n">
        <v>0.02</v>
      </c>
      <c r="AA65" t="n">
        <v>21</v>
      </c>
      <c r="AB65" t="n">
        <v>4197</v>
      </c>
      <c r="AC65" t="n">
        <v>0.2</v>
      </c>
      <c r="AD65" t="n">
        <v>34.4</v>
      </c>
      <c r="AE65" t="n">
        <v>0.2</v>
      </c>
      <c r="AF65" t="n">
        <v>28.3</v>
      </c>
      <c r="AG65" t="n">
        <v>2</v>
      </c>
      <c r="AH65" t="n">
        <v>0.3</v>
      </c>
      <c r="AI65" t="n">
        <v>1.35</v>
      </c>
      <c r="AJ65" s="28" t="inlineStr">
        <is>
          <t>الكترولوكس</t>
        </is>
      </c>
      <c r="AK65" s="85" t="inlineStr">
        <is>
          <t xml:space="preserve">Foam Set GIWH 10L             </t>
        </is>
      </c>
      <c r="AL65" s="85" t="inlineStr">
        <is>
          <t>A15289901</t>
        </is>
      </c>
      <c r="AM65" s="186">
        <f>IFERROR(AA65/AB65,"")</f>
        <v/>
      </c>
      <c r="AN65">
        <f>IFERROR(IF(AM65&gt;Z65,0,1),"")</f>
        <v/>
      </c>
    </row>
    <row r="66" ht="21" customHeight="1" s="402">
      <c r="A66" t="n">
        <v>2021</v>
      </c>
      <c r="B66" t="n">
        <v>12</v>
      </c>
      <c r="C66" t="n">
        <v>331</v>
      </c>
      <c r="D66" t="n">
        <v>253</v>
      </c>
      <c r="E66" t="inlineStr">
        <is>
          <t>طقم سخان بلونايل ذو 3 اطقم</t>
        </is>
      </c>
      <c r="F66" t="inlineStr">
        <is>
          <t>FMDAHI40000000</t>
        </is>
      </c>
      <c r="G66" t="n">
        <v>203</v>
      </c>
      <c r="H66" t="n">
        <v>188.79</v>
      </c>
      <c r="I66" t="n">
        <v>217.21</v>
      </c>
      <c r="J66" s="476" t="n">
        <v>309.8</v>
      </c>
      <c r="K66" s="476" t="n">
        <v>205.3</v>
      </c>
      <c r="L66" s="236" t="n">
        <v>0.5</v>
      </c>
      <c r="M66" t="n">
        <v>121</v>
      </c>
      <c r="N66" t="n">
        <v>89</v>
      </c>
      <c r="O66" s="141" t="n">
        <v>106</v>
      </c>
      <c r="P66" s="141" t="n">
        <v>104</v>
      </c>
      <c r="Q66" t="n">
        <v>32</v>
      </c>
      <c r="R66" t="n">
        <v>36</v>
      </c>
      <c r="S66" t="n">
        <v>62</v>
      </c>
      <c r="Z66" t="n">
        <v>0.015</v>
      </c>
      <c r="AA66" t="n">
        <v>85</v>
      </c>
      <c r="AB66" t="n">
        <v>19213</v>
      </c>
      <c r="AC66" t="n">
        <v>0.4</v>
      </c>
      <c r="AD66" t="n">
        <v>94.59999999999999</v>
      </c>
      <c r="AE66" t="n">
        <v>0.4</v>
      </c>
      <c r="AF66" t="n">
        <v>74</v>
      </c>
      <c r="AG66" t="n">
        <v>7</v>
      </c>
      <c r="AH66" t="n">
        <v>0.8</v>
      </c>
      <c r="AI66" t="n">
        <v>0.86</v>
      </c>
      <c r="AJ66" s="28" t="inlineStr">
        <is>
          <t>الكترولوكس</t>
        </is>
      </c>
      <c r="AK66" s="85" t="n"/>
      <c r="AL66" s="85" t="inlineStr">
        <is>
          <t>PHEWP0112</t>
        </is>
      </c>
      <c r="AM66" s="186">
        <f>IFERROR(AA66/AB66,"")</f>
        <v/>
      </c>
      <c r="AN66">
        <f>IFERROR(IF(AM66&gt;Z66,0,1),"")</f>
        <v/>
      </c>
    </row>
    <row r="67" ht="21" customHeight="1" s="402">
      <c r="A67" t="n">
        <v>2021</v>
      </c>
      <c r="B67" t="n">
        <v>12</v>
      </c>
      <c r="C67" t="n">
        <v>334</v>
      </c>
      <c r="D67" t="n">
        <v>254</v>
      </c>
      <c r="E67" t="inlineStr">
        <is>
          <t>طقم سخان بلونايل ذو 4 اطقم</t>
        </is>
      </c>
      <c r="F67" t="inlineStr">
        <is>
          <t>FMDAHI40000000</t>
        </is>
      </c>
      <c r="G67" t="n">
        <v>203</v>
      </c>
      <c r="H67" t="n">
        <v>188.79</v>
      </c>
      <c r="I67" t="n">
        <v>217.21</v>
      </c>
      <c r="J67" s="476" t="n">
        <v>291.9</v>
      </c>
      <c r="K67" s="476" t="n">
        <v>206.6</v>
      </c>
      <c r="L67" s="236" t="n">
        <v>0.4</v>
      </c>
      <c r="M67" t="n">
        <v>88</v>
      </c>
      <c r="N67" t="n">
        <v>164</v>
      </c>
      <c r="O67" s="141" t="n">
        <v>99</v>
      </c>
      <c r="P67" s="141" t="n">
        <v>145</v>
      </c>
      <c r="Q67" t="n">
        <v>57</v>
      </c>
      <c r="R67" t="n">
        <v>93</v>
      </c>
      <c r="S67" t="n">
        <v>136</v>
      </c>
      <c r="Z67" t="n">
        <v>0.02</v>
      </c>
      <c r="AA67" t="n">
        <v>138</v>
      </c>
      <c r="AB67" t="n">
        <v>24090</v>
      </c>
      <c r="AC67" t="n">
        <v>0.7</v>
      </c>
      <c r="AD67" t="n">
        <v>118.7</v>
      </c>
      <c r="AE67" t="n">
        <v>0.6</v>
      </c>
      <c r="AF67" t="n">
        <v>100.8</v>
      </c>
      <c r="AG67" t="n">
        <v>10</v>
      </c>
      <c r="AH67" t="n">
        <v>1.4</v>
      </c>
      <c r="AI67" t="n">
        <v>1.08</v>
      </c>
      <c r="AJ67" s="28" t="inlineStr">
        <is>
          <t>الكترولوكس</t>
        </is>
      </c>
      <c r="AK67" s="85" t="n"/>
      <c r="AL67" s="85" t="inlineStr">
        <is>
          <t>PHEWP0112</t>
        </is>
      </c>
      <c r="AM67" s="186">
        <f>IFERROR(AA67/AB67,"")</f>
        <v/>
      </c>
      <c r="AN67">
        <f>IFERROR(IF(AM67&gt;Z67,0,1),"")</f>
        <v/>
      </c>
    </row>
    <row r="68" ht="21" customHeight="1" s="402">
      <c r="A68" t="n">
        <v>2021</v>
      </c>
      <c r="B68" t="n">
        <v>12</v>
      </c>
      <c r="C68" t="n">
        <v>372</v>
      </c>
      <c r="D68" t="n">
        <v>646</v>
      </c>
      <c r="E68" t="inlineStr">
        <is>
          <t>فوم جانب حمايه يمين</t>
        </is>
      </c>
      <c r="F68" t="inlineStr">
        <is>
          <t>FMDACI30000000</t>
        </is>
      </c>
      <c r="G68" t="n">
        <v>212</v>
      </c>
      <c r="H68" t="n">
        <v>197.16</v>
      </c>
      <c r="I68" t="n">
        <v>226.84</v>
      </c>
      <c r="J68" s="476" t="n">
        <v>261.4</v>
      </c>
      <c r="K68" s="476" t="n">
        <v>211.5</v>
      </c>
      <c r="L68" s="236" t="n">
        <v>0.2</v>
      </c>
      <c r="M68" t="n">
        <v>37</v>
      </c>
      <c r="N68" t="n">
        <v>195</v>
      </c>
      <c r="O68" s="141" t="n">
        <v>55</v>
      </c>
      <c r="P68" s="141" t="n">
        <v>131</v>
      </c>
      <c r="Q68" t="n">
        <v>2</v>
      </c>
      <c r="R68" t="n">
        <v>2</v>
      </c>
      <c r="S68" t="n">
        <v>3</v>
      </c>
      <c r="Z68" t="n">
        <v>0.02</v>
      </c>
      <c r="AA68" t="n">
        <v>12</v>
      </c>
      <c r="AB68" t="n">
        <v>1504</v>
      </c>
      <c r="AC68" t="n">
        <v>0.1</v>
      </c>
      <c r="AD68" t="n">
        <v>7.1</v>
      </c>
      <c r="AE68" t="n">
        <v>0.1</v>
      </c>
      <c r="AF68" t="n">
        <v>3.7</v>
      </c>
      <c r="AG68" t="n">
        <v>2</v>
      </c>
      <c r="AH68" t="n">
        <v>0.2</v>
      </c>
      <c r="AI68" t="n">
        <v>0.48</v>
      </c>
      <c r="AJ68" s="28" t="inlineStr">
        <is>
          <t>الكترولوكس</t>
        </is>
      </c>
      <c r="AK68" s="85" t="n"/>
      <c r="AL68" s="85" t="inlineStr">
        <is>
          <t>808902001</t>
        </is>
      </c>
      <c r="AM68" s="186">
        <f>IFERROR(AA68/AB68,"")</f>
        <v/>
      </c>
      <c r="AN68">
        <f>IFERROR(IF(AM68&gt;Z68,0,1),"")</f>
        <v/>
      </c>
    </row>
    <row r="69" ht="21" customHeight="1" s="402">
      <c r="A69" t="n">
        <v>2021</v>
      </c>
      <c r="B69" t="n">
        <v>12</v>
      </c>
      <c r="C69" t="n">
        <v>372</v>
      </c>
      <c r="D69" t="n">
        <v>647</v>
      </c>
      <c r="E69" t="inlineStr">
        <is>
          <t>فوم جانب حمايه شمال</t>
        </is>
      </c>
      <c r="F69" t="inlineStr">
        <is>
          <t>FMDACI40000000</t>
        </is>
      </c>
      <c r="G69" t="n">
        <v>212</v>
      </c>
      <c r="H69" t="n">
        <v>197.16</v>
      </c>
      <c r="I69" t="n">
        <v>226.84</v>
      </c>
      <c r="J69" s="476" t="n">
        <v>258.6</v>
      </c>
      <c r="K69" s="476" t="n">
        <v>211.5</v>
      </c>
      <c r="L69" s="236" t="n">
        <v>0.2</v>
      </c>
      <c r="M69" t="n">
        <v>37</v>
      </c>
      <c r="N69" t="n">
        <v>195</v>
      </c>
      <c r="O69" s="141" t="n">
        <v>55</v>
      </c>
      <c r="P69" s="141" t="n">
        <v>131</v>
      </c>
      <c r="Q69" t="n">
        <v>4</v>
      </c>
      <c r="R69" t="n">
        <v>4</v>
      </c>
      <c r="S69" t="n">
        <v>6</v>
      </c>
      <c r="Z69" t="n">
        <v>0.02</v>
      </c>
      <c r="AA69" t="n">
        <v>17</v>
      </c>
      <c r="AB69" t="n">
        <v>1514</v>
      </c>
      <c r="AC69" t="n">
        <v>0.1</v>
      </c>
      <c r="AD69" t="n">
        <v>7.1</v>
      </c>
      <c r="AE69" t="n">
        <v>0.1</v>
      </c>
      <c r="AF69" t="n">
        <v>3.7</v>
      </c>
      <c r="AG69" t="n">
        <v>2</v>
      </c>
      <c r="AH69" t="n">
        <v>0.3</v>
      </c>
      <c r="AI69" t="n">
        <v>0.49</v>
      </c>
      <c r="AJ69" s="28" t="inlineStr">
        <is>
          <t>الكترولوكس</t>
        </is>
      </c>
      <c r="AK69" s="85" t="n"/>
      <c r="AL69" s="85" t="inlineStr">
        <is>
          <t>808901901</t>
        </is>
      </c>
      <c r="AM69" s="186">
        <f>IFERROR(AA69/AB69,"")</f>
        <v/>
      </c>
    </row>
    <row r="70" ht="21" customHeight="1" s="402">
      <c r="A70" t="n">
        <v>2021</v>
      </c>
      <c r="B70" t="n">
        <v>12</v>
      </c>
      <c r="C70" t="n">
        <v>374</v>
      </c>
      <c r="D70" t="n">
        <v>435</v>
      </c>
      <c r="E70" t="inlineStr">
        <is>
          <t>قاعدة زانوسي 70 سم  PDFRP2046 &amp; PDFRP2047</t>
        </is>
      </c>
      <c r="F70" t="inlineStr">
        <is>
          <t>FMDALI12046047</t>
        </is>
      </c>
      <c r="G70" t="n">
        <v>296</v>
      </c>
      <c r="H70" t="n">
        <v>275.28</v>
      </c>
      <c r="I70" t="n">
        <v>316.72</v>
      </c>
      <c r="J70" s="476" t="n"/>
      <c r="K70" s="476" t="n"/>
      <c r="L70" s="236" t="n"/>
      <c r="M70" t="n">
        <v>60</v>
      </c>
      <c r="N70" t="n">
        <v>180</v>
      </c>
      <c r="O70" s="141" t="n"/>
      <c r="P70" s="141" t="n"/>
      <c r="Z70" t="n">
        <v>0.02</v>
      </c>
      <c r="AG70" t="n">
        <v>0</v>
      </c>
      <c r="AJ70" s="28" t="inlineStr">
        <is>
          <t>الكترولوكس</t>
        </is>
      </c>
      <c r="AK70" s="85" t="n"/>
      <c r="AL70" s="85" t="n"/>
      <c r="AM70" s="186">
        <f>IFERROR(AA70/AB70,"")</f>
        <v/>
      </c>
    </row>
    <row r="71" ht="21" customHeight="1" s="402">
      <c r="A71" t="n">
        <v>2021</v>
      </c>
      <c r="B71" t="n">
        <v>12</v>
      </c>
      <c r="C71" t="n">
        <v>374</v>
      </c>
      <c r="D71" t="n">
        <v>436</v>
      </c>
      <c r="E71" t="inlineStr">
        <is>
          <t>كفر زانوسي 70 سم  PDFRP2044&amp; PDFRP2045</t>
        </is>
      </c>
      <c r="F71" t="inlineStr">
        <is>
          <t>FMDALI22044045</t>
        </is>
      </c>
      <c r="G71" t="n">
        <v>180</v>
      </c>
      <c r="H71" t="n">
        <v>167.4</v>
      </c>
      <c r="I71" t="n">
        <v>192.6</v>
      </c>
      <c r="J71" s="476" t="n"/>
      <c r="K71" s="476" t="n"/>
      <c r="L71" s="236" t="n"/>
      <c r="M71" t="n">
        <v>60</v>
      </c>
      <c r="N71" t="n">
        <v>180</v>
      </c>
      <c r="O71" s="141" t="n"/>
      <c r="P71" s="141" t="n"/>
      <c r="Z71" t="n">
        <v>0.02</v>
      </c>
      <c r="AG71" t="n">
        <v>0</v>
      </c>
      <c r="AJ71" s="28" t="inlineStr">
        <is>
          <t>الكترولوكس</t>
        </is>
      </c>
      <c r="AK71" s="85" t="n"/>
      <c r="AL71" s="85" t="n"/>
      <c r="AM71" s="186">
        <f>IFERROR(AA71/AB71,"")</f>
        <v/>
      </c>
    </row>
    <row r="72" ht="21" customHeight="1" s="402">
      <c r="A72" t="n">
        <v>2021</v>
      </c>
      <c r="B72" t="n">
        <v>12</v>
      </c>
      <c r="C72" t="n">
        <v>377</v>
      </c>
      <c r="D72" t="n">
        <v>439</v>
      </c>
      <c r="E72" t="inlineStr">
        <is>
          <t>زانوسى العبد 305</t>
        </is>
      </c>
      <c r="F72" t="inlineStr">
        <is>
          <t>FMABDI30500000</t>
        </is>
      </c>
      <c r="G72" t="n">
        <v>343</v>
      </c>
      <c r="H72" t="n">
        <v>308.7</v>
      </c>
      <c r="I72" t="n">
        <v>377.3</v>
      </c>
      <c r="J72" s="476" t="n"/>
      <c r="K72" s="476" t="n"/>
      <c r="L72" s="236" t="n"/>
      <c r="M72" t="n">
        <v>45</v>
      </c>
      <c r="N72" t="n">
        <v>320</v>
      </c>
      <c r="O72" s="141" t="n"/>
      <c r="P72" s="141" t="n"/>
      <c r="Z72" t="n">
        <v>0.015</v>
      </c>
      <c r="AB72" t="n">
        <v>40</v>
      </c>
      <c r="AD72" t="n">
        <v>0.1</v>
      </c>
      <c r="AG72" t="n">
        <v>0</v>
      </c>
      <c r="AJ72" s="28" t="inlineStr">
        <is>
          <t>الكترولوكس</t>
        </is>
      </c>
      <c r="AK72" s="85" t="n"/>
      <c r="AL72" s="85" t="inlineStr">
        <is>
          <t>VOS0445</t>
        </is>
      </c>
      <c r="AM72" s="186">
        <f>IFERROR(AA72/AB72,"")</f>
        <v/>
      </c>
    </row>
    <row r="73" ht="21" customHeight="1" s="402">
      <c r="A73" t="n">
        <v>2021</v>
      </c>
      <c r="B73" t="n">
        <v>12</v>
      </c>
      <c r="C73" t="n">
        <v>381</v>
      </c>
      <c r="D73" t="n">
        <v>445</v>
      </c>
      <c r="E73" t="inlineStr">
        <is>
          <t>زانوسى العبد 303</t>
        </is>
      </c>
      <c r="F73" t="inlineStr">
        <is>
          <t>FMABDI30300000</t>
        </is>
      </c>
      <c r="G73" t="n">
        <v>28</v>
      </c>
      <c r="H73" t="n">
        <v>25.2</v>
      </c>
      <c r="I73" t="n">
        <v>30.8</v>
      </c>
      <c r="J73" s="476" t="n">
        <v>30.9</v>
      </c>
      <c r="K73" s="476" t="n">
        <v>26.5</v>
      </c>
      <c r="L73" s="236" t="n">
        <v>0.1</v>
      </c>
      <c r="M73" t="n">
        <v>60</v>
      </c>
      <c r="N73" t="n">
        <v>180</v>
      </c>
      <c r="O73" s="141" t="n">
        <v>86</v>
      </c>
      <c r="P73" s="141" t="n">
        <v>125</v>
      </c>
      <c r="Q73" t="n">
        <v>22</v>
      </c>
      <c r="R73" t="n">
        <v>32</v>
      </c>
      <c r="S73" t="n">
        <v>28</v>
      </c>
      <c r="Z73" t="n">
        <v>0.015</v>
      </c>
      <c r="AA73" t="n">
        <v>25</v>
      </c>
      <c r="AB73" t="n">
        <v>2345</v>
      </c>
      <c r="AC73" t="n">
        <v>0.9</v>
      </c>
      <c r="AD73" t="n">
        <v>83.8</v>
      </c>
      <c r="AE73" t="n">
        <v>0.9</v>
      </c>
      <c r="AF73" t="n">
        <v>13</v>
      </c>
      <c r="AG73" t="n">
        <v>1</v>
      </c>
      <c r="AH73" t="n">
        <v>0.3</v>
      </c>
      <c r="AI73" t="n">
        <v>0.26</v>
      </c>
      <c r="AJ73" s="28" t="inlineStr">
        <is>
          <t>الكترولوكس</t>
        </is>
      </c>
      <c r="AK73" s="85" t="n"/>
      <c r="AL73" s="85" t="inlineStr">
        <is>
          <t>CDFRP2305</t>
        </is>
      </c>
      <c r="AM73" s="186">
        <f>IFERROR(AA73/AB73,"")</f>
        <v/>
      </c>
    </row>
    <row r="74" ht="21" customHeight="1" s="402">
      <c r="A74" t="n">
        <v>2021</v>
      </c>
      <c r="B74" t="n">
        <v>12</v>
      </c>
      <c r="C74" t="n">
        <v>381</v>
      </c>
      <c r="D74" t="n">
        <v>446</v>
      </c>
      <c r="E74" t="inlineStr">
        <is>
          <t>زانوسى العبد 304</t>
        </is>
      </c>
      <c r="F74" t="inlineStr">
        <is>
          <t>FMABDI30400000</t>
        </is>
      </c>
      <c r="G74" t="n">
        <v>167</v>
      </c>
      <c r="H74" t="n">
        <v>150.3</v>
      </c>
      <c r="I74" t="n">
        <v>183.7</v>
      </c>
      <c r="J74" s="476" t="n">
        <v>195</v>
      </c>
      <c r="K74" s="476" t="n">
        <v>165.7</v>
      </c>
      <c r="L74" s="236" t="n">
        <v>0.2</v>
      </c>
      <c r="M74" t="n">
        <v>60</v>
      </c>
      <c r="N74" t="n">
        <v>180</v>
      </c>
      <c r="O74" s="141" t="n">
        <v>86</v>
      </c>
      <c r="P74" s="141" t="n">
        <v>125</v>
      </c>
      <c r="Q74" t="n">
        <v>24</v>
      </c>
      <c r="R74" t="n">
        <v>24</v>
      </c>
      <c r="S74" t="n">
        <v>25</v>
      </c>
      <c r="Z74" t="n">
        <v>0.015</v>
      </c>
      <c r="AA74" t="n">
        <v>27</v>
      </c>
      <c r="AB74" t="n">
        <v>3507</v>
      </c>
      <c r="AC74" t="n">
        <v>0.2</v>
      </c>
      <c r="AD74" t="n">
        <v>21</v>
      </c>
      <c r="AE74" t="n">
        <v>0.2</v>
      </c>
      <c r="AF74" t="n">
        <v>8.699999999999999</v>
      </c>
      <c r="AG74" t="n">
        <v>1</v>
      </c>
      <c r="AH74" t="n">
        <v>0.3</v>
      </c>
      <c r="AI74" t="n">
        <v>1.09</v>
      </c>
      <c r="AJ74" s="28" t="inlineStr">
        <is>
          <t>الكترولوكس</t>
        </is>
      </c>
      <c r="AK74" s="85" t="n"/>
      <c r="AL74" s="85" t="inlineStr">
        <is>
          <t>CDFRP2306</t>
        </is>
      </c>
      <c r="AM74" s="186">
        <f>IFERROR(AA74/AB74,"")</f>
        <v/>
      </c>
    </row>
    <row r="75" ht="21" customHeight="1" s="402">
      <c r="A75" t="n">
        <v>2021</v>
      </c>
      <c r="B75" t="n">
        <v>12</v>
      </c>
      <c r="C75" t="n">
        <v>381</v>
      </c>
      <c r="D75" t="n">
        <v>447</v>
      </c>
      <c r="E75" t="inlineStr">
        <is>
          <t>زانوسي العبد 308</t>
        </is>
      </c>
      <c r="F75" t="inlineStr">
        <is>
          <t>FMABDI30800000</t>
        </is>
      </c>
      <c r="G75" t="n">
        <v>177</v>
      </c>
      <c r="H75" t="n">
        <v>159.3</v>
      </c>
      <c r="I75" t="n">
        <v>194.7</v>
      </c>
      <c r="J75" s="476" t="n"/>
      <c r="K75" s="476" t="n"/>
      <c r="L75" s="236" t="n"/>
      <c r="M75" t="n">
        <v>60</v>
      </c>
      <c r="N75" t="n">
        <v>180</v>
      </c>
      <c r="O75" s="141" t="n"/>
      <c r="P75" s="141" t="n"/>
      <c r="Z75" t="n">
        <v>0.015</v>
      </c>
      <c r="AG75" t="n">
        <v>0</v>
      </c>
      <c r="AJ75" s="28" t="inlineStr">
        <is>
          <t>الكترولوكس</t>
        </is>
      </c>
      <c r="AK75" s="85" t="n"/>
      <c r="AL75" s="85" t="inlineStr">
        <is>
          <t>CDFRP2308</t>
        </is>
      </c>
      <c r="AM75" s="186">
        <f>IFERROR(AA75/AB75,"")</f>
        <v/>
      </c>
      <c r="AN75">
        <f>IFERROR(IF(AM75&gt;Z75,0,1),"")</f>
        <v/>
      </c>
    </row>
    <row r="76" ht="21" customHeight="1" s="402">
      <c r="A76" t="n">
        <v>2021</v>
      </c>
      <c r="B76" t="n">
        <v>12</v>
      </c>
      <c r="C76" t="n">
        <v>381</v>
      </c>
      <c r="D76" t="n">
        <v>447</v>
      </c>
      <c r="E76" t="inlineStr">
        <is>
          <t>زانوسي العبد 308</t>
        </is>
      </c>
      <c r="F76" t="inlineStr">
        <is>
          <t>FMABDI30800000</t>
        </is>
      </c>
      <c r="G76" t="n">
        <v>177</v>
      </c>
      <c r="H76" t="n">
        <v>159.3</v>
      </c>
      <c r="I76" t="n">
        <v>194.7</v>
      </c>
      <c r="J76" s="476" t="n"/>
      <c r="K76" s="476" t="n"/>
      <c r="L76" s="236" t="n"/>
      <c r="M76" t="n">
        <v>60</v>
      </c>
      <c r="N76" t="n">
        <v>180</v>
      </c>
      <c r="O76" s="141" t="n"/>
      <c r="P76" s="141" t="n"/>
      <c r="AG76" t="n">
        <v>0</v>
      </c>
      <c r="AJ76" s="28" t="inlineStr">
        <is>
          <t>الكترولوكس</t>
        </is>
      </c>
      <c r="AK76" s="85" t="n"/>
      <c r="AL76" s="85" t="inlineStr">
        <is>
          <t>CDFRP2308</t>
        </is>
      </c>
      <c r="AM76" s="186">
        <f>IFERROR(AA76/AB76,"")</f>
        <v/>
      </c>
      <c r="AN76">
        <f>IFERROR(IF(AM76&gt;Z76,0,1),"")</f>
        <v/>
      </c>
    </row>
    <row r="77" ht="21" customHeight="1" s="402">
      <c r="A77" t="n">
        <v>2021</v>
      </c>
      <c r="B77" t="n">
        <v>12</v>
      </c>
      <c r="C77" t="n">
        <v>381</v>
      </c>
      <c r="D77" t="n">
        <v>448</v>
      </c>
      <c r="E77" t="inlineStr">
        <is>
          <t>زانوسي العبد 314</t>
        </is>
      </c>
      <c r="F77" t="inlineStr">
        <is>
          <t>FMABDI31400000</t>
        </is>
      </c>
      <c r="G77" t="n">
        <v>23</v>
      </c>
      <c r="H77" t="n">
        <v>20.7</v>
      </c>
      <c r="I77" t="n">
        <v>25.3</v>
      </c>
      <c r="J77" s="476" t="n"/>
      <c r="K77" s="476" t="n"/>
      <c r="L77" s="236" t="n"/>
      <c r="M77" t="n">
        <v>60</v>
      </c>
      <c r="N77" t="n">
        <v>180</v>
      </c>
      <c r="O77" s="141" t="n"/>
      <c r="P77" s="141" t="n"/>
      <c r="Z77" t="n">
        <v>0.015</v>
      </c>
      <c r="AG77" t="n">
        <v>0</v>
      </c>
      <c r="AJ77" s="28" t="inlineStr">
        <is>
          <t>الكترولوكس</t>
        </is>
      </c>
      <c r="AK77" s="85" t="n"/>
      <c r="AL77" s="85" t="inlineStr">
        <is>
          <t>CDFRP2314</t>
        </is>
      </c>
      <c r="AM77" s="186">
        <f>IFERROR(AA77/AB77,"")</f>
        <v/>
      </c>
    </row>
    <row r="78" ht="21" customHeight="1" s="402">
      <c r="A78" t="n">
        <v>2021</v>
      </c>
      <c r="B78" t="n">
        <v>12</v>
      </c>
      <c r="C78" t="n">
        <v>405</v>
      </c>
      <c r="D78" t="n">
        <v>619</v>
      </c>
      <c r="E78" t="inlineStr">
        <is>
          <t>قاعدة غساله 8 كيلو فوق اتوماتيك p0000001719080</t>
        </is>
      </c>
      <c r="F78" t="inlineStr">
        <is>
          <t>FMCFII10819080</t>
        </is>
      </c>
      <c r="G78" t="n">
        <v>420</v>
      </c>
      <c r="H78" t="n">
        <v>385.98</v>
      </c>
      <c r="I78" t="n">
        <v>454.02</v>
      </c>
      <c r="J78" s="476" t="n"/>
      <c r="K78" s="476" t="n"/>
      <c r="L78" s="236" t="n"/>
      <c r="M78" t="n">
        <v>18</v>
      </c>
      <c r="N78" t="n">
        <v>200</v>
      </c>
      <c r="O78" s="141" t="n"/>
      <c r="P78" s="141" t="n"/>
      <c r="Z78" t="n">
        <v>0.015</v>
      </c>
      <c r="AG78" t="n">
        <v>0</v>
      </c>
      <c r="AJ78" s="28" t="inlineStr">
        <is>
          <t>الكترولوكس</t>
        </is>
      </c>
      <c r="AK78" s="85" t="n"/>
      <c r="AL78" s="85" t="inlineStr">
        <is>
          <t>p0000001719080</t>
        </is>
      </c>
      <c r="AM78" s="186">
        <f>IFERROR(AA78/AB78,"")</f>
        <v/>
      </c>
    </row>
    <row r="79" ht="21" customHeight="1" s="402">
      <c r="A79" t="n">
        <v>2021</v>
      </c>
      <c r="B79" t="n">
        <v>12</v>
      </c>
      <c r="C79" t="n">
        <v>405</v>
      </c>
      <c r="D79" t="n">
        <v>620</v>
      </c>
      <c r="E79" t="inlineStr">
        <is>
          <t>كفر غساله 8  كيلو فوق اتوماتيك 16338000005663</t>
        </is>
      </c>
      <c r="F79" t="inlineStr">
        <is>
          <t>FMCFII70805663</t>
        </is>
      </c>
      <c r="G79" t="n">
        <v>233</v>
      </c>
      <c r="H79" t="n">
        <v>214.0105</v>
      </c>
      <c r="I79" t="n">
        <v>251.9895</v>
      </c>
      <c r="J79" s="476" t="n"/>
      <c r="K79" s="476" t="n"/>
      <c r="L79" s="236" t="n"/>
      <c r="M79" t="n">
        <v>18</v>
      </c>
      <c r="N79" t="n">
        <v>200</v>
      </c>
      <c r="O79" s="141" t="n"/>
      <c r="P79" s="141" t="n"/>
      <c r="Z79" t="n">
        <v>0.015</v>
      </c>
      <c r="AG79" t="n">
        <v>0</v>
      </c>
      <c r="AJ79" s="28" t="inlineStr">
        <is>
          <t>الكترولوكس</t>
        </is>
      </c>
      <c r="AK79" s="85" t="n"/>
      <c r="AL79" s="85" t="inlineStr">
        <is>
          <t>1.6338E+13</t>
        </is>
      </c>
      <c r="AM79" s="186">
        <f>IFERROR(AA79/AB79,"")</f>
        <v/>
      </c>
    </row>
    <row r="80" ht="21" customHeight="1" s="402">
      <c r="A80" t="n">
        <v>2021</v>
      </c>
      <c r="B80" t="n">
        <v>12</v>
      </c>
      <c r="C80" t="n">
        <v>405</v>
      </c>
      <c r="D80" t="n">
        <v>621</v>
      </c>
      <c r="E80" t="inlineStr">
        <is>
          <t>جزء وسط غساله 8 كيلو فوق اتوماتيك 16338000005664</t>
        </is>
      </c>
      <c r="F80" t="inlineStr">
        <is>
          <t>FMCFII60805664</t>
        </is>
      </c>
      <c r="G80" t="n">
        <v>191.5</v>
      </c>
      <c r="H80" t="n">
        <v>175.9885</v>
      </c>
      <c r="I80" t="n">
        <v>207.0115</v>
      </c>
      <c r="J80" s="476" t="n"/>
      <c r="K80" s="476" t="n"/>
      <c r="L80" s="236" t="n"/>
      <c r="M80" t="n">
        <v>18</v>
      </c>
      <c r="N80" t="n">
        <v>200</v>
      </c>
      <c r="O80" s="141" t="n"/>
      <c r="P80" s="141" t="n"/>
      <c r="Z80" t="n">
        <v>0.015</v>
      </c>
      <c r="AG80" t="n">
        <v>0</v>
      </c>
      <c r="AJ80" s="28" t="inlineStr">
        <is>
          <t>الكترولوكس</t>
        </is>
      </c>
      <c r="AK80" s="85" t="n"/>
      <c r="AL80" s="85" t="inlineStr">
        <is>
          <t>1.6338E+13</t>
        </is>
      </c>
      <c r="AM80" s="186">
        <f>IFERROR(AA80/AB80,"")</f>
        <v/>
      </c>
    </row>
    <row r="81" ht="21" customHeight="1" s="402">
      <c r="A81" t="n">
        <v>2021</v>
      </c>
      <c r="B81" t="n">
        <v>12</v>
      </c>
      <c r="C81" t="n">
        <v>405</v>
      </c>
      <c r="D81" t="n">
        <v>622</v>
      </c>
      <c r="E81" t="inlineStr">
        <is>
          <t>زوايا غساله  8 كيلو فوق اتوماتيك F+B 16338000004053</t>
        </is>
      </c>
      <c r="F81" t="inlineStr">
        <is>
          <t>FMCFII20804053</t>
        </is>
      </c>
      <c r="G81" t="n">
        <v>187</v>
      </c>
      <c r="H81" t="n">
        <v>172.414</v>
      </c>
      <c r="I81" t="n">
        <v>201.586</v>
      </c>
      <c r="J81" s="476" t="n"/>
      <c r="K81" s="476" t="n"/>
      <c r="L81" s="236" t="n"/>
      <c r="M81" t="n">
        <v>18</v>
      </c>
      <c r="N81" t="n">
        <v>200</v>
      </c>
      <c r="O81" s="141" t="n"/>
      <c r="P81" s="141" t="n"/>
      <c r="Z81" t="n">
        <v>0.015</v>
      </c>
      <c r="AG81" t="n">
        <v>0</v>
      </c>
      <c r="AJ81" s="28" t="inlineStr">
        <is>
          <t>الكترولوكس</t>
        </is>
      </c>
      <c r="AK81" s="85" t="n"/>
      <c r="AL81" s="85" t="inlineStr">
        <is>
          <t>1.6338E+13</t>
        </is>
      </c>
      <c r="AM81" s="186">
        <f>IFERROR(AA81/AB81,"")</f>
        <v/>
      </c>
    </row>
    <row r="82" ht="21" customHeight="1" s="402">
      <c r="A82" t="n">
        <v>2021</v>
      </c>
      <c r="B82" t="n">
        <v>12</v>
      </c>
      <c r="C82" t="n">
        <v>407</v>
      </c>
      <c r="D82" t="n">
        <v>627</v>
      </c>
      <c r="E82" t="inlineStr">
        <is>
          <t>قاعدة غساله 12 كيلو فوق اتوماتيك p73001989040</t>
        </is>
      </c>
      <c r="F82" t="inlineStr">
        <is>
          <t>FMCFII11289040</t>
        </is>
      </c>
      <c r="G82" t="n">
        <v>418.5</v>
      </c>
      <c r="H82" t="n">
        <v>384.97815</v>
      </c>
      <c r="I82" t="n">
        <v>452.02185</v>
      </c>
      <c r="J82" s="476" t="n">
        <v>500.6</v>
      </c>
      <c r="K82" s="476" t="n">
        <v>411.2</v>
      </c>
      <c r="L82" s="236" t="n">
        <v>0.2</v>
      </c>
      <c r="M82" t="n">
        <v>18</v>
      </c>
      <c r="N82" t="n">
        <v>200</v>
      </c>
      <c r="O82" s="141" t="n">
        <v>25</v>
      </c>
      <c r="P82" s="141" t="n">
        <v>145</v>
      </c>
      <c r="R82" t="n">
        <v>1</v>
      </c>
      <c r="Z82" t="n">
        <v>0.015</v>
      </c>
      <c r="AA82" t="n">
        <v>3</v>
      </c>
      <c r="AB82" t="n">
        <v>792</v>
      </c>
      <c r="AC82" t="n">
        <v>0</v>
      </c>
      <c r="AD82" t="n">
        <v>1.9</v>
      </c>
      <c r="AE82" t="n">
        <v>0</v>
      </c>
      <c r="AF82" t="n">
        <v>2</v>
      </c>
      <c r="AG82" t="n">
        <v>2</v>
      </c>
      <c r="AH82" t="n">
        <v>0.1</v>
      </c>
      <c r="AI82" t="n">
        <v>1</v>
      </c>
      <c r="AJ82" s="28" t="inlineStr">
        <is>
          <t>الكترولوكس</t>
        </is>
      </c>
      <c r="AK82" s="85" t="n"/>
      <c r="AL82" s="85" t="inlineStr">
        <is>
          <t>p73001989040</t>
        </is>
      </c>
      <c r="AM82" s="186">
        <f>IFERROR(AA82/AB82,"")</f>
        <v/>
      </c>
    </row>
    <row r="83" ht="21" customHeight="1" s="402">
      <c r="A83" t="n">
        <v>2021</v>
      </c>
      <c r="B83" t="n">
        <v>12</v>
      </c>
      <c r="C83" t="n">
        <v>407</v>
      </c>
      <c r="D83" t="n">
        <v>628</v>
      </c>
      <c r="E83" t="inlineStr">
        <is>
          <t>كفر غساله 12 كيلو فوق اتوماتيك 16338000004068</t>
        </is>
      </c>
      <c r="F83" t="inlineStr">
        <is>
          <t>FMCFII71204068</t>
        </is>
      </c>
      <c r="G83" t="n">
        <v>330</v>
      </c>
      <c r="H83" t="n">
        <v>303.996</v>
      </c>
      <c r="I83" t="n">
        <v>356.004</v>
      </c>
      <c r="J83" s="476" t="n">
        <v>395.1</v>
      </c>
      <c r="K83" s="476" t="n">
        <v>315.7</v>
      </c>
      <c r="L83" s="236" t="n">
        <v>0.2</v>
      </c>
      <c r="M83" t="n">
        <v>18</v>
      </c>
      <c r="N83" t="n">
        <v>200</v>
      </c>
      <c r="O83" s="141" t="n">
        <v>25</v>
      </c>
      <c r="P83" s="141" t="n">
        <v>145</v>
      </c>
      <c r="R83" t="n">
        <v>1</v>
      </c>
      <c r="S83" t="n">
        <v>2</v>
      </c>
      <c r="Z83" t="n">
        <v>0.015</v>
      </c>
      <c r="AA83" t="n">
        <v>2</v>
      </c>
      <c r="AB83" t="n">
        <v>788</v>
      </c>
      <c r="AC83" t="n">
        <v>0</v>
      </c>
      <c r="AD83" t="n">
        <v>2.4</v>
      </c>
      <c r="AE83" t="n">
        <v>0</v>
      </c>
      <c r="AF83" t="n">
        <v>2.6</v>
      </c>
      <c r="AG83" t="n">
        <v>2</v>
      </c>
      <c r="AH83" t="n">
        <v>0.1</v>
      </c>
      <c r="AI83" t="n">
        <v>1</v>
      </c>
      <c r="AJ83" s="28" t="inlineStr">
        <is>
          <t>الكترولوكس</t>
        </is>
      </c>
      <c r="AK83" s="85" t="n"/>
      <c r="AL83" s="85" t="inlineStr">
        <is>
          <t>1.6338E+13</t>
        </is>
      </c>
      <c r="AM83" s="186">
        <f>IFERROR(AA83/AB83,"")</f>
        <v/>
      </c>
    </row>
    <row r="84" ht="21" customHeight="1" s="402">
      <c r="A84" t="n">
        <v>2021</v>
      </c>
      <c r="B84" t="n">
        <v>12</v>
      </c>
      <c r="C84" t="n">
        <v>407</v>
      </c>
      <c r="D84" t="n">
        <v>629</v>
      </c>
      <c r="E84" t="inlineStr">
        <is>
          <t>جزء وسط غساله 12 كيلو فوق اتوماتيك 16338000004078</t>
        </is>
      </c>
      <c r="F84" t="inlineStr">
        <is>
          <t>FMCFII61204078</t>
        </is>
      </c>
      <c r="G84" t="n">
        <v>221</v>
      </c>
      <c r="H84" t="n">
        <v>203.983</v>
      </c>
      <c r="I84" t="n">
        <v>238.017</v>
      </c>
      <c r="J84" s="476" t="n">
        <v>276.5</v>
      </c>
      <c r="K84" s="476" t="n">
        <v>231.5</v>
      </c>
      <c r="L84" s="236" t="n">
        <v>0.3</v>
      </c>
      <c r="M84" t="n">
        <v>18</v>
      </c>
      <c r="N84" t="n">
        <v>200</v>
      </c>
      <c r="O84" s="141" t="n">
        <v>25</v>
      </c>
      <c r="P84" s="141" t="n">
        <v>145</v>
      </c>
      <c r="Q84" t="n">
        <v>1</v>
      </c>
      <c r="R84" t="n">
        <v>1</v>
      </c>
      <c r="Z84" t="n">
        <v>0.015</v>
      </c>
      <c r="AA84" t="n">
        <v>3</v>
      </c>
      <c r="AB84" t="n">
        <v>789</v>
      </c>
      <c r="AC84" t="n">
        <v>0</v>
      </c>
      <c r="AD84" t="n">
        <v>3.6</v>
      </c>
      <c r="AE84" t="n">
        <v>0</v>
      </c>
      <c r="AF84" t="n">
        <v>3.7</v>
      </c>
      <c r="AG84" t="n">
        <v>2</v>
      </c>
      <c r="AH84" t="n">
        <v>0.1</v>
      </c>
      <c r="AI84" t="n">
        <v>1</v>
      </c>
      <c r="AJ84" s="28" t="inlineStr">
        <is>
          <t>الكترولوكس</t>
        </is>
      </c>
      <c r="AK84" s="85" t="n"/>
      <c r="AL84" s="85" t="inlineStr">
        <is>
          <t>1.6338E+13</t>
        </is>
      </c>
      <c r="AM84" s="186">
        <f>IFERROR(AA84/AB84,"")</f>
        <v/>
      </c>
    </row>
    <row r="85" ht="21" customHeight="1" s="402">
      <c r="A85" t="n">
        <v>2021</v>
      </c>
      <c r="B85" t="n">
        <v>12</v>
      </c>
      <c r="C85" t="n">
        <v>407</v>
      </c>
      <c r="D85" t="n">
        <v>630</v>
      </c>
      <c r="E85" t="inlineStr">
        <is>
          <t>زوايا غساله 12 كيلو فوق اتوماتيك 16338000004069</t>
        </is>
      </c>
      <c r="F85" t="inlineStr">
        <is>
          <t>FMCFII21204069</t>
        </is>
      </c>
      <c r="G85" t="n">
        <v>214</v>
      </c>
      <c r="H85" t="n">
        <v>197.843</v>
      </c>
      <c r="I85" t="n">
        <v>230.157</v>
      </c>
      <c r="J85" s="476" t="n">
        <v>256.4</v>
      </c>
      <c r="K85" s="476" t="n">
        <v>208.4</v>
      </c>
      <c r="L85" s="236" t="n">
        <v>0.2</v>
      </c>
      <c r="M85" t="n">
        <v>18</v>
      </c>
      <c r="N85" t="n">
        <v>200</v>
      </c>
      <c r="O85" s="141" t="n">
        <v>25</v>
      </c>
      <c r="P85" s="141" t="n">
        <v>145</v>
      </c>
      <c r="R85" t="n">
        <v>2</v>
      </c>
      <c r="S85" t="n">
        <v>3</v>
      </c>
      <c r="Z85" t="n">
        <v>0.015</v>
      </c>
      <c r="AA85" t="n">
        <v>2</v>
      </c>
      <c r="AB85" t="n">
        <v>789</v>
      </c>
      <c r="AC85" t="n">
        <v>0</v>
      </c>
      <c r="AD85" t="n">
        <v>3.7</v>
      </c>
      <c r="AE85" t="n">
        <v>0</v>
      </c>
      <c r="AF85" t="n">
        <v>7.6</v>
      </c>
      <c r="AG85" t="n">
        <v>2</v>
      </c>
      <c r="AH85" t="n">
        <v>0.1</v>
      </c>
      <c r="AI85" t="n">
        <v>0.5</v>
      </c>
      <c r="AJ85" s="28" t="inlineStr">
        <is>
          <t>الكترولوكس</t>
        </is>
      </c>
      <c r="AK85" s="85" t="n"/>
      <c r="AL85" s="85" t="inlineStr">
        <is>
          <t>1.6338E+13</t>
        </is>
      </c>
      <c r="AM85" s="186">
        <f>IFERROR(AA85/AB85,"")</f>
        <v/>
      </c>
    </row>
    <row r="86" ht="21" customHeight="1" s="402">
      <c r="A86" t="n">
        <v>2021</v>
      </c>
      <c r="B86" t="n">
        <v>12</v>
      </c>
      <c r="C86" t="n">
        <v>415</v>
      </c>
      <c r="D86" t="n">
        <v>655</v>
      </c>
      <c r="E86" t="inlineStr">
        <is>
          <t>PDFRP2125 قاعده 70 يمين</t>
        </is>
      </c>
      <c r="F86" t="inlineStr">
        <is>
          <t>FMCFII1RRP2125</t>
        </is>
      </c>
      <c r="G86" t="n">
        <v>148</v>
      </c>
      <c r="H86" t="n">
        <v>137.64</v>
      </c>
      <c r="I86" t="n">
        <v>158.36</v>
      </c>
      <c r="J86" s="476" t="n">
        <v>158.7</v>
      </c>
      <c r="K86" s="476" t="n">
        <v>143.4</v>
      </c>
      <c r="L86" s="236" t="n">
        <v>0.1</v>
      </c>
      <c r="M86" t="n">
        <v>60</v>
      </c>
      <c r="N86" t="n">
        <v>180</v>
      </c>
      <c r="O86" s="141" t="n">
        <v>71</v>
      </c>
      <c r="P86" s="141" t="n">
        <v>154</v>
      </c>
      <c r="R86" t="n">
        <v>3</v>
      </c>
      <c r="S86" t="n">
        <v>6</v>
      </c>
      <c r="Z86" t="n">
        <v>0.02</v>
      </c>
      <c r="AA86" t="n">
        <v>48</v>
      </c>
      <c r="AB86" t="n">
        <v>2673</v>
      </c>
      <c r="AC86" t="n">
        <v>0.3</v>
      </c>
      <c r="AD86" t="n">
        <v>18.1</v>
      </c>
      <c r="AE86" t="n">
        <v>0.3</v>
      </c>
      <c r="AF86" t="n">
        <v>18.5</v>
      </c>
      <c r="AG86" t="n">
        <v>4</v>
      </c>
      <c r="AH86" t="n">
        <v>0.7</v>
      </c>
      <c r="AI86" t="n">
        <v>0.51</v>
      </c>
      <c r="AJ86" s="28" t="inlineStr">
        <is>
          <t>الكترولوكس</t>
        </is>
      </c>
      <c r="AK86" s="85" t="inlineStr">
        <is>
          <t xml:space="preserve">Cushion lower Right           </t>
        </is>
      </c>
      <c r="AL86" s="85" t="inlineStr">
        <is>
          <t xml:space="preserve">PDFRP2046      </t>
        </is>
      </c>
      <c r="AM86" s="186">
        <f>IFERROR(AA86/AB86,"")</f>
        <v/>
      </c>
    </row>
    <row r="87" ht="21" customHeight="1" s="402">
      <c r="A87" t="n">
        <v>2021</v>
      </c>
      <c r="B87" t="n">
        <v>12</v>
      </c>
      <c r="C87" t="n">
        <v>415</v>
      </c>
      <c r="D87" t="n">
        <v>656</v>
      </c>
      <c r="E87" t="inlineStr">
        <is>
          <t>PDFRP2123 قاعده 70 شمال</t>
        </is>
      </c>
      <c r="F87" t="inlineStr">
        <is>
          <t>FMCFII1LRP2123</t>
        </is>
      </c>
      <c r="G87" t="n">
        <v>148</v>
      </c>
      <c r="H87" t="n">
        <v>137.64</v>
      </c>
      <c r="I87" t="n">
        <v>158.36</v>
      </c>
      <c r="J87" s="476" t="n">
        <v>158.7</v>
      </c>
      <c r="K87" s="476" t="n">
        <v>140.7</v>
      </c>
      <c r="L87" s="236" t="n">
        <v>0.1</v>
      </c>
      <c r="M87" t="n">
        <v>60</v>
      </c>
      <c r="N87" t="n">
        <v>180</v>
      </c>
      <c r="O87" s="141" t="n">
        <v>71</v>
      </c>
      <c r="P87" s="141" t="n">
        <v>153</v>
      </c>
      <c r="R87" t="n">
        <v>3</v>
      </c>
      <c r="S87" t="n">
        <v>6</v>
      </c>
      <c r="Z87" t="n">
        <v>0.02</v>
      </c>
      <c r="AA87" t="n">
        <v>48</v>
      </c>
      <c r="AB87" t="n">
        <v>2673</v>
      </c>
      <c r="AC87" t="n">
        <v>0.3</v>
      </c>
      <c r="AD87" t="n">
        <v>18.1</v>
      </c>
      <c r="AE87" t="n">
        <v>0.3</v>
      </c>
      <c r="AF87" t="n">
        <v>19</v>
      </c>
      <c r="AG87" t="n">
        <v>4</v>
      </c>
      <c r="AH87" t="n">
        <v>0.7</v>
      </c>
      <c r="AI87" t="n">
        <v>0.51</v>
      </c>
      <c r="AJ87" s="28" t="inlineStr">
        <is>
          <t>الكترولوكس</t>
        </is>
      </c>
      <c r="AK87" s="85" t="inlineStr">
        <is>
          <t xml:space="preserve">Cushion lower left            </t>
        </is>
      </c>
      <c r="AL87" s="85" t="inlineStr">
        <is>
          <t xml:space="preserve">PDFRP2047      </t>
        </is>
      </c>
      <c r="AM87" s="186">
        <f>IFERROR(AA87/AB87,"")</f>
        <v/>
      </c>
    </row>
    <row r="88" ht="21" customHeight="1" s="402">
      <c r="A88" t="n">
        <v>2021</v>
      </c>
      <c r="B88" t="n">
        <v>12</v>
      </c>
      <c r="C88" t="n">
        <v>415</v>
      </c>
      <c r="D88" t="n">
        <v>657</v>
      </c>
      <c r="E88" t="inlineStr">
        <is>
          <t>PDFRP2124 كفر 70 يمين</t>
        </is>
      </c>
      <c r="F88" t="inlineStr">
        <is>
          <t>FMCFII7RRP2124</t>
        </is>
      </c>
      <c r="G88" t="n">
        <v>90</v>
      </c>
      <c r="H88" t="n">
        <v>83.7</v>
      </c>
      <c r="I88" t="n">
        <v>96.3</v>
      </c>
      <c r="J88" s="476" t="n">
        <v>128.1</v>
      </c>
      <c r="K88" s="476" t="n">
        <v>100.2</v>
      </c>
      <c r="L88" s="236" t="n">
        <v>0.4</v>
      </c>
      <c r="M88" t="n">
        <v>60</v>
      </c>
      <c r="N88" t="n">
        <v>180</v>
      </c>
      <c r="O88" s="141" t="n">
        <v>71</v>
      </c>
      <c r="P88" s="141" t="n">
        <v>154</v>
      </c>
      <c r="Q88" t="n">
        <v>8</v>
      </c>
      <c r="S88" t="n">
        <v>7</v>
      </c>
      <c r="Z88" t="n">
        <v>0.02</v>
      </c>
      <c r="AA88" t="n">
        <v>62</v>
      </c>
      <c r="AB88" t="n">
        <v>2407</v>
      </c>
      <c r="AC88" t="n">
        <v>0.7</v>
      </c>
      <c r="AD88" t="n">
        <v>26.7</v>
      </c>
      <c r="AE88" t="n">
        <v>0.5</v>
      </c>
      <c r="AF88" t="n">
        <v>21.4</v>
      </c>
      <c r="AG88" t="n">
        <v>4</v>
      </c>
      <c r="AH88" t="n">
        <v>0.9</v>
      </c>
      <c r="AI88" t="n">
        <v>0.4</v>
      </c>
      <c r="AJ88" s="28" t="inlineStr">
        <is>
          <t>الكترولوكس</t>
        </is>
      </c>
      <c r="AK88" s="85" t="inlineStr">
        <is>
          <t xml:space="preserve">Cushion lower Right           </t>
        </is>
      </c>
      <c r="AL88" s="85" t="inlineStr">
        <is>
          <t xml:space="preserve">PDFRP2044      </t>
        </is>
      </c>
      <c r="AM88" s="186">
        <f>IFERROR(AA88/AB88,"")</f>
        <v/>
      </c>
    </row>
    <row r="89" ht="21" customHeight="1" s="402">
      <c r="A89" t="n">
        <v>2021</v>
      </c>
      <c r="B89" t="n">
        <v>12</v>
      </c>
      <c r="C89" t="n">
        <v>415</v>
      </c>
      <c r="D89" t="n">
        <v>658</v>
      </c>
      <c r="E89" t="inlineStr">
        <is>
          <t>PDFRP2122 كفر 70 شمال</t>
        </is>
      </c>
      <c r="F89" t="inlineStr">
        <is>
          <t>FMCFII7LRP2122</t>
        </is>
      </c>
      <c r="G89" t="n">
        <v>90</v>
      </c>
      <c r="H89" t="n">
        <v>83.7</v>
      </c>
      <c r="I89" t="n">
        <v>96.3</v>
      </c>
      <c r="J89" s="476" t="n">
        <v>128.1</v>
      </c>
      <c r="K89" s="476" t="n">
        <v>100.2</v>
      </c>
      <c r="L89" s="236" t="n">
        <v>0.4</v>
      </c>
      <c r="M89" t="n">
        <v>60</v>
      </c>
      <c r="N89" t="n">
        <v>180</v>
      </c>
      <c r="O89" s="141" t="n">
        <v>71</v>
      </c>
      <c r="P89" s="141" t="n">
        <v>154</v>
      </c>
      <c r="Q89" t="n">
        <v>8</v>
      </c>
      <c r="S89" t="n">
        <v>7</v>
      </c>
      <c r="Z89" t="n">
        <v>0.02</v>
      </c>
      <c r="AA89" t="n">
        <v>62</v>
      </c>
      <c r="AB89" t="n">
        <v>2407</v>
      </c>
      <c r="AC89" t="n">
        <v>0.7</v>
      </c>
      <c r="AD89" t="n">
        <v>26.7</v>
      </c>
      <c r="AE89" t="n">
        <v>0.5</v>
      </c>
      <c r="AF89" t="n">
        <v>21.4</v>
      </c>
      <c r="AG89" t="n">
        <v>4</v>
      </c>
      <c r="AH89" t="n">
        <v>0.9</v>
      </c>
      <c r="AI89" t="n">
        <v>0.4</v>
      </c>
      <c r="AJ89" s="28" t="inlineStr">
        <is>
          <t>الكترولوكس</t>
        </is>
      </c>
      <c r="AK89" s="85" t="inlineStr">
        <is>
          <t xml:space="preserve">Cushion lower left            </t>
        </is>
      </c>
      <c r="AL89" s="85" t="inlineStr">
        <is>
          <t xml:space="preserve">PDFRP2045      </t>
        </is>
      </c>
      <c r="AM89" s="186">
        <f>IFERROR(AA89/AB89,"")</f>
        <v/>
      </c>
    </row>
    <row r="90" ht="21" customHeight="1" s="402">
      <c r="A90" t="n">
        <v>2021</v>
      </c>
      <c r="B90" t="n">
        <v>12</v>
      </c>
      <c r="C90" t="n">
        <v>236</v>
      </c>
      <c r="D90" t="n">
        <v>160</v>
      </c>
      <c r="E90" t="inlineStr">
        <is>
          <t>فوم طقم رويال جاز المعدل</t>
        </is>
      </c>
      <c r="F90" t="inlineStr">
        <is>
          <t>FMROGI20000000</t>
        </is>
      </c>
      <c r="G90" t="n">
        <v>200</v>
      </c>
      <c r="H90" t="n">
        <v>186</v>
      </c>
      <c r="I90" t="n">
        <v>214</v>
      </c>
      <c r="J90" s="476" t="n">
        <v>282.5</v>
      </c>
      <c r="K90" s="476" t="n">
        <v>203</v>
      </c>
      <c r="L90" s="236" t="n">
        <v>0.4</v>
      </c>
      <c r="M90" t="n">
        <v>76</v>
      </c>
      <c r="N90" t="n">
        <v>95</v>
      </c>
      <c r="O90" s="141" t="n">
        <v>75</v>
      </c>
      <c r="P90" s="141" t="n">
        <v>97</v>
      </c>
      <c r="Q90" t="n">
        <v>34</v>
      </c>
      <c r="R90" t="n">
        <v>36</v>
      </c>
      <c r="S90" t="n">
        <v>56</v>
      </c>
      <c r="T90" s="422" t="n"/>
      <c r="U90" s="422" t="n"/>
      <c r="Z90" t="n">
        <v>0.015</v>
      </c>
      <c r="AA90" t="n">
        <v>116</v>
      </c>
      <c r="AB90" t="n">
        <v>7345</v>
      </c>
      <c r="AC90" t="n">
        <v>0.6</v>
      </c>
      <c r="AD90" t="n">
        <v>36.7</v>
      </c>
      <c r="AE90" t="n">
        <v>0.5</v>
      </c>
      <c r="AF90" t="n">
        <v>26.7</v>
      </c>
      <c r="AG90" t="n">
        <v>5</v>
      </c>
      <c r="AH90" t="n">
        <v>1.6</v>
      </c>
      <c r="AI90" t="n">
        <v>0.64</v>
      </c>
      <c r="AJ90" s="28" t="inlineStr">
        <is>
          <t>رويال جاز</t>
        </is>
      </c>
      <c r="AK90" s="85" t="inlineStr">
        <is>
          <t>فوم جنب بوتجاز</t>
        </is>
      </c>
      <c r="AL90" s="85" t="n"/>
      <c r="AM90" s="186">
        <f>IFERROR(AA90/AB90,"")</f>
        <v/>
      </c>
      <c r="AN90">
        <f>IFERROR(IF(AM90&gt;Z90,0,1),"")</f>
        <v/>
      </c>
    </row>
    <row r="91" ht="21" customHeight="1" s="402">
      <c r="A91" t="n">
        <v>2021</v>
      </c>
      <c r="B91" t="n">
        <v>12</v>
      </c>
      <c r="C91" t="n">
        <v>135</v>
      </c>
      <c r="D91" t="n">
        <v>271</v>
      </c>
      <c r="E91" t="inlineStr">
        <is>
          <t>صندوق سمك 5ك بنى سويف</t>
        </is>
      </c>
      <c r="F91" t="inlineStr">
        <is>
          <t>FM000B05000000</t>
        </is>
      </c>
      <c r="G91" t="n">
        <v>161</v>
      </c>
      <c r="H91" t="n">
        <v>149.73</v>
      </c>
      <c r="I91" t="n">
        <v>172.27</v>
      </c>
      <c r="J91" s="476" t="n">
        <v>183.1</v>
      </c>
      <c r="K91" s="476" t="n">
        <v>155.6</v>
      </c>
      <c r="L91" s="236" t="n">
        <v>0.1</v>
      </c>
      <c r="M91" t="n">
        <v>151</v>
      </c>
      <c r="N91" t="n">
        <v>95</v>
      </c>
      <c r="O91" s="141" t="n">
        <v>136</v>
      </c>
      <c r="P91" s="141" t="n">
        <v>106</v>
      </c>
      <c r="Q91" t="n">
        <v>4</v>
      </c>
      <c r="R91" t="n">
        <v>4</v>
      </c>
      <c r="S91" t="n">
        <v>7</v>
      </c>
      <c r="Z91" t="n">
        <v>0.015</v>
      </c>
      <c r="AA91" t="n">
        <v>26</v>
      </c>
      <c r="AB91" t="n">
        <v>4606</v>
      </c>
      <c r="AC91" t="n">
        <v>0.2</v>
      </c>
      <c r="AD91" t="n">
        <v>28.6</v>
      </c>
      <c r="AE91" t="n">
        <v>0.1</v>
      </c>
      <c r="AF91" t="n">
        <v>25.2</v>
      </c>
      <c r="AG91" t="n">
        <v>2</v>
      </c>
      <c r="AH91" t="n">
        <v>0.2</v>
      </c>
      <c r="AI91" t="n">
        <v>0.59</v>
      </c>
      <c r="AJ91" s="28" t="inlineStr">
        <is>
          <t>عملاء متنوعون</t>
        </is>
      </c>
      <c r="AK91" s="85" t="n"/>
      <c r="AL91" s="85" t="n"/>
      <c r="AM91" s="186">
        <f>IFERROR(AA91/AB91,"")</f>
        <v/>
      </c>
    </row>
    <row r="92" ht="21" customHeight="1" s="402">
      <c r="A92" t="n">
        <v>2021</v>
      </c>
      <c r="B92" t="n">
        <v>12</v>
      </c>
      <c r="C92" t="n">
        <v>137</v>
      </c>
      <c r="D92" t="n">
        <v>168</v>
      </c>
      <c r="E92" t="inlineStr">
        <is>
          <t>صندوق سمك 25 ك</t>
        </is>
      </c>
      <c r="F92" t="inlineStr">
        <is>
          <t>FMBOXI25000000</t>
        </is>
      </c>
      <c r="G92" t="n">
        <v>619</v>
      </c>
      <c r="H92" t="n">
        <v>575.67</v>
      </c>
      <c r="I92" t="n">
        <v>662.33</v>
      </c>
      <c r="J92" s="476" t="n">
        <v>744.3</v>
      </c>
      <c r="K92" s="476" t="n">
        <v>604.7</v>
      </c>
      <c r="L92" s="236" t="n">
        <v>0.2</v>
      </c>
      <c r="M92" t="n">
        <v>90</v>
      </c>
      <c r="N92" t="n">
        <v>116</v>
      </c>
      <c r="O92" s="141" t="n">
        <v>83</v>
      </c>
      <c r="P92" s="141" t="n">
        <v>130</v>
      </c>
      <c r="Q92" t="n">
        <v>8</v>
      </c>
      <c r="R92" t="n">
        <v>9</v>
      </c>
      <c r="S92" t="n">
        <v>10</v>
      </c>
      <c r="Z92" t="n">
        <v>0.015</v>
      </c>
      <c r="AA92" t="n">
        <v>23</v>
      </c>
      <c r="AB92" t="n">
        <v>2034</v>
      </c>
      <c r="AC92" t="n">
        <v>0</v>
      </c>
      <c r="AD92" t="n">
        <v>3.3</v>
      </c>
      <c r="AE92" t="n">
        <v>0</v>
      </c>
      <c r="AF92" t="n">
        <v>3.3</v>
      </c>
      <c r="AG92" t="n">
        <v>3</v>
      </c>
      <c r="AH92" t="n">
        <v>0.3</v>
      </c>
      <c r="AI92" t="n">
        <v>0.51</v>
      </c>
      <c r="AJ92" s="28" t="inlineStr">
        <is>
          <t>عملاء متنوعون</t>
        </is>
      </c>
      <c r="AK92" s="85" t="n"/>
      <c r="AL92" s="85" t="n"/>
      <c r="AM92" s="186">
        <f>IFERROR(AA92/AB92,"")</f>
        <v/>
      </c>
    </row>
    <row r="93" ht="21" customHeight="1" s="402">
      <c r="A93" t="n">
        <v>2021</v>
      </c>
      <c r="B93" t="n">
        <v>12</v>
      </c>
      <c r="C93" t="n">
        <v>137</v>
      </c>
      <c r="D93" t="n">
        <v>273</v>
      </c>
      <c r="E93" t="inlineStr">
        <is>
          <t>صندوق سمك 25 ك بني سويف</t>
        </is>
      </c>
      <c r="F93" t="inlineStr">
        <is>
          <t>FM000B25000000</t>
        </is>
      </c>
      <c r="G93" t="n">
        <v>564</v>
      </c>
      <c r="H93" t="n">
        <v>524.52</v>
      </c>
      <c r="I93" t="n">
        <v>603.48</v>
      </c>
      <c r="J93" s="476" t="n">
        <v>736.9</v>
      </c>
      <c r="K93" s="476" t="n">
        <v>585.6</v>
      </c>
      <c r="L93" s="236" t="n">
        <v>0.3</v>
      </c>
      <c r="M93" t="n">
        <v>93</v>
      </c>
      <c r="N93" t="n">
        <v>116</v>
      </c>
      <c r="O93" s="141" t="n">
        <v>85</v>
      </c>
      <c r="P93" s="141" t="n">
        <v>129</v>
      </c>
      <c r="Q93" t="n">
        <v>6</v>
      </c>
      <c r="R93" t="n">
        <v>8</v>
      </c>
      <c r="S93" t="n">
        <v>9</v>
      </c>
      <c r="Z93" t="n">
        <v>0.015</v>
      </c>
      <c r="AA93" t="n">
        <v>17</v>
      </c>
      <c r="AB93" t="n">
        <v>3155</v>
      </c>
      <c r="AC93" t="n">
        <v>0</v>
      </c>
      <c r="AD93" t="n">
        <v>5.6</v>
      </c>
      <c r="AE93" t="n">
        <v>0</v>
      </c>
      <c r="AF93" t="n">
        <v>4.5</v>
      </c>
      <c r="AG93" t="n">
        <v>3</v>
      </c>
      <c r="AH93" t="n">
        <v>0.2</v>
      </c>
      <c r="AI93" t="n">
        <v>0.51</v>
      </c>
      <c r="AJ93" s="28" t="inlineStr">
        <is>
          <t>عملاء متنوعون</t>
        </is>
      </c>
      <c r="AK93" s="85" t="n"/>
      <c r="AL93" s="85" t="n"/>
      <c r="AM93" s="186">
        <f>IFERROR(AA93/AB93,"")</f>
        <v/>
      </c>
    </row>
    <row r="94" ht="21" customHeight="1" s="402">
      <c r="A94" t="n">
        <v>2021</v>
      </c>
      <c r="B94" t="n">
        <v>12</v>
      </c>
      <c r="C94" t="n">
        <v>142</v>
      </c>
      <c r="D94" t="n">
        <v>280</v>
      </c>
      <c r="E94" t="inlineStr">
        <is>
          <t>صندوق سمك 10بنى سويف</t>
        </is>
      </c>
      <c r="F94" t="inlineStr">
        <is>
          <t>FM000B10000000</t>
        </is>
      </c>
      <c r="G94" t="n">
        <v>323</v>
      </c>
      <c r="H94" t="n">
        <v>300.39</v>
      </c>
      <c r="I94" t="n">
        <v>345.61</v>
      </c>
      <c r="J94" s="476" t="n">
        <v>425.5</v>
      </c>
      <c r="K94" s="476" t="n">
        <v>338</v>
      </c>
      <c r="L94" s="236" t="n">
        <v>0.3</v>
      </c>
      <c r="M94" t="n">
        <v>105</v>
      </c>
      <c r="N94" t="n">
        <v>103</v>
      </c>
      <c r="O94" s="141" t="n">
        <v>96</v>
      </c>
      <c r="P94" s="141" t="n">
        <v>112</v>
      </c>
      <c r="Q94" t="n">
        <v>4</v>
      </c>
      <c r="R94" t="n">
        <v>3</v>
      </c>
      <c r="S94" t="n">
        <v>11</v>
      </c>
      <c r="Z94" t="n">
        <v>0.015</v>
      </c>
      <c r="AA94" t="n">
        <v>14</v>
      </c>
      <c r="AB94" t="n">
        <v>3395</v>
      </c>
      <c r="AC94" t="n">
        <v>0</v>
      </c>
      <c r="AD94" t="n">
        <v>10.5</v>
      </c>
      <c r="AF94" t="n">
        <v>4.4</v>
      </c>
      <c r="AG94" t="n">
        <v>1</v>
      </c>
      <c r="AH94" t="n">
        <v>0.1</v>
      </c>
      <c r="AI94" t="n">
        <v>0.65</v>
      </c>
      <c r="AJ94" s="28" t="inlineStr">
        <is>
          <t>عملاء متنوعون</t>
        </is>
      </c>
      <c r="AK94" s="85" t="n"/>
      <c r="AL94" s="85" t="n"/>
      <c r="AM94" s="186">
        <f>IFERROR(AA94/AB94,"")</f>
        <v/>
      </c>
    </row>
    <row r="95" ht="21" customHeight="1" s="402">
      <c r="A95" t="n">
        <v>2021</v>
      </c>
      <c r="B95" t="n">
        <v>12</v>
      </c>
      <c r="C95" t="n">
        <v>143</v>
      </c>
      <c r="D95" t="n">
        <v>281</v>
      </c>
      <c r="E95" t="inlineStr">
        <is>
          <t>صندوق 10 ك فلات ك 18 بدون بادج</t>
        </is>
      </c>
      <c r="F95" t="inlineStr">
        <is>
          <t>FM000B10180000</t>
        </is>
      </c>
      <c r="G95" t="n">
        <v>285</v>
      </c>
      <c r="H95" t="n">
        <v>265.05</v>
      </c>
      <c r="I95" t="n">
        <v>304.95</v>
      </c>
      <c r="J95" s="476" t="n">
        <v>374.5</v>
      </c>
      <c r="K95" s="476" t="n">
        <v>305.7</v>
      </c>
      <c r="L95" s="236" t="n">
        <v>0.3</v>
      </c>
      <c r="M95" t="n">
        <v>120</v>
      </c>
      <c r="N95" t="n">
        <v>120</v>
      </c>
      <c r="O95" s="141" t="n">
        <v>125</v>
      </c>
      <c r="P95" s="141" t="n">
        <v>117</v>
      </c>
      <c r="Q95" t="n">
        <v>17</v>
      </c>
      <c r="R95" t="n">
        <v>18</v>
      </c>
      <c r="S95" t="n">
        <v>19</v>
      </c>
      <c r="Z95" t="n">
        <v>0.015</v>
      </c>
      <c r="AA95" t="n">
        <v>58</v>
      </c>
      <c r="AB95" t="n">
        <v>7821</v>
      </c>
      <c r="AC95" t="n">
        <v>0.2</v>
      </c>
      <c r="AD95" t="n">
        <v>27.4</v>
      </c>
      <c r="AE95" t="n">
        <v>0.2</v>
      </c>
      <c r="AF95" t="n">
        <v>22.5</v>
      </c>
      <c r="AG95" t="n">
        <v>4</v>
      </c>
      <c r="AH95" t="n">
        <v>0.5</v>
      </c>
      <c r="AI95" t="n">
        <v>0.66</v>
      </c>
      <c r="AJ95" s="28" t="inlineStr">
        <is>
          <t>عملاء متنوعون</t>
        </is>
      </c>
      <c r="AK95" s="85" t="n"/>
      <c r="AL95" s="85" t="n"/>
      <c r="AM95" s="186">
        <f>IFERROR(AA95/AB95,"")</f>
        <v/>
      </c>
      <c r="AN95">
        <f>IFERROR(IF(AM95&gt;Z95,0,1),"")</f>
        <v/>
      </c>
    </row>
    <row r="96" ht="21" customHeight="1" s="402">
      <c r="A96" t="n">
        <v>2021</v>
      </c>
      <c r="B96" t="n">
        <v>12</v>
      </c>
      <c r="C96" t="n">
        <v>241</v>
      </c>
      <c r="D96" t="n">
        <v>165</v>
      </c>
      <c r="E96" t="inlineStr">
        <is>
          <t>فوم صندوق سمك التابوت</t>
        </is>
      </c>
      <c r="F96" t="inlineStr">
        <is>
          <t>FMBOXI30T00000</t>
        </is>
      </c>
      <c r="G96" t="n">
        <v>706</v>
      </c>
      <c r="H96" t="n">
        <v>656.58</v>
      </c>
      <c r="I96" t="n">
        <v>755.42</v>
      </c>
      <c r="J96" s="476" t="n"/>
      <c r="K96" s="476" t="n"/>
      <c r="L96" s="236" t="n"/>
      <c r="M96" t="n">
        <v>60</v>
      </c>
      <c r="N96" t="n">
        <v>120</v>
      </c>
      <c r="O96" s="141" t="n"/>
      <c r="P96" s="141" t="n"/>
      <c r="Z96" t="n">
        <v>0.015</v>
      </c>
      <c r="AG96" t="n">
        <v>0</v>
      </c>
      <c r="AJ96" s="28" t="inlineStr">
        <is>
          <t>عملاء متنوعون</t>
        </is>
      </c>
      <c r="AK96" s="85" t="n"/>
      <c r="AL96" s="85" t="n"/>
      <c r="AM96" s="186">
        <f>IFERROR(AA96/AB96,"")</f>
        <v/>
      </c>
    </row>
    <row r="97" ht="21" customHeight="1" s="402">
      <c r="A97" t="n">
        <v>2021</v>
      </c>
      <c r="B97" t="n">
        <v>12</v>
      </c>
      <c r="C97" t="n">
        <v>243</v>
      </c>
      <c r="D97" t="n">
        <v>167</v>
      </c>
      <c r="E97" t="inlineStr">
        <is>
          <t>فوم صندوق سمك 35 ك</t>
        </is>
      </c>
      <c r="F97" t="inlineStr">
        <is>
          <t>FMBOXI35000000</t>
        </is>
      </c>
      <c r="G97" t="n">
        <v>888</v>
      </c>
      <c r="H97" t="n">
        <v>825.84</v>
      </c>
      <c r="I97" t="n">
        <v>950.16</v>
      </c>
      <c r="J97" s="476" t="n">
        <v>1061.4</v>
      </c>
      <c r="K97" s="476" t="n">
        <v>890.7</v>
      </c>
      <c r="L97" s="236" t="n">
        <v>0.2</v>
      </c>
      <c r="M97" t="n">
        <v>55</v>
      </c>
      <c r="N97" t="n">
        <v>131</v>
      </c>
      <c r="O97" s="141" t="n">
        <v>51</v>
      </c>
      <c r="P97" s="141" t="n">
        <v>143</v>
      </c>
      <c r="Q97" t="n">
        <v>6</v>
      </c>
      <c r="R97" t="n">
        <v>8</v>
      </c>
      <c r="S97" t="n">
        <v>13</v>
      </c>
      <c r="Z97" t="n">
        <v>0.015</v>
      </c>
      <c r="AA97" t="n">
        <v>42</v>
      </c>
      <c r="AB97" t="n">
        <v>3623</v>
      </c>
      <c r="AC97" t="n">
        <v>0</v>
      </c>
      <c r="AD97" t="n">
        <v>4.1</v>
      </c>
      <c r="AE97" t="n">
        <v>0</v>
      </c>
      <c r="AF97" t="n">
        <v>3.2</v>
      </c>
      <c r="AG97" t="n">
        <v>4</v>
      </c>
      <c r="AH97" t="n">
        <v>0.8</v>
      </c>
      <c r="AI97" t="n">
        <v>0.59</v>
      </c>
      <c r="AJ97" s="28" t="inlineStr">
        <is>
          <t>عملاء متنوعون</t>
        </is>
      </c>
      <c r="AK97" s="85" t="n"/>
      <c r="AL97" s="85" t="n"/>
      <c r="AM97" s="186">
        <f>IFERROR(AA97/AB97,"")</f>
        <v/>
      </c>
    </row>
    <row r="98" ht="21" customHeight="1" s="402">
      <c r="A98" t="n">
        <v>2021</v>
      </c>
      <c r="B98" t="n">
        <v>12</v>
      </c>
      <c r="C98" t="n">
        <v>295</v>
      </c>
      <c r="D98" t="n">
        <v>219</v>
      </c>
      <c r="E98" t="inlineStr">
        <is>
          <t>غطاء صندوق سمك 20 ك فلات الجديدة</t>
        </is>
      </c>
      <c r="F98" t="inlineStr">
        <is>
          <t>FMBOXI20FC0000</t>
        </is>
      </c>
      <c r="G98" t="n">
        <v>114</v>
      </c>
      <c r="H98" t="n">
        <v>106.02</v>
      </c>
      <c r="I98" t="n">
        <v>121.98</v>
      </c>
      <c r="J98" s="476" t="n">
        <v>153.5</v>
      </c>
      <c r="K98" s="476" t="n">
        <v>120.5</v>
      </c>
      <c r="L98" s="236" t="n">
        <v>0.3</v>
      </c>
      <c r="M98" t="n">
        <v>238</v>
      </c>
      <c r="N98" t="n">
        <v>91</v>
      </c>
      <c r="O98" s="141" t="n">
        <v>222</v>
      </c>
      <c r="P98" s="141" t="n">
        <v>98</v>
      </c>
      <c r="Q98" t="n">
        <v>10</v>
      </c>
      <c r="R98" t="n">
        <v>9</v>
      </c>
      <c r="S98" t="n">
        <v>8</v>
      </c>
      <c r="Z98" t="n">
        <v>0.015</v>
      </c>
      <c r="AA98" t="n">
        <v>30</v>
      </c>
      <c r="AB98" t="n">
        <v>3108</v>
      </c>
      <c r="AC98" t="n">
        <v>0.3</v>
      </c>
      <c r="AD98" t="n">
        <v>27.3</v>
      </c>
      <c r="AE98" t="n">
        <v>0.2</v>
      </c>
      <c r="AF98" t="n">
        <v>25.8</v>
      </c>
      <c r="AG98" t="n">
        <v>2</v>
      </c>
      <c r="AH98" t="n">
        <v>0.1</v>
      </c>
      <c r="AI98" t="n">
        <v>0.3</v>
      </c>
      <c r="AJ98" s="28" t="inlineStr">
        <is>
          <t>عملاء متنوعون</t>
        </is>
      </c>
      <c r="AK98" s="85" t="n"/>
      <c r="AL98" s="85" t="n"/>
      <c r="AM98" s="186">
        <f>IFERROR(AA98/AB98,"")</f>
        <v/>
      </c>
    </row>
    <row r="99" ht="21" customHeight="1" s="402">
      <c r="A99" t="n">
        <v>2021</v>
      </c>
      <c r="B99" t="n">
        <v>12</v>
      </c>
      <c r="C99" t="n">
        <v>301</v>
      </c>
      <c r="D99" t="n">
        <v>225</v>
      </c>
      <c r="E99" t="inlineStr">
        <is>
          <t>علبة صندوق سمك 20 ك فلات الجديدة</t>
        </is>
      </c>
      <c r="F99" t="inlineStr">
        <is>
          <t>FMBOXI20FB0000</t>
        </is>
      </c>
      <c r="G99" t="n">
        <v>372</v>
      </c>
      <c r="H99" t="n">
        <v>345.96</v>
      </c>
      <c r="I99" t="n">
        <v>398.04</v>
      </c>
      <c r="J99" s="476" t="n">
        <v>457</v>
      </c>
      <c r="K99" s="476" t="n">
        <v>381.3</v>
      </c>
      <c r="L99" s="236" t="n">
        <v>0.2</v>
      </c>
      <c r="M99" t="n">
        <v>169</v>
      </c>
      <c r="N99" t="n">
        <v>128</v>
      </c>
      <c r="O99" s="141" t="n">
        <v>159</v>
      </c>
      <c r="P99" s="141" t="n">
        <v>136</v>
      </c>
      <c r="Q99" t="n">
        <v>21</v>
      </c>
      <c r="R99" t="n">
        <v>36</v>
      </c>
      <c r="S99" t="n">
        <v>30</v>
      </c>
      <c r="Z99" t="n">
        <v>0.015</v>
      </c>
      <c r="AA99" t="n">
        <v>48</v>
      </c>
      <c r="AB99" t="n">
        <v>3282</v>
      </c>
      <c r="AC99" t="n">
        <v>0.1</v>
      </c>
      <c r="AD99" t="n">
        <v>8.800000000000001</v>
      </c>
      <c r="AE99" t="n">
        <v>0.1</v>
      </c>
      <c r="AF99" t="n">
        <v>8.6</v>
      </c>
      <c r="AG99" t="n">
        <v>2</v>
      </c>
      <c r="AH99" t="n">
        <v>0.3</v>
      </c>
      <c r="AI99" t="n">
        <v>0.44</v>
      </c>
      <c r="AJ99" s="28" t="inlineStr">
        <is>
          <t>عملاء متنوعون</t>
        </is>
      </c>
      <c r="AK99" s="85" t="n"/>
      <c r="AL99" s="85" t="n"/>
      <c r="AM99" s="186">
        <f>IFERROR(AA99/AB99,"")</f>
        <v/>
      </c>
    </row>
    <row r="100" ht="21" customHeight="1" s="402">
      <c r="A100" t="n">
        <v>2021</v>
      </c>
      <c r="B100" t="n">
        <v>12</v>
      </c>
      <c r="C100" t="n">
        <v>148</v>
      </c>
      <c r="D100" t="n">
        <v>288</v>
      </c>
      <c r="E100" t="inlineStr">
        <is>
          <t>شتلات  سيكم واسنا</t>
        </is>
      </c>
      <c r="F100" t="inlineStr">
        <is>
          <t>FMSEKB150N0000</t>
        </is>
      </c>
      <c r="G100" t="n">
        <v>537.7796703</v>
      </c>
      <c r="H100" t="n">
        <v>500.1350934</v>
      </c>
      <c r="I100" t="n">
        <v>575.4242473</v>
      </c>
      <c r="J100" s="476" t="n"/>
      <c r="K100" s="476" t="n"/>
      <c r="L100" s="236" t="n"/>
      <c r="M100" t="n">
        <v>34</v>
      </c>
      <c r="N100" t="n">
        <v>144</v>
      </c>
      <c r="O100" s="141" t="n"/>
      <c r="P100" s="141" t="n"/>
      <c r="Q100" s="422" t="n"/>
      <c r="S100" s="422" t="n"/>
      <c r="U100" s="422" t="n"/>
      <c r="AA100" s="422" t="n"/>
      <c r="AB100" s="422" t="n"/>
      <c r="AG100" t="n">
        <v>0</v>
      </c>
      <c r="AH100" s="422" t="n"/>
      <c r="AJ100" s="28" t="inlineStr">
        <is>
          <t>مشتل اسنا</t>
        </is>
      </c>
      <c r="AK100" s="85" t="inlineStr">
        <is>
          <t>0.53777967</t>
        </is>
      </c>
      <c r="AL100" s="85" t="n"/>
      <c r="AM100" s="186">
        <f>IFERROR(AA100/AB100,"")</f>
        <v/>
      </c>
    </row>
    <row r="101" ht="21" customHeight="1" s="402">
      <c r="A101" t="n">
        <v>2021</v>
      </c>
      <c r="B101" t="n">
        <v>12</v>
      </c>
      <c r="C101" t="n">
        <v>148</v>
      </c>
      <c r="D101" t="n">
        <v>289</v>
      </c>
      <c r="E101" t="inlineStr">
        <is>
          <t>شتلات  سيكم واسنا</t>
        </is>
      </c>
      <c r="F101" t="inlineStr">
        <is>
          <t>FMESNB150N0000</t>
        </is>
      </c>
      <c r="G101" t="n">
        <v>450</v>
      </c>
      <c r="H101" t="n">
        <v>418.5</v>
      </c>
      <c r="I101" t="n">
        <v>481.5</v>
      </c>
      <c r="J101" s="476" t="n"/>
      <c r="K101" s="476" t="n"/>
      <c r="L101" s="236" t="n"/>
      <c r="M101" t="n">
        <v>25</v>
      </c>
      <c r="N101" t="n">
        <v>144</v>
      </c>
      <c r="O101" s="141" t="n"/>
      <c r="P101" s="141" t="n"/>
      <c r="Z101" t="n">
        <v>0.015</v>
      </c>
      <c r="AG101" t="n">
        <v>0</v>
      </c>
      <c r="AJ101" s="28" t="inlineStr">
        <is>
          <t>مشتل اسنا</t>
        </is>
      </c>
      <c r="AK101" s="85" t="n"/>
      <c r="AL101" s="85" t="n"/>
      <c r="AM101" s="186">
        <f>IFERROR(AA101/AB101,"")</f>
        <v/>
      </c>
    </row>
    <row r="102" ht="21" customHeight="1" s="402">
      <c r="A102" t="n">
        <v>2021</v>
      </c>
      <c r="B102" t="n">
        <v>12</v>
      </c>
      <c r="C102" t="n">
        <v>148</v>
      </c>
      <c r="D102" t="n">
        <v>347</v>
      </c>
      <c r="E102" t="inlineStr">
        <is>
          <t>شتلات 216 سيكم بني سويف</t>
        </is>
      </c>
      <c r="F102" t="inlineStr">
        <is>
          <t>FMNABB00000000</t>
        </is>
      </c>
      <c r="G102" t="n">
        <v>500</v>
      </c>
      <c r="H102" t="n">
        <v>465</v>
      </c>
      <c r="I102" t="n">
        <v>535</v>
      </c>
      <c r="J102" s="476" t="n"/>
      <c r="K102" s="476" t="n"/>
      <c r="L102" s="236" t="n"/>
      <c r="M102" t="n">
        <v>40</v>
      </c>
      <c r="N102" t="n">
        <v>144</v>
      </c>
      <c r="O102" s="141" t="n"/>
      <c r="P102" s="141" t="n"/>
      <c r="Z102" t="n">
        <v>0.015</v>
      </c>
      <c r="AG102" t="n">
        <v>0</v>
      </c>
      <c r="AJ102" s="28" t="inlineStr">
        <is>
          <t>مشتل اسنا</t>
        </is>
      </c>
      <c r="AK102" s="85" t="n"/>
      <c r="AL102" s="85" t="n"/>
      <c r="AM102" s="186">
        <f>IFERROR(AA102/AB102,"")</f>
        <v/>
      </c>
    </row>
    <row r="103" ht="21" customHeight="1" s="402">
      <c r="A103" t="n">
        <v>2021</v>
      </c>
      <c r="B103" t="n">
        <v>12</v>
      </c>
      <c r="C103" t="n">
        <v>148</v>
      </c>
      <c r="D103" t="n">
        <v>348</v>
      </c>
      <c r="E103" t="inlineStr">
        <is>
          <t>شتلات 150 سيكم / اسنا</t>
        </is>
      </c>
      <c r="F103" t="inlineStr">
        <is>
          <t>FMSEKB150N0000</t>
        </is>
      </c>
      <c r="G103" t="n">
        <v>500</v>
      </c>
      <c r="H103" t="n">
        <v>465</v>
      </c>
      <c r="I103" t="n">
        <v>535</v>
      </c>
      <c r="J103" s="476" t="n"/>
      <c r="K103" s="476" t="n"/>
      <c r="L103" s="236" t="n"/>
      <c r="M103" t="n">
        <v>40</v>
      </c>
      <c r="N103" t="n">
        <v>144</v>
      </c>
      <c r="O103" s="141" t="n">
        <v>44</v>
      </c>
      <c r="P103" s="141" t="n"/>
      <c r="Z103" t="n">
        <v>0.015</v>
      </c>
      <c r="AG103" t="n">
        <v>0</v>
      </c>
      <c r="AJ103" s="28" t="inlineStr">
        <is>
          <t>مشتل اسنا</t>
        </is>
      </c>
      <c r="AK103" s="85" t="n"/>
      <c r="AL103" s="85" t="n"/>
      <c r="AM103" s="186">
        <f>IFERROR(AA103/AB103,"")</f>
        <v/>
      </c>
    </row>
    <row r="104" ht="21" customHeight="1" s="402">
      <c r="A104" t="n">
        <v>2021</v>
      </c>
      <c r="B104" t="n">
        <v>12</v>
      </c>
      <c r="C104" t="n">
        <v>395</v>
      </c>
      <c r="D104" t="n">
        <v>607</v>
      </c>
      <c r="E104" t="inlineStr">
        <is>
          <t>مجموعه زوايا اماميه - منلو</t>
        </is>
      </c>
      <c r="F104" t="inlineStr">
        <is>
          <t>FMMINI20000042</t>
        </is>
      </c>
      <c r="G104" t="n">
        <v>120</v>
      </c>
      <c r="H104" t="n">
        <v>111.6</v>
      </c>
      <c r="I104" t="n">
        <v>128.4</v>
      </c>
      <c r="J104" s="476" t="n">
        <v>144.9</v>
      </c>
      <c r="K104" s="476" t="n">
        <v>119.4</v>
      </c>
      <c r="L104" s="236" t="n">
        <v>0.2</v>
      </c>
      <c r="M104" t="n">
        <v>90</v>
      </c>
      <c r="N104" t="n">
        <v>120</v>
      </c>
      <c r="O104" s="141" t="n">
        <v>99</v>
      </c>
      <c r="P104" s="141" t="n">
        <v>110</v>
      </c>
      <c r="Q104" t="n">
        <v>8</v>
      </c>
      <c r="R104" t="n">
        <v>13</v>
      </c>
      <c r="S104" t="n">
        <v>23</v>
      </c>
      <c r="Z104" t="n">
        <v>0.015</v>
      </c>
      <c r="AA104" t="n">
        <v>11</v>
      </c>
      <c r="AB104" t="n">
        <v>6008</v>
      </c>
      <c r="AC104" t="n">
        <v>0.1</v>
      </c>
      <c r="AD104" t="n">
        <v>50.1</v>
      </c>
      <c r="AE104" t="n">
        <v>0.1</v>
      </c>
      <c r="AF104" t="n">
        <v>26.8</v>
      </c>
      <c r="AG104" t="n">
        <v>2</v>
      </c>
      <c r="AH104" t="n">
        <v>0.1</v>
      </c>
      <c r="AI104" t="n">
        <v>0.8100000000000001</v>
      </c>
      <c r="AJ104" s="28" t="inlineStr">
        <is>
          <t>ميلو</t>
        </is>
      </c>
      <c r="AK104" s="85" t="n"/>
      <c r="AL104" s="85" t="n"/>
      <c r="AM104" s="186">
        <f>IFERROR(AA104/AB104,"")</f>
        <v/>
      </c>
    </row>
    <row r="105" ht="21" customHeight="1" s="402">
      <c r="A105" t="n">
        <v>2021</v>
      </c>
      <c r="B105" t="n">
        <v>12</v>
      </c>
      <c r="C105" t="n">
        <v>395</v>
      </c>
      <c r="D105" t="n">
        <v>608</v>
      </c>
      <c r="E105" t="inlineStr">
        <is>
          <t>مجموعه زوايا فوم خلفيه- منلو</t>
        </is>
      </c>
      <c r="F105" t="inlineStr">
        <is>
          <t>FMMINI30000043</t>
        </is>
      </c>
      <c r="G105" t="n">
        <v>110</v>
      </c>
      <c r="H105" t="n">
        <v>102.3</v>
      </c>
      <c r="I105" t="n">
        <v>117.7</v>
      </c>
      <c r="J105" s="476" t="n">
        <v>125.9</v>
      </c>
      <c r="K105" s="476" t="n">
        <v>100.9</v>
      </c>
      <c r="L105" s="236" t="n">
        <v>0.1</v>
      </c>
      <c r="M105" t="n">
        <v>90</v>
      </c>
      <c r="N105" t="n">
        <v>120</v>
      </c>
      <c r="O105" s="141" t="n">
        <v>99</v>
      </c>
      <c r="P105" s="141" t="n">
        <v>110</v>
      </c>
      <c r="Q105" t="n">
        <v>9</v>
      </c>
      <c r="R105" t="n">
        <v>8</v>
      </c>
      <c r="S105" t="n">
        <v>33</v>
      </c>
      <c r="Z105" t="n">
        <v>0.015</v>
      </c>
      <c r="AA105" t="n">
        <v>13</v>
      </c>
      <c r="AB105" t="n">
        <v>5504</v>
      </c>
      <c r="AC105" t="n">
        <v>0.1</v>
      </c>
      <c r="AD105" t="n">
        <v>50</v>
      </c>
      <c r="AE105" t="n">
        <v>0.1</v>
      </c>
      <c r="AF105" t="n">
        <v>26.6</v>
      </c>
      <c r="AG105" t="n">
        <v>2</v>
      </c>
      <c r="AH105" t="n">
        <v>0.1</v>
      </c>
      <c r="AI105" t="n">
        <v>0.68</v>
      </c>
      <c r="AJ105" s="28" t="inlineStr">
        <is>
          <t>ميلو</t>
        </is>
      </c>
      <c r="AK105" s="85" t="n"/>
      <c r="AL105" s="85" t="n"/>
      <c r="AM105" s="186">
        <f>IFERROR(AA105/AB105,"")</f>
        <v/>
      </c>
    </row>
    <row r="106" ht="21" customHeight="1" s="402">
      <c r="A106" t="n">
        <v>2021</v>
      </c>
      <c r="B106" t="n">
        <v>12</v>
      </c>
      <c r="C106" t="n">
        <v>395</v>
      </c>
      <c r="D106" t="n">
        <v>609</v>
      </c>
      <c r="E106" t="inlineStr">
        <is>
          <t>قاعده فوم جديده- منلو</t>
        </is>
      </c>
      <c r="F106" t="inlineStr">
        <is>
          <t>FMMINI10000044</t>
        </is>
      </c>
      <c r="G106" t="n">
        <v>50</v>
      </c>
      <c r="H106" t="n">
        <v>46.5</v>
      </c>
      <c r="I106" t="n">
        <v>53.5</v>
      </c>
      <c r="J106" s="476" t="n">
        <v>58.8</v>
      </c>
      <c r="K106" s="476" t="n">
        <v>50.4</v>
      </c>
      <c r="L106" s="236" t="n">
        <v>0.2</v>
      </c>
      <c r="M106" t="n">
        <v>90</v>
      </c>
      <c r="N106" t="n">
        <v>120</v>
      </c>
      <c r="O106" s="141" t="n">
        <v>99</v>
      </c>
      <c r="P106" s="141" t="n">
        <v>110</v>
      </c>
      <c r="Q106" t="n">
        <v>8</v>
      </c>
      <c r="R106" t="n">
        <v>11</v>
      </c>
      <c r="S106" t="n">
        <v>18</v>
      </c>
      <c r="Z106" t="n">
        <v>0.015</v>
      </c>
      <c r="AA106" t="n">
        <v>7</v>
      </c>
      <c r="AB106" t="n">
        <v>5997</v>
      </c>
      <c r="AC106" t="n">
        <v>0.1</v>
      </c>
      <c r="AD106" t="n">
        <v>119.9</v>
      </c>
      <c r="AE106" t="n">
        <v>0.1</v>
      </c>
      <c r="AF106" t="n">
        <v>63.3</v>
      </c>
      <c r="AG106" t="n">
        <v>2</v>
      </c>
      <c r="AH106" t="n">
        <v>0.1</v>
      </c>
      <c r="AI106" t="n">
        <v>0.8100000000000001</v>
      </c>
      <c r="AJ106" s="28" t="inlineStr">
        <is>
          <t>ميلو</t>
        </is>
      </c>
      <c r="AK106" s="85" t="n"/>
      <c r="AL106" s="85" t="n"/>
      <c r="AM106" s="186">
        <f>IFERROR(AA106/AB106,"")</f>
        <v/>
      </c>
    </row>
    <row r="107" ht="21" customHeight="1" s="402">
      <c r="A107" t="n">
        <v>2021</v>
      </c>
      <c r="B107" t="n">
        <v>12</v>
      </c>
      <c r="C107" t="n">
        <v>395</v>
      </c>
      <c r="D107" t="n">
        <v>609</v>
      </c>
      <c r="E107" t="inlineStr">
        <is>
          <t>قاعده فوم جديده- منلو</t>
        </is>
      </c>
      <c r="F107" t="inlineStr">
        <is>
          <t>FMMINI10000044</t>
        </is>
      </c>
      <c r="G107" t="n">
        <v>50</v>
      </c>
      <c r="H107" t="n">
        <v>46.5</v>
      </c>
      <c r="I107" t="n">
        <v>53.5</v>
      </c>
      <c r="J107" s="476" t="n"/>
      <c r="K107" s="476" t="n"/>
      <c r="L107" s="236" t="n"/>
      <c r="M107" t="n">
        <v>90</v>
      </c>
      <c r="N107" t="n">
        <v>120</v>
      </c>
      <c r="O107" s="141" t="n"/>
      <c r="P107" s="141" t="n"/>
      <c r="Z107" t="n">
        <v>0.02</v>
      </c>
      <c r="AG107" t="n">
        <v>0</v>
      </c>
      <c r="AJ107" s="28" t="inlineStr">
        <is>
          <t>ميلو</t>
        </is>
      </c>
      <c r="AK107" s="85" t="n"/>
      <c r="AL107" s="85" t="n"/>
      <c r="AM107" s="186">
        <f>IFERROR(AA107/AB107,"")</f>
        <v/>
      </c>
    </row>
    <row r="108" ht="21" customHeight="1" s="402">
      <c r="A108" t="n">
        <v>2021</v>
      </c>
      <c r="B108" t="n">
        <v>12</v>
      </c>
      <c r="C108" t="n">
        <v>414</v>
      </c>
      <c r="D108" t="n">
        <v>649</v>
      </c>
      <c r="E108" t="inlineStr">
        <is>
          <t>فوم فلتر منلو علوى</t>
        </is>
      </c>
      <c r="F108" t="inlineStr">
        <is>
          <t>FMMINI70000051</t>
        </is>
      </c>
      <c r="G108" t="n">
        <v>143</v>
      </c>
      <c r="H108" t="n">
        <v>132.99</v>
      </c>
      <c r="I108" t="n">
        <v>153.01</v>
      </c>
      <c r="J108" s="476" t="n">
        <v>157</v>
      </c>
      <c r="K108" s="476" t="n">
        <v>142.1</v>
      </c>
      <c r="L108" s="236" t="n">
        <v>0.1</v>
      </c>
      <c r="M108" t="n">
        <v>138</v>
      </c>
      <c r="N108" t="n">
        <v>157</v>
      </c>
      <c r="O108" s="141" t="n">
        <v>180</v>
      </c>
      <c r="P108" s="141" t="n">
        <v>121</v>
      </c>
      <c r="Q108" t="n">
        <v>8</v>
      </c>
      <c r="R108" t="n">
        <v>36</v>
      </c>
      <c r="S108" t="n">
        <v>4</v>
      </c>
      <c r="Z108" t="n">
        <v>0.015</v>
      </c>
      <c r="AA108" t="n">
        <v>48</v>
      </c>
      <c r="AB108" t="n">
        <v>6068</v>
      </c>
      <c r="AC108" t="n">
        <v>0.3</v>
      </c>
      <c r="AD108" t="n">
        <v>42.4</v>
      </c>
      <c r="AE108" t="n">
        <v>0.3</v>
      </c>
      <c r="AF108" t="n">
        <v>35.7</v>
      </c>
      <c r="AG108" t="n">
        <v>2</v>
      </c>
      <c r="AH108" t="n">
        <v>0.3</v>
      </c>
      <c r="AI108" t="n">
        <v>0.82</v>
      </c>
      <c r="AJ108" s="28" t="inlineStr">
        <is>
          <t>ميلو</t>
        </is>
      </c>
      <c r="AK108" s="85" t="n"/>
      <c r="AL108" s="85" t="n"/>
      <c r="AM108" s="186">
        <f>IFERROR(AA108/AB108,"")</f>
        <v/>
      </c>
    </row>
    <row r="109" ht="21" customHeight="1" s="402">
      <c r="A109" t="n">
        <v>2021</v>
      </c>
      <c r="B109" t="n">
        <v>12</v>
      </c>
      <c r="C109" t="n">
        <v>414</v>
      </c>
      <c r="D109" t="n">
        <v>650</v>
      </c>
      <c r="E109" t="inlineStr">
        <is>
          <t>فوم فلتر منلو سفلى</t>
        </is>
      </c>
      <c r="F109" t="inlineStr">
        <is>
          <t>FMMINI10000050</t>
        </is>
      </c>
      <c r="G109" t="n">
        <v>131</v>
      </c>
      <c r="H109" t="n">
        <v>121.83</v>
      </c>
      <c r="I109" t="n">
        <v>140.17</v>
      </c>
      <c r="J109" s="476" t="n">
        <v>176.3</v>
      </c>
      <c r="K109" s="476" t="n">
        <v>135.8</v>
      </c>
      <c r="L109" s="236" t="n">
        <v>0.3</v>
      </c>
      <c r="M109" t="n">
        <v>138</v>
      </c>
      <c r="N109" t="n">
        <v>157</v>
      </c>
      <c r="O109" s="141" t="n">
        <v>180</v>
      </c>
      <c r="P109" s="141" t="n">
        <v>121</v>
      </c>
      <c r="Q109" t="n">
        <v>4</v>
      </c>
      <c r="R109" t="n">
        <v>32</v>
      </c>
      <c r="Z109" t="n">
        <v>0.015</v>
      </c>
      <c r="AA109" t="n">
        <v>38</v>
      </c>
      <c r="AB109" t="n">
        <v>4158</v>
      </c>
      <c r="AC109" t="n">
        <v>0.3</v>
      </c>
      <c r="AD109" t="n">
        <v>31.7</v>
      </c>
      <c r="AE109" t="n">
        <v>0.3</v>
      </c>
      <c r="AF109" t="n">
        <v>23.2</v>
      </c>
      <c r="AG109" t="n">
        <v>2</v>
      </c>
      <c r="AH109" t="n">
        <v>0.2</v>
      </c>
      <c r="AI109" t="n">
        <v>1.02</v>
      </c>
      <c r="AJ109" s="28" t="inlineStr">
        <is>
          <t>ميلو</t>
        </is>
      </c>
      <c r="AK109" s="85" t="n"/>
      <c r="AL109" s="85" t="n"/>
      <c r="AM109" s="186">
        <f>IFERROR(AA109/AB109,"")</f>
        <v/>
      </c>
    </row>
    <row r="110" ht="21" customHeight="1" s="402">
      <c r="A110" t="n">
        <v>2021</v>
      </c>
      <c r="B110" t="n">
        <v>12</v>
      </c>
      <c r="C110" t="n">
        <v>164</v>
      </c>
      <c r="D110" t="n">
        <v>652</v>
      </c>
      <c r="E110" t="inlineStr">
        <is>
          <t>زانوسي العبد 314</t>
        </is>
      </c>
      <c r="F110" t="inlineStr">
        <is>
          <t>FMABDI31400000</t>
        </is>
      </c>
      <c r="G110" t="n">
        <v>17.1</v>
      </c>
      <c r="H110" t="n">
        <v>15.903</v>
      </c>
      <c r="I110" t="n">
        <v>18.297</v>
      </c>
      <c r="J110" s="476" t="n"/>
      <c r="K110" s="476" t="n"/>
      <c r="L110" s="236" t="n"/>
      <c r="M110" t="n">
        <v>20</v>
      </c>
      <c r="O110" s="141" t="n"/>
      <c r="P110" s="141" t="n"/>
      <c r="Z110" t="n">
        <v>0.02</v>
      </c>
      <c r="AB110" t="n">
        <v>322</v>
      </c>
      <c r="AD110" t="n">
        <v>18.8</v>
      </c>
      <c r="AG110" t="n">
        <v>0</v>
      </c>
      <c r="AJ110" s="28" t="n"/>
      <c r="AK110" s="85" t="n"/>
      <c r="AL110" s="85" t="inlineStr">
        <is>
          <t>CDFRP2314</t>
        </is>
      </c>
      <c r="AM110" s="186">
        <f>IFERROR(AA110/AB110,"")</f>
        <v/>
      </c>
    </row>
    <row r="111" ht="21" customHeight="1" s="402">
      <c r="A111" t="n">
        <v>2021</v>
      </c>
      <c r="B111" t="n">
        <v>12</v>
      </c>
      <c r="C111" t="n">
        <v>165</v>
      </c>
      <c r="D111" t="n">
        <v>306</v>
      </c>
      <c r="E111" t="inlineStr">
        <is>
          <t>زانوسي العبد 309</t>
        </is>
      </c>
      <c r="F111" t="inlineStr">
        <is>
          <t>FMABDI30900000</t>
        </is>
      </c>
      <c r="G111" t="n">
        <v>196</v>
      </c>
      <c r="H111" t="n">
        <v>182.28</v>
      </c>
      <c r="I111" t="n">
        <v>209.72</v>
      </c>
      <c r="J111" s="476" t="n">
        <v>213.3</v>
      </c>
      <c r="K111" s="476" t="n">
        <v>188.7</v>
      </c>
      <c r="L111" s="236" t="n">
        <v>0.1</v>
      </c>
      <c r="M111" t="n">
        <v>20</v>
      </c>
      <c r="N111" t="n">
        <v>180</v>
      </c>
      <c r="O111" s="141" t="n">
        <v>26</v>
      </c>
      <c r="P111" s="141" t="n">
        <v>138</v>
      </c>
      <c r="Z111" t="n">
        <v>0.02</v>
      </c>
      <c r="AA111" t="n">
        <v>2</v>
      </c>
      <c r="AB111" t="n">
        <v>322</v>
      </c>
      <c r="AC111" t="n">
        <v>0</v>
      </c>
      <c r="AD111" t="n">
        <v>1.6</v>
      </c>
      <c r="AE111" t="n">
        <v>0</v>
      </c>
      <c r="AF111" t="n">
        <v>1.7</v>
      </c>
      <c r="AG111" t="n">
        <v>1</v>
      </c>
      <c r="AH111" t="n">
        <v>0.1</v>
      </c>
      <c r="AI111" t="n">
        <v>0.73</v>
      </c>
      <c r="AJ111" s="28" t="n"/>
      <c r="AK111" s="85" t="n"/>
      <c r="AL111" s="85" t="n"/>
      <c r="AM111" s="186">
        <f>IFERROR(AA111/AB111,"")</f>
        <v/>
      </c>
    </row>
    <row r="112" ht="21" customHeight="1" s="402">
      <c r="J112" s="476" t="n"/>
      <c r="K112" s="476" t="n"/>
      <c r="L112" s="236" t="n"/>
      <c r="O112" s="141" t="n"/>
      <c r="P112" s="141" t="n"/>
      <c r="AJ112" s="28" t="n"/>
      <c r="AK112" s="85" t="n"/>
      <c r="AL112" s="85" t="n"/>
      <c r="AM112" s="186">
        <f>IFERROR(AA112/AB112,"")</f>
        <v/>
      </c>
    </row>
    <row r="113" ht="21" customHeight="1" s="402">
      <c r="J113" s="476" t="n"/>
      <c r="K113" s="476" t="n"/>
      <c r="L113" s="236" t="n"/>
      <c r="O113" s="141" t="n"/>
      <c r="P113" s="141" t="n"/>
      <c r="AJ113" s="28" t="n"/>
      <c r="AK113" s="85" t="n"/>
      <c r="AL113" s="85" t="n"/>
      <c r="AM113" s="186">
        <f>IFERROR(AA113/AB113,"")</f>
        <v/>
      </c>
    </row>
    <row r="114" ht="21" customHeight="1" s="402">
      <c r="J114" s="476" t="n"/>
      <c r="K114" s="476" t="n"/>
      <c r="L114" s="236" t="n"/>
      <c r="O114" s="141" t="n"/>
      <c r="P114" s="141" t="n"/>
      <c r="AJ114" s="28" t="n"/>
      <c r="AK114" s="85" t="n"/>
      <c r="AL114" s="85" t="n"/>
      <c r="AM114" s="186">
        <f>IFERROR(AA114/AB114,"")</f>
        <v/>
      </c>
    </row>
    <row r="115" ht="21" customHeight="1" s="402">
      <c r="J115" s="476" t="n"/>
      <c r="K115" s="476" t="n"/>
      <c r="L115" s="236" t="n"/>
      <c r="O115" s="141" t="n"/>
      <c r="P115" s="141" t="n"/>
      <c r="AJ115" s="28" t="n"/>
      <c r="AK115" s="85" t="n"/>
      <c r="AL115" s="85" t="n"/>
      <c r="AM115" s="186">
        <f>IFERROR(AA115/AB115,"")</f>
        <v/>
      </c>
    </row>
    <row r="116" ht="21" customHeight="1" s="402">
      <c r="J116" s="476" t="n"/>
      <c r="K116" s="476" t="n"/>
      <c r="L116" s="236" t="n"/>
      <c r="O116" s="141" t="n"/>
      <c r="P116" s="141" t="n"/>
      <c r="AJ116" s="28" t="n"/>
      <c r="AK116" s="85" t="n"/>
      <c r="AL116" s="85" t="n"/>
      <c r="AM116" s="186">
        <f>IFERROR(AA116/AB116,"")</f>
        <v/>
      </c>
    </row>
    <row r="117" ht="21" customHeight="1" s="402">
      <c r="J117" s="476" t="n"/>
      <c r="K117" s="476" t="n"/>
      <c r="L117" s="236" t="n"/>
      <c r="O117" s="141" t="n"/>
      <c r="P117" s="141" t="n"/>
      <c r="AJ117" s="28" t="n"/>
      <c r="AK117" s="85" t="n"/>
      <c r="AL117" s="85" t="n"/>
      <c r="AM117" s="186">
        <f>IFERROR(AA117/AB117,"")</f>
        <v/>
      </c>
    </row>
    <row r="118" ht="21" customHeight="1" s="402">
      <c r="O118" s="141" t="n"/>
      <c r="P118" s="141" t="n"/>
      <c r="AJ118" s="28" t="n"/>
      <c r="AK118" s="85" t="n"/>
      <c r="AL118" s="85" t="n"/>
      <c r="AM118" s="186">
        <f>IFERROR(AA118/AB118,"")</f>
        <v/>
      </c>
    </row>
    <row r="119" ht="21" customHeight="1" s="402">
      <c r="O119" s="141" t="n"/>
      <c r="P119" s="141" t="n"/>
      <c r="AJ119" s="28" t="n"/>
      <c r="AK119" s="85" t="n"/>
      <c r="AL119" s="85" t="n"/>
      <c r="AM119" s="186">
        <f>IFERROR(AA119/AB119,"")</f>
        <v/>
      </c>
    </row>
    <row r="120" ht="21" customHeight="1" s="402">
      <c r="O120" s="141" t="n"/>
      <c r="P120" s="141" t="n"/>
      <c r="AJ120" s="28" t="n"/>
      <c r="AK120" s="85" t="n"/>
      <c r="AL120" s="85" t="n"/>
      <c r="AM120" s="186">
        <f>IFERROR(AA120/AB120,"")</f>
        <v/>
      </c>
    </row>
    <row r="121" ht="21" customHeight="1" s="402">
      <c r="O121" s="141" t="n"/>
      <c r="P121" s="141" t="n"/>
      <c r="AJ121" s="28" t="n"/>
      <c r="AK121" s="85" t="n"/>
      <c r="AL121" s="85" t="n"/>
      <c r="AM121" s="186">
        <f>IFERROR(AA121/AB121,"")</f>
        <v/>
      </c>
    </row>
    <row r="122" ht="21" customHeight="1" s="402">
      <c r="O122" s="141" t="n"/>
      <c r="P122" s="141" t="n"/>
      <c r="AJ122" s="28" t="n"/>
      <c r="AK122" s="85" t="n"/>
      <c r="AL122" s="85" t="n"/>
      <c r="AM122" s="186">
        <f>IFERROR(AA122/AB122,"")</f>
        <v/>
      </c>
    </row>
    <row r="123" ht="21" customHeight="1" s="402">
      <c r="O123" s="141" t="n"/>
      <c r="P123" s="141" t="n"/>
      <c r="AJ123" s="28" t="n"/>
      <c r="AK123" s="85" t="n"/>
      <c r="AL123" s="85" t="n"/>
      <c r="AM123" s="186">
        <f>IFERROR(AA123/AB123,"")</f>
        <v/>
      </c>
    </row>
    <row r="124" ht="21" customHeight="1" s="402">
      <c r="O124" s="141" t="n"/>
      <c r="P124" s="141" t="n"/>
      <c r="AJ124" s="28" t="n"/>
      <c r="AK124" s="85" t="n"/>
      <c r="AL124" s="85" t="n"/>
      <c r="AM124" s="186">
        <f>IFERROR(AA124/AB124,"")</f>
        <v/>
      </c>
    </row>
    <row r="125" ht="21" customHeight="1" s="402">
      <c r="O125" s="141" t="n"/>
      <c r="P125" s="141" t="n"/>
      <c r="AJ125" s="28" t="n"/>
      <c r="AK125" s="85" t="n"/>
      <c r="AL125" s="85" t="n"/>
      <c r="AM125" s="186">
        <f>IFERROR(AA125/AB125,"")</f>
        <v/>
      </c>
    </row>
    <row r="126" ht="21" customHeight="1" s="402">
      <c r="O126" s="141" t="n"/>
      <c r="P126" s="141" t="n"/>
      <c r="AJ126" s="28" t="n"/>
      <c r="AK126" s="85" t="n"/>
      <c r="AL126" s="85" t="n"/>
      <c r="AM126" s="186">
        <f>IFERROR(AA126/AB126,"")</f>
        <v/>
      </c>
    </row>
    <row r="127" ht="21" customHeight="1" s="402">
      <c r="O127" s="141" t="n"/>
      <c r="P127" s="141" t="n"/>
      <c r="AJ127" s="28" t="n"/>
      <c r="AK127" s="85" t="n"/>
      <c r="AL127" s="85" t="n"/>
      <c r="AM127" s="186">
        <f>IFERROR(AA127/AB127,"")</f>
        <v/>
      </c>
    </row>
    <row r="128" ht="21" customHeight="1" s="402">
      <c r="O128" s="141" t="n"/>
      <c r="P128" s="141" t="n"/>
      <c r="AJ128" s="28" t="n"/>
      <c r="AK128" s="85" t="n"/>
      <c r="AL128" s="85" t="n"/>
      <c r="AM128" s="186">
        <f>IFERROR(AA128/AB128,"")</f>
        <v/>
      </c>
    </row>
    <row r="129" ht="21" customHeight="1" s="402">
      <c r="O129" s="141" t="n"/>
      <c r="P129" s="141" t="n"/>
      <c r="AJ129" s="28" t="n"/>
      <c r="AK129" s="85" t="n"/>
      <c r="AL129" s="85" t="n"/>
      <c r="AM129" s="186">
        <f>IFERROR(AA129/AB129,"")</f>
        <v/>
      </c>
    </row>
    <row r="130" ht="21" customHeight="1" s="402">
      <c r="O130" s="141" t="n"/>
      <c r="P130" s="141" t="n"/>
      <c r="AJ130" s="28" t="n"/>
      <c r="AK130" s="85" t="n"/>
      <c r="AL130" s="85" t="n"/>
      <c r="AM130" s="186">
        <f>IFERROR(AA130/AB130,"")</f>
        <v/>
      </c>
    </row>
    <row r="131" ht="21" customHeight="1" s="402">
      <c r="O131" s="141" t="n"/>
      <c r="P131" s="141" t="n"/>
      <c r="AJ131" s="28" t="n"/>
      <c r="AK131" s="85" t="n"/>
      <c r="AL131" s="85" t="n"/>
      <c r="AM131" s="186">
        <f>IFERROR(AA131/AB131,"")</f>
        <v/>
      </c>
    </row>
    <row r="132" ht="21" customHeight="1" s="402">
      <c r="O132" s="141" t="n"/>
      <c r="P132" s="141" t="n"/>
      <c r="AJ132" s="28" t="n"/>
      <c r="AK132" s="85" t="n"/>
      <c r="AL132" s="85" t="n"/>
      <c r="AM132" s="186">
        <f>IFERROR(AA132/AB132,"")</f>
        <v/>
      </c>
    </row>
    <row r="133" ht="21" customHeight="1" s="402">
      <c r="O133" s="141" t="n"/>
      <c r="P133" s="141" t="n"/>
      <c r="AJ133" s="28" t="n"/>
      <c r="AK133" s="85" t="n"/>
      <c r="AL133" s="85" t="n"/>
      <c r="AM133" s="186">
        <f>IFERROR(AA133/AB133,"")</f>
        <v/>
      </c>
    </row>
    <row r="134" ht="21" customHeight="1" s="402">
      <c r="O134" s="141" t="n"/>
      <c r="P134" s="141" t="n"/>
      <c r="AJ134" s="28" t="n"/>
      <c r="AK134" s="85" t="n"/>
      <c r="AL134" s="85" t="n"/>
      <c r="AM134" s="186">
        <f>IFERROR(AA134/AB134,"")</f>
        <v/>
      </c>
    </row>
    <row r="135" ht="21" customHeight="1" s="402">
      <c r="O135" s="141" t="n"/>
      <c r="P135" s="141" t="n"/>
      <c r="AJ135" s="28" t="n"/>
      <c r="AK135" s="85" t="n"/>
      <c r="AL135" s="85" t="n"/>
      <c r="AM135" s="186">
        <f>IFERROR(AA135/AB135,"")</f>
        <v/>
      </c>
    </row>
    <row r="136" ht="21" customHeight="1" s="402">
      <c r="AJ136" s="28" t="n"/>
      <c r="AK136" s="85" t="n"/>
      <c r="AL136" s="85" t="n"/>
    </row>
    <row r="137" ht="21" customHeight="1" s="402">
      <c r="AJ137" s="28" t="n"/>
      <c r="AK137" s="85" t="n"/>
      <c r="AL137" s="85" t="n"/>
    </row>
    <row r="138" ht="21" customHeight="1" s="402">
      <c r="AJ138" s="28" t="n"/>
      <c r="AK138" s="85" t="n"/>
      <c r="AL138" s="85" t="n"/>
    </row>
    <row r="139" ht="21" customHeight="1" s="402">
      <c r="AJ139" s="28" t="n"/>
      <c r="AK139" s="85" t="n"/>
      <c r="AL139" s="85" t="n"/>
    </row>
    <row r="140" ht="21" customHeight="1" s="402">
      <c r="AJ140" s="28" t="n"/>
      <c r="AK140" s="85" t="n"/>
      <c r="AL140" s="85" t="n"/>
    </row>
    <row r="141" ht="21" customHeight="1" s="402">
      <c r="AJ141" s="28" t="n"/>
      <c r="AK141" s="85" t="n"/>
      <c r="AL141" s="85" t="n"/>
    </row>
    <row r="142" ht="21" customHeight="1" s="402">
      <c r="AJ142" s="28" t="n"/>
      <c r="AK142" s="85" t="n"/>
      <c r="AL142" s="85" t="n"/>
    </row>
    <row r="143" ht="21" customHeight="1" s="402">
      <c r="AJ143" s="28" t="n"/>
      <c r="AK143" s="85" t="n"/>
      <c r="AL143" s="85" t="n"/>
    </row>
    <row r="144" ht="21" customHeight="1" s="402">
      <c r="AJ144" s="28" t="n"/>
      <c r="AK144" s="85" t="n"/>
      <c r="AL144" s="85" t="n"/>
    </row>
    <row r="145" ht="21" customHeight="1" s="402">
      <c r="AJ145" s="28" t="n"/>
      <c r="AK145" s="85" t="n"/>
      <c r="AL145" s="85" t="n"/>
    </row>
    <row r="146" ht="21" customHeight="1" s="402">
      <c r="AJ146" s="28" t="n"/>
      <c r="AK146" s="85" t="n"/>
      <c r="AL146" s="85" t="n"/>
    </row>
    <row r="147" ht="21" customHeight="1" s="402">
      <c r="AJ147" s="28" t="n"/>
      <c r="AK147" s="85" t="n"/>
      <c r="AL147" s="85" t="n"/>
    </row>
    <row r="148" ht="21" customHeight="1" s="402">
      <c r="AJ148" s="28" t="n"/>
      <c r="AK148" s="85" t="n"/>
      <c r="AL148" s="85" t="n"/>
    </row>
    <row r="149" ht="21" customHeight="1" s="402">
      <c r="AJ149" s="28" t="n"/>
      <c r="AK149" s="85" t="n"/>
      <c r="AL149" s="85" t="n"/>
    </row>
    <row r="150" ht="21" customHeight="1" s="402">
      <c r="AJ150" s="28" t="n"/>
      <c r="AK150" s="85" t="n"/>
      <c r="AL150" s="85" t="n"/>
    </row>
    <row r="151" ht="21" customHeight="1" s="402">
      <c r="AJ151" s="28" t="n"/>
      <c r="AK151" s="85" t="n"/>
      <c r="AL151" s="85" t="n"/>
    </row>
    <row r="152" ht="21" customHeight="1" s="402">
      <c r="AJ152" s="28" t="n"/>
      <c r="AK152" s="85" t="n"/>
      <c r="AL152" s="85" t="n"/>
    </row>
    <row r="153" ht="21" customHeight="1" s="402">
      <c r="AJ153" s="28" t="n"/>
      <c r="AK153" s="85" t="n"/>
      <c r="AL153" s="85" t="n"/>
    </row>
    <row r="154" ht="21" customHeight="1" s="402">
      <c r="AJ154" s="28" t="n"/>
      <c r="AK154" s="85" t="n"/>
      <c r="AL154" s="85" t="n"/>
    </row>
    <row r="155" ht="21" customHeight="1" s="402">
      <c r="AJ155" s="28" t="n"/>
      <c r="AK155" s="85" t="n"/>
      <c r="AL155" s="85" t="n"/>
    </row>
    <row r="156" ht="21" customHeight="1" s="402">
      <c r="AJ156" s="28" t="n"/>
      <c r="AK156" s="85" t="n"/>
      <c r="AL156" s="85" t="n"/>
    </row>
    <row r="157" ht="21" customHeight="1" s="402">
      <c r="AJ157" s="28" t="n"/>
      <c r="AK157" s="85" t="n"/>
      <c r="AL157" s="85" t="n"/>
    </row>
    <row r="158" ht="21" customHeight="1" s="402">
      <c r="AJ158" s="28" t="n"/>
      <c r="AK158" s="85" t="n"/>
      <c r="AL158" s="85" t="n"/>
    </row>
    <row r="159" ht="21" customHeight="1" s="402">
      <c r="AJ159" s="28" t="n"/>
      <c r="AK159" s="85" t="n"/>
      <c r="AL159" s="85" t="n"/>
    </row>
    <row r="160" ht="21" customHeight="1" s="402">
      <c r="AJ160" s="28" t="n"/>
      <c r="AK160" s="85" t="n"/>
      <c r="AL160" s="85" t="n"/>
    </row>
    <row r="161" ht="21" customHeight="1" s="402">
      <c r="AJ161" s="28" t="n"/>
      <c r="AK161" s="85" t="n"/>
      <c r="AL161" s="85" t="n"/>
    </row>
    <row r="162" ht="21" customHeight="1" s="402">
      <c r="AJ162" s="28" t="n"/>
      <c r="AK162" s="85" t="n"/>
      <c r="AL162" s="85" t="n"/>
    </row>
    <row r="163" ht="21" customHeight="1" s="402">
      <c r="AJ163" s="28" t="n"/>
      <c r="AK163" s="85" t="n"/>
      <c r="AL163" s="85" t="n"/>
    </row>
    <row r="164" ht="21" customHeight="1" s="402">
      <c r="AJ164" s="28" t="n"/>
      <c r="AK164" s="85" t="n"/>
      <c r="AL164" s="85" t="n"/>
    </row>
    <row r="165" ht="21" customHeight="1" s="402">
      <c r="AJ165" s="28" t="n"/>
      <c r="AK165" s="85" t="n"/>
      <c r="AL165" s="85" t="n"/>
    </row>
    <row r="166" ht="21" customHeight="1" s="402">
      <c r="AJ166" s="28" t="n"/>
      <c r="AK166" s="85" t="n"/>
      <c r="AL166" s="85" t="n"/>
    </row>
    <row r="167" ht="21" customHeight="1" s="402">
      <c r="AJ167" s="28" t="n"/>
      <c r="AK167" s="85" t="n"/>
      <c r="AL167" s="85" t="n"/>
    </row>
    <row r="168" ht="21" customHeight="1" s="402">
      <c r="AJ168" s="28" t="n"/>
      <c r="AK168" s="85" t="n"/>
      <c r="AL168" s="85" t="n"/>
    </row>
    <row r="169" ht="21" customHeight="1" s="402">
      <c r="AJ169" s="28" t="n"/>
      <c r="AK169" s="85" t="n"/>
      <c r="AL169" s="85" t="n"/>
    </row>
    <row r="170" ht="21" customHeight="1" s="402">
      <c r="AJ170" s="28" t="n"/>
      <c r="AK170" s="85" t="n"/>
      <c r="AL170" s="85" t="n"/>
    </row>
    <row r="171" ht="21" customHeight="1" s="402">
      <c r="AJ171" s="28" t="n"/>
      <c r="AK171" s="85" t="n"/>
      <c r="AL171" s="85" t="n"/>
    </row>
    <row r="172" ht="21" customHeight="1" s="402">
      <c r="AJ172" s="28" t="n"/>
      <c r="AK172" s="85" t="n"/>
      <c r="AL172" s="85" t="n"/>
    </row>
    <row r="173" ht="21" customHeight="1" s="402">
      <c r="AJ173" s="28" t="n"/>
      <c r="AK173" s="85" t="n"/>
      <c r="AL173" s="85" t="n"/>
    </row>
    <row r="174" ht="21" customHeight="1" s="402">
      <c r="AJ174" s="28" t="n"/>
      <c r="AK174" s="85" t="n"/>
      <c r="AL174" s="85" t="n"/>
    </row>
    <row r="175" ht="21" customHeight="1" s="402">
      <c r="AJ175" s="28" t="n"/>
      <c r="AK175" s="85" t="n"/>
      <c r="AL175" s="85" t="n"/>
    </row>
    <row r="176" ht="21" customHeight="1" s="402">
      <c r="AJ176" s="28" t="n"/>
      <c r="AK176" s="85" t="n"/>
      <c r="AL176" s="85" t="n"/>
    </row>
    <row r="177" ht="21" customHeight="1" s="402">
      <c r="AJ177" s="28" t="n"/>
      <c r="AK177" s="85" t="n"/>
      <c r="AL177" s="85" t="n"/>
    </row>
    <row r="178" ht="21" customHeight="1" s="402">
      <c r="AJ178" s="28" t="n"/>
      <c r="AK178" s="85" t="n"/>
      <c r="AL178" s="85" t="n"/>
    </row>
    <row r="179" ht="21" customHeight="1" s="402">
      <c r="AJ179" s="28" t="n"/>
      <c r="AK179" s="85" t="n"/>
      <c r="AL179" s="85" t="n"/>
    </row>
    <row r="180" ht="21" customHeight="1" s="402">
      <c r="AJ180" s="28" t="n"/>
      <c r="AK180" s="85" t="n"/>
      <c r="AL180" s="85" t="n"/>
    </row>
    <row r="181" ht="21" customHeight="1" s="402">
      <c r="AJ181" s="28" t="n"/>
      <c r="AK181" s="85" t="n"/>
      <c r="AL181" s="85" t="n"/>
    </row>
    <row r="182" ht="21" customHeight="1" s="402">
      <c r="AJ182" s="28" t="n"/>
      <c r="AK182" s="85" t="n"/>
      <c r="AL182" s="85" t="n"/>
    </row>
    <row r="183" ht="21" customHeight="1" s="402">
      <c r="AJ183" s="28" t="n"/>
      <c r="AK183" s="85" t="n"/>
      <c r="AL183" s="85" t="n"/>
    </row>
    <row r="184" ht="21" customHeight="1" s="402">
      <c r="AJ184" s="28" t="n"/>
      <c r="AK184" s="85" t="n"/>
      <c r="AL184" s="85" t="n"/>
    </row>
    <row r="185" ht="21" customHeight="1" s="402">
      <c r="AJ185" s="28" t="n"/>
      <c r="AK185" s="85" t="n"/>
      <c r="AL185" s="85" t="n"/>
    </row>
    <row r="186" ht="21" customHeight="1" s="402">
      <c r="AJ186" s="28" t="n"/>
      <c r="AK186" s="85" t="n"/>
      <c r="AL186" s="85" t="n"/>
    </row>
    <row r="187" ht="21" customHeight="1" s="402">
      <c r="AJ187" s="28" t="n"/>
      <c r="AK187" s="85" t="n"/>
      <c r="AL187" s="85" t="n"/>
    </row>
    <row r="188" ht="21" customHeight="1" s="402">
      <c r="AJ188" s="28" t="n"/>
      <c r="AK188" s="85" t="n"/>
      <c r="AL188" s="85" t="n"/>
    </row>
    <row r="189" ht="21" customHeight="1" s="402">
      <c r="AJ189" s="28" t="n"/>
      <c r="AK189" s="85" t="n"/>
      <c r="AL189" s="85" t="n"/>
    </row>
    <row r="190" ht="21" customHeight="1" s="402">
      <c r="AJ190" s="28" t="n"/>
      <c r="AK190" s="85" t="n"/>
      <c r="AL190" s="85" t="n"/>
    </row>
    <row r="191" ht="21" customHeight="1" s="402">
      <c r="AJ191" s="28" t="n"/>
      <c r="AK191" s="85" t="n"/>
      <c r="AL191" s="85" t="n"/>
    </row>
    <row r="192" ht="21" customHeight="1" s="402">
      <c r="AJ192" s="28" t="n"/>
      <c r="AK192" s="85" t="n"/>
      <c r="AL192" s="85" t="n"/>
    </row>
    <row r="193" ht="21" customHeight="1" s="402">
      <c r="AJ193" s="28" t="n"/>
      <c r="AK193" s="85" t="n"/>
      <c r="AL193" s="85" t="n"/>
    </row>
    <row r="194" ht="21" customHeight="1" s="402">
      <c r="AJ194" s="28" t="n"/>
      <c r="AK194" s="85" t="n"/>
      <c r="AL194" s="85" t="n"/>
    </row>
    <row r="195" ht="21" customHeight="1" s="402">
      <c r="AJ195" s="28" t="n"/>
      <c r="AK195" s="85" t="n"/>
      <c r="AL195" s="85" t="n"/>
    </row>
    <row r="196" ht="21" customHeight="1" s="402">
      <c r="AJ196" s="28" t="n"/>
      <c r="AK196" s="85" t="n"/>
      <c r="AL196" s="85" t="n"/>
    </row>
    <row r="197" ht="21" customHeight="1" s="402">
      <c r="AJ197" s="28" t="n"/>
      <c r="AK197" s="85" t="n"/>
      <c r="AL197" s="85" t="n"/>
    </row>
    <row r="198" ht="21" customHeight="1" s="402">
      <c r="AJ198" s="28" t="n"/>
      <c r="AK198" s="85" t="n"/>
      <c r="AL198" s="85" t="n"/>
    </row>
    <row r="199" ht="21" customHeight="1" s="402">
      <c r="AJ199" s="28" t="n"/>
      <c r="AK199" s="85" t="n"/>
      <c r="AL199" s="85" t="n"/>
    </row>
    <row r="200" ht="21" customHeight="1" s="402">
      <c r="AJ200" s="28" t="n"/>
      <c r="AK200" s="85" t="n"/>
      <c r="AL200" s="85" t="n"/>
    </row>
    <row r="201" ht="21" customHeight="1" s="402">
      <c r="AJ201" s="28" t="n"/>
      <c r="AK201" s="85" t="n"/>
      <c r="AL201" s="85" t="n"/>
    </row>
    <row r="202" ht="21" customHeight="1" s="402">
      <c r="AJ202" s="28" t="n"/>
      <c r="AK202" s="85" t="n"/>
      <c r="AL202" s="85" t="n"/>
    </row>
    <row r="203" ht="21" customHeight="1" s="402">
      <c r="AJ203" s="28" t="n"/>
      <c r="AK203" s="85" t="n"/>
      <c r="AL203" s="85" t="n"/>
    </row>
    <row r="204" ht="21" customHeight="1" s="402">
      <c r="AJ204" s="28" t="n"/>
      <c r="AK204" s="85" t="n"/>
      <c r="AL204" s="85" t="n"/>
    </row>
    <row r="205" ht="21" customHeight="1" s="402">
      <c r="AJ205" s="28" t="n"/>
      <c r="AK205" s="85" t="n"/>
      <c r="AL205" s="85" t="n"/>
    </row>
    <row r="206" ht="21" customHeight="1" s="402">
      <c r="AJ206" s="28" t="n"/>
      <c r="AK206" s="85" t="n"/>
      <c r="AL206" s="85" t="n"/>
    </row>
    <row r="207" ht="21" customHeight="1" s="402">
      <c r="AJ207" s="28" t="n"/>
      <c r="AK207" s="85" t="n"/>
      <c r="AL207" s="85" t="n"/>
    </row>
    <row r="208" ht="21" customHeight="1" s="402">
      <c r="AJ208" s="28" t="n"/>
      <c r="AK208" s="85" t="n"/>
      <c r="AL208" s="85" t="n"/>
    </row>
    <row r="209" ht="21" customHeight="1" s="402">
      <c r="AJ209" s="28" t="n"/>
      <c r="AK209" s="85" t="n"/>
      <c r="AL209" s="85" t="n"/>
    </row>
    <row r="210" ht="21" customHeight="1" s="402">
      <c r="AJ210" s="28" t="n"/>
      <c r="AK210" s="85" t="n"/>
      <c r="AL210" s="85" t="n"/>
    </row>
    <row r="211" ht="21" customHeight="1" s="402">
      <c r="AJ211" s="28" t="n"/>
      <c r="AK211" s="85" t="n"/>
      <c r="AL211" s="85" t="n"/>
    </row>
    <row r="212" ht="21" customHeight="1" s="402">
      <c r="AJ212" s="28" t="n"/>
      <c r="AK212" s="85" t="n"/>
      <c r="AL212" s="85" t="n"/>
    </row>
    <row r="213" ht="21" customHeight="1" s="402">
      <c r="AJ213" s="28" t="n"/>
      <c r="AK213" s="85" t="n"/>
      <c r="AL213" s="85" t="n"/>
    </row>
    <row r="214" ht="21" customHeight="1" s="402">
      <c r="AJ214" s="28" t="n"/>
      <c r="AK214" s="85" t="n"/>
      <c r="AL214" s="85" t="n"/>
    </row>
    <row r="215" ht="21" customHeight="1" s="402">
      <c r="AJ215" s="28" t="n"/>
      <c r="AK215" s="85" t="n"/>
      <c r="AL215" s="85" t="n"/>
    </row>
    <row r="216" ht="21" customHeight="1" s="402">
      <c r="AJ216" s="28" t="n"/>
      <c r="AK216" s="85" t="n"/>
      <c r="AL216" s="85" t="n"/>
    </row>
    <row r="217" ht="21" customHeight="1" s="402">
      <c r="AJ217" s="28" t="n"/>
      <c r="AK217" s="85" t="n"/>
      <c r="AL217" s="85" t="n"/>
    </row>
    <row r="218" ht="21" customHeight="1" s="402">
      <c r="AJ218" s="28" t="n"/>
      <c r="AK218" s="85" t="n"/>
      <c r="AL218" s="85" t="n"/>
    </row>
    <row r="219" ht="21" customHeight="1" s="402">
      <c r="AJ219" s="28" t="n"/>
      <c r="AK219" s="85" t="n"/>
      <c r="AL219" s="85" t="n"/>
    </row>
    <row r="220" ht="21" customHeight="1" s="402">
      <c r="AJ220" s="28" t="n"/>
      <c r="AK220" s="85" t="n"/>
      <c r="AL220" s="85" t="n"/>
    </row>
    <row r="221" ht="21" customHeight="1" s="402">
      <c r="AJ221" s="28" t="n"/>
      <c r="AK221" s="85" t="n"/>
      <c r="AL221" s="85" t="n"/>
    </row>
    <row r="222" ht="21" customHeight="1" s="402">
      <c r="AJ222" s="28" t="n"/>
      <c r="AK222" s="85" t="n"/>
      <c r="AL222" s="85" t="n"/>
    </row>
    <row r="223" ht="21" customHeight="1" s="402">
      <c r="AJ223" s="28" t="n"/>
      <c r="AK223" s="85" t="n"/>
      <c r="AL223" s="85" t="n"/>
    </row>
    <row r="224" ht="21" customHeight="1" s="402">
      <c r="AJ224" s="28" t="n"/>
      <c r="AK224" s="85" t="n"/>
      <c r="AL224" s="85" t="n"/>
    </row>
    <row r="225" ht="21" customHeight="1" s="402">
      <c r="AJ225" s="28" t="n"/>
      <c r="AK225" s="85" t="n"/>
      <c r="AL225" s="85" t="n"/>
    </row>
    <row r="226" ht="21" customHeight="1" s="402">
      <c r="AJ226" s="28" t="n"/>
      <c r="AK226" s="85" t="n"/>
      <c r="AL226" s="85" t="n"/>
    </row>
    <row r="227" ht="21" customHeight="1" s="402">
      <c r="AJ227" s="28" t="n"/>
      <c r="AK227" s="85" t="n"/>
      <c r="AL227" s="85" t="n"/>
    </row>
    <row r="228" ht="21" customHeight="1" s="402">
      <c r="AJ228" s="28" t="n"/>
      <c r="AK228" s="85" t="n"/>
      <c r="AL228" s="85" t="n"/>
    </row>
    <row r="229" ht="21" customHeight="1" s="402">
      <c r="AJ229" s="28" t="n"/>
      <c r="AK229" s="85" t="n"/>
      <c r="AL229" s="85" t="n"/>
    </row>
    <row r="230" ht="21" customHeight="1" s="402">
      <c r="AJ230" s="28" t="n"/>
      <c r="AK230" s="85" t="n"/>
      <c r="AL230" s="85" t="n"/>
    </row>
    <row r="231" ht="21" customHeight="1" s="402">
      <c r="AJ231" s="28" t="n"/>
      <c r="AK231" s="85" t="n"/>
      <c r="AL231" s="85" t="n"/>
    </row>
    <row r="232" ht="21" customHeight="1" s="402">
      <c r="AJ232" s="28" t="n"/>
      <c r="AK232" s="85" t="n"/>
      <c r="AL232" s="85" t="n"/>
    </row>
    <row r="233" ht="21" customHeight="1" s="402">
      <c r="AJ233" s="28" t="n"/>
      <c r="AK233" s="85" t="n"/>
      <c r="AL233" s="85" t="n"/>
    </row>
    <row r="234" ht="21" customHeight="1" s="402">
      <c r="AJ234" s="28" t="n"/>
      <c r="AK234" s="85" t="n"/>
      <c r="AL234" s="85" t="n"/>
    </row>
    <row r="235" ht="21" customHeight="1" s="402">
      <c r="AJ235" s="28" t="n"/>
      <c r="AK235" s="85" t="n"/>
      <c r="AL235" s="85" t="n"/>
    </row>
    <row r="236" ht="21" customHeight="1" s="402">
      <c r="AJ236" s="28" t="n"/>
      <c r="AK236" s="85" t="n"/>
      <c r="AL236" s="85" t="n"/>
    </row>
    <row r="237" ht="21" customHeight="1" s="402">
      <c r="AJ237" s="28" t="n"/>
      <c r="AK237" s="85" t="n"/>
      <c r="AL237" s="85" t="n"/>
    </row>
    <row r="238" ht="21" customHeight="1" s="402">
      <c r="AJ238" s="28" t="n"/>
      <c r="AK238" s="85" t="n"/>
      <c r="AL238" s="85" t="n"/>
    </row>
    <row r="239" ht="21" customHeight="1" s="402">
      <c r="AJ239" s="28" t="n"/>
      <c r="AK239" s="85" t="n"/>
      <c r="AL239" s="85" t="n"/>
    </row>
    <row r="240" ht="21" customHeight="1" s="402">
      <c r="AJ240" s="28" t="n"/>
      <c r="AK240" s="85" t="n"/>
      <c r="AL240" s="85" t="n"/>
    </row>
    <row r="241" ht="21" customHeight="1" s="402">
      <c r="AJ241" s="28" t="n"/>
      <c r="AK241" s="85" t="n"/>
      <c r="AL241" s="85" t="n"/>
    </row>
    <row r="242" ht="21" customHeight="1" s="402">
      <c r="AJ242" s="28" t="n"/>
      <c r="AK242" s="85" t="n"/>
      <c r="AL242" s="85" t="n"/>
    </row>
    <row r="243" ht="21" customHeight="1" s="402">
      <c r="AJ243" s="28" t="n"/>
      <c r="AK243" s="85" t="n"/>
      <c r="AL243" s="85" t="n"/>
    </row>
    <row r="244" ht="21" customHeight="1" s="402">
      <c r="AJ244" s="28" t="n"/>
      <c r="AK244" s="85" t="n"/>
      <c r="AL244" s="85" t="n"/>
    </row>
    <row r="245" ht="21" customHeight="1" s="402">
      <c r="AJ245" s="28" t="n"/>
      <c r="AK245" s="85" t="n"/>
      <c r="AL245" s="85" t="n"/>
    </row>
    <row r="246" ht="21" customHeight="1" s="402">
      <c r="AJ246" s="28" t="n"/>
      <c r="AK246" s="85" t="n"/>
      <c r="AL246" s="85" t="n"/>
    </row>
    <row r="247" ht="21" customHeight="1" s="402">
      <c r="AJ247" s="28" t="n"/>
      <c r="AK247" s="85" t="n"/>
      <c r="AL247" s="85" t="n"/>
    </row>
    <row r="248" ht="21" customHeight="1" s="402">
      <c r="AJ248" s="28" t="n"/>
      <c r="AK248" s="85" t="n"/>
      <c r="AL248" s="85" t="n"/>
    </row>
    <row r="249" ht="21" customHeight="1" s="402">
      <c r="AJ249" s="28" t="n"/>
      <c r="AK249" s="85" t="n"/>
      <c r="AL249" s="85" t="n"/>
    </row>
    <row r="250" ht="21" customHeight="1" s="402">
      <c r="AJ250" s="28" t="n"/>
      <c r="AK250" s="85" t="n"/>
      <c r="AL250" s="85" t="n"/>
    </row>
    <row r="251" ht="21" customHeight="1" s="402">
      <c r="AJ251" s="28" t="n"/>
      <c r="AK251" s="85" t="n"/>
      <c r="AL251" s="85" t="n"/>
    </row>
    <row r="252" ht="21" customHeight="1" s="402">
      <c r="AJ252" s="28" t="n"/>
      <c r="AK252" s="85" t="n"/>
      <c r="AL252" s="85" t="n"/>
    </row>
    <row r="253" ht="21" customHeight="1" s="402">
      <c r="AJ253" s="28" t="n"/>
      <c r="AK253" s="85" t="n"/>
      <c r="AL253" s="85" t="n"/>
    </row>
    <row r="254" ht="21" customHeight="1" s="402">
      <c r="AJ254" s="28" t="n"/>
      <c r="AK254" s="85" t="n"/>
      <c r="AL254" s="85" t="n"/>
    </row>
    <row r="255" ht="21" customHeight="1" s="402">
      <c r="AJ255" s="28" t="n"/>
      <c r="AK255" s="85" t="n"/>
      <c r="AL255" s="85" t="n"/>
    </row>
    <row r="256" ht="21" customHeight="1" s="402">
      <c r="AJ256" s="28" t="n"/>
      <c r="AK256" s="85" t="n"/>
      <c r="AL256" s="85" t="n"/>
    </row>
    <row r="257" ht="21" customHeight="1" s="402">
      <c r="AJ257" s="28" t="n"/>
      <c r="AK257" s="85" t="n"/>
      <c r="AL257" s="85" t="n"/>
    </row>
    <row r="258" ht="21" customHeight="1" s="402">
      <c r="AJ258" s="28" t="n"/>
      <c r="AK258" s="85" t="n"/>
      <c r="AL258" s="85" t="n"/>
    </row>
    <row r="259" ht="21" customHeight="1" s="402">
      <c r="AJ259" s="28" t="n"/>
      <c r="AK259" s="85" t="n"/>
      <c r="AL259" s="85" t="n"/>
    </row>
    <row r="260" ht="21" customHeight="1" s="402">
      <c r="AJ260" s="28" t="n"/>
      <c r="AK260" s="85" t="n"/>
      <c r="AL260" s="85" t="n"/>
    </row>
    <row r="261" ht="21" customHeight="1" s="402">
      <c r="AJ261" s="28" t="n"/>
      <c r="AK261" s="85" t="n"/>
      <c r="AL261" s="85" t="n"/>
    </row>
    <row r="262" ht="21" customHeight="1" s="402">
      <c r="AJ262" s="28" t="n"/>
      <c r="AK262" s="85" t="n"/>
      <c r="AL262" s="85" t="n"/>
    </row>
    <row r="263" ht="21" customHeight="1" s="402">
      <c r="AJ263" s="28" t="n"/>
      <c r="AK263" s="85" t="n"/>
      <c r="AL263" s="85" t="n"/>
    </row>
    <row r="264" ht="21" customHeight="1" s="402">
      <c r="AJ264" s="28" t="n"/>
      <c r="AK264" s="85" t="n"/>
      <c r="AL264" s="85" t="n"/>
    </row>
    <row r="265" ht="21" customHeight="1" s="402">
      <c r="AJ265" s="28" t="n"/>
      <c r="AK265" s="85" t="n"/>
      <c r="AL265" s="85" t="n"/>
    </row>
    <row r="266" ht="21" customHeight="1" s="402">
      <c r="AJ266" s="28" t="n"/>
      <c r="AK266" s="85" t="n"/>
      <c r="AL266" s="85" t="n"/>
    </row>
    <row r="267" ht="21" customHeight="1" s="402">
      <c r="AJ267" s="28" t="n"/>
      <c r="AK267" s="85" t="n"/>
      <c r="AL267" s="85" t="n"/>
    </row>
    <row r="268" ht="21" customHeight="1" s="402">
      <c r="AJ268" s="28" t="n"/>
      <c r="AK268" s="85" t="n"/>
      <c r="AL268" s="85" t="n"/>
    </row>
    <row r="269" ht="21" customHeight="1" s="402">
      <c r="AJ269" s="28" t="n"/>
      <c r="AK269" s="85" t="n"/>
      <c r="AL269" s="85" t="n"/>
    </row>
    <row r="270" ht="21" customHeight="1" s="402">
      <c r="AJ270" s="28" t="n"/>
      <c r="AK270" s="85" t="n"/>
      <c r="AL270" s="85" t="n"/>
    </row>
    <row r="271" ht="21" customHeight="1" s="402">
      <c r="AJ271" s="28" t="n"/>
      <c r="AK271" s="85" t="n"/>
      <c r="AL271" s="85" t="n"/>
    </row>
    <row r="272" ht="21" customHeight="1" s="402">
      <c r="AJ272" s="28" t="n"/>
      <c r="AK272" s="85" t="n"/>
      <c r="AL272" s="85" t="n"/>
    </row>
    <row r="273" ht="21" customHeight="1" s="402">
      <c r="AJ273" s="28" t="n"/>
      <c r="AK273" s="85" t="n"/>
      <c r="AL273" s="85" t="n"/>
    </row>
    <row r="274" ht="21" customHeight="1" s="402">
      <c r="AJ274" s="28" t="n"/>
      <c r="AK274" s="85" t="n"/>
      <c r="AL274" s="85" t="n"/>
    </row>
    <row r="275" ht="21" customHeight="1" s="402">
      <c r="AJ275" s="28" t="n"/>
      <c r="AK275" s="85" t="n"/>
      <c r="AL275" s="85" t="n"/>
    </row>
    <row r="276" ht="21" customHeight="1" s="402">
      <c r="AJ276" s="28" t="n"/>
      <c r="AK276" s="85" t="n"/>
      <c r="AL276" s="85" t="n"/>
    </row>
    <row r="277" ht="21" customHeight="1" s="402">
      <c r="AJ277" s="28" t="n"/>
      <c r="AK277" s="85" t="n"/>
      <c r="AL277" s="85" t="n"/>
    </row>
    <row r="278" ht="21" customHeight="1" s="402">
      <c r="AJ278" s="28" t="n"/>
      <c r="AK278" s="85" t="n"/>
      <c r="AL278" s="85" t="n"/>
    </row>
    <row r="279" ht="21" customHeight="1" s="402">
      <c r="AJ279" s="28" t="n"/>
      <c r="AK279" s="85" t="n"/>
      <c r="AL279" s="85" t="n"/>
    </row>
    <row r="280" ht="21" customHeight="1" s="402">
      <c r="AJ280" s="28" t="n"/>
      <c r="AK280" s="85" t="n"/>
      <c r="AL280" s="85" t="n"/>
    </row>
    <row r="281" ht="21" customHeight="1" s="402">
      <c r="AJ281" s="28" t="n"/>
      <c r="AK281" s="85" t="n"/>
      <c r="AL281" s="85" t="n"/>
    </row>
    <row r="282" ht="21" customHeight="1" s="402">
      <c r="AJ282" s="28" t="n"/>
      <c r="AK282" s="85" t="n"/>
      <c r="AL282" s="85" t="n"/>
    </row>
    <row r="283" ht="21" customHeight="1" s="402">
      <c r="AJ283" s="28" t="n"/>
      <c r="AK283" s="85" t="n"/>
      <c r="AL283" s="85" t="n"/>
    </row>
    <row r="284" ht="21" customHeight="1" s="402">
      <c r="AJ284" s="28" t="n"/>
      <c r="AK284" s="85" t="n"/>
      <c r="AL284" s="85" t="n"/>
    </row>
    <row r="285" ht="21" customHeight="1" s="402">
      <c r="AJ285" s="28" t="n"/>
      <c r="AK285" s="85" t="n"/>
      <c r="AL285" s="85" t="n"/>
    </row>
    <row r="286" ht="21" customHeight="1" s="402">
      <c r="AJ286" s="28" t="n"/>
      <c r="AK286" s="85" t="n"/>
      <c r="AL286" s="85" t="n"/>
    </row>
    <row r="287" ht="21" customHeight="1" s="402">
      <c r="AJ287" s="28" t="n"/>
      <c r="AK287" s="85" t="n"/>
      <c r="AL287" s="85" t="n"/>
    </row>
    <row r="288" ht="21" customHeight="1" s="402">
      <c r="AJ288" s="28" t="n"/>
      <c r="AK288" s="85" t="n"/>
      <c r="AL288" s="85" t="n"/>
    </row>
    <row r="289" ht="21" customHeight="1" s="402">
      <c r="AJ289" s="28" t="n"/>
      <c r="AK289" s="85" t="n"/>
      <c r="AL289" s="85" t="n"/>
    </row>
    <row r="290" ht="21" customHeight="1" s="402">
      <c r="AJ290" s="28" t="n"/>
      <c r="AK290" s="85" t="n"/>
      <c r="AL290" s="85" t="n"/>
    </row>
    <row r="291" ht="21" customHeight="1" s="402">
      <c r="AJ291" s="28" t="n"/>
      <c r="AK291" s="85" t="n"/>
      <c r="AL291" s="85" t="n"/>
    </row>
    <row r="292" ht="21" customHeight="1" s="402">
      <c r="AJ292" s="28" t="n"/>
      <c r="AK292" s="85" t="n"/>
      <c r="AL292" s="85" t="n"/>
    </row>
    <row r="293" ht="21" customHeight="1" s="402">
      <c r="AJ293" s="28" t="n"/>
      <c r="AK293" s="85" t="n"/>
      <c r="AL293" s="85" t="n"/>
    </row>
    <row r="294" ht="21" customHeight="1" s="402">
      <c r="AJ294" s="28" t="n"/>
      <c r="AK294" s="85" t="n"/>
      <c r="AL294" s="85" t="n"/>
    </row>
    <row r="295" ht="21" customHeight="1" s="402">
      <c r="AJ295" s="28" t="n"/>
      <c r="AK295" s="85" t="n"/>
      <c r="AL295" s="85" t="n"/>
    </row>
    <row r="296" ht="21" customHeight="1" s="402">
      <c r="AJ296" s="28" t="n"/>
      <c r="AK296" s="85" t="n"/>
      <c r="AL296" s="85" t="n"/>
    </row>
    <row r="297" ht="21" customHeight="1" s="402">
      <c r="AJ297" s="28" t="n"/>
      <c r="AK297" s="85" t="n"/>
      <c r="AL297" s="85" t="n"/>
    </row>
    <row r="298" ht="21" customHeight="1" s="402">
      <c r="AJ298" s="28" t="n"/>
      <c r="AK298" s="85" t="n"/>
      <c r="AL298" s="85" t="n"/>
    </row>
    <row r="299" ht="21" customHeight="1" s="402">
      <c r="AJ299" s="28" t="n"/>
      <c r="AK299" s="85" t="n"/>
      <c r="AL299" s="85" t="n"/>
    </row>
    <row r="300" ht="21" customHeight="1" s="402">
      <c r="AJ300" s="28" t="n"/>
      <c r="AK300" s="85" t="n"/>
      <c r="AL300" s="85" t="n"/>
    </row>
    <row r="301" ht="21" customHeight="1" s="402">
      <c r="AJ301" s="28" t="n"/>
      <c r="AK301" s="85" t="n"/>
      <c r="AL301" s="85" t="n"/>
    </row>
    <row r="302" ht="21" customHeight="1" s="402">
      <c r="AJ302" s="28" t="n"/>
      <c r="AK302" s="85" t="n"/>
      <c r="AL302" s="85" t="n"/>
    </row>
    <row r="303" ht="21" customHeight="1" s="402">
      <c r="AJ303" s="28" t="n"/>
      <c r="AK303" s="85" t="n"/>
      <c r="AL303" s="85" t="n"/>
    </row>
    <row r="304" ht="21" customHeight="1" s="402">
      <c r="AJ304" s="28" t="n"/>
      <c r="AK304" s="85" t="n"/>
      <c r="AL304" s="85" t="n"/>
    </row>
    <row r="305" ht="21" customHeight="1" s="402">
      <c r="AJ305" s="28" t="n"/>
      <c r="AK305" s="85" t="n"/>
      <c r="AL305" s="85" t="n"/>
    </row>
    <row r="306" ht="21" customHeight="1" s="402">
      <c r="AJ306" s="28" t="n"/>
      <c r="AK306" s="85" t="n"/>
      <c r="AL306" s="85" t="n"/>
    </row>
    <row r="307" ht="21" customHeight="1" s="402">
      <c r="AJ307" s="28" t="n"/>
      <c r="AK307" s="85" t="n"/>
      <c r="AL307" s="85" t="n"/>
    </row>
    <row r="308" ht="21" customHeight="1" s="402">
      <c r="AJ308" s="28" t="n"/>
      <c r="AK308" s="85" t="n"/>
      <c r="AL308" s="85" t="n"/>
    </row>
    <row r="309" ht="21" customHeight="1" s="402">
      <c r="AJ309" s="28" t="n"/>
      <c r="AK309" s="85" t="n"/>
      <c r="AL309" s="85" t="n"/>
    </row>
    <row r="310" ht="21" customHeight="1" s="402">
      <c r="AJ310" s="28" t="n"/>
      <c r="AK310" s="85" t="n"/>
      <c r="AL310" s="85" t="n"/>
    </row>
    <row r="311" ht="21" customHeight="1" s="402">
      <c r="AJ311" s="28" t="n"/>
      <c r="AK311" s="85" t="n"/>
      <c r="AL311" s="85" t="n"/>
    </row>
    <row r="312" ht="21" customHeight="1" s="402">
      <c r="AJ312" s="28" t="n"/>
      <c r="AK312" s="85" t="n"/>
      <c r="AL312" s="85" t="n"/>
    </row>
    <row r="313" ht="21" customHeight="1" s="402">
      <c r="AJ313" s="28" t="n"/>
      <c r="AK313" s="85" t="n"/>
      <c r="AL313" s="85" t="n"/>
    </row>
    <row r="314" ht="21" customHeight="1" s="402">
      <c r="AJ314" s="28" t="n"/>
      <c r="AK314" s="85" t="n"/>
      <c r="AL314" s="85" t="n"/>
    </row>
    <row r="315" ht="21" customHeight="1" s="402">
      <c r="AJ315" s="28" t="n"/>
      <c r="AK315" s="85" t="n"/>
      <c r="AL315" s="85" t="n"/>
    </row>
    <row r="316" ht="21" customHeight="1" s="402">
      <c r="AJ316" s="28" t="n"/>
      <c r="AK316" s="85" t="n"/>
      <c r="AL316" s="85" t="n"/>
    </row>
    <row r="317" ht="21" customHeight="1" s="402">
      <c r="AJ317" s="28" t="n"/>
      <c r="AK317" s="85" t="n"/>
      <c r="AL317" s="85" t="n"/>
    </row>
    <row r="318" ht="21" customHeight="1" s="402">
      <c r="AJ318" s="28" t="n"/>
      <c r="AK318" s="85" t="n"/>
      <c r="AL318" s="85" t="n"/>
    </row>
    <row r="319" ht="21" customHeight="1" s="402">
      <c r="AJ319" s="28" t="n"/>
      <c r="AK319" s="85" t="n"/>
      <c r="AL319" s="85" t="n"/>
    </row>
    <row r="320" ht="21" customHeight="1" s="402">
      <c r="AJ320" s="28" t="n"/>
      <c r="AK320" s="85" t="n"/>
      <c r="AL320" s="85" t="n"/>
    </row>
    <row r="321" ht="21" customHeight="1" s="402">
      <c r="AJ321" s="28" t="n"/>
      <c r="AK321" s="85" t="n"/>
      <c r="AL321" s="85" t="n"/>
    </row>
    <row r="322" ht="21" customHeight="1" s="402">
      <c r="AJ322" s="28" t="n"/>
      <c r="AK322" s="85" t="n"/>
      <c r="AL322" s="85" t="n"/>
    </row>
    <row r="323" ht="21" customHeight="1" s="402">
      <c r="AJ323" s="28" t="n"/>
      <c r="AK323" s="85" t="n"/>
      <c r="AL323" s="85" t="n"/>
    </row>
    <row r="324" ht="21" customHeight="1" s="402">
      <c r="AJ324" s="28" t="n"/>
      <c r="AK324" s="85" t="n"/>
      <c r="AL324" s="85" t="n"/>
    </row>
    <row r="325" ht="21" customHeight="1" s="402">
      <c r="AJ325" s="28" t="n"/>
      <c r="AK325" s="85" t="n"/>
      <c r="AL325" s="85" t="n"/>
    </row>
    <row r="326" ht="21" customHeight="1" s="402">
      <c r="AJ326" s="28" t="n"/>
      <c r="AK326" s="85" t="n"/>
      <c r="AL326" s="85" t="n"/>
    </row>
    <row r="327" ht="21" customHeight="1" s="402">
      <c r="AJ327" s="28" t="n"/>
      <c r="AK327" s="85" t="n"/>
      <c r="AL327" s="85" t="n"/>
    </row>
    <row r="328" ht="21" customHeight="1" s="402">
      <c r="AJ328" s="28" t="n"/>
      <c r="AK328" s="85" t="n"/>
      <c r="AL328" s="85" t="n"/>
    </row>
    <row r="329" ht="21" customHeight="1" s="402">
      <c r="AJ329" s="28" t="n"/>
      <c r="AK329" s="85" t="n"/>
      <c r="AL329" s="85" t="n"/>
    </row>
    <row r="330" ht="21" customHeight="1" s="402">
      <c r="AJ330" s="28" t="n"/>
      <c r="AK330" s="85" t="n"/>
      <c r="AL330" s="85" t="n"/>
    </row>
    <row r="331" ht="21" customHeight="1" s="402">
      <c r="AJ331" s="28" t="n"/>
      <c r="AK331" s="85" t="n"/>
      <c r="AL331" s="85" t="n"/>
    </row>
    <row r="332" ht="21" customHeight="1" s="402">
      <c r="AJ332" s="28" t="n"/>
      <c r="AK332" s="85" t="n"/>
      <c r="AL332" s="85" t="n"/>
    </row>
    <row r="333" ht="21" customHeight="1" s="402">
      <c r="AJ333" s="28" t="n"/>
      <c r="AK333" s="85" t="n"/>
      <c r="AL333" s="85" t="n"/>
    </row>
    <row r="334" ht="21" customHeight="1" s="402">
      <c r="AJ334" s="28" t="n"/>
      <c r="AK334" s="85" t="n"/>
      <c r="AL334" s="85" t="n"/>
    </row>
    <row r="335" ht="21" customHeight="1" s="402">
      <c r="AJ335" s="28" t="n"/>
      <c r="AK335" s="85" t="n"/>
      <c r="AL335" s="85" t="n"/>
    </row>
    <row r="336" ht="21" customHeight="1" s="402">
      <c r="AJ336" s="28" t="n"/>
      <c r="AK336" s="85" t="n"/>
      <c r="AL336" s="85" t="n"/>
    </row>
    <row r="337" ht="21" customHeight="1" s="402">
      <c r="AJ337" s="28" t="n"/>
      <c r="AK337" s="85" t="n"/>
      <c r="AL337" s="85" t="n"/>
    </row>
    <row r="338" ht="21" customHeight="1" s="402">
      <c r="AJ338" s="28" t="n"/>
      <c r="AK338" s="85" t="n"/>
      <c r="AL338" s="85" t="n"/>
    </row>
    <row r="339" ht="21" customHeight="1" s="402">
      <c r="AJ339" s="28" t="n"/>
      <c r="AK339" s="85" t="n"/>
      <c r="AL339" s="85" t="n"/>
    </row>
    <row r="340" ht="21" customHeight="1" s="402">
      <c r="AJ340" s="28" t="n"/>
      <c r="AK340" s="85" t="n"/>
      <c r="AL340" s="85" t="n"/>
    </row>
    <row r="341" ht="21" customHeight="1" s="402">
      <c r="AJ341" s="28" t="n"/>
      <c r="AK341" s="85" t="n"/>
      <c r="AL341" s="85" t="n"/>
    </row>
    <row r="342" ht="21" customHeight="1" s="402">
      <c r="AJ342" s="28" t="n"/>
      <c r="AK342" s="85" t="n"/>
      <c r="AL342" s="85" t="n"/>
    </row>
    <row r="343" ht="21" customHeight="1" s="402">
      <c r="AJ343" s="28" t="n"/>
      <c r="AK343" s="85" t="n"/>
      <c r="AL343" s="85" t="n"/>
    </row>
    <row r="344" ht="21" customHeight="1" s="402">
      <c r="AJ344" s="28" t="n"/>
      <c r="AK344" s="85" t="n"/>
      <c r="AL344" s="85" t="n"/>
    </row>
    <row r="345" ht="21" customHeight="1" s="402">
      <c r="AJ345" s="28" t="n"/>
      <c r="AK345" s="85" t="n"/>
      <c r="AL345" s="85" t="n"/>
    </row>
    <row r="346" ht="21" customHeight="1" s="402">
      <c r="AJ346" s="28" t="n"/>
      <c r="AK346" s="85" t="n"/>
      <c r="AL346" s="85" t="n"/>
    </row>
    <row r="347" ht="21" customHeight="1" s="402">
      <c r="AJ347" s="28" t="n"/>
      <c r="AK347" s="85" t="n"/>
      <c r="AL347" s="85" t="n"/>
    </row>
    <row r="348" ht="21" customHeight="1" s="402">
      <c r="AJ348" s="28" t="n"/>
      <c r="AK348" s="85" t="n"/>
      <c r="AL348" s="85" t="n"/>
    </row>
    <row r="349" ht="21" customHeight="1" s="402">
      <c r="AJ349" s="28" t="n"/>
      <c r="AK349" s="85" t="n"/>
      <c r="AL349" s="85" t="n"/>
    </row>
    <row r="350" ht="21" customHeight="1" s="402">
      <c r="AJ350" s="28" t="n"/>
      <c r="AK350" s="85" t="n"/>
      <c r="AL350" s="85" t="n"/>
    </row>
    <row r="351" ht="21" customHeight="1" s="402">
      <c r="AJ351" s="28" t="n"/>
      <c r="AK351" s="85" t="n"/>
      <c r="AL351" s="85" t="n"/>
    </row>
    <row r="352" ht="21" customHeight="1" s="402">
      <c r="AJ352" s="28" t="n"/>
      <c r="AK352" s="85" t="n"/>
      <c r="AL352" s="85" t="n"/>
    </row>
    <row r="353" ht="21" customHeight="1" s="402">
      <c r="AJ353" s="28" t="n"/>
      <c r="AK353" s="85" t="n"/>
      <c r="AL353" s="85" t="n"/>
    </row>
    <row r="354" ht="21" customHeight="1" s="402">
      <c r="AJ354" s="28" t="n"/>
      <c r="AK354" s="85" t="n"/>
      <c r="AL354" s="85" t="n"/>
    </row>
    <row r="355" ht="21" customHeight="1" s="402">
      <c r="AJ355" s="28" t="n"/>
      <c r="AK355" s="85" t="n"/>
      <c r="AL355" s="85" t="n"/>
    </row>
    <row r="356" ht="21" customHeight="1" s="402">
      <c r="AJ356" s="28" t="n"/>
      <c r="AK356" s="85" t="n"/>
      <c r="AL356" s="85" t="n"/>
    </row>
    <row r="357" ht="21" customHeight="1" s="402">
      <c r="AJ357" s="28" t="n"/>
      <c r="AK357" s="85" t="n"/>
      <c r="AL357" s="85" t="n"/>
    </row>
    <row r="358" ht="21" customHeight="1" s="402">
      <c r="AJ358" s="28" t="n"/>
      <c r="AK358" s="85" t="n"/>
      <c r="AL358" s="85" t="n"/>
    </row>
    <row r="359" ht="21" customHeight="1" s="402">
      <c r="AJ359" s="28" t="n"/>
      <c r="AK359" s="85" t="n"/>
      <c r="AL359" s="85" t="n"/>
    </row>
    <row r="360" ht="21" customHeight="1" s="402">
      <c r="AJ360" s="28" t="n"/>
      <c r="AK360" s="85" t="n"/>
      <c r="AL360" s="85" t="n"/>
    </row>
    <row r="361" ht="21" customHeight="1" s="402">
      <c r="AJ361" s="28" t="n"/>
      <c r="AK361" s="85" t="n"/>
      <c r="AL361" s="85" t="n"/>
    </row>
    <row r="362" ht="21" customHeight="1" s="402">
      <c r="AJ362" s="28" t="n"/>
      <c r="AK362" s="85" t="n"/>
      <c r="AL362" s="85" t="n"/>
    </row>
    <row r="363" ht="21" customHeight="1" s="402">
      <c r="AJ363" s="28" t="n"/>
      <c r="AK363" s="85" t="n"/>
      <c r="AL363" s="85" t="n"/>
    </row>
    <row r="364" ht="21" customHeight="1" s="402">
      <c r="AJ364" s="28" t="n"/>
      <c r="AK364" s="85" t="n"/>
      <c r="AL364" s="85" t="n"/>
    </row>
    <row r="365" ht="21" customHeight="1" s="402">
      <c r="AJ365" s="28" t="n"/>
      <c r="AK365" s="85" t="n"/>
      <c r="AL365" s="85" t="n"/>
    </row>
    <row r="366" ht="21" customHeight="1" s="402">
      <c r="AJ366" s="28" t="n"/>
      <c r="AK366" s="85" t="n"/>
      <c r="AL366" s="85" t="n"/>
    </row>
    <row r="367" ht="21" customHeight="1" s="402">
      <c r="AJ367" s="28" t="n"/>
      <c r="AK367" s="85" t="n"/>
      <c r="AL367" s="85" t="n"/>
    </row>
    <row r="368" ht="21" customHeight="1" s="402">
      <c r="AJ368" s="28" t="n"/>
      <c r="AK368" s="85" t="n"/>
      <c r="AL368" s="85" t="n"/>
    </row>
    <row r="369" ht="21" customHeight="1" s="402">
      <c r="AJ369" s="28" t="n"/>
      <c r="AK369" s="85" t="n"/>
      <c r="AL369" s="85" t="n"/>
    </row>
    <row r="370" ht="21" customHeight="1" s="402">
      <c r="AJ370" s="28" t="n"/>
      <c r="AK370" s="85" t="n"/>
      <c r="AL370" s="85" t="n"/>
    </row>
    <row r="371" ht="21" customHeight="1" s="402">
      <c r="AJ371" s="28" t="n"/>
      <c r="AK371" s="85" t="n"/>
      <c r="AL371" s="85" t="n"/>
    </row>
    <row r="372" ht="21" customHeight="1" s="402">
      <c r="AJ372" s="28" t="n"/>
      <c r="AK372" s="85" t="n"/>
      <c r="AL372" s="85" t="n"/>
    </row>
    <row r="373" ht="21" customHeight="1" s="402">
      <c r="AJ373" s="28" t="n"/>
      <c r="AK373" s="85" t="n"/>
      <c r="AL373" s="85" t="n"/>
    </row>
    <row r="374" ht="21" customHeight="1" s="402">
      <c r="AJ374" s="28" t="n"/>
      <c r="AK374" s="85" t="n"/>
      <c r="AL374" s="85" t="n"/>
    </row>
    <row r="375" ht="21" customHeight="1" s="402">
      <c r="AJ375" s="28" t="n"/>
      <c r="AK375" s="85" t="n"/>
      <c r="AL375" s="85" t="n"/>
    </row>
    <row r="376" ht="21" customHeight="1" s="402">
      <c r="AJ376" s="28" t="n"/>
      <c r="AK376" s="85" t="n"/>
      <c r="AL376" s="85" t="n"/>
    </row>
    <row r="377" ht="21" customHeight="1" s="402">
      <c r="AJ377" s="28" t="n"/>
      <c r="AK377" s="85" t="n"/>
      <c r="AL377" s="85" t="n"/>
    </row>
    <row r="378" ht="21" customHeight="1" s="402">
      <c r="AJ378" s="28" t="n"/>
      <c r="AK378" s="85" t="n"/>
      <c r="AL378" s="85" t="n"/>
    </row>
    <row r="379" ht="21" customHeight="1" s="402">
      <c r="AJ379" s="28" t="n"/>
      <c r="AK379" s="85" t="n"/>
      <c r="AL379" s="85" t="n"/>
    </row>
    <row r="380" ht="21" customHeight="1" s="402">
      <c r="AJ380" s="28" t="n"/>
      <c r="AK380" s="85" t="n"/>
      <c r="AL380" s="85" t="n"/>
    </row>
    <row r="381" ht="21" customHeight="1" s="402">
      <c r="AJ381" s="28" t="n"/>
      <c r="AK381" s="85" t="n"/>
      <c r="AL381" s="85" t="n"/>
    </row>
    <row r="382" ht="21" customHeight="1" s="402">
      <c r="AJ382" s="28" t="n"/>
      <c r="AK382" s="85" t="n"/>
      <c r="AL382" s="85" t="n"/>
    </row>
    <row r="383" ht="21" customHeight="1" s="402">
      <c r="AJ383" s="28" t="n"/>
      <c r="AK383" s="85" t="n"/>
      <c r="AL383" s="85" t="n"/>
    </row>
    <row r="384" ht="21" customHeight="1" s="402">
      <c r="AJ384" s="28" t="n"/>
      <c r="AK384" s="85" t="n"/>
      <c r="AL384" s="85" t="n"/>
    </row>
    <row r="385" ht="21" customHeight="1" s="402">
      <c r="AJ385" s="28" t="n"/>
      <c r="AK385" s="85" t="n"/>
      <c r="AL385" s="85" t="n"/>
    </row>
    <row r="386" ht="21" customHeight="1" s="402">
      <c r="AJ386" s="28" t="n"/>
      <c r="AK386" s="85" t="n"/>
      <c r="AL386" s="85" t="n"/>
    </row>
    <row r="387" ht="21" customHeight="1" s="402">
      <c r="AJ387" s="28" t="n"/>
      <c r="AK387" s="85" t="n"/>
      <c r="AL387" s="85" t="n"/>
    </row>
    <row r="388" ht="21" customHeight="1" s="402">
      <c r="AJ388" s="28" t="n"/>
      <c r="AK388" s="85" t="n"/>
      <c r="AL388" s="85" t="n"/>
    </row>
    <row r="389" ht="21" customHeight="1" s="402">
      <c r="AJ389" s="28" t="n"/>
      <c r="AK389" s="85" t="n"/>
      <c r="AL389" s="85" t="n"/>
    </row>
    <row r="390" ht="21" customHeight="1" s="402">
      <c r="AJ390" s="28" t="n"/>
      <c r="AK390" s="85" t="n"/>
      <c r="AL390" s="85" t="n"/>
    </row>
    <row r="391" ht="21" customHeight="1" s="402">
      <c r="AJ391" s="28" t="n"/>
      <c r="AK391" s="85" t="n"/>
      <c r="AL391" s="85" t="n"/>
    </row>
    <row r="392" ht="21" customHeight="1" s="402">
      <c r="AJ392" s="28" t="n"/>
      <c r="AK392" s="85" t="n"/>
      <c r="AL392" s="85" t="n"/>
    </row>
    <row r="393" ht="21" customHeight="1" s="402">
      <c r="AJ393" s="28" t="n"/>
      <c r="AK393" s="85" t="n"/>
      <c r="AL393" s="85" t="n"/>
    </row>
    <row r="394" ht="21" customHeight="1" s="402">
      <c r="AJ394" s="28" t="n"/>
      <c r="AK394" s="85" t="n"/>
      <c r="AL394" s="85" t="n"/>
    </row>
    <row r="395" ht="21" customHeight="1" s="402">
      <c r="AJ395" s="28" t="n"/>
      <c r="AK395" s="85" t="n"/>
      <c r="AL395" s="85" t="n"/>
    </row>
    <row r="396" ht="21" customHeight="1" s="402">
      <c r="AJ396" s="28" t="n"/>
      <c r="AK396" s="85" t="n"/>
      <c r="AL396" s="85" t="n"/>
    </row>
    <row r="397" ht="21" customHeight="1" s="402">
      <c r="AJ397" s="28" t="n"/>
      <c r="AK397" s="85" t="n"/>
      <c r="AL397" s="85" t="n"/>
    </row>
    <row r="398" ht="21" customHeight="1" s="402">
      <c r="AJ398" s="28" t="n"/>
      <c r="AK398" s="85" t="n"/>
      <c r="AL398" s="85" t="n"/>
    </row>
    <row r="399" ht="21" customHeight="1" s="402">
      <c r="AJ399" s="28" t="n"/>
      <c r="AK399" s="85" t="n"/>
      <c r="AL399" s="85" t="n"/>
    </row>
    <row r="400" ht="21" customHeight="1" s="402">
      <c r="AJ400" s="28" t="n"/>
      <c r="AK400" s="85" t="n"/>
      <c r="AL400" s="85" t="n"/>
    </row>
    <row r="401" ht="21" customHeight="1" s="402">
      <c r="AJ401" s="28" t="n"/>
      <c r="AK401" s="85" t="n"/>
      <c r="AL401" s="85" t="n"/>
    </row>
    <row r="402" ht="21" customHeight="1" s="402">
      <c r="AJ402" s="28" t="n"/>
      <c r="AK402" s="85" t="n"/>
      <c r="AL402" s="85" t="n"/>
    </row>
    <row r="403" ht="21" customHeight="1" s="402">
      <c r="AJ403" s="28" t="n"/>
      <c r="AK403" s="85" t="n"/>
      <c r="AL403" s="85" t="n"/>
    </row>
    <row r="404" ht="21" customHeight="1" s="402">
      <c r="AJ404" s="28" t="n"/>
      <c r="AK404" s="85" t="n"/>
      <c r="AL404" s="85" t="n"/>
    </row>
    <row r="405" ht="21" customHeight="1" s="402">
      <c r="AJ405" s="28" t="n"/>
      <c r="AK405" s="85" t="n"/>
      <c r="AL405" s="85" t="n"/>
    </row>
    <row r="406" ht="21" customHeight="1" s="402">
      <c r="AJ406" s="28" t="n"/>
      <c r="AK406" s="85" t="n"/>
      <c r="AL406" s="85" t="n"/>
    </row>
    <row r="407" ht="21" customHeight="1" s="402">
      <c r="AJ407" s="28" t="n"/>
      <c r="AK407" s="85" t="n"/>
      <c r="AL407" s="85" t="n"/>
    </row>
    <row r="408" ht="21" customHeight="1" s="402">
      <c r="AJ408" s="28" t="n"/>
      <c r="AK408" s="85" t="n"/>
      <c r="AL408" s="85" t="n"/>
    </row>
    <row r="409" ht="21" customHeight="1" s="402">
      <c r="AJ409" s="28" t="n"/>
      <c r="AK409" s="85" t="n"/>
      <c r="AL409" s="85" t="n"/>
    </row>
    <row r="410" ht="21" customHeight="1" s="402">
      <c r="AJ410" s="28" t="n"/>
      <c r="AK410" s="85" t="n"/>
      <c r="AL410" s="85" t="n"/>
    </row>
    <row r="411" ht="21" customHeight="1" s="402">
      <c r="AJ411" s="28" t="n"/>
      <c r="AK411" s="85" t="n"/>
      <c r="AL411" s="85" t="n"/>
    </row>
    <row r="412" ht="21" customHeight="1" s="402">
      <c r="AJ412" s="28" t="n"/>
      <c r="AK412" s="85" t="n"/>
      <c r="AL412" s="85" t="n"/>
    </row>
    <row r="413" ht="21" customHeight="1" s="402">
      <c r="AJ413" s="28" t="n"/>
      <c r="AK413" s="85" t="n"/>
      <c r="AL413" s="85" t="n"/>
    </row>
    <row r="414" ht="21" customHeight="1" s="402">
      <c r="AJ414" s="28" t="n"/>
      <c r="AK414" s="85" t="n"/>
      <c r="AL414" s="85" t="n"/>
    </row>
    <row r="415" ht="21" customHeight="1" s="402">
      <c r="AJ415" s="28" t="n"/>
      <c r="AK415" s="85" t="n"/>
      <c r="AL415" s="85" t="n"/>
    </row>
    <row r="416" ht="21" customHeight="1" s="402">
      <c r="AJ416" s="28" t="n"/>
      <c r="AK416" s="85" t="n"/>
      <c r="AL416" s="85" t="n"/>
    </row>
    <row r="417" ht="21" customHeight="1" s="402">
      <c r="AJ417" s="28" t="n"/>
      <c r="AK417" s="85" t="n"/>
      <c r="AL417" s="85" t="n"/>
    </row>
    <row r="418" ht="21" customHeight="1" s="402">
      <c r="AJ418" s="28" t="n"/>
      <c r="AK418" s="85" t="n"/>
      <c r="AL418" s="85" t="n"/>
    </row>
    <row r="419" ht="21" customHeight="1" s="402">
      <c r="AJ419" s="28" t="n"/>
      <c r="AK419" s="85" t="n"/>
      <c r="AL419" s="85" t="n"/>
    </row>
    <row r="420" ht="21" customHeight="1" s="402">
      <c r="AJ420" s="28" t="n"/>
      <c r="AK420" s="85" t="n"/>
      <c r="AL420" s="85" t="n"/>
    </row>
    <row r="421" ht="21" customHeight="1" s="402">
      <c r="AJ421" s="28" t="n"/>
      <c r="AK421" s="85" t="n"/>
      <c r="AL421" s="85" t="n"/>
    </row>
    <row r="422" ht="21" customHeight="1" s="402">
      <c r="AJ422" s="28" t="n"/>
      <c r="AK422" s="85" t="n"/>
      <c r="AL422" s="85" t="n"/>
    </row>
    <row r="423" ht="21" customHeight="1" s="402">
      <c r="AJ423" s="28" t="n"/>
      <c r="AK423" s="85" t="n"/>
      <c r="AL423" s="85" t="n"/>
    </row>
    <row r="424" ht="21" customHeight="1" s="402">
      <c r="AJ424" s="28" t="n"/>
      <c r="AK424" s="85" t="n"/>
      <c r="AL424" s="85" t="n"/>
    </row>
    <row r="425" ht="21" customHeight="1" s="402">
      <c r="AJ425" s="28" t="n"/>
      <c r="AK425" s="85" t="n"/>
      <c r="AL425" s="85" t="n"/>
    </row>
    <row r="426" ht="21" customHeight="1" s="402">
      <c r="AJ426" s="28" t="n"/>
      <c r="AK426" s="85" t="n"/>
      <c r="AL426" s="85" t="n"/>
    </row>
    <row r="427" ht="21" customHeight="1" s="402">
      <c r="AJ427" s="28" t="n"/>
      <c r="AK427" s="85" t="n"/>
      <c r="AL427" s="85" t="n"/>
    </row>
    <row r="428" ht="21" customHeight="1" s="402">
      <c r="AJ428" s="28" t="n"/>
      <c r="AK428" s="85" t="n"/>
      <c r="AL428" s="85" t="n"/>
    </row>
    <row r="429" ht="21" customHeight="1" s="402">
      <c r="AJ429" s="28" t="n"/>
      <c r="AK429" s="85" t="n"/>
      <c r="AL429" s="85" t="n"/>
    </row>
    <row r="430" ht="21" customHeight="1" s="402">
      <c r="AJ430" s="28" t="n"/>
      <c r="AK430" s="85" t="n"/>
      <c r="AL430" s="85" t="n"/>
    </row>
    <row r="431" ht="21" customHeight="1" s="402">
      <c r="AJ431" s="28" t="n"/>
      <c r="AK431" s="85" t="n"/>
      <c r="AL431" s="85" t="n"/>
    </row>
    <row r="432" ht="21" customHeight="1" s="402">
      <c r="AJ432" s="28" t="n"/>
      <c r="AK432" s="85" t="n"/>
      <c r="AL432" s="85" t="n"/>
    </row>
    <row r="433" ht="21" customHeight="1" s="402">
      <c r="AJ433" s="28" t="n"/>
      <c r="AK433" s="85" t="n"/>
      <c r="AL433" s="85" t="n"/>
    </row>
    <row r="434" ht="21" customHeight="1" s="402">
      <c r="AJ434" s="28" t="n"/>
      <c r="AK434" s="85" t="n"/>
      <c r="AL434" s="85" t="n"/>
    </row>
    <row r="435" ht="21" customHeight="1" s="402">
      <c r="AJ435" s="28" t="n"/>
      <c r="AK435" s="85" t="n"/>
      <c r="AL435" s="85" t="n"/>
    </row>
    <row r="436" ht="21" customHeight="1" s="402">
      <c r="AJ436" s="28" t="n"/>
      <c r="AK436" s="85" t="n"/>
      <c r="AL436" s="85" t="n"/>
    </row>
    <row r="437" ht="21" customHeight="1" s="402">
      <c r="AJ437" s="28" t="n"/>
      <c r="AK437" s="85" t="n"/>
      <c r="AL437" s="85" t="n"/>
    </row>
    <row r="438" ht="21" customHeight="1" s="402">
      <c r="AJ438" s="28" t="n"/>
      <c r="AK438" s="85" t="n"/>
      <c r="AL438" s="85" t="n"/>
    </row>
    <row r="439" ht="21" customHeight="1" s="402">
      <c r="AJ439" s="28" t="n"/>
      <c r="AK439" s="85" t="n"/>
      <c r="AL439" s="85" t="n"/>
    </row>
    <row r="440" ht="21" customHeight="1" s="402">
      <c r="AJ440" s="28" t="n"/>
      <c r="AK440" s="85" t="n"/>
      <c r="AL440" s="85" t="n"/>
    </row>
    <row r="441" ht="21" customHeight="1" s="402">
      <c r="AJ441" s="28" t="n"/>
      <c r="AK441" s="85" t="n"/>
      <c r="AL441" s="85" t="n"/>
    </row>
    <row r="442" ht="21" customHeight="1" s="402">
      <c r="AJ442" s="28" t="n"/>
      <c r="AK442" s="85" t="n"/>
      <c r="AL442" s="85" t="n"/>
    </row>
    <row r="443" ht="21" customHeight="1" s="402">
      <c r="AJ443" s="28" t="n"/>
      <c r="AK443" s="85" t="n"/>
      <c r="AL443" s="85" t="n"/>
    </row>
    <row r="444" ht="21" customHeight="1" s="402">
      <c r="AJ444" s="28" t="n"/>
      <c r="AK444" s="85" t="n"/>
      <c r="AL444" s="85" t="n"/>
    </row>
    <row r="445" ht="21" customHeight="1" s="402">
      <c r="AJ445" s="28" t="n"/>
      <c r="AK445" s="85" t="n"/>
      <c r="AL445" s="85" t="n"/>
    </row>
    <row r="446" ht="21" customHeight="1" s="402">
      <c r="AJ446" s="28" t="n"/>
      <c r="AK446" s="85" t="n"/>
      <c r="AL446" s="85" t="n"/>
    </row>
    <row r="447" ht="21" customHeight="1" s="402">
      <c r="AJ447" s="28" t="n"/>
      <c r="AK447" s="85" t="n"/>
      <c r="AL447" s="85" t="n"/>
    </row>
    <row r="448" ht="21" customHeight="1" s="402">
      <c r="AJ448" s="28" t="n"/>
      <c r="AK448" s="85" t="n"/>
      <c r="AL448" s="85" t="n"/>
    </row>
    <row r="449" ht="21" customHeight="1" s="402">
      <c r="AJ449" s="28" t="n"/>
      <c r="AK449" s="85" t="n"/>
      <c r="AL449" s="85" t="n"/>
    </row>
    <row r="450" ht="21" customHeight="1" s="402">
      <c r="AJ450" s="28" t="n"/>
      <c r="AK450" s="85" t="n"/>
      <c r="AL450" s="85" t="n"/>
    </row>
    <row r="451" ht="21" customHeight="1" s="402">
      <c r="AJ451" s="28" t="n"/>
      <c r="AK451" s="85" t="n"/>
      <c r="AL451" s="85" t="n"/>
    </row>
    <row r="452" ht="21" customHeight="1" s="402">
      <c r="AJ452" s="28" t="n"/>
      <c r="AK452" s="85" t="n"/>
      <c r="AL452" s="85" t="n"/>
    </row>
    <row r="453" ht="21" customHeight="1" s="402">
      <c r="AJ453" s="28" t="n"/>
      <c r="AK453" s="85" t="n"/>
      <c r="AL453" s="85" t="n"/>
    </row>
    <row r="454" ht="21" customHeight="1" s="402">
      <c r="AJ454" s="28" t="n"/>
      <c r="AK454" s="85" t="n"/>
      <c r="AL454" s="85" t="n"/>
    </row>
    <row r="455" ht="21" customHeight="1" s="402">
      <c r="AJ455" s="28" t="n"/>
      <c r="AK455" s="85" t="n"/>
      <c r="AL455" s="85" t="n"/>
    </row>
    <row r="456" ht="21" customHeight="1" s="402">
      <c r="AJ456" s="28" t="n"/>
      <c r="AK456" s="85" t="n"/>
      <c r="AL456" s="85" t="n"/>
    </row>
    <row r="457" ht="21" customHeight="1" s="402">
      <c r="AJ457" s="28" t="n"/>
      <c r="AK457" s="85" t="n"/>
      <c r="AL457" s="85" t="n"/>
    </row>
    <row r="458" ht="21" customHeight="1" s="402">
      <c r="AJ458" s="28" t="n"/>
      <c r="AK458" s="85" t="n"/>
      <c r="AL458" s="85" t="n"/>
    </row>
    <row r="459" ht="21" customHeight="1" s="402">
      <c r="AJ459" s="28" t="n"/>
      <c r="AK459" s="85" t="n"/>
      <c r="AL459" s="85" t="n"/>
    </row>
    <row r="460" ht="21" customHeight="1" s="402">
      <c r="AJ460" s="28" t="n"/>
      <c r="AK460" s="85" t="n"/>
      <c r="AL460" s="85" t="n"/>
    </row>
    <row r="461" ht="21" customHeight="1" s="402">
      <c r="AJ461" s="28" t="n"/>
      <c r="AK461" s="85" t="n"/>
      <c r="AL461" s="85" t="n"/>
    </row>
    <row r="462" ht="21" customHeight="1" s="402">
      <c r="AJ462" s="28" t="n"/>
      <c r="AK462" s="85" t="n"/>
      <c r="AL462" s="85" t="n"/>
    </row>
    <row r="463" ht="21" customHeight="1" s="402">
      <c r="AJ463" s="28" t="n"/>
      <c r="AK463" s="85" t="n"/>
      <c r="AL463" s="85" t="n"/>
    </row>
    <row r="464" ht="21" customHeight="1" s="402">
      <c r="AJ464" s="28" t="n"/>
      <c r="AK464" s="85" t="n"/>
      <c r="AL464" s="85" t="n"/>
    </row>
    <row r="465" ht="21" customHeight="1" s="402">
      <c r="AJ465" s="28" t="n"/>
      <c r="AK465" s="85" t="n"/>
      <c r="AL465" s="85" t="n"/>
    </row>
    <row r="466" ht="21" customHeight="1" s="402">
      <c r="AJ466" s="28" t="n"/>
      <c r="AK466" s="85" t="n"/>
      <c r="AL466" s="85" t="n"/>
    </row>
    <row r="467" ht="21" customHeight="1" s="402">
      <c r="AJ467" s="28" t="n"/>
      <c r="AK467" s="85" t="n"/>
      <c r="AL467" s="85" t="n"/>
    </row>
    <row r="468" ht="21" customHeight="1" s="402">
      <c r="AJ468" s="28" t="n"/>
      <c r="AK468" s="85" t="n"/>
      <c r="AL468" s="85" t="n"/>
    </row>
    <row r="469" ht="21" customHeight="1" s="402">
      <c r="AJ469" s="28" t="n"/>
      <c r="AK469" s="85" t="n"/>
      <c r="AL469" s="85" t="n"/>
    </row>
    <row r="470" ht="21" customHeight="1" s="402">
      <c r="AJ470" s="28" t="n"/>
      <c r="AK470" s="85" t="n"/>
      <c r="AL470" s="85" t="n"/>
    </row>
    <row r="471" ht="21" customHeight="1" s="402">
      <c r="AJ471" s="28" t="n"/>
      <c r="AK471" s="85" t="n"/>
      <c r="AL471" s="85" t="n"/>
    </row>
    <row r="472" ht="21" customHeight="1" s="402">
      <c r="AJ472" s="28" t="n"/>
      <c r="AK472" s="85" t="n"/>
      <c r="AL472" s="85" t="n"/>
    </row>
    <row r="473" ht="21" customHeight="1" s="402">
      <c r="AJ473" s="28" t="n"/>
      <c r="AK473" s="85" t="n"/>
      <c r="AL473" s="85" t="n"/>
    </row>
    <row r="474" ht="21" customHeight="1" s="402">
      <c r="AJ474" s="28" t="n"/>
      <c r="AK474" s="85" t="n"/>
      <c r="AL474" s="85" t="n"/>
    </row>
    <row r="475" ht="21" customHeight="1" s="402">
      <c r="AJ475" s="28" t="n"/>
      <c r="AK475" s="85" t="n"/>
      <c r="AL475" s="85" t="n"/>
    </row>
    <row r="476" ht="21" customHeight="1" s="402">
      <c r="AJ476" s="28" t="n"/>
      <c r="AK476" s="85" t="n"/>
      <c r="AL476" s="85" t="n"/>
    </row>
    <row r="477" ht="21" customHeight="1" s="402">
      <c r="AJ477" s="28" t="n"/>
      <c r="AK477" s="85" t="n"/>
      <c r="AL477" s="85" t="n"/>
    </row>
    <row r="478" ht="21" customHeight="1" s="402">
      <c r="AJ478" s="28" t="n"/>
      <c r="AK478" s="85" t="n"/>
      <c r="AL478" s="85" t="n"/>
    </row>
    <row r="479" ht="21" customHeight="1" s="402">
      <c r="AJ479" s="28" t="n"/>
      <c r="AK479" s="85" t="n"/>
      <c r="AL479" s="85" t="n"/>
    </row>
    <row r="480" ht="21" customHeight="1" s="402">
      <c r="AJ480" s="28" t="n"/>
      <c r="AK480" s="85" t="n"/>
      <c r="AL480" s="85" t="n"/>
    </row>
    <row r="481" ht="21" customHeight="1" s="402">
      <c r="AJ481" s="28" t="n"/>
      <c r="AK481" s="85" t="n"/>
      <c r="AL481" s="85" t="n"/>
    </row>
    <row r="482" ht="21" customHeight="1" s="402">
      <c r="AJ482" s="28" t="n"/>
      <c r="AK482" s="85" t="n"/>
      <c r="AL482" s="85" t="n"/>
    </row>
    <row r="483" ht="21" customHeight="1" s="402">
      <c r="AJ483" s="28" t="n"/>
      <c r="AK483" s="85" t="n"/>
      <c r="AL483" s="85" t="n"/>
    </row>
    <row r="484" ht="21" customHeight="1" s="402">
      <c r="AJ484" s="28" t="n"/>
      <c r="AK484" s="85" t="n"/>
      <c r="AL484" s="85" t="n"/>
    </row>
    <row r="485" ht="21" customHeight="1" s="402">
      <c r="AJ485" s="28" t="n"/>
      <c r="AK485" s="85" t="n"/>
      <c r="AL485" s="85" t="n"/>
    </row>
    <row r="486" ht="21" customHeight="1" s="402">
      <c r="AJ486" s="28" t="n"/>
      <c r="AK486" s="85" t="n"/>
      <c r="AL486" s="85" t="n"/>
    </row>
    <row r="487" ht="21" customHeight="1" s="402">
      <c r="AJ487" s="28" t="n"/>
      <c r="AK487" s="85" t="n"/>
      <c r="AL487" s="85" t="n"/>
    </row>
    <row r="488" ht="21" customHeight="1" s="402">
      <c r="AJ488" s="28" t="n"/>
      <c r="AK488" s="85" t="n"/>
      <c r="AL488" s="85" t="n"/>
    </row>
    <row r="489" ht="21" customHeight="1" s="402">
      <c r="AJ489" s="28" t="n"/>
      <c r="AK489" s="85" t="n"/>
      <c r="AL489" s="85" t="n"/>
    </row>
    <row r="490" ht="21" customHeight="1" s="402">
      <c r="AJ490" s="28" t="n"/>
      <c r="AK490" s="85" t="n"/>
      <c r="AL490" s="85" t="n"/>
    </row>
    <row r="491" ht="21" customHeight="1" s="402">
      <c r="AJ491" s="28" t="n"/>
      <c r="AK491" s="85" t="n"/>
      <c r="AL491" s="85" t="n"/>
    </row>
    <row r="492" ht="21" customHeight="1" s="402">
      <c r="AJ492" s="28" t="n"/>
      <c r="AK492" s="85" t="n"/>
      <c r="AL492" s="85" t="n"/>
    </row>
    <row r="493" ht="21" customHeight="1" s="402">
      <c r="AJ493" s="28" t="n"/>
      <c r="AK493" s="85" t="n"/>
      <c r="AL493" s="85" t="n"/>
    </row>
    <row r="494" ht="21" customHeight="1" s="402">
      <c r="AJ494" s="28" t="n"/>
      <c r="AK494" s="85" t="n"/>
      <c r="AL494" s="85" t="n"/>
    </row>
    <row r="495" ht="21" customHeight="1" s="402">
      <c r="AJ495" s="28" t="n"/>
      <c r="AK495" s="85" t="n"/>
      <c r="AL495" s="85" t="n"/>
    </row>
    <row r="496" ht="21" customHeight="1" s="402">
      <c r="AJ496" s="28" t="n"/>
      <c r="AK496" s="85" t="n"/>
      <c r="AL496" s="85" t="n"/>
    </row>
    <row r="497" ht="21" customHeight="1" s="402">
      <c r="AJ497" s="28" t="n"/>
      <c r="AK497" s="85" t="n"/>
      <c r="AL497" s="85" t="n"/>
    </row>
    <row r="498" ht="21" customHeight="1" s="402">
      <c r="AJ498" s="28" t="n"/>
      <c r="AK498" s="85" t="n"/>
      <c r="AL498" s="85" t="n"/>
    </row>
    <row r="499" ht="21" customHeight="1" s="402">
      <c r="AJ499" s="28" t="n"/>
      <c r="AK499" s="85" t="n"/>
      <c r="AL499" s="85" t="n"/>
    </row>
    <row r="500" ht="21" customHeight="1" s="402">
      <c r="AJ500" s="28" t="n"/>
      <c r="AK500" s="85" t="n"/>
      <c r="AL500" s="85" t="n"/>
    </row>
    <row r="501" ht="21" customHeight="1" s="402">
      <c r="AJ501" s="28" t="n"/>
      <c r="AK501" s="85" t="n"/>
      <c r="AL501" s="85" t="n"/>
    </row>
    <row r="502" ht="21" customHeight="1" s="402">
      <c r="AJ502" s="28" t="n"/>
      <c r="AK502" s="85" t="n"/>
      <c r="AL502" s="85" t="n"/>
    </row>
    <row r="503" ht="21" customHeight="1" s="402">
      <c r="AJ503" s="28" t="n"/>
      <c r="AK503" s="85" t="n"/>
      <c r="AL503" s="85" t="n"/>
    </row>
    <row r="504" ht="21" customHeight="1" s="402">
      <c r="AJ504" s="28" t="n"/>
      <c r="AK504" s="85" t="n"/>
      <c r="AL504" s="85" t="n"/>
    </row>
    <row r="505" ht="21" customHeight="1" s="402">
      <c r="AJ505" s="28" t="n"/>
      <c r="AK505" s="85" t="n"/>
      <c r="AL505" s="85" t="n"/>
    </row>
    <row r="506" ht="21" customHeight="1" s="402">
      <c r="AJ506" s="28" t="n"/>
      <c r="AK506" s="85" t="n"/>
      <c r="AL506" s="85" t="n"/>
    </row>
    <row r="507" ht="21" customHeight="1" s="402">
      <c r="AJ507" s="28" t="n"/>
      <c r="AK507" s="85" t="n"/>
      <c r="AL507" s="85" t="n"/>
    </row>
    <row r="508" ht="21" customHeight="1" s="402">
      <c r="AJ508" s="28" t="n"/>
      <c r="AK508" s="85" t="n"/>
      <c r="AL508" s="85" t="n"/>
    </row>
    <row r="509" ht="21" customHeight="1" s="402">
      <c r="AJ509" s="28" t="n"/>
      <c r="AK509" s="85" t="n"/>
      <c r="AL509" s="85" t="n"/>
    </row>
    <row r="510" ht="21" customHeight="1" s="402">
      <c r="AJ510" s="28" t="n"/>
      <c r="AK510" s="85" t="n"/>
      <c r="AL510" s="85" t="n"/>
    </row>
    <row r="511" ht="21" customHeight="1" s="402">
      <c r="AJ511" s="28" t="n"/>
      <c r="AK511" s="85" t="n"/>
      <c r="AL511" s="85" t="n"/>
    </row>
    <row r="512" ht="21" customHeight="1" s="402">
      <c r="AJ512" s="28" t="n"/>
      <c r="AK512" s="85" t="n"/>
      <c r="AL512" s="85" t="n"/>
    </row>
    <row r="513" ht="21" customHeight="1" s="402">
      <c r="AJ513" s="28" t="n"/>
      <c r="AK513" s="85" t="n"/>
      <c r="AL513" s="85" t="n"/>
    </row>
    <row r="514" ht="21" customHeight="1" s="402">
      <c r="AJ514" s="28" t="n"/>
      <c r="AK514" s="85" t="n"/>
      <c r="AL514" s="85" t="n"/>
    </row>
    <row r="515" ht="21" customHeight="1" s="402">
      <c r="AJ515" s="28" t="n"/>
      <c r="AK515" s="85" t="n"/>
      <c r="AL515" s="85" t="n"/>
    </row>
    <row r="516" ht="21" customHeight="1" s="402">
      <c r="AJ516" s="28" t="n"/>
      <c r="AK516" s="85" t="n"/>
      <c r="AL516" s="85" t="n"/>
    </row>
    <row r="517" ht="21" customHeight="1" s="402">
      <c r="AJ517" s="28" t="n"/>
      <c r="AK517" s="85" t="n"/>
      <c r="AL517" s="85" t="n"/>
    </row>
    <row r="518" ht="21" customHeight="1" s="402">
      <c r="AJ518" s="28" t="n"/>
      <c r="AK518" s="85" t="n"/>
      <c r="AL518" s="85" t="n"/>
    </row>
    <row r="519" ht="21" customHeight="1" s="402">
      <c r="AJ519" s="28" t="n"/>
      <c r="AK519" s="85" t="n"/>
      <c r="AL519" s="85" t="n"/>
    </row>
    <row r="520" ht="21" customHeight="1" s="402">
      <c r="AJ520" s="28" t="n"/>
      <c r="AK520" s="85" t="n"/>
      <c r="AL520" s="85" t="n"/>
    </row>
    <row r="521" ht="21" customHeight="1" s="402">
      <c r="AJ521" s="28" t="n"/>
      <c r="AK521" s="85" t="n"/>
      <c r="AL521" s="85" t="n"/>
    </row>
    <row r="522" ht="21" customHeight="1" s="402">
      <c r="AJ522" s="28" t="n"/>
      <c r="AK522" s="85" t="n"/>
      <c r="AL522" s="85" t="n"/>
    </row>
    <row r="523" ht="21" customHeight="1" s="402">
      <c r="AJ523" s="28" t="n"/>
      <c r="AK523" s="85" t="n"/>
      <c r="AL523" s="85" t="n"/>
    </row>
    <row r="524" ht="21" customHeight="1" s="402">
      <c r="AJ524" s="28" t="n"/>
      <c r="AK524" s="85" t="n"/>
      <c r="AL524" s="85" t="n"/>
    </row>
    <row r="525" ht="21" customHeight="1" s="402">
      <c r="AJ525" s="28" t="n"/>
      <c r="AK525" s="85" t="n"/>
      <c r="AL525" s="85" t="n"/>
    </row>
    <row r="526" ht="21" customHeight="1" s="402">
      <c r="AJ526" s="28" t="n"/>
      <c r="AK526" s="85" t="n"/>
      <c r="AL526" s="85" t="n"/>
    </row>
    <row r="527" ht="21" customHeight="1" s="402">
      <c r="AJ527" s="28" t="n"/>
      <c r="AK527" s="85" t="n"/>
      <c r="AL527" s="85" t="n"/>
    </row>
    <row r="528" ht="21" customHeight="1" s="402">
      <c r="AJ528" s="28" t="n"/>
      <c r="AK528" s="85" t="n"/>
      <c r="AL528" s="85" t="n"/>
    </row>
    <row r="529" ht="21" customHeight="1" s="402">
      <c r="AJ529" s="28" t="n"/>
      <c r="AK529" s="85" t="n"/>
      <c r="AL529" s="85" t="n"/>
    </row>
    <row r="530" ht="21" customHeight="1" s="402">
      <c r="AJ530" s="28" t="n"/>
      <c r="AK530" s="85" t="n"/>
      <c r="AL530" s="85" t="n"/>
    </row>
    <row r="531" ht="21" customHeight="1" s="402">
      <c r="AJ531" s="28" t="n"/>
      <c r="AK531" s="85" t="n"/>
      <c r="AL531" s="85" t="n"/>
    </row>
    <row r="532" ht="21" customHeight="1" s="402">
      <c r="AJ532" s="28" t="n"/>
      <c r="AK532" s="85" t="n"/>
      <c r="AL532" s="85" t="n"/>
    </row>
    <row r="533" ht="21" customHeight="1" s="402">
      <c r="AJ533" s="28" t="n"/>
      <c r="AK533" s="85" t="n"/>
      <c r="AL533" s="85" t="n"/>
    </row>
    <row r="534" ht="21" customHeight="1" s="402">
      <c r="AJ534" s="28" t="n"/>
      <c r="AK534" s="85" t="n"/>
      <c r="AL534" s="85" t="n"/>
    </row>
    <row r="535" ht="21" customHeight="1" s="402">
      <c r="AJ535" s="28" t="n"/>
      <c r="AK535" s="85" t="n"/>
      <c r="AL535" s="85" t="n"/>
    </row>
    <row r="536" ht="21" customHeight="1" s="402">
      <c r="AJ536" s="28" t="n"/>
      <c r="AK536" s="85" t="n"/>
      <c r="AL536" s="85" t="n"/>
    </row>
    <row r="537" ht="21" customHeight="1" s="402">
      <c r="AJ537" s="28" t="n"/>
      <c r="AK537" s="85" t="n"/>
      <c r="AL537" s="85" t="n"/>
    </row>
    <row r="538" ht="21" customHeight="1" s="402">
      <c r="AJ538" s="28" t="n"/>
      <c r="AK538" s="85" t="n"/>
      <c r="AL538" s="85" t="n"/>
    </row>
    <row r="539" ht="21" customHeight="1" s="402">
      <c r="AJ539" s="28" t="n"/>
      <c r="AK539" s="85" t="n"/>
      <c r="AL539" s="85" t="n"/>
    </row>
    <row r="540" ht="21" customHeight="1" s="402">
      <c r="AJ540" s="28" t="n"/>
      <c r="AK540" s="85" t="n"/>
      <c r="AL540" s="85" t="n"/>
    </row>
    <row r="541" ht="21" customHeight="1" s="402">
      <c r="AJ541" s="28" t="n"/>
      <c r="AK541" s="85" t="n"/>
      <c r="AL541" s="85" t="n"/>
    </row>
    <row r="542" ht="21" customHeight="1" s="402">
      <c r="AJ542" s="28" t="n"/>
      <c r="AK542" s="85" t="n"/>
      <c r="AL542" s="85" t="n"/>
    </row>
    <row r="543" ht="21" customHeight="1" s="402">
      <c r="AJ543" s="28" t="n"/>
      <c r="AK543" s="85" t="n"/>
      <c r="AL543" s="85" t="n"/>
    </row>
    <row r="544" ht="21" customHeight="1" s="402">
      <c r="AJ544" s="28" t="n"/>
      <c r="AK544" s="85" t="n"/>
      <c r="AL544" s="85" t="n"/>
    </row>
    <row r="545" ht="21" customHeight="1" s="402">
      <c r="AJ545" s="28" t="n"/>
      <c r="AK545" s="85" t="n"/>
      <c r="AL545" s="85" t="n"/>
    </row>
    <row r="546" ht="21" customHeight="1" s="402">
      <c r="AJ546" s="28" t="n"/>
      <c r="AK546" s="85" t="n"/>
      <c r="AL546" s="85" t="n"/>
    </row>
    <row r="547" ht="21" customHeight="1" s="402">
      <c r="AJ547" s="28" t="n"/>
      <c r="AK547" s="85" t="n"/>
      <c r="AL547" s="85" t="n"/>
    </row>
    <row r="548" ht="21" customHeight="1" s="402">
      <c r="AJ548" s="28" t="n"/>
      <c r="AK548" s="85" t="n"/>
      <c r="AL548" s="85" t="n"/>
    </row>
    <row r="549" ht="21" customHeight="1" s="402">
      <c r="AJ549" s="28" t="n"/>
      <c r="AK549" s="85" t="n"/>
      <c r="AL549" s="85" t="n"/>
    </row>
    <row r="550" ht="21" customHeight="1" s="402">
      <c r="AJ550" s="28" t="n"/>
      <c r="AK550" s="85" t="n"/>
      <c r="AL550" s="85" t="n"/>
    </row>
    <row r="551" ht="21" customHeight="1" s="402">
      <c r="AJ551" s="28" t="n"/>
      <c r="AK551" s="85" t="n"/>
      <c r="AL551" s="85" t="n"/>
    </row>
    <row r="552" ht="21" customHeight="1" s="402">
      <c r="AJ552" s="28" t="n"/>
      <c r="AK552" s="85" t="n"/>
      <c r="AL552" s="85" t="n"/>
    </row>
    <row r="553" ht="21" customHeight="1" s="402">
      <c r="AJ553" s="28" t="n"/>
      <c r="AK553" s="85" t="n"/>
      <c r="AL553" s="85" t="n"/>
    </row>
    <row r="554" ht="21" customHeight="1" s="402">
      <c r="AJ554" s="28" t="n"/>
      <c r="AK554" s="85" t="n"/>
      <c r="AL554" s="85" t="n"/>
    </row>
    <row r="555" ht="21" customHeight="1" s="402">
      <c r="AJ555" s="28" t="n"/>
      <c r="AK555" s="85" t="n"/>
      <c r="AL555" s="85" t="n"/>
    </row>
    <row r="556" ht="21" customHeight="1" s="402">
      <c r="AJ556" s="28" t="n"/>
      <c r="AK556" s="85" t="n"/>
      <c r="AL556" s="85" t="n"/>
    </row>
    <row r="557" ht="21" customHeight="1" s="402">
      <c r="AJ557" s="28" t="n"/>
      <c r="AK557" s="85" t="n"/>
      <c r="AL557" s="85" t="n"/>
    </row>
    <row r="558" ht="21" customHeight="1" s="402">
      <c r="AJ558" s="28" t="n"/>
      <c r="AK558" s="85" t="n"/>
      <c r="AL558" s="85" t="n"/>
    </row>
    <row r="559" ht="21" customHeight="1" s="402">
      <c r="AJ559" s="28" t="n"/>
      <c r="AK559" s="85" t="n"/>
      <c r="AL559" s="85" t="n"/>
    </row>
    <row r="560" ht="21" customHeight="1" s="402">
      <c r="AJ560" s="28" t="n"/>
      <c r="AK560" s="85" t="n"/>
      <c r="AL560" s="85" t="n"/>
    </row>
    <row r="561" ht="21" customHeight="1" s="402">
      <c r="AJ561" s="28" t="n"/>
      <c r="AK561" s="85" t="n"/>
      <c r="AL561" s="85" t="n"/>
    </row>
    <row r="562" ht="21" customHeight="1" s="402">
      <c r="AJ562" s="28" t="n"/>
      <c r="AK562" s="85" t="n"/>
      <c r="AL562" s="85" t="n"/>
    </row>
    <row r="563" ht="21" customHeight="1" s="402">
      <c r="AJ563" s="28" t="n"/>
      <c r="AK563" s="85" t="n"/>
      <c r="AL563" s="85" t="n"/>
    </row>
    <row r="564" ht="21" customHeight="1" s="402">
      <c r="AJ564" s="28" t="n"/>
      <c r="AK564" s="85" t="n"/>
      <c r="AL564" s="85" t="n"/>
    </row>
    <row r="565" ht="21" customHeight="1" s="402">
      <c r="AJ565" s="28" t="n"/>
      <c r="AK565" s="85" t="n"/>
      <c r="AL565" s="85" t="n"/>
    </row>
    <row r="566" ht="21" customHeight="1" s="402">
      <c r="AJ566" s="28" t="n"/>
      <c r="AK566" s="85" t="n"/>
      <c r="AL566" s="85" t="n"/>
    </row>
    <row r="567" ht="21" customHeight="1" s="402">
      <c r="AJ567" s="28" t="n"/>
      <c r="AK567" s="85" t="n"/>
      <c r="AL567" s="85" t="n"/>
    </row>
    <row r="568" ht="21" customHeight="1" s="402">
      <c r="AJ568" s="28" t="n"/>
      <c r="AK568" s="85" t="n"/>
      <c r="AL568" s="85" t="n"/>
    </row>
    <row r="569" ht="21" customHeight="1" s="402">
      <c r="AJ569" s="28" t="n"/>
      <c r="AK569" s="85" t="n"/>
      <c r="AL569" s="85" t="n"/>
    </row>
    <row r="570" ht="21" customHeight="1" s="402">
      <c r="AJ570" s="28" t="n"/>
      <c r="AK570" s="85" t="n"/>
      <c r="AL570" s="85" t="n"/>
    </row>
    <row r="571" ht="21" customHeight="1" s="402">
      <c r="AJ571" s="28" t="n"/>
      <c r="AK571" s="85" t="n"/>
      <c r="AL571" s="85" t="n"/>
    </row>
    <row r="572" ht="21" customHeight="1" s="402">
      <c r="AJ572" s="28" t="n"/>
      <c r="AK572" s="85" t="n"/>
      <c r="AL572" s="85" t="n"/>
    </row>
    <row r="573" ht="21" customHeight="1" s="402">
      <c r="AJ573" s="28" t="n"/>
      <c r="AK573" s="85" t="n"/>
      <c r="AL573" s="85" t="n"/>
    </row>
    <row r="574" ht="21" customHeight="1" s="402">
      <c r="AJ574" s="28" t="n"/>
      <c r="AK574" s="85" t="n"/>
      <c r="AL574" s="85" t="n"/>
    </row>
    <row r="575" ht="21" customHeight="1" s="402">
      <c r="AJ575" s="28" t="n"/>
      <c r="AK575" s="85" t="n"/>
      <c r="AL575" s="85" t="n"/>
    </row>
    <row r="576" ht="21" customHeight="1" s="402">
      <c r="AJ576" s="28" t="n"/>
      <c r="AK576" s="85" t="n"/>
      <c r="AL576" s="85" t="n"/>
    </row>
    <row r="577" ht="21" customHeight="1" s="402">
      <c r="AJ577" s="28" t="n"/>
      <c r="AK577" s="85" t="n"/>
      <c r="AL577" s="85" t="n"/>
    </row>
    <row r="578" ht="21" customHeight="1" s="402">
      <c r="AJ578" s="28" t="n"/>
      <c r="AK578" s="85" t="n"/>
      <c r="AL578" s="85" t="n"/>
    </row>
    <row r="579" ht="21" customHeight="1" s="402">
      <c r="AJ579" s="28" t="n"/>
      <c r="AK579" s="85" t="n"/>
      <c r="AL579" s="85" t="n"/>
    </row>
    <row r="580" ht="21" customHeight="1" s="402">
      <c r="AJ580" s="28" t="n"/>
      <c r="AK580" s="85" t="n"/>
      <c r="AL580" s="85" t="n"/>
    </row>
    <row r="581" ht="21" customHeight="1" s="402">
      <c r="AJ581" s="28" t="n"/>
      <c r="AK581" s="85" t="n"/>
      <c r="AL581" s="85" t="n"/>
    </row>
    <row r="582" ht="21" customHeight="1" s="402">
      <c r="AJ582" s="28" t="n"/>
      <c r="AK582" s="85" t="n"/>
      <c r="AL582" s="85" t="n"/>
    </row>
    <row r="583" ht="21" customHeight="1" s="402">
      <c r="AJ583" s="28" t="n"/>
      <c r="AK583" s="85" t="n"/>
      <c r="AL583" s="85" t="n"/>
    </row>
    <row r="584" ht="21" customHeight="1" s="402">
      <c r="AJ584" s="28" t="n"/>
      <c r="AK584" s="85" t="n"/>
      <c r="AL584" s="85" t="n"/>
    </row>
    <row r="585" ht="21" customHeight="1" s="402">
      <c r="AJ585" s="28" t="n"/>
      <c r="AK585" s="85" t="n"/>
      <c r="AL585" s="85" t="n"/>
    </row>
    <row r="586" ht="21" customHeight="1" s="402">
      <c r="AJ586" s="28" t="n"/>
      <c r="AK586" s="85" t="n"/>
      <c r="AL586" s="85" t="n"/>
    </row>
    <row r="587" ht="21" customHeight="1" s="402">
      <c r="AJ587" s="28" t="n"/>
      <c r="AK587" s="85" t="n"/>
      <c r="AL587" s="85" t="n"/>
    </row>
    <row r="588" ht="21" customHeight="1" s="402">
      <c r="AJ588" s="28" t="n"/>
      <c r="AK588" s="85" t="n"/>
      <c r="AL588" s="85" t="n"/>
    </row>
    <row r="589" ht="21" customHeight="1" s="402">
      <c r="AJ589" s="28" t="n"/>
      <c r="AK589" s="85" t="n"/>
      <c r="AL589" s="85" t="n"/>
    </row>
    <row r="590" ht="21" customHeight="1" s="402">
      <c r="AJ590" s="28" t="n"/>
      <c r="AK590" s="85" t="n"/>
      <c r="AL590" s="85" t="n"/>
    </row>
    <row r="591" ht="21" customHeight="1" s="402">
      <c r="AJ591" s="28" t="n"/>
      <c r="AK591" s="85" t="n"/>
      <c r="AL591" s="85" t="n"/>
    </row>
    <row r="592" ht="21" customHeight="1" s="402">
      <c r="AJ592" s="28" t="n"/>
      <c r="AK592" s="85" t="n"/>
      <c r="AL592" s="85" t="n"/>
    </row>
    <row r="593" ht="21" customHeight="1" s="402">
      <c r="AJ593" s="28" t="n"/>
      <c r="AK593" s="85" t="n"/>
      <c r="AL593" s="85" t="n"/>
    </row>
    <row r="594" ht="21" customHeight="1" s="402">
      <c r="AJ594" s="28" t="n"/>
      <c r="AK594" s="85" t="n"/>
      <c r="AL594" s="85" t="n"/>
    </row>
    <row r="595" ht="21" customHeight="1" s="402">
      <c r="AJ595" s="28" t="n"/>
      <c r="AK595" s="85" t="n"/>
      <c r="AL595" s="85" t="n"/>
    </row>
    <row r="596" ht="21" customHeight="1" s="402">
      <c r="AJ596" s="28" t="n"/>
      <c r="AK596" s="85" t="n"/>
      <c r="AL596" s="85" t="n"/>
    </row>
    <row r="597" ht="21" customHeight="1" s="402">
      <c r="AJ597" s="28" t="n"/>
      <c r="AK597" s="85" t="n"/>
      <c r="AL597" s="85" t="n"/>
    </row>
    <row r="598" ht="21" customHeight="1" s="402">
      <c r="AJ598" s="28" t="n"/>
      <c r="AK598" s="85" t="n"/>
      <c r="AL598" s="85" t="n"/>
    </row>
    <row r="599" ht="21" customHeight="1" s="402">
      <c r="AJ599" s="28" t="n"/>
      <c r="AK599" s="85" t="n"/>
      <c r="AL599" s="85" t="n"/>
    </row>
    <row r="600" ht="21" customHeight="1" s="402">
      <c r="AJ600" s="28" t="n"/>
      <c r="AK600" s="85" t="n"/>
      <c r="AL600" s="85" t="n"/>
    </row>
    <row r="601" ht="21" customHeight="1" s="402">
      <c r="AJ601" s="28" t="n"/>
      <c r="AK601" s="85" t="n"/>
      <c r="AL601" s="85" t="n"/>
    </row>
    <row r="602" ht="21" customHeight="1" s="402">
      <c r="AJ602" s="28" t="n"/>
      <c r="AK602" s="85" t="n"/>
      <c r="AL602" s="85" t="n"/>
    </row>
    <row r="603" ht="21" customHeight="1" s="402">
      <c r="AJ603" s="28" t="n"/>
      <c r="AK603" s="85" t="n"/>
      <c r="AL603" s="85" t="n"/>
    </row>
    <row r="604" ht="21" customHeight="1" s="402">
      <c r="AJ604" s="28" t="n"/>
      <c r="AK604" s="85" t="n"/>
      <c r="AL604" s="85" t="n"/>
    </row>
    <row r="605" ht="21" customHeight="1" s="402">
      <c r="AJ605" s="28" t="n"/>
      <c r="AK605" s="85" t="n"/>
      <c r="AL605" s="85" t="n"/>
    </row>
    <row r="606" ht="21" customHeight="1" s="402">
      <c r="AJ606" s="28" t="n"/>
      <c r="AK606" s="85" t="n"/>
      <c r="AL606" s="85" t="n"/>
    </row>
    <row r="607" ht="21" customHeight="1" s="402">
      <c r="AJ607" s="28" t="n"/>
      <c r="AK607" s="85" t="n"/>
      <c r="AL607" s="85" t="n"/>
    </row>
    <row r="608" ht="21" customHeight="1" s="402">
      <c r="AJ608" s="28" t="n"/>
      <c r="AK608" s="85" t="n"/>
      <c r="AL608" s="85" t="n"/>
    </row>
    <row r="609" ht="21" customHeight="1" s="402">
      <c r="AJ609" s="28" t="n"/>
      <c r="AK609" s="85" t="n"/>
      <c r="AL609" s="85" t="n"/>
    </row>
    <row r="610" ht="21" customHeight="1" s="402">
      <c r="AJ610" s="28" t="n"/>
      <c r="AK610" s="85" t="n"/>
      <c r="AL610" s="85" t="n"/>
    </row>
    <row r="611" ht="21" customHeight="1" s="402">
      <c r="AJ611" s="28" t="n"/>
      <c r="AK611" s="85" t="n"/>
      <c r="AL611" s="85" t="n"/>
    </row>
    <row r="612" ht="21" customHeight="1" s="402">
      <c r="AJ612" s="28" t="n"/>
      <c r="AK612" s="85" t="n"/>
      <c r="AL612" s="85" t="n"/>
    </row>
    <row r="613" ht="21" customHeight="1" s="402">
      <c r="AJ613" s="28" t="n"/>
      <c r="AK613" s="85" t="n"/>
      <c r="AL613" s="85" t="n"/>
    </row>
    <row r="614" ht="21" customHeight="1" s="402">
      <c r="AJ614" s="28" t="n"/>
      <c r="AK614" s="85" t="n"/>
      <c r="AL614" s="85" t="n"/>
    </row>
    <row r="615" ht="21" customHeight="1" s="402">
      <c r="AJ615" s="28" t="n"/>
      <c r="AK615" s="85" t="n"/>
      <c r="AL615" s="85" t="n"/>
    </row>
    <row r="616" ht="21" customHeight="1" s="402">
      <c r="AJ616" s="28" t="n"/>
      <c r="AK616" s="85" t="n"/>
      <c r="AL616" s="85" t="n"/>
    </row>
    <row r="617" ht="21" customHeight="1" s="402">
      <c r="AJ617" s="28" t="n"/>
      <c r="AK617" s="85" t="n"/>
      <c r="AL617" s="85" t="n"/>
    </row>
    <row r="618" ht="21" customHeight="1" s="402">
      <c r="AJ618" s="28" t="n"/>
      <c r="AK618" s="85" t="n"/>
      <c r="AL618" s="85" t="n"/>
    </row>
    <row r="619" ht="21" customHeight="1" s="402">
      <c r="AJ619" s="28" t="n"/>
      <c r="AK619" s="85" t="n"/>
      <c r="AL619" s="85" t="n"/>
    </row>
    <row r="620" ht="21" customHeight="1" s="402">
      <c r="AJ620" s="28" t="n"/>
      <c r="AK620" s="85" t="n"/>
      <c r="AL620" s="85" t="n"/>
    </row>
    <row r="621" ht="21" customHeight="1" s="402">
      <c r="AJ621" s="28" t="n"/>
      <c r="AK621" s="85" t="n"/>
      <c r="AL621" s="85" t="n"/>
    </row>
    <row r="622" ht="21" customHeight="1" s="402">
      <c r="AJ622" s="28" t="n"/>
      <c r="AK622" s="85" t="n"/>
      <c r="AL622" s="85" t="n"/>
    </row>
    <row r="623" ht="21" customHeight="1" s="402">
      <c r="AJ623" s="28" t="n"/>
      <c r="AK623" s="85" t="n"/>
      <c r="AL623" s="85" t="n"/>
    </row>
    <row r="624" ht="21" customHeight="1" s="402">
      <c r="AJ624" s="28" t="n"/>
      <c r="AK624" s="85" t="n"/>
      <c r="AL624" s="85" t="n"/>
    </row>
    <row r="625" ht="21" customHeight="1" s="402">
      <c r="AJ625" s="28" t="n"/>
      <c r="AK625" s="85" t="n"/>
      <c r="AL625" s="85" t="n"/>
    </row>
    <row r="626" ht="21" customHeight="1" s="402">
      <c r="AJ626" s="28" t="n"/>
      <c r="AK626" s="85" t="n"/>
      <c r="AL626" s="85" t="n"/>
    </row>
    <row r="627" ht="21" customHeight="1" s="402">
      <c r="AJ627" s="28" t="n"/>
      <c r="AK627" s="85" t="n"/>
      <c r="AL627" s="85" t="n"/>
    </row>
    <row r="628" ht="21" customHeight="1" s="402">
      <c r="AJ628" s="28" t="n"/>
      <c r="AK628" s="85" t="n"/>
      <c r="AL628" s="85" t="n"/>
    </row>
    <row r="629" ht="21" customHeight="1" s="402">
      <c r="AJ629" s="28" t="n"/>
      <c r="AK629" s="85" t="n"/>
      <c r="AL629" s="85" t="n"/>
    </row>
    <row r="630" ht="21" customHeight="1" s="402">
      <c r="AJ630" s="28" t="n"/>
      <c r="AK630" s="85" t="n"/>
      <c r="AL630" s="85" t="n"/>
    </row>
    <row r="631" ht="21" customHeight="1" s="402">
      <c r="AJ631" s="28" t="n"/>
      <c r="AK631" s="85" t="n"/>
      <c r="AL631" s="85" t="n"/>
    </row>
    <row r="632" ht="21" customHeight="1" s="402">
      <c r="AJ632" s="28" t="n"/>
      <c r="AK632" s="85" t="n"/>
      <c r="AL632" s="85" t="n"/>
    </row>
    <row r="633" ht="21" customHeight="1" s="402">
      <c r="AJ633" s="28" t="n"/>
      <c r="AK633" s="85" t="n"/>
      <c r="AL633" s="85" t="n"/>
    </row>
    <row r="634" ht="21" customHeight="1" s="402">
      <c r="AJ634" s="28" t="n"/>
      <c r="AK634" s="85" t="n"/>
      <c r="AL634" s="85" t="n"/>
    </row>
    <row r="635" ht="21" customHeight="1" s="402">
      <c r="AJ635" s="28" t="n"/>
      <c r="AK635" s="85" t="n"/>
      <c r="AL635" s="85" t="n"/>
    </row>
    <row r="636" ht="21" customHeight="1" s="402">
      <c r="AJ636" s="28" t="n"/>
      <c r="AK636" s="85" t="n"/>
      <c r="AL636" s="85" t="n"/>
    </row>
    <row r="637" ht="21" customHeight="1" s="402">
      <c r="AJ637" s="28" t="n"/>
      <c r="AK637" s="85" t="n"/>
      <c r="AL637" s="85" t="n"/>
    </row>
    <row r="638" ht="21" customHeight="1" s="402">
      <c r="AJ638" s="28" t="n"/>
      <c r="AK638" s="85" t="n"/>
      <c r="AL638" s="85" t="n"/>
    </row>
    <row r="639" ht="21" customHeight="1" s="402">
      <c r="AJ639" s="28" t="n"/>
      <c r="AK639" s="85" t="n"/>
      <c r="AL639" s="85" t="n"/>
    </row>
    <row r="640" ht="21" customHeight="1" s="402">
      <c r="AJ640" s="28" t="n"/>
      <c r="AK640" s="85" t="n"/>
      <c r="AL640" s="85" t="n"/>
    </row>
    <row r="641" ht="21" customHeight="1" s="402">
      <c r="AJ641" s="28" t="n"/>
      <c r="AK641" s="85" t="n"/>
      <c r="AL641" s="85" t="n"/>
    </row>
    <row r="642" ht="21" customHeight="1" s="402">
      <c r="AJ642" s="28" t="n"/>
      <c r="AK642" s="85" t="n"/>
      <c r="AL642" s="85" t="n"/>
    </row>
    <row r="643" ht="21" customHeight="1" s="402">
      <c r="AJ643" s="28" t="n"/>
      <c r="AK643" s="85" t="n"/>
      <c r="AL643" s="85" t="n"/>
    </row>
    <row r="644" ht="21" customHeight="1" s="402">
      <c r="AJ644" s="28" t="n"/>
      <c r="AK644" s="85" t="n"/>
      <c r="AL644" s="85" t="n"/>
    </row>
    <row r="645" ht="21" customHeight="1" s="402">
      <c r="AJ645" s="28" t="n"/>
      <c r="AK645" s="85" t="n"/>
      <c r="AL645" s="85" t="n"/>
    </row>
    <row r="646" ht="21" customHeight="1" s="402">
      <c r="AJ646" s="28" t="n"/>
      <c r="AK646" s="85" t="n"/>
      <c r="AL646" s="85" t="n"/>
    </row>
    <row r="647" ht="21" customHeight="1" s="402">
      <c r="AJ647" s="28" t="n"/>
      <c r="AK647" s="85" t="n"/>
      <c r="AL647" s="85" t="n"/>
    </row>
    <row r="648" ht="21" customHeight="1" s="402">
      <c r="AJ648" s="28" t="n"/>
      <c r="AK648" s="85" t="n"/>
      <c r="AL648" s="85" t="n"/>
    </row>
    <row r="649" ht="21" customHeight="1" s="402">
      <c r="AJ649" s="28" t="n"/>
      <c r="AK649" s="85" t="n"/>
      <c r="AL649" s="85" t="n"/>
    </row>
    <row r="650" ht="21" customHeight="1" s="402">
      <c r="AJ650" s="28" t="n"/>
      <c r="AK650" s="85" t="n"/>
      <c r="AL650" s="85" t="n"/>
    </row>
    <row r="651" ht="21" customHeight="1" s="402">
      <c r="AJ651" s="28" t="n"/>
      <c r="AK651" s="85" t="n"/>
      <c r="AL651" s="85" t="n"/>
    </row>
    <row r="652" ht="21" customHeight="1" s="402">
      <c r="AJ652" s="28" t="n"/>
      <c r="AK652" s="85" t="n"/>
      <c r="AL652" s="85" t="n"/>
    </row>
    <row r="653" ht="21" customHeight="1" s="402">
      <c r="AJ653" s="28" t="n"/>
      <c r="AK653" s="85" t="n"/>
      <c r="AL653" s="85" t="n"/>
    </row>
    <row r="654" ht="21" customHeight="1" s="402">
      <c r="AJ654" s="28" t="n"/>
      <c r="AK654" s="85" t="n"/>
      <c r="AL654" s="85" t="n"/>
    </row>
    <row r="655" ht="21" customHeight="1" s="402">
      <c r="AJ655" s="28" t="n"/>
      <c r="AK655" s="85" t="n"/>
      <c r="AL655" s="85" t="n"/>
    </row>
    <row r="656" ht="21" customHeight="1" s="402">
      <c r="AJ656" s="28" t="n"/>
      <c r="AK656" s="85" t="n"/>
      <c r="AL656" s="85" t="n"/>
    </row>
  </sheetData>
  <autoFilter ref="A2:AN2"/>
  <conditionalFormatting sqref="K4:K6">
    <cfRule type="cellIs" priority="70" operator="between" dxfId="1" stopIfTrue="1">
      <formula>$G4</formula>
      <formula>$H4</formula>
    </cfRule>
    <cfRule type="expression" priority="71" dxfId="11" stopIfTrue="1">
      <formula>K4&lt;$H4</formula>
    </cfRule>
    <cfRule type="expression" priority="72" dxfId="11" stopIfTrue="1">
      <formula>K4&gt;$I4</formula>
    </cfRule>
  </conditionalFormatting>
  <conditionalFormatting sqref="K7:K117">
    <cfRule type="cellIs" priority="56" operator="between" dxfId="1" stopIfTrue="1">
      <formula>$G7</formula>
      <formula>$H7</formula>
    </cfRule>
    <cfRule type="expression" priority="57" dxfId="11" stopIfTrue="1">
      <formula>K7&lt;$H7</formula>
    </cfRule>
    <cfRule type="expression" priority="58" dxfId="11" stopIfTrue="1">
      <formula>K7&gt;$I7</formula>
    </cfRule>
  </conditionalFormatting>
  <conditionalFormatting sqref="AM4:AM135">
    <cfRule type="cellIs" priority="37" operator="greaterThan" dxfId="0">
      <formula>$Z4</formula>
    </cfRule>
    <cfRule type="cellIs" priority="38" operator="lessThan" dxfId="1" stopIfTrue="1">
      <formula>$Z4</formula>
    </cfRule>
    <cfRule type="cellIs" priority="39" operator="equal" dxfId="1" stopIfTrue="1">
      <formula>$Z4</formula>
    </cfRule>
  </conditionalFormatting>
  <conditionalFormatting sqref="O4:O135">
    <cfRule type="expression" priority="30" stopIfTrue="1">
      <formula>O4=""</formula>
    </cfRule>
    <cfRule type="expression" priority="31" dxfId="1" stopIfTrue="1">
      <formula>O4=$M4</formula>
    </cfRule>
    <cfRule type="expression" priority="32" dxfId="11" stopIfTrue="1">
      <formula>O4&lt;$M4*0.95</formula>
    </cfRule>
    <cfRule type="expression" priority="33" dxfId="1" stopIfTrue="1">
      <formula>O4&gt;$M4*0.95</formula>
    </cfRule>
  </conditionalFormatting>
  <conditionalFormatting sqref="P4:P135">
    <cfRule type="expression" priority="26" stopIfTrue="1">
      <formula>P4=""</formula>
    </cfRule>
    <cfRule type="expression" priority="27" dxfId="1" stopIfTrue="1">
      <formula>P4=$N4</formula>
    </cfRule>
    <cfRule type="expression" priority="28" dxfId="11" stopIfTrue="1">
      <formula>P4&gt;$N4*1.05</formula>
    </cfRule>
    <cfRule type="expression" priority="29" dxfId="1" stopIfTrue="1">
      <formula>P4&lt;$N4*1.05</formula>
    </cfRule>
  </conditionalFormatting>
  <conditionalFormatting sqref="K3">
    <cfRule type="cellIs" priority="23" operator="between" dxfId="1" stopIfTrue="1">
      <formula>$G3</formula>
      <formula>$H3</formula>
    </cfRule>
    <cfRule type="expression" priority="24" dxfId="11" stopIfTrue="1">
      <formula>K3&lt;$H3</formula>
    </cfRule>
    <cfRule type="expression" priority="25" dxfId="11" stopIfTrue="1">
      <formula>K3&gt;$I3</formula>
    </cfRule>
  </conditionalFormatting>
  <conditionalFormatting sqref="AM3">
    <cfRule type="cellIs" priority="20" operator="greaterThan" dxfId="0">
      <formula>$Z3</formula>
    </cfRule>
    <cfRule type="cellIs" priority="21" operator="lessThan" dxfId="1" stopIfTrue="1">
      <formula>$Z3</formula>
    </cfRule>
    <cfRule type="cellIs" priority="22" operator="equal" dxfId="1" stopIfTrue="1">
      <formula>$Z3</formula>
    </cfRule>
  </conditionalFormatting>
  <conditionalFormatting sqref="O3">
    <cfRule type="expression" priority="16" stopIfTrue="1">
      <formula>O3=""</formula>
    </cfRule>
    <cfRule type="expression" priority="17" dxfId="1" stopIfTrue="1">
      <formula>O3=$M3</formula>
    </cfRule>
    <cfRule type="expression" priority="18" dxfId="11" stopIfTrue="1">
      <formula>O3&lt;$M3*0.95</formula>
    </cfRule>
    <cfRule type="expression" priority="19" dxfId="1" stopIfTrue="1">
      <formula>O3&gt;$M3*0.95</formula>
    </cfRule>
  </conditionalFormatting>
  <conditionalFormatting sqref="P3">
    <cfRule type="expression" priority="12" stopIfTrue="1">
      <formula>P3=""</formula>
    </cfRule>
    <cfRule type="expression" priority="13" dxfId="1" stopIfTrue="1">
      <formula>P3=$N3</formula>
    </cfRule>
    <cfRule type="expression" priority="14" dxfId="11" stopIfTrue="1">
      <formula>P3&gt;$N3*1.05</formula>
    </cfRule>
    <cfRule type="expression" priority="15" dxfId="1" stopIfTrue="1">
      <formula>P3&lt;$N3*1.05</formula>
    </cfRule>
  </conditionalFormatting>
  <conditionalFormatting sqref="J4:J6">
    <cfRule type="cellIs" priority="9" operator="between" dxfId="1" stopIfTrue="1">
      <formula>$G4</formula>
      <formula>$H4</formula>
    </cfRule>
    <cfRule type="expression" priority="10" dxfId="11" stopIfTrue="1">
      <formula>J4&lt;$H4</formula>
    </cfRule>
    <cfRule type="expression" priority="11" dxfId="11" stopIfTrue="1">
      <formula>J4&gt;$I4</formula>
    </cfRule>
  </conditionalFormatting>
  <conditionalFormatting sqref="J7:J117">
    <cfRule type="cellIs" priority="6" operator="between" dxfId="1" stopIfTrue="1">
      <formula>$G7</formula>
      <formula>$H7</formula>
    </cfRule>
    <cfRule type="expression" priority="7" dxfId="11" stopIfTrue="1">
      <formula>J7&lt;$H7</formula>
    </cfRule>
    <cfRule type="expression" priority="8" dxfId="11" stopIfTrue="1">
      <formula>J7&gt;$I7</formula>
    </cfRule>
  </conditionalFormatting>
  <conditionalFormatting sqref="J3">
    <cfRule type="cellIs" priority="3" operator="between" dxfId="1" stopIfTrue="1">
      <formula>$G3*1.22</formula>
      <formula>$H3*1.22</formula>
    </cfRule>
    <cfRule type="expression" priority="4" dxfId="11" stopIfTrue="1">
      <formula>J3&lt;$H3*1.22</formula>
    </cfRule>
    <cfRule type="expression" priority="5" dxfId="11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priority="2" operator="greaterThan" dxfId="43" stopIfTrue="1">
      <formula>0.22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8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H5" sqref="H5"/>
    </sheetView>
  </sheetViews>
  <sheetFormatPr baseColWidth="8" defaultRowHeight="14.25"/>
  <cols>
    <col hidden="1" width="5" customWidth="1" style="402" min="1" max="1"/>
    <col hidden="1" width="6.875" customWidth="1" style="402" min="2" max="2"/>
    <col hidden="1" width="8.25" customWidth="1" style="402" min="3" max="3"/>
    <col hidden="1" width="7.875" customWidth="1" style="402" min="4" max="4"/>
    <col width="24.75" bestFit="1" customWidth="1" style="402" min="5" max="5"/>
    <col width="15.875" customWidth="1" style="402" min="6" max="6"/>
    <col width="20" bestFit="1" customWidth="1" style="402" min="7" max="7"/>
    <col width="5.875" customWidth="1" style="402" min="8" max="8"/>
    <col width="7.625" customWidth="1" style="402" min="9" max="9"/>
    <col width="12" customWidth="1" style="402" min="10" max="10"/>
    <col width="11" customWidth="1" style="402" min="11" max="12"/>
    <col width="7.125" customWidth="1" style="402" min="13" max="13"/>
    <col width="6" customWidth="1" style="402" min="14" max="14"/>
    <col width="10.875" customWidth="1" style="402" min="16" max="16"/>
  </cols>
  <sheetData>
    <row r="1" ht="15.75" customHeight="1" s="402">
      <c r="E1" s="20" t="inlineStr">
        <is>
          <t>شركة بلوك الصناعية</t>
        </is>
      </c>
      <c r="F1" s="401" t="inlineStr">
        <is>
          <t>تقرير الاوزان الجافة للاسطمبات لشهر</t>
        </is>
      </c>
      <c r="G1" s="408" t="n"/>
      <c r="H1" s="401">
        <f>output!B3</f>
        <v/>
      </c>
      <c r="I1" s="401" t="inlineStr">
        <is>
          <t>عام</t>
        </is>
      </c>
      <c r="J1" s="401">
        <f>output!A3</f>
        <v/>
      </c>
      <c r="K1" s="34" t="n"/>
      <c r="L1" s="34" t="n"/>
      <c r="M1" s="34" t="n"/>
      <c r="N1" s="34" t="n"/>
      <c r="O1" s="34" t="n"/>
      <c r="P1" s="35" t="n"/>
      <c r="Q1" s="66" t="inlineStr">
        <is>
          <t>العودة للفهرس</t>
        </is>
      </c>
    </row>
    <row r="2" ht="15.75" customHeight="1" s="402">
      <c r="E2" s="21" t="inlineStr">
        <is>
          <t>ادار ة الجودة</t>
        </is>
      </c>
      <c r="K2" s="140" t="n"/>
      <c r="L2" s="140" t="n"/>
      <c r="M2" s="140" t="n"/>
      <c r="N2" s="140" t="n"/>
      <c r="O2" s="140" t="n"/>
      <c r="P2" s="36" t="n"/>
    </row>
    <row r="3" ht="23.25" customHeight="1" s="402">
      <c r="E3" s="11" t="n"/>
      <c r="P3" s="12" t="n"/>
    </row>
    <row r="4" ht="23.25" customHeight="1" s="402">
      <c r="E4" s="11" t="inlineStr">
        <is>
          <t>عدد المنتجات ( بعض الاسطمبات لها اكثر منتج في الاسطمبة الواحدة )</t>
        </is>
      </c>
      <c r="H4">
        <f>COUNTA(output!E3:E200)</f>
        <v/>
      </c>
      <c r="P4" s="12" t="n"/>
    </row>
    <row r="5" ht="23.25" customHeight="1" s="402">
      <c r="E5" s="11" t="inlineStr">
        <is>
          <t>عدد المنتجات المطابقة</t>
        </is>
      </c>
      <c r="H5">
        <f>H4-H6</f>
        <v/>
      </c>
      <c r="P5" s="12" t="n"/>
    </row>
    <row r="6" ht="23.25" customHeight="1" s="402">
      <c r="E6" s="11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187">
        <f>H6/H4</f>
        <v/>
      </c>
      <c r="P6" s="12" t="n"/>
    </row>
    <row r="7">
      <c r="E7" s="11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187">
        <f>H7/H4</f>
        <v/>
      </c>
      <c r="P7" s="12" t="n"/>
    </row>
    <row r="8">
      <c r="E8" s="11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187">
        <f>H8/H4</f>
        <v/>
      </c>
      <c r="P8" s="12" t="n"/>
    </row>
    <row r="9" ht="15.75" customHeight="1" s="402" thickBot="1">
      <c r="E9" s="33" t="inlineStr">
        <is>
          <t>الاوزان الخفيفة</t>
        </is>
      </c>
      <c r="F9" s="407" t="n"/>
      <c r="G9" s="407" t="n"/>
      <c r="H9" s="407" t="n"/>
      <c r="I9" s="407" t="n"/>
      <c r="J9" s="407" t="n"/>
      <c r="K9" s="407" t="n"/>
      <c r="L9" s="407" t="n"/>
      <c r="M9" s="407" t="n"/>
      <c r="N9" s="407" t="n"/>
      <c r="O9" s="407" t="n"/>
      <c r="P9" s="418" t="n"/>
    </row>
    <row r="10" ht="15.75" customHeight="1" s="402" thickBot="1">
      <c r="E10" s="415" t="inlineStr">
        <is>
          <t>اسم المنتج</t>
        </is>
      </c>
      <c r="F10" s="406" t="inlineStr">
        <is>
          <t>كود المنتج</t>
        </is>
      </c>
      <c r="G10" s="403" t="inlineStr">
        <is>
          <t>الوزن المعياري</t>
        </is>
      </c>
      <c r="H10" s="405" t="inlineStr">
        <is>
          <t>الوزن المعياري</t>
        </is>
      </c>
      <c r="I10" s="370" t="n"/>
      <c r="J10" s="412" t="inlineStr">
        <is>
          <t>متوسط الوزن الفعلي</t>
        </is>
      </c>
      <c r="K10" s="417" t="inlineStr">
        <is>
          <t>عدد ايام التشغيل</t>
        </is>
      </c>
      <c r="L10" s="417" t="inlineStr">
        <is>
          <t>نوع الماكينة</t>
        </is>
      </c>
      <c r="M10" s="414" t="inlineStr">
        <is>
          <t>مراقبة Dry weight خلال الشهر للاسطمبة</t>
        </is>
      </c>
      <c r="N10" s="410" t="n"/>
      <c r="O10" s="410" t="n"/>
      <c r="P10" s="411" t="n"/>
    </row>
    <row r="11" ht="45.75" customHeight="1" s="402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416" t="n"/>
      <c r="F11" s="407" t="n"/>
      <c r="G11" s="404" t="n"/>
      <c r="H11" s="32" t="inlineStr">
        <is>
          <t>من</t>
        </is>
      </c>
      <c r="I11" s="32" t="inlineStr">
        <is>
          <t>إلي</t>
        </is>
      </c>
      <c r="J11" s="413" t="n"/>
      <c r="K11" s="418" t="n"/>
      <c r="L11" s="418" t="n"/>
      <c r="M11" s="37" t="inlineStr">
        <is>
          <t>الفرق عن المعياري</t>
        </is>
      </c>
      <c r="N11" s="38" t="inlineStr">
        <is>
          <t>اعلي قراءة</t>
        </is>
      </c>
      <c r="O11" s="38" t="inlineStr">
        <is>
          <t>اقل قراءة</t>
        </is>
      </c>
      <c r="P11" s="409" t="inlineStr">
        <is>
          <t>الانحراف المعياري عن المتوسط±</t>
        </is>
      </c>
    </row>
    <row r="12" ht="15" customHeight="1" s="402">
      <c r="A12" t="n">
        <v>2021</v>
      </c>
      <c r="B12" t="n">
        <v>12</v>
      </c>
      <c r="C12" t="n">
        <v>125</v>
      </c>
      <c r="D12" t="n">
        <v>691</v>
      </c>
      <c r="E12" s="13" t="inlineStr">
        <is>
          <t>زوايا خلفيه كيلوباترا</t>
        </is>
      </c>
      <c r="F12" s="422" t="inlineStr">
        <is>
          <t>FMDAII2RCP0000</t>
        </is>
      </c>
      <c r="G12" s="422" t="n">
        <v>194</v>
      </c>
      <c r="H12" s="422" t="n">
        <v>174.6</v>
      </c>
      <c r="I12" s="422" t="n">
        <v>213.4</v>
      </c>
      <c r="J12" s="422" t="n">
        <v>168.5</v>
      </c>
      <c r="K12" s="422" t="n">
        <v>3</v>
      </c>
      <c r="L12" s="422" t="inlineStr">
        <is>
          <t>new_machine</t>
        </is>
      </c>
      <c r="M12" s="422" t="n">
        <v>-25</v>
      </c>
      <c r="N12" s="422" t="n">
        <v>176</v>
      </c>
      <c r="O12" s="422" t="n">
        <v>162</v>
      </c>
      <c r="P12" s="39" t="n">
        <v>7</v>
      </c>
    </row>
    <row r="13" ht="15" customHeight="1" s="402">
      <c r="A13" t="n">
        <v>2021</v>
      </c>
      <c r="B13" t="n">
        <v>12</v>
      </c>
      <c r="C13" t="n">
        <v>395</v>
      </c>
      <c r="D13" t="n">
        <v>608</v>
      </c>
      <c r="E13" s="13" t="inlineStr">
        <is>
          <t>مجموعه زوايا فوم خلفيه- منلو</t>
        </is>
      </c>
      <c r="F13" s="422" t="inlineStr">
        <is>
          <t>FMMINI30000043</t>
        </is>
      </c>
      <c r="G13" s="422" t="n">
        <v>110</v>
      </c>
      <c r="H13" s="422" t="n">
        <v>102.3</v>
      </c>
      <c r="I13" s="422" t="n">
        <v>117.7</v>
      </c>
      <c r="J13" s="422" t="n">
        <v>100.9</v>
      </c>
      <c r="K13" s="422" t="n">
        <v>2</v>
      </c>
      <c r="L13" s="422" t="inlineStr">
        <is>
          <t>new_machine</t>
        </is>
      </c>
      <c r="M13" s="422" t="n">
        <v>-9</v>
      </c>
      <c r="N13" s="422" t="n">
        <v>103</v>
      </c>
      <c r="O13" s="422" t="n">
        <v>98</v>
      </c>
      <c r="P13" s="39" t="n">
        <v>4</v>
      </c>
    </row>
    <row r="14" ht="15" customHeight="1" s="402">
      <c r="E14" s="13" t="n"/>
      <c r="F14" s="422" t="n"/>
      <c r="G14" s="422" t="n"/>
      <c r="H14" s="422" t="n"/>
      <c r="I14" s="422" t="n"/>
      <c r="J14" s="422" t="n"/>
      <c r="K14" s="422" t="n"/>
      <c r="L14" s="422" t="n"/>
      <c r="M14" s="422" t="n"/>
      <c r="N14" s="422" t="n"/>
      <c r="O14" s="422" t="n"/>
      <c r="P14" s="39" t="n"/>
    </row>
    <row r="15" ht="15" customHeight="1" s="402">
      <c r="E15" s="13" t="n"/>
      <c r="F15" s="422" t="n"/>
      <c r="G15" s="422" t="n"/>
      <c r="H15" s="422" t="n"/>
      <c r="I15" s="422" t="n"/>
      <c r="J15" s="422" t="n"/>
      <c r="K15" s="422" t="n"/>
      <c r="L15" s="422" t="n"/>
      <c r="M15" s="422" t="n"/>
      <c r="N15" s="422" t="n"/>
      <c r="O15" s="422" t="n"/>
      <c r="P15" s="39" t="n"/>
    </row>
    <row r="16" ht="15" customHeight="1" s="402">
      <c r="E16" s="13" t="n"/>
      <c r="F16" s="422" t="n"/>
      <c r="G16" s="422" t="n"/>
      <c r="H16" s="422" t="n"/>
      <c r="I16" s="422" t="n"/>
      <c r="J16" s="422" t="n"/>
      <c r="K16" s="422" t="n"/>
      <c r="L16" s="422" t="n"/>
      <c r="M16" s="422" t="n"/>
      <c r="N16" s="422" t="n"/>
      <c r="O16" s="422" t="n"/>
      <c r="P16" s="39" t="n"/>
    </row>
    <row r="17" ht="15" customHeight="1" s="402">
      <c r="E17" s="13" t="n"/>
      <c r="F17" s="422" t="n"/>
      <c r="G17" s="422" t="n"/>
      <c r="H17" s="422" t="n"/>
      <c r="I17" s="422" t="n"/>
      <c r="J17" s="422" t="n"/>
      <c r="K17" s="422" t="n"/>
      <c r="L17" s="422" t="n"/>
      <c r="M17" s="422" t="n"/>
      <c r="N17" s="422" t="n"/>
      <c r="O17" s="422" t="n"/>
      <c r="P17" s="39" t="n"/>
    </row>
    <row r="18" ht="15" customHeight="1" s="402">
      <c r="E18" s="13" t="n"/>
      <c r="F18" s="422" t="n"/>
      <c r="G18" s="422" t="n"/>
      <c r="H18" s="422" t="n"/>
      <c r="I18" s="422" t="n"/>
      <c r="J18" s="422" t="n"/>
      <c r="K18" s="422" t="n"/>
      <c r="L18" s="422" t="n"/>
      <c r="M18" s="422" t="n"/>
      <c r="N18" s="422" t="n"/>
      <c r="O18" s="422" t="n"/>
      <c r="P18" s="39" t="n"/>
    </row>
    <row r="19" ht="15" customHeight="1" s="402">
      <c r="E19" s="13" t="n"/>
      <c r="F19" s="422" t="n"/>
      <c r="G19" s="422" t="n"/>
      <c r="H19" s="422" t="n"/>
      <c r="I19" s="422" t="n"/>
      <c r="J19" s="422" t="n"/>
      <c r="K19" s="422" t="n"/>
      <c r="L19" s="422" t="n"/>
      <c r="M19" s="422" t="n"/>
      <c r="N19" s="422" t="n"/>
      <c r="O19" s="422" t="n"/>
      <c r="P19" s="39" t="n"/>
    </row>
    <row r="20" ht="15" customHeight="1" s="402">
      <c r="E20" s="13" t="n"/>
      <c r="F20" s="422" t="n"/>
      <c r="G20" s="422" t="n"/>
      <c r="H20" s="422" t="n"/>
      <c r="I20" s="422" t="n"/>
      <c r="J20" s="422" t="n"/>
      <c r="K20" s="422" t="n"/>
      <c r="L20" s="422" t="n"/>
      <c r="M20" s="422" t="n"/>
      <c r="N20" s="422" t="n"/>
      <c r="O20" s="422" t="n"/>
      <c r="P20" s="39" t="n"/>
    </row>
    <row r="21" ht="15" customHeight="1" s="402">
      <c r="E21" s="13" t="n"/>
      <c r="F21" s="422" t="n"/>
      <c r="G21" s="422" t="n"/>
      <c r="H21" s="422" t="n"/>
      <c r="I21" s="422" t="n"/>
      <c r="J21" s="422" t="n"/>
      <c r="K21" s="422" t="n"/>
      <c r="L21" s="422" t="n"/>
      <c r="M21" s="422" t="n"/>
      <c r="N21" s="422" t="n"/>
      <c r="O21" s="422" t="n"/>
      <c r="P21" s="39" t="n"/>
    </row>
    <row r="22" ht="15" customHeight="1" s="402">
      <c r="E22" s="13" t="n"/>
      <c r="F22" s="422" t="n"/>
      <c r="G22" s="422" t="n"/>
      <c r="H22" s="422" t="n"/>
      <c r="I22" s="422" t="n"/>
      <c r="J22" s="422" t="n"/>
      <c r="K22" s="422" t="n"/>
      <c r="L22" s="422" t="n"/>
      <c r="M22" s="422" t="n"/>
      <c r="N22" s="422" t="n"/>
      <c r="O22" s="422" t="n"/>
      <c r="P22" s="39" t="n"/>
    </row>
    <row r="23" ht="15" customHeight="1" s="402">
      <c r="E23" s="13" t="n"/>
      <c r="F23" s="422" t="n"/>
      <c r="G23" s="422" t="n"/>
      <c r="H23" s="422" t="n"/>
      <c r="I23" s="422" t="n"/>
      <c r="J23" s="422" t="n"/>
      <c r="K23" s="422" t="n"/>
      <c r="L23" s="422" t="n"/>
      <c r="M23" s="422" t="n"/>
      <c r="N23" s="422" t="n"/>
      <c r="O23" s="422" t="n"/>
      <c r="P23" s="39" t="n"/>
    </row>
    <row r="24" ht="15" customHeight="1" s="402">
      <c r="E24" s="13" t="n"/>
      <c r="F24" s="422" t="n"/>
      <c r="G24" s="422" t="n"/>
      <c r="H24" s="422" t="n"/>
      <c r="I24" s="422" t="n"/>
      <c r="J24" s="422" t="n"/>
      <c r="K24" s="422" t="n"/>
      <c r="L24" s="422" t="n"/>
      <c r="M24" s="422" t="n"/>
      <c r="N24" s="422" t="n"/>
      <c r="O24" s="422" t="n"/>
      <c r="P24" s="39" t="n"/>
    </row>
    <row r="25" ht="15" customHeight="1" s="402">
      <c r="E25" s="13" t="n"/>
      <c r="F25" s="422" t="n"/>
      <c r="G25" s="422" t="n"/>
      <c r="H25" s="422" t="n"/>
      <c r="I25" s="422" t="n"/>
      <c r="J25" s="422" t="n"/>
      <c r="K25" s="422" t="n"/>
      <c r="L25" s="422" t="n"/>
      <c r="M25" s="422" t="n"/>
      <c r="N25" s="422" t="n"/>
      <c r="O25" s="422" t="n"/>
      <c r="P25" s="39" t="n"/>
    </row>
    <row r="26" ht="15" customHeight="1" s="402">
      <c r="E26" s="13" t="n"/>
      <c r="F26" s="422" t="n"/>
      <c r="G26" s="422" t="n"/>
      <c r="H26" s="422" t="n"/>
      <c r="I26" s="422" t="n"/>
      <c r="J26" s="422" t="n"/>
      <c r="K26" s="422" t="n"/>
      <c r="L26" s="422" t="n"/>
      <c r="M26" s="422" t="n"/>
      <c r="N26" s="422" t="n"/>
      <c r="O26" s="422" t="n"/>
      <c r="P26" s="39" t="n"/>
    </row>
    <row r="27">
      <c r="E27" s="49" t="n"/>
      <c r="F27" s="422" t="n"/>
      <c r="G27" s="422" t="n"/>
      <c r="H27" s="422" t="n"/>
      <c r="I27" s="422" t="n"/>
      <c r="J27" s="422" t="n"/>
      <c r="K27" s="422" t="n"/>
      <c r="L27" s="422" t="n"/>
      <c r="M27" s="422" t="n"/>
      <c r="N27" s="422" t="n"/>
      <c r="O27" s="422" t="n"/>
      <c r="P27" s="39" t="n"/>
    </row>
    <row r="28">
      <c r="E28" s="49" t="n"/>
      <c r="F28" s="422" t="n"/>
      <c r="G28" s="422" t="n"/>
      <c r="H28" s="422" t="n"/>
      <c r="I28" s="422" t="n"/>
      <c r="J28" s="422" t="n"/>
      <c r="K28" s="422" t="n"/>
      <c r="L28" s="422" t="n"/>
      <c r="M28" s="422" t="n"/>
      <c r="N28" s="422" t="n"/>
      <c r="O28" s="422" t="n"/>
      <c r="P28" s="39" t="n"/>
    </row>
    <row r="29">
      <c r="E29" s="49" t="n"/>
      <c r="F29" s="422" t="n"/>
      <c r="G29" s="422" t="n"/>
      <c r="H29" s="422" t="n"/>
      <c r="I29" s="422" t="n"/>
      <c r="J29" s="422" t="n"/>
      <c r="K29" s="422" t="n"/>
      <c r="L29" s="422" t="n"/>
      <c r="M29" s="422" t="n"/>
      <c r="N29" s="422" t="n"/>
      <c r="O29" s="422" t="n"/>
      <c r="P29" s="39" t="n"/>
    </row>
    <row r="30" ht="15.75" customHeight="1" s="402" thickBot="1">
      <c r="E30" s="13" t="inlineStr">
        <is>
          <t>الاوزان الثقيلة</t>
        </is>
      </c>
      <c r="F30" s="422" t="n"/>
      <c r="G30" s="422" t="n"/>
      <c r="H30" s="422" t="n"/>
      <c r="I30" s="422" t="n"/>
      <c r="J30" s="422" t="n"/>
      <c r="P30" s="12" t="n"/>
    </row>
    <row r="31" ht="15.75" customHeight="1" s="402" thickBot="1">
      <c r="E31" s="69" t="n"/>
      <c r="F31" s="401" t="n"/>
      <c r="G31" s="406" t="inlineStr">
        <is>
          <t>الوزن المعياري</t>
        </is>
      </c>
      <c r="H31" s="405" t="inlineStr">
        <is>
          <t>الوزن المعياري</t>
        </is>
      </c>
      <c r="I31" s="370" t="n"/>
      <c r="J31" s="412" t="inlineStr">
        <is>
          <t>متوسط الوزن الفعلي</t>
        </is>
      </c>
      <c r="K31" s="412" t="inlineStr">
        <is>
          <t>عدد ايام التشغيل</t>
        </is>
      </c>
      <c r="L31" s="419" t="inlineStr">
        <is>
          <t>نوع الماكينة</t>
        </is>
      </c>
      <c r="M31" s="409" t="inlineStr">
        <is>
          <t>مراقبة Dry weight خلال الشهر للاسطمبة</t>
        </is>
      </c>
      <c r="N31" s="410" t="n"/>
      <c r="O31" s="410" t="n"/>
      <c r="P31" s="411" t="n"/>
    </row>
    <row r="32" ht="45.75" customHeight="1" s="402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70" t="inlineStr">
        <is>
          <t>اسم المنتج</t>
        </is>
      </c>
      <c r="F32" s="71" t="inlineStr">
        <is>
          <t>كود المنتج</t>
        </is>
      </c>
      <c r="G32" s="407" t="n"/>
      <c r="H32" s="32" t="inlineStr">
        <is>
          <t>من</t>
        </is>
      </c>
      <c r="I32" s="32" t="inlineStr">
        <is>
          <t>إلي</t>
        </is>
      </c>
      <c r="J32" s="413" t="n"/>
      <c r="K32" s="413" t="n"/>
      <c r="L32" s="420" t="n"/>
      <c r="M32" s="38" t="inlineStr">
        <is>
          <t>الفرق عن المعياري</t>
        </is>
      </c>
      <c r="N32" s="38" t="inlineStr">
        <is>
          <t>اعلي قراءة</t>
        </is>
      </c>
      <c r="O32" s="38" t="inlineStr">
        <is>
          <t>اقل قراءة</t>
        </is>
      </c>
      <c r="P32" s="409" t="inlineStr">
        <is>
          <t>الانحراف المعياري عن المتوسط±</t>
        </is>
      </c>
    </row>
    <row r="33">
      <c r="A33" t="n">
        <v>2021</v>
      </c>
      <c r="B33" t="n">
        <v>12</v>
      </c>
      <c r="C33" t="n">
        <v>143</v>
      </c>
      <c r="D33" t="n">
        <v>281</v>
      </c>
      <c r="E33" s="49" t="inlineStr">
        <is>
          <t>صندوق 10 ك فلات ك 18 بدون بادج</t>
        </is>
      </c>
      <c r="F33" s="422" t="inlineStr">
        <is>
          <t>FM000B10180000</t>
        </is>
      </c>
      <c r="G33" s="422" t="n">
        <v>285</v>
      </c>
      <c r="H33" s="422" t="n">
        <v>265.05</v>
      </c>
      <c r="I33" s="422" t="n">
        <v>304.95</v>
      </c>
      <c r="J33" s="422" t="n">
        <v>305.7</v>
      </c>
      <c r="K33" s="72" t="n">
        <v>4</v>
      </c>
      <c r="L33" s="72" t="inlineStr">
        <is>
          <t>new_machine</t>
        </is>
      </c>
      <c r="M33" s="72" t="n">
        <v>21</v>
      </c>
      <c r="N33" s="72" t="n">
        <v>333</v>
      </c>
      <c r="O33" s="72" t="n">
        <v>292</v>
      </c>
      <c r="P33" s="43" t="n">
        <v>18</v>
      </c>
    </row>
    <row r="34">
      <c r="A34" t="n">
        <v>2021</v>
      </c>
      <c r="B34" t="n">
        <v>12</v>
      </c>
      <c r="C34" t="n">
        <v>383</v>
      </c>
      <c r="D34" t="n">
        <v>550</v>
      </c>
      <c r="E34" s="49" t="inlineStr">
        <is>
          <t>FRONT 43LM55</t>
        </is>
      </c>
      <c r="F34" s="422" t="inlineStr">
        <is>
          <t>FMLGEI43LM55FR</t>
        </is>
      </c>
      <c r="G34" s="422" t="n">
        <v>35</v>
      </c>
      <c r="H34" s="422" t="n">
        <v>32.025</v>
      </c>
      <c r="I34" s="422" t="n">
        <v>38.045</v>
      </c>
      <c r="J34" s="422" t="n">
        <v>40.8</v>
      </c>
      <c r="K34" s="72" t="n">
        <v>4</v>
      </c>
      <c r="L34" s="72" t="inlineStr">
        <is>
          <t>new_machine</t>
        </is>
      </c>
      <c r="M34" s="72" t="n">
        <v>6</v>
      </c>
      <c r="N34" s="72" t="n">
        <v>49</v>
      </c>
      <c r="O34" s="72" t="n">
        <v>34</v>
      </c>
      <c r="P34" s="43" t="n">
        <v>8</v>
      </c>
    </row>
    <row r="35">
      <c r="A35" t="n">
        <v>2021</v>
      </c>
      <c r="B35" t="n">
        <v>12</v>
      </c>
      <c r="C35" t="n">
        <v>384</v>
      </c>
      <c r="D35" t="n">
        <v>557</v>
      </c>
      <c r="E35" s="49" t="n"/>
      <c r="F35" s="422" t="inlineStr">
        <is>
          <t>FMLGEI65UM7302</t>
        </is>
      </c>
      <c r="G35" s="422" t="n">
        <v>182</v>
      </c>
      <c r="H35" s="422" t="n">
        <v>171.262</v>
      </c>
      <c r="I35" s="422" t="n">
        <v>194.922</v>
      </c>
      <c r="J35" s="422" t="n">
        <v>197.1</v>
      </c>
      <c r="K35" s="72" t="n">
        <v>10</v>
      </c>
      <c r="L35" s="72" t="inlineStr">
        <is>
          <t>new_machine</t>
        </is>
      </c>
      <c r="M35" s="72" t="n">
        <v>15</v>
      </c>
      <c r="N35" s="72" t="n">
        <v>212</v>
      </c>
      <c r="O35" s="72" t="n">
        <v>190</v>
      </c>
      <c r="P35" s="43" t="n">
        <v>7</v>
      </c>
    </row>
    <row r="36">
      <c r="A36" t="n">
        <v>2021</v>
      </c>
      <c r="B36" t="n">
        <v>12</v>
      </c>
      <c r="C36" t="n">
        <v>416</v>
      </c>
      <c r="D36" t="n">
        <v>659</v>
      </c>
      <c r="E36" s="49" t="inlineStr">
        <is>
          <t>75UP77 MFZ65917901-  FRONT</t>
        </is>
      </c>
      <c r="F36" s="422" t="inlineStr">
        <is>
          <t>FMLGEI375UP770</t>
        </is>
      </c>
      <c r="G36" s="422" t="n">
        <v>301</v>
      </c>
      <c r="H36" s="422" t="n">
        <v>283.241</v>
      </c>
      <c r="I36" s="422" t="n">
        <v>322.371</v>
      </c>
      <c r="J36" s="422" t="n">
        <v>324.4</v>
      </c>
      <c r="K36" s="72" t="n">
        <v>2</v>
      </c>
      <c r="L36" s="72" t="inlineStr">
        <is>
          <t>new_machine</t>
        </is>
      </c>
      <c r="M36" s="72" t="n">
        <v>23</v>
      </c>
      <c r="N36" s="72" t="n">
        <v>338</v>
      </c>
      <c r="O36" s="72" t="n">
        <v>311</v>
      </c>
      <c r="P36" s="43" t="n">
        <v>19</v>
      </c>
    </row>
    <row r="37">
      <c r="A37" t="n">
        <v>2021</v>
      </c>
      <c r="B37" t="n">
        <v>12</v>
      </c>
      <c r="C37" t="n">
        <v>419</v>
      </c>
      <c r="D37" t="n">
        <v>670</v>
      </c>
      <c r="E37" s="49" t="inlineStr">
        <is>
          <t>LG43UP77</t>
        </is>
      </c>
      <c r="F37" s="422" t="inlineStr">
        <is>
          <t>FMLGEI043UP770</t>
        </is>
      </c>
      <c r="G37" s="422" t="n">
        <v>298</v>
      </c>
      <c r="H37" s="422" t="n">
        <v>280.418</v>
      </c>
      <c r="I37" s="422" t="n">
        <v>319.158</v>
      </c>
      <c r="J37" s="422" t="n">
        <v>324.1</v>
      </c>
      <c r="K37" s="72" t="n">
        <v>3</v>
      </c>
      <c r="L37" s="72" t="inlineStr">
        <is>
          <t>new_machine</t>
        </is>
      </c>
      <c r="M37" s="72" t="n">
        <v>26</v>
      </c>
      <c r="N37" s="72" t="n">
        <v>332</v>
      </c>
      <c r="O37" s="72" t="n">
        <v>314</v>
      </c>
      <c r="P37" s="43" t="n">
        <v>9</v>
      </c>
    </row>
    <row r="38">
      <c r="A38" t="n">
        <v>2021</v>
      </c>
      <c r="B38" t="n">
        <v>12</v>
      </c>
      <c r="C38" t="n">
        <v>421</v>
      </c>
      <c r="D38" t="n">
        <v>673</v>
      </c>
      <c r="E38" s="49" t="inlineStr">
        <is>
          <t>LG65UP81-side</t>
        </is>
      </c>
      <c r="F38" s="422" t="inlineStr">
        <is>
          <t>FMLGEI365UP810</t>
        </is>
      </c>
      <c r="G38" s="422" t="n">
        <v>61.6</v>
      </c>
      <c r="H38" s="422" t="n">
        <v>57.9656</v>
      </c>
      <c r="I38" s="422" t="n">
        <v>65.9736</v>
      </c>
      <c r="J38" s="422" t="n">
        <v>67.3</v>
      </c>
      <c r="K38" s="72" t="n">
        <v>4</v>
      </c>
      <c r="L38" s="72" t="inlineStr">
        <is>
          <t>new_machine</t>
        </is>
      </c>
      <c r="M38" s="72" t="n">
        <v>6</v>
      </c>
      <c r="N38" s="72" t="n">
        <v>71</v>
      </c>
      <c r="O38" s="72" t="n">
        <v>64</v>
      </c>
      <c r="P38" s="43" t="n">
        <v>3</v>
      </c>
    </row>
    <row r="39">
      <c r="A39" t="n">
        <v>2021</v>
      </c>
      <c r="B39" t="n">
        <v>12</v>
      </c>
      <c r="C39" t="n">
        <v>425</v>
      </c>
      <c r="D39" t="n">
        <v>674</v>
      </c>
      <c r="E39" s="49" t="inlineStr">
        <is>
          <t>LgWashing Mashine Base (VIVACHE)</t>
        </is>
      </c>
      <c r="F39" s="422" t="inlineStr">
        <is>
          <t>FMLGEI10000000</t>
        </is>
      </c>
      <c r="G39" s="422" t="n">
        <v>256</v>
      </c>
      <c r="H39" s="422" t="n">
        <v>240.896</v>
      </c>
      <c r="I39" s="422" t="n">
        <v>274.176</v>
      </c>
      <c r="J39" s="422" t="n">
        <v>291</v>
      </c>
      <c r="K39" s="72" t="n">
        <v>1</v>
      </c>
      <c r="L39" s="72" t="inlineStr">
        <is>
          <t>new_machine</t>
        </is>
      </c>
      <c r="M39" s="72" t="n">
        <v>35</v>
      </c>
      <c r="N39" s="72" t="n">
        <v>291</v>
      </c>
      <c r="O39" s="72" t="n">
        <v>291</v>
      </c>
      <c r="P39" s="43" t="n"/>
    </row>
    <row r="40">
      <c r="A40" t="n">
        <v>2021</v>
      </c>
      <c r="B40" t="n">
        <v>12</v>
      </c>
      <c r="C40" t="n">
        <v>415</v>
      </c>
      <c r="D40" t="n">
        <v>657</v>
      </c>
      <c r="E40" s="49" t="inlineStr">
        <is>
          <t>PDFRP2124 كفر 70 يمين</t>
        </is>
      </c>
      <c r="F40" s="422" t="inlineStr">
        <is>
          <t>FMCFII7RRP2124</t>
        </is>
      </c>
      <c r="G40" s="422" t="n">
        <v>90</v>
      </c>
      <c r="H40" s="422" t="n">
        <v>83.7</v>
      </c>
      <c r="I40" s="422" t="n">
        <v>96.3</v>
      </c>
      <c r="J40" s="422" t="n">
        <v>100.2</v>
      </c>
      <c r="K40" s="72" t="n">
        <v>4</v>
      </c>
      <c r="L40" s="72" t="inlineStr">
        <is>
          <t>old_machine</t>
        </is>
      </c>
      <c r="M40" s="72" t="n">
        <v>10</v>
      </c>
      <c r="N40" s="72" t="n">
        <v>108</v>
      </c>
      <c r="O40" s="72" t="n">
        <v>92</v>
      </c>
      <c r="P40" s="43" t="n">
        <v>6</v>
      </c>
    </row>
    <row r="41">
      <c r="A41" t="n">
        <v>2021</v>
      </c>
      <c r="B41" t="n">
        <v>12</v>
      </c>
      <c r="C41" t="n">
        <v>415</v>
      </c>
      <c r="D41" t="n">
        <v>658</v>
      </c>
      <c r="E41" s="49" t="inlineStr">
        <is>
          <t>PDFRP2122 كفر 70 شمال</t>
        </is>
      </c>
      <c r="F41" s="422" t="inlineStr">
        <is>
          <t>FMCFII7LRP2122</t>
        </is>
      </c>
      <c r="G41" s="422" t="n">
        <v>90</v>
      </c>
      <c r="H41" s="422" t="n">
        <v>83.7</v>
      </c>
      <c r="I41" s="422" t="n">
        <v>96.3</v>
      </c>
      <c r="J41" s="422" t="n">
        <v>100.2</v>
      </c>
      <c r="K41" s="72" t="n">
        <v>4</v>
      </c>
      <c r="L41" s="72" t="inlineStr">
        <is>
          <t>old_machine</t>
        </is>
      </c>
      <c r="M41" s="72" t="n">
        <v>10</v>
      </c>
      <c r="N41" s="72" t="n">
        <v>108</v>
      </c>
      <c r="O41" s="72" t="n">
        <v>92</v>
      </c>
      <c r="P41" s="43" t="n">
        <v>6</v>
      </c>
    </row>
    <row r="42">
      <c r="A42" t="n">
        <v>2021</v>
      </c>
      <c r="B42" t="n">
        <v>2</v>
      </c>
      <c r="C42" t="n">
        <v>405</v>
      </c>
      <c r="D42" t="n">
        <v>622</v>
      </c>
      <c r="E42" s="49" t="n"/>
      <c r="F42" s="422" t="n"/>
      <c r="G42" s="422" t="n"/>
      <c r="H42" s="422" t="n"/>
      <c r="I42" s="422" t="n"/>
      <c r="J42" s="422" t="n"/>
      <c r="K42" s="72" t="n"/>
      <c r="L42" s="72" t="n"/>
      <c r="M42" s="72" t="n"/>
      <c r="N42" s="72" t="n"/>
      <c r="O42" s="72" t="n"/>
      <c r="P42" s="43" t="n"/>
    </row>
    <row r="43">
      <c r="A43" t="n">
        <v>2021</v>
      </c>
      <c r="B43" t="n">
        <v>2</v>
      </c>
      <c r="C43" t="n">
        <v>406</v>
      </c>
      <c r="D43" t="n">
        <v>626</v>
      </c>
      <c r="E43" s="49" t="n"/>
      <c r="F43" s="422" t="n"/>
      <c r="G43" s="422" t="n"/>
      <c r="H43" s="422" t="n"/>
      <c r="I43" s="422" t="n"/>
      <c r="J43" s="422" t="n"/>
      <c r="K43" s="72" t="n"/>
      <c r="L43" s="72" t="n"/>
      <c r="M43" s="72" t="n"/>
      <c r="N43" s="72" t="n"/>
      <c r="O43" s="72" t="n"/>
      <c r="P43" s="43" t="n"/>
    </row>
    <row r="44">
      <c r="A44" t="n">
        <v>2021</v>
      </c>
      <c r="B44" t="n">
        <v>2</v>
      </c>
      <c r="C44" t="n">
        <v>416</v>
      </c>
      <c r="D44" t="n">
        <v>659</v>
      </c>
      <c r="E44" s="49" t="n"/>
      <c r="F44" s="422" t="n"/>
      <c r="G44" s="422" t="n"/>
      <c r="H44" s="422" t="n"/>
      <c r="I44" s="422" t="n"/>
      <c r="J44" s="422" t="n"/>
      <c r="K44" s="72" t="n"/>
      <c r="L44" s="72" t="n"/>
      <c r="M44" s="72" t="n"/>
      <c r="N44" s="72" t="n"/>
      <c r="O44" s="72" t="n"/>
      <c r="P44" s="43" t="n"/>
    </row>
    <row r="45">
      <c r="A45" t="n">
        <v>2021</v>
      </c>
      <c r="B45" t="n">
        <v>2</v>
      </c>
      <c r="C45" t="n">
        <v>417</v>
      </c>
      <c r="D45" t="n">
        <v>660</v>
      </c>
      <c r="E45" s="421" t="n"/>
      <c r="F45" s="72" t="n"/>
      <c r="G45" s="72" t="n"/>
      <c r="H45" s="72" t="n"/>
      <c r="I45" s="72" t="n"/>
      <c r="J45" s="72" t="n"/>
      <c r="K45" s="72" t="n"/>
      <c r="L45" s="72" t="n"/>
      <c r="M45" s="72" t="n"/>
      <c r="N45" s="72" t="n"/>
      <c r="O45" s="72" t="n"/>
      <c r="P45" s="43" t="n"/>
    </row>
    <row r="46">
      <c r="A46" t="n">
        <v>2021</v>
      </c>
      <c r="B46" t="n">
        <v>2</v>
      </c>
      <c r="C46" t="n">
        <v>418</v>
      </c>
      <c r="D46" t="n">
        <v>662</v>
      </c>
      <c r="E46" s="421" t="n"/>
      <c r="F46" s="72" t="n"/>
      <c r="G46" s="72" t="n"/>
      <c r="H46" s="72" t="n"/>
      <c r="I46" s="72" t="n"/>
      <c r="J46" s="72" t="n"/>
      <c r="K46" s="72" t="n"/>
      <c r="L46" s="72" t="n"/>
      <c r="M46" s="72" t="n"/>
      <c r="N46" s="72" t="n"/>
      <c r="O46" s="72" t="n"/>
      <c r="P46" s="43" t="n"/>
    </row>
    <row r="47">
      <c r="A47" t="n">
        <v>2021</v>
      </c>
      <c r="B47" t="n">
        <v>2</v>
      </c>
      <c r="C47" t="n">
        <v>418</v>
      </c>
      <c r="D47" t="n">
        <v>663</v>
      </c>
      <c r="E47" s="421" t="n"/>
      <c r="F47" s="72" t="n"/>
      <c r="G47" s="72" t="n"/>
      <c r="H47" s="72" t="n"/>
      <c r="I47" s="72" t="n"/>
      <c r="J47" s="72" t="n"/>
      <c r="K47" s="72" t="n"/>
      <c r="L47" s="72" t="n"/>
      <c r="M47" s="72" t="n"/>
      <c r="N47" s="72" t="n"/>
      <c r="O47" s="72" t="n"/>
      <c r="P47" s="43" t="n"/>
    </row>
    <row r="48">
      <c r="A48" t="n">
        <v>2021</v>
      </c>
      <c r="B48" t="n">
        <v>2</v>
      </c>
      <c r="C48" t="n">
        <v>418</v>
      </c>
      <c r="D48" t="n">
        <v>664</v>
      </c>
      <c r="E48" s="421" t="n"/>
      <c r="F48" s="72" t="n"/>
      <c r="G48" s="72" t="n"/>
      <c r="H48" s="72" t="n"/>
      <c r="I48" s="72" t="n"/>
      <c r="J48" s="72" t="n"/>
      <c r="K48" s="72" t="n"/>
      <c r="L48" s="72" t="n"/>
      <c r="M48" s="72" t="n"/>
      <c r="N48" s="72" t="n"/>
      <c r="O48" s="72" t="n"/>
      <c r="P48" s="43" t="n"/>
    </row>
    <row r="49" ht="15.75" customHeight="1" s="402" thickBot="1">
      <c r="A49" t="n">
        <v>2021</v>
      </c>
      <c r="B49" t="n">
        <v>2</v>
      </c>
      <c r="C49" t="n">
        <v>418</v>
      </c>
      <c r="D49" t="n">
        <v>665</v>
      </c>
      <c r="E49" s="44" t="n"/>
      <c r="F49" s="45" t="n"/>
      <c r="G49" s="45" t="n"/>
      <c r="H49" s="45" t="n"/>
      <c r="I49" s="45" t="n"/>
      <c r="J49" s="45" t="n"/>
      <c r="K49" s="45" t="n"/>
      <c r="L49" s="45" t="n"/>
      <c r="M49" s="45" t="n"/>
      <c r="N49" s="45" t="n"/>
      <c r="O49" s="45" t="n"/>
      <c r="P49" s="42" t="n"/>
    </row>
    <row r="50">
      <c r="A50" t="n">
        <v>2021</v>
      </c>
      <c r="B50" t="n">
        <v>2</v>
      </c>
      <c r="C50" t="n">
        <v>123</v>
      </c>
      <c r="D50" t="n">
        <v>645</v>
      </c>
      <c r="E50" s="11" t="n"/>
    </row>
    <row r="51">
      <c r="E51" s="11" t="n"/>
    </row>
    <row r="52">
      <c r="E52" s="11" t="n"/>
    </row>
    <row r="53">
      <c r="E53" s="11" t="n"/>
    </row>
    <row r="54">
      <c r="E54" s="11" t="n"/>
    </row>
    <row r="55">
      <c r="E55" s="11" t="n"/>
    </row>
    <row r="56">
      <c r="E56" s="11" t="n"/>
    </row>
    <row r="57">
      <c r="E57" s="11" t="n"/>
    </row>
    <row r="58">
      <c r="E58" s="11" t="n"/>
    </row>
    <row r="59">
      <c r="E59" s="11" t="n"/>
    </row>
    <row r="60">
      <c r="E60" s="11" t="n"/>
    </row>
    <row r="61">
      <c r="E61" s="11" t="n"/>
    </row>
    <row r="62">
      <c r="E62" s="11" t="n"/>
    </row>
    <row r="63">
      <c r="E63" s="11" t="n"/>
    </row>
    <row r="64">
      <c r="E64" s="11" t="n"/>
    </row>
    <row r="65">
      <c r="E65" s="11" t="n"/>
    </row>
    <row r="66">
      <c r="E66" s="11" t="n"/>
    </row>
    <row r="67">
      <c r="E67" s="11" t="n"/>
    </row>
    <row r="68">
      <c r="E68" s="11" t="n"/>
    </row>
    <row r="69">
      <c r="E69" s="11" t="n"/>
    </row>
    <row r="70">
      <c r="E70" s="11" t="n"/>
    </row>
    <row r="71">
      <c r="E71" s="11" t="n"/>
    </row>
    <row r="72">
      <c r="E72" s="11" t="n"/>
    </row>
    <row r="73">
      <c r="E73" s="11" t="n"/>
    </row>
    <row r="74">
      <c r="E74" s="11" t="n"/>
    </row>
    <row r="75">
      <c r="E75" s="11" t="n"/>
    </row>
    <row r="76">
      <c r="E76" s="11" t="n"/>
    </row>
    <row r="77">
      <c r="E77" s="11" t="n"/>
    </row>
    <row r="78">
      <c r="E78" s="11" t="n"/>
    </row>
    <row r="79">
      <c r="E79" s="11" t="n"/>
    </row>
    <row r="80">
      <c r="E80" s="11" t="n"/>
    </row>
    <row r="81">
      <c r="E81" s="11" t="n"/>
    </row>
    <row r="82">
      <c r="E82" s="11" t="n"/>
    </row>
    <row r="83">
      <c r="E83" s="11" t="n"/>
    </row>
    <row r="84">
      <c r="E84" s="11" t="n"/>
    </row>
    <row r="85">
      <c r="E85" s="11" t="n"/>
    </row>
    <row r="86">
      <c r="E86" s="11" t="n"/>
    </row>
    <row r="87">
      <c r="E87" s="11" t="n"/>
    </row>
    <row r="88">
      <c r="E88" s="11" t="n"/>
    </row>
    <row r="89">
      <c r="E89" s="11" t="n"/>
    </row>
    <row r="90">
      <c r="E90" s="11" t="n"/>
    </row>
    <row r="91">
      <c r="E91" s="11" t="n"/>
    </row>
    <row r="92">
      <c r="E92" s="11" t="n"/>
    </row>
    <row r="93">
      <c r="E93" s="11" t="n"/>
    </row>
    <row r="94">
      <c r="E94" s="11" t="n"/>
    </row>
    <row r="95">
      <c r="E95" s="11" t="n"/>
    </row>
    <row r="96">
      <c r="E96" s="11" t="n"/>
    </row>
    <row r="97">
      <c r="E97" s="11" t="n"/>
    </row>
    <row r="98">
      <c r="E98" s="11" t="n"/>
    </row>
    <row r="99">
      <c r="E99" s="11" t="n"/>
    </row>
    <row r="100">
      <c r="E100" s="11" t="n"/>
    </row>
    <row r="101">
      <c r="E101" s="11" t="n"/>
    </row>
    <row r="102">
      <c r="E102" s="11" t="n"/>
    </row>
    <row r="103">
      <c r="E103" s="11" t="n"/>
    </row>
    <row r="104">
      <c r="E104" s="11" t="n"/>
    </row>
    <row r="105">
      <c r="E105" s="11" t="n"/>
    </row>
    <row r="106">
      <c r="E106" s="11" t="n"/>
    </row>
    <row r="107">
      <c r="E107" s="11" t="n"/>
    </row>
    <row r="108">
      <c r="E108" s="11" t="n"/>
    </row>
    <row r="109">
      <c r="E109" s="11" t="n"/>
    </row>
    <row r="110">
      <c r="E110" s="11" t="n"/>
    </row>
    <row r="111">
      <c r="E111" s="11" t="n"/>
    </row>
    <row r="112">
      <c r="E112" s="11" t="n"/>
    </row>
    <row r="113">
      <c r="E113" s="11" t="n"/>
    </row>
    <row r="114">
      <c r="E114" s="11" t="n"/>
    </row>
    <row r="115">
      <c r="E115" s="11" t="n"/>
    </row>
    <row r="116">
      <c r="E116" s="11" t="n"/>
    </row>
    <row r="117">
      <c r="E117" s="11" t="n"/>
    </row>
    <row r="118">
      <c r="E118" s="11" t="n"/>
    </row>
    <row r="119">
      <c r="E119" s="11" t="n"/>
    </row>
    <row r="120">
      <c r="E120" s="11" t="n"/>
    </row>
    <row r="121">
      <c r="E121" s="11" t="n"/>
    </row>
    <row r="122">
      <c r="E122" s="11" t="n"/>
    </row>
    <row r="123">
      <c r="E123" s="11" t="n"/>
    </row>
    <row r="124">
      <c r="E124" s="11" t="n"/>
    </row>
    <row r="125">
      <c r="E125" s="11" t="n"/>
    </row>
    <row r="126">
      <c r="E126" s="11" t="n"/>
    </row>
    <row r="127">
      <c r="E127" s="11" t="n"/>
    </row>
    <row r="128">
      <c r="E128" s="11" t="n"/>
    </row>
    <row r="129">
      <c r="E129" s="11" t="n"/>
    </row>
    <row r="130">
      <c r="E130" s="11" t="n"/>
    </row>
    <row r="131">
      <c r="E131" s="11" t="n"/>
    </row>
    <row r="132">
      <c r="E132" s="11" t="n"/>
    </row>
    <row r="133">
      <c r="E133" s="11" t="n"/>
    </row>
    <row r="134">
      <c r="E134" s="11" t="n"/>
    </row>
    <row r="135">
      <c r="E135" s="11" t="n"/>
    </row>
    <row r="136">
      <c r="E136" s="11" t="n"/>
    </row>
    <row r="137">
      <c r="E137" s="11" t="n"/>
    </row>
    <row r="138">
      <c r="E138" s="11" t="n"/>
    </row>
    <row r="139">
      <c r="E139" s="11" t="n"/>
    </row>
    <row r="140">
      <c r="E140" s="11" t="n"/>
    </row>
    <row r="141">
      <c r="E141" s="11" t="n"/>
    </row>
    <row r="142">
      <c r="E142" s="11" t="n"/>
    </row>
    <row r="143">
      <c r="E143" s="11" t="n"/>
    </row>
    <row r="144">
      <c r="E144" s="11" t="n"/>
    </row>
    <row r="145">
      <c r="E145" s="11" t="n"/>
    </row>
    <row r="146">
      <c r="E146" s="11" t="n"/>
    </row>
    <row r="147">
      <c r="E147" s="11" t="n"/>
    </row>
    <row r="148">
      <c r="E148" s="11" t="n"/>
    </row>
    <row r="149">
      <c r="E149" s="11" t="n"/>
    </row>
    <row r="150">
      <c r="E150" s="11" t="n"/>
    </row>
    <row r="151">
      <c r="E151" s="11" t="n"/>
    </row>
    <row r="152">
      <c r="E152" s="11" t="n"/>
    </row>
    <row r="153">
      <c r="E153" s="11" t="n"/>
    </row>
    <row r="154">
      <c r="E154" s="11" t="n"/>
    </row>
    <row r="155">
      <c r="E155" s="11" t="n"/>
    </row>
    <row r="156">
      <c r="E156" s="11" t="n"/>
    </row>
    <row r="157">
      <c r="E157" s="11" t="n"/>
    </row>
    <row r="158">
      <c r="E158" s="11" t="n"/>
    </row>
    <row r="159">
      <c r="E159" s="11" t="n"/>
    </row>
    <row r="160">
      <c r="E160" s="11" t="n"/>
    </row>
    <row r="161">
      <c r="E161" s="11" t="n"/>
    </row>
    <row r="162">
      <c r="E162" s="11" t="n"/>
    </row>
    <row r="163">
      <c r="E163" s="11" t="n"/>
    </row>
    <row r="164">
      <c r="E164" s="11" t="n"/>
    </row>
    <row r="165">
      <c r="E165" s="11" t="n"/>
    </row>
    <row r="166">
      <c r="E166" s="11" t="n"/>
    </row>
    <row r="167">
      <c r="E167" s="11" t="n"/>
    </row>
    <row r="168">
      <c r="E168" s="11" t="n"/>
    </row>
    <row r="169">
      <c r="E169" s="11" t="n"/>
    </row>
    <row r="170">
      <c r="E170" s="11" t="n"/>
    </row>
    <row r="171">
      <c r="E171" s="11" t="n"/>
    </row>
    <row r="172">
      <c r="E172" s="11" t="n"/>
    </row>
    <row r="173">
      <c r="E173" s="11" t="n"/>
    </row>
    <row r="174">
      <c r="E174" s="11" t="n"/>
    </row>
    <row r="175">
      <c r="E175" s="11" t="n"/>
    </row>
    <row r="176">
      <c r="E176" s="11" t="n"/>
    </row>
    <row r="177">
      <c r="E177" s="11" t="n"/>
    </row>
    <row r="178">
      <c r="E178" s="11" t="n"/>
    </row>
    <row r="179">
      <c r="E179" s="11" t="n"/>
    </row>
    <row r="180">
      <c r="E180" s="11" t="n"/>
    </row>
    <row r="181">
      <c r="E181" s="11" t="n"/>
    </row>
    <row r="182">
      <c r="E182" s="11" t="n"/>
    </row>
    <row r="183">
      <c r="E183" s="11" t="n"/>
    </row>
    <row r="184">
      <c r="E184" s="11" t="n"/>
    </row>
    <row r="185" ht="15.75" customHeight="1" s="402" thickBot="1">
      <c r="E185" s="416" t="n"/>
      <c r="F185" s="407" t="n"/>
      <c r="G185" s="407" t="n"/>
      <c r="H185" s="407" t="n"/>
      <c r="I185" s="407" t="n"/>
      <c r="J185" s="407" t="n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02" min="1" max="1"/>
    <col hidden="1" width="6.875" customWidth="1" style="402" min="2" max="2"/>
    <col hidden="1" width="8.25" customWidth="1" style="402" min="3" max="3"/>
    <col width="30" customWidth="1" style="422" min="4" max="4"/>
    <col width="13.875" customWidth="1" style="422" min="5" max="5"/>
    <col width="11.125" customWidth="1" style="422" min="6" max="6"/>
    <col width="11.25" customWidth="1" style="422" min="7" max="7"/>
    <col width="11.375" customWidth="1" style="422" min="8" max="8"/>
    <col width="10.625" customWidth="1" style="422" min="9" max="10"/>
    <col width="11.125" customWidth="1" style="422" min="11" max="11"/>
    <col width="6.25" customWidth="1" style="422" min="12" max="12"/>
    <col width="6.875" customWidth="1" style="422" min="13" max="16"/>
    <col width="10.75" customWidth="1" style="422" min="17" max="17"/>
  </cols>
  <sheetData>
    <row r="1" ht="15.75" customHeight="1" s="402">
      <c r="C1" s="9" t="n"/>
      <c r="D1" s="20" t="inlineStr">
        <is>
          <t>شركة بلوك الصناعية</t>
        </is>
      </c>
      <c r="E1" s="401" t="inlineStr">
        <is>
          <t>تقرير CT لشهر</t>
        </is>
      </c>
      <c r="F1" s="401">
        <f>output!B3</f>
        <v/>
      </c>
      <c r="G1" s="401" t="inlineStr">
        <is>
          <t>عام</t>
        </is>
      </c>
      <c r="H1" s="401">
        <f>output!A3</f>
        <v/>
      </c>
      <c r="I1" s="34" t="n"/>
      <c r="J1" s="140" t="n"/>
      <c r="K1" s="140" t="n"/>
      <c r="L1" s="140" t="n"/>
      <c r="M1" s="34" t="n"/>
      <c r="N1" s="34" t="n"/>
      <c r="O1" s="34" t="n"/>
      <c r="P1" s="34" t="n"/>
      <c r="Q1" s="35" t="n"/>
      <c r="R1" s="66" t="inlineStr">
        <is>
          <t>العودة للفهرس</t>
        </is>
      </c>
    </row>
    <row r="2" ht="15.75" customHeight="1" s="402">
      <c r="C2" s="11" t="n"/>
      <c r="D2" s="21" t="inlineStr">
        <is>
          <t>ادار ة الجودة</t>
        </is>
      </c>
      <c r="I2" s="140" t="n"/>
      <c r="J2" s="140" t="n"/>
      <c r="K2" s="140" t="n"/>
      <c r="L2" s="140" t="n"/>
      <c r="M2" s="140" t="n"/>
      <c r="N2" s="140" t="n"/>
      <c r="O2" s="140" t="n"/>
      <c r="P2" s="140" t="n"/>
      <c r="Q2" s="36" t="n"/>
    </row>
    <row r="3">
      <c r="C3" s="11" t="n"/>
      <c r="Q3" s="12" t="n"/>
    </row>
    <row r="4">
      <c r="B4" t="n">
        <v>1</v>
      </c>
      <c r="C4" s="421" t="inlineStr">
        <is>
          <t>الاسطمبات التي تم تشغيلها عدد</t>
        </is>
      </c>
      <c r="G4">
        <f>COUNTA(output_molds!D3:D500)</f>
        <v/>
      </c>
      <c r="Q4" s="12" t="n"/>
    </row>
    <row r="5">
      <c r="B5" t="n">
        <v>2</v>
      </c>
      <c r="C5" s="421" t="inlineStr">
        <is>
          <t xml:space="preserve"> الاسطمبات المحققة للمعدل الإنتاج المعياري</t>
        </is>
      </c>
      <c r="G5">
        <f>G4-G6</f>
        <v/>
      </c>
      <c r="Q5" s="12" t="n"/>
    </row>
    <row r="6">
      <c r="B6" t="n">
        <v>3</v>
      </c>
      <c r="C6" s="421" t="inlineStr">
        <is>
          <t xml:space="preserve"> الاسطمبات التي لم تحقق معدل الإنتاج المعياري</t>
        </is>
      </c>
      <c r="G6">
        <f>COUNTA(D11:D50)</f>
        <v/>
      </c>
      <c r="Q6" s="12" t="n"/>
    </row>
    <row r="7">
      <c r="B7" t="n">
        <v>4</v>
      </c>
      <c r="C7" s="421" t="inlineStr">
        <is>
          <t xml:space="preserve"> نسبة الاسطمبات التى لم تحقق معيارى CT خلال الشهر</t>
        </is>
      </c>
      <c r="G7" s="187">
        <f>G6/G4</f>
        <v/>
      </c>
      <c r="Q7" s="12" t="n"/>
    </row>
    <row r="8" ht="15.75" customHeight="1" s="402" thickBot="1">
      <c r="B8" t="n">
        <v>5</v>
      </c>
      <c r="C8" s="421" t="inlineStr">
        <is>
          <t>الاسطمبات التى لم تحقق معيارى CT خلال الشهر هم كالاتى :</t>
        </is>
      </c>
      <c r="Q8" s="12" t="n"/>
    </row>
    <row r="9" ht="15.75" customHeight="1" s="402" thickBot="1">
      <c r="B9" s="9" t="n"/>
      <c r="C9" s="9" t="n"/>
      <c r="D9" s="424" t="inlineStr">
        <is>
          <t>اسم الاسطمبة</t>
        </is>
      </c>
      <c r="E9" s="423" t="inlineStr">
        <is>
          <t>المعدل المعياري للانتاج</t>
        </is>
      </c>
      <c r="F9" s="423" t="inlineStr">
        <is>
          <t>زمن الدورة المعياري</t>
        </is>
      </c>
      <c r="G9" s="423" t="inlineStr">
        <is>
          <t>متوسط معدل الانتاج الفعلي</t>
        </is>
      </c>
      <c r="H9" s="423" t="inlineStr">
        <is>
          <t>متوسط زمن الدورة الفعلي</t>
        </is>
      </c>
      <c r="I9" s="409" t="inlineStr">
        <is>
          <t>عدد ايام التشغيل</t>
        </is>
      </c>
      <c r="J9" s="409" t="inlineStr">
        <is>
          <t>نوع الماكينة</t>
        </is>
      </c>
      <c r="K9" s="414" t="inlineStr">
        <is>
          <t>مراقبة CT خلال الشهر للاسطمبات الغير مطابقة</t>
        </is>
      </c>
      <c r="L9" s="410" t="n"/>
      <c r="M9" s="410" t="n"/>
      <c r="N9" s="410" t="n"/>
      <c r="O9" s="410" t="n"/>
      <c r="P9" s="410" t="n"/>
      <c r="Q9" s="411" t="n"/>
    </row>
    <row r="10" ht="45.75" customHeight="1" s="402" thickBot="1">
      <c r="A10" s="8" t="inlineStr">
        <is>
          <t>العام</t>
        </is>
      </c>
      <c r="B10" s="143" t="inlineStr">
        <is>
          <t>الشهر</t>
        </is>
      </c>
      <c r="C10" s="143" t="inlineStr">
        <is>
          <t>mold_id</t>
        </is>
      </c>
      <c r="D10" s="416" t="n"/>
      <c r="E10" s="407" t="n"/>
      <c r="F10" s="407" t="n"/>
      <c r="G10" s="407" t="n"/>
      <c r="H10" s="407" t="n"/>
      <c r="I10" s="418" t="n"/>
      <c r="J10" s="418" t="n"/>
      <c r="K10" s="145" t="inlineStr">
        <is>
          <t>الفرق عن المعياري بالثواني</t>
        </is>
      </c>
      <c r="L10" s="146" t="inlineStr">
        <is>
          <t>اعلي قراءة</t>
        </is>
      </c>
      <c r="M10" s="146" t="inlineStr">
        <is>
          <t>اقل قراءة</t>
        </is>
      </c>
      <c r="N10" s="144" t="inlineStr">
        <is>
          <t>الانحراف المعياري عن المتوسط±</t>
        </is>
      </c>
      <c r="O10" s="146" t="inlineStr">
        <is>
          <t>كمية الإنتاج</t>
        </is>
      </c>
      <c r="P10" s="144" t="inlineStr">
        <is>
          <t>عدد ساعات الفاقد اثناء الإنتاج</t>
        </is>
      </c>
      <c r="Q10" s="144" t="inlineStr">
        <is>
          <t>avalibility</t>
        </is>
      </c>
    </row>
    <row r="11">
      <c r="A11" t="n">
        <v>2021</v>
      </c>
      <c r="B11" t="n">
        <v>12</v>
      </c>
      <c r="C11" s="49" t="n">
        <v>135</v>
      </c>
      <c r="D11" t="inlineStr">
        <is>
          <t>صندوق سمك 5ك بنى سويف</t>
        </is>
      </c>
      <c r="E11" t="n">
        <v>151</v>
      </c>
      <c r="F11" t="n">
        <v>95</v>
      </c>
      <c r="G11" t="n">
        <v>136</v>
      </c>
      <c r="H11" t="n">
        <v>106</v>
      </c>
      <c r="I11" t="n">
        <v>2</v>
      </c>
      <c r="J11" t="inlineStr">
        <is>
          <t>new_machine</t>
        </is>
      </c>
      <c r="K11" t="n">
        <v>11</v>
      </c>
      <c r="L11" t="n">
        <v>108</v>
      </c>
      <c r="M11" t="n">
        <v>104</v>
      </c>
      <c r="N11" t="n">
        <v>3</v>
      </c>
      <c r="O11" t="n">
        <v>4606</v>
      </c>
      <c r="P11" t="n">
        <v>14</v>
      </c>
      <c r="Q11" s="39" t="n">
        <v>0.59</v>
      </c>
    </row>
    <row r="12">
      <c r="A12" t="n">
        <v>2021</v>
      </c>
      <c r="B12" t="n">
        <v>12</v>
      </c>
      <c r="C12" s="49" t="n">
        <v>137</v>
      </c>
      <c r="D12" t="inlineStr">
        <is>
          <t>صندوق سمك 25 ك</t>
        </is>
      </c>
      <c r="E12" t="n">
        <v>93</v>
      </c>
      <c r="F12" t="n">
        <v>116</v>
      </c>
      <c r="G12" t="n">
        <v>82</v>
      </c>
      <c r="H12" t="n">
        <v>133</v>
      </c>
      <c r="I12" t="n">
        <v>8</v>
      </c>
      <c r="J12" t="inlineStr">
        <is>
          <t>new_machine</t>
        </is>
      </c>
      <c r="K12" t="n">
        <v>17</v>
      </c>
      <c r="L12" t="n">
        <v>148</v>
      </c>
      <c r="M12" t="n">
        <v>122</v>
      </c>
      <c r="N12" t="n">
        <v>11</v>
      </c>
      <c r="O12" t="n">
        <v>8032</v>
      </c>
      <c r="P12" t="n">
        <v>38</v>
      </c>
      <c r="Q12" s="39" t="n">
        <v>0.42</v>
      </c>
    </row>
    <row r="13">
      <c r="A13" t="n">
        <v>2021</v>
      </c>
      <c r="B13" t="n">
        <v>12</v>
      </c>
      <c r="C13" s="49" t="n">
        <v>142</v>
      </c>
      <c r="D13" t="inlineStr">
        <is>
          <t>صندوق سمك 10بنى سويف</t>
        </is>
      </c>
      <c r="E13" t="n">
        <v>105</v>
      </c>
      <c r="F13" t="n">
        <v>103</v>
      </c>
      <c r="G13" t="n">
        <v>96</v>
      </c>
      <c r="H13" t="n">
        <v>112</v>
      </c>
      <c r="I13" t="n">
        <v>1</v>
      </c>
      <c r="J13" t="inlineStr">
        <is>
          <t>new_machine</t>
        </is>
      </c>
      <c r="K13" t="n">
        <v>9</v>
      </c>
      <c r="L13" t="n">
        <v>112</v>
      </c>
      <c r="M13" t="n">
        <v>112</v>
      </c>
      <c r="O13" t="n">
        <v>3395</v>
      </c>
      <c r="P13" t="n">
        <v>8</v>
      </c>
      <c r="Q13" s="39" t="n">
        <v>0.65</v>
      </c>
    </row>
    <row r="14">
      <c r="A14" t="n">
        <v>2021</v>
      </c>
      <c r="B14" t="n">
        <v>12</v>
      </c>
      <c r="C14" s="49" t="n">
        <v>243</v>
      </c>
      <c r="D14" t="inlineStr">
        <is>
          <t>فوم صندوق سمك 35 ك</t>
        </is>
      </c>
      <c r="E14" t="n">
        <v>55</v>
      </c>
      <c r="F14" t="n">
        <v>131</v>
      </c>
      <c r="G14" t="n">
        <v>51</v>
      </c>
      <c r="H14" t="n">
        <v>143</v>
      </c>
      <c r="I14" t="n">
        <v>4</v>
      </c>
      <c r="J14" t="inlineStr">
        <is>
          <t>new_machine</t>
        </is>
      </c>
      <c r="K14" t="n">
        <v>12</v>
      </c>
      <c r="L14" t="n">
        <v>164</v>
      </c>
      <c r="M14" t="n">
        <v>129</v>
      </c>
      <c r="N14" t="n">
        <v>17</v>
      </c>
      <c r="O14" t="n">
        <v>3623</v>
      </c>
      <c r="P14" t="n">
        <v>12</v>
      </c>
      <c r="Q14" s="39" t="n">
        <v>0.59</v>
      </c>
    </row>
    <row r="15">
      <c r="A15" t="n">
        <v>2021</v>
      </c>
      <c r="B15" t="n">
        <v>12</v>
      </c>
      <c r="C15" s="49" t="n">
        <v>295</v>
      </c>
      <c r="D15" t="inlineStr">
        <is>
          <t>غطاء صندوق سمك 20 ك فلات الجديدة</t>
        </is>
      </c>
      <c r="E15" t="n">
        <v>238</v>
      </c>
      <c r="F15" t="n">
        <v>91</v>
      </c>
      <c r="G15" t="n">
        <v>222</v>
      </c>
      <c r="H15" t="n">
        <v>98</v>
      </c>
      <c r="I15" t="n">
        <v>2</v>
      </c>
      <c r="J15" t="inlineStr">
        <is>
          <t>new_machine</t>
        </is>
      </c>
      <c r="K15" t="n">
        <v>7</v>
      </c>
      <c r="L15" t="n">
        <v>100</v>
      </c>
      <c r="M15" t="n">
        <v>95</v>
      </c>
      <c r="N15" t="n">
        <v>4</v>
      </c>
      <c r="O15" t="n">
        <v>3108</v>
      </c>
      <c r="P15" t="n">
        <v>6</v>
      </c>
      <c r="Q15" s="39" t="n">
        <v>0.3</v>
      </c>
    </row>
    <row r="16">
      <c r="A16" t="n">
        <v>2021</v>
      </c>
      <c r="B16" t="n">
        <v>12</v>
      </c>
      <c r="C16" s="49" t="n">
        <v>301</v>
      </c>
      <c r="D16" t="inlineStr">
        <is>
          <t>علبة صندوق سمك 20 ك فلات الجديدة</t>
        </is>
      </c>
      <c r="E16" t="n">
        <v>169</v>
      </c>
      <c r="F16" t="n">
        <v>128</v>
      </c>
      <c r="G16" t="n">
        <v>159</v>
      </c>
      <c r="H16" t="n">
        <v>136</v>
      </c>
      <c r="I16" t="n">
        <v>2</v>
      </c>
      <c r="J16" t="inlineStr">
        <is>
          <t>new_machine</t>
        </is>
      </c>
      <c r="K16" t="n">
        <v>8</v>
      </c>
      <c r="L16" t="n">
        <v>137</v>
      </c>
      <c r="M16" t="n">
        <v>135</v>
      </c>
      <c r="N16" t="n">
        <v>1</v>
      </c>
      <c r="O16" t="n">
        <v>3282</v>
      </c>
      <c r="P16" t="n">
        <v>7</v>
      </c>
      <c r="Q16" s="39" t="n">
        <v>0.44</v>
      </c>
    </row>
    <row r="17">
      <c r="A17" t="n">
        <v>2021</v>
      </c>
      <c r="B17" t="n">
        <v>12</v>
      </c>
      <c r="C17" s="49" t="n">
        <v>331</v>
      </c>
      <c r="D17" t="inlineStr">
        <is>
          <t>طقم سخان بلونايل ذو 3 اطقم</t>
        </is>
      </c>
      <c r="E17" t="n">
        <v>121</v>
      </c>
      <c r="F17" t="n">
        <v>89</v>
      </c>
      <c r="G17" t="n">
        <v>106</v>
      </c>
      <c r="H17" t="n">
        <v>104</v>
      </c>
      <c r="I17" t="n">
        <v>7</v>
      </c>
      <c r="J17" t="inlineStr">
        <is>
          <t>new_machine</t>
        </is>
      </c>
      <c r="K17" t="n">
        <v>15</v>
      </c>
      <c r="L17" t="n">
        <v>132</v>
      </c>
      <c r="M17" t="n">
        <v>90</v>
      </c>
      <c r="N17" t="n">
        <v>17</v>
      </c>
      <c r="O17" t="n">
        <v>18613</v>
      </c>
      <c r="P17" t="n">
        <v>77</v>
      </c>
      <c r="Q17" s="39" t="n">
        <v>0.86</v>
      </c>
    </row>
    <row r="18">
      <c r="A18" t="n">
        <v>2021</v>
      </c>
      <c r="B18" t="n">
        <v>12</v>
      </c>
      <c r="C18" s="49" t="n">
        <v>419</v>
      </c>
      <c r="D18" t="inlineStr">
        <is>
          <t>LG43UP79</t>
        </is>
      </c>
      <c r="E18" t="n">
        <v>96</v>
      </c>
      <c r="F18" t="n">
        <v>150</v>
      </c>
      <c r="G18" t="n">
        <v>89</v>
      </c>
      <c r="H18" t="n">
        <v>162</v>
      </c>
      <c r="I18" t="n">
        <v>3</v>
      </c>
      <c r="J18" t="inlineStr">
        <is>
          <t>new_machine</t>
        </is>
      </c>
      <c r="K18" t="n">
        <v>12</v>
      </c>
      <c r="L18" t="n">
        <v>165</v>
      </c>
      <c r="M18" t="n">
        <v>158</v>
      </c>
      <c r="N18" t="n">
        <v>4</v>
      </c>
      <c r="O18" t="n">
        <v>2986</v>
      </c>
      <c r="P18" t="n">
        <v>10</v>
      </c>
      <c r="Q18" s="39" t="n">
        <v>0.23</v>
      </c>
    </row>
    <row r="19">
      <c r="A19" t="n">
        <v>2021</v>
      </c>
      <c r="B19" t="n">
        <v>12</v>
      </c>
      <c r="C19" s="49" t="n">
        <v>422</v>
      </c>
      <c r="D19" t="inlineStr">
        <is>
          <t>LG 65UP77 FRONT</t>
        </is>
      </c>
      <c r="E19" t="n">
        <v>103</v>
      </c>
      <c r="F19" t="n">
        <v>70</v>
      </c>
      <c r="G19" t="n">
        <v>78</v>
      </c>
      <c r="H19" t="n">
        <v>92</v>
      </c>
      <c r="I19" t="n">
        <v>5</v>
      </c>
      <c r="J19" t="inlineStr">
        <is>
          <t>new_machine</t>
        </is>
      </c>
      <c r="K19" t="n">
        <v>22</v>
      </c>
      <c r="L19" t="n">
        <v>96</v>
      </c>
      <c r="M19" t="n">
        <v>89</v>
      </c>
      <c r="N19" t="n">
        <v>3</v>
      </c>
      <c r="O19" t="n">
        <v>9818</v>
      </c>
      <c r="P19" t="n">
        <v>61</v>
      </c>
      <c r="Q19" s="39" t="n">
        <v>0.86</v>
      </c>
    </row>
    <row r="20">
      <c r="A20" t="n">
        <v>2021</v>
      </c>
      <c r="B20" t="n">
        <v>12</v>
      </c>
      <c r="C20" s="49" t="n">
        <v>434</v>
      </c>
      <c r="D20" t="inlineStr">
        <is>
          <t>LG Nano80</t>
        </is>
      </c>
      <c r="E20" t="n">
        <v>33</v>
      </c>
      <c r="F20" t="n">
        <v>108</v>
      </c>
      <c r="G20" t="n">
        <v>21</v>
      </c>
      <c r="H20" t="n">
        <v>176</v>
      </c>
      <c r="I20" t="n">
        <v>4</v>
      </c>
      <c r="J20" t="inlineStr">
        <is>
          <t>new_machine</t>
        </is>
      </c>
      <c r="K20" t="n">
        <v>68</v>
      </c>
      <c r="L20" t="n">
        <v>182</v>
      </c>
      <c r="M20" t="n">
        <v>170</v>
      </c>
      <c r="N20" t="n">
        <v>7</v>
      </c>
      <c r="O20" t="n">
        <v>1107</v>
      </c>
      <c r="P20" t="n">
        <v>21</v>
      </c>
      <c r="Q20" s="39" t="n">
        <v>0.26</v>
      </c>
    </row>
    <row r="21">
      <c r="A21" t="n">
        <v>2021</v>
      </c>
      <c r="B21" t="n">
        <v>12</v>
      </c>
      <c r="C21" s="49" t="n">
        <v>3</v>
      </c>
      <c r="D21" t="inlineStr">
        <is>
          <t>(إفتا)SAB</t>
        </is>
      </c>
      <c r="E21" t="n">
        <v>47</v>
      </c>
      <c r="F21" t="n">
        <v>154</v>
      </c>
      <c r="G21" t="n">
        <v>45</v>
      </c>
      <c r="H21" t="n">
        <v>162</v>
      </c>
      <c r="I21" t="n">
        <v>2</v>
      </c>
      <c r="J21" t="inlineStr">
        <is>
          <t>old_machine</t>
        </is>
      </c>
      <c r="K21" t="n">
        <v>8</v>
      </c>
      <c r="L21" t="n">
        <v>183</v>
      </c>
      <c r="M21" t="n">
        <v>141</v>
      </c>
      <c r="N21" t="n">
        <v>30</v>
      </c>
      <c r="O21" t="n">
        <v>1413</v>
      </c>
      <c r="P21" t="n">
        <v>3</v>
      </c>
      <c r="Q21" s="39" t="n">
        <v>0.68</v>
      </c>
    </row>
    <row r="22">
      <c r="C22" s="49" t="n"/>
      <c r="Q22" s="39" t="n"/>
    </row>
    <row r="23">
      <c r="C23" s="49" t="n"/>
      <c r="Q23" s="39" t="n"/>
    </row>
    <row r="24">
      <c r="C24" s="49" t="n"/>
      <c r="Q24" s="39" t="n"/>
    </row>
    <row r="25">
      <c r="C25" s="49" t="n"/>
      <c r="Q25" s="39" t="n"/>
    </row>
    <row r="26">
      <c r="C26" s="49" t="n"/>
      <c r="Q26" s="39" t="n"/>
    </row>
    <row r="27">
      <c r="C27" s="49" t="n"/>
      <c r="Q27" s="39" t="n"/>
    </row>
    <row r="28">
      <c r="C28" s="49" t="n"/>
      <c r="Q28" s="39" t="n"/>
    </row>
    <row r="29">
      <c r="C29" s="49" t="n"/>
      <c r="Q29" s="39" t="n"/>
    </row>
    <row r="30">
      <c r="C30" s="49" t="n"/>
      <c r="Q30" s="39" t="n"/>
    </row>
    <row r="31">
      <c r="C31" s="49" t="n"/>
      <c r="Q31" s="39" t="n"/>
    </row>
    <row r="32">
      <c r="C32" s="49" t="n"/>
      <c r="Q32" s="39" t="n"/>
    </row>
    <row r="33">
      <c r="C33" s="11" t="n"/>
      <c r="Q33" s="39" t="n"/>
    </row>
    <row r="34">
      <c r="C34" s="11" t="n"/>
      <c r="Q34" s="39" t="n"/>
    </row>
    <row r="35">
      <c r="C35" s="11" t="n"/>
      <c r="Q35" s="39" t="n"/>
    </row>
    <row r="36">
      <c r="C36" s="11" t="n"/>
      <c r="Q36" s="39" t="n"/>
    </row>
    <row r="37">
      <c r="C37" s="11" t="n"/>
      <c r="Q37" s="39" t="n"/>
    </row>
    <row r="38">
      <c r="C38" s="11" t="n"/>
      <c r="Q38" s="39" t="n"/>
    </row>
    <row r="39">
      <c r="C39" s="11" t="n"/>
      <c r="Q39" s="39" t="n"/>
    </row>
    <row r="40">
      <c r="C40" s="11" t="n"/>
      <c r="Q40" s="39" t="n"/>
    </row>
    <row r="41">
      <c r="C41" s="11" t="n"/>
      <c r="Q41" s="39" t="n"/>
    </row>
    <row r="42">
      <c r="C42" s="11" t="n"/>
      <c r="Q42" s="39" t="n"/>
    </row>
    <row r="43">
      <c r="C43" s="11" t="n"/>
      <c r="Q43" s="39" t="n"/>
    </row>
    <row r="44">
      <c r="C44" s="11" t="n"/>
      <c r="Q44" s="39" t="n"/>
    </row>
    <row r="45">
      <c r="C45" s="11" t="n"/>
      <c r="Q45" s="39" t="n"/>
    </row>
    <row r="46">
      <c r="C46" s="11" t="n"/>
      <c r="Q46" s="39" t="n"/>
    </row>
    <row r="47">
      <c r="C47" s="11" t="n"/>
      <c r="Q47" s="39" t="n"/>
    </row>
    <row r="48">
      <c r="C48" s="11" t="n"/>
      <c r="Q48" s="39" t="n"/>
    </row>
    <row r="49">
      <c r="C49" s="11" t="n"/>
      <c r="Q49" s="39" t="n"/>
    </row>
    <row r="50">
      <c r="C50" s="11" t="n"/>
      <c r="Q50" s="39" t="n"/>
    </row>
    <row r="51">
      <c r="C51" s="11" t="n"/>
      <c r="Q51" s="39" t="n"/>
    </row>
    <row r="52">
      <c r="C52" s="11" t="n"/>
      <c r="Q52" s="39" t="n"/>
    </row>
    <row r="53">
      <c r="C53" s="11" t="n"/>
      <c r="Q53" s="39" t="n"/>
    </row>
    <row r="54">
      <c r="C54" s="11" t="n"/>
      <c r="Q54" s="39" t="n"/>
    </row>
    <row r="55">
      <c r="C55" s="11" t="n"/>
      <c r="Q55" s="39" t="n"/>
    </row>
    <row r="56">
      <c r="C56" s="11" t="n"/>
      <c r="Q56" s="39" t="n"/>
    </row>
    <row r="57">
      <c r="C57" s="11" t="n"/>
      <c r="Q57" s="39" t="n"/>
    </row>
    <row r="58">
      <c r="C58" s="11" t="n"/>
      <c r="Q58" s="39" t="n"/>
    </row>
    <row r="59">
      <c r="C59" s="11" t="n"/>
      <c r="Q59" s="39" t="n"/>
    </row>
    <row r="60">
      <c r="C60" s="11" t="n"/>
      <c r="Q60" s="39" t="n"/>
    </row>
    <row r="61">
      <c r="C61" s="11" t="n"/>
      <c r="Q61" s="39" t="n"/>
    </row>
    <row r="62">
      <c r="C62" s="11" t="n"/>
      <c r="Q62" s="39" t="n"/>
    </row>
    <row r="63">
      <c r="C63" s="11" t="n"/>
      <c r="Q63" s="39" t="n"/>
    </row>
    <row r="64">
      <c r="C64" s="11" t="n"/>
      <c r="Q64" s="39" t="n"/>
    </row>
    <row r="65">
      <c r="C65" s="11" t="n"/>
      <c r="Q65" s="39" t="n"/>
    </row>
    <row r="66">
      <c r="C66" s="11" t="n"/>
      <c r="Q66" s="39" t="n"/>
    </row>
    <row r="67">
      <c r="C67" s="11" t="n"/>
      <c r="Q67" s="39" t="n"/>
    </row>
    <row r="68">
      <c r="C68" s="11" t="n"/>
      <c r="Q68" s="39" t="n"/>
    </row>
    <row r="69">
      <c r="C69" s="11" t="n"/>
      <c r="Q69" s="39" t="n"/>
    </row>
    <row r="70">
      <c r="C70" s="11" t="n"/>
      <c r="Q70" s="39" t="n"/>
    </row>
    <row r="71">
      <c r="C71" s="11" t="n"/>
      <c r="Q71" s="39" t="n"/>
    </row>
    <row r="72">
      <c r="C72" s="11" t="n"/>
      <c r="Q72" s="39" t="n"/>
    </row>
    <row r="73">
      <c r="C73" s="11" t="n"/>
      <c r="Q73" s="39" t="n"/>
    </row>
    <row r="74">
      <c r="C74" s="11" t="n"/>
      <c r="Q74" s="39" t="n"/>
    </row>
    <row r="75">
      <c r="C75" s="11" t="n"/>
      <c r="Q75" s="39" t="n"/>
    </row>
    <row r="76">
      <c r="C76" s="11" t="n"/>
      <c r="Q76" s="39" t="n"/>
    </row>
    <row r="77">
      <c r="C77" s="11" t="n"/>
      <c r="Q77" s="39" t="n"/>
    </row>
    <row r="78">
      <c r="C78" s="11" t="n"/>
      <c r="Q78" s="39" t="n"/>
    </row>
    <row r="79">
      <c r="C79" s="11" t="n"/>
      <c r="Q79" s="39" t="n"/>
    </row>
    <row r="80">
      <c r="C80" s="11" t="n"/>
      <c r="Q80" s="39" t="n"/>
    </row>
    <row r="81">
      <c r="C81" s="11" t="n"/>
      <c r="Q81" s="39" t="n"/>
    </row>
    <row r="82">
      <c r="C82" s="11" t="n"/>
      <c r="Q82" s="39" t="n"/>
    </row>
    <row r="83">
      <c r="C83" s="11" t="n"/>
      <c r="Q83" s="39" t="n"/>
    </row>
    <row r="84">
      <c r="C84" s="11" t="n"/>
      <c r="Q84" s="39" t="n"/>
    </row>
    <row r="85">
      <c r="C85" s="11" t="n"/>
      <c r="Q85" s="39" t="n"/>
    </row>
    <row r="86">
      <c r="C86" s="11" t="n"/>
      <c r="Q86" s="39" t="n"/>
    </row>
    <row r="87">
      <c r="C87" s="11" t="n"/>
      <c r="Q87" s="39" t="n"/>
    </row>
    <row r="88">
      <c r="C88" s="11" t="n"/>
      <c r="Q88" s="39" t="n"/>
    </row>
    <row r="89">
      <c r="C89" s="11" t="n"/>
      <c r="Q89" s="39" t="n"/>
    </row>
    <row r="90">
      <c r="C90" s="11" t="n"/>
      <c r="Q90" s="39" t="n"/>
    </row>
    <row r="91">
      <c r="C91" s="11" t="n"/>
      <c r="Q91" s="39" t="n"/>
    </row>
    <row r="92">
      <c r="C92" s="11" t="n"/>
      <c r="Q92" s="39" t="n"/>
    </row>
    <row r="93">
      <c r="C93" s="11" t="n"/>
      <c r="Q93" s="39" t="n"/>
    </row>
    <row r="94">
      <c r="C94" s="11" t="n"/>
      <c r="Q94" s="39" t="n"/>
    </row>
    <row r="95" ht="15.75" customHeight="1" s="402" thickBot="1">
      <c r="C95" s="416" t="n"/>
      <c r="D95" s="40" t="n"/>
      <c r="E95" s="40" t="n"/>
      <c r="F95" s="40" t="n"/>
      <c r="G95" s="40" t="n"/>
      <c r="H95" s="40" t="n"/>
      <c r="I95" s="40" t="n"/>
      <c r="J95" s="40" t="n"/>
      <c r="K95" s="40" t="n"/>
      <c r="L95" s="40" t="n"/>
      <c r="M95" s="40" t="n"/>
      <c r="N95" s="40" t="n"/>
      <c r="O95" s="40" t="n"/>
      <c r="P95" s="40" t="n"/>
      <c r="Q95" s="41" t="n"/>
    </row>
  </sheetData>
  <autoFilter ref="A10:R10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Q7" sqref="Q7"/>
    </sheetView>
  </sheetViews>
  <sheetFormatPr baseColWidth="8" defaultRowHeight="14.25"/>
  <cols>
    <col hidden="1" width="5" customWidth="1" style="402" min="1" max="1"/>
    <col hidden="1" width="14" customWidth="1" style="402" min="2" max="2"/>
    <col hidden="1" width="17.125" customWidth="1" style="402" min="3" max="3"/>
    <col hidden="1" width="7.875" customWidth="1" style="402" min="4" max="4"/>
    <col width="39" bestFit="1" customWidth="1" style="402" min="5" max="5"/>
    <col width="16.375" bestFit="1" customWidth="1" style="402" min="6" max="6"/>
    <col width="15.625" bestFit="1" customWidth="1" style="402" min="7" max="7"/>
    <col hidden="1" width="12.125" customWidth="1" style="422" min="8" max="16"/>
    <col width="18.25" customWidth="1" style="402" min="17" max="17"/>
    <col width="13.125" customWidth="1" style="402" min="18" max="18"/>
    <col width="9.75" customWidth="1" style="402" min="19" max="19"/>
    <col width="11.25" customWidth="1" style="402" min="20" max="20"/>
    <col width="18.875" bestFit="1" customWidth="1" style="402" min="21" max="21"/>
    <col width="16.75" bestFit="1" customWidth="1" style="402" min="22" max="22"/>
    <col width="20.625" bestFit="1" customWidth="1" style="402" min="23" max="23"/>
    <col width="20.375" bestFit="1" customWidth="1" style="402" min="24" max="24"/>
    <col width="20.75" bestFit="1" customWidth="1" style="402" min="25" max="25"/>
    <col width="23.625" bestFit="1" customWidth="1" style="402" min="26" max="26"/>
    <col width="25.25" bestFit="1" customWidth="1" style="402" min="27" max="27"/>
    <col width="16.375" bestFit="1" customWidth="1" style="402" min="28" max="28"/>
    <col hidden="1" style="402" min="30" max="30"/>
  </cols>
  <sheetData>
    <row r="1" ht="15.75" customHeight="1" s="402">
      <c r="E1" s="20" t="inlineStr">
        <is>
          <t>شركة بلوك الصناعية</t>
        </is>
      </c>
      <c r="F1" s="401" t="inlineStr">
        <is>
          <t>تقرير التوالف لشهر</t>
        </is>
      </c>
      <c r="G1" s="401">
        <f>output!B15</f>
        <v/>
      </c>
      <c r="Q1" s="401" t="inlineStr">
        <is>
          <t>عام</t>
        </is>
      </c>
      <c r="R1" s="401">
        <f>output!A15</f>
        <v/>
      </c>
      <c r="S1" s="408" t="n"/>
      <c r="T1" s="10" t="n"/>
      <c r="U1" s="66" t="inlineStr">
        <is>
          <t>العودة للفهرس</t>
        </is>
      </c>
    </row>
    <row r="2" ht="15.75" customHeight="1" s="402">
      <c r="E2" s="21" t="inlineStr">
        <is>
          <t>ادار ة الجودة</t>
        </is>
      </c>
      <c r="T2" s="12" t="n"/>
    </row>
    <row r="3">
      <c r="E3" s="11" t="n"/>
      <c r="T3" s="12" t="n"/>
    </row>
    <row r="4">
      <c r="E4" s="11" t="n"/>
      <c r="T4" s="12" t="n"/>
    </row>
    <row r="5">
      <c r="E5" s="11" t="inlineStr">
        <is>
          <t>عدد المنتجات ( بعض الاسطمبات لها اكثر منتج في الاسطمبة الواحدة )</t>
        </is>
      </c>
      <c r="G5">
        <f>COUNTA(output!E3:E200)</f>
        <v/>
      </c>
      <c r="T5" s="12" t="n"/>
    </row>
    <row r="6">
      <c r="E6" s="11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12" t="n"/>
    </row>
    <row r="7">
      <c r="E7" s="11" t="inlineStr">
        <is>
          <t>عدد المنتجات التي تزيد توالفها عن المسموح به</t>
        </is>
      </c>
      <c r="Q7">
        <f>COUNTA(E15:E100)</f>
        <v/>
      </c>
      <c r="R7" t="inlineStr">
        <is>
          <t>بنسبة</t>
        </is>
      </c>
      <c r="S7" s="187">
        <f>Q7/G5</f>
        <v/>
      </c>
      <c r="T7" s="12" t="n"/>
    </row>
    <row r="8">
      <c r="E8" s="11" t="inlineStr">
        <is>
          <t>اجمالي التوالف بالصنف</t>
        </is>
      </c>
      <c r="F8">
        <f>SUM(output!AA3:AA200)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187">
        <f>F8/Q8</f>
        <v/>
      </c>
      <c r="T8" s="12" t="n"/>
      <c r="U8">
        <f>SUM(output!AB3:AB200)</f>
        <v/>
      </c>
    </row>
    <row r="9">
      <c r="E9" s="11" t="n"/>
      <c r="G9" t="inlineStr">
        <is>
          <t>اجمالي الإنتاج للماكينات الجديدة</t>
        </is>
      </c>
      <c r="S9">
        <f>SUM(scrap_type_machines!AB:AB)</f>
        <v/>
      </c>
      <c r="T9" s="12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12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11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12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12" t="n"/>
    </row>
    <row r="13" ht="15.75" customHeight="1" s="402" thickBot="1">
      <c r="E13" s="11" t="inlineStr">
        <is>
          <t>المنتجات التي توالفها غير مطابقة للمعياري:</t>
        </is>
      </c>
      <c r="F13" s="407" t="n"/>
      <c r="G13" s="188" t="n"/>
      <c r="Q13" s="407" t="n"/>
      <c r="R13" s="407" t="n"/>
      <c r="S13" s="407" t="n"/>
      <c r="T13" s="418" t="n"/>
    </row>
    <row r="14" ht="33" customFormat="1" customHeight="1" s="323">
      <c r="E14" s="4" t="inlineStr">
        <is>
          <t>اسم المنتج</t>
        </is>
      </c>
      <c r="F14" s="4" t="inlineStr">
        <is>
          <t>كود المنتج</t>
        </is>
      </c>
      <c r="G14" s="184" t="inlineStr">
        <is>
          <t>النسبة المعيارية للتوالف</t>
        </is>
      </c>
      <c r="H14" s="4" t="inlineStr">
        <is>
          <t>عدد عيوب النقص</t>
        </is>
      </c>
      <c r="I14" s="4" t="inlineStr">
        <is>
          <t>عدد عيوب الفرولة</t>
        </is>
      </c>
      <c r="J14" s="4" t="inlineStr">
        <is>
          <t>عدد عيوب الكسر</t>
        </is>
      </c>
      <c r="K14" s="4" t="inlineStr">
        <is>
          <t>عدد عيوب التقوس</t>
        </is>
      </c>
      <c r="L14" s="4" t="inlineStr">
        <is>
          <t>عدد عيوب الانكماش</t>
        </is>
      </c>
      <c r="M14" s="4" t="inlineStr">
        <is>
          <t>عدد عيوب الابعاد</t>
        </is>
      </c>
      <c r="N14" s="4" t="inlineStr">
        <is>
          <t>عدد عيوب الاوزان</t>
        </is>
      </c>
      <c r="O14" s="4" t="inlineStr">
        <is>
          <t>عدد عيوب الاتساخاات</t>
        </is>
      </c>
      <c r="P14" s="4" t="inlineStr">
        <is>
          <t>عدد عيوب التلوين</t>
        </is>
      </c>
      <c r="Q14" s="4" t="inlineStr">
        <is>
          <t>عدد التوالف بالطقم</t>
        </is>
      </c>
      <c r="R14" s="4" t="inlineStr">
        <is>
          <t>الانتاج</t>
        </is>
      </c>
      <c r="S14" s="4" t="inlineStr">
        <is>
          <t>مجموع ايام التشغيل</t>
        </is>
      </c>
      <c r="T14" s="477" t="inlineStr">
        <is>
          <t>نسبة التوالف بالطقم</t>
        </is>
      </c>
      <c r="U14" s="14" t="n"/>
      <c r="AC14" s="190" t="n"/>
    </row>
    <row r="15" customFormat="1" s="422">
      <c r="A15" t="n">
        <v>2021</v>
      </c>
      <c r="B15" t="n">
        <v>12</v>
      </c>
      <c r="C15" t="n">
        <v>236</v>
      </c>
      <c r="D15" t="n">
        <v>160</v>
      </c>
      <c r="E15" s="49" t="inlineStr">
        <is>
          <t>فوم طقم رويال جاز المعدل</t>
        </is>
      </c>
      <c r="F15" t="inlineStr">
        <is>
          <t>FMROGI20000000</t>
        </is>
      </c>
      <c r="G15" s="182" t="n">
        <v>0.015</v>
      </c>
      <c r="H15" t="n">
        <v>34</v>
      </c>
      <c r="I15" t="n">
        <v>36</v>
      </c>
      <c r="J15" t="n">
        <v>56</v>
      </c>
      <c r="Q15" t="n">
        <v>116</v>
      </c>
      <c r="R15" t="n">
        <v>7345</v>
      </c>
      <c r="S15" t="n">
        <v>5</v>
      </c>
      <c r="T15" s="191" t="n">
        <v>0.016</v>
      </c>
      <c r="U15" s="7" t="n"/>
      <c r="AC15" s="182" t="n"/>
    </row>
    <row r="16" customFormat="1" s="422">
      <c r="A16" t="n">
        <v>2021</v>
      </c>
      <c r="B16" t="n">
        <v>12</v>
      </c>
      <c r="C16" t="n">
        <v>415</v>
      </c>
      <c r="D16" t="n">
        <v>657</v>
      </c>
      <c r="E16" s="49" t="inlineStr">
        <is>
          <t>PDFRP2124 كفر 70 يمين</t>
        </is>
      </c>
      <c r="F16" t="inlineStr">
        <is>
          <t>FMCFII7RRP2124</t>
        </is>
      </c>
      <c r="G16" s="182" t="n">
        <v>0.02</v>
      </c>
      <c r="H16" t="n">
        <v>8</v>
      </c>
      <c r="J16" t="n">
        <v>7</v>
      </c>
      <c r="Q16" t="n">
        <v>62</v>
      </c>
      <c r="R16" t="n">
        <v>2407</v>
      </c>
      <c r="S16" t="n">
        <v>4</v>
      </c>
      <c r="T16" s="191" t="n">
        <v>0.026</v>
      </c>
      <c r="U16" s="7" t="n"/>
      <c r="AC16" s="182" t="n"/>
    </row>
    <row r="17" customFormat="1" s="422">
      <c r="A17" t="n">
        <v>2021</v>
      </c>
      <c r="B17" t="n">
        <v>12</v>
      </c>
      <c r="C17" t="n">
        <v>415</v>
      </c>
      <c r="D17" t="n">
        <v>658</v>
      </c>
      <c r="E17" s="49" t="inlineStr">
        <is>
          <t>PDFRP2122 كفر 70 شمال</t>
        </is>
      </c>
      <c r="F17" t="inlineStr">
        <is>
          <t>FMCFII7LRP2122</t>
        </is>
      </c>
      <c r="G17" s="182" t="n">
        <v>0.02</v>
      </c>
      <c r="H17" t="n">
        <v>8</v>
      </c>
      <c r="J17" t="n">
        <v>7</v>
      </c>
      <c r="Q17" t="n">
        <v>62</v>
      </c>
      <c r="R17" t="n">
        <v>2407</v>
      </c>
      <c r="S17" t="n">
        <v>4</v>
      </c>
      <c r="T17" s="191" t="n">
        <v>0.026</v>
      </c>
      <c r="U17" s="7" t="n"/>
      <c r="AC17" s="182" t="n"/>
    </row>
    <row r="18" customFormat="1" s="422">
      <c r="A18" t="n">
        <v>2021</v>
      </c>
      <c r="B18" t="n">
        <v>12</v>
      </c>
      <c r="C18" t="n">
        <v>417</v>
      </c>
      <c r="D18" t="n">
        <v>661</v>
      </c>
      <c r="E18" s="49" t="inlineStr">
        <is>
          <t xml:space="preserve"> MFZ67207201 75UP77Side</t>
        </is>
      </c>
      <c r="F18" t="inlineStr">
        <is>
          <t>FMLGEI475UP770</t>
        </is>
      </c>
      <c r="G18" s="182" t="n">
        <v>0.015</v>
      </c>
      <c r="H18" t="n">
        <v>11</v>
      </c>
      <c r="I18" t="n">
        <v>14</v>
      </c>
      <c r="J18" t="n">
        <v>47</v>
      </c>
      <c r="Q18" t="n">
        <v>42</v>
      </c>
      <c r="R18" t="n">
        <v>2601</v>
      </c>
      <c r="S18" t="n">
        <v>6</v>
      </c>
      <c r="T18" s="191" t="n">
        <v>0.016</v>
      </c>
      <c r="U18" s="7" t="n"/>
      <c r="AC18" s="182" t="n"/>
    </row>
    <row r="19" customFormat="1" s="422">
      <c r="A19" t="n">
        <v>2021</v>
      </c>
      <c r="B19" t="n">
        <v>12</v>
      </c>
      <c r="C19" t="n">
        <v>423</v>
      </c>
      <c r="D19" t="n">
        <v>669</v>
      </c>
      <c r="E19" s="49" t="inlineStr">
        <is>
          <t>LG65UP77_TB</t>
        </is>
      </c>
      <c r="F19" t="inlineStr">
        <is>
          <t>FMLGEI065UP770</t>
        </is>
      </c>
      <c r="G19" s="182" t="n">
        <v>0.015</v>
      </c>
      <c r="H19" t="n">
        <v>27</v>
      </c>
      <c r="I19" t="n">
        <v>34</v>
      </c>
      <c r="J19" t="n">
        <v>38</v>
      </c>
      <c r="Q19" t="n">
        <v>47</v>
      </c>
      <c r="R19" t="n">
        <v>2837</v>
      </c>
      <c r="S19" t="n">
        <v>5</v>
      </c>
      <c r="T19" s="191" t="n">
        <v>0.017</v>
      </c>
      <c r="U19" s="7" t="n"/>
      <c r="AC19" s="182" t="n"/>
    </row>
    <row r="20" customFormat="1" s="422">
      <c r="A20" t="n">
        <v>2021</v>
      </c>
      <c r="B20" t="n">
        <v>12</v>
      </c>
      <c r="C20" t="n">
        <v>434</v>
      </c>
      <c r="D20" t="n">
        <v>751</v>
      </c>
      <c r="E20" s="49" t="inlineStr">
        <is>
          <t>LG Nano80-top&amp;bottom</t>
        </is>
      </c>
      <c r="F20" t="inlineStr">
        <is>
          <t>FMLGEI065UP810</t>
        </is>
      </c>
      <c r="G20" s="182" t="n">
        <v>0.015</v>
      </c>
      <c r="H20" t="n">
        <v>4</v>
      </c>
      <c r="I20" t="n">
        <v>6</v>
      </c>
      <c r="J20" t="n">
        <v>15</v>
      </c>
      <c r="Q20" t="n">
        <v>25</v>
      </c>
      <c r="R20" t="n">
        <v>1107</v>
      </c>
      <c r="S20" t="n">
        <v>4</v>
      </c>
      <c r="T20" s="191" t="n">
        <v>0.023</v>
      </c>
      <c r="U20" s="7" t="n"/>
      <c r="AC20" s="182" t="n"/>
    </row>
    <row r="21" customFormat="1" s="422">
      <c r="A21" t="n">
        <v>2021</v>
      </c>
      <c r="B21" t="n">
        <v>12</v>
      </c>
      <c r="C21" t="n">
        <v>434</v>
      </c>
      <c r="D21" t="n">
        <v>752</v>
      </c>
      <c r="E21" s="49" t="inlineStr">
        <is>
          <t>LG Nano80-side-left</t>
        </is>
      </c>
      <c r="F21" t="inlineStr">
        <is>
          <t>FMLGEI365UP810</t>
        </is>
      </c>
      <c r="G21" s="182" t="n">
        <v>0.015</v>
      </c>
      <c r="H21" t="n">
        <v>4</v>
      </c>
      <c r="I21" t="n">
        <v>6</v>
      </c>
      <c r="J21" t="n">
        <v>15</v>
      </c>
      <c r="Q21" t="n">
        <v>25</v>
      </c>
      <c r="R21" t="n">
        <v>1132</v>
      </c>
      <c r="S21" t="n">
        <v>4</v>
      </c>
      <c r="T21" s="191" t="n">
        <v>0.022</v>
      </c>
      <c r="U21" s="7" t="n"/>
      <c r="AC21" s="182" t="n"/>
    </row>
    <row r="22" customFormat="1" s="422">
      <c r="E22" s="49" t="n"/>
      <c r="G22" s="182" t="n"/>
      <c r="T22" s="191" t="n"/>
      <c r="U22" s="7" t="n"/>
      <c r="AC22" s="182" t="n"/>
    </row>
    <row r="23" customFormat="1" s="422">
      <c r="E23" s="49" t="n"/>
      <c r="G23" s="182" t="n"/>
      <c r="T23" s="191" t="n"/>
      <c r="U23" s="7" t="n"/>
      <c r="AC23" s="182" t="n"/>
    </row>
    <row r="24" customFormat="1" s="422">
      <c r="E24" s="49" t="n"/>
      <c r="G24" s="182" t="n"/>
      <c r="T24" s="191" t="n"/>
      <c r="U24" s="7" t="n"/>
      <c r="AC24" s="182" t="n"/>
    </row>
    <row r="25" customFormat="1" s="422">
      <c r="E25" s="49" t="n"/>
      <c r="G25" s="182" t="n"/>
      <c r="T25" s="191" t="n"/>
      <c r="U25" s="7" t="n"/>
      <c r="AC25" s="182" t="n"/>
    </row>
    <row r="26" customFormat="1" s="422">
      <c r="E26" s="49" t="n"/>
      <c r="G26" s="182" t="n"/>
      <c r="T26" s="191" t="n"/>
      <c r="U26" s="7" t="n"/>
      <c r="AC26" s="182" t="n"/>
    </row>
    <row r="27" customFormat="1" s="422">
      <c r="E27" s="49" t="n"/>
      <c r="G27" s="182" t="n"/>
      <c r="T27" s="191" t="n"/>
      <c r="U27" s="7" t="n"/>
    </row>
    <row r="28" customFormat="1" s="422">
      <c r="E28" s="49" t="n"/>
      <c r="G28" s="182" t="n"/>
      <c r="T28" s="191" t="n"/>
      <c r="U28" s="7" t="n"/>
    </row>
    <row r="29" customFormat="1" s="422">
      <c r="E29" s="49" t="n"/>
      <c r="G29" s="182" t="n"/>
      <c r="T29" s="191" t="n"/>
      <c r="U29" s="7" t="n"/>
    </row>
    <row r="30" customFormat="1" s="422">
      <c r="E30" s="49" t="n"/>
      <c r="G30" s="182" t="n"/>
      <c r="T30" s="191" t="n"/>
      <c r="U30" s="7" t="n"/>
    </row>
    <row r="31" customFormat="1" s="422">
      <c r="E31" s="49" t="n"/>
      <c r="G31" s="182" t="n"/>
      <c r="T31" s="191" t="n"/>
      <c r="U31" s="7" t="n"/>
    </row>
    <row r="32" customFormat="1" s="422">
      <c r="E32" s="49" t="n"/>
      <c r="G32" s="182" t="n"/>
      <c r="T32" s="191" t="n"/>
      <c r="U32" s="7" t="n"/>
    </row>
    <row r="33" customFormat="1" s="422">
      <c r="E33" s="49" t="n"/>
      <c r="G33" s="182" t="n"/>
      <c r="T33" s="191" t="n"/>
      <c r="U33" s="7" t="n"/>
    </row>
    <row r="34" customFormat="1" s="422">
      <c r="E34" s="49" t="n"/>
      <c r="G34" s="182" t="n"/>
      <c r="T34" s="191" t="n"/>
      <c r="U34" s="7" t="n"/>
    </row>
    <row r="35" customFormat="1" s="422">
      <c r="E35" s="49" t="n"/>
      <c r="G35" s="182" t="n"/>
      <c r="T35" s="191" t="n"/>
      <c r="U35" s="7" t="n"/>
    </row>
    <row r="36" customFormat="1" s="422">
      <c r="E36" s="49" t="n"/>
      <c r="G36" s="182" t="n"/>
      <c r="T36" s="191" t="n"/>
      <c r="U36" s="7" t="n"/>
    </row>
    <row r="37" customFormat="1" s="422">
      <c r="E37" s="49" t="n"/>
      <c r="G37" s="182" t="n"/>
      <c r="T37" s="191" t="n"/>
      <c r="U37" s="7" t="n"/>
    </row>
    <row r="38" customFormat="1" s="422">
      <c r="E38" s="49" t="n"/>
      <c r="G38" s="182" t="n"/>
      <c r="T38" s="191" t="n"/>
      <c r="U38" s="7" t="n"/>
    </row>
    <row r="39">
      <c r="E39" s="11" t="n"/>
      <c r="T39" s="191" t="n"/>
    </row>
    <row r="40">
      <c r="E40" s="11" t="n"/>
      <c r="T40" s="191" t="n"/>
    </row>
    <row r="41">
      <c r="E41" s="11" t="n"/>
      <c r="T41" s="191" t="n"/>
    </row>
    <row r="42">
      <c r="E42" s="11" t="n"/>
      <c r="T42" s="191" t="n"/>
    </row>
    <row r="43">
      <c r="E43" s="11" t="n"/>
      <c r="T43" s="191" t="n"/>
    </row>
    <row r="44">
      <c r="E44" s="11" t="n"/>
      <c r="T44" s="191" t="n"/>
    </row>
    <row r="45">
      <c r="E45" s="11" t="n"/>
      <c r="T45" s="191" t="n"/>
    </row>
    <row r="46">
      <c r="E46" s="11" t="n"/>
      <c r="T46" s="191" t="n"/>
    </row>
    <row r="47">
      <c r="E47" s="11" t="n"/>
      <c r="T47" s="191" t="n"/>
    </row>
    <row r="48">
      <c r="E48" s="11" t="n"/>
      <c r="T48" s="191" t="n"/>
    </row>
    <row r="49">
      <c r="E49" s="11" t="n"/>
      <c r="T49" s="191" t="n"/>
    </row>
    <row r="50">
      <c r="E50" s="11" t="n"/>
      <c r="T50" s="191" t="n"/>
    </row>
    <row r="51">
      <c r="E51" s="11" t="n"/>
      <c r="T51" s="191" t="n"/>
    </row>
    <row r="52">
      <c r="E52" s="11" t="n"/>
      <c r="T52" s="12" t="n"/>
    </row>
    <row r="53">
      <c r="E53" s="11" t="n"/>
      <c r="T53" s="12" t="n"/>
    </row>
    <row r="54">
      <c r="E54" s="11" t="n"/>
      <c r="T54" s="12" t="n"/>
    </row>
    <row r="55">
      <c r="E55" s="11" t="n"/>
      <c r="T55" s="12" t="n"/>
    </row>
    <row r="56">
      <c r="E56" s="11" t="n"/>
      <c r="T56" s="12" t="n"/>
    </row>
    <row r="57">
      <c r="E57" s="11" t="n"/>
      <c r="T57" s="12" t="n"/>
    </row>
    <row r="58">
      <c r="E58" s="11" t="n"/>
      <c r="T58" s="12" t="n"/>
    </row>
    <row r="59">
      <c r="E59" s="11" t="n"/>
      <c r="T59" s="12" t="n"/>
    </row>
    <row r="60">
      <c r="E60" s="11" t="n"/>
      <c r="T60" s="12" t="n"/>
    </row>
    <row r="61">
      <c r="E61" s="11" t="n"/>
      <c r="T61" s="12" t="n"/>
    </row>
    <row r="62">
      <c r="E62" s="11" t="n"/>
      <c r="T62" s="12" t="n"/>
    </row>
    <row r="63">
      <c r="E63" s="11" t="n"/>
      <c r="T63" s="12" t="n"/>
    </row>
    <row r="64">
      <c r="E64" s="11" t="n"/>
      <c r="T64" s="12" t="n"/>
    </row>
    <row r="65">
      <c r="E65" s="11" t="n"/>
      <c r="T65" s="12" t="n"/>
    </row>
    <row r="66">
      <c r="E66" s="11" t="n"/>
      <c r="T66" s="12" t="n"/>
    </row>
    <row r="67">
      <c r="E67" s="11" t="n"/>
      <c r="T67" s="12" t="n"/>
    </row>
    <row r="68">
      <c r="E68" s="11" t="n"/>
      <c r="T68" s="12" t="n"/>
    </row>
    <row r="69">
      <c r="E69" s="11" t="n"/>
      <c r="T69" s="12" t="n"/>
    </row>
    <row r="70">
      <c r="E70" s="11" t="n"/>
      <c r="T70" s="12" t="n"/>
    </row>
    <row r="71">
      <c r="E71" s="11" t="n"/>
      <c r="T71" s="12" t="n"/>
    </row>
    <row r="72" ht="15.75" customHeight="1" s="402" thickBot="1">
      <c r="E72" s="416" t="n"/>
      <c r="F72" s="407" t="n"/>
      <c r="G72" s="407" t="n"/>
      <c r="Q72" s="407" t="n"/>
      <c r="R72" s="407" t="n"/>
      <c r="S72" s="407" t="n"/>
      <c r="T72" s="418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1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R3" sqref="R3"/>
    </sheetView>
  </sheetViews>
  <sheetFormatPr baseColWidth="8" defaultRowHeight="14.25"/>
  <cols>
    <col hidden="1" width="5" customWidth="1" style="402" min="1" max="1"/>
    <col hidden="1" width="6.875" customWidth="1" style="402" min="2" max="2"/>
    <col width="11.25" customWidth="1" style="402" min="3" max="3"/>
    <col hidden="1" width="11.25" customWidth="1" style="323" min="4" max="15"/>
    <col width="11.25" customWidth="1" style="323" min="16" max="21"/>
  </cols>
  <sheetData>
    <row r="1">
      <c r="C1" s="422" t="inlineStr">
        <is>
          <t>تقرير</t>
        </is>
      </c>
      <c r="P1" s="422" t="inlineStr">
        <is>
          <t>التوالف بالايام</t>
        </is>
      </c>
      <c r="Q1" s="323" t="inlineStr">
        <is>
          <t>لشهر</t>
        </is>
      </c>
      <c r="R1" s="323">
        <f>B3</f>
        <v/>
      </c>
      <c r="S1" s="323" t="inlineStr">
        <is>
          <t>عام</t>
        </is>
      </c>
      <c r="T1" s="323">
        <f>A3</f>
        <v/>
      </c>
      <c r="W1" s="323" t="n"/>
      <c r="X1" s="66" t="inlineStr">
        <is>
          <t>العودة للفهرس</t>
        </is>
      </c>
      <c r="Y1" s="323" t="n"/>
      <c r="Z1" s="323" t="n"/>
      <c r="AA1" s="323" t="n"/>
      <c r="AB1" s="323" t="n"/>
      <c r="AC1" s="323" t="n"/>
      <c r="AD1" s="323" t="n"/>
    </row>
    <row r="2" ht="45" customHeight="1" s="402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17" t="inlineStr">
        <is>
          <t>نسبة التوالف</t>
        </is>
      </c>
    </row>
    <row r="3" ht="15" customHeight="1" s="402">
      <c r="A3" t="n">
        <v>2021</v>
      </c>
      <c r="B3" t="n">
        <v>12</v>
      </c>
      <c r="C3" s="478" t="n">
        <v>44530</v>
      </c>
      <c r="D3" t="n">
        <v>256.9</v>
      </c>
      <c r="E3" t="n">
        <v>100</v>
      </c>
      <c r="F3" t="n">
        <v>144</v>
      </c>
      <c r="G3" t="n">
        <v>7</v>
      </c>
      <c r="H3" t="n">
        <v>6</v>
      </c>
      <c r="I3" t="n">
        <v>8</v>
      </c>
      <c r="P3" t="n">
        <v>19</v>
      </c>
      <c r="Q3" t="n">
        <v>3629</v>
      </c>
      <c r="R3" t="n">
        <v>0.1</v>
      </c>
      <c r="S3" t="n">
        <v>21.8</v>
      </c>
      <c r="T3" t="n">
        <v>0.1</v>
      </c>
      <c r="U3" t="n">
        <v>21.1</v>
      </c>
      <c r="V3" t="n">
        <v>0.156</v>
      </c>
      <c r="W3" s="190">
        <f>IFERROR(P3/Q3,"")</f>
        <v/>
      </c>
    </row>
    <row r="4">
      <c r="A4" t="n">
        <v>2021</v>
      </c>
      <c r="B4" t="n">
        <v>12</v>
      </c>
      <c r="C4" s="478" t="n">
        <v>44531</v>
      </c>
      <c r="D4" t="n">
        <v>313.4</v>
      </c>
      <c r="E4" t="n">
        <v>90</v>
      </c>
      <c r="F4" t="n">
        <v>131</v>
      </c>
      <c r="G4" t="n">
        <v>27</v>
      </c>
      <c r="H4" t="n">
        <v>87</v>
      </c>
      <c r="I4" t="n">
        <v>45</v>
      </c>
      <c r="P4" t="n">
        <v>210</v>
      </c>
      <c r="Q4" t="n">
        <v>22031</v>
      </c>
      <c r="R4" t="n">
        <v>1.7</v>
      </c>
      <c r="S4" t="n">
        <v>135.6</v>
      </c>
      <c r="T4" t="n">
        <v>1.7</v>
      </c>
      <c r="U4" t="n">
        <v>146.2</v>
      </c>
      <c r="V4" t="n">
        <v>2.749</v>
      </c>
      <c r="W4" s="190">
        <f>IFERROR(P4/Q4,"")</f>
        <v/>
      </c>
    </row>
    <row r="5">
      <c r="A5" t="n">
        <v>2021</v>
      </c>
      <c r="B5" t="n">
        <v>12</v>
      </c>
      <c r="C5" s="478" t="n">
        <v>44532</v>
      </c>
      <c r="D5" t="n">
        <v>369.2</v>
      </c>
      <c r="E5" t="n">
        <v>78</v>
      </c>
      <c r="F5" t="n">
        <v>134</v>
      </c>
      <c r="G5" t="n">
        <v>18</v>
      </c>
      <c r="H5" t="n">
        <v>30</v>
      </c>
      <c r="I5" t="n">
        <v>39</v>
      </c>
      <c r="P5" t="n">
        <v>111</v>
      </c>
      <c r="Q5" t="n">
        <v>28244</v>
      </c>
      <c r="R5" t="n">
        <v>1.4</v>
      </c>
      <c r="S5" t="n">
        <v>627</v>
      </c>
      <c r="T5" t="n">
        <v>1.4</v>
      </c>
      <c r="U5" t="n">
        <v>592.9</v>
      </c>
      <c r="V5" t="n">
        <v>2.525</v>
      </c>
      <c r="W5" s="190">
        <f>IFERROR(P5/Q5,"")</f>
        <v/>
      </c>
    </row>
    <row r="6">
      <c r="A6" t="n">
        <v>2021</v>
      </c>
      <c r="B6" t="n">
        <v>12</v>
      </c>
      <c r="C6" s="478" t="n">
        <v>44533</v>
      </c>
      <c r="D6" t="n">
        <v>376.7</v>
      </c>
      <c r="E6" t="n">
        <v>78</v>
      </c>
      <c r="F6" t="n">
        <v>133</v>
      </c>
      <c r="G6" t="n">
        <v>34</v>
      </c>
      <c r="H6" t="n">
        <v>41</v>
      </c>
      <c r="I6" t="n">
        <v>71</v>
      </c>
      <c r="P6" t="n">
        <v>137</v>
      </c>
      <c r="Q6" t="n">
        <v>14887</v>
      </c>
      <c r="R6" t="n">
        <v>0.9</v>
      </c>
      <c r="S6" t="n">
        <v>263.5</v>
      </c>
      <c r="T6" t="n">
        <v>1</v>
      </c>
      <c r="U6" t="n">
        <v>252.7</v>
      </c>
      <c r="V6" t="n">
        <v>3.136</v>
      </c>
      <c r="W6" s="190">
        <f>IFERROR(P6/Q6,"")</f>
        <v/>
      </c>
    </row>
    <row r="7">
      <c r="A7" t="n">
        <v>2021</v>
      </c>
      <c r="B7" t="n">
        <v>12</v>
      </c>
      <c r="C7" s="478" t="n">
        <v>44534</v>
      </c>
      <c r="D7" t="n">
        <v>393.7</v>
      </c>
      <c r="E7" t="n">
        <v>63</v>
      </c>
      <c r="F7" t="n">
        <v>130</v>
      </c>
      <c r="G7" t="n">
        <v>26</v>
      </c>
      <c r="H7" t="n">
        <v>47</v>
      </c>
      <c r="I7" t="n">
        <v>20</v>
      </c>
      <c r="P7" t="n">
        <v>131</v>
      </c>
      <c r="Q7" t="n">
        <v>21919</v>
      </c>
      <c r="R7" t="n">
        <v>0.8</v>
      </c>
      <c r="S7" t="n">
        <v>217.7</v>
      </c>
      <c r="T7" t="n">
        <v>0.8</v>
      </c>
      <c r="U7" t="n">
        <v>158.6</v>
      </c>
      <c r="V7" t="n">
        <v>2.327</v>
      </c>
      <c r="W7" s="190">
        <f>IFERROR(P7/Q7,"")</f>
        <v/>
      </c>
    </row>
    <row r="8">
      <c r="A8" t="n">
        <v>2021</v>
      </c>
      <c r="B8" t="n">
        <v>12</v>
      </c>
      <c r="C8" s="478" t="n">
        <v>44535</v>
      </c>
      <c r="D8" t="n">
        <v>229.6</v>
      </c>
      <c r="E8" t="n">
        <v>75</v>
      </c>
      <c r="F8" t="n">
        <v>132</v>
      </c>
      <c r="G8" t="n">
        <v>17</v>
      </c>
      <c r="H8" t="n">
        <v>21</v>
      </c>
      <c r="I8" t="n">
        <v>58</v>
      </c>
      <c r="P8" t="n">
        <v>167</v>
      </c>
      <c r="Q8" t="n">
        <v>24554</v>
      </c>
      <c r="R8" t="n">
        <v>1.5</v>
      </c>
      <c r="S8" t="n">
        <v>245.5</v>
      </c>
      <c r="T8" t="n">
        <v>1.5</v>
      </c>
      <c r="U8" t="n">
        <v>241</v>
      </c>
      <c r="V8" t="n">
        <v>2.302</v>
      </c>
      <c r="W8" s="190">
        <f>IFERROR(P8/Q8,"")</f>
        <v/>
      </c>
    </row>
    <row r="9">
      <c r="A9" t="n">
        <v>2021</v>
      </c>
      <c r="B9" t="n">
        <v>12</v>
      </c>
      <c r="C9" s="478" t="n">
        <v>44536</v>
      </c>
      <c r="D9" t="n">
        <v>256.2</v>
      </c>
      <c r="E9" t="n">
        <v>68</v>
      </c>
      <c r="F9" t="n">
        <v>131</v>
      </c>
      <c r="G9" t="n">
        <v>35</v>
      </c>
      <c r="H9" t="n">
        <v>25</v>
      </c>
      <c r="I9" t="n">
        <v>74</v>
      </c>
      <c r="P9" t="n">
        <v>184</v>
      </c>
      <c r="Q9" t="n">
        <v>23377</v>
      </c>
      <c r="R9" t="n">
        <v>1.6</v>
      </c>
      <c r="S9" t="n">
        <v>233.2</v>
      </c>
      <c r="T9" t="n">
        <v>1.6</v>
      </c>
      <c r="U9" t="n">
        <v>233</v>
      </c>
      <c r="V9" t="n">
        <v>2.731</v>
      </c>
      <c r="W9" s="190">
        <f>IFERROR(P9/Q9,"")</f>
        <v/>
      </c>
    </row>
    <row r="10">
      <c r="A10" t="n">
        <v>2021</v>
      </c>
      <c r="B10" t="n">
        <v>12</v>
      </c>
      <c r="C10" s="478" t="n">
        <v>44537</v>
      </c>
      <c r="D10" t="n">
        <v>254.9</v>
      </c>
      <c r="E10" t="n">
        <v>69</v>
      </c>
      <c r="F10" t="n">
        <v>138</v>
      </c>
      <c r="G10" t="n">
        <v>31</v>
      </c>
      <c r="H10" t="n">
        <v>34</v>
      </c>
      <c r="I10" t="n">
        <v>86</v>
      </c>
      <c r="P10" t="n">
        <v>189</v>
      </c>
      <c r="Q10" t="n">
        <v>29847</v>
      </c>
      <c r="R10" t="n">
        <v>1.2</v>
      </c>
      <c r="S10" t="n">
        <v>267.9</v>
      </c>
      <c r="T10" t="n">
        <v>1.2</v>
      </c>
      <c r="U10" t="n">
        <v>224</v>
      </c>
      <c r="V10" t="n">
        <v>3.173</v>
      </c>
      <c r="W10" s="190">
        <f>IFERROR(P10/Q10,"")</f>
        <v/>
      </c>
    </row>
    <row r="11">
      <c r="A11" t="n">
        <v>2021</v>
      </c>
      <c r="B11" t="n">
        <v>12</v>
      </c>
      <c r="C11" s="478" t="n">
        <v>44538</v>
      </c>
      <c r="D11" t="n">
        <v>256.6</v>
      </c>
      <c r="E11" t="n">
        <v>78</v>
      </c>
      <c r="F11" t="n">
        <v>133</v>
      </c>
      <c r="G11" t="n">
        <v>15</v>
      </c>
      <c r="H11" t="n">
        <v>35</v>
      </c>
      <c r="I11" t="n">
        <v>96</v>
      </c>
      <c r="P11" t="n">
        <v>233</v>
      </c>
      <c r="Q11" t="n">
        <v>31508</v>
      </c>
      <c r="R11" t="n">
        <v>1.6</v>
      </c>
      <c r="S11" t="n">
        <v>229.2</v>
      </c>
      <c r="T11" t="n">
        <v>1.6</v>
      </c>
      <c r="U11" t="n">
        <v>229.2</v>
      </c>
      <c r="V11" t="n">
        <v>3.965</v>
      </c>
      <c r="W11" s="190">
        <f>IFERROR(P11/Q11,"")</f>
        <v/>
      </c>
    </row>
    <row r="12">
      <c r="A12" t="n">
        <v>2021</v>
      </c>
      <c r="B12" t="n">
        <v>12</v>
      </c>
      <c r="C12" s="478" t="n">
        <v>44539</v>
      </c>
      <c r="D12" t="n">
        <v>282.1</v>
      </c>
      <c r="E12" t="n">
        <v>80</v>
      </c>
      <c r="F12" t="n">
        <v>133</v>
      </c>
      <c r="G12" t="n">
        <v>30</v>
      </c>
      <c r="H12" t="n">
        <v>49</v>
      </c>
      <c r="I12" t="n">
        <v>86</v>
      </c>
      <c r="P12" t="n">
        <v>157</v>
      </c>
      <c r="Q12" t="n">
        <v>26216</v>
      </c>
      <c r="R12" t="n">
        <v>0.9</v>
      </c>
      <c r="S12" t="n">
        <v>167.4</v>
      </c>
      <c r="T12" t="n">
        <v>0.9</v>
      </c>
      <c r="U12" t="n">
        <v>163.2</v>
      </c>
      <c r="V12" t="n">
        <v>2.833</v>
      </c>
      <c r="W12" s="190">
        <f>IFERROR(P12/Q12,"")</f>
        <v/>
      </c>
    </row>
    <row r="13">
      <c r="A13" t="n">
        <v>2021</v>
      </c>
      <c r="B13" t="n">
        <v>12</v>
      </c>
      <c r="C13" s="478" t="n">
        <v>44541</v>
      </c>
      <c r="D13" t="n">
        <v>376.9</v>
      </c>
      <c r="E13" t="n">
        <v>78</v>
      </c>
      <c r="F13" t="n">
        <v>123</v>
      </c>
      <c r="G13" t="n">
        <v>42</v>
      </c>
      <c r="H13" t="n">
        <v>42</v>
      </c>
      <c r="I13" t="n">
        <v>69</v>
      </c>
      <c r="P13" t="n">
        <v>130</v>
      </c>
      <c r="Q13" t="n">
        <v>16618</v>
      </c>
      <c r="R13" t="n">
        <v>0.6</v>
      </c>
      <c r="S13" t="n">
        <v>95.40000000000001</v>
      </c>
      <c r="T13" t="n">
        <v>0.7</v>
      </c>
      <c r="U13" t="n">
        <v>80.59999999999999</v>
      </c>
      <c r="V13" t="n">
        <v>1.865</v>
      </c>
      <c r="W13" s="190">
        <f>IFERROR(P13/Q13,"")</f>
        <v/>
      </c>
    </row>
    <row r="14">
      <c r="A14" t="n">
        <v>2021</v>
      </c>
      <c r="B14" t="n">
        <v>12</v>
      </c>
      <c r="C14" s="478" t="n">
        <v>44542</v>
      </c>
      <c r="G14" t="n">
        <v>24</v>
      </c>
      <c r="H14" t="n">
        <v>29</v>
      </c>
      <c r="I14" t="n">
        <v>60</v>
      </c>
      <c r="P14" t="n">
        <v>138</v>
      </c>
      <c r="Q14" t="n">
        <v>14009</v>
      </c>
      <c r="R14" t="n">
        <v>0.9</v>
      </c>
      <c r="S14" t="n">
        <v>72.8</v>
      </c>
      <c r="W14" s="190">
        <f>IFERROR(P14/Q14,"")</f>
        <v/>
      </c>
    </row>
    <row r="15">
      <c r="A15" t="n">
        <v>2021</v>
      </c>
      <c r="B15" t="n">
        <v>12</v>
      </c>
      <c r="C15" s="478" t="n">
        <v>44543</v>
      </c>
      <c r="D15" t="n">
        <v>350.6</v>
      </c>
      <c r="E15" t="n">
        <v>67</v>
      </c>
      <c r="F15" t="n">
        <v>127</v>
      </c>
      <c r="G15" t="n">
        <v>8</v>
      </c>
      <c r="H15" t="n">
        <v>11</v>
      </c>
      <c r="I15" t="n">
        <v>24</v>
      </c>
      <c r="P15" t="n">
        <v>90</v>
      </c>
      <c r="Q15" t="n">
        <v>20665</v>
      </c>
      <c r="R15" t="n">
        <v>0.6</v>
      </c>
      <c r="S15" t="n">
        <v>197.4</v>
      </c>
      <c r="T15" t="n">
        <v>0.4</v>
      </c>
      <c r="U15" t="n">
        <v>159</v>
      </c>
      <c r="V15" t="n">
        <v>1.19</v>
      </c>
      <c r="W15" s="190">
        <f>IFERROR(P15/Q15,"")</f>
        <v/>
      </c>
    </row>
    <row r="16">
      <c r="A16" t="n">
        <v>2021</v>
      </c>
      <c r="B16" t="n">
        <v>12</v>
      </c>
      <c r="C16" s="478" t="n">
        <v>44544</v>
      </c>
      <c r="D16" t="n">
        <v>271.6</v>
      </c>
      <c r="E16" t="n">
        <v>75</v>
      </c>
      <c r="F16" t="n">
        <v>127</v>
      </c>
      <c r="G16" t="n">
        <v>41</v>
      </c>
      <c r="H16" t="n">
        <v>39</v>
      </c>
      <c r="I16" t="n">
        <v>64</v>
      </c>
      <c r="P16" t="n">
        <v>142</v>
      </c>
      <c r="Q16" t="n">
        <v>19210</v>
      </c>
      <c r="R16" t="n">
        <v>2.2</v>
      </c>
      <c r="S16" t="n">
        <v>194.4</v>
      </c>
      <c r="T16" t="n">
        <v>2.1</v>
      </c>
      <c r="U16" t="n">
        <v>177.6</v>
      </c>
      <c r="V16" t="n">
        <v>1.851</v>
      </c>
      <c r="W16" s="190">
        <f>IFERROR(P16/Q16,"")</f>
        <v/>
      </c>
    </row>
    <row r="17">
      <c r="A17" t="n">
        <v>2021</v>
      </c>
      <c r="B17" t="n">
        <v>12</v>
      </c>
      <c r="C17" s="478" t="n">
        <v>44545</v>
      </c>
      <c r="G17" t="n">
        <v>34</v>
      </c>
      <c r="H17" t="n">
        <v>39</v>
      </c>
      <c r="I17" t="n">
        <v>72</v>
      </c>
      <c r="Q17" t="n">
        <v>18034</v>
      </c>
      <c r="S17" t="n">
        <v>273.8</v>
      </c>
      <c r="W17" s="190">
        <f>IFERROR(P17/Q17,"")</f>
        <v/>
      </c>
    </row>
    <row r="18">
      <c r="A18" t="n">
        <v>2021</v>
      </c>
      <c r="B18" t="n">
        <v>12</v>
      </c>
      <c r="C18" s="478" t="n">
        <v>44546</v>
      </c>
      <c r="G18" t="n">
        <v>40</v>
      </c>
      <c r="H18" t="n">
        <v>46</v>
      </c>
      <c r="I18" t="n">
        <v>52</v>
      </c>
      <c r="W18" s="190">
        <f>IFERROR(P18/Q18,"")</f>
        <v/>
      </c>
    </row>
    <row r="19">
      <c r="A19" t="n">
        <v>2021</v>
      </c>
      <c r="B19" t="n">
        <v>12</v>
      </c>
      <c r="C19" s="478" t="n">
        <v>44548</v>
      </c>
      <c r="G19" t="n">
        <v>19</v>
      </c>
      <c r="H19" t="n">
        <v>29</v>
      </c>
      <c r="I19" t="n">
        <v>61</v>
      </c>
      <c r="W19" s="190">
        <f>IFERROR(P19/Q19,"")</f>
        <v/>
      </c>
    </row>
    <row r="20">
      <c r="A20" t="n">
        <v>2021</v>
      </c>
      <c r="B20" t="n">
        <v>12</v>
      </c>
      <c r="C20" s="478" t="n">
        <v>44549</v>
      </c>
      <c r="G20" t="n">
        <v>15</v>
      </c>
      <c r="H20" t="n">
        <v>16</v>
      </c>
      <c r="I20" t="n">
        <v>30</v>
      </c>
      <c r="W20" s="190">
        <f>IFERROR(P20/Q20,"")</f>
        <v/>
      </c>
    </row>
    <row r="21">
      <c r="A21" t="n">
        <v>2021</v>
      </c>
      <c r="B21" t="n">
        <v>12</v>
      </c>
      <c r="C21" s="478" t="n">
        <v>44550</v>
      </c>
      <c r="G21" t="n">
        <v>37</v>
      </c>
      <c r="H21" t="n">
        <v>52</v>
      </c>
      <c r="I21" t="n">
        <v>54</v>
      </c>
      <c r="W21" s="190">
        <f>IFERROR(P21/Q21,"")</f>
        <v/>
      </c>
    </row>
    <row r="22">
      <c r="A22" t="n">
        <v>2021</v>
      </c>
      <c r="B22" t="n">
        <v>12</v>
      </c>
      <c r="C22" s="445" t="n">
        <v>44551</v>
      </c>
      <c r="E22" t="n">
        <v>44</v>
      </c>
      <c r="G22" t="n">
        <v>27</v>
      </c>
      <c r="H22" t="n">
        <v>30</v>
      </c>
      <c r="I22" t="n">
        <v>50</v>
      </c>
      <c r="W22" s="190" t="n"/>
    </row>
    <row r="23">
      <c r="A23" t="n">
        <v>2021</v>
      </c>
      <c r="B23" t="n">
        <v>12</v>
      </c>
      <c r="C23" s="445" t="n">
        <v>44552</v>
      </c>
      <c r="G23" t="n">
        <v>12</v>
      </c>
      <c r="H23" t="n">
        <v>18</v>
      </c>
      <c r="I23" t="n">
        <v>31</v>
      </c>
      <c r="W23" s="190" t="n"/>
    </row>
    <row r="24">
      <c r="A24" t="n">
        <v>2021</v>
      </c>
      <c r="B24" t="n">
        <v>12</v>
      </c>
      <c r="C24" s="445" t="n">
        <v>44553</v>
      </c>
      <c r="G24" t="n">
        <v>19</v>
      </c>
      <c r="H24" t="n">
        <v>27</v>
      </c>
      <c r="I24" t="n">
        <v>32</v>
      </c>
      <c r="W24" s="190" t="n"/>
    </row>
    <row r="25">
      <c r="A25" t="n">
        <v>2021</v>
      </c>
      <c r="B25" t="n">
        <v>12</v>
      </c>
      <c r="C25" s="445" t="n">
        <v>44555</v>
      </c>
      <c r="G25" t="n">
        <v>48</v>
      </c>
      <c r="H25" t="n">
        <v>41</v>
      </c>
      <c r="I25" t="n">
        <v>49</v>
      </c>
      <c r="W25" s="190" t="n"/>
    </row>
    <row r="26">
      <c r="A26" t="n">
        <v>2021</v>
      </c>
      <c r="B26" t="n">
        <v>12</v>
      </c>
      <c r="C26" s="445" t="n">
        <v>44556</v>
      </c>
      <c r="G26" t="n">
        <v>9</v>
      </c>
      <c r="H26" t="n">
        <v>23</v>
      </c>
      <c r="I26" t="n">
        <v>28</v>
      </c>
      <c r="W26" s="190" t="n"/>
    </row>
    <row r="27">
      <c r="A27" t="n">
        <v>2021</v>
      </c>
      <c r="B27" t="n">
        <v>12</v>
      </c>
      <c r="C27" s="445" t="n">
        <v>44557</v>
      </c>
      <c r="G27" t="n">
        <v>14</v>
      </c>
      <c r="H27" t="n">
        <v>36</v>
      </c>
      <c r="I27" t="n">
        <v>42</v>
      </c>
      <c r="W27" s="190" t="n"/>
    </row>
    <row r="28">
      <c r="A28" t="n">
        <v>2021</v>
      </c>
      <c r="B28" t="n">
        <v>12</v>
      </c>
      <c r="C28" s="445" t="n">
        <v>44558</v>
      </c>
      <c r="G28" t="n">
        <v>23</v>
      </c>
      <c r="H28" t="n">
        <v>41</v>
      </c>
      <c r="I28" t="n">
        <v>48</v>
      </c>
      <c r="W28" s="190" t="n"/>
    </row>
    <row r="29">
      <c r="A29" t="n">
        <v>2021</v>
      </c>
      <c r="B29" t="n">
        <v>12</v>
      </c>
      <c r="C29" s="445" t="n">
        <v>44559</v>
      </c>
      <c r="G29" t="n">
        <v>32</v>
      </c>
      <c r="H29" t="n">
        <v>56</v>
      </c>
      <c r="I29" t="n">
        <v>77</v>
      </c>
      <c r="W29" s="190" t="n"/>
    </row>
    <row r="30">
      <c r="A30" t="n">
        <v>2021</v>
      </c>
      <c r="B30" t="n">
        <v>12</v>
      </c>
      <c r="C30" s="445" t="n">
        <v>44560</v>
      </c>
      <c r="W30" s="190" t="n"/>
    </row>
    <row r="31">
      <c r="A31" t="n">
        <v>2021</v>
      </c>
      <c r="B31" t="n">
        <v>12</v>
      </c>
      <c r="G31" t="n">
        <v>4</v>
      </c>
      <c r="H31" t="n">
        <v>2</v>
      </c>
      <c r="I31" t="n">
        <v>6</v>
      </c>
      <c r="W31" s="190" t="n"/>
    </row>
    <row r="32">
      <c r="W32" s="190" t="n"/>
    </row>
    <row r="33">
      <c r="W33" s="190" t="n"/>
    </row>
    <row r="34">
      <c r="W34" s="190" t="n"/>
    </row>
    <row r="35">
      <c r="W35" s="190" t="n"/>
    </row>
    <row r="36">
      <c r="W36" s="190" t="n"/>
    </row>
    <row r="37">
      <c r="W37" s="190" t="n"/>
    </row>
    <row r="38">
      <c r="W38" s="190" t="n"/>
    </row>
    <row r="39">
      <c r="W39" s="190" t="n"/>
    </row>
    <row r="40">
      <c r="W40" s="190" t="n"/>
    </row>
    <row r="41">
      <c r="W41" s="190" t="n"/>
    </row>
    <row r="42">
      <c r="W42" s="190" t="n"/>
    </row>
    <row r="43">
      <c r="W43" s="190" t="n"/>
    </row>
    <row r="44">
      <c r="W44" s="190" t="n"/>
    </row>
    <row r="45">
      <c r="W45" s="190" t="n"/>
    </row>
    <row r="46">
      <c r="W46" s="190" t="n"/>
    </row>
    <row r="47">
      <c r="W47" s="190" t="n"/>
    </row>
    <row r="48">
      <c r="W48" s="190" t="n"/>
    </row>
    <row r="49">
      <c r="W49" s="190" t="n"/>
    </row>
    <row r="50">
      <c r="W50" s="190" t="n"/>
    </row>
    <row r="51">
      <c r="W51" s="190" t="n"/>
    </row>
    <row r="52">
      <c r="W52" s="190" t="n"/>
    </row>
    <row r="53">
      <c r="W53" s="190" t="n"/>
    </row>
    <row r="54">
      <c r="W54" s="190" t="n"/>
    </row>
    <row r="55">
      <c r="W55" s="190" t="n"/>
    </row>
    <row r="56">
      <c r="W56" s="190" t="n"/>
    </row>
    <row r="57">
      <c r="W57" s="190" t="n"/>
    </row>
    <row r="58">
      <c r="W58" s="190" t="n"/>
    </row>
    <row r="59">
      <c r="W59" s="190" t="n"/>
    </row>
    <row r="60">
      <c r="W60" s="190" t="n"/>
    </row>
    <row r="61">
      <c r="W61" s="190" t="n"/>
    </row>
    <row r="62">
      <c r="W62" s="190" t="n"/>
    </row>
    <row r="63">
      <c r="W63" s="190" t="n"/>
    </row>
    <row r="64">
      <c r="W64" s="190" t="n"/>
    </row>
    <row r="65">
      <c r="W65" s="190" t="n"/>
    </row>
    <row r="66">
      <c r="W66" s="190" t="n"/>
    </row>
    <row r="67">
      <c r="W67" s="190" t="n"/>
    </row>
    <row r="68">
      <c r="W68" s="190" t="n"/>
    </row>
    <row r="69">
      <c r="W69" s="190" t="n"/>
    </row>
    <row r="70">
      <c r="W70" s="190" t="n"/>
    </row>
    <row r="71">
      <c r="W71" s="190" t="n"/>
    </row>
    <row r="72">
      <c r="W72" s="190" t="n"/>
    </row>
    <row r="73">
      <c r="W73" s="190" t="n"/>
    </row>
    <row r="74">
      <c r="W74" s="190" t="n"/>
    </row>
    <row r="75">
      <c r="W75" s="190" t="n"/>
    </row>
    <row r="76">
      <c r="W76" s="190">
        <f>IFERROR(P76/Q76,"")</f>
        <v/>
      </c>
    </row>
    <row r="77">
      <c r="W77" s="190">
        <f>IFERROR(P77/Q77,"")</f>
        <v/>
      </c>
    </row>
    <row r="78">
      <c r="W78" s="190">
        <f>IFERROR(P78/Q78,"")</f>
        <v/>
      </c>
    </row>
    <row r="79">
      <c r="W79" s="190">
        <f>IFERROR(P79/Q79,"")</f>
        <v/>
      </c>
    </row>
    <row r="80">
      <c r="W80" s="190">
        <f>IFERROR(P80/Q80,"")</f>
        <v/>
      </c>
    </row>
    <row r="81">
      <c r="W81" s="190">
        <f>IFERROR(P81/Q81,"")</f>
        <v/>
      </c>
    </row>
    <row r="82">
      <c r="W82" s="190">
        <f>IFERROR(P82/Q82,"")</f>
        <v/>
      </c>
    </row>
    <row r="83">
      <c r="W83" s="190">
        <f>IFERROR(P83/Q83,"")</f>
        <v/>
      </c>
    </row>
    <row r="84">
      <c r="W84" s="190">
        <f>IFERROR(P84/Q84,"")</f>
        <v/>
      </c>
    </row>
    <row r="85">
      <c r="W85" s="190">
        <f>IFERROR(P85/Q85,"")</f>
        <v/>
      </c>
    </row>
    <row r="86">
      <c r="W86" s="190">
        <f>IFERROR(P86/Q86,"")</f>
        <v/>
      </c>
    </row>
    <row r="87">
      <c r="W87" s="190">
        <f>IFERROR(P87/Q87,"")</f>
        <v/>
      </c>
    </row>
    <row r="88">
      <c r="W88" s="190">
        <f>IFERROR(P88/Q88,"")</f>
        <v/>
      </c>
    </row>
    <row r="89">
      <c r="W89" s="190">
        <f>IFERROR(P89/Q89,"")</f>
        <v/>
      </c>
    </row>
    <row r="90">
      <c r="W90" s="190">
        <f>IFERROR(P90/Q90,"")</f>
        <v/>
      </c>
    </row>
    <row r="91">
      <c r="W91" s="190">
        <f>IFERROR(P91/Q91,"")</f>
        <v/>
      </c>
    </row>
    <row r="92">
      <c r="W92" s="190">
        <f>IFERROR(P92/Q92,"")</f>
        <v/>
      </c>
    </row>
    <row r="93">
      <c r="W93" s="190">
        <f>IFERROR(P93/Q93,"")</f>
        <v/>
      </c>
    </row>
    <row r="94">
      <c r="W94" s="190">
        <f>IFERROR(P94/Q94,"")</f>
        <v/>
      </c>
    </row>
    <row r="95">
      <c r="W95" s="190">
        <f>IFERROR(P95/Q95,"")</f>
        <v/>
      </c>
    </row>
    <row r="96">
      <c r="W96" s="190">
        <f>IFERROR(P96/Q96,"")</f>
        <v/>
      </c>
    </row>
    <row r="97">
      <c r="W97" s="190">
        <f>IFERROR(P97/Q97,"")</f>
        <v/>
      </c>
    </row>
    <row r="98">
      <c r="W98" s="190">
        <f>IFERROR(P98/Q98,"")</f>
        <v/>
      </c>
    </row>
    <row r="99">
      <c r="W99" s="190">
        <f>IFERROR(P99/Q99,"")</f>
        <v/>
      </c>
    </row>
    <row r="100">
      <c r="W100" s="190">
        <f>IFERROR(P100/Q100,"")</f>
        <v/>
      </c>
    </row>
    <row r="101">
      <c r="W101" s="190">
        <f>IFERROR(P101/Q101,"")</f>
        <v/>
      </c>
    </row>
    <row r="102">
      <c r="W102" s="190">
        <f>IFERROR(P102/Q102,"")</f>
        <v/>
      </c>
    </row>
    <row r="103">
      <c r="W103" s="190">
        <f>IFERROR(P103/Q103,"")</f>
        <v/>
      </c>
    </row>
    <row r="104">
      <c r="W104" s="190">
        <f>IFERROR(P104/Q104,"")</f>
        <v/>
      </c>
    </row>
    <row r="105">
      <c r="W105" s="190">
        <f>IFERROR(P105/Q105,"")</f>
        <v/>
      </c>
    </row>
    <row r="106">
      <c r="W106" s="190">
        <f>IFERROR(P106/Q106,"")</f>
        <v/>
      </c>
    </row>
    <row r="107">
      <c r="W107" s="190">
        <f>IFERROR(P107/Q107,"")</f>
        <v/>
      </c>
    </row>
    <row r="108">
      <c r="W108" s="190">
        <f>IFERROR(P108/Q108,"")</f>
        <v/>
      </c>
    </row>
    <row r="109">
      <c r="W109" s="190">
        <f>IFERROR(P109/Q109,"")</f>
        <v/>
      </c>
    </row>
    <row r="110">
      <c r="W110" s="190">
        <f>IFERROR(P110/Q110,"")</f>
        <v/>
      </c>
    </row>
    <row r="111">
      <c r="W111" s="190">
        <f>IFERROR(P111/Q111,"")</f>
        <v/>
      </c>
    </row>
    <row r="112">
      <c r="W112" s="190">
        <f>IFERROR(P112/Q112,"")</f>
        <v/>
      </c>
    </row>
    <row r="113">
      <c r="W113" s="190">
        <f>IFERROR(P113/Q113,"")</f>
        <v/>
      </c>
    </row>
    <row r="114">
      <c r="W114" s="190">
        <f>IFERROR(P114/Q114,"")</f>
        <v/>
      </c>
    </row>
    <row r="115">
      <c r="W115" s="190">
        <f>IFERROR(P115/Q115,"")</f>
        <v/>
      </c>
    </row>
    <row r="116">
      <c r="W116" s="190">
        <f>IFERROR(P116/Q116,"")</f>
        <v/>
      </c>
    </row>
    <row r="117">
      <c r="W117" s="190">
        <f>IFERROR(P117/Q117,"")</f>
        <v/>
      </c>
    </row>
    <row r="118">
      <c r="W118" s="190">
        <f>IFERROR(P118/Q118,"")</f>
        <v/>
      </c>
    </row>
    <row r="119">
      <c r="W119" s="190">
        <f>IFERROR(P119/Q119,"")</f>
        <v/>
      </c>
    </row>
    <row r="120">
      <c r="W120" s="190" t="n"/>
    </row>
    <row r="121">
      <c r="W121" s="190" t="n"/>
    </row>
    <row r="122">
      <c r="W122" s="187" t="n"/>
    </row>
    <row r="123">
      <c r="W123" s="187" t="n"/>
    </row>
    <row r="124">
      <c r="W124" s="187" t="n"/>
    </row>
    <row r="125">
      <c r="W125" s="187" t="n"/>
    </row>
  </sheetData>
  <autoFilter ref="A2:AD2"/>
  <conditionalFormatting sqref="W3:W121">
    <cfRule type="containsBlanks" priority="1" dxfId="151">
      <formula>LEN(TRIM(W3))=0</formula>
    </cfRule>
    <cfRule type="cellIs" priority="2" operator="greaterThan" dxfId="11">
      <formula>1.75%</formula>
    </cfRule>
    <cfRule type="cellIs" priority="3" operator="lessThan" dxfId="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baseColWidth="8" defaultRowHeight="14.25"/>
  <cols>
    <col hidden="1" width="5" customWidth="1" style="402" min="1" max="1"/>
    <col hidden="1" width="6.875" customWidth="1" style="402" min="2" max="2"/>
    <col width="11.25" bestFit="1" customWidth="1" style="402" min="3" max="3"/>
    <col width="12.125" customWidth="1" style="16" min="4" max="4"/>
    <col hidden="1" width="11.25" customWidth="1" style="323" min="5" max="16"/>
    <col width="11.25" customWidth="1" style="323" min="17" max="18"/>
    <col hidden="1" width="9.125" customWidth="1" style="402" min="25" max="27"/>
    <col hidden="1" style="402" min="28" max="29"/>
  </cols>
  <sheetData>
    <row r="1" ht="15" customHeight="1" s="402">
      <c r="D1" s="16" t="inlineStr">
        <is>
          <t>تقرير</t>
        </is>
      </c>
      <c r="E1" s="422" t="n"/>
      <c r="F1" s="449" t="n"/>
      <c r="G1" s="449" t="n"/>
      <c r="Q1" s="323" t="inlineStr">
        <is>
          <t>التوالف بالايام تبعا لنوع الماكينة</t>
        </is>
      </c>
      <c r="S1" s="323">
        <f>B3</f>
        <v/>
      </c>
      <c r="T1" s="323" t="inlineStr">
        <is>
          <t>عام</t>
        </is>
      </c>
      <c r="U1" s="323">
        <f>A3</f>
        <v/>
      </c>
      <c r="X1" s="66" t="inlineStr">
        <is>
          <t>العودة للفهرس</t>
        </is>
      </c>
    </row>
    <row r="2" ht="60" customHeight="1" s="402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17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sum_scrabe_shortage</t>
        </is>
      </c>
      <c r="I2" s="4" t="inlineStr">
        <is>
          <t>sum_scrabe_roll</t>
        </is>
      </c>
      <c r="J2" s="4" t="inlineStr">
        <is>
          <t>sum_scrabe_broken</t>
        </is>
      </c>
      <c r="K2" s="4" t="inlineStr">
        <is>
          <t>sum_scrabe_curve</t>
        </is>
      </c>
      <c r="L2" s="4" t="inlineStr">
        <is>
          <t>sum_scrabe_shrinkage</t>
        </is>
      </c>
      <c r="M2" s="4" t="inlineStr">
        <is>
          <t>sum_scrabe_dimentions</t>
        </is>
      </c>
      <c r="N2" s="4" t="inlineStr">
        <is>
          <t>sum_scrabe_weight</t>
        </is>
      </c>
      <c r="O2" s="4" t="inlineStr">
        <is>
          <t>sum_scrabe_dirty</t>
        </is>
      </c>
      <c r="P2" s="4" t="inlineStr">
        <is>
          <t>sum_scrabe_cloration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7" t="inlineStr">
        <is>
          <t>نسبة التوالف</t>
        </is>
      </c>
      <c r="Y2" s="4" t="inlineStr">
        <is>
          <t>عدد ساعات انتاج التوالف للماكينات الجديدة</t>
        </is>
      </c>
      <c r="Z2" s="4" t="inlineStr">
        <is>
          <t>توالف الماكينات الجديدة</t>
        </is>
      </c>
      <c r="AA2" s="4" t="inlineStr">
        <is>
          <t>وزن الاسكراب للماكينات الجديدة</t>
        </is>
      </c>
      <c r="AB2" s="4" t="inlineStr">
        <is>
          <t>عدد الانتاج للماكينات الجديدة</t>
        </is>
      </c>
      <c r="AC2" s="4" t="inlineStr">
        <is>
          <t>وزن الانتاج بالكجم</t>
        </is>
      </c>
    </row>
    <row r="3">
      <c r="A3" t="n">
        <v>2021</v>
      </c>
      <c r="B3" t="n">
        <v>12</v>
      </c>
      <c r="C3" s="478" t="n">
        <v>44530</v>
      </c>
      <c r="D3" s="67" t="n">
        <v>0.015</v>
      </c>
      <c r="E3" t="n">
        <v>256.9</v>
      </c>
      <c r="F3" t="n">
        <v>100</v>
      </c>
      <c r="G3" t="n">
        <v>144</v>
      </c>
      <c r="H3" t="n">
        <v>7</v>
      </c>
      <c r="I3" t="n">
        <v>6</v>
      </c>
      <c r="J3" t="n">
        <v>8</v>
      </c>
      <c r="Q3" t="n">
        <v>19</v>
      </c>
      <c r="R3" t="n">
        <v>3629</v>
      </c>
      <c r="S3" t="n">
        <v>0.1</v>
      </c>
      <c r="T3" t="n">
        <v>21.8</v>
      </c>
      <c r="U3" t="n">
        <v>0.1</v>
      </c>
      <c r="V3" t="n">
        <v>21.1</v>
      </c>
      <c r="W3" t="n">
        <v>0.156</v>
      </c>
      <c r="X3" s="190">
        <f>IFERROR(Q3/R3,"")</f>
        <v/>
      </c>
    </row>
    <row r="4">
      <c r="A4" t="n">
        <v>2021</v>
      </c>
      <c r="B4" t="n">
        <v>12</v>
      </c>
      <c r="C4" s="478" t="n">
        <v>44531</v>
      </c>
      <c r="D4" s="67" t="n">
        <v>0.015</v>
      </c>
      <c r="E4" t="n">
        <v>338.7</v>
      </c>
      <c r="F4" t="n">
        <v>89</v>
      </c>
      <c r="G4" t="n">
        <v>131</v>
      </c>
      <c r="H4" t="n">
        <v>21</v>
      </c>
      <c r="I4" t="n">
        <v>79</v>
      </c>
      <c r="J4" t="n">
        <v>33</v>
      </c>
      <c r="Q4" t="n">
        <v>183</v>
      </c>
      <c r="R4" t="n">
        <v>16326</v>
      </c>
      <c r="S4" t="n">
        <v>1.4</v>
      </c>
      <c r="T4" t="n">
        <v>94</v>
      </c>
      <c r="U4" t="n">
        <v>1.4</v>
      </c>
      <c r="V4" t="n">
        <v>103.7</v>
      </c>
      <c r="W4" t="n">
        <v>2.451</v>
      </c>
      <c r="X4" s="190">
        <f>IFERROR(Q4/R4,"")</f>
        <v/>
      </c>
    </row>
    <row r="5">
      <c r="A5" t="n">
        <v>2021</v>
      </c>
      <c r="B5" t="n">
        <v>12</v>
      </c>
      <c r="C5" s="478" t="n">
        <v>44531</v>
      </c>
      <c r="D5" s="67" t="n">
        <v>0.02</v>
      </c>
      <c r="E5" t="n">
        <v>144.5</v>
      </c>
      <c r="F5" t="n">
        <v>93</v>
      </c>
      <c r="G5" t="n">
        <v>129</v>
      </c>
      <c r="H5" t="n">
        <v>6</v>
      </c>
      <c r="I5" t="n">
        <v>8</v>
      </c>
      <c r="J5" t="n">
        <v>12</v>
      </c>
      <c r="Q5" t="n">
        <v>27</v>
      </c>
      <c r="R5" t="n">
        <v>5705</v>
      </c>
      <c r="S5" t="n">
        <v>0.2</v>
      </c>
      <c r="T5" t="n">
        <v>41.7</v>
      </c>
      <c r="U5" t="n">
        <v>0.2</v>
      </c>
      <c r="V5" t="n">
        <v>42.5</v>
      </c>
      <c r="W5" t="n">
        <v>0.298</v>
      </c>
      <c r="X5" s="190">
        <f>IFERROR(Q5/R5,"")</f>
        <v/>
      </c>
    </row>
    <row r="6">
      <c r="A6" t="n">
        <v>2021</v>
      </c>
      <c r="B6" t="n">
        <v>12</v>
      </c>
      <c r="C6" s="478" t="n">
        <v>44532</v>
      </c>
      <c r="D6" s="67" t="n">
        <v>0.015</v>
      </c>
      <c r="E6" t="n">
        <v>402.1</v>
      </c>
      <c r="F6" t="n">
        <v>76</v>
      </c>
      <c r="G6" t="n">
        <v>135</v>
      </c>
      <c r="H6" t="n">
        <v>14</v>
      </c>
      <c r="I6" t="n">
        <v>26</v>
      </c>
      <c r="J6" t="n">
        <v>36</v>
      </c>
      <c r="Q6" t="n">
        <v>91</v>
      </c>
      <c r="R6" t="n">
        <v>24144</v>
      </c>
      <c r="S6" t="n">
        <v>1.3</v>
      </c>
      <c r="T6" t="n">
        <v>597.2</v>
      </c>
      <c r="U6" t="n">
        <v>1.3</v>
      </c>
      <c r="V6" t="n">
        <v>564.1</v>
      </c>
      <c r="W6" t="n">
        <v>2.297</v>
      </c>
      <c r="X6" s="190">
        <f>IFERROR(Q6/R6,"")</f>
        <v/>
      </c>
    </row>
    <row r="7">
      <c r="A7" t="n">
        <v>2021</v>
      </c>
      <c r="B7" t="n">
        <v>12</v>
      </c>
      <c r="C7" s="478" t="n">
        <v>44532</v>
      </c>
      <c r="D7" s="67" t="n">
        <v>0.02</v>
      </c>
      <c r="E7" t="n">
        <v>149.6</v>
      </c>
      <c r="F7" t="n">
        <v>92</v>
      </c>
      <c r="G7" t="n">
        <v>131</v>
      </c>
      <c r="H7" t="n">
        <v>4</v>
      </c>
      <c r="I7" t="n">
        <v>4</v>
      </c>
      <c r="J7" t="n">
        <v>3</v>
      </c>
      <c r="Q7" t="n">
        <v>20</v>
      </c>
      <c r="R7" t="n">
        <v>4100</v>
      </c>
      <c r="S7" t="n">
        <v>0.2</v>
      </c>
      <c r="T7" t="n">
        <v>29.8</v>
      </c>
      <c r="U7" t="n">
        <v>0.1</v>
      </c>
      <c r="V7" t="n">
        <v>28.8</v>
      </c>
      <c r="W7" t="n">
        <v>0.228</v>
      </c>
      <c r="X7" s="190">
        <f>IFERROR(Q7/R7,"")</f>
        <v/>
      </c>
    </row>
    <row r="8">
      <c r="A8" t="n">
        <v>2021</v>
      </c>
      <c r="B8" t="n">
        <v>12</v>
      </c>
      <c r="C8" s="478" t="n">
        <v>44533</v>
      </c>
      <c r="D8" s="67" t="n">
        <v>0.015</v>
      </c>
      <c r="E8" t="n">
        <v>386</v>
      </c>
      <c r="F8" t="n">
        <v>77</v>
      </c>
      <c r="G8" t="n">
        <v>132</v>
      </c>
      <c r="H8" t="n">
        <v>34</v>
      </c>
      <c r="I8" t="n">
        <v>41</v>
      </c>
      <c r="J8" t="n">
        <v>71</v>
      </c>
      <c r="Q8" t="n">
        <v>131</v>
      </c>
      <c r="R8" t="n">
        <v>11281</v>
      </c>
      <c r="S8" t="n">
        <v>0.8</v>
      </c>
      <c r="T8" t="n">
        <v>241.5</v>
      </c>
      <c r="U8" t="n">
        <v>0.9</v>
      </c>
      <c r="V8" t="n">
        <v>241.2</v>
      </c>
      <c r="W8" t="n">
        <v>3.075</v>
      </c>
      <c r="X8" s="190">
        <f>IFERROR(Q8/R8,"")</f>
        <v/>
      </c>
    </row>
    <row r="9">
      <c r="A9" t="n">
        <v>2021</v>
      </c>
      <c r="B9" t="n">
        <v>12</v>
      </c>
      <c r="C9" s="478" t="n">
        <v>44533</v>
      </c>
      <c r="D9" s="67" t="n">
        <v>0.02</v>
      </c>
      <c r="E9" t="n">
        <v>209.9</v>
      </c>
      <c r="F9" t="n">
        <v>99</v>
      </c>
      <c r="G9" t="n">
        <v>145</v>
      </c>
      <c r="Q9" t="n">
        <v>6</v>
      </c>
      <c r="R9" t="n">
        <v>3606</v>
      </c>
      <c r="S9" t="n">
        <v>0</v>
      </c>
      <c r="T9" t="n">
        <v>22</v>
      </c>
      <c r="U9" t="n">
        <v>0</v>
      </c>
      <c r="V9" t="n">
        <v>11.5</v>
      </c>
      <c r="W9" t="n">
        <v>0.061</v>
      </c>
      <c r="X9" s="190">
        <f>IFERROR(Q9/R9,"")</f>
        <v/>
      </c>
    </row>
    <row r="10">
      <c r="A10" t="n">
        <v>2021</v>
      </c>
      <c r="B10" t="n">
        <v>12</v>
      </c>
      <c r="C10" s="478" t="n">
        <v>44534</v>
      </c>
      <c r="D10" s="67" t="n">
        <v>0.015</v>
      </c>
      <c r="E10" t="n">
        <v>406.9</v>
      </c>
      <c r="F10" t="n">
        <v>60</v>
      </c>
      <c r="G10" t="n">
        <v>129</v>
      </c>
      <c r="H10" t="n">
        <v>20</v>
      </c>
      <c r="I10" t="n">
        <v>33</v>
      </c>
      <c r="J10" t="n">
        <v>3</v>
      </c>
      <c r="Q10" t="n">
        <v>101</v>
      </c>
      <c r="R10" t="n">
        <v>20089</v>
      </c>
      <c r="S10" t="n">
        <v>0.6</v>
      </c>
      <c r="T10" t="n">
        <v>208.7</v>
      </c>
      <c r="U10" t="n">
        <v>0.7</v>
      </c>
      <c r="V10" t="n">
        <v>149.8</v>
      </c>
      <c r="W10" t="n">
        <v>2.03</v>
      </c>
      <c r="X10" s="190">
        <f>IFERROR(Q10/R10,"")</f>
        <v/>
      </c>
    </row>
    <row r="11">
      <c r="A11" t="n">
        <v>2021</v>
      </c>
      <c r="B11" t="n">
        <v>12</v>
      </c>
      <c r="C11" s="478" t="n">
        <v>44534</v>
      </c>
      <c r="D11" s="67" t="n">
        <v>0.02</v>
      </c>
      <c r="E11" t="n">
        <v>208.5</v>
      </c>
      <c r="F11" t="n">
        <v>101</v>
      </c>
      <c r="G11" t="n">
        <v>143</v>
      </c>
      <c r="H11" t="n">
        <v>6</v>
      </c>
      <c r="I11" t="n">
        <v>14</v>
      </c>
      <c r="J11" t="n">
        <v>17</v>
      </c>
      <c r="Q11" t="n">
        <v>30</v>
      </c>
      <c r="R11" t="n">
        <v>1830</v>
      </c>
      <c r="S11" t="n">
        <v>0.1</v>
      </c>
      <c r="T11" t="n">
        <v>9</v>
      </c>
      <c r="U11" t="n">
        <v>0.1</v>
      </c>
      <c r="V11" t="n">
        <v>8.800000000000001</v>
      </c>
      <c r="W11" t="n">
        <v>0.297</v>
      </c>
      <c r="X11" s="190">
        <f>IFERROR(Q11/R11,"")</f>
        <v/>
      </c>
    </row>
    <row r="12">
      <c r="A12" t="n">
        <v>2021</v>
      </c>
      <c r="B12" t="n">
        <v>12</v>
      </c>
      <c r="C12" s="478" t="n">
        <v>44535</v>
      </c>
      <c r="D12" s="67" t="n">
        <v>0.015</v>
      </c>
      <c r="E12" t="n">
        <v>288.4</v>
      </c>
      <c r="F12" t="n">
        <v>71</v>
      </c>
      <c r="G12" t="n">
        <v>123</v>
      </c>
      <c r="H12" t="n">
        <v>15</v>
      </c>
      <c r="I12" t="n">
        <v>15</v>
      </c>
      <c r="J12" t="n">
        <v>46</v>
      </c>
      <c r="Q12" t="n">
        <v>94</v>
      </c>
      <c r="R12" t="n">
        <v>20113</v>
      </c>
      <c r="S12" t="n">
        <v>0.9</v>
      </c>
      <c r="T12" t="n">
        <v>217.9</v>
      </c>
      <c r="U12" t="n">
        <v>0.9</v>
      </c>
      <c r="V12" t="n">
        <v>214.3</v>
      </c>
      <c r="W12" t="n">
        <v>1.376</v>
      </c>
      <c r="X12" s="190">
        <f>IFERROR(Q12/R12,"")</f>
        <v/>
      </c>
    </row>
    <row r="13">
      <c r="A13" t="n">
        <v>2021</v>
      </c>
      <c r="B13" t="n">
        <v>12</v>
      </c>
      <c r="C13" s="478" t="n">
        <v>44535</v>
      </c>
      <c r="D13" s="67" t="n">
        <v>0.02</v>
      </c>
      <c r="E13" t="n">
        <v>137.3</v>
      </c>
      <c r="F13" t="n">
        <v>81</v>
      </c>
      <c r="G13" t="n">
        <v>147</v>
      </c>
      <c r="H13" t="n">
        <v>2</v>
      </c>
      <c r="I13" t="n">
        <v>6</v>
      </c>
      <c r="J13" t="n">
        <v>12</v>
      </c>
      <c r="Q13" t="n">
        <v>73</v>
      </c>
      <c r="R13" t="n">
        <v>4441</v>
      </c>
      <c r="S13" t="n">
        <v>0.6</v>
      </c>
      <c r="T13" t="n">
        <v>27.7</v>
      </c>
      <c r="U13" t="n">
        <v>0.6</v>
      </c>
      <c r="V13" t="n">
        <v>26.7</v>
      </c>
      <c r="W13" t="n">
        <v>0.926</v>
      </c>
      <c r="X13" s="190">
        <f>IFERROR(Q13/R13,"")</f>
        <v/>
      </c>
    </row>
    <row r="14">
      <c r="A14" t="n">
        <v>2021</v>
      </c>
      <c r="B14" t="n">
        <v>12</v>
      </c>
      <c r="C14" s="478" t="n">
        <v>44536</v>
      </c>
      <c r="D14" s="67" t="n">
        <v>0.015</v>
      </c>
      <c r="E14" t="n">
        <v>311.2</v>
      </c>
      <c r="F14" t="n">
        <v>63</v>
      </c>
      <c r="G14" t="n">
        <v>124</v>
      </c>
      <c r="H14" t="n">
        <v>8</v>
      </c>
      <c r="I14" t="n">
        <v>10</v>
      </c>
      <c r="J14" t="n">
        <v>29</v>
      </c>
      <c r="Q14" t="n">
        <v>85</v>
      </c>
      <c r="R14" t="n">
        <v>15073</v>
      </c>
      <c r="S14" t="n">
        <v>0.8</v>
      </c>
      <c r="T14" t="n">
        <v>170.1</v>
      </c>
      <c r="U14" t="n">
        <v>0.8</v>
      </c>
      <c r="V14" t="n">
        <v>169.7</v>
      </c>
      <c r="W14" t="n">
        <v>1.446</v>
      </c>
      <c r="X14" s="190">
        <f>IFERROR(Q14/R14,"")</f>
        <v/>
      </c>
    </row>
    <row r="15">
      <c r="A15" t="n">
        <v>2021</v>
      </c>
      <c r="B15" t="n">
        <v>12</v>
      </c>
      <c r="C15" s="478" t="n">
        <v>44536</v>
      </c>
      <c r="D15" s="67" t="n">
        <v>0.02</v>
      </c>
      <c r="E15" t="n">
        <v>130.4</v>
      </c>
      <c r="F15" t="n">
        <v>79</v>
      </c>
      <c r="G15" t="n">
        <v>149</v>
      </c>
      <c r="H15" t="n">
        <v>27</v>
      </c>
      <c r="I15" t="n">
        <v>15</v>
      </c>
      <c r="J15" t="n">
        <v>45</v>
      </c>
      <c r="Q15" t="n">
        <v>99</v>
      </c>
      <c r="R15" t="n">
        <v>8304</v>
      </c>
      <c r="S15" t="n">
        <v>0.8</v>
      </c>
      <c r="T15" t="n">
        <v>63</v>
      </c>
      <c r="U15" t="n">
        <v>0.8</v>
      </c>
      <c r="V15" t="n">
        <v>63.2</v>
      </c>
      <c r="W15" t="n">
        <v>1.285</v>
      </c>
      <c r="X15" s="190">
        <f>IFERROR(Q15/R15,"")</f>
        <v/>
      </c>
    </row>
    <row r="16">
      <c r="A16" t="n">
        <v>2021</v>
      </c>
      <c r="B16" t="n">
        <v>12</v>
      </c>
      <c r="C16" s="478" t="n">
        <v>44537</v>
      </c>
      <c r="D16" s="67" t="n">
        <v>0.015</v>
      </c>
      <c r="E16" t="n">
        <v>302.6</v>
      </c>
      <c r="F16" t="n">
        <v>65</v>
      </c>
      <c r="G16" t="n">
        <v>133</v>
      </c>
      <c r="H16" t="n">
        <v>29</v>
      </c>
      <c r="I16" t="n">
        <v>28</v>
      </c>
      <c r="J16" t="n">
        <v>74</v>
      </c>
      <c r="Q16" t="n">
        <v>136</v>
      </c>
      <c r="R16" t="n">
        <v>20002</v>
      </c>
      <c r="S16" t="n">
        <v>0.8</v>
      </c>
      <c r="T16" t="n">
        <v>193.3</v>
      </c>
      <c r="U16" t="n">
        <v>0.8</v>
      </c>
      <c r="V16" t="n">
        <v>149.8</v>
      </c>
      <c r="W16" t="n">
        <v>2.507</v>
      </c>
      <c r="X16" s="190">
        <f>IFERROR(Q16/R16,"")</f>
        <v/>
      </c>
    </row>
    <row r="17" s="402">
      <c r="A17" t="n">
        <v>2021</v>
      </c>
      <c r="B17" t="n">
        <v>12</v>
      </c>
      <c r="C17" s="478" t="n">
        <v>44537</v>
      </c>
      <c r="D17" s="67" t="n">
        <v>0.02</v>
      </c>
      <c r="E17" t="n">
        <v>132</v>
      </c>
      <c r="F17" t="n">
        <v>79</v>
      </c>
      <c r="G17" t="n">
        <v>151</v>
      </c>
      <c r="H17" t="n">
        <v>2</v>
      </c>
      <c r="I17" t="n">
        <v>6</v>
      </c>
      <c r="J17" t="n">
        <v>12</v>
      </c>
      <c r="K17" s="323" t="n"/>
      <c r="L17" s="323" t="n"/>
      <c r="N17" s="323" t="n"/>
      <c r="O17" s="323" t="n"/>
      <c r="P17" s="323" t="n"/>
      <c r="Q17" t="n">
        <v>53</v>
      </c>
      <c r="R17" t="n">
        <v>9845</v>
      </c>
      <c r="S17" t="n">
        <v>0.4</v>
      </c>
      <c r="T17" t="n">
        <v>74.5</v>
      </c>
      <c r="U17" t="n">
        <v>0.4</v>
      </c>
      <c r="V17" t="n">
        <v>74.2</v>
      </c>
      <c r="W17" t="n">
        <v>0.666</v>
      </c>
      <c r="X17" s="190">
        <f>IFERROR(Q17/R17,"")</f>
        <v/>
      </c>
    </row>
    <row r="18" s="402">
      <c r="A18" t="n">
        <v>2021</v>
      </c>
      <c r="B18" t="n">
        <v>12</v>
      </c>
      <c r="C18" s="478" t="n">
        <v>44538</v>
      </c>
      <c r="D18" s="67" t="n">
        <v>0.015</v>
      </c>
      <c r="E18" t="n">
        <v>323.4</v>
      </c>
      <c r="F18" t="n">
        <v>81</v>
      </c>
      <c r="G18" t="n">
        <v>123</v>
      </c>
      <c r="H18" t="n">
        <v>12</v>
      </c>
      <c r="I18" t="n">
        <v>25</v>
      </c>
      <c r="J18" t="n">
        <v>72</v>
      </c>
      <c r="K18" s="323" t="n"/>
      <c r="L18" s="323" t="n"/>
      <c r="M18" s="323" t="n"/>
      <c r="N18" s="323" t="n"/>
      <c r="O18" s="323" t="n"/>
      <c r="P18" s="323" t="n"/>
      <c r="Q18" t="n">
        <v>115</v>
      </c>
      <c r="R18" t="n">
        <v>21123</v>
      </c>
      <c r="S18" t="n">
        <v>0.7</v>
      </c>
      <c r="T18" t="n">
        <v>151.7</v>
      </c>
      <c r="U18" t="n">
        <v>0.7</v>
      </c>
      <c r="V18" t="n">
        <v>153.1</v>
      </c>
      <c r="W18" t="n">
        <v>2.339</v>
      </c>
      <c r="X18" s="190">
        <f>IFERROR(Q18/R18,"")</f>
        <v/>
      </c>
    </row>
    <row r="19" s="402">
      <c r="A19" t="n">
        <v>2021</v>
      </c>
      <c r="B19" t="n">
        <v>12</v>
      </c>
      <c r="C19" s="478" t="n">
        <v>44538</v>
      </c>
      <c r="D19" s="67" t="n">
        <v>0.02</v>
      </c>
      <c r="E19" t="n">
        <v>152.7</v>
      </c>
      <c r="F19" t="n">
        <v>73</v>
      </c>
      <c r="G19" t="n">
        <v>148</v>
      </c>
      <c r="H19" t="n">
        <v>3</v>
      </c>
      <c r="I19" t="n">
        <v>10</v>
      </c>
      <c r="J19" t="n">
        <v>24</v>
      </c>
      <c r="K19" s="323" t="n"/>
      <c r="L19" s="323" t="n"/>
      <c r="M19" s="323" t="n"/>
      <c r="N19" s="323" t="n"/>
      <c r="O19" s="323" t="n"/>
      <c r="P19" s="323" t="n"/>
      <c r="Q19" t="n">
        <v>118</v>
      </c>
      <c r="R19" t="n">
        <v>10385</v>
      </c>
      <c r="S19" t="n">
        <v>0.9</v>
      </c>
      <c r="T19" t="n">
        <v>77.59999999999999</v>
      </c>
      <c r="U19" t="n">
        <v>0.9</v>
      </c>
      <c r="V19" t="n">
        <v>76.09999999999999</v>
      </c>
      <c r="W19" t="n">
        <v>1.626</v>
      </c>
      <c r="X19" s="190">
        <f>IFERROR(Q19/R19,"")</f>
        <v/>
      </c>
    </row>
    <row r="20" s="402">
      <c r="A20" t="n">
        <v>2021</v>
      </c>
      <c r="B20" t="n">
        <v>12</v>
      </c>
      <c r="C20" s="478" t="n">
        <v>44539</v>
      </c>
      <c r="D20" s="67" t="n">
        <v>0.015</v>
      </c>
      <c r="E20" t="n">
        <v>320</v>
      </c>
      <c r="F20" t="n">
        <v>82</v>
      </c>
      <c r="G20" t="n">
        <v>131</v>
      </c>
      <c r="H20" t="n">
        <v>24</v>
      </c>
      <c r="I20" t="n">
        <v>30</v>
      </c>
      <c r="J20" t="n">
        <v>62</v>
      </c>
      <c r="K20" s="323" t="n"/>
      <c r="M20" s="323" t="n"/>
      <c r="N20" s="323" t="n"/>
      <c r="O20" s="323" t="n"/>
      <c r="P20" s="323" t="n"/>
      <c r="Q20" t="n">
        <v>103</v>
      </c>
      <c r="R20" t="n">
        <v>18133</v>
      </c>
      <c r="S20" t="n">
        <v>0.6</v>
      </c>
      <c r="T20" t="n">
        <v>116.8</v>
      </c>
      <c r="U20" t="n">
        <v>0.6</v>
      </c>
      <c r="V20" t="n">
        <v>112.5</v>
      </c>
      <c r="W20" t="n">
        <v>2.109</v>
      </c>
      <c r="X20" s="190">
        <f>IFERROR(Q20/R20,"")</f>
        <v/>
      </c>
    </row>
    <row r="21" s="402">
      <c r="A21" t="n">
        <v>2021</v>
      </c>
      <c r="B21" t="n">
        <v>12</v>
      </c>
      <c r="C21" s="478" t="n">
        <v>44539</v>
      </c>
      <c r="D21" s="67" t="n">
        <v>0.02</v>
      </c>
      <c r="E21" t="n">
        <v>176</v>
      </c>
      <c r="F21" t="n">
        <v>76</v>
      </c>
      <c r="G21" t="n">
        <v>140</v>
      </c>
      <c r="H21" t="n">
        <v>6</v>
      </c>
      <c r="I21" t="n">
        <v>19</v>
      </c>
      <c r="J21" t="n">
        <v>24</v>
      </c>
      <c r="K21" s="323" t="n"/>
      <c r="L21" s="323" t="n"/>
      <c r="M21" s="323" t="n"/>
      <c r="N21" s="323" t="n"/>
      <c r="O21" s="323" t="n"/>
      <c r="P21" s="323" t="n"/>
      <c r="Q21" t="n">
        <v>54</v>
      </c>
      <c r="R21" t="n">
        <v>8083</v>
      </c>
      <c r="S21" t="n">
        <v>0.3</v>
      </c>
      <c r="T21" t="n">
        <v>50.7</v>
      </c>
      <c r="U21" t="n">
        <v>0.3</v>
      </c>
      <c r="V21" t="n">
        <v>50.7</v>
      </c>
      <c r="W21" t="n">
        <v>0.724</v>
      </c>
      <c r="X21" s="190">
        <f>IFERROR(Q21/R21,"")</f>
        <v/>
      </c>
    </row>
    <row r="22" s="402">
      <c r="A22" t="n">
        <v>2021</v>
      </c>
      <c r="B22" t="n">
        <v>12</v>
      </c>
      <c r="C22" s="478" t="n">
        <v>44541</v>
      </c>
      <c r="D22" s="67" t="n">
        <v>0.015</v>
      </c>
      <c r="E22" t="n">
        <v>394</v>
      </c>
      <c r="F22" t="n">
        <v>76</v>
      </c>
      <c r="G22" t="n">
        <v>122</v>
      </c>
      <c r="H22" t="n">
        <v>38</v>
      </c>
      <c r="I22" t="n">
        <v>36</v>
      </c>
      <c r="J22" t="n">
        <v>65</v>
      </c>
      <c r="K22" s="323" t="n"/>
      <c r="L22" s="323" t="n"/>
      <c r="M22" s="323" t="n"/>
      <c r="N22" s="323" t="n"/>
      <c r="O22" s="323" t="n"/>
      <c r="P22" s="323" t="n"/>
      <c r="Q22" t="n">
        <v>117</v>
      </c>
      <c r="R22" t="n">
        <v>13945</v>
      </c>
      <c r="S22" t="n">
        <v>0.6</v>
      </c>
      <c r="T22" t="n">
        <v>82.3</v>
      </c>
      <c r="U22" t="n">
        <v>0.6</v>
      </c>
      <c r="V22" t="n">
        <v>75</v>
      </c>
      <c r="W22" t="n">
        <v>1.736</v>
      </c>
      <c r="X22" s="190">
        <f>IFERROR(Q22/R22,"")</f>
        <v/>
      </c>
    </row>
    <row r="23" s="402">
      <c r="A23" t="n">
        <v>2021</v>
      </c>
      <c r="B23" t="n">
        <v>12</v>
      </c>
      <c r="C23" s="478" t="n">
        <v>44541</v>
      </c>
      <c r="D23" s="67" t="n">
        <v>0.02</v>
      </c>
      <c r="E23" t="n">
        <v>205.9</v>
      </c>
      <c r="F23" t="n">
        <v>101</v>
      </c>
      <c r="G23" t="n">
        <v>142</v>
      </c>
      <c r="H23" t="n">
        <v>4</v>
      </c>
      <c r="I23" t="n">
        <v>6</v>
      </c>
      <c r="J23" t="n">
        <v>4</v>
      </c>
      <c r="K23" s="323" t="n"/>
      <c r="L23" s="323" t="n"/>
      <c r="M23" s="323" t="n"/>
      <c r="N23" s="323" t="n"/>
      <c r="O23" s="323" t="n"/>
      <c r="P23" s="323" t="n"/>
      <c r="Q23" t="n">
        <v>13</v>
      </c>
      <c r="R23" t="n">
        <v>2673</v>
      </c>
      <c r="S23" t="n">
        <v>0.1</v>
      </c>
      <c r="T23" t="n">
        <v>13.1</v>
      </c>
      <c r="U23" t="n">
        <v>0.1</v>
      </c>
      <c r="V23" t="n">
        <v>5.6</v>
      </c>
      <c r="W23" t="n">
        <v>0.129</v>
      </c>
      <c r="X23" s="190">
        <f>IFERROR(Q23/R23,"")</f>
        <v/>
      </c>
    </row>
    <row r="24" s="402">
      <c r="A24" t="n">
        <v>2021</v>
      </c>
      <c r="B24" t="n">
        <v>12</v>
      </c>
      <c r="C24" s="478" t="n">
        <v>44542</v>
      </c>
      <c r="D24" s="67" t="n">
        <v>0.015</v>
      </c>
      <c r="H24" t="n">
        <v>19</v>
      </c>
      <c r="I24" t="n">
        <v>19</v>
      </c>
      <c r="J24" t="n">
        <v>52</v>
      </c>
      <c r="K24" s="323" t="n"/>
      <c r="M24" s="323" t="n"/>
      <c r="N24" s="323" t="n"/>
      <c r="P24" s="323" t="n"/>
      <c r="Q24" t="n">
        <v>90</v>
      </c>
      <c r="R24" t="n">
        <v>10439</v>
      </c>
      <c r="S24" t="n">
        <v>0.4</v>
      </c>
      <c r="T24" t="n">
        <v>54.1</v>
      </c>
      <c r="X24" s="190">
        <f>IFERROR(Q24/R24,"")</f>
        <v/>
      </c>
    </row>
    <row r="25" s="402">
      <c r="A25" t="n">
        <v>2021</v>
      </c>
      <c r="B25" t="n">
        <v>12</v>
      </c>
      <c r="C25" s="478" t="n">
        <v>44542</v>
      </c>
      <c r="D25" s="67" t="n">
        <v>0.02</v>
      </c>
      <c r="H25" t="n">
        <v>5</v>
      </c>
      <c r="I25" t="n">
        <v>10</v>
      </c>
      <c r="J25" t="n">
        <v>8</v>
      </c>
      <c r="K25" s="323" t="n"/>
      <c r="M25" s="323" t="n"/>
      <c r="N25" s="323" t="n"/>
      <c r="O25" s="323" t="n"/>
      <c r="P25" s="323" t="n"/>
      <c r="Q25" t="n">
        <v>48</v>
      </c>
      <c r="R25" t="n">
        <v>3570</v>
      </c>
      <c r="S25" t="n">
        <v>0.4</v>
      </c>
      <c r="T25" t="n">
        <v>18.7</v>
      </c>
      <c r="X25" s="190">
        <f>IFERROR(Q25/R25,"")</f>
        <v/>
      </c>
    </row>
    <row r="26" s="402">
      <c r="A26" t="n">
        <v>2021</v>
      </c>
      <c r="B26" t="n">
        <v>12</v>
      </c>
      <c r="C26" s="478" t="n">
        <v>44543</v>
      </c>
      <c r="D26" s="67" t="n">
        <v>0.015</v>
      </c>
      <c r="E26" t="n">
        <v>383.1</v>
      </c>
      <c r="F26" t="n">
        <v>72</v>
      </c>
      <c r="G26" t="n">
        <v>125</v>
      </c>
      <c r="H26" t="n">
        <v>8</v>
      </c>
      <c r="I26" t="n">
        <v>11</v>
      </c>
      <c r="J26" t="n">
        <v>24</v>
      </c>
      <c r="K26" s="323" t="n"/>
      <c r="M26" s="323" t="n"/>
      <c r="N26" s="323" t="n"/>
      <c r="O26" s="323" t="n"/>
      <c r="P26" s="323" t="n"/>
      <c r="Q26" t="n">
        <v>60</v>
      </c>
      <c r="R26" t="n">
        <v>17839</v>
      </c>
      <c r="S26" t="n">
        <v>0.3</v>
      </c>
      <c r="T26" t="n">
        <v>139.9</v>
      </c>
      <c r="U26" t="n">
        <v>0.3</v>
      </c>
      <c r="V26" t="n">
        <v>133</v>
      </c>
      <c r="W26" t="n">
        <v>1.054</v>
      </c>
      <c r="X26" s="190">
        <f>IFERROR(Q26/R26,"")</f>
        <v/>
      </c>
    </row>
    <row r="27" s="402">
      <c r="A27" t="n">
        <v>2021</v>
      </c>
      <c r="B27" t="n">
        <v>12</v>
      </c>
      <c r="C27" s="478" t="n">
        <v>44543</v>
      </c>
      <c r="D27" s="67" t="n">
        <v>0.02</v>
      </c>
      <c r="E27" t="n">
        <v>123.4</v>
      </c>
      <c r="F27" t="n">
        <v>39</v>
      </c>
      <c r="G27" t="n">
        <v>140</v>
      </c>
      <c r="K27" s="323" t="n"/>
      <c r="L27" s="323" t="n"/>
      <c r="M27" s="323" t="n"/>
      <c r="N27" s="323" t="n"/>
      <c r="O27" s="323" t="n"/>
      <c r="P27" s="323" t="n"/>
      <c r="Q27" t="n">
        <v>30</v>
      </c>
      <c r="R27" t="n">
        <v>2826</v>
      </c>
      <c r="S27" t="n">
        <v>0.3</v>
      </c>
      <c r="T27" t="n">
        <v>57.5</v>
      </c>
      <c r="U27" t="n">
        <v>0.1</v>
      </c>
      <c r="V27" t="n">
        <v>25.9</v>
      </c>
      <c r="W27" t="n">
        <v>0.136</v>
      </c>
      <c r="X27" s="190">
        <f>IFERROR(Q27/R27,"")</f>
        <v/>
      </c>
    </row>
    <row r="28" s="402">
      <c r="A28" t="n">
        <v>2021</v>
      </c>
      <c r="B28" t="n">
        <v>12</v>
      </c>
      <c r="C28" s="478" t="n">
        <v>44544</v>
      </c>
      <c r="D28" s="67" t="n">
        <v>0.015</v>
      </c>
      <c r="E28" t="n">
        <v>291</v>
      </c>
      <c r="F28" t="n">
        <v>78</v>
      </c>
      <c r="G28" t="n">
        <v>122</v>
      </c>
      <c r="H28" t="n">
        <v>41</v>
      </c>
      <c r="I28" t="n">
        <v>39</v>
      </c>
      <c r="J28" t="n">
        <v>64</v>
      </c>
      <c r="K28" s="323" t="n"/>
      <c r="L28" s="323" t="n"/>
      <c r="M28" s="323" t="n"/>
      <c r="N28" s="323" t="n"/>
      <c r="O28" s="323" t="n"/>
      <c r="P28" s="323" t="n"/>
      <c r="Q28" t="n">
        <v>138</v>
      </c>
      <c r="R28" t="n">
        <v>19203</v>
      </c>
      <c r="S28" t="n">
        <v>2.1</v>
      </c>
      <c r="T28" t="n">
        <v>194.2</v>
      </c>
      <c r="U28" t="n">
        <v>2</v>
      </c>
      <c r="V28" t="n">
        <v>177.5</v>
      </c>
      <c r="W28" t="n">
        <v>1.748</v>
      </c>
      <c r="X28" s="190">
        <f>IFERROR(Q28/R28,"")</f>
        <v/>
      </c>
    </row>
    <row r="29" s="402">
      <c r="A29" t="n">
        <v>2021</v>
      </c>
      <c r="B29" t="n">
        <v>12</v>
      </c>
      <c r="C29" s="478" t="n">
        <v>44544</v>
      </c>
      <c r="D29" s="67" t="n">
        <v>0.02</v>
      </c>
      <c r="E29" t="n">
        <v>39.8</v>
      </c>
      <c r="F29" t="n">
        <v>39</v>
      </c>
      <c r="G29" t="n">
        <v>183</v>
      </c>
      <c r="M29" s="323" t="n"/>
      <c r="N29" s="323" t="n"/>
      <c r="O29" s="323" t="n"/>
      <c r="P29" s="323" t="n"/>
      <c r="Q29" t="n">
        <v>4</v>
      </c>
      <c r="R29" t="n">
        <v>7</v>
      </c>
      <c r="S29" t="n">
        <v>0.1</v>
      </c>
      <c r="T29" t="n">
        <v>0.1</v>
      </c>
      <c r="U29" t="n">
        <v>0.1</v>
      </c>
      <c r="V29" t="n">
        <v>0.2</v>
      </c>
      <c r="W29" t="n">
        <v>0.103</v>
      </c>
      <c r="X29" s="190">
        <f>IFERROR(Q29/R29,"")</f>
        <v/>
      </c>
    </row>
    <row r="30" s="402">
      <c r="A30" t="n">
        <v>2021</v>
      </c>
      <c r="B30" t="n">
        <v>12</v>
      </c>
      <c r="C30" s="478" t="n">
        <v>44545</v>
      </c>
      <c r="D30" s="67" t="n">
        <v>0.015</v>
      </c>
      <c r="H30" t="n">
        <v>34</v>
      </c>
      <c r="I30" t="n">
        <v>37</v>
      </c>
      <c r="J30" t="n">
        <v>65</v>
      </c>
      <c r="K30" s="323" t="n"/>
      <c r="M30" s="323" t="n"/>
      <c r="N30" s="323" t="n"/>
      <c r="O30" s="323" t="n"/>
      <c r="P30" s="323" t="n"/>
      <c r="R30" t="n">
        <v>17074</v>
      </c>
      <c r="T30" t="n">
        <v>247.1</v>
      </c>
      <c r="X30" s="190">
        <f>IFERROR(Q30/R30,"")</f>
        <v/>
      </c>
    </row>
    <row r="31" s="402">
      <c r="A31" t="n">
        <v>2021</v>
      </c>
      <c r="B31" t="n">
        <v>12</v>
      </c>
      <c r="C31" s="478" t="n">
        <v>44545</v>
      </c>
      <c r="D31" s="67" t="n">
        <v>0.02</v>
      </c>
      <c r="I31" t="n">
        <v>2</v>
      </c>
      <c r="J31" t="n">
        <v>7</v>
      </c>
      <c r="K31" s="323" t="n"/>
      <c r="L31" s="323" t="n"/>
      <c r="M31" s="323" t="n"/>
      <c r="N31" s="323" t="n"/>
      <c r="O31" s="323" t="n"/>
      <c r="P31" s="323" t="n"/>
      <c r="R31" t="n">
        <v>960</v>
      </c>
      <c r="T31" t="n">
        <v>26.8</v>
      </c>
      <c r="X31" s="190">
        <f>IFERROR(Q31/R31,"")</f>
        <v/>
      </c>
    </row>
    <row r="32" s="402">
      <c r="A32" t="n">
        <v>2021</v>
      </c>
      <c r="B32" t="n">
        <v>12</v>
      </c>
      <c r="C32" s="478" t="n">
        <v>44546</v>
      </c>
      <c r="D32" s="67" t="n">
        <v>0.015</v>
      </c>
      <c r="H32" t="n">
        <v>32</v>
      </c>
      <c r="I32" t="n">
        <v>42</v>
      </c>
      <c r="J32" t="n">
        <v>42</v>
      </c>
      <c r="K32" s="323" t="n"/>
      <c r="M32" s="323" t="n"/>
      <c r="N32" s="323" t="n"/>
      <c r="O32" s="323" t="n"/>
      <c r="P32" s="323" t="n"/>
      <c r="X32" s="190">
        <f>IFERROR(Q32/R32,"")</f>
        <v/>
      </c>
    </row>
    <row r="33">
      <c r="A33" t="n">
        <v>2021</v>
      </c>
      <c r="B33" t="n">
        <v>12</v>
      </c>
      <c r="C33" s="478" t="n">
        <v>44546</v>
      </c>
      <c r="D33" s="67" t="n">
        <v>0.02</v>
      </c>
      <c r="H33" t="n">
        <v>8</v>
      </c>
      <c r="I33" t="n">
        <v>4</v>
      </c>
      <c r="J33" t="n">
        <v>10</v>
      </c>
      <c r="X33" s="190">
        <f>IFERROR(Q33/R33,"")</f>
        <v/>
      </c>
    </row>
    <row r="34">
      <c r="A34" t="n">
        <v>2021</v>
      </c>
      <c r="B34" t="n">
        <v>12</v>
      </c>
      <c r="C34" s="478" t="n">
        <v>44546</v>
      </c>
      <c r="D34" s="67" t="n"/>
      <c r="X34" s="190">
        <f>IFERROR(Q34/R34,"")</f>
        <v/>
      </c>
    </row>
    <row r="35">
      <c r="A35" t="n">
        <v>2021</v>
      </c>
      <c r="B35" t="n">
        <v>12</v>
      </c>
      <c r="C35" s="478" t="n">
        <v>44548</v>
      </c>
      <c r="D35" s="67" t="n">
        <v>0.015</v>
      </c>
      <c r="H35" t="n">
        <v>12</v>
      </c>
      <c r="I35" t="n">
        <v>23</v>
      </c>
      <c r="J35" t="n">
        <v>46</v>
      </c>
      <c r="X35" s="190">
        <f>IFERROR(Q35/R35,"")</f>
        <v/>
      </c>
    </row>
    <row r="36">
      <c r="A36" t="n">
        <v>2021</v>
      </c>
      <c r="B36" t="n">
        <v>12</v>
      </c>
      <c r="C36" s="478" t="n">
        <v>44548</v>
      </c>
      <c r="D36" s="67" t="n">
        <v>0.02</v>
      </c>
      <c r="H36" t="n">
        <v>4</v>
      </c>
      <c r="I36" t="n">
        <v>4</v>
      </c>
      <c r="J36" t="n">
        <v>10</v>
      </c>
      <c r="X36" s="190">
        <f>IFERROR(Q36/R36,"")</f>
        <v/>
      </c>
    </row>
    <row r="37">
      <c r="A37" t="n">
        <v>2021</v>
      </c>
      <c r="B37" t="n">
        <v>12</v>
      </c>
      <c r="C37" s="478" t="n">
        <v>44548</v>
      </c>
      <c r="D37" s="67" t="n"/>
      <c r="H37" t="n">
        <v>3</v>
      </c>
      <c r="I37" t="n">
        <v>2</v>
      </c>
      <c r="J37" t="n">
        <v>5</v>
      </c>
      <c r="X37" s="190">
        <f>IFERROR(Q37/R37,"")</f>
        <v/>
      </c>
    </row>
    <row r="38">
      <c r="A38" t="n">
        <v>2021</v>
      </c>
      <c r="B38" t="n">
        <v>12</v>
      </c>
      <c r="C38" s="478" t="n">
        <v>44549</v>
      </c>
      <c r="D38" s="67" t="n">
        <v>0.015</v>
      </c>
      <c r="H38" t="n">
        <v>15</v>
      </c>
      <c r="I38" t="n">
        <v>16</v>
      </c>
      <c r="J38" t="n">
        <v>30</v>
      </c>
      <c r="X38" s="190">
        <f>IFERROR(Q38/R38,"")</f>
        <v/>
      </c>
    </row>
    <row r="39">
      <c r="A39" t="n">
        <v>2021</v>
      </c>
      <c r="B39" t="n">
        <v>12</v>
      </c>
      <c r="C39" s="478" t="n">
        <v>44549</v>
      </c>
      <c r="D39" s="67" t="n">
        <v>0.02</v>
      </c>
      <c r="X39" s="190">
        <f>IFERROR(Q39/R39,"")</f>
        <v/>
      </c>
    </row>
    <row r="40">
      <c r="A40" t="n">
        <v>2021</v>
      </c>
      <c r="B40" t="n">
        <v>12</v>
      </c>
      <c r="C40" s="478" t="n">
        <v>44550</v>
      </c>
      <c r="D40" s="67" t="n">
        <v>0.015</v>
      </c>
      <c r="H40" t="n">
        <v>24</v>
      </c>
      <c r="I40" t="n">
        <v>38</v>
      </c>
      <c r="J40" t="n">
        <v>45</v>
      </c>
      <c r="X40" s="190">
        <f>IFERROR(Q40/R40,"")</f>
        <v/>
      </c>
    </row>
    <row r="41">
      <c r="A41" t="n">
        <v>2021</v>
      </c>
      <c r="B41" t="n">
        <v>12</v>
      </c>
      <c r="C41" s="445" t="n">
        <v>44550</v>
      </c>
      <c r="D41" s="67" t="n">
        <v>0.02</v>
      </c>
      <c r="H41" t="n">
        <v>13</v>
      </c>
      <c r="I41" t="n">
        <v>14</v>
      </c>
      <c r="J41" t="n">
        <v>9</v>
      </c>
      <c r="X41" s="190">
        <f>IFERROR(Q41/R41,"")</f>
        <v/>
      </c>
    </row>
    <row r="42">
      <c r="A42" t="n">
        <v>2021</v>
      </c>
      <c r="B42" t="n">
        <v>12</v>
      </c>
      <c r="C42" s="445" t="n">
        <v>44550</v>
      </c>
      <c r="D42" s="67" t="n"/>
      <c r="X42" s="190">
        <f>IFERROR(Q42/R42,"")</f>
        <v/>
      </c>
    </row>
    <row r="43">
      <c r="A43" t="n">
        <v>2021</v>
      </c>
      <c r="B43" t="n">
        <v>12</v>
      </c>
      <c r="C43" s="445" t="n">
        <v>44551</v>
      </c>
      <c r="D43" s="67" t="n">
        <v>0.015</v>
      </c>
      <c r="F43" t="n">
        <v>44</v>
      </c>
      <c r="H43" t="n">
        <v>23</v>
      </c>
      <c r="I43" t="n">
        <v>22</v>
      </c>
      <c r="J43" t="n">
        <v>39</v>
      </c>
      <c r="X43" s="190">
        <f>IFERROR(Q43/R43,"")</f>
        <v/>
      </c>
    </row>
    <row r="44">
      <c r="A44" t="n">
        <v>2021</v>
      </c>
      <c r="B44" t="n">
        <v>12</v>
      </c>
      <c r="C44" s="445" t="n">
        <v>44551</v>
      </c>
      <c r="D44" s="67" t="n">
        <v>0.02</v>
      </c>
      <c r="H44" t="n">
        <v>4</v>
      </c>
      <c r="I44" t="n">
        <v>8</v>
      </c>
      <c r="J44" t="n">
        <v>11</v>
      </c>
      <c r="X44" s="190">
        <f>IFERROR(Q44/R44,"")</f>
        <v/>
      </c>
    </row>
    <row r="45">
      <c r="A45" t="n">
        <v>2021</v>
      </c>
      <c r="B45" t="n">
        <v>12</v>
      </c>
      <c r="C45" s="445" t="n">
        <v>44551</v>
      </c>
      <c r="D45" s="67" t="n"/>
      <c r="X45" s="18" t="n"/>
    </row>
    <row r="46">
      <c r="A46" t="n">
        <v>2021</v>
      </c>
      <c r="B46" t="n">
        <v>12</v>
      </c>
      <c r="C46" s="445" t="n">
        <v>44552</v>
      </c>
      <c r="D46" s="67" t="n">
        <v>0.015</v>
      </c>
      <c r="H46" t="n">
        <v>12</v>
      </c>
      <c r="I46" t="n">
        <v>18</v>
      </c>
      <c r="J46" t="n">
        <v>31</v>
      </c>
      <c r="X46" s="18" t="n"/>
    </row>
    <row r="47">
      <c r="A47" t="n">
        <v>2021</v>
      </c>
      <c r="B47" t="n">
        <v>12</v>
      </c>
      <c r="C47" s="445" t="n">
        <v>44552</v>
      </c>
      <c r="D47" s="67" t="n">
        <v>0.02</v>
      </c>
      <c r="X47" s="18" t="n"/>
    </row>
    <row r="48">
      <c r="A48" t="n">
        <v>2021</v>
      </c>
      <c r="B48" t="n">
        <v>12</v>
      </c>
      <c r="C48" s="445" t="n">
        <v>44552</v>
      </c>
      <c r="D48" s="67" t="n"/>
      <c r="X48" s="18" t="n"/>
    </row>
    <row r="49">
      <c r="A49" t="n">
        <v>2021</v>
      </c>
      <c r="B49" t="n">
        <v>12</v>
      </c>
      <c r="C49" s="445" t="n">
        <v>44553</v>
      </c>
      <c r="D49" s="67" t="n">
        <v>0.015</v>
      </c>
      <c r="H49" t="n">
        <v>12</v>
      </c>
      <c r="I49" t="n">
        <v>19</v>
      </c>
      <c r="J49" t="n">
        <v>32</v>
      </c>
      <c r="X49" s="18" t="n"/>
    </row>
    <row r="50">
      <c r="A50" t="n">
        <v>2021</v>
      </c>
      <c r="B50" t="n">
        <v>12</v>
      </c>
      <c r="C50" s="445" t="n">
        <v>44553</v>
      </c>
      <c r="D50" s="67" t="n">
        <v>0.02</v>
      </c>
      <c r="H50" t="n">
        <v>7</v>
      </c>
      <c r="I50" t="n">
        <v>8</v>
      </c>
      <c r="X50" s="18" t="n"/>
    </row>
    <row r="51">
      <c r="A51" t="n">
        <v>2021</v>
      </c>
      <c r="B51" t="n">
        <v>12</v>
      </c>
      <c r="C51" s="445" t="n">
        <v>44553</v>
      </c>
      <c r="D51" s="67" t="n"/>
      <c r="X51" s="18" t="n"/>
    </row>
    <row r="52">
      <c r="A52" t="n">
        <v>2021</v>
      </c>
      <c r="B52" t="n">
        <v>12</v>
      </c>
      <c r="C52" s="445" t="n">
        <v>44555</v>
      </c>
      <c r="D52" s="67" t="n">
        <v>0.015</v>
      </c>
      <c r="H52" t="n">
        <v>41</v>
      </c>
      <c r="I52" t="n">
        <v>33</v>
      </c>
      <c r="J52" t="n">
        <v>39</v>
      </c>
      <c r="X52" s="18" t="n"/>
    </row>
    <row r="53">
      <c r="A53" t="n">
        <v>2021</v>
      </c>
      <c r="B53" t="n">
        <v>12</v>
      </c>
      <c r="C53" s="445" t="n">
        <v>44555</v>
      </c>
      <c r="D53" s="67" t="n">
        <v>0.02</v>
      </c>
      <c r="H53" t="n">
        <v>7</v>
      </c>
      <c r="I53" t="n">
        <v>8</v>
      </c>
      <c r="J53" t="n">
        <v>10</v>
      </c>
      <c r="X53" s="18" t="n"/>
    </row>
    <row r="54">
      <c r="A54" t="n">
        <v>2021</v>
      </c>
      <c r="B54" t="n">
        <v>12</v>
      </c>
      <c r="C54" s="445" t="n">
        <v>44556</v>
      </c>
      <c r="D54" s="67" t="n">
        <v>0.015</v>
      </c>
      <c r="H54" t="n">
        <v>5</v>
      </c>
      <c r="I54" t="n">
        <v>18</v>
      </c>
      <c r="J54" t="n">
        <v>22</v>
      </c>
      <c r="X54" s="18" t="n"/>
    </row>
    <row r="55">
      <c r="A55" t="n">
        <v>2021</v>
      </c>
      <c r="B55" t="n">
        <v>12</v>
      </c>
      <c r="C55" s="445" t="n">
        <v>44556</v>
      </c>
      <c r="D55" s="67" t="n">
        <v>0.02</v>
      </c>
      <c r="H55" t="n">
        <v>4</v>
      </c>
      <c r="I55" t="n">
        <v>5</v>
      </c>
      <c r="J55" t="n">
        <v>6</v>
      </c>
      <c r="X55" s="18" t="n"/>
    </row>
    <row r="56">
      <c r="A56" t="n">
        <v>2021</v>
      </c>
      <c r="B56" t="n">
        <v>12</v>
      </c>
      <c r="C56" s="445" t="n">
        <v>44557</v>
      </c>
      <c r="D56" s="67" t="n">
        <v>0.015</v>
      </c>
      <c r="H56" t="n">
        <v>8</v>
      </c>
      <c r="I56" t="n">
        <v>28</v>
      </c>
      <c r="J56" t="n">
        <v>32</v>
      </c>
      <c r="X56" s="18" t="n"/>
    </row>
    <row r="57">
      <c r="A57" t="n">
        <v>2021</v>
      </c>
      <c r="B57" t="n">
        <v>12</v>
      </c>
      <c r="C57" s="445" t="n">
        <v>44557</v>
      </c>
      <c r="D57" s="67" t="n">
        <v>0.02</v>
      </c>
      <c r="H57" t="n">
        <v>6</v>
      </c>
      <c r="I57" t="n">
        <v>8</v>
      </c>
      <c r="J57" t="n">
        <v>10</v>
      </c>
      <c r="X57" s="18" t="n"/>
    </row>
    <row r="58">
      <c r="A58" t="n">
        <v>2021</v>
      </c>
      <c r="B58" t="n">
        <v>12</v>
      </c>
      <c r="C58" s="445" t="n">
        <v>44558</v>
      </c>
      <c r="D58" s="67" t="n">
        <v>0.015</v>
      </c>
      <c r="H58" t="n">
        <v>17</v>
      </c>
      <c r="I58" t="n">
        <v>30</v>
      </c>
      <c r="J58" t="n">
        <v>39</v>
      </c>
      <c r="X58" s="18" t="n"/>
    </row>
    <row r="59">
      <c r="A59" t="n">
        <v>2021</v>
      </c>
      <c r="B59" t="n">
        <v>12</v>
      </c>
      <c r="C59" s="445" t="n">
        <v>44558</v>
      </c>
      <c r="D59" s="67" t="n">
        <v>0.02</v>
      </c>
      <c r="H59" t="n">
        <v>6</v>
      </c>
      <c r="I59" t="n">
        <v>11</v>
      </c>
      <c r="J59" t="n">
        <v>9</v>
      </c>
      <c r="X59" s="18" t="n"/>
    </row>
    <row r="60">
      <c r="A60" t="n">
        <v>2021</v>
      </c>
      <c r="B60" t="n">
        <v>12</v>
      </c>
      <c r="C60" s="445" t="n">
        <v>44559</v>
      </c>
      <c r="D60" s="67" t="n">
        <v>0.015</v>
      </c>
      <c r="H60" t="n">
        <v>22</v>
      </c>
      <c r="I60" t="n">
        <v>39</v>
      </c>
      <c r="J60" t="n">
        <v>59</v>
      </c>
      <c r="X60" s="18" t="n"/>
    </row>
    <row r="61">
      <c r="A61" t="n">
        <v>2021</v>
      </c>
      <c r="B61" t="n">
        <v>12</v>
      </c>
      <c r="C61" s="445" t="n">
        <v>44559</v>
      </c>
      <c r="D61" s="67" t="n">
        <v>0.02</v>
      </c>
      <c r="H61" t="n">
        <v>10</v>
      </c>
      <c r="I61" t="n">
        <v>17</v>
      </c>
      <c r="J61" t="n">
        <v>18</v>
      </c>
      <c r="X61" s="18" t="n"/>
    </row>
    <row r="62">
      <c r="A62" t="n">
        <v>2021</v>
      </c>
      <c r="B62" t="n">
        <v>12</v>
      </c>
      <c r="C62" s="445" t="n">
        <v>44560</v>
      </c>
      <c r="D62" s="67" t="n">
        <v>0.015</v>
      </c>
      <c r="X62" s="18" t="n"/>
    </row>
    <row r="63">
      <c r="A63" t="n">
        <v>2021</v>
      </c>
      <c r="B63" t="n">
        <v>12</v>
      </c>
      <c r="C63" s="445" t="n">
        <v>44560</v>
      </c>
      <c r="D63" s="67" t="n">
        <v>0.02</v>
      </c>
      <c r="X63" s="18" t="n"/>
    </row>
    <row r="64">
      <c r="A64" t="n">
        <v>2021</v>
      </c>
      <c r="B64" t="n">
        <v>12</v>
      </c>
      <c r="D64" s="67" t="n">
        <v>0.015</v>
      </c>
      <c r="H64" t="n">
        <v>4</v>
      </c>
      <c r="I64" t="n">
        <v>2</v>
      </c>
      <c r="J64" t="n">
        <v>6</v>
      </c>
      <c r="X64" s="18" t="n"/>
    </row>
    <row r="65">
      <c r="A65" t="n">
        <v>2021</v>
      </c>
      <c r="B65" t="n">
        <v>12</v>
      </c>
      <c r="D65" s="67" t="n">
        <v>0.02</v>
      </c>
      <c r="X65" s="18" t="n"/>
    </row>
    <row r="66">
      <c r="A66" t="n">
        <v>2021</v>
      </c>
      <c r="B66" t="n">
        <v>12</v>
      </c>
      <c r="D66" s="67" t="n"/>
      <c r="X66" s="18" t="n"/>
    </row>
    <row r="67">
      <c r="D67" s="67" t="n"/>
      <c r="X67" s="18" t="n"/>
    </row>
    <row r="68">
      <c r="D68" s="67" t="n"/>
      <c r="X68" s="18" t="n"/>
    </row>
    <row r="69">
      <c r="D69" s="67" t="n"/>
      <c r="X69" s="18" t="n"/>
    </row>
    <row r="70">
      <c r="D70" s="67" t="n"/>
      <c r="X70" s="18" t="n"/>
    </row>
    <row r="71">
      <c r="D71" s="67" t="n"/>
      <c r="X71" s="18" t="n"/>
    </row>
    <row r="72">
      <c r="D72" s="67" t="n"/>
      <c r="X72" s="18" t="n"/>
    </row>
    <row r="73">
      <c r="D73" s="67" t="n"/>
      <c r="X73" s="18" t="n"/>
    </row>
    <row r="74">
      <c r="D74" s="67" t="n"/>
      <c r="X74" s="18" t="n"/>
    </row>
    <row r="75">
      <c r="D75" s="67" t="n"/>
      <c r="X75" s="18" t="n"/>
    </row>
    <row r="76">
      <c r="D76" s="67" t="n"/>
      <c r="X76" s="18" t="n"/>
    </row>
    <row r="77">
      <c r="D77" s="67" t="n"/>
      <c r="X77" s="18" t="n"/>
    </row>
    <row r="78">
      <c r="D78" s="67" t="n"/>
      <c r="X78" s="18" t="n"/>
    </row>
    <row r="79">
      <c r="D79" s="67" t="n"/>
      <c r="X79" s="18" t="n"/>
    </row>
    <row r="80">
      <c r="D80" s="67" t="n"/>
      <c r="X80" s="18" t="n"/>
    </row>
    <row r="81">
      <c r="D81" s="67" t="n"/>
      <c r="X81" s="18" t="n"/>
    </row>
    <row r="82">
      <c r="D82" s="67" t="n"/>
      <c r="X82" s="18" t="n"/>
    </row>
    <row r="83">
      <c r="D83" s="67" t="n"/>
      <c r="X83" s="18" t="n"/>
    </row>
    <row r="84">
      <c r="D84" s="67" t="n"/>
      <c r="X84" s="18" t="n"/>
    </row>
    <row r="85">
      <c r="D85" s="67" t="n"/>
      <c r="X85" s="18" t="n"/>
    </row>
    <row r="86">
      <c r="D86" s="67" t="n"/>
      <c r="X86" s="18" t="n"/>
    </row>
    <row r="87">
      <c r="D87" s="67" t="n"/>
      <c r="X87" s="18" t="n"/>
    </row>
    <row r="88">
      <c r="D88" s="67" t="n"/>
      <c r="X88" s="18" t="n"/>
    </row>
    <row r="89">
      <c r="D89" s="67" t="n"/>
      <c r="X89" s="18" t="n"/>
    </row>
    <row r="90">
      <c r="D90" s="67" t="n"/>
      <c r="X90" s="18" t="n"/>
    </row>
    <row r="91">
      <c r="D91" s="67" t="n"/>
      <c r="X91" s="18" t="n"/>
    </row>
    <row r="92">
      <c r="D92" s="67" t="n"/>
      <c r="X92" s="18" t="n"/>
    </row>
    <row r="93">
      <c r="D93" s="67" t="n"/>
      <c r="X93" s="18" t="n"/>
    </row>
    <row r="94">
      <c r="D94" s="67" t="n"/>
      <c r="X94" s="18" t="n"/>
    </row>
    <row r="95">
      <c r="D95" s="67" t="n"/>
      <c r="X95" s="18" t="n"/>
    </row>
    <row r="96">
      <c r="D96" s="67" t="n"/>
      <c r="X96" s="18" t="n"/>
    </row>
    <row r="97">
      <c r="D97" s="67" t="n"/>
      <c r="X97" s="18" t="n"/>
    </row>
    <row r="98">
      <c r="D98" s="67" t="n"/>
      <c r="X98" s="18" t="n"/>
    </row>
    <row r="99">
      <c r="D99" s="67" t="n"/>
      <c r="X99" s="18" t="n"/>
    </row>
    <row r="100">
      <c r="D100" s="67" t="n"/>
      <c r="X100" s="18" t="n"/>
    </row>
    <row r="101">
      <c r="D101" s="67" t="n"/>
      <c r="X101" s="18" t="n"/>
    </row>
    <row r="102">
      <c r="D102" s="67" t="n"/>
      <c r="X102" s="18" t="n"/>
    </row>
    <row r="103">
      <c r="D103" s="67" t="n"/>
      <c r="X103" s="18" t="n"/>
    </row>
    <row r="104">
      <c r="D104" s="67" t="n"/>
      <c r="X104" s="18" t="n"/>
    </row>
    <row r="105">
      <c r="D105" s="67" t="n"/>
      <c r="X105" s="18" t="n"/>
    </row>
    <row r="106">
      <c r="D106" s="67" t="n"/>
      <c r="X106" s="18" t="n"/>
    </row>
    <row r="107">
      <c r="D107" s="67" t="n"/>
      <c r="X107" s="18" t="n"/>
    </row>
    <row r="108">
      <c r="D108" s="67" t="n"/>
      <c r="X108" s="18" t="n"/>
    </row>
    <row r="109">
      <c r="D109" s="67" t="n"/>
      <c r="X109" s="18" t="n"/>
    </row>
    <row r="110">
      <c r="D110" s="67" t="n"/>
      <c r="X110" s="18" t="n"/>
    </row>
    <row r="111">
      <c r="D111" s="67" t="n"/>
      <c r="X111" s="18" t="n"/>
    </row>
    <row r="112">
      <c r="D112" s="67" t="n"/>
      <c r="X112" s="18" t="n"/>
    </row>
    <row r="113">
      <c r="D113" s="67" t="n"/>
      <c r="X113" s="18" t="n"/>
    </row>
    <row r="114">
      <c r="X114" s="18" t="n"/>
    </row>
    <row r="115">
      <c r="X115" s="18" t="n"/>
    </row>
    <row r="116">
      <c r="X116" s="18" t="n"/>
    </row>
    <row r="117">
      <c r="X117" s="18" t="n"/>
    </row>
    <row r="118">
      <c r="X118" s="18" t="n"/>
    </row>
    <row r="119">
      <c r="X119" s="18" t="n"/>
    </row>
  </sheetData>
  <autoFilter ref="A2:AC2"/>
  <conditionalFormatting sqref="X3:X44">
    <cfRule type="containsBlanks" priority="1" dxfId="151">
      <formula>LEN(TRIM(X3))=0</formula>
    </cfRule>
    <cfRule type="cellIs" priority="2" operator="greaterThan" dxfId="11">
      <formula>D3</formula>
    </cfRule>
    <cfRule type="cellIs" priority="3" operator="lessThan" dxfId="1">
      <formula>D3</formula>
    </cfRule>
  </conditionalFormatting>
  <hyperlinks>
    <hyperlink ref="X1" location="index!A1" display="العودة للفهرس"/>
  </hyperlinks>
  <pageMargins left="0.7" right="0.7" top="0.75" bottom="0.75" header="0.3" footer="0.3"/>
  <pageSetup orientation="portrait" paperSize="9" verticalDpi="0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baseColWidth="8" defaultColWidth="9.125" defaultRowHeight="26.25"/>
  <cols>
    <col width="9.125" customWidth="1" style="304" min="1" max="1"/>
    <col width="18" customWidth="1" style="304" min="2" max="5"/>
    <col width="15.375" bestFit="1" customWidth="1" style="304" min="6" max="6"/>
    <col width="15.375" customWidth="1" style="300" min="7" max="7"/>
    <col width="15.375" customWidth="1" style="306" min="8" max="8"/>
    <col width="15.75" bestFit="1" customWidth="1" style="304" min="9" max="9"/>
    <col width="26.375" bestFit="1" customWidth="1" style="304" min="10" max="10"/>
    <col width="26.375" customWidth="1" style="304" min="11" max="11"/>
    <col width="28.625" bestFit="1" customWidth="1" style="304" min="12" max="12"/>
    <col width="28" bestFit="1" customWidth="1" style="304" min="13" max="13"/>
    <col width="21.125" customWidth="1" style="304" min="14" max="14"/>
    <col width="14" customWidth="1" style="304" min="15" max="15"/>
    <col width="20.75" bestFit="1" customWidth="1" style="304" min="16" max="16"/>
    <col width="9.125" customWidth="1" style="304" min="17" max="17"/>
    <col width="18.75" bestFit="1" customWidth="1" style="479" min="18" max="18"/>
    <col width="9.125" customWidth="1" style="304" min="19" max="21"/>
    <col width="9.125" customWidth="1" style="304" min="22" max="16384"/>
  </cols>
  <sheetData>
    <row r="1" ht="41.25" customFormat="1" customHeight="1" s="347" thickBot="1">
      <c r="A1" s="113" t="n"/>
      <c r="B1" s="113" t="inlineStr">
        <is>
          <t>إدارة الجودة</t>
        </is>
      </c>
      <c r="C1" s="113" t="n"/>
      <c r="D1" s="113" t="n"/>
      <c r="E1" s="113" t="n"/>
      <c r="F1" s="113" t="n"/>
      <c r="G1" s="268" t="n"/>
      <c r="H1" s="279" t="n"/>
      <c r="I1" s="113" t="n"/>
      <c r="J1" s="280" t="inlineStr">
        <is>
          <t>متابعة انتاج الخلاطات</t>
        </is>
      </c>
      <c r="K1" s="354" t="inlineStr">
        <is>
          <t>شهر</t>
        </is>
      </c>
      <c r="L1" s="281">
        <f>#REF!</f>
        <v/>
      </c>
      <c r="M1" s="354" t="n"/>
      <c r="N1" s="281" t="n"/>
      <c r="O1" s="480" t="n"/>
      <c r="P1" s="283" t="n"/>
      <c r="Q1" s="284" t="n"/>
      <c r="R1" s="481" t="n"/>
      <c r="S1" s="284" t="n"/>
      <c r="T1" s="286" t="n"/>
      <c r="U1" s="287" t="n"/>
      <c r="V1" s="287" t="n"/>
      <c r="W1" s="287" t="n"/>
      <c r="X1" s="288" t="n"/>
      <c r="Y1" s="284" t="n"/>
      <c r="Z1" s="284" t="n"/>
      <c r="AA1" s="482" t="n"/>
      <c r="AB1" s="325" t="n"/>
      <c r="AC1" s="325" t="n"/>
      <c r="AD1" s="325" t="n"/>
      <c r="AE1" s="326" t="n"/>
      <c r="AF1" s="125" t="n"/>
      <c r="AG1" s="125" t="n"/>
      <c r="AH1" s="361" t="n"/>
      <c r="AI1" s="361" t="n"/>
      <c r="AJ1" s="361" t="n"/>
      <c r="AK1" s="361" t="n"/>
      <c r="AL1" s="361" t="n"/>
      <c r="AM1" s="361" t="n"/>
      <c r="AN1" s="361" t="n"/>
      <c r="AO1" s="361" t="n"/>
      <c r="AP1" s="361" t="n"/>
      <c r="AQ1" s="361" t="n"/>
      <c r="AR1" s="361" t="n"/>
      <c r="AS1" s="361" t="n"/>
      <c r="AT1" s="361" t="n"/>
      <c r="AU1" s="361" t="n"/>
      <c r="AV1" s="361" t="n"/>
      <c r="AW1" s="361" t="n"/>
      <c r="AX1" s="361" t="n"/>
      <c r="AY1" s="361" t="n"/>
      <c r="AZ1" s="382" t="n"/>
      <c r="BA1" s="382" t="n"/>
      <c r="BB1" s="382" t="n"/>
      <c r="BC1" s="382" t="n"/>
      <c r="BD1" s="382" t="n"/>
      <c r="BE1" s="289" t="n"/>
    </row>
    <row r="2" ht="93" customFormat="1" customHeight="1" s="297" thickTop="1">
      <c r="A2" s="290" t="inlineStr">
        <is>
          <t>year</t>
        </is>
      </c>
      <c r="B2" s="290" t="inlineStr">
        <is>
          <t>month</t>
        </is>
      </c>
      <c r="C2" s="290" t="inlineStr">
        <is>
          <t>day</t>
        </is>
      </c>
      <c r="D2" s="290" t="inlineStr">
        <is>
          <t>date_day</t>
        </is>
      </c>
      <c r="E2" s="290" t="inlineStr">
        <is>
          <t>رقم الوردية</t>
        </is>
      </c>
      <c r="F2" s="290" t="inlineStr">
        <is>
          <t>رقم الخلاط</t>
        </is>
      </c>
      <c r="G2" s="291" t="inlineStr">
        <is>
          <t>رقم السيلو</t>
        </is>
      </c>
      <c r="H2" s="292" t="inlineStr">
        <is>
          <t>رقم الخط</t>
        </is>
      </c>
      <c r="I2" s="290" t="inlineStr">
        <is>
          <t>نوع الخامة</t>
        </is>
      </c>
      <c r="J2" s="293" t="inlineStr">
        <is>
          <t>تاريخ توريد الخامة</t>
        </is>
      </c>
      <c r="K2" s="294" t="inlineStr">
        <is>
          <t>الكثافة المعيارية</t>
        </is>
      </c>
      <c r="L2" s="295" t="inlineStr">
        <is>
          <t>الكثافة المعيارية المطلوبة-من</t>
        </is>
      </c>
      <c r="M2" s="295" t="inlineStr">
        <is>
          <t>الكثافة المعيارية المطلوبة-إلي</t>
        </is>
      </c>
      <c r="N2" s="296" t="inlineStr">
        <is>
          <t>الكثافة الفعلية1</t>
        </is>
      </c>
      <c r="O2" s="296" t="inlineStr">
        <is>
          <t>الكثافة الفعلية2</t>
        </is>
      </c>
      <c r="P2" s="296" t="inlineStr">
        <is>
          <t>الكثافة الفعلية3</t>
        </is>
      </c>
      <c r="Q2" s="297" t="inlineStr">
        <is>
          <t>اقل كثافة</t>
        </is>
      </c>
      <c r="R2" s="483" t="inlineStr">
        <is>
          <t>وسيط الكثافة الفعلية في السيلو</t>
        </is>
      </c>
      <c r="S2" s="297" t="inlineStr">
        <is>
          <t>اعلي كثافة</t>
        </is>
      </c>
      <c r="T2" s="483" t="inlineStr">
        <is>
          <t>الكمية المخلوطة</t>
        </is>
      </c>
      <c r="U2" s="483" t="inlineStr">
        <is>
          <t>اسم الصنف</t>
        </is>
      </c>
    </row>
    <row r="3" ht="45.75" customFormat="1" customHeight="1" s="303">
      <c r="A3" s="238" t="n"/>
      <c r="B3" s="238" t="n"/>
      <c r="C3" s="238" t="n"/>
      <c r="D3" s="299" t="n"/>
      <c r="E3" s="300" t="n"/>
      <c r="F3" s="300" t="n"/>
      <c r="G3" s="300" t="n"/>
      <c r="H3" s="300" t="n"/>
      <c r="I3" s="238" t="n"/>
      <c r="J3" s="301" t="n"/>
      <c r="K3" s="302" t="n"/>
      <c r="L3" s="302" t="n"/>
      <c r="M3" s="302" t="n"/>
      <c r="N3" s="261" t="n"/>
      <c r="O3" s="261" t="n"/>
      <c r="P3" s="261" t="n"/>
      <c r="Q3" s="261" t="n"/>
      <c r="R3" s="261" t="n"/>
    </row>
    <row r="4" ht="45.75" customFormat="1" customHeight="1" s="303">
      <c r="A4" s="238" t="n"/>
      <c r="B4" s="238" t="n"/>
      <c r="C4" s="238" t="n"/>
      <c r="D4" s="299" t="n"/>
      <c r="E4" s="300" t="n"/>
      <c r="F4" s="300" t="n"/>
      <c r="G4" s="300" t="n"/>
      <c r="H4" s="300" t="n"/>
      <c r="I4" s="238" t="n"/>
      <c r="J4" s="301" t="n"/>
      <c r="K4" s="302" t="n"/>
      <c r="L4" s="302" t="n"/>
      <c r="M4" s="302" t="n"/>
      <c r="N4" s="261" t="n"/>
      <c r="O4" s="261" t="n"/>
      <c r="P4" s="261" t="n"/>
      <c r="Q4" s="261" t="n"/>
      <c r="R4" s="261" t="n"/>
    </row>
    <row r="5" ht="45.75" customFormat="1" customHeight="1" s="303">
      <c r="A5" s="238" t="n"/>
      <c r="B5" s="238" t="n"/>
      <c r="C5" s="238" t="n"/>
      <c r="D5" s="299" t="n"/>
      <c r="E5" s="300" t="n"/>
      <c r="F5" s="300" t="n"/>
      <c r="G5" s="300" t="n"/>
      <c r="H5" s="300" t="n"/>
      <c r="I5" s="238" t="n"/>
      <c r="J5" s="301" t="n"/>
      <c r="K5" s="302" t="n"/>
      <c r="L5" s="302" t="n"/>
      <c r="M5" s="302" t="n"/>
      <c r="N5" s="261" t="n"/>
      <c r="O5" s="261" t="n"/>
      <c r="P5" s="261" t="n"/>
      <c r="Q5" s="261" t="n"/>
      <c r="R5" s="261" t="n"/>
    </row>
    <row r="6" ht="45.75" customFormat="1" customHeight="1" s="303">
      <c r="A6" s="238" t="n"/>
      <c r="B6" s="238" t="n"/>
      <c r="C6" s="238" t="n"/>
      <c r="D6" s="299" t="n"/>
      <c r="E6" s="300" t="n"/>
      <c r="F6" s="300" t="n"/>
      <c r="G6" s="300" t="n"/>
      <c r="H6" s="300" t="n"/>
      <c r="I6" s="238" t="n"/>
      <c r="J6" s="301" t="n"/>
      <c r="K6" s="302" t="n"/>
      <c r="L6" s="302" t="n"/>
      <c r="M6" s="302" t="n"/>
      <c r="N6" s="261" t="n"/>
      <c r="O6" s="261" t="n"/>
      <c r="P6" s="261" t="n"/>
      <c r="Q6" s="261" t="n"/>
      <c r="R6" s="261" t="n"/>
    </row>
    <row r="7" ht="45.75" customFormat="1" customHeight="1" s="303">
      <c r="A7" s="238" t="n"/>
      <c r="B7" s="238" t="n"/>
      <c r="C7" s="238" t="n"/>
      <c r="D7" s="299" t="n"/>
      <c r="E7" s="300" t="n"/>
      <c r="F7" s="300" t="n"/>
      <c r="G7" s="300" t="n"/>
      <c r="H7" s="300" t="n"/>
      <c r="I7" s="238" t="n"/>
      <c r="J7" s="301" t="n"/>
      <c r="K7" s="302" t="n"/>
      <c r="L7" s="302" t="n"/>
      <c r="M7" s="302" t="n"/>
      <c r="N7" s="261" t="n"/>
      <c r="O7" s="261" t="n"/>
      <c r="P7" s="261" t="n"/>
      <c r="Q7" s="261" t="n"/>
      <c r="R7" s="261" t="n"/>
    </row>
    <row r="8" ht="45.75" customFormat="1" customHeight="1" s="303">
      <c r="A8" s="238" t="n"/>
      <c r="B8" s="238" t="n"/>
      <c r="C8" s="238" t="n"/>
      <c r="D8" s="299" t="n"/>
      <c r="E8" s="300" t="n"/>
      <c r="F8" s="300" t="n"/>
      <c r="G8" s="300" t="n"/>
      <c r="H8" s="300" t="n"/>
      <c r="I8" s="238" t="n"/>
      <c r="J8" s="301" t="n"/>
      <c r="K8" s="302" t="n"/>
      <c r="L8" s="302" t="n"/>
      <c r="M8" s="302" t="n"/>
      <c r="N8" s="261" t="n"/>
      <c r="O8" s="261" t="n"/>
      <c r="P8" s="261" t="n"/>
      <c r="Q8" s="261" t="n"/>
      <c r="R8" s="261" t="n"/>
    </row>
    <row r="9" ht="45.75" customFormat="1" customHeight="1" s="303">
      <c r="A9" s="238" t="n"/>
      <c r="B9" s="238" t="n"/>
      <c r="C9" s="238" t="n"/>
      <c r="D9" s="299" t="n"/>
      <c r="E9" s="300" t="n"/>
      <c r="F9" s="300" t="n"/>
      <c r="G9" s="300" t="n"/>
      <c r="H9" s="300" t="n"/>
      <c r="I9" s="238" t="n"/>
      <c r="J9" s="301" t="n"/>
      <c r="K9" s="302" t="n"/>
      <c r="L9" s="302" t="n"/>
      <c r="M9" s="302" t="n"/>
      <c r="N9" s="261" t="n"/>
      <c r="O9" s="261" t="n"/>
      <c r="P9" s="261" t="n"/>
      <c r="Q9" s="261" t="n"/>
      <c r="R9" s="261" t="n"/>
    </row>
    <row r="10" ht="45.75" customFormat="1" customHeight="1" s="303">
      <c r="A10" s="238" t="n"/>
      <c r="B10" s="238" t="n"/>
      <c r="C10" s="238" t="n"/>
      <c r="D10" s="299" t="n"/>
      <c r="E10" s="300" t="n"/>
      <c r="F10" s="300" t="n"/>
      <c r="G10" s="300" t="n"/>
      <c r="H10" s="300" t="n"/>
      <c r="I10" s="238" t="n"/>
      <c r="J10" s="301" t="n"/>
      <c r="K10" s="302" t="n"/>
      <c r="L10" s="302" t="n"/>
      <c r="M10" s="302" t="n"/>
      <c r="N10" s="261" t="n"/>
      <c r="O10" s="261" t="n"/>
      <c r="P10" s="261" t="n"/>
      <c r="Q10" s="261" t="n"/>
      <c r="R10" s="261" t="n"/>
    </row>
    <row r="11" ht="45.75" customFormat="1" customHeight="1" s="303">
      <c r="A11" s="238" t="n"/>
      <c r="B11" s="238" t="n"/>
      <c r="C11" s="238" t="n"/>
      <c r="D11" s="299" t="n"/>
      <c r="E11" s="300" t="n"/>
      <c r="F11" s="300" t="n"/>
      <c r="G11" s="300" t="n"/>
      <c r="H11" s="300" t="n"/>
      <c r="I11" s="238" t="n"/>
      <c r="J11" s="301" t="n"/>
      <c r="K11" s="302" t="n"/>
      <c r="L11" s="302" t="n"/>
      <c r="M11" s="302" t="n"/>
      <c r="N11" s="261" t="n"/>
      <c r="O11" s="261" t="n"/>
      <c r="P11" s="261" t="n"/>
      <c r="Q11" s="261" t="n"/>
      <c r="R11" s="261" t="n"/>
    </row>
    <row r="12" ht="45.75" customFormat="1" customHeight="1" s="303">
      <c r="A12" s="238" t="n"/>
      <c r="B12" s="238" t="n"/>
      <c r="C12" s="238" t="n"/>
      <c r="D12" s="299" t="n"/>
      <c r="E12" s="300" t="n"/>
      <c r="F12" s="300" t="n"/>
      <c r="G12" s="300" t="n"/>
      <c r="H12" s="300" t="n"/>
      <c r="I12" s="238" t="n"/>
      <c r="J12" s="301" t="n"/>
      <c r="K12" s="302" t="n"/>
      <c r="L12" s="302" t="n"/>
      <c r="M12" s="302" t="n"/>
      <c r="N12" s="261" t="n"/>
      <c r="O12" s="261" t="n"/>
      <c r="P12" s="261" t="n"/>
      <c r="Q12" s="261" t="n"/>
      <c r="R12" s="261" t="n"/>
    </row>
    <row r="13" ht="45.75" customFormat="1" customHeight="1" s="303">
      <c r="A13" s="238" t="n"/>
      <c r="B13" s="238" t="n"/>
      <c r="C13" s="238" t="n"/>
      <c r="D13" s="299" t="n"/>
      <c r="E13" s="300" t="n"/>
      <c r="F13" s="300" t="n"/>
      <c r="G13" s="300" t="n"/>
      <c r="H13" s="300" t="n"/>
      <c r="I13" s="238" t="n"/>
      <c r="J13" s="301" t="n"/>
      <c r="K13" s="302" t="n"/>
      <c r="L13" s="302" t="n"/>
      <c r="M13" s="302" t="n"/>
      <c r="N13" s="261" t="n"/>
      <c r="O13" s="261" t="n"/>
      <c r="P13" s="261" t="n"/>
      <c r="Q13" s="261" t="n"/>
      <c r="R13" s="261" t="n"/>
    </row>
    <row r="14" ht="45.75" customFormat="1" customHeight="1" s="303">
      <c r="A14" s="238" t="n"/>
      <c r="B14" s="238" t="n"/>
      <c r="C14" s="238" t="n"/>
      <c r="D14" s="299" t="n"/>
      <c r="E14" s="300" t="n"/>
      <c r="F14" s="300" t="n"/>
      <c r="G14" s="300" t="n"/>
      <c r="H14" s="300" t="n"/>
      <c r="I14" s="238" t="n"/>
      <c r="J14" s="301" t="n"/>
      <c r="K14" s="302" t="n"/>
      <c r="L14" s="302" t="n"/>
      <c r="M14" s="302" t="n"/>
      <c r="N14" s="261" t="n"/>
      <c r="O14" s="261" t="n"/>
      <c r="P14" s="261" t="n"/>
      <c r="Q14" s="261" t="n"/>
      <c r="R14" s="261" t="n"/>
    </row>
    <row r="15" ht="45.75" customFormat="1" customHeight="1" s="303">
      <c r="A15" s="238" t="n"/>
      <c r="B15" s="238" t="n"/>
      <c r="C15" s="238" t="n"/>
      <c r="D15" s="299" t="n"/>
      <c r="E15" s="300" t="n"/>
      <c r="F15" s="300" t="n"/>
      <c r="G15" s="300" t="n"/>
      <c r="H15" s="300" t="n"/>
      <c r="I15" s="238" t="n"/>
      <c r="J15" s="301" t="n"/>
      <c r="K15" s="302" t="n"/>
      <c r="L15" s="302" t="n"/>
      <c r="M15" s="302" t="n"/>
      <c r="N15" s="261" t="n"/>
      <c r="O15" s="261" t="n"/>
      <c r="P15" s="261" t="n"/>
      <c r="Q15" s="261" t="n"/>
      <c r="R15" s="261" t="n"/>
    </row>
    <row r="16" ht="45.75" customFormat="1" customHeight="1" s="303">
      <c r="A16" s="238" t="n"/>
      <c r="B16" s="238" t="n"/>
      <c r="C16" s="238" t="n"/>
      <c r="D16" s="299" t="n"/>
      <c r="E16" s="300" t="n"/>
      <c r="F16" s="300" t="n"/>
      <c r="G16" s="300" t="n"/>
      <c r="H16" s="300" t="n"/>
      <c r="I16" s="238" t="n"/>
      <c r="J16" s="301" t="n"/>
      <c r="K16" s="302" t="n"/>
      <c r="L16" s="302" t="n"/>
      <c r="M16" s="302" t="n"/>
      <c r="N16" s="261" t="n"/>
      <c r="O16" s="261" t="n"/>
      <c r="P16" s="261" t="n"/>
      <c r="Q16" s="261" t="n"/>
      <c r="R16" s="261" t="n"/>
    </row>
    <row r="17" ht="45.75" customFormat="1" customHeight="1" s="303">
      <c r="A17" s="238" t="n"/>
      <c r="B17" s="238" t="n"/>
      <c r="C17" s="238" t="n"/>
      <c r="D17" s="299" t="n"/>
      <c r="E17" s="300" t="n"/>
      <c r="F17" s="300" t="n"/>
      <c r="G17" s="300" t="n"/>
      <c r="H17" s="300" t="n"/>
      <c r="I17" s="238" t="n"/>
      <c r="J17" s="301" t="n"/>
      <c r="K17" s="302" t="n"/>
      <c r="L17" s="302" t="n"/>
      <c r="M17" s="302" t="n"/>
      <c r="N17" s="261" t="n"/>
      <c r="O17" s="261" t="n"/>
      <c r="P17" s="261" t="n"/>
      <c r="Q17" s="261" t="n"/>
      <c r="R17" s="261" t="n"/>
    </row>
    <row r="18" ht="45.75" customFormat="1" customHeight="1" s="303">
      <c r="A18" s="238" t="n"/>
      <c r="B18" s="238" t="n"/>
      <c r="C18" s="238" t="n"/>
      <c r="D18" s="299" t="n"/>
      <c r="E18" s="300" t="n"/>
      <c r="F18" s="300" t="n"/>
      <c r="G18" s="300" t="n"/>
      <c r="H18" s="300" t="n"/>
      <c r="I18" s="238" t="n"/>
      <c r="J18" s="301" t="n"/>
      <c r="K18" s="302" t="n"/>
      <c r="L18" s="302" t="n"/>
      <c r="M18" s="302" t="n"/>
      <c r="N18" s="261" t="n"/>
      <c r="O18" s="261" t="n"/>
      <c r="P18" s="261" t="n"/>
      <c r="Q18" s="261" t="n"/>
      <c r="R18" s="261" t="n"/>
    </row>
    <row r="19" ht="45.75" customFormat="1" customHeight="1" s="303">
      <c r="A19" s="238" t="n"/>
      <c r="B19" s="238" t="n"/>
      <c r="C19" s="238" t="n"/>
      <c r="D19" s="299" t="n"/>
      <c r="E19" s="300" t="n"/>
      <c r="F19" s="300" t="n"/>
      <c r="G19" s="300" t="n"/>
      <c r="H19" s="300" t="n"/>
      <c r="I19" s="238" t="n"/>
      <c r="J19" s="301" t="n"/>
      <c r="K19" s="302" t="n"/>
      <c r="L19" s="302" t="n"/>
      <c r="M19" s="302" t="n"/>
      <c r="N19" s="261" t="n"/>
      <c r="O19" s="261" t="n"/>
      <c r="P19" s="261" t="n"/>
      <c r="Q19" s="261" t="n"/>
      <c r="R19" s="261" t="n"/>
    </row>
    <row r="20" ht="45.75" customFormat="1" customHeight="1" s="303">
      <c r="A20" s="238" t="n"/>
      <c r="B20" s="238" t="n"/>
      <c r="C20" s="238" t="n"/>
      <c r="D20" s="299" t="n"/>
      <c r="E20" s="300" t="n"/>
      <c r="F20" s="300" t="n"/>
      <c r="G20" s="300" t="n"/>
      <c r="H20" s="300" t="n"/>
      <c r="I20" s="238" t="n"/>
      <c r="J20" s="301" t="n"/>
      <c r="K20" s="302" t="n"/>
      <c r="L20" s="302" t="n"/>
      <c r="M20" s="302" t="n"/>
      <c r="N20" s="261" t="n"/>
      <c r="O20" s="261" t="n"/>
      <c r="P20" s="261" t="n"/>
      <c r="Q20" s="261" t="n"/>
      <c r="R20" s="261" t="n"/>
    </row>
    <row r="21" ht="45.75" customFormat="1" customHeight="1" s="303">
      <c r="A21" s="238" t="n"/>
      <c r="B21" s="238" t="n"/>
      <c r="C21" s="238" t="n"/>
      <c r="D21" s="299" t="n"/>
      <c r="E21" s="300" t="n"/>
      <c r="F21" s="300" t="n"/>
      <c r="G21" s="300" t="n"/>
      <c r="H21" s="300" t="n"/>
      <c r="I21" s="238" t="n"/>
      <c r="J21" s="301" t="n"/>
      <c r="K21" s="302" t="n"/>
      <c r="L21" s="302" t="n"/>
      <c r="M21" s="302" t="n"/>
      <c r="N21" s="261" t="n"/>
      <c r="O21" s="261" t="n"/>
      <c r="P21" s="261" t="n"/>
      <c r="Q21" s="261" t="n"/>
      <c r="R21" s="261" t="n"/>
    </row>
    <row r="22" ht="45.75" customFormat="1" customHeight="1" s="303">
      <c r="A22" s="238" t="n"/>
      <c r="B22" s="238" t="n"/>
      <c r="C22" s="238" t="n"/>
      <c r="D22" s="299" t="n"/>
      <c r="E22" s="300" t="n"/>
      <c r="F22" s="300" t="n"/>
      <c r="G22" s="300" t="n"/>
      <c r="H22" s="300" t="n"/>
      <c r="I22" s="238" t="n"/>
      <c r="J22" s="301" t="n"/>
      <c r="K22" s="302" t="n"/>
      <c r="L22" s="302" t="n"/>
      <c r="M22" s="302" t="n"/>
      <c r="N22" s="261" t="n"/>
      <c r="O22" s="261" t="n"/>
      <c r="P22" s="261" t="n"/>
      <c r="Q22" s="261" t="n"/>
      <c r="R22" s="261" t="n"/>
    </row>
    <row r="23" ht="45.75" customFormat="1" customHeight="1" s="303">
      <c r="A23" s="238" t="n"/>
      <c r="B23" s="238" t="n"/>
      <c r="C23" s="238" t="n"/>
      <c r="D23" s="299" t="n"/>
      <c r="E23" s="300" t="n"/>
      <c r="F23" s="300" t="n"/>
      <c r="G23" s="300" t="n"/>
      <c r="H23" s="300" t="n"/>
      <c r="I23" s="238" t="n"/>
      <c r="J23" s="301" t="n"/>
      <c r="K23" s="302" t="n"/>
      <c r="L23" s="302" t="n"/>
      <c r="M23" s="302" t="n"/>
      <c r="N23" s="261" t="n"/>
      <c r="O23" s="261" t="n"/>
      <c r="P23" s="261" t="n"/>
      <c r="Q23" s="261" t="n"/>
      <c r="R23" s="261" t="n"/>
    </row>
    <row r="24" ht="45.75" customFormat="1" customHeight="1" s="303">
      <c r="A24" s="238" t="n"/>
      <c r="B24" s="238" t="n"/>
      <c r="C24" s="238" t="n"/>
      <c r="D24" s="299" t="n"/>
      <c r="E24" s="300" t="n"/>
      <c r="F24" s="300" t="n"/>
      <c r="G24" s="300" t="n"/>
      <c r="H24" s="300" t="n"/>
      <c r="I24" s="238" t="n"/>
      <c r="J24" s="301" t="n"/>
      <c r="K24" s="302" t="n"/>
      <c r="L24" s="302" t="n"/>
      <c r="M24" s="302" t="n"/>
      <c r="N24" s="261" t="n"/>
      <c r="O24" s="261" t="n"/>
      <c r="P24" s="261" t="n"/>
      <c r="Q24" s="261" t="n"/>
      <c r="R24" s="261" t="n"/>
    </row>
    <row r="25" ht="45.75" customFormat="1" customHeight="1" s="303">
      <c r="A25" s="238" t="n"/>
      <c r="B25" s="238" t="n"/>
      <c r="C25" s="238" t="n"/>
      <c r="D25" s="299" t="n"/>
      <c r="E25" s="300" t="n"/>
      <c r="F25" s="300" t="n"/>
      <c r="G25" s="300" t="n"/>
      <c r="H25" s="300" t="n"/>
      <c r="I25" s="238" t="n"/>
      <c r="J25" s="301" t="n"/>
      <c r="K25" s="302" t="n"/>
      <c r="L25" s="302" t="n"/>
      <c r="M25" s="302" t="n"/>
      <c r="N25" s="261" t="n"/>
      <c r="O25" s="261" t="n"/>
      <c r="P25" s="261" t="n"/>
      <c r="Q25" s="261" t="n"/>
      <c r="R25" s="261" t="n"/>
    </row>
    <row r="26" ht="45.75" customFormat="1" customHeight="1" s="303">
      <c r="A26" s="238" t="n"/>
      <c r="B26" s="238" t="n"/>
      <c r="C26" s="238" t="n"/>
      <c r="D26" s="299" t="n"/>
      <c r="E26" s="300" t="n"/>
      <c r="F26" s="300" t="n"/>
      <c r="G26" s="300" t="n"/>
      <c r="H26" s="300" t="n"/>
      <c r="I26" s="238" t="n"/>
      <c r="J26" s="301" t="n"/>
      <c r="K26" s="302" t="n"/>
      <c r="L26" s="302" t="n"/>
      <c r="M26" s="302" t="n"/>
      <c r="N26" s="261" t="n"/>
      <c r="O26" s="261" t="n"/>
      <c r="P26" s="261" t="n"/>
      <c r="Q26" s="261" t="n"/>
      <c r="R26" s="261" t="n"/>
    </row>
    <row r="27" ht="45.75" customFormat="1" customHeight="1" s="303">
      <c r="A27" s="238" t="n"/>
      <c r="B27" s="238" t="n"/>
      <c r="C27" s="238" t="n"/>
      <c r="D27" s="299" t="n"/>
      <c r="E27" s="300" t="n"/>
      <c r="F27" s="300" t="n"/>
      <c r="G27" s="300" t="n"/>
      <c r="H27" s="300" t="n"/>
      <c r="I27" s="238" t="n"/>
      <c r="J27" s="301" t="n"/>
      <c r="K27" s="302" t="n"/>
      <c r="L27" s="302" t="n"/>
      <c r="M27" s="302" t="n"/>
      <c r="N27" s="261" t="n"/>
      <c r="O27" s="261" t="n"/>
      <c r="P27" s="261" t="n"/>
      <c r="Q27" s="261" t="n"/>
      <c r="R27" s="261" t="n"/>
    </row>
    <row r="28" ht="45.75" customFormat="1" customHeight="1" s="303">
      <c r="A28" s="238" t="n"/>
      <c r="B28" s="238" t="n"/>
      <c r="C28" s="238" t="n"/>
      <c r="D28" s="299" t="n"/>
      <c r="E28" s="300" t="n"/>
      <c r="F28" s="300" t="n"/>
      <c r="G28" s="300" t="n"/>
      <c r="H28" s="300" t="n"/>
      <c r="I28" s="238" t="n"/>
      <c r="J28" s="301" t="n"/>
      <c r="K28" s="302" t="n"/>
      <c r="L28" s="302" t="n"/>
      <c r="M28" s="302" t="n"/>
      <c r="N28" s="261" t="n"/>
      <c r="O28" s="261" t="n"/>
      <c r="P28" s="261" t="n"/>
      <c r="Q28" s="261" t="n"/>
      <c r="R28" s="261" t="n"/>
    </row>
    <row r="29" ht="45.75" customFormat="1" customHeight="1" s="303">
      <c r="A29" s="238" t="n"/>
      <c r="B29" s="238" t="n"/>
      <c r="C29" s="238" t="n"/>
      <c r="D29" s="299" t="n"/>
      <c r="E29" s="300" t="n"/>
      <c r="F29" s="300" t="n"/>
      <c r="G29" s="300" t="n"/>
      <c r="H29" s="300" t="n"/>
      <c r="I29" s="238" t="n"/>
      <c r="J29" s="301" t="n"/>
      <c r="K29" s="302" t="n"/>
      <c r="L29" s="302" t="n"/>
      <c r="M29" s="302" t="n"/>
      <c r="N29" s="261" t="n"/>
      <c r="O29" s="261" t="n"/>
      <c r="P29" s="261" t="n"/>
      <c r="Q29" s="261" t="n"/>
      <c r="R29" s="261" t="n"/>
    </row>
    <row r="30" ht="45.75" customFormat="1" customHeight="1" s="303">
      <c r="A30" s="238" t="n"/>
      <c r="B30" s="238" t="n"/>
      <c r="C30" s="238" t="n"/>
      <c r="D30" s="299" t="n"/>
      <c r="E30" s="300" t="n"/>
      <c r="F30" s="300" t="n"/>
      <c r="G30" s="300" t="n"/>
      <c r="H30" s="300" t="n"/>
      <c r="I30" s="238" t="n"/>
      <c r="J30" s="301" t="n"/>
      <c r="K30" s="302" t="n"/>
      <c r="L30" s="302" t="n"/>
      <c r="M30" s="302" t="n"/>
      <c r="N30" s="261" t="n"/>
      <c r="O30" s="261" t="n"/>
      <c r="P30" s="261" t="n"/>
      <c r="Q30" s="261" t="n"/>
      <c r="R30" s="261" t="n"/>
    </row>
    <row r="31" ht="45.75" customFormat="1" customHeight="1" s="303">
      <c r="A31" s="238" t="n"/>
      <c r="B31" s="238" t="n"/>
      <c r="C31" s="238" t="n"/>
      <c r="D31" s="299" t="n"/>
      <c r="E31" s="300" t="n"/>
      <c r="F31" s="300" t="n"/>
      <c r="G31" s="300" t="n"/>
      <c r="H31" s="300" t="n"/>
      <c r="I31" s="238" t="n"/>
      <c r="J31" s="301" t="n"/>
      <c r="K31" s="302" t="n"/>
      <c r="L31" s="302" t="n"/>
      <c r="M31" s="302" t="n"/>
      <c r="N31" s="261" t="n"/>
      <c r="O31" s="261" t="n"/>
      <c r="P31" s="261" t="n"/>
      <c r="Q31" s="261" t="n"/>
      <c r="R31" s="261" t="n"/>
    </row>
    <row r="32" ht="45.75" customFormat="1" customHeight="1" s="303">
      <c r="A32" s="238" t="n"/>
      <c r="B32" s="238" t="n"/>
      <c r="C32" s="238" t="n"/>
      <c r="D32" s="299" t="n"/>
      <c r="E32" s="300" t="n"/>
      <c r="F32" s="300" t="n"/>
      <c r="G32" s="300" t="n"/>
      <c r="H32" s="300" t="n"/>
      <c r="I32" s="238" t="n"/>
      <c r="J32" s="301" t="n"/>
      <c r="K32" s="302" t="n"/>
      <c r="L32" s="302" t="n"/>
      <c r="M32" s="302" t="n"/>
      <c r="N32" s="261" t="n"/>
      <c r="O32" s="261" t="n"/>
      <c r="P32" s="261" t="n"/>
      <c r="Q32" s="261" t="n"/>
      <c r="R32" s="261" t="n"/>
    </row>
    <row r="33" ht="45.75" customFormat="1" customHeight="1" s="303">
      <c r="A33" s="238" t="n"/>
      <c r="B33" s="238" t="n"/>
      <c r="C33" s="238" t="n"/>
      <c r="D33" s="299" t="n"/>
      <c r="E33" s="300" t="n"/>
      <c r="F33" s="300" t="n"/>
      <c r="G33" s="300" t="n"/>
      <c r="H33" s="300" t="n"/>
      <c r="I33" s="238" t="n"/>
      <c r="J33" s="301" t="n"/>
      <c r="K33" s="302" t="n"/>
      <c r="L33" s="302" t="n"/>
      <c r="M33" s="302" t="n"/>
      <c r="N33" s="261" t="n"/>
      <c r="O33" s="261" t="n"/>
      <c r="P33" s="261" t="n"/>
      <c r="Q33" s="261" t="n"/>
      <c r="R33" s="261" t="n"/>
    </row>
    <row r="34" ht="45.75" customFormat="1" customHeight="1" s="303">
      <c r="A34" s="238" t="n"/>
      <c r="B34" s="238" t="n"/>
      <c r="C34" s="238" t="n"/>
      <c r="D34" s="299" t="n"/>
      <c r="E34" s="300" t="n"/>
      <c r="F34" s="300" t="n"/>
      <c r="G34" s="300" t="n"/>
      <c r="H34" s="300" t="n"/>
      <c r="I34" s="238" t="n"/>
      <c r="J34" s="301" t="n"/>
      <c r="K34" s="302" t="n"/>
      <c r="L34" s="302" t="n"/>
      <c r="M34" s="302" t="n"/>
      <c r="N34" s="261" t="n"/>
      <c r="O34" s="261" t="n"/>
      <c r="P34" s="261" t="n"/>
      <c r="Q34" s="261" t="n"/>
      <c r="R34" s="261" t="n"/>
    </row>
    <row r="35" ht="45.75" customFormat="1" customHeight="1" s="303">
      <c r="A35" s="238" t="n"/>
      <c r="B35" s="238" t="n"/>
      <c r="C35" s="238" t="n"/>
      <c r="D35" s="299" t="n"/>
      <c r="E35" s="300" t="n"/>
      <c r="F35" s="300" t="n"/>
      <c r="G35" s="300" t="n"/>
      <c r="H35" s="300" t="n"/>
      <c r="I35" s="238" t="n"/>
      <c r="J35" s="301" t="n"/>
      <c r="K35" s="302" t="n"/>
      <c r="L35" s="302" t="n"/>
      <c r="M35" s="302" t="n"/>
      <c r="N35" s="261" t="n"/>
      <c r="O35" s="261" t="n"/>
      <c r="P35" s="261" t="n"/>
      <c r="Q35" s="261" t="n"/>
      <c r="R35" s="261" t="n"/>
    </row>
    <row r="36" ht="45.75" customFormat="1" customHeight="1" s="303">
      <c r="A36" s="238" t="n"/>
      <c r="B36" s="238" t="n"/>
      <c r="C36" s="238" t="n"/>
      <c r="D36" s="299" t="n"/>
      <c r="E36" s="300" t="n"/>
      <c r="F36" s="300" t="n"/>
      <c r="G36" s="300" t="n"/>
      <c r="H36" s="300" t="n"/>
      <c r="I36" s="238" t="n"/>
      <c r="J36" s="301" t="n"/>
      <c r="K36" s="302" t="n"/>
      <c r="L36" s="302" t="n"/>
      <c r="M36" s="302" t="n"/>
      <c r="N36" s="261" t="n"/>
      <c r="O36" s="261" t="n"/>
      <c r="P36" s="261" t="n"/>
      <c r="Q36" s="261" t="n"/>
      <c r="R36" s="261" t="n"/>
    </row>
    <row r="37" ht="45.75" customFormat="1" customHeight="1" s="303">
      <c r="A37" s="238" t="n"/>
      <c r="B37" s="238" t="n"/>
      <c r="C37" s="238" t="n"/>
      <c r="D37" s="299" t="n"/>
      <c r="E37" s="300" t="n"/>
      <c r="F37" s="300" t="n"/>
      <c r="G37" s="300" t="n"/>
      <c r="H37" s="300" t="n"/>
      <c r="I37" s="238" t="n"/>
      <c r="J37" s="301" t="n"/>
      <c r="K37" s="302" t="n"/>
      <c r="L37" s="302" t="n"/>
      <c r="M37" s="302" t="n"/>
      <c r="N37" s="261" t="n"/>
      <c r="O37" s="261" t="n"/>
      <c r="P37" s="261" t="n"/>
      <c r="Q37" s="261" t="n"/>
      <c r="R37" s="261" t="n"/>
    </row>
    <row r="38" ht="45.75" customFormat="1" customHeight="1" s="303">
      <c r="A38" s="238" t="n"/>
      <c r="B38" s="238" t="n"/>
      <c r="C38" s="238" t="n"/>
      <c r="D38" s="299" t="n"/>
      <c r="E38" s="300" t="n"/>
      <c r="F38" s="300" t="n"/>
      <c r="G38" s="300" t="n"/>
      <c r="H38" s="300" t="n"/>
      <c r="I38" s="238" t="n"/>
      <c r="J38" s="301" t="n"/>
      <c r="K38" s="302" t="n"/>
      <c r="L38" s="302" t="n"/>
      <c r="M38" s="302" t="n"/>
      <c r="N38" s="261" t="n"/>
      <c r="O38" s="261" t="n"/>
      <c r="P38" s="261" t="n"/>
      <c r="Q38" s="261" t="n"/>
      <c r="R38" s="261" t="n"/>
    </row>
    <row r="39" ht="45.75" customFormat="1" customHeight="1" s="303">
      <c r="A39" s="238" t="n"/>
      <c r="B39" s="238" t="n"/>
      <c r="C39" s="238" t="n"/>
      <c r="D39" s="299" t="n"/>
      <c r="E39" s="300" t="n"/>
      <c r="F39" s="300" t="n"/>
      <c r="G39" s="300" t="n"/>
      <c r="H39" s="300" t="n"/>
      <c r="I39" s="238" t="n"/>
      <c r="J39" s="301" t="n"/>
      <c r="K39" s="302" t="n"/>
      <c r="L39" s="302" t="n"/>
      <c r="M39" s="302" t="n"/>
      <c r="N39" s="261" t="n"/>
      <c r="O39" s="261" t="n"/>
      <c r="P39" s="261" t="n"/>
      <c r="Q39" s="261" t="n"/>
      <c r="R39" s="261" t="n"/>
    </row>
    <row r="40" ht="45.75" customFormat="1" customHeight="1" s="303">
      <c r="A40" s="238" t="n"/>
      <c r="B40" s="238" t="n"/>
      <c r="C40" s="238" t="n"/>
      <c r="D40" s="299" t="n"/>
      <c r="E40" s="300" t="n"/>
      <c r="F40" s="300" t="n"/>
      <c r="G40" s="300" t="n"/>
      <c r="H40" s="300" t="n"/>
      <c r="I40" s="238" t="n"/>
      <c r="J40" s="301" t="n"/>
      <c r="K40" s="302" t="n"/>
      <c r="L40" s="302" t="n"/>
      <c r="M40" s="302" t="n"/>
      <c r="N40" s="261" t="n"/>
      <c r="O40" s="261" t="n"/>
      <c r="P40" s="261" t="n"/>
      <c r="Q40" s="261" t="n"/>
      <c r="R40" s="261" t="n"/>
    </row>
    <row r="41" ht="45.75" customFormat="1" customHeight="1" s="303">
      <c r="A41" s="238" t="n"/>
      <c r="B41" s="238" t="n"/>
      <c r="C41" s="238" t="n"/>
      <c r="D41" s="299" t="n"/>
      <c r="E41" s="300" t="n"/>
      <c r="F41" s="300" t="n"/>
      <c r="G41" s="300" t="n"/>
      <c r="H41" s="300" t="n"/>
      <c r="I41" s="238" t="n"/>
      <c r="J41" s="301" t="n"/>
      <c r="K41" s="302" t="n"/>
      <c r="L41" s="302" t="n"/>
      <c r="M41" s="302" t="n"/>
      <c r="N41" s="261" t="n"/>
      <c r="O41" s="261" t="n"/>
      <c r="P41" s="261" t="n"/>
      <c r="Q41" s="261" t="n"/>
      <c r="R41" s="261" t="n"/>
    </row>
    <row r="42" ht="45.75" customFormat="1" customHeight="1" s="303">
      <c r="A42" s="238" t="n"/>
      <c r="B42" s="238" t="n"/>
      <c r="C42" s="238" t="n"/>
      <c r="D42" s="299" t="n"/>
      <c r="E42" s="300" t="n"/>
      <c r="F42" s="300" t="n"/>
      <c r="G42" s="300" t="n"/>
      <c r="H42" s="300" t="n"/>
      <c r="I42" s="238" t="n"/>
      <c r="J42" s="301" t="n"/>
      <c r="K42" s="302" t="n"/>
      <c r="L42" s="302" t="n"/>
      <c r="M42" s="302" t="n"/>
      <c r="N42" s="261" t="n"/>
      <c r="O42" s="261" t="n"/>
      <c r="P42" s="261" t="n"/>
      <c r="Q42" s="261" t="n"/>
      <c r="R42" s="261" t="n"/>
    </row>
    <row r="43" ht="45.75" customFormat="1" customHeight="1" s="303">
      <c r="A43" s="238" t="n"/>
      <c r="B43" s="238" t="n"/>
      <c r="C43" s="238" t="n"/>
      <c r="D43" s="299" t="n"/>
      <c r="E43" s="300" t="n"/>
      <c r="F43" s="300" t="n"/>
      <c r="G43" s="300" t="n"/>
      <c r="H43" s="300" t="n"/>
      <c r="I43" s="238" t="n"/>
      <c r="J43" s="301" t="n"/>
      <c r="K43" s="302" t="n"/>
      <c r="L43" s="302" t="n"/>
      <c r="M43" s="302" t="n"/>
      <c r="N43" s="261" t="n"/>
      <c r="O43" s="261" t="n"/>
      <c r="P43" s="261" t="n"/>
      <c r="Q43" s="261" t="n"/>
      <c r="R43" s="261" t="n"/>
    </row>
    <row r="44" ht="45.75" customFormat="1" customHeight="1" s="303">
      <c r="A44" s="238" t="n"/>
      <c r="B44" s="238" t="n"/>
      <c r="C44" s="238" t="n"/>
      <c r="D44" s="299" t="n"/>
      <c r="E44" s="300" t="n"/>
      <c r="F44" s="300" t="n"/>
      <c r="G44" s="300" t="n"/>
      <c r="H44" s="300" t="n"/>
      <c r="I44" s="238" t="n"/>
      <c r="J44" s="301" t="n"/>
      <c r="K44" s="302" t="n"/>
      <c r="L44" s="302" t="n"/>
      <c r="M44" s="302" t="n"/>
      <c r="N44" s="261" t="n"/>
      <c r="O44" s="261" t="n"/>
      <c r="P44" s="261" t="n"/>
      <c r="Q44" s="261" t="n"/>
      <c r="R44" s="261" t="n"/>
    </row>
    <row r="45" ht="45.75" customFormat="1" customHeight="1" s="303">
      <c r="A45" s="238" t="n"/>
      <c r="B45" s="238" t="n"/>
      <c r="C45" s="238" t="n"/>
      <c r="D45" s="299" t="n"/>
      <c r="E45" s="300" t="n"/>
      <c r="F45" s="300" t="n"/>
      <c r="G45" s="300" t="n"/>
      <c r="H45" s="300" t="n"/>
      <c r="I45" s="238" t="n"/>
      <c r="J45" s="301" t="n"/>
      <c r="K45" s="302" t="n"/>
      <c r="L45" s="302" t="n"/>
      <c r="M45" s="302" t="n"/>
      <c r="N45" s="261" t="n"/>
      <c r="O45" s="261" t="n"/>
      <c r="P45" s="261" t="n"/>
      <c r="Q45" s="261" t="n"/>
      <c r="R45" s="261" t="n"/>
    </row>
    <row r="46" ht="45.75" customFormat="1" customHeight="1" s="303">
      <c r="A46" s="238" t="n"/>
      <c r="B46" s="238" t="n"/>
      <c r="C46" s="238" t="n"/>
      <c r="D46" s="299" t="n"/>
      <c r="E46" s="300" t="n"/>
      <c r="F46" s="300" t="n"/>
      <c r="G46" s="300" t="n"/>
      <c r="H46" s="300" t="n"/>
      <c r="I46" s="238" t="n"/>
      <c r="J46" s="301" t="n"/>
      <c r="K46" s="302" t="n"/>
      <c r="L46" s="302" t="n"/>
      <c r="M46" s="302" t="n"/>
      <c r="N46" s="261" t="n"/>
      <c r="O46" s="261" t="n"/>
      <c r="P46" s="261" t="n"/>
      <c r="Q46" s="261" t="n"/>
      <c r="R46" s="261" t="n"/>
    </row>
    <row r="47" ht="45.75" customFormat="1" customHeight="1" s="303">
      <c r="A47" s="238" t="n"/>
      <c r="B47" s="238" t="n"/>
      <c r="C47" s="238" t="n"/>
      <c r="D47" s="299" t="n"/>
      <c r="E47" s="300" t="n"/>
      <c r="F47" s="300" t="n"/>
      <c r="G47" s="300" t="n"/>
      <c r="H47" s="300" t="n"/>
      <c r="I47" s="238" t="n"/>
      <c r="J47" s="301" t="n"/>
      <c r="K47" s="302" t="n"/>
      <c r="L47" s="302" t="n"/>
      <c r="M47" s="302" t="n"/>
      <c r="N47" s="261" t="n"/>
      <c r="O47" s="261" t="n"/>
      <c r="P47" s="261" t="n"/>
      <c r="Q47" s="261" t="n"/>
      <c r="R47" s="261" t="n"/>
    </row>
    <row r="48" ht="45.75" customFormat="1" customHeight="1" s="303">
      <c r="A48" s="238" t="n"/>
      <c r="B48" s="238" t="n"/>
      <c r="C48" s="238" t="n"/>
      <c r="D48" s="299" t="n"/>
      <c r="E48" s="300" t="n"/>
      <c r="F48" s="300" t="n"/>
      <c r="G48" s="300" t="n"/>
      <c r="H48" s="300" t="n"/>
      <c r="I48" s="238" t="n"/>
      <c r="J48" s="301" t="n"/>
      <c r="K48" s="302" t="n"/>
      <c r="L48" s="302" t="n"/>
      <c r="M48" s="302" t="n"/>
      <c r="N48" s="261" t="n"/>
      <c r="O48" s="261" t="n"/>
      <c r="P48" s="261" t="n"/>
      <c r="Q48" s="261" t="n"/>
      <c r="R48" s="261" t="n"/>
    </row>
    <row r="49" ht="45.75" customFormat="1" customHeight="1" s="303">
      <c r="A49" s="238" t="n"/>
      <c r="B49" s="238" t="n"/>
      <c r="C49" s="238" t="n"/>
      <c r="D49" s="299" t="n"/>
      <c r="E49" s="300" t="n"/>
      <c r="F49" s="300" t="n"/>
      <c r="G49" s="300" t="n"/>
      <c r="H49" s="300" t="n"/>
      <c r="I49" s="238" t="n"/>
      <c r="J49" s="301" t="n"/>
      <c r="K49" s="302" t="n"/>
      <c r="L49" s="302" t="n"/>
      <c r="M49" s="302" t="n"/>
      <c r="N49" s="261" t="n"/>
      <c r="O49" s="261" t="n"/>
      <c r="P49" s="261" t="n"/>
      <c r="Q49" s="261" t="n"/>
      <c r="R49" s="261" t="n"/>
    </row>
    <row r="50" ht="45.75" customFormat="1" customHeight="1" s="303">
      <c r="A50" s="238" t="n"/>
      <c r="B50" s="238" t="n"/>
      <c r="C50" s="238" t="n"/>
      <c r="D50" s="299" t="n"/>
      <c r="E50" s="300" t="n"/>
      <c r="F50" s="300" t="n"/>
      <c r="G50" s="300" t="n"/>
      <c r="H50" s="300" t="n"/>
      <c r="I50" s="238" t="n"/>
      <c r="J50" s="301" t="n"/>
      <c r="K50" s="302" t="n"/>
      <c r="L50" s="302" t="n"/>
      <c r="M50" s="302" t="n"/>
      <c r="N50" s="261" t="n"/>
      <c r="O50" s="261" t="n"/>
      <c r="P50" s="261" t="n"/>
      <c r="Q50" s="261" t="n"/>
      <c r="R50" s="261" t="n"/>
    </row>
    <row r="51" ht="45.75" customFormat="1" customHeight="1" s="303">
      <c r="A51" s="238" t="n"/>
      <c r="B51" s="238" t="n"/>
      <c r="C51" s="238" t="n"/>
      <c r="D51" s="299" t="n"/>
      <c r="E51" s="300" t="n"/>
      <c r="F51" s="300" t="n"/>
      <c r="G51" s="300" t="n"/>
      <c r="H51" s="300" t="n"/>
      <c r="I51" s="238" t="n"/>
      <c r="J51" s="301" t="n"/>
      <c r="K51" s="302" t="n"/>
      <c r="L51" s="302" t="n"/>
      <c r="M51" s="302" t="n"/>
      <c r="N51" s="261" t="n"/>
      <c r="O51" s="261" t="n"/>
      <c r="P51" s="261" t="n"/>
      <c r="Q51" s="261" t="n"/>
      <c r="R51" s="261" t="n"/>
    </row>
    <row r="52" ht="45.75" customFormat="1" customHeight="1" s="303">
      <c r="A52" s="238" t="n"/>
      <c r="B52" s="238" t="n"/>
      <c r="C52" s="238" t="n"/>
      <c r="D52" s="299" t="n"/>
      <c r="E52" s="300" t="n"/>
      <c r="F52" s="300" t="n"/>
      <c r="G52" s="300" t="n"/>
      <c r="H52" s="300" t="n"/>
      <c r="I52" s="238" t="n"/>
      <c r="J52" s="301" t="n"/>
      <c r="K52" s="302" t="n"/>
      <c r="L52" s="302" t="n"/>
      <c r="M52" s="302" t="n"/>
      <c r="N52" s="261" t="n"/>
      <c r="O52" s="261" t="n"/>
      <c r="P52" s="261" t="n"/>
      <c r="Q52" s="261" t="n"/>
      <c r="R52" s="261" t="n"/>
    </row>
    <row r="53" ht="45.75" customFormat="1" customHeight="1" s="303">
      <c r="A53" s="238" t="n"/>
      <c r="B53" s="238" t="n"/>
      <c r="C53" s="238" t="n"/>
      <c r="D53" s="299" t="n"/>
      <c r="E53" s="300" t="n"/>
      <c r="F53" s="300" t="n"/>
      <c r="G53" s="300" t="n"/>
      <c r="H53" s="300" t="n"/>
      <c r="I53" s="238" t="n"/>
      <c r="J53" s="301" t="n"/>
      <c r="K53" s="302" t="n"/>
      <c r="L53" s="302" t="n"/>
      <c r="M53" s="302" t="n"/>
      <c r="N53" s="261" t="n"/>
      <c r="O53" s="261" t="n"/>
      <c r="P53" s="261" t="n"/>
      <c r="Q53" s="261" t="n"/>
      <c r="R53" s="261" t="n"/>
    </row>
    <row r="54" ht="45.75" customFormat="1" customHeight="1" s="303">
      <c r="A54" s="238" t="n"/>
      <c r="B54" s="238" t="n"/>
      <c r="C54" s="238" t="n"/>
      <c r="D54" s="299" t="n"/>
      <c r="E54" s="300" t="n"/>
      <c r="F54" s="300" t="n"/>
      <c r="G54" s="300" t="n"/>
      <c r="H54" s="300" t="n"/>
      <c r="I54" s="238" t="n"/>
      <c r="J54" s="301" t="n"/>
      <c r="K54" s="302" t="n"/>
      <c r="L54" s="302" t="n"/>
      <c r="M54" s="302" t="n"/>
      <c r="N54" s="261" t="n"/>
      <c r="O54" s="261" t="n"/>
      <c r="P54" s="261" t="n"/>
      <c r="Q54" s="261" t="n"/>
      <c r="R54" s="261" t="n"/>
    </row>
    <row r="55" ht="45.75" customFormat="1" customHeight="1" s="303">
      <c r="A55" s="238" t="n"/>
      <c r="B55" s="238" t="n"/>
      <c r="C55" s="238" t="n"/>
      <c r="D55" s="299" t="n"/>
      <c r="E55" s="300" t="n"/>
      <c r="F55" s="300" t="n"/>
      <c r="G55" s="300" t="n"/>
      <c r="H55" s="300" t="n"/>
      <c r="I55" s="238" t="n"/>
      <c r="J55" s="301" t="n"/>
      <c r="K55" s="302" t="n"/>
      <c r="L55" s="302" t="n"/>
      <c r="M55" s="302" t="n"/>
      <c r="N55" s="261" t="n"/>
      <c r="O55" s="261" t="n"/>
      <c r="P55" s="261" t="n"/>
      <c r="Q55" s="261" t="n"/>
      <c r="R55" s="261" t="n"/>
    </row>
    <row r="56" ht="45.75" customFormat="1" customHeight="1" s="303">
      <c r="A56" s="238" t="n"/>
      <c r="B56" s="238" t="n"/>
      <c r="C56" s="238" t="n"/>
      <c r="D56" s="299" t="n"/>
      <c r="E56" s="300" t="n"/>
      <c r="F56" s="300" t="n"/>
      <c r="G56" s="300" t="n"/>
      <c r="H56" s="300" t="n"/>
      <c r="I56" s="238" t="n"/>
      <c r="J56" s="301" t="n"/>
      <c r="K56" s="302" t="n"/>
      <c r="L56" s="302" t="n"/>
      <c r="M56" s="302" t="n"/>
      <c r="N56" s="261" t="n"/>
      <c r="O56" s="261" t="n"/>
      <c r="P56" s="261" t="n"/>
      <c r="Q56" s="261" t="n"/>
      <c r="R56" s="261" t="n"/>
    </row>
    <row r="57" ht="45.75" customFormat="1" customHeight="1" s="303">
      <c r="A57" s="238" t="n"/>
      <c r="B57" s="238" t="n"/>
      <c r="C57" s="238" t="n"/>
      <c r="D57" s="299" t="n"/>
      <c r="E57" s="300" t="n"/>
      <c r="F57" s="300" t="n"/>
      <c r="G57" s="300" t="n"/>
      <c r="H57" s="300" t="n"/>
      <c r="I57" s="238" t="n"/>
      <c r="J57" s="301" t="n"/>
      <c r="K57" s="302" t="n"/>
      <c r="L57" s="302" t="n"/>
      <c r="M57" s="302" t="n"/>
      <c r="N57" s="261" t="n"/>
      <c r="O57" s="261" t="n"/>
      <c r="P57" s="261" t="n"/>
      <c r="Q57" s="261" t="n"/>
      <c r="R57" s="261" t="n"/>
    </row>
    <row r="58" ht="45.75" customFormat="1" customHeight="1" s="303">
      <c r="A58" s="238" t="n"/>
      <c r="B58" s="238" t="n"/>
      <c r="C58" s="238" t="n"/>
      <c r="D58" s="299" t="n"/>
      <c r="E58" s="300" t="n"/>
      <c r="F58" s="300" t="n"/>
      <c r="G58" s="300" t="n"/>
      <c r="H58" s="300" t="n"/>
      <c r="I58" s="238" t="n"/>
      <c r="J58" s="301" t="n"/>
      <c r="K58" s="302" t="n"/>
      <c r="L58" s="302" t="n"/>
      <c r="M58" s="302" t="n"/>
      <c r="N58" s="261" t="n"/>
      <c r="O58" s="261" t="n"/>
      <c r="P58" s="261" t="n"/>
      <c r="Q58" s="261" t="n"/>
      <c r="R58" s="261" t="n"/>
    </row>
    <row r="59" ht="45.75" customFormat="1" customHeight="1" s="303">
      <c r="A59" s="238" t="n"/>
      <c r="B59" s="238" t="n"/>
      <c r="C59" s="238" t="n"/>
      <c r="D59" s="299" t="n"/>
      <c r="E59" s="300" t="n"/>
      <c r="F59" s="300" t="n"/>
      <c r="G59" s="300" t="n"/>
      <c r="H59" s="300" t="n"/>
      <c r="I59" s="238" t="n"/>
      <c r="J59" s="301" t="n"/>
      <c r="K59" s="302" t="n"/>
      <c r="L59" s="302" t="n"/>
      <c r="M59" s="302" t="n"/>
      <c r="N59" s="261" t="n"/>
      <c r="O59" s="261" t="n"/>
      <c r="P59" s="261" t="n"/>
      <c r="Q59" s="261" t="n"/>
      <c r="R59" s="261" t="n"/>
    </row>
    <row r="60" ht="45.75" customFormat="1" customHeight="1" s="303">
      <c r="A60" s="238" t="n"/>
      <c r="B60" s="238" t="n"/>
      <c r="C60" s="238" t="n"/>
      <c r="D60" s="299" t="n"/>
      <c r="E60" s="300" t="n"/>
      <c r="F60" s="300" t="n"/>
      <c r="G60" s="300" t="n"/>
      <c r="H60" s="300" t="n"/>
      <c r="I60" s="238" t="n"/>
      <c r="J60" s="301" t="n"/>
      <c r="K60" s="302" t="n"/>
      <c r="L60" s="302" t="n"/>
      <c r="M60" s="302" t="n"/>
      <c r="N60" s="261" t="n"/>
      <c r="O60" s="261" t="n"/>
      <c r="P60" s="261" t="n"/>
      <c r="Q60" s="261" t="n"/>
      <c r="R60" s="261" t="n"/>
    </row>
    <row r="61" ht="45.75" customFormat="1" customHeight="1" s="303">
      <c r="A61" s="238" t="n"/>
      <c r="B61" s="238" t="n"/>
      <c r="C61" s="238" t="n"/>
      <c r="D61" s="299" t="n"/>
      <c r="E61" s="300" t="n"/>
      <c r="F61" s="300" t="n"/>
      <c r="G61" s="300" t="n"/>
      <c r="H61" s="300" t="n"/>
      <c r="I61" s="238" t="n"/>
      <c r="J61" s="301" t="n"/>
      <c r="K61" s="302" t="n"/>
      <c r="L61" s="302" t="n"/>
      <c r="M61" s="302" t="n"/>
      <c r="N61" s="261" t="n"/>
      <c r="O61" s="261" t="n"/>
      <c r="P61" s="261" t="n"/>
      <c r="Q61" s="261" t="n"/>
      <c r="R61" s="261" t="n"/>
    </row>
    <row r="62" ht="45.75" customFormat="1" customHeight="1" s="303">
      <c r="A62" s="238" t="n"/>
      <c r="B62" s="238" t="n"/>
      <c r="C62" s="238" t="n"/>
      <c r="D62" s="299" t="n"/>
      <c r="E62" s="300" t="n"/>
      <c r="F62" s="300" t="n"/>
      <c r="G62" s="300" t="n"/>
      <c r="H62" s="300" t="n"/>
      <c r="I62" s="238" t="n"/>
      <c r="J62" s="301" t="n"/>
      <c r="K62" s="302" t="n"/>
      <c r="L62" s="302" t="n"/>
      <c r="M62" s="302" t="n"/>
      <c r="N62" s="261" t="n"/>
      <c r="O62" s="261" t="n"/>
      <c r="P62" s="261" t="n"/>
      <c r="Q62" s="261" t="n"/>
      <c r="R62" s="261" t="n"/>
    </row>
    <row r="63" ht="45.75" customFormat="1" customHeight="1" s="303">
      <c r="A63" s="238" t="n"/>
      <c r="B63" s="238" t="n"/>
      <c r="C63" s="238" t="n"/>
      <c r="D63" s="299" t="n"/>
      <c r="E63" s="300" t="n"/>
      <c r="F63" s="300" t="n"/>
      <c r="G63" s="300" t="n"/>
      <c r="H63" s="300" t="n"/>
      <c r="I63" s="238" t="n"/>
      <c r="J63" s="301" t="n"/>
      <c r="K63" s="302" t="n"/>
      <c r="L63" s="302" t="n"/>
      <c r="M63" s="302" t="n"/>
      <c r="N63" s="261" t="n"/>
      <c r="O63" s="261" t="n"/>
      <c r="P63" s="261" t="n"/>
      <c r="Q63" s="261" t="n"/>
      <c r="R63" s="261" t="n"/>
    </row>
    <row r="64" ht="45.75" customFormat="1" customHeight="1" s="303">
      <c r="A64" s="238" t="n"/>
      <c r="B64" s="238" t="n"/>
      <c r="C64" s="238" t="n"/>
      <c r="D64" s="299" t="n"/>
      <c r="E64" s="300" t="n"/>
      <c r="F64" s="300" t="n"/>
      <c r="G64" s="300" t="n"/>
      <c r="H64" s="300" t="n"/>
      <c r="I64" s="238" t="n"/>
      <c r="J64" s="301" t="n"/>
      <c r="K64" s="302" t="n"/>
      <c r="L64" s="302" t="n"/>
      <c r="M64" s="302" t="n"/>
      <c r="N64" s="261" t="n"/>
      <c r="O64" s="261" t="n"/>
      <c r="P64" s="261" t="n"/>
      <c r="Q64" s="261" t="n"/>
      <c r="R64" s="261" t="n"/>
    </row>
    <row r="65" ht="45.75" customFormat="1" customHeight="1" s="303">
      <c r="A65" s="238" t="n"/>
      <c r="B65" s="238" t="n"/>
      <c r="C65" s="238" t="n"/>
      <c r="D65" s="299" t="n"/>
      <c r="E65" s="300" t="n"/>
      <c r="F65" s="300" t="n"/>
      <c r="G65" s="300" t="n"/>
      <c r="H65" s="300" t="n"/>
      <c r="I65" s="238" t="n"/>
      <c r="J65" s="301" t="n"/>
      <c r="K65" s="302" t="n"/>
      <c r="L65" s="302" t="n"/>
      <c r="M65" s="302" t="n"/>
      <c r="N65" s="261" t="n"/>
      <c r="O65" s="261" t="n"/>
      <c r="P65" s="261" t="n"/>
      <c r="Q65" s="261" t="n"/>
      <c r="R65" s="261" t="n"/>
    </row>
    <row r="66" ht="45.75" customFormat="1" customHeight="1" s="303">
      <c r="A66" s="238" t="n"/>
      <c r="B66" s="238" t="n"/>
      <c r="C66" s="238" t="n"/>
      <c r="D66" s="299" t="n"/>
      <c r="E66" s="300" t="n"/>
      <c r="F66" s="300" t="n"/>
      <c r="G66" s="300" t="n"/>
      <c r="H66" s="300" t="n"/>
      <c r="I66" s="238" t="n"/>
      <c r="J66" s="301" t="n"/>
      <c r="K66" s="302" t="n"/>
      <c r="L66" s="302" t="n"/>
      <c r="M66" s="302" t="n"/>
      <c r="N66" s="261" t="n"/>
      <c r="O66" s="261" t="n"/>
      <c r="P66" s="261" t="n"/>
      <c r="Q66" s="261" t="n"/>
      <c r="R66" s="261" t="n"/>
    </row>
    <row r="67" ht="45.75" customFormat="1" customHeight="1" s="303">
      <c r="A67" s="238" t="n"/>
      <c r="B67" s="238" t="n"/>
      <c r="C67" s="238" t="n"/>
      <c r="D67" s="299" t="n"/>
      <c r="E67" s="300" t="n"/>
      <c r="F67" s="300" t="n"/>
      <c r="G67" s="300" t="n"/>
      <c r="H67" s="300" t="n"/>
      <c r="I67" s="238" t="n"/>
      <c r="J67" s="301" t="n"/>
      <c r="K67" s="302" t="n"/>
      <c r="L67" s="302" t="n"/>
      <c r="M67" s="302" t="n"/>
      <c r="N67" s="261" t="n"/>
      <c r="O67" s="261" t="n"/>
      <c r="P67" s="261" t="n"/>
      <c r="Q67" s="261" t="n"/>
      <c r="R67" s="261" t="n"/>
    </row>
    <row r="68" ht="45.75" customFormat="1" customHeight="1" s="303">
      <c r="A68" s="238" t="n"/>
      <c r="B68" s="238" t="n"/>
      <c r="C68" s="238" t="n"/>
      <c r="D68" s="299" t="n"/>
      <c r="E68" s="300" t="n"/>
      <c r="F68" s="300" t="n"/>
      <c r="G68" s="300" t="n"/>
      <c r="H68" s="300" t="n"/>
      <c r="I68" s="238" t="n"/>
      <c r="J68" s="301" t="n"/>
      <c r="K68" s="302" t="n"/>
      <c r="L68" s="302" t="n"/>
      <c r="M68" s="302" t="n"/>
      <c r="N68" s="261" t="n"/>
      <c r="O68" s="261" t="n"/>
      <c r="P68" s="261" t="n"/>
      <c r="Q68" s="261" t="n"/>
      <c r="R68" s="261" t="n"/>
    </row>
    <row r="69" ht="45.75" customFormat="1" customHeight="1" s="303">
      <c r="A69" s="238" t="n"/>
      <c r="B69" s="238" t="n"/>
      <c r="C69" s="238" t="n"/>
      <c r="D69" s="299" t="n"/>
      <c r="E69" s="300" t="n"/>
      <c r="F69" s="300" t="n"/>
      <c r="G69" s="300" t="n"/>
      <c r="H69" s="300" t="n"/>
      <c r="I69" s="238" t="n"/>
      <c r="J69" s="301" t="n"/>
      <c r="K69" s="302" t="n"/>
      <c r="L69" s="302" t="n"/>
      <c r="M69" s="302" t="n"/>
      <c r="N69" s="261" t="n"/>
      <c r="O69" s="261" t="n"/>
      <c r="P69" s="261" t="n"/>
      <c r="Q69" s="261" t="n"/>
      <c r="R69" s="261" t="n"/>
    </row>
    <row r="70" ht="45.75" customFormat="1" customHeight="1" s="303">
      <c r="A70" s="238" t="n"/>
      <c r="B70" s="238" t="n"/>
      <c r="C70" s="238" t="n"/>
      <c r="D70" s="299" t="n"/>
      <c r="E70" s="300" t="n"/>
      <c r="F70" s="300" t="n"/>
      <c r="G70" s="300" t="n"/>
      <c r="H70" s="300" t="n"/>
      <c r="I70" s="238" t="n"/>
      <c r="J70" s="301" t="n"/>
      <c r="K70" s="302" t="n"/>
      <c r="L70" s="302" t="n"/>
      <c r="M70" s="302" t="n"/>
      <c r="N70" s="261" t="n"/>
      <c r="O70" s="261" t="n"/>
      <c r="P70" s="261" t="n"/>
      <c r="Q70" s="261" t="n"/>
      <c r="R70" s="261" t="n"/>
    </row>
    <row r="71" ht="45.75" customFormat="1" customHeight="1" s="303">
      <c r="A71" s="238" t="n"/>
      <c r="B71" s="238" t="n"/>
      <c r="C71" s="238" t="n"/>
      <c r="D71" s="299" t="n"/>
      <c r="E71" s="300" t="n"/>
      <c r="F71" s="300" t="n"/>
      <c r="G71" s="300" t="n"/>
      <c r="H71" s="300" t="n"/>
      <c r="I71" s="238" t="n"/>
      <c r="J71" s="301" t="n"/>
      <c r="K71" s="302" t="n"/>
      <c r="L71" s="302" t="n"/>
      <c r="M71" s="302" t="n"/>
      <c r="N71" s="261" t="n"/>
      <c r="O71" s="261" t="n"/>
      <c r="P71" s="261" t="n"/>
      <c r="Q71" s="261" t="n"/>
      <c r="R71" s="261" t="n"/>
    </row>
    <row r="72" ht="45.75" customFormat="1" customHeight="1" s="303">
      <c r="A72" s="238" t="n"/>
      <c r="B72" s="238" t="n"/>
      <c r="C72" s="238" t="n"/>
      <c r="D72" s="299" t="n"/>
      <c r="E72" s="300" t="n"/>
      <c r="F72" s="300" t="n"/>
      <c r="G72" s="300" t="n"/>
      <c r="H72" s="300" t="n"/>
      <c r="I72" s="238" t="n"/>
      <c r="J72" s="301" t="n"/>
      <c r="K72" s="302" t="n"/>
      <c r="L72" s="302" t="n"/>
      <c r="M72" s="302" t="n"/>
      <c r="N72" s="261" t="n"/>
      <c r="O72" s="261" t="n"/>
      <c r="P72" s="261" t="n"/>
      <c r="Q72" s="261" t="n"/>
      <c r="R72" s="261" t="n"/>
    </row>
    <row r="73" ht="45.75" customFormat="1" customHeight="1" s="303">
      <c r="A73" s="238" t="n"/>
      <c r="B73" s="238" t="n"/>
      <c r="C73" s="238" t="n"/>
      <c r="D73" s="299" t="n"/>
      <c r="E73" s="300" t="n"/>
      <c r="F73" s="300" t="n"/>
      <c r="G73" s="300" t="n"/>
      <c r="H73" s="300" t="n"/>
      <c r="I73" s="238" t="n"/>
      <c r="J73" s="301" t="n"/>
      <c r="K73" s="302" t="n"/>
      <c r="L73" s="302" t="n"/>
      <c r="M73" s="302" t="n"/>
      <c r="N73" s="261" t="n"/>
      <c r="O73" s="261" t="n"/>
      <c r="P73" s="261" t="n"/>
      <c r="Q73" s="261" t="n"/>
      <c r="R73" s="261" t="n"/>
    </row>
    <row r="74" ht="45.75" customFormat="1" customHeight="1" s="303">
      <c r="A74" s="238" t="n"/>
      <c r="B74" s="238" t="n"/>
      <c r="C74" s="238" t="n"/>
      <c r="D74" s="299" t="n"/>
      <c r="E74" s="300" t="n"/>
      <c r="F74" s="300" t="n"/>
      <c r="G74" s="300" t="n"/>
      <c r="H74" s="300" t="n"/>
      <c r="I74" s="238" t="n"/>
      <c r="J74" s="301" t="n"/>
      <c r="K74" s="302" t="n"/>
      <c r="L74" s="302" t="n"/>
      <c r="M74" s="302" t="n"/>
      <c r="N74" s="261" t="n"/>
      <c r="O74" s="261" t="n"/>
      <c r="P74" s="261" t="n"/>
      <c r="Q74" s="261" t="n"/>
      <c r="R74" s="261" t="n"/>
    </row>
    <row r="75" ht="45.75" customFormat="1" customHeight="1" s="303">
      <c r="A75" s="238" t="n"/>
      <c r="B75" s="238" t="n"/>
      <c r="C75" s="238" t="n"/>
      <c r="D75" s="299" t="n"/>
      <c r="E75" s="300" t="n"/>
      <c r="F75" s="300" t="n"/>
      <c r="G75" s="300" t="n"/>
      <c r="H75" s="300" t="n"/>
      <c r="I75" s="238" t="n"/>
      <c r="J75" s="301" t="n"/>
      <c r="K75" s="302" t="n"/>
      <c r="L75" s="302" t="n"/>
      <c r="M75" s="302" t="n"/>
      <c r="N75" s="261" t="n"/>
      <c r="O75" s="261" t="n"/>
      <c r="P75" s="261" t="n"/>
      <c r="Q75" s="261" t="n"/>
      <c r="R75" s="261" t="n"/>
    </row>
    <row r="76" ht="45.75" customFormat="1" customHeight="1" s="303">
      <c r="A76" s="238" t="n"/>
      <c r="B76" s="238" t="n"/>
      <c r="C76" s="238" t="n"/>
      <c r="D76" s="299" t="n"/>
      <c r="E76" s="300" t="n"/>
      <c r="F76" s="300" t="n"/>
      <c r="G76" s="300" t="n"/>
      <c r="H76" s="300" t="n"/>
      <c r="I76" s="238" t="n"/>
      <c r="J76" s="301" t="n"/>
      <c r="K76" s="302" t="n"/>
      <c r="L76" s="302" t="n"/>
      <c r="M76" s="302" t="n"/>
      <c r="N76" s="261" t="n"/>
      <c r="O76" s="261" t="n"/>
      <c r="P76" s="261" t="n"/>
      <c r="Q76" s="261" t="n"/>
      <c r="R76" s="261" t="n"/>
    </row>
    <row r="77" ht="45.75" customFormat="1" customHeight="1" s="303">
      <c r="A77" s="238" t="n"/>
      <c r="B77" s="238" t="n"/>
      <c r="C77" s="238" t="n"/>
      <c r="D77" s="299" t="n"/>
      <c r="E77" s="300" t="n"/>
      <c r="F77" s="300" t="n"/>
      <c r="G77" s="300" t="n"/>
      <c r="H77" s="300" t="n"/>
      <c r="I77" s="238" t="n"/>
      <c r="J77" s="301" t="n"/>
      <c r="K77" s="302" t="n"/>
      <c r="L77" s="302" t="n"/>
      <c r="M77" s="302" t="n"/>
      <c r="N77" s="261" t="n"/>
      <c r="O77" s="261" t="n"/>
      <c r="P77" s="261" t="n"/>
      <c r="Q77" s="261" t="n"/>
      <c r="R77" s="261" t="n"/>
    </row>
    <row r="78" ht="45.75" customFormat="1" customHeight="1" s="303">
      <c r="A78" s="238" t="n"/>
      <c r="B78" s="238" t="n"/>
      <c r="C78" s="238" t="n"/>
      <c r="D78" s="299" t="n"/>
      <c r="E78" s="300" t="n"/>
      <c r="F78" s="300" t="n"/>
      <c r="G78" s="300" t="n"/>
      <c r="H78" s="300" t="n"/>
      <c r="I78" s="238" t="n"/>
      <c r="J78" s="301" t="n"/>
      <c r="K78" s="302" t="n"/>
      <c r="L78" s="302" t="n"/>
      <c r="M78" s="302" t="n"/>
      <c r="N78" s="261" t="n"/>
      <c r="O78" s="261" t="n"/>
      <c r="P78" s="261" t="n"/>
      <c r="Q78" s="261" t="n"/>
      <c r="R78" s="261" t="n"/>
    </row>
    <row r="79" ht="45.75" customFormat="1" customHeight="1" s="303">
      <c r="A79" s="238" t="n"/>
      <c r="B79" s="238" t="n"/>
      <c r="C79" s="238" t="n"/>
      <c r="D79" s="299" t="n"/>
      <c r="E79" s="300" t="n"/>
      <c r="F79" s="300" t="n"/>
      <c r="G79" s="300" t="n"/>
      <c r="H79" s="300" t="n"/>
      <c r="I79" s="238" t="n"/>
      <c r="J79" s="301" t="n"/>
      <c r="K79" s="302" t="n"/>
      <c r="L79" s="302" t="n"/>
      <c r="M79" s="302" t="n"/>
      <c r="N79" s="261" t="n"/>
      <c r="O79" s="261" t="n"/>
      <c r="P79" s="261" t="n"/>
      <c r="Q79" s="261" t="n"/>
      <c r="R79" s="261" t="n"/>
    </row>
    <row r="80" ht="45.75" customFormat="1" customHeight="1" s="303">
      <c r="A80" s="238" t="n"/>
      <c r="B80" s="238" t="n"/>
      <c r="C80" s="238" t="n"/>
      <c r="D80" s="299" t="n"/>
      <c r="E80" s="300" t="n"/>
      <c r="F80" s="300" t="n"/>
      <c r="G80" s="300" t="n"/>
      <c r="H80" s="300" t="n"/>
      <c r="I80" s="238" t="n"/>
      <c r="J80" s="301" t="n"/>
      <c r="K80" s="302" t="n"/>
      <c r="L80" s="302" t="n"/>
      <c r="M80" s="302" t="n"/>
      <c r="N80" s="261" t="n"/>
      <c r="O80" s="261" t="n"/>
      <c r="P80" s="261" t="n"/>
      <c r="Q80" s="261" t="n"/>
      <c r="R80" s="261" t="n"/>
    </row>
    <row r="81" ht="45.75" customFormat="1" customHeight="1" s="303">
      <c r="A81" s="238" t="n"/>
      <c r="B81" s="238" t="n"/>
      <c r="C81" s="238" t="n"/>
      <c r="D81" s="299" t="n"/>
      <c r="E81" s="300" t="n"/>
      <c r="F81" s="300" t="n"/>
      <c r="G81" s="300" t="n"/>
      <c r="H81" s="300" t="n"/>
      <c r="I81" s="238" t="n"/>
      <c r="J81" s="301" t="n"/>
      <c r="K81" s="302" t="n"/>
      <c r="L81" s="302" t="n"/>
      <c r="M81" s="302" t="n"/>
      <c r="N81" s="261" t="n"/>
      <c r="O81" s="261" t="n"/>
      <c r="P81" s="261" t="n"/>
      <c r="Q81" s="261" t="n"/>
      <c r="R81" s="261" t="n"/>
    </row>
    <row r="82" ht="45.75" customFormat="1" customHeight="1" s="303">
      <c r="A82" s="238" t="n"/>
      <c r="B82" s="238" t="n"/>
      <c r="C82" s="238" t="n"/>
      <c r="D82" s="299" t="n"/>
      <c r="E82" s="300" t="n"/>
      <c r="F82" s="300" t="n"/>
      <c r="G82" s="300" t="n"/>
      <c r="H82" s="300" t="n"/>
      <c r="I82" s="238" t="n"/>
      <c r="J82" s="301" t="n"/>
      <c r="K82" s="302" t="n"/>
      <c r="L82" s="302" t="n"/>
      <c r="M82" s="302" t="n"/>
      <c r="N82" s="261" t="n"/>
      <c r="O82" s="261" t="n"/>
      <c r="P82" s="261" t="n"/>
      <c r="Q82" s="261" t="n"/>
      <c r="R82" s="261" t="n"/>
    </row>
    <row r="83" ht="45.75" customFormat="1" customHeight="1" s="303">
      <c r="A83" s="238" t="n"/>
      <c r="B83" s="238" t="n"/>
      <c r="C83" s="238" t="n"/>
      <c r="D83" s="299" t="n"/>
      <c r="E83" s="300" t="n"/>
      <c r="F83" s="300" t="n"/>
      <c r="G83" s="300" t="n"/>
      <c r="H83" s="300" t="n"/>
      <c r="I83" s="238" t="n"/>
      <c r="J83" s="301" t="n"/>
      <c r="K83" s="302" t="n"/>
      <c r="L83" s="302" t="n"/>
      <c r="M83" s="302" t="n"/>
      <c r="N83" s="261" t="n"/>
      <c r="O83" s="261" t="n"/>
      <c r="P83" s="261" t="n"/>
      <c r="Q83" s="261" t="n"/>
      <c r="R83" s="261" t="n"/>
    </row>
    <row r="84" ht="45.75" customFormat="1" customHeight="1" s="303">
      <c r="A84" s="238" t="n"/>
      <c r="B84" s="238" t="n"/>
      <c r="C84" s="238" t="n"/>
      <c r="D84" s="299" t="n"/>
      <c r="E84" s="300" t="n"/>
      <c r="F84" s="300" t="n"/>
      <c r="G84" s="300" t="n"/>
      <c r="H84" s="300" t="n"/>
      <c r="I84" s="238" t="n"/>
      <c r="J84" s="301" t="n"/>
      <c r="K84" s="302" t="n"/>
      <c r="L84" s="302" t="n"/>
      <c r="M84" s="302" t="n"/>
      <c r="N84" s="261" t="n"/>
      <c r="O84" s="261" t="n"/>
      <c r="P84" s="261" t="n"/>
      <c r="Q84" s="261" t="n"/>
      <c r="R84" s="261" t="n"/>
    </row>
    <row r="85" ht="45.75" customFormat="1" customHeight="1" s="303">
      <c r="A85" s="238" t="n"/>
      <c r="B85" s="238" t="n"/>
      <c r="C85" s="238" t="n"/>
      <c r="D85" s="299" t="n"/>
      <c r="E85" s="300" t="n"/>
      <c r="F85" s="300" t="n"/>
      <c r="G85" s="300" t="n"/>
      <c r="H85" s="300" t="n"/>
      <c r="I85" s="238" t="n"/>
      <c r="J85" s="301" t="n"/>
      <c r="K85" s="302" t="n"/>
      <c r="L85" s="302" t="n"/>
      <c r="M85" s="302" t="n"/>
      <c r="N85" s="261" t="n"/>
      <c r="O85" s="261" t="n"/>
      <c r="P85" s="261" t="n"/>
      <c r="Q85" s="261" t="n"/>
      <c r="R85" s="261" t="n"/>
    </row>
    <row r="86" ht="45.75" customFormat="1" customHeight="1" s="303">
      <c r="A86" s="238" t="n"/>
      <c r="B86" s="238" t="n"/>
      <c r="C86" s="238" t="n"/>
      <c r="D86" s="299" t="n"/>
      <c r="E86" s="300" t="n"/>
      <c r="F86" s="300" t="n"/>
      <c r="G86" s="300" t="n"/>
      <c r="H86" s="300" t="n"/>
      <c r="I86" s="238" t="n"/>
      <c r="J86" s="301" t="n"/>
      <c r="K86" s="302" t="n"/>
      <c r="L86" s="302" t="n"/>
      <c r="M86" s="302" t="n"/>
      <c r="N86" s="261" t="n"/>
      <c r="O86" s="261" t="n"/>
      <c r="P86" s="261" t="n"/>
      <c r="Q86" s="261" t="n"/>
      <c r="R86" s="261" t="n"/>
    </row>
    <row r="87" ht="45.75" customFormat="1" customHeight="1" s="303">
      <c r="A87" s="238" t="n"/>
      <c r="B87" s="238" t="n"/>
      <c r="C87" s="238" t="n"/>
      <c r="D87" s="299" t="n"/>
      <c r="E87" s="300" t="n"/>
      <c r="F87" s="300" t="n"/>
      <c r="G87" s="300" t="n"/>
      <c r="H87" s="300" t="n"/>
      <c r="I87" s="238" t="n"/>
      <c r="J87" s="301" t="n"/>
      <c r="K87" s="302" t="n"/>
      <c r="L87" s="302" t="n"/>
      <c r="M87" s="302" t="n"/>
      <c r="N87" s="261" t="n"/>
      <c r="O87" s="261" t="n"/>
      <c r="P87" s="261" t="n"/>
      <c r="Q87" s="261" t="n"/>
      <c r="R87" s="261" t="n"/>
    </row>
    <row r="88" ht="45.75" customFormat="1" customHeight="1" s="303">
      <c r="A88" s="238" t="n"/>
      <c r="B88" s="238" t="n"/>
      <c r="C88" s="238" t="n"/>
      <c r="D88" s="299" t="n"/>
      <c r="E88" s="300" t="n"/>
      <c r="F88" s="300" t="n"/>
      <c r="G88" s="300" t="n"/>
      <c r="H88" s="300" t="n"/>
      <c r="I88" s="238" t="n"/>
      <c r="J88" s="301" t="n"/>
      <c r="K88" s="302" t="n"/>
      <c r="L88" s="302" t="n"/>
      <c r="M88" s="302" t="n"/>
      <c r="N88" s="261" t="n"/>
      <c r="O88" s="261" t="n"/>
      <c r="P88" s="261" t="n"/>
      <c r="Q88" s="261" t="n"/>
      <c r="R88" s="261" t="n"/>
    </row>
    <row r="89" ht="45.75" customFormat="1" customHeight="1" s="303">
      <c r="A89" s="238" t="n"/>
      <c r="B89" s="238" t="n"/>
      <c r="C89" s="238" t="n"/>
      <c r="D89" s="299" t="n"/>
      <c r="E89" s="300" t="n"/>
      <c r="F89" s="300" t="n"/>
      <c r="G89" s="300" t="n"/>
      <c r="H89" s="300" t="n"/>
      <c r="I89" s="238" t="n"/>
      <c r="J89" s="301" t="n"/>
      <c r="K89" s="302" t="n"/>
      <c r="L89" s="302" t="n"/>
      <c r="M89" s="302" t="n"/>
      <c r="N89" s="261" t="n"/>
      <c r="O89" s="261" t="n"/>
      <c r="P89" s="261" t="n"/>
      <c r="Q89" s="261" t="n"/>
      <c r="R89" s="261" t="n"/>
    </row>
    <row r="90" ht="45.75" customFormat="1" customHeight="1" s="303">
      <c r="A90" s="238" t="n"/>
      <c r="B90" s="238" t="n"/>
      <c r="C90" s="238" t="n"/>
      <c r="D90" s="299" t="n"/>
      <c r="E90" s="300" t="n"/>
      <c r="F90" s="300" t="n"/>
      <c r="G90" s="300" t="n"/>
      <c r="H90" s="300" t="n"/>
      <c r="I90" s="238" t="n"/>
      <c r="J90" s="301" t="n"/>
      <c r="K90" s="302" t="n"/>
      <c r="L90" s="302" t="n"/>
      <c r="M90" s="302" t="n"/>
      <c r="N90" s="261" t="n"/>
      <c r="O90" s="261" t="n"/>
      <c r="P90" s="261" t="n"/>
      <c r="Q90" s="261" t="n"/>
      <c r="R90" s="261" t="n"/>
    </row>
    <row r="91" ht="45.75" customFormat="1" customHeight="1" s="303">
      <c r="A91" s="238" t="n"/>
      <c r="B91" s="238" t="n"/>
      <c r="C91" s="238" t="n"/>
      <c r="D91" s="299" t="n"/>
      <c r="E91" s="300" t="n"/>
      <c r="F91" s="300" t="n"/>
      <c r="G91" s="300" t="n"/>
      <c r="H91" s="300" t="n"/>
      <c r="I91" s="238" t="n"/>
      <c r="J91" s="301" t="n"/>
      <c r="K91" s="302" t="n"/>
      <c r="L91" s="302" t="n"/>
      <c r="M91" s="302" t="n"/>
      <c r="N91" s="261" t="n"/>
      <c r="O91" s="261" t="n"/>
      <c r="P91" s="261" t="n"/>
      <c r="Q91" s="261" t="n"/>
      <c r="R91" s="261" t="n"/>
    </row>
    <row r="92" ht="45.75" customFormat="1" customHeight="1" s="303">
      <c r="A92" s="238" t="n"/>
      <c r="B92" s="238" t="n"/>
      <c r="C92" s="238" t="n"/>
      <c r="D92" s="299" t="n"/>
      <c r="E92" s="300" t="n"/>
      <c r="F92" s="300" t="n"/>
      <c r="G92" s="300" t="n"/>
      <c r="H92" s="300" t="n"/>
      <c r="I92" s="238" t="n"/>
      <c r="J92" s="301" t="n"/>
      <c r="K92" s="302" t="n"/>
      <c r="L92" s="302" t="n"/>
      <c r="M92" s="302" t="n"/>
      <c r="N92" s="261" t="n"/>
      <c r="O92" s="261" t="n"/>
      <c r="P92" s="261" t="n"/>
      <c r="Q92" s="261" t="n"/>
      <c r="R92" s="261" t="n"/>
    </row>
    <row r="93" ht="45.75" customFormat="1" customHeight="1" s="303">
      <c r="A93" s="238" t="n"/>
      <c r="B93" s="238" t="n"/>
      <c r="C93" s="238" t="n"/>
      <c r="D93" s="299" t="n"/>
      <c r="E93" s="300" t="n"/>
      <c r="F93" s="300" t="n"/>
      <c r="G93" s="300" t="n"/>
      <c r="H93" s="300" t="n"/>
      <c r="I93" s="238" t="n"/>
      <c r="J93" s="301" t="n"/>
      <c r="K93" s="302" t="n"/>
      <c r="L93" s="302" t="n"/>
      <c r="M93" s="302" t="n"/>
      <c r="N93" s="261" t="n"/>
      <c r="O93" s="261" t="n"/>
      <c r="P93" s="261" t="n"/>
      <c r="Q93" s="261" t="n"/>
      <c r="R93" s="261" t="n"/>
    </row>
    <row r="94" ht="45.75" customFormat="1" customHeight="1" s="303">
      <c r="A94" s="238" t="n"/>
      <c r="B94" s="238" t="n"/>
      <c r="C94" s="238" t="n"/>
      <c r="D94" s="299" t="n"/>
      <c r="E94" s="300" t="n"/>
      <c r="F94" s="300" t="n"/>
      <c r="G94" s="300" t="n"/>
      <c r="H94" s="300" t="n"/>
      <c r="I94" s="238" t="n"/>
      <c r="J94" s="301" t="n"/>
      <c r="K94" s="302" t="n"/>
      <c r="L94" s="302" t="n"/>
      <c r="M94" s="302" t="n"/>
      <c r="N94" s="261" t="n"/>
      <c r="O94" s="261" t="n"/>
      <c r="P94" s="261" t="n"/>
      <c r="Q94" s="261" t="n"/>
      <c r="R94" s="261" t="n"/>
    </row>
    <row r="95" ht="45.75" customFormat="1" customHeight="1" s="303">
      <c r="A95" s="238" t="n"/>
      <c r="B95" s="238" t="n"/>
      <c r="C95" s="238" t="n"/>
      <c r="D95" s="299" t="n"/>
      <c r="E95" s="300" t="n"/>
      <c r="F95" s="300" t="n"/>
      <c r="G95" s="300" t="n"/>
      <c r="H95" s="300" t="n"/>
      <c r="I95" s="238" t="n"/>
      <c r="J95" s="301" t="n"/>
      <c r="K95" s="302" t="n"/>
      <c r="L95" s="302" t="n"/>
      <c r="M95" s="302" t="n"/>
      <c r="N95" s="261" t="n"/>
      <c r="O95" s="261" t="n"/>
      <c r="P95" s="261" t="n"/>
      <c r="Q95" s="261" t="n"/>
      <c r="R95" s="261" t="n"/>
    </row>
    <row r="96" ht="45.75" customFormat="1" customHeight="1" s="303">
      <c r="A96" s="238" t="n"/>
      <c r="B96" s="238" t="n"/>
      <c r="C96" s="238" t="n"/>
      <c r="D96" s="299" t="n"/>
      <c r="E96" s="300" t="n"/>
      <c r="F96" s="300" t="n"/>
      <c r="G96" s="300" t="n"/>
      <c r="H96" s="300" t="n"/>
      <c r="I96" s="238" t="n"/>
      <c r="J96" s="301" t="n"/>
      <c r="K96" s="302" t="n"/>
      <c r="L96" s="302" t="n"/>
      <c r="M96" s="302" t="n"/>
      <c r="N96" s="261" t="n"/>
      <c r="O96" s="261" t="n"/>
      <c r="P96" s="261" t="n"/>
      <c r="Q96" s="261" t="n"/>
      <c r="R96" s="261" t="n"/>
    </row>
    <row r="97" ht="45.75" customFormat="1" customHeight="1" s="303">
      <c r="A97" s="238" t="n"/>
      <c r="B97" s="238" t="n"/>
      <c r="C97" s="238" t="n"/>
      <c r="D97" s="299" t="n"/>
      <c r="E97" s="300" t="n"/>
      <c r="F97" s="300" t="n"/>
      <c r="G97" s="300" t="n"/>
      <c r="H97" s="300" t="n"/>
      <c r="I97" s="238" t="n"/>
      <c r="J97" s="301" t="n"/>
      <c r="K97" s="302" t="n"/>
      <c r="L97" s="302" t="n"/>
      <c r="M97" s="302" t="n"/>
      <c r="N97" s="261" t="n"/>
      <c r="O97" s="261" t="n"/>
      <c r="P97" s="261" t="n"/>
      <c r="Q97" s="261" t="n"/>
      <c r="R97" s="261" t="n"/>
    </row>
    <row r="98" ht="45.75" customFormat="1" customHeight="1" s="303">
      <c r="A98" s="238" t="n"/>
      <c r="B98" s="238" t="n"/>
      <c r="C98" s="238" t="n"/>
      <c r="D98" s="299" t="n"/>
      <c r="E98" s="300" t="n"/>
      <c r="F98" s="300" t="n"/>
      <c r="G98" s="300" t="n"/>
      <c r="H98" s="300" t="n"/>
      <c r="I98" s="238" t="n"/>
      <c r="J98" s="301" t="n"/>
      <c r="K98" s="302" t="n"/>
      <c r="L98" s="302" t="n"/>
      <c r="M98" s="302" t="n"/>
      <c r="N98" s="261" t="n"/>
      <c r="O98" s="261" t="n"/>
      <c r="P98" s="261" t="n"/>
      <c r="Q98" s="261" t="n"/>
      <c r="R98" s="261" t="n"/>
    </row>
    <row r="99" ht="45.75" customFormat="1" customHeight="1" s="303">
      <c r="A99" s="238" t="n"/>
      <c r="B99" s="238" t="n"/>
      <c r="C99" s="238" t="n"/>
      <c r="D99" s="299" t="n"/>
      <c r="E99" s="300" t="n"/>
      <c r="F99" s="300" t="n"/>
      <c r="G99" s="300" t="n"/>
      <c r="H99" s="300" t="n"/>
      <c r="I99" s="238" t="n"/>
      <c r="J99" s="301" t="n"/>
      <c r="K99" s="302" t="n"/>
      <c r="L99" s="302" t="n"/>
      <c r="M99" s="302" t="n"/>
      <c r="N99" s="261" t="n"/>
      <c r="O99" s="261" t="n"/>
      <c r="P99" s="261" t="n"/>
      <c r="Q99" s="261" t="n"/>
      <c r="R99" s="261" t="n"/>
    </row>
    <row r="100" ht="45.75" customFormat="1" customHeight="1" s="303">
      <c r="A100" s="238" t="n"/>
      <c r="B100" s="238" t="n"/>
      <c r="C100" s="238" t="n"/>
      <c r="D100" s="299" t="n"/>
      <c r="E100" s="300" t="n"/>
      <c r="F100" s="300" t="n"/>
      <c r="G100" s="300" t="n"/>
      <c r="H100" s="300" t="n"/>
      <c r="I100" s="238" t="n"/>
      <c r="J100" s="301" t="n"/>
      <c r="K100" s="302" t="n"/>
      <c r="L100" s="302" t="n"/>
      <c r="M100" s="302" t="n"/>
      <c r="N100" s="261" t="n"/>
      <c r="O100" s="261" t="n"/>
      <c r="P100" s="261" t="n"/>
      <c r="Q100" s="261" t="n"/>
      <c r="R100" s="261" t="n"/>
    </row>
    <row r="101" ht="45.75" customFormat="1" customHeight="1" s="303">
      <c r="A101" s="238" t="n"/>
      <c r="B101" s="238" t="n"/>
      <c r="C101" s="238" t="n"/>
      <c r="D101" s="299" t="n"/>
      <c r="E101" s="300" t="n"/>
      <c r="F101" s="300" t="n"/>
      <c r="G101" s="300" t="n"/>
      <c r="H101" s="300" t="n"/>
      <c r="I101" s="238" t="n"/>
      <c r="J101" s="301" t="n"/>
      <c r="K101" s="302" t="n"/>
      <c r="L101" s="302" t="n"/>
      <c r="M101" s="302" t="n"/>
      <c r="N101" s="261" t="n"/>
      <c r="O101" s="261" t="n"/>
      <c r="P101" s="261" t="n"/>
      <c r="Q101" s="261" t="n"/>
      <c r="R101" s="261" t="n"/>
    </row>
    <row r="102" ht="45.75" customFormat="1" customHeight="1" s="303">
      <c r="A102" s="238" t="n"/>
      <c r="B102" s="238" t="n"/>
      <c r="C102" s="238" t="n"/>
      <c r="D102" s="299" t="n"/>
      <c r="E102" s="300" t="n"/>
      <c r="F102" s="300" t="n"/>
      <c r="G102" s="300" t="n"/>
      <c r="H102" s="300" t="n"/>
      <c r="I102" s="238" t="n"/>
      <c r="J102" s="301" t="n"/>
      <c r="K102" s="302" t="n"/>
      <c r="L102" s="302" t="n"/>
      <c r="M102" s="302" t="n"/>
      <c r="N102" s="261" t="n"/>
      <c r="O102" s="261" t="n"/>
      <c r="P102" s="261" t="n"/>
      <c r="Q102" s="261" t="n"/>
      <c r="R102" s="261" t="n"/>
    </row>
    <row r="103" ht="45.75" customFormat="1" customHeight="1" s="303">
      <c r="A103" s="238" t="n"/>
      <c r="B103" s="238" t="n"/>
      <c r="C103" s="238" t="n"/>
      <c r="D103" s="299" t="n"/>
      <c r="E103" s="300" t="n"/>
      <c r="F103" s="300" t="n"/>
      <c r="G103" s="300" t="n"/>
      <c r="H103" s="300" t="n"/>
      <c r="I103" s="238" t="n"/>
      <c r="J103" s="301" t="n"/>
      <c r="K103" s="302" t="n"/>
      <c r="L103" s="302" t="n"/>
      <c r="M103" s="302" t="n"/>
      <c r="N103" s="261" t="n"/>
      <c r="O103" s="261" t="n"/>
      <c r="P103" s="261" t="n"/>
      <c r="Q103" s="261" t="n"/>
      <c r="R103" s="261" t="n"/>
    </row>
    <row r="104" ht="45.75" customFormat="1" customHeight="1" s="303">
      <c r="A104" s="238" t="n"/>
      <c r="B104" s="238" t="n"/>
      <c r="C104" s="238" t="n"/>
      <c r="D104" s="299" t="n"/>
      <c r="E104" s="300" t="n"/>
      <c r="F104" s="300" t="n"/>
      <c r="G104" s="300" t="n"/>
      <c r="H104" s="300" t="n"/>
      <c r="I104" s="238" t="n"/>
      <c r="J104" s="301" t="n"/>
      <c r="K104" s="302" t="n"/>
      <c r="L104" s="302" t="n"/>
      <c r="M104" s="302" t="n"/>
      <c r="N104" s="261" t="n"/>
      <c r="O104" s="261" t="n"/>
      <c r="P104" s="261" t="n"/>
      <c r="Q104" s="261" t="n"/>
      <c r="R104" s="261" t="n"/>
    </row>
    <row r="105" ht="45.75" customFormat="1" customHeight="1" s="303">
      <c r="A105" s="238" t="n"/>
      <c r="B105" s="238" t="n"/>
      <c r="C105" s="238" t="n"/>
      <c r="D105" s="299" t="n"/>
      <c r="E105" s="300" t="n"/>
      <c r="F105" s="300" t="n"/>
      <c r="G105" s="300" t="n"/>
      <c r="H105" s="300" t="n"/>
      <c r="I105" s="238" t="n"/>
      <c r="J105" s="301" t="n"/>
      <c r="K105" s="302" t="n"/>
      <c r="L105" s="302" t="n"/>
      <c r="M105" s="302" t="n"/>
      <c r="N105" s="261" t="n"/>
      <c r="O105" s="261" t="n"/>
      <c r="P105" s="261" t="n"/>
      <c r="Q105" s="261" t="n"/>
      <c r="R105" s="261" t="n"/>
    </row>
    <row r="106" ht="45.75" customFormat="1" customHeight="1" s="303">
      <c r="A106" s="238" t="n"/>
      <c r="B106" s="238" t="n"/>
      <c r="C106" s="238" t="n"/>
      <c r="D106" s="299" t="n"/>
      <c r="E106" s="300" t="n"/>
      <c r="F106" s="300" t="n"/>
      <c r="G106" s="300" t="n"/>
      <c r="H106" s="300" t="n"/>
      <c r="I106" s="238" t="n"/>
      <c r="J106" s="301" t="n"/>
      <c r="K106" s="302" t="n"/>
      <c r="L106" s="302" t="n"/>
      <c r="M106" s="302" t="n"/>
      <c r="N106" s="261" t="n"/>
      <c r="O106" s="261" t="n"/>
      <c r="P106" s="261" t="n"/>
      <c r="Q106" s="261" t="n"/>
      <c r="R106" s="261" t="n"/>
    </row>
    <row r="107" ht="45.75" customFormat="1" customHeight="1" s="303">
      <c r="A107" s="238" t="n"/>
      <c r="B107" s="238" t="n"/>
      <c r="C107" s="238" t="n"/>
      <c r="D107" s="299" t="n"/>
      <c r="E107" s="300" t="n"/>
      <c r="F107" s="300" t="n"/>
      <c r="G107" s="300" t="n"/>
      <c r="H107" s="300" t="n"/>
      <c r="I107" s="238" t="n"/>
      <c r="J107" s="301" t="n"/>
      <c r="K107" s="302" t="n"/>
      <c r="L107" s="302" t="n"/>
      <c r="M107" s="302" t="n"/>
      <c r="N107" s="261" t="n"/>
      <c r="O107" s="261" t="n"/>
      <c r="P107" s="261" t="n"/>
      <c r="Q107" s="261" t="n"/>
      <c r="R107" s="261" t="n"/>
    </row>
    <row r="108" ht="45.75" customFormat="1" customHeight="1" s="303">
      <c r="A108" s="238" t="n"/>
      <c r="B108" s="238" t="n"/>
      <c r="C108" s="238" t="n"/>
      <c r="D108" s="299" t="n"/>
      <c r="E108" s="300" t="n"/>
      <c r="F108" s="300" t="n"/>
      <c r="G108" s="300" t="n"/>
      <c r="H108" s="300" t="n"/>
      <c r="I108" s="238" t="n"/>
      <c r="J108" s="301" t="n"/>
      <c r="K108" s="302" t="n"/>
      <c r="L108" s="302" t="n"/>
      <c r="M108" s="302" t="n"/>
      <c r="N108" s="261" t="n"/>
      <c r="O108" s="261" t="n"/>
      <c r="P108" s="261" t="n"/>
      <c r="Q108" s="261" t="n"/>
      <c r="R108" s="261" t="n"/>
    </row>
    <row r="109" ht="45.75" customFormat="1" customHeight="1" s="303">
      <c r="A109" s="238" t="n"/>
      <c r="B109" s="238" t="n"/>
      <c r="C109" s="238" t="n"/>
      <c r="D109" s="299" t="n"/>
      <c r="E109" s="300" t="n"/>
      <c r="F109" s="300" t="n"/>
      <c r="G109" s="300" t="n"/>
      <c r="H109" s="300" t="n"/>
      <c r="I109" s="238" t="n"/>
      <c r="J109" s="301" t="n"/>
      <c r="K109" s="302" t="n"/>
      <c r="L109" s="302" t="n"/>
      <c r="M109" s="302" t="n"/>
      <c r="N109" s="261" t="n"/>
      <c r="O109" s="261" t="n"/>
      <c r="P109" s="261" t="n"/>
      <c r="Q109" s="261" t="n"/>
      <c r="R109" s="261" t="n"/>
    </row>
    <row r="110" ht="45.75" customFormat="1" customHeight="1" s="303">
      <c r="A110" s="238" t="n"/>
      <c r="B110" s="238" t="n"/>
      <c r="C110" s="238" t="n"/>
      <c r="D110" s="299" t="n"/>
      <c r="E110" s="300" t="n"/>
      <c r="F110" s="300" t="n"/>
      <c r="G110" s="300" t="n"/>
      <c r="H110" s="300" t="n"/>
      <c r="I110" s="238" t="n"/>
      <c r="J110" s="301" t="n"/>
      <c r="K110" s="302" t="n"/>
      <c r="L110" s="302" t="n"/>
      <c r="M110" s="302" t="n"/>
      <c r="N110" s="261" t="n"/>
      <c r="O110" s="261" t="n"/>
      <c r="P110" s="261" t="n"/>
      <c r="Q110" s="261" t="n"/>
      <c r="R110" s="261" t="n"/>
    </row>
    <row r="111" ht="45.75" customFormat="1" customHeight="1" s="303">
      <c r="A111" s="238" t="n"/>
      <c r="B111" s="238" t="n"/>
      <c r="C111" s="238" t="n"/>
      <c r="D111" s="299" t="n"/>
      <c r="E111" s="300" t="n"/>
      <c r="F111" s="300" t="n"/>
      <c r="G111" s="300" t="n"/>
      <c r="H111" s="300" t="n"/>
      <c r="I111" s="238" t="n"/>
      <c r="J111" s="301" t="n"/>
      <c r="K111" s="302" t="n"/>
      <c r="L111" s="302" t="n"/>
      <c r="M111" s="302" t="n"/>
      <c r="N111" s="261" t="n"/>
      <c r="O111" s="261" t="n"/>
      <c r="P111" s="261" t="n"/>
      <c r="Q111" s="261" t="n"/>
      <c r="R111" s="261" t="n"/>
    </row>
    <row r="112" ht="45.75" customFormat="1" customHeight="1" s="303">
      <c r="A112" s="238" t="n"/>
      <c r="B112" s="238" t="n"/>
      <c r="C112" s="238" t="n"/>
      <c r="D112" s="299" t="n"/>
      <c r="E112" s="300" t="n"/>
      <c r="F112" s="300" t="n"/>
      <c r="G112" s="300" t="n"/>
      <c r="H112" s="300" t="n"/>
      <c r="I112" s="238" t="n"/>
      <c r="J112" s="301" t="n"/>
      <c r="K112" s="302" t="n"/>
      <c r="L112" s="302" t="n"/>
      <c r="M112" s="302" t="n"/>
      <c r="N112" s="261" t="n"/>
      <c r="O112" s="261" t="n"/>
      <c r="P112" s="261" t="n"/>
      <c r="Q112" s="261" t="n"/>
      <c r="R112" s="261" t="n"/>
    </row>
    <row r="113" ht="45.75" customFormat="1" customHeight="1" s="303">
      <c r="A113" s="238" t="n"/>
      <c r="B113" s="238" t="n"/>
      <c r="C113" s="238" t="n"/>
      <c r="D113" s="299" t="n"/>
      <c r="E113" s="300" t="n"/>
      <c r="F113" s="300" t="n"/>
      <c r="G113" s="300" t="n"/>
      <c r="H113" s="300" t="n"/>
      <c r="I113" s="238" t="n"/>
      <c r="J113" s="301" t="n"/>
      <c r="K113" s="302" t="n"/>
      <c r="L113" s="302" t="n"/>
      <c r="M113" s="302" t="n"/>
      <c r="N113" s="261" t="n"/>
      <c r="O113" s="261" t="n"/>
      <c r="P113" s="261" t="n"/>
      <c r="Q113" s="261" t="n"/>
      <c r="R113" s="261" t="n"/>
    </row>
    <row r="114" ht="45.75" customFormat="1" customHeight="1" s="303">
      <c r="A114" s="238" t="n"/>
      <c r="B114" s="238" t="n"/>
      <c r="C114" s="238" t="n"/>
      <c r="D114" s="299" t="n"/>
      <c r="E114" s="300" t="n"/>
      <c r="F114" s="300" t="n"/>
      <c r="G114" s="300" t="n"/>
      <c r="H114" s="300" t="n"/>
      <c r="I114" s="238" t="n"/>
      <c r="J114" s="301" t="n"/>
      <c r="K114" s="302" t="n"/>
      <c r="L114" s="302" t="n"/>
      <c r="M114" s="302" t="n"/>
      <c r="N114" s="261" t="n"/>
      <c r="O114" s="261" t="n"/>
      <c r="P114" s="261" t="n"/>
      <c r="Q114" s="261" t="n"/>
      <c r="R114" s="261" t="n"/>
    </row>
    <row r="115" ht="45.75" customFormat="1" customHeight="1" s="303">
      <c r="A115" s="238" t="n"/>
      <c r="B115" s="238" t="n"/>
      <c r="C115" s="238" t="n"/>
      <c r="D115" s="299" t="n"/>
      <c r="E115" s="300" t="n"/>
      <c r="F115" s="300" t="n"/>
      <c r="G115" s="300" t="n"/>
      <c r="H115" s="300" t="n"/>
      <c r="I115" s="238" t="n"/>
      <c r="J115" s="301" t="n"/>
      <c r="K115" s="302" t="n"/>
      <c r="L115" s="302" t="n"/>
      <c r="M115" s="302" t="n"/>
      <c r="N115" s="261" t="n"/>
      <c r="O115" s="261" t="n"/>
      <c r="P115" s="261" t="n"/>
      <c r="Q115" s="261" t="n"/>
      <c r="R115" s="261" t="n"/>
    </row>
    <row r="116" ht="45.75" customFormat="1" customHeight="1" s="303">
      <c r="A116" s="238" t="n"/>
      <c r="B116" s="238" t="n"/>
      <c r="C116" s="238" t="n"/>
      <c r="D116" s="299" t="n"/>
      <c r="E116" s="300" t="n"/>
      <c r="F116" s="300" t="n"/>
      <c r="G116" s="300" t="n"/>
      <c r="H116" s="300" t="n"/>
      <c r="I116" s="238" t="n"/>
      <c r="J116" s="301" t="n"/>
      <c r="K116" s="302" t="n"/>
      <c r="L116" s="302" t="n"/>
      <c r="M116" s="302" t="n"/>
      <c r="N116" s="261" t="n"/>
      <c r="O116" s="261" t="n"/>
      <c r="P116" s="261" t="n"/>
      <c r="Q116" s="261" t="n"/>
      <c r="R116" s="261" t="n"/>
    </row>
    <row r="117" ht="45.75" customFormat="1" customHeight="1" s="303">
      <c r="A117" s="238" t="n"/>
      <c r="B117" s="238" t="n"/>
      <c r="C117" s="238" t="n"/>
      <c r="D117" s="299" t="n"/>
      <c r="E117" s="300" t="n"/>
      <c r="F117" s="300" t="n"/>
      <c r="G117" s="300" t="n"/>
      <c r="H117" s="300" t="n"/>
      <c r="I117" s="238" t="n"/>
      <c r="J117" s="301" t="n"/>
      <c r="K117" s="302" t="n"/>
      <c r="L117" s="302" t="n"/>
      <c r="M117" s="302" t="n"/>
      <c r="N117" s="261" t="n"/>
      <c r="O117" s="261" t="n"/>
      <c r="P117" s="261" t="n"/>
      <c r="Q117" s="261" t="n"/>
      <c r="R117" s="261" t="n"/>
    </row>
    <row r="118" ht="45.75" customFormat="1" customHeight="1" s="303">
      <c r="A118" s="238" t="n"/>
      <c r="B118" s="238" t="n"/>
      <c r="C118" s="238" t="n"/>
      <c r="D118" s="299" t="n"/>
      <c r="E118" s="300" t="n"/>
      <c r="F118" s="300" t="n"/>
      <c r="G118" s="300" t="n"/>
      <c r="H118" s="300" t="n"/>
      <c r="I118" s="238" t="n"/>
      <c r="J118" s="301" t="n"/>
      <c r="K118" s="302" t="n"/>
      <c r="L118" s="302" t="n"/>
      <c r="M118" s="302" t="n"/>
      <c r="N118" s="261" t="n"/>
      <c r="O118" s="261" t="n"/>
      <c r="P118" s="261" t="n"/>
      <c r="Q118" s="261" t="n"/>
      <c r="R118" s="261" t="n"/>
    </row>
    <row r="119" ht="45.75" customFormat="1" customHeight="1" s="303">
      <c r="A119" s="238" t="n"/>
      <c r="B119" s="238" t="n"/>
      <c r="C119" s="238" t="n"/>
      <c r="D119" s="299" t="n"/>
      <c r="E119" s="300" t="n"/>
      <c r="F119" s="300" t="n"/>
      <c r="G119" s="300" t="n"/>
      <c r="H119" s="300" t="n"/>
      <c r="I119" s="238" t="n"/>
      <c r="J119" s="301" t="n"/>
      <c r="K119" s="302" t="n"/>
      <c r="L119" s="302" t="n"/>
      <c r="M119" s="302" t="n"/>
      <c r="N119" s="261" t="n"/>
      <c r="O119" s="261" t="n"/>
      <c r="P119" s="261" t="n"/>
      <c r="Q119" s="261" t="n"/>
      <c r="R119" s="261" t="n"/>
    </row>
    <row r="120" ht="45.75" customFormat="1" customHeight="1" s="303">
      <c r="A120" s="238" t="n"/>
      <c r="B120" s="238" t="n"/>
      <c r="C120" s="238" t="n"/>
      <c r="D120" s="299" t="n"/>
      <c r="E120" s="300" t="n"/>
      <c r="F120" s="300" t="n"/>
      <c r="G120" s="300" t="n"/>
      <c r="H120" s="300" t="n"/>
      <c r="I120" s="238" t="n"/>
      <c r="J120" s="301" t="n"/>
      <c r="K120" s="302" t="n"/>
      <c r="L120" s="302" t="n"/>
      <c r="M120" s="302" t="n"/>
      <c r="N120" s="261" t="n"/>
      <c r="O120" s="261" t="n"/>
      <c r="P120" s="261" t="n"/>
      <c r="Q120" s="261" t="n"/>
      <c r="R120" s="261" t="n"/>
    </row>
    <row r="121" ht="45.75" customFormat="1" customHeight="1" s="303">
      <c r="A121" s="238" t="n"/>
      <c r="B121" s="238" t="n"/>
      <c r="C121" s="238" t="n"/>
      <c r="D121" s="299" t="n"/>
      <c r="E121" s="300" t="n"/>
      <c r="F121" s="300" t="n"/>
      <c r="G121" s="300" t="n"/>
      <c r="H121" s="300" t="n"/>
      <c r="I121" s="238" t="n"/>
      <c r="J121" s="301" t="n"/>
      <c r="K121" s="302" t="n"/>
      <c r="L121" s="302" t="n"/>
      <c r="M121" s="302" t="n"/>
      <c r="N121" s="261" t="n"/>
      <c r="O121" s="261" t="n"/>
      <c r="P121" s="261" t="n"/>
      <c r="Q121" s="261" t="n"/>
      <c r="R121" s="261" t="n"/>
    </row>
    <row r="122" ht="45.75" customFormat="1" customHeight="1" s="303">
      <c r="A122" s="238" t="n"/>
      <c r="B122" s="238" t="n"/>
      <c r="C122" s="238" t="n"/>
      <c r="D122" s="299" t="n"/>
      <c r="E122" s="300" t="n"/>
      <c r="F122" s="300" t="n"/>
      <c r="G122" s="300" t="n"/>
      <c r="H122" s="300" t="n"/>
      <c r="I122" s="238" t="n"/>
      <c r="J122" s="301" t="n"/>
      <c r="K122" s="302" t="n"/>
      <c r="L122" s="302" t="n"/>
      <c r="M122" s="302" t="n"/>
      <c r="N122" s="261" t="n"/>
      <c r="O122" s="261" t="n"/>
      <c r="P122" s="261" t="n"/>
      <c r="Q122" s="261" t="n"/>
      <c r="R122" s="261" t="n"/>
    </row>
    <row r="123" ht="45.75" customFormat="1" customHeight="1" s="303">
      <c r="A123" s="238" t="n"/>
      <c r="B123" s="238" t="n"/>
      <c r="C123" s="238" t="n"/>
      <c r="D123" s="299" t="n"/>
      <c r="E123" s="300" t="n"/>
      <c r="F123" s="300" t="n"/>
      <c r="G123" s="300" t="n"/>
      <c r="H123" s="300" t="n"/>
      <c r="I123" s="238" t="n"/>
      <c r="J123" s="301" t="n"/>
      <c r="K123" s="302" t="n"/>
      <c r="L123" s="302" t="n"/>
      <c r="M123" s="302" t="n"/>
      <c r="N123" s="261" t="n"/>
      <c r="O123" s="261" t="n"/>
      <c r="P123" s="261" t="n"/>
      <c r="Q123" s="261" t="n"/>
      <c r="R123" s="261" t="n"/>
    </row>
    <row r="124" ht="45.75" customFormat="1" customHeight="1" s="303">
      <c r="A124" s="238" t="n"/>
      <c r="B124" s="238" t="n"/>
      <c r="C124" s="238" t="n"/>
      <c r="D124" s="299" t="n"/>
      <c r="E124" s="300" t="n"/>
      <c r="F124" s="300" t="n"/>
      <c r="G124" s="300" t="n"/>
      <c r="H124" s="300" t="n"/>
      <c r="I124" s="238" t="n"/>
      <c r="J124" s="301" t="n"/>
      <c r="K124" s="302" t="n"/>
      <c r="L124" s="302" t="n"/>
      <c r="M124" s="302" t="n"/>
      <c r="N124" s="261" t="n"/>
      <c r="O124" s="261" t="n"/>
      <c r="P124" s="261" t="n"/>
      <c r="Q124" s="261" t="n"/>
      <c r="R124" s="261" t="n"/>
    </row>
    <row r="125" ht="45.75" customFormat="1" customHeight="1" s="303">
      <c r="A125" s="238" t="n"/>
      <c r="B125" s="238" t="n"/>
      <c r="C125" s="238" t="n"/>
      <c r="D125" s="299" t="n"/>
      <c r="E125" s="300" t="n"/>
      <c r="F125" s="300" t="n"/>
      <c r="G125" s="300" t="n"/>
      <c r="H125" s="300" t="n"/>
      <c r="I125" s="238" t="n"/>
      <c r="J125" s="301" t="n"/>
      <c r="K125" s="302" t="n"/>
      <c r="L125" s="302" t="n"/>
      <c r="M125" s="302" t="n"/>
      <c r="N125" s="261" t="n"/>
      <c r="O125" s="261" t="n"/>
      <c r="P125" s="261" t="n"/>
      <c r="Q125" s="261" t="n"/>
      <c r="R125" s="261" t="n"/>
    </row>
    <row r="126" ht="45.75" customFormat="1" customHeight="1" s="303">
      <c r="A126" s="238" t="n"/>
      <c r="B126" s="238" t="n"/>
      <c r="C126" s="238" t="n"/>
      <c r="D126" s="299" t="n"/>
      <c r="E126" s="300" t="n"/>
      <c r="F126" s="300" t="n"/>
      <c r="G126" s="300" t="n"/>
      <c r="H126" s="300" t="n"/>
      <c r="I126" s="238" t="n"/>
      <c r="J126" s="301" t="n"/>
      <c r="K126" s="302" t="n"/>
      <c r="L126" s="302" t="n"/>
      <c r="M126" s="302" t="n"/>
      <c r="N126" s="261" t="n"/>
      <c r="O126" s="261" t="n"/>
      <c r="P126" s="261" t="n"/>
      <c r="Q126" s="261" t="n"/>
      <c r="R126" s="261" t="n"/>
    </row>
    <row r="127" ht="45.75" customFormat="1" customHeight="1" s="303">
      <c r="A127" s="238" t="n"/>
      <c r="B127" s="238" t="n"/>
      <c r="C127" s="238" t="n"/>
      <c r="D127" s="299" t="n"/>
      <c r="E127" s="300" t="n"/>
      <c r="F127" s="300" t="n"/>
      <c r="G127" s="300" t="n"/>
      <c r="H127" s="300" t="n"/>
      <c r="I127" s="238" t="n"/>
      <c r="J127" s="301" t="n"/>
      <c r="K127" s="302" t="n"/>
      <c r="L127" s="302" t="n"/>
      <c r="M127" s="302" t="n"/>
      <c r="N127" s="261" t="n"/>
      <c r="O127" s="261" t="n"/>
      <c r="P127" s="261" t="n"/>
      <c r="Q127" s="261" t="n"/>
      <c r="R127" s="261" t="n"/>
    </row>
    <row r="128" ht="45.75" customFormat="1" customHeight="1" s="303">
      <c r="A128" s="238" t="n"/>
      <c r="B128" s="238" t="n"/>
      <c r="C128" s="238" t="n"/>
      <c r="D128" s="299" t="n"/>
      <c r="E128" s="300" t="n"/>
      <c r="F128" s="300" t="n"/>
      <c r="G128" s="300" t="n"/>
      <c r="H128" s="300" t="n"/>
      <c r="I128" s="238" t="n"/>
      <c r="J128" s="301" t="n"/>
      <c r="K128" s="302" t="n"/>
      <c r="L128" s="302" t="n"/>
      <c r="M128" s="302" t="n"/>
      <c r="N128" s="261" t="n"/>
      <c r="O128" s="261" t="n"/>
      <c r="P128" s="261" t="n"/>
      <c r="Q128" s="261" t="n"/>
      <c r="R128" s="261" t="n"/>
    </row>
    <row r="129" ht="45.75" customFormat="1" customHeight="1" s="303">
      <c r="A129" s="238" t="n"/>
      <c r="B129" s="238" t="n"/>
      <c r="C129" s="238" t="n"/>
      <c r="D129" s="299" t="n"/>
      <c r="E129" s="300" t="n"/>
      <c r="F129" s="300" t="n"/>
      <c r="G129" s="300" t="n"/>
      <c r="H129" s="300" t="n"/>
      <c r="I129" s="238" t="n"/>
      <c r="J129" s="301" t="n"/>
      <c r="K129" s="302" t="n"/>
      <c r="L129" s="302" t="n"/>
      <c r="M129" s="302" t="n"/>
      <c r="N129" s="261" t="n"/>
      <c r="O129" s="261" t="n"/>
      <c r="P129" s="261" t="n"/>
      <c r="Q129" s="261" t="n"/>
      <c r="R129" s="261" t="n"/>
    </row>
    <row r="130" ht="45.75" customFormat="1" customHeight="1" s="303">
      <c r="A130" s="238" t="n"/>
      <c r="B130" s="238" t="n"/>
      <c r="C130" s="238" t="n"/>
      <c r="D130" s="299" t="n"/>
      <c r="E130" s="300" t="n"/>
      <c r="F130" s="300" t="n"/>
      <c r="G130" s="300" t="n"/>
      <c r="H130" s="300" t="n"/>
      <c r="I130" s="238" t="n"/>
      <c r="J130" s="301" t="n"/>
      <c r="K130" s="302" t="n"/>
      <c r="L130" s="302" t="n"/>
      <c r="M130" s="302" t="n"/>
      <c r="N130" s="261" t="n"/>
      <c r="O130" s="261" t="n"/>
      <c r="P130" s="261" t="n"/>
      <c r="Q130" s="261" t="n"/>
      <c r="R130" s="261" t="n"/>
    </row>
    <row r="131" ht="45.75" customFormat="1" customHeight="1" s="303">
      <c r="A131" s="238" t="n"/>
      <c r="B131" s="238" t="n"/>
      <c r="C131" s="238" t="n"/>
      <c r="D131" s="299" t="n"/>
      <c r="E131" s="300" t="n"/>
      <c r="F131" s="300" t="n"/>
      <c r="G131" s="300" t="n"/>
      <c r="H131" s="300" t="n"/>
      <c r="I131" s="238" t="n"/>
      <c r="J131" s="301" t="n"/>
      <c r="K131" s="302" t="n"/>
      <c r="L131" s="302" t="n"/>
      <c r="M131" s="302" t="n"/>
      <c r="N131" s="261" t="n"/>
      <c r="O131" s="261" t="n"/>
      <c r="P131" s="261" t="n"/>
      <c r="Q131" s="261" t="n"/>
      <c r="R131" s="261" t="n"/>
    </row>
    <row r="132" ht="45.75" customFormat="1" customHeight="1" s="303">
      <c r="A132" s="238" t="n"/>
      <c r="B132" s="238" t="n"/>
      <c r="C132" s="238" t="n"/>
      <c r="D132" s="299" t="n"/>
      <c r="E132" s="300" t="n"/>
      <c r="F132" s="300" t="n"/>
      <c r="G132" s="300" t="n"/>
      <c r="H132" s="300" t="n"/>
      <c r="I132" s="238" t="n"/>
      <c r="J132" s="301" t="n"/>
      <c r="K132" s="302" t="n"/>
      <c r="L132" s="302" t="n"/>
      <c r="M132" s="302" t="n"/>
      <c r="N132" s="261" t="n"/>
      <c r="O132" s="261" t="n"/>
      <c r="P132" s="261" t="n"/>
      <c r="Q132" s="261" t="n"/>
      <c r="R132" s="261" t="n"/>
    </row>
    <row r="133" ht="45.75" customFormat="1" customHeight="1" s="303">
      <c r="A133" s="238" t="n"/>
      <c r="B133" s="238" t="n"/>
      <c r="C133" s="238" t="n"/>
      <c r="D133" s="299" t="n"/>
      <c r="E133" s="300" t="n"/>
      <c r="F133" s="300" t="n"/>
      <c r="G133" s="300" t="n"/>
      <c r="H133" s="300" t="n"/>
      <c r="I133" s="238" t="n"/>
      <c r="J133" s="301" t="n"/>
      <c r="K133" s="302" t="n"/>
      <c r="L133" s="302" t="n"/>
      <c r="M133" s="302" t="n"/>
      <c r="N133" s="261" t="n"/>
      <c r="O133" s="261" t="n"/>
      <c r="P133" s="261" t="n"/>
      <c r="Q133" s="261" t="n"/>
      <c r="R133" s="261" t="n"/>
    </row>
    <row r="134" ht="45.75" customFormat="1" customHeight="1" s="303">
      <c r="A134" s="238" t="n"/>
      <c r="B134" s="238" t="n"/>
      <c r="C134" s="238" t="n"/>
      <c r="D134" s="299" t="n"/>
      <c r="E134" s="300" t="n"/>
      <c r="F134" s="300" t="n"/>
      <c r="G134" s="300" t="n"/>
      <c r="H134" s="300" t="n"/>
      <c r="I134" s="238" t="n"/>
      <c r="J134" s="301" t="n"/>
      <c r="K134" s="302" t="n"/>
      <c r="L134" s="302" t="n"/>
      <c r="M134" s="302" t="n"/>
      <c r="N134" s="261" t="n"/>
      <c r="O134" s="261" t="n"/>
      <c r="P134" s="261" t="n"/>
      <c r="Q134" s="261" t="n"/>
      <c r="R134" s="261" t="n"/>
    </row>
    <row r="135" ht="45.75" customFormat="1" customHeight="1" s="303">
      <c r="A135" s="238" t="n"/>
      <c r="B135" s="238" t="n"/>
      <c r="C135" s="238" t="n"/>
      <c r="D135" s="299" t="n"/>
      <c r="E135" s="300" t="n"/>
      <c r="F135" s="300" t="n"/>
      <c r="G135" s="300" t="n"/>
      <c r="H135" s="300" t="n"/>
      <c r="I135" s="238" t="n"/>
      <c r="J135" s="301" t="n"/>
      <c r="K135" s="302" t="n"/>
      <c r="L135" s="302" t="n"/>
      <c r="M135" s="302" t="n"/>
      <c r="N135" s="261" t="n"/>
      <c r="O135" s="261" t="n"/>
      <c r="P135" s="261" t="n"/>
      <c r="Q135" s="261" t="n"/>
      <c r="R135" s="261" t="n"/>
    </row>
    <row r="136" ht="45.75" customFormat="1" customHeight="1" s="303">
      <c r="A136" s="238" t="n"/>
      <c r="B136" s="238" t="n"/>
      <c r="C136" s="238" t="n"/>
      <c r="D136" s="299" t="n"/>
      <c r="E136" s="300" t="n"/>
      <c r="F136" s="300" t="n"/>
      <c r="G136" s="300" t="n"/>
      <c r="H136" s="300" t="n"/>
      <c r="I136" s="238" t="n"/>
      <c r="J136" s="301" t="n"/>
      <c r="K136" s="302" t="n"/>
      <c r="L136" s="302" t="n"/>
      <c r="M136" s="302" t="n"/>
      <c r="N136" s="261" t="n"/>
      <c r="O136" s="261" t="n"/>
      <c r="P136" s="261" t="n"/>
      <c r="Q136" s="261" t="n"/>
      <c r="R136" s="261" t="n"/>
    </row>
    <row r="137" ht="45.75" customFormat="1" customHeight="1" s="303">
      <c r="A137" s="238" t="n"/>
      <c r="B137" s="238" t="n"/>
      <c r="C137" s="238" t="n"/>
      <c r="D137" s="299" t="n"/>
      <c r="E137" s="300" t="n"/>
      <c r="F137" s="300" t="n"/>
      <c r="G137" s="300" t="n"/>
      <c r="H137" s="300" t="n"/>
      <c r="I137" s="238" t="n"/>
      <c r="J137" s="301" t="n"/>
      <c r="K137" s="302" t="n"/>
      <c r="L137" s="302" t="n"/>
      <c r="M137" s="302" t="n"/>
      <c r="N137" s="261" t="n"/>
      <c r="O137" s="261" t="n"/>
      <c r="P137" s="261" t="n"/>
      <c r="Q137" s="261" t="n"/>
      <c r="R137" s="261" t="n"/>
    </row>
    <row r="138" ht="45.75" customFormat="1" customHeight="1" s="303">
      <c r="A138" s="238" t="n"/>
      <c r="B138" s="238" t="n"/>
      <c r="C138" s="238" t="n"/>
      <c r="D138" s="299" t="n"/>
      <c r="E138" s="300" t="n"/>
      <c r="F138" s="300" t="n"/>
      <c r="G138" s="300" t="n"/>
      <c r="H138" s="300" t="n"/>
      <c r="I138" s="238" t="n"/>
      <c r="J138" s="301" t="n"/>
      <c r="K138" s="302" t="n"/>
      <c r="L138" s="302" t="n"/>
      <c r="M138" s="302" t="n"/>
      <c r="N138" s="261" t="n"/>
      <c r="O138" s="261" t="n"/>
      <c r="P138" s="261" t="n"/>
      <c r="Q138" s="261" t="n"/>
      <c r="R138" s="261" t="n"/>
    </row>
    <row r="139" ht="45.75" customFormat="1" customHeight="1" s="303">
      <c r="A139" s="238" t="n"/>
      <c r="B139" s="238" t="n"/>
      <c r="C139" s="238" t="n"/>
      <c r="D139" s="299" t="n"/>
      <c r="E139" s="300" t="n"/>
      <c r="F139" s="300" t="n"/>
      <c r="G139" s="300" t="n"/>
      <c r="H139" s="300" t="n"/>
      <c r="I139" s="238" t="n"/>
      <c r="J139" s="301" t="n"/>
      <c r="K139" s="302" t="n"/>
      <c r="L139" s="302" t="n"/>
      <c r="M139" s="302" t="n"/>
      <c r="N139" s="261" t="n"/>
      <c r="O139" s="261" t="n"/>
      <c r="P139" s="261" t="n"/>
      <c r="Q139" s="261" t="n"/>
      <c r="R139" s="261" t="n"/>
    </row>
    <row r="140" ht="45.75" customFormat="1" customHeight="1" s="303">
      <c r="A140" s="238" t="n"/>
      <c r="B140" s="238" t="n"/>
      <c r="C140" s="238" t="n"/>
      <c r="D140" s="299" t="n"/>
      <c r="E140" s="300" t="n"/>
      <c r="F140" s="300" t="n"/>
      <c r="G140" s="300" t="n"/>
      <c r="H140" s="300" t="n"/>
      <c r="I140" s="238" t="n"/>
      <c r="J140" s="301" t="n"/>
      <c r="K140" s="302" t="n"/>
      <c r="L140" s="302" t="n"/>
      <c r="M140" s="302" t="n"/>
      <c r="N140" s="261" t="n"/>
      <c r="O140" s="261" t="n"/>
      <c r="P140" s="261" t="n"/>
      <c r="Q140" s="261" t="n"/>
      <c r="R140" s="261" t="n"/>
    </row>
    <row r="141" ht="45.75" customFormat="1" customHeight="1" s="303">
      <c r="A141" s="238" t="n"/>
      <c r="B141" s="238" t="n"/>
      <c r="C141" s="238" t="n"/>
      <c r="D141" s="299" t="n"/>
      <c r="E141" s="300" t="n"/>
      <c r="F141" s="300" t="n"/>
      <c r="G141" s="300" t="n"/>
      <c r="H141" s="300" t="n"/>
      <c r="I141" s="238" t="n"/>
      <c r="J141" s="301" t="n"/>
      <c r="K141" s="302" t="n"/>
      <c r="L141" s="302" t="n"/>
      <c r="M141" s="302" t="n"/>
      <c r="N141" s="261" t="n"/>
      <c r="O141" s="261" t="n"/>
      <c r="P141" s="261" t="n"/>
      <c r="Q141" s="261" t="n"/>
      <c r="R141" s="261" t="n"/>
    </row>
    <row r="142" ht="45.75" customFormat="1" customHeight="1" s="303">
      <c r="A142" s="238" t="n"/>
      <c r="B142" s="238" t="n"/>
      <c r="C142" s="238" t="n"/>
      <c r="D142" s="299" t="n"/>
      <c r="E142" s="300" t="n"/>
      <c r="F142" s="300" t="n"/>
      <c r="G142" s="300" t="n"/>
      <c r="H142" s="300" t="n"/>
      <c r="I142" s="238" t="n"/>
      <c r="J142" s="301" t="n"/>
      <c r="K142" s="302" t="n"/>
      <c r="L142" s="302" t="n"/>
      <c r="M142" s="302" t="n"/>
      <c r="N142" s="261" t="n"/>
      <c r="O142" s="261" t="n"/>
      <c r="P142" s="261" t="n"/>
      <c r="Q142" s="261" t="n"/>
      <c r="R142" s="261" t="n"/>
    </row>
    <row r="143" ht="45.75" customFormat="1" customHeight="1" s="303">
      <c r="A143" s="238" t="n"/>
      <c r="B143" s="238" t="n"/>
      <c r="C143" s="238" t="n"/>
      <c r="D143" s="299" t="n"/>
      <c r="E143" s="300" t="n"/>
      <c r="F143" s="300" t="n"/>
      <c r="G143" s="300" t="n"/>
      <c r="H143" s="300" t="n"/>
      <c r="I143" s="238" t="n"/>
      <c r="J143" s="301" t="n"/>
      <c r="K143" s="302" t="n"/>
      <c r="L143" s="302" t="n"/>
      <c r="M143" s="302" t="n"/>
      <c r="N143" s="261" t="n"/>
      <c r="O143" s="261" t="n"/>
      <c r="P143" s="261" t="n"/>
      <c r="Q143" s="261" t="n"/>
      <c r="R143" s="261" t="n"/>
    </row>
    <row r="144" ht="45.75" customFormat="1" customHeight="1" s="303">
      <c r="A144" s="238" t="n"/>
      <c r="B144" s="238" t="n"/>
      <c r="C144" s="238" t="n"/>
      <c r="D144" s="299" t="n"/>
      <c r="E144" s="300" t="n"/>
      <c r="F144" s="300" t="n"/>
      <c r="G144" s="300" t="n"/>
      <c r="H144" s="300" t="n"/>
      <c r="I144" s="238" t="n"/>
      <c r="J144" s="301" t="n"/>
      <c r="K144" s="302" t="n"/>
      <c r="L144" s="302" t="n"/>
      <c r="M144" s="302" t="n"/>
      <c r="N144" s="261" t="n"/>
      <c r="O144" s="261" t="n"/>
      <c r="P144" s="261" t="n"/>
      <c r="Q144" s="261" t="n"/>
      <c r="R144" s="261" t="n"/>
    </row>
    <row r="145" ht="45.75" customFormat="1" customHeight="1" s="303">
      <c r="A145" s="238" t="n"/>
      <c r="B145" s="238" t="n"/>
      <c r="C145" s="238" t="n"/>
      <c r="D145" s="299" t="n"/>
      <c r="E145" s="300" t="n"/>
      <c r="F145" s="300" t="n"/>
      <c r="G145" s="300" t="n"/>
      <c r="H145" s="300" t="n"/>
      <c r="I145" s="238" t="n"/>
      <c r="J145" s="301" t="n"/>
      <c r="K145" s="302" t="n"/>
      <c r="L145" s="302" t="n"/>
      <c r="M145" s="302" t="n"/>
      <c r="N145" s="261" t="n"/>
      <c r="O145" s="261" t="n"/>
      <c r="P145" s="261" t="n"/>
      <c r="Q145" s="261" t="n"/>
      <c r="R145" s="261" t="n"/>
    </row>
    <row r="146" ht="45.75" customFormat="1" customHeight="1" s="303">
      <c r="A146" s="238" t="n"/>
      <c r="B146" s="238" t="n"/>
      <c r="C146" s="238" t="n"/>
      <c r="D146" s="299" t="n"/>
      <c r="E146" s="300" t="n"/>
      <c r="F146" s="300" t="n"/>
      <c r="G146" s="300" t="n"/>
      <c r="H146" s="300" t="n"/>
      <c r="I146" s="238" t="n"/>
      <c r="J146" s="301" t="n"/>
      <c r="K146" s="302" t="n"/>
      <c r="L146" s="302" t="n"/>
      <c r="M146" s="302" t="n"/>
      <c r="N146" s="261" t="n"/>
      <c r="O146" s="261" t="n"/>
      <c r="P146" s="261" t="n"/>
      <c r="Q146" s="261" t="n"/>
      <c r="R146" s="261" t="n"/>
    </row>
    <row r="147" ht="45.75" customFormat="1" customHeight="1" s="303">
      <c r="A147" s="238" t="n"/>
      <c r="B147" s="238" t="n"/>
      <c r="C147" s="238" t="n"/>
      <c r="D147" s="299" t="n"/>
      <c r="E147" s="300" t="n"/>
      <c r="F147" s="300" t="n"/>
      <c r="G147" s="300" t="n"/>
      <c r="H147" s="300" t="n"/>
      <c r="I147" s="238" t="n"/>
      <c r="J147" s="301" t="n"/>
      <c r="K147" s="302" t="n"/>
      <c r="L147" s="302" t="n"/>
      <c r="M147" s="302" t="n"/>
      <c r="N147" s="261" t="n"/>
      <c r="O147" s="261" t="n"/>
      <c r="P147" s="261" t="n"/>
      <c r="Q147" s="261" t="n"/>
      <c r="R147" s="261" t="n"/>
    </row>
    <row r="148" ht="45.75" customFormat="1" customHeight="1" s="303">
      <c r="A148" s="238" t="n"/>
      <c r="B148" s="238" t="n"/>
      <c r="C148" s="238" t="n"/>
      <c r="D148" s="299" t="n"/>
      <c r="E148" s="300" t="n"/>
      <c r="F148" s="300" t="n"/>
      <c r="G148" s="300" t="n"/>
      <c r="H148" s="300" t="n"/>
      <c r="I148" s="238" t="n"/>
      <c r="J148" s="301" t="n"/>
      <c r="K148" s="302" t="n"/>
      <c r="L148" s="302" t="n"/>
      <c r="M148" s="302" t="n"/>
      <c r="N148" s="261" t="n"/>
      <c r="O148" s="261" t="n"/>
      <c r="P148" s="261" t="n"/>
      <c r="Q148" s="261" t="n"/>
      <c r="R148" s="261" t="n"/>
    </row>
    <row r="149" ht="45.75" customFormat="1" customHeight="1" s="303">
      <c r="A149" s="238" t="n"/>
      <c r="B149" s="238" t="n"/>
      <c r="C149" s="238" t="n"/>
      <c r="D149" s="299" t="n"/>
      <c r="E149" s="300" t="n"/>
      <c r="F149" s="300" t="n"/>
      <c r="G149" s="300" t="n"/>
      <c r="H149" s="300" t="n"/>
      <c r="I149" s="238" t="n"/>
      <c r="J149" s="301" t="n"/>
      <c r="K149" s="302" t="n"/>
      <c r="L149" s="302" t="n"/>
      <c r="M149" s="302" t="n"/>
      <c r="N149" s="261" t="n"/>
      <c r="O149" s="261" t="n"/>
      <c r="P149" s="261" t="n"/>
      <c r="Q149" s="261" t="n"/>
      <c r="R149" s="261" t="n"/>
    </row>
    <row r="150" ht="45.75" customFormat="1" customHeight="1" s="303">
      <c r="A150" s="238" t="n"/>
      <c r="B150" s="238" t="n"/>
      <c r="C150" s="238" t="n"/>
      <c r="D150" s="299" t="n"/>
      <c r="E150" s="300" t="n"/>
      <c r="F150" s="300" t="n"/>
      <c r="G150" s="300" t="n"/>
      <c r="H150" s="300" t="n"/>
      <c r="I150" s="238" t="n"/>
      <c r="J150" s="301" t="n"/>
      <c r="K150" s="302" t="n"/>
      <c r="L150" s="302" t="n"/>
      <c r="M150" s="302" t="n"/>
      <c r="N150" s="261" t="n"/>
      <c r="O150" s="261" t="n"/>
      <c r="P150" s="261" t="n"/>
      <c r="Q150" s="261" t="n"/>
      <c r="R150" s="261" t="n"/>
    </row>
    <row r="151" ht="45.75" customFormat="1" customHeight="1" s="303">
      <c r="A151" s="238" t="n"/>
      <c r="B151" s="238" t="n"/>
      <c r="C151" s="238" t="n"/>
      <c r="D151" s="299" t="n"/>
      <c r="E151" s="300" t="n"/>
      <c r="F151" s="300" t="n"/>
      <c r="G151" s="300" t="n"/>
      <c r="H151" s="300" t="n"/>
      <c r="I151" s="238" t="n"/>
      <c r="J151" s="301" t="n"/>
      <c r="K151" s="302" t="n"/>
      <c r="L151" s="302" t="n"/>
      <c r="M151" s="302" t="n"/>
      <c r="N151" s="261" t="n"/>
      <c r="O151" s="261" t="n"/>
      <c r="P151" s="261" t="n"/>
      <c r="Q151" s="261" t="n"/>
      <c r="R151" s="261" t="n"/>
    </row>
    <row r="152" ht="45.75" customFormat="1" customHeight="1" s="303">
      <c r="A152" s="238" t="n"/>
      <c r="B152" s="238" t="n"/>
      <c r="C152" s="238" t="n"/>
      <c r="D152" s="299" t="n"/>
      <c r="E152" s="300" t="n"/>
      <c r="F152" s="300" t="n"/>
      <c r="G152" s="300" t="n"/>
      <c r="H152" s="300" t="n"/>
      <c r="I152" s="238" t="n"/>
      <c r="J152" s="301" t="n"/>
      <c r="K152" s="302" t="n"/>
      <c r="L152" s="302" t="n"/>
      <c r="M152" s="302" t="n"/>
      <c r="N152" s="261" t="n"/>
      <c r="O152" s="261" t="n"/>
      <c r="P152" s="261" t="n"/>
      <c r="Q152" s="261" t="n"/>
      <c r="R152" s="261" t="n"/>
    </row>
    <row r="153" ht="45.75" customFormat="1" customHeight="1" s="303">
      <c r="A153" s="238" t="n"/>
      <c r="B153" s="238" t="n"/>
      <c r="C153" s="238" t="n"/>
      <c r="D153" s="299" t="n"/>
      <c r="E153" s="300" t="n"/>
      <c r="F153" s="300" t="n"/>
      <c r="G153" s="300" t="n"/>
      <c r="H153" s="300" t="n"/>
      <c r="I153" s="238" t="n"/>
      <c r="J153" s="301" t="n"/>
      <c r="K153" s="302" t="n"/>
      <c r="L153" s="302" t="n"/>
      <c r="M153" s="302" t="n"/>
      <c r="N153" s="261" t="n"/>
      <c r="O153" s="261" t="n"/>
      <c r="P153" s="261" t="n"/>
      <c r="Q153" s="261" t="n"/>
      <c r="R153" s="261" t="n"/>
    </row>
    <row r="154" ht="45.75" customFormat="1" customHeight="1" s="303">
      <c r="A154" s="238" t="n"/>
      <c r="B154" s="238" t="n"/>
      <c r="C154" s="238" t="n"/>
      <c r="D154" s="299" t="n"/>
      <c r="E154" s="300" t="n"/>
      <c r="F154" s="300" t="n"/>
      <c r="G154" s="300" t="n"/>
      <c r="H154" s="300" t="n"/>
      <c r="I154" s="238" t="n"/>
      <c r="J154" s="301" t="n"/>
      <c r="K154" s="302" t="n"/>
      <c r="L154" s="302" t="n"/>
      <c r="M154" s="302" t="n"/>
      <c r="N154" s="261" t="n"/>
      <c r="O154" s="261" t="n"/>
      <c r="P154" s="261" t="n"/>
      <c r="Q154" s="261" t="n"/>
      <c r="R154" s="261" t="n"/>
    </row>
    <row r="155" ht="45.75" customFormat="1" customHeight="1" s="303">
      <c r="A155" s="238" t="n"/>
      <c r="B155" s="238" t="n"/>
      <c r="C155" s="238" t="n"/>
      <c r="D155" s="299" t="n"/>
      <c r="E155" s="300" t="n"/>
      <c r="F155" s="300" t="n"/>
      <c r="G155" s="300" t="n"/>
      <c r="H155" s="300" t="n"/>
      <c r="I155" s="238" t="n"/>
      <c r="J155" s="301" t="n"/>
      <c r="K155" s="302" t="n"/>
      <c r="L155" s="302" t="n"/>
      <c r="M155" s="302" t="n"/>
      <c r="N155" s="261" t="n"/>
      <c r="O155" s="261" t="n"/>
      <c r="P155" s="261" t="n"/>
      <c r="Q155" s="261" t="n"/>
      <c r="R155" s="261" t="n"/>
    </row>
    <row r="156" ht="45.75" customFormat="1" customHeight="1" s="303">
      <c r="A156" s="238" t="n"/>
      <c r="B156" s="238" t="n"/>
      <c r="C156" s="238" t="n"/>
      <c r="D156" s="299" t="n"/>
      <c r="E156" s="300" t="n"/>
      <c r="F156" s="300" t="n"/>
      <c r="G156" s="300" t="n"/>
      <c r="H156" s="300" t="n"/>
      <c r="I156" s="238" t="n"/>
      <c r="J156" s="301" t="n"/>
      <c r="K156" s="302" t="n"/>
      <c r="L156" s="302" t="n"/>
      <c r="M156" s="302" t="n"/>
      <c r="N156" s="261" t="n"/>
      <c r="O156" s="261" t="n"/>
      <c r="P156" s="261" t="n"/>
      <c r="Q156" s="261" t="n"/>
      <c r="R156" s="261" t="n"/>
    </row>
    <row r="157" ht="45.75" customFormat="1" customHeight="1" s="303">
      <c r="A157" s="238" t="n"/>
      <c r="B157" s="238" t="n"/>
      <c r="C157" s="238" t="n"/>
      <c r="D157" s="299" t="n"/>
      <c r="E157" s="300" t="n"/>
      <c r="F157" s="300" t="n"/>
      <c r="G157" s="300" t="n"/>
      <c r="H157" s="300" t="n"/>
      <c r="I157" s="238" t="n"/>
      <c r="J157" s="301" t="n"/>
      <c r="K157" s="302" t="n"/>
      <c r="L157" s="302" t="n"/>
      <c r="M157" s="302" t="n"/>
      <c r="N157" s="261" t="n"/>
      <c r="O157" s="261" t="n"/>
      <c r="P157" s="261" t="n"/>
      <c r="Q157" s="261" t="n"/>
      <c r="R157" s="261" t="n"/>
    </row>
    <row r="158" ht="45.75" customFormat="1" customHeight="1" s="303">
      <c r="A158" s="238" t="n"/>
      <c r="B158" s="238" t="n"/>
      <c r="C158" s="238" t="n"/>
      <c r="D158" s="299" t="n"/>
      <c r="E158" s="300" t="n"/>
      <c r="F158" s="300" t="n"/>
      <c r="G158" s="300" t="n"/>
      <c r="H158" s="300" t="n"/>
      <c r="I158" s="238" t="n"/>
      <c r="J158" s="301" t="n"/>
      <c r="K158" s="302" t="n"/>
      <c r="L158" s="302" t="n"/>
      <c r="M158" s="302" t="n"/>
      <c r="N158" s="261" t="n"/>
      <c r="O158" s="261" t="n"/>
      <c r="P158" s="261" t="n"/>
      <c r="Q158" s="261" t="n"/>
      <c r="R158" s="261" t="n"/>
    </row>
    <row r="159" ht="45.75" customFormat="1" customHeight="1" s="303">
      <c r="A159" s="238" t="n"/>
      <c r="B159" s="238" t="n"/>
      <c r="C159" s="238" t="n"/>
      <c r="D159" s="299" t="n"/>
      <c r="E159" s="300" t="n"/>
      <c r="F159" s="300" t="n"/>
      <c r="G159" s="300" t="n"/>
      <c r="H159" s="300" t="n"/>
      <c r="I159" s="238" t="n"/>
      <c r="J159" s="301" t="n"/>
      <c r="K159" s="302" t="n"/>
      <c r="L159" s="302" t="n"/>
      <c r="M159" s="302" t="n"/>
      <c r="N159" s="261" t="n"/>
      <c r="O159" s="261" t="n"/>
      <c r="P159" s="261" t="n"/>
      <c r="Q159" s="261" t="n"/>
      <c r="R159" s="261" t="n"/>
    </row>
    <row r="160" ht="45.75" customFormat="1" customHeight="1" s="303">
      <c r="A160" s="238" t="n"/>
      <c r="B160" s="238" t="n"/>
      <c r="C160" s="238" t="n"/>
      <c r="D160" s="299" t="n"/>
      <c r="E160" s="300" t="n"/>
      <c r="F160" s="300" t="n"/>
      <c r="G160" s="300" t="n"/>
      <c r="H160" s="300" t="n"/>
      <c r="I160" s="238" t="n"/>
      <c r="J160" s="301" t="n"/>
      <c r="K160" s="302" t="n"/>
      <c r="L160" s="302" t="n"/>
      <c r="M160" s="302" t="n"/>
      <c r="N160" s="261" t="n"/>
      <c r="O160" s="261" t="n"/>
      <c r="P160" s="261" t="n"/>
      <c r="Q160" s="261" t="n"/>
      <c r="R160" s="261" t="n"/>
    </row>
    <row r="161" ht="45.75" customFormat="1" customHeight="1" s="303">
      <c r="A161" s="238" t="n"/>
      <c r="B161" s="238" t="n"/>
      <c r="C161" s="238" t="n"/>
      <c r="D161" s="299" t="n"/>
      <c r="E161" s="300" t="n"/>
      <c r="F161" s="300" t="n"/>
      <c r="G161" s="300" t="n"/>
      <c r="H161" s="300" t="n"/>
      <c r="I161" s="238" t="n"/>
      <c r="J161" s="301" t="n"/>
      <c r="K161" s="302" t="n"/>
      <c r="L161" s="302" t="n"/>
      <c r="M161" s="302" t="n"/>
      <c r="N161" s="261" t="n"/>
      <c r="O161" s="261" t="n"/>
      <c r="P161" s="261" t="n"/>
      <c r="Q161" s="261" t="n"/>
      <c r="R161" s="261" t="n"/>
    </row>
    <row r="162" ht="45.75" customFormat="1" customHeight="1" s="303">
      <c r="A162" s="238" t="n"/>
      <c r="B162" s="238" t="n"/>
      <c r="C162" s="238" t="n"/>
      <c r="D162" s="299" t="n"/>
      <c r="E162" s="300" t="n"/>
      <c r="F162" s="300" t="n"/>
      <c r="G162" s="300" t="n"/>
      <c r="H162" s="300" t="n"/>
      <c r="I162" s="238" t="n"/>
      <c r="J162" s="301" t="n"/>
      <c r="K162" s="302" t="n"/>
      <c r="L162" s="302" t="n"/>
      <c r="M162" s="302" t="n"/>
      <c r="N162" s="261" t="n"/>
      <c r="O162" s="261" t="n"/>
      <c r="P162" s="261" t="n"/>
      <c r="Q162" s="261" t="n"/>
      <c r="R162" s="261" t="n"/>
    </row>
    <row r="163" ht="45.75" customFormat="1" customHeight="1" s="303">
      <c r="A163" s="238" t="n"/>
      <c r="B163" s="238" t="n"/>
      <c r="C163" s="238" t="n"/>
      <c r="D163" s="299" t="n"/>
      <c r="E163" s="300" t="n"/>
      <c r="F163" s="300" t="n"/>
      <c r="G163" s="300" t="n"/>
      <c r="H163" s="300" t="n"/>
      <c r="I163" s="238" t="n"/>
      <c r="J163" s="301" t="n"/>
      <c r="K163" s="302" t="n"/>
      <c r="L163" s="302" t="n"/>
      <c r="M163" s="302" t="n"/>
      <c r="N163" s="261" t="n"/>
      <c r="O163" s="261" t="n"/>
      <c r="P163" s="261" t="n"/>
      <c r="Q163" s="261" t="n"/>
      <c r="R163" s="261" t="n"/>
    </row>
    <row r="164" ht="45.75" customFormat="1" customHeight="1" s="303">
      <c r="A164" s="238" t="n"/>
      <c r="B164" s="238" t="n"/>
      <c r="C164" s="238" t="n"/>
      <c r="D164" s="299" t="n"/>
      <c r="E164" s="300" t="n"/>
      <c r="F164" s="300" t="n"/>
      <c r="G164" s="300" t="n"/>
      <c r="H164" s="300" t="n"/>
      <c r="I164" s="238" t="n"/>
      <c r="J164" s="301" t="n"/>
      <c r="K164" s="302" t="n"/>
      <c r="L164" s="302" t="n"/>
      <c r="M164" s="302" t="n"/>
      <c r="N164" s="261" t="n"/>
      <c r="O164" s="261" t="n"/>
      <c r="P164" s="261" t="n"/>
      <c r="Q164" s="261" t="n"/>
      <c r="R164" s="261" t="n"/>
    </row>
    <row r="165" ht="45.75" customFormat="1" customHeight="1" s="303">
      <c r="A165" s="238" t="n"/>
      <c r="B165" s="238" t="n"/>
      <c r="C165" s="238" t="n"/>
      <c r="D165" s="299" t="n"/>
      <c r="E165" s="300" t="n"/>
      <c r="F165" s="300" t="n"/>
      <c r="G165" s="300" t="n"/>
      <c r="H165" s="300" t="n"/>
      <c r="I165" s="238" t="n"/>
      <c r="J165" s="301" t="n"/>
      <c r="K165" s="302" t="n"/>
      <c r="L165" s="302" t="n"/>
      <c r="M165" s="302" t="n"/>
      <c r="N165" s="261" t="n"/>
      <c r="O165" s="261" t="n"/>
      <c r="P165" s="261" t="n"/>
      <c r="Q165" s="261" t="n"/>
      <c r="R165" s="261" t="n"/>
    </row>
    <row r="166" ht="45.75" customFormat="1" customHeight="1" s="303">
      <c r="A166" s="238" t="n"/>
      <c r="B166" s="238" t="n"/>
      <c r="C166" s="238" t="n"/>
      <c r="D166" s="299" t="n"/>
      <c r="E166" s="300" t="n"/>
      <c r="F166" s="300" t="n"/>
      <c r="G166" s="300" t="n"/>
      <c r="H166" s="300" t="n"/>
      <c r="I166" s="238" t="n"/>
      <c r="J166" s="301" t="n"/>
      <c r="K166" s="302" t="n"/>
      <c r="L166" s="302" t="n"/>
      <c r="M166" s="302" t="n"/>
      <c r="N166" s="261" t="n"/>
      <c r="O166" s="261" t="n"/>
      <c r="P166" s="261" t="n"/>
      <c r="Q166" s="261" t="n"/>
      <c r="R166" s="261" t="n"/>
    </row>
    <row r="167" ht="45.75" customFormat="1" customHeight="1" s="303">
      <c r="A167" s="238" t="n"/>
      <c r="B167" s="238" t="n"/>
      <c r="C167" s="238" t="n"/>
      <c r="D167" s="299" t="n"/>
      <c r="E167" s="300" t="n"/>
      <c r="F167" s="300" t="n"/>
      <c r="G167" s="300" t="n"/>
      <c r="H167" s="300" t="n"/>
      <c r="I167" s="238" t="n"/>
      <c r="J167" s="301" t="n"/>
      <c r="K167" s="302" t="n"/>
      <c r="L167" s="302" t="n"/>
      <c r="M167" s="302" t="n"/>
      <c r="N167" s="261" t="n"/>
      <c r="O167" s="261" t="n"/>
      <c r="P167" s="261" t="n"/>
      <c r="Q167" s="261" t="n"/>
      <c r="R167" s="261" t="n"/>
    </row>
    <row r="168" ht="45.75" customFormat="1" customHeight="1" s="303">
      <c r="A168" s="238" t="n"/>
      <c r="B168" s="238" t="n"/>
      <c r="C168" s="238" t="n"/>
      <c r="D168" s="299" t="n"/>
      <c r="E168" s="300" t="n"/>
      <c r="F168" s="300" t="n"/>
      <c r="G168" s="300" t="n"/>
      <c r="H168" s="300" t="n"/>
      <c r="I168" s="238" t="n"/>
      <c r="J168" s="301" t="n"/>
      <c r="K168" s="302" t="n"/>
      <c r="L168" s="302" t="n"/>
      <c r="M168" s="302" t="n"/>
      <c r="N168" s="261" t="n"/>
      <c r="O168" s="261" t="n"/>
      <c r="P168" s="261" t="n"/>
      <c r="Q168" s="261" t="n"/>
      <c r="R168" s="261" t="n"/>
    </row>
    <row r="169" ht="45.75" customFormat="1" customHeight="1" s="303">
      <c r="A169" s="238" t="n"/>
      <c r="B169" s="238" t="n"/>
      <c r="C169" s="238" t="n"/>
      <c r="D169" s="299" t="n"/>
      <c r="E169" s="300" t="n"/>
      <c r="F169" s="300" t="n"/>
      <c r="G169" s="300" t="n"/>
      <c r="H169" s="300" t="n"/>
      <c r="I169" s="238" t="n"/>
      <c r="J169" s="301" t="n"/>
      <c r="K169" s="302" t="n"/>
      <c r="L169" s="302" t="n"/>
      <c r="M169" s="302" t="n"/>
      <c r="N169" s="261" t="n"/>
      <c r="O169" s="261" t="n"/>
      <c r="P169" s="261" t="n"/>
      <c r="Q169" s="261" t="n"/>
      <c r="R169" s="261" t="n"/>
    </row>
    <row r="170" ht="45.75" customFormat="1" customHeight="1" s="303">
      <c r="A170" s="238" t="n"/>
      <c r="B170" s="238" t="n"/>
      <c r="C170" s="238" t="n"/>
      <c r="D170" s="299" t="n"/>
      <c r="E170" s="300" t="n"/>
      <c r="F170" s="300" t="n"/>
      <c r="G170" s="300" t="n"/>
      <c r="H170" s="300" t="n"/>
      <c r="I170" s="238" t="n"/>
      <c r="J170" s="301" t="n"/>
      <c r="K170" s="302" t="n"/>
      <c r="L170" s="302" t="n"/>
      <c r="M170" s="302" t="n"/>
      <c r="N170" s="261" t="n"/>
      <c r="O170" s="261" t="n"/>
      <c r="P170" s="261" t="n"/>
      <c r="Q170" s="261" t="n"/>
      <c r="R170" s="261" t="n"/>
    </row>
    <row r="171" ht="45.75" customFormat="1" customHeight="1" s="303">
      <c r="A171" s="238" t="n"/>
      <c r="B171" s="238" t="n"/>
      <c r="C171" s="238" t="n"/>
      <c r="D171" s="299" t="n"/>
      <c r="E171" s="300" t="n"/>
      <c r="F171" s="300" t="n"/>
      <c r="G171" s="300" t="n"/>
      <c r="H171" s="300" t="n"/>
      <c r="I171" s="238" t="n"/>
      <c r="J171" s="301" t="n"/>
      <c r="K171" s="302" t="n"/>
      <c r="L171" s="302" t="n"/>
      <c r="M171" s="302" t="n"/>
      <c r="N171" s="261" t="n"/>
      <c r="O171" s="261" t="n"/>
      <c r="P171" s="261" t="n"/>
      <c r="Q171" s="261" t="n"/>
      <c r="R171" s="261" t="n"/>
    </row>
    <row r="172" ht="45.75" customFormat="1" customHeight="1" s="303">
      <c r="A172" s="238" t="n"/>
      <c r="B172" s="238" t="n"/>
      <c r="C172" s="238" t="n"/>
      <c r="D172" s="299" t="n"/>
      <c r="E172" s="300" t="n"/>
      <c r="F172" s="300" t="n"/>
      <c r="G172" s="300" t="n"/>
      <c r="H172" s="300" t="n"/>
      <c r="I172" s="238" t="n"/>
      <c r="J172" s="301" t="n"/>
      <c r="K172" s="302" t="n"/>
      <c r="L172" s="302" t="n"/>
      <c r="M172" s="302" t="n"/>
      <c r="N172" s="261" t="n"/>
      <c r="O172" s="261" t="n"/>
      <c r="P172" s="261" t="n"/>
      <c r="Q172" s="261" t="n"/>
      <c r="R172" s="261" t="n"/>
    </row>
    <row r="173" ht="45.75" customFormat="1" customHeight="1" s="303">
      <c r="A173" s="238" t="n"/>
      <c r="B173" s="238" t="n"/>
      <c r="C173" s="238" t="n"/>
      <c r="D173" s="299" t="n"/>
      <c r="E173" s="300" t="n"/>
      <c r="F173" s="300" t="n"/>
      <c r="G173" s="300" t="n"/>
      <c r="H173" s="300" t="n"/>
      <c r="I173" s="238" t="n"/>
      <c r="J173" s="301" t="n"/>
      <c r="K173" s="302" t="n"/>
      <c r="L173" s="302" t="n"/>
      <c r="M173" s="302" t="n"/>
      <c r="N173" s="261" t="n"/>
      <c r="O173" s="261" t="n"/>
      <c r="P173" s="261" t="n"/>
      <c r="Q173" s="261" t="n"/>
      <c r="R173" s="261" t="n"/>
    </row>
    <row r="174" ht="45.75" customFormat="1" customHeight="1" s="303">
      <c r="A174" s="238" t="n"/>
      <c r="B174" s="238" t="n"/>
      <c r="C174" s="238" t="n"/>
      <c r="D174" s="299" t="n"/>
      <c r="E174" s="300" t="n"/>
      <c r="F174" s="300" t="n"/>
      <c r="G174" s="300" t="n"/>
      <c r="H174" s="300" t="n"/>
      <c r="I174" s="238" t="n"/>
      <c r="J174" s="301" t="n"/>
      <c r="K174" s="302" t="n"/>
      <c r="L174" s="302" t="n"/>
      <c r="M174" s="302" t="n"/>
      <c r="N174" s="261" t="n"/>
      <c r="O174" s="261" t="n"/>
      <c r="P174" s="261" t="n"/>
      <c r="Q174" s="261" t="n"/>
      <c r="R174" s="261" t="n"/>
    </row>
    <row r="175" ht="45.75" customFormat="1" customHeight="1" s="303">
      <c r="A175" s="238" t="n"/>
      <c r="B175" s="238" t="n"/>
      <c r="C175" s="238" t="n"/>
      <c r="D175" s="299" t="n"/>
      <c r="E175" s="300" t="n"/>
      <c r="F175" s="300" t="n"/>
      <c r="G175" s="300" t="n"/>
      <c r="H175" s="300" t="n"/>
      <c r="I175" s="238" t="n"/>
      <c r="J175" s="301" t="n"/>
      <c r="K175" s="302" t="n"/>
      <c r="L175" s="302" t="n"/>
      <c r="M175" s="302" t="n"/>
      <c r="N175" s="261" t="n"/>
      <c r="O175" s="261" t="n"/>
      <c r="P175" s="261" t="n"/>
      <c r="Q175" s="261" t="n"/>
      <c r="R175" s="261" t="n"/>
    </row>
    <row r="176" ht="45.75" customFormat="1" customHeight="1" s="303">
      <c r="A176" s="238" t="n"/>
      <c r="B176" s="238" t="n"/>
      <c r="C176" s="238" t="n"/>
      <c r="D176" s="299" t="n"/>
      <c r="E176" s="300" t="n"/>
      <c r="F176" s="300" t="n"/>
      <c r="G176" s="300" t="n"/>
      <c r="H176" s="300" t="n"/>
      <c r="I176" s="238" t="n"/>
      <c r="J176" s="301" t="n"/>
      <c r="K176" s="302" t="n"/>
      <c r="L176" s="302" t="n"/>
      <c r="M176" s="302" t="n"/>
      <c r="N176" s="261" t="n"/>
      <c r="O176" s="261" t="n"/>
      <c r="P176" s="261" t="n"/>
      <c r="Q176" s="261" t="n"/>
      <c r="R176" s="261" t="n"/>
    </row>
    <row r="177" ht="45.75" customFormat="1" customHeight="1" s="303">
      <c r="A177" s="238" t="n"/>
      <c r="B177" s="238" t="n"/>
      <c r="C177" s="238" t="n"/>
      <c r="D177" s="299" t="n"/>
      <c r="E177" s="300" t="n"/>
      <c r="F177" s="300" t="n"/>
      <c r="G177" s="300" t="n"/>
      <c r="H177" s="300" t="n"/>
      <c r="I177" s="238" t="n"/>
      <c r="J177" s="301" t="n"/>
      <c r="K177" s="302" t="n"/>
      <c r="L177" s="302" t="n"/>
      <c r="M177" s="302" t="n"/>
      <c r="N177" s="261" t="n"/>
      <c r="O177" s="261" t="n"/>
      <c r="P177" s="261" t="n"/>
      <c r="Q177" s="261" t="n"/>
      <c r="R177" s="261" t="n"/>
    </row>
    <row r="178" ht="45.75" customFormat="1" customHeight="1" s="303">
      <c r="A178" s="238" t="n"/>
      <c r="B178" s="238" t="n"/>
      <c r="C178" s="238" t="n"/>
      <c r="D178" s="299" t="n"/>
      <c r="E178" s="300" t="n"/>
      <c r="F178" s="300" t="n"/>
      <c r="G178" s="300" t="n"/>
      <c r="H178" s="300" t="n"/>
      <c r="I178" s="238" t="n"/>
      <c r="J178" s="301" t="n"/>
      <c r="K178" s="302" t="n"/>
      <c r="L178" s="302" t="n"/>
      <c r="M178" s="302" t="n"/>
      <c r="N178" s="261" t="n"/>
      <c r="O178" s="261" t="n"/>
      <c r="P178" s="261" t="n"/>
      <c r="Q178" s="261" t="n"/>
      <c r="R178" s="261" t="n"/>
    </row>
    <row r="179" ht="45.75" customFormat="1" customHeight="1" s="303">
      <c r="A179" s="238" t="n"/>
      <c r="B179" s="238" t="n"/>
      <c r="C179" s="238" t="n"/>
      <c r="D179" s="299" t="n"/>
      <c r="E179" s="300" t="n"/>
      <c r="F179" s="300" t="n"/>
      <c r="G179" s="300" t="n"/>
      <c r="H179" s="300" t="n"/>
      <c r="I179" s="238" t="n"/>
      <c r="J179" s="301" t="n"/>
      <c r="K179" s="302" t="n"/>
      <c r="L179" s="302" t="n"/>
      <c r="M179" s="302" t="n"/>
      <c r="N179" s="261" t="n"/>
      <c r="O179" s="261" t="n"/>
      <c r="P179" s="261" t="n"/>
      <c r="Q179" s="261" t="n"/>
      <c r="R179" s="261" t="n"/>
    </row>
    <row r="180" ht="45.75" customFormat="1" customHeight="1" s="303">
      <c r="A180" s="238" t="n"/>
      <c r="B180" s="238" t="n"/>
      <c r="C180" s="238" t="n"/>
      <c r="D180" s="299" t="n"/>
      <c r="E180" s="300" t="n"/>
      <c r="F180" s="300" t="n"/>
      <c r="G180" s="300" t="n"/>
      <c r="H180" s="300" t="n"/>
      <c r="I180" s="238" t="n"/>
      <c r="J180" s="301" t="n"/>
      <c r="K180" s="302" t="n"/>
      <c r="L180" s="302" t="n"/>
      <c r="M180" s="302" t="n"/>
      <c r="N180" s="261" t="n"/>
      <c r="O180" s="261" t="n"/>
      <c r="P180" s="261" t="n"/>
      <c r="Q180" s="261" t="n"/>
      <c r="R180" s="261" t="n"/>
    </row>
    <row r="181" ht="45.75" customFormat="1" customHeight="1" s="303">
      <c r="A181" s="238" t="n"/>
      <c r="B181" s="238" t="n"/>
      <c r="C181" s="238" t="n"/>
      <c r="D181" s="299" t="n"/>
      <c r="E181" s="300" t="n"/>
      <c r="F181" s="300" t="n"/>
      <c r="G181" s="300" t="n"/>
      <c r="H181" s="300" t="n"/>
      <c r="I181" s="238" t="n"/>
      <c r="J181" s="301" t="n"/>
      <c r="K181" s="302" t="n"/>
      <c r="L181" s="302" t="n"/>
      <c r="M181" s="302" t="n"/>
      <c r="N181" s="261" t="n"/>
      <c r="O181" s="261" t="n"/>
      <c r="P181" s="261" t="n"/>
      <c r="Q181" s="261" t="n"/>
      <c r="R181" s="261" t="n"/>
    </row>
    <row r="182" ht="45.75" customFormat="1" customHeight="1" s="303">
      <c r="A182" s="238" t="n"/>
      <c r="B182" s="238" t="n"/>
      <c r="C182" s="238" t="n"/>
      <c r="D182" s="299" t="n"/>
      <c r="E182" s="300" t="n"/>
      <c r="F182" s="300" t="n"/>
      <c r="G182" s="300" t="n"/>
      <c r="H182" s="300" t="n"/>
      <c r="I182" s="238" t="n"/>
      <c r="J182" s="301" t="n"/>
      <c r="K182" s="302" t="n"/>
      <c r="L182" s="302" t="n"/>
      <c r="M182" s="302" t="n"/>
      <c r="N182" s="261" t="n"/>
      <c r="O182" s="261" t="n"/>
      <c r="P182" s="261" t="n"/>
      <c r="Q182" s="261" t="n"/>
      <c r="R182" s="261" t="n"/>
    </row>
    <row r="183" ht="45.75" customFormat="1" customHeight="1" s="303">
      <c r="A183" s="238" t="n"/>
      <c r="B183" s="238" t="n"/>
      <c r="C183" s="238" t="n"/>
      <c r="D183" s="299" t="n"/>
      <c r="E183" s="300" t="n"/>
      <c r="F183" s="300" t="n"/>
      <c r="G183" s="300" t="n"/>
      <c r="H183" s="300" t="n"/>
      <c r="I183" s="238" t="n"/>
      <c r="J183" s="301" t="n"/>
      <c r="K183" s="302" t="n"/>
      <c r="L183" s="302" t="n"/>
      <c r="M183" s="302" t="n"/>
      <c r="N183" s="261" t="n"/>
      <c r="O183" s="261" t="n"/>
      <c r="P183" s="261" t="n"/>
      <c r="Q183" s="261" t="n"/>
      <c r="R183" s="261" t="n"/>
    </row>
    <row r="184" ht="45.75" customFormat="1" customHeight="1" s="303">
      <c r="A184" s="238" t="n"/>
      <c r="B184" s="238" t="n"/>
      <c r="C184" s="238" t="n"/>
      <c r="D184" s="299" t="n"/>
      <c r="E184" s="300" t="n"/>
      <c r="F184" s="300" t="n"/>
      <c r="G184" s="300" t="n"/>
      <c r="H184" s="300" t="n"/>
      <c r="I184" s="238" t="n"/>
      <c r="J184" s="301" t="n"/>
      <c r="K184" s="302" t="n"/>
      <c r="L184" s="302" t="n"/>
      <c r="M184" s="302" t="n"/>
      <c r="N184" s="261" t="n"/>
      <c r="O184" s="261" t="n"/>
      <c r="P184" s="261" t="n"/>
      <c r="Q184" s="261" t="n"/>
      <c r="R184" s="261" t="n"/>
    </row>
    <row r="185" ht="45.75" customFormat="1" customHeight="1" s="303">
      <c r="A185" s="238" t="n"/>
      <c r="B185" s="238" t="n"/>
      <c r="C185" s="238" t="n"/>
      <c r="D185" s="299" t="n"/>
      <c r="E185" s="300" t="n"/>
      <c r="F185" s="300" t="n"/>
      <c r="G185" s="300" t="n"/>
      <c r="H185" s="300" t="n"/>
      <c r="I185" s="238" t="n"/>
      <c r="J185" s="301" t="n"/>
      <c r="K185" s="302" t="n"/>
      <c r="L185" s="302" t="n"/>
      <c r="M185" s="302" t="n"/>
      <c r="N185" s="261" t="n"/>
      <c r="O185" s="261" t="n"/>
      <c r="P185" s="261" t="n"/>
      <c r="Q185" s="261" t="n"/>
      <c r="R185" s="261" t="n"/>
    </row>
    <row r="186" ht="45.75" customFormat="1" customHeight="1" s="303">
      <c r="A186" s="238" t="n"/>
      <c r="B186" s="238" t="n"/>
      <c r="C186" s="238" t="n"/>
      <c r="D186" s="299" t="n"/>
      <c r="E186" s="300" t="n"/>
      <c r="F186" s="300" t="n"/>
      <c r="G186" s="300" t="n"/>
      <c r="H186" s="300" t="n"/>
      <c r="I186" s="238" t="n"/>
      <c r="J186" s="301" t="n"/>
      <c r="K186" s="302" t="n"/>
      <c r="L186" s="302" t="n"/>
      <c r="M186" s="302" t="n"/>
      <c r="N186" s="261" t="n"/>
      <c r="O186" s="261" t="n"/>
      <c r="P186" s="261" t="n"/>
      <c r="Q186" s="261" t="n"/>
      <c r="R186" s="261" t="n"/>
    </row>
    <row r="187" ht="45.75" customFormat="1" customHeight="1" s="303">
      <c r="A187" s="238" t="n"/>
      <c r="B187" s="238" t="n"/>
      <c r="C187" s="238" t="n"/>
      <c r="D187" s="299" t="n"/>
      <c r="E187" s="300" t="n"/>
      <c r="F187" s="300" t="n"/>
      <c r="G187" s="300" t="n"/>
      <c r="H187" s="300" t="n"/>
      <c r="I187" s="238" t="n"/>
      <c r="J187" s="301" t="n"/>
      <c r="K187" s="302" t="n"/>
      <c r="L187" s="302" t="n"/>
      <c r="M187" s="302" t="n"/>
      <c r="N187" s="261" t="n"/>
      <c r="O187" s="261" t="n"/>
      <c r="P187" s="261" t="n"/>
      <c r="Q187" s="261" t="n"/>
      <c r="R187" s="261" t="n"/>
    </row>
    <row r="188" ht="45.75" customFormat="1" customHeight="1" s="303">
      <c r="A188" s="238" t="n"/>
      <c r="B188" s="238" t="n"/>
      <c r="C188" s="238" t="n"/>
      <c r="D188" s="299" t="n"/>
      <c r="E188" s="300" t="n"/>
      <c r="F188" s="300" t="n"/>
      <c r="G188" s="300" t="n"/>
      <c r="H188" s="300" t="n"/>
      <c r="I188" s="238" t="n"/>
      <c r="J188" s="301" t="n"/>
      <c r="K188" s="302" t="n"/>
      <c r="L188" s="302" t="n"/>
      <c r="M188" s="302" t="n"/>
      <c r="N188" s="261" t="n"/>
      <c r="O188" s="261" t="n"/>
      <c r="P188" s="261" t="n"/>
      <c r="Q188" s="261" t="n"/>
      <c r="R188" s="261" t="n"/>
    </row>
    <row r="189" ht="45.75" customFormat="1" customHeight="1" s="303">
      <c r="A189" s="238" t="n"/>
      <c r="B189" s="238" t="n"/>
      <c r="C189" s="238" t="n"/>
      <c r="D189" s="299" t="n"/>
      <c r="E189" s="300" t="n"/>
      <c r="F189" s="300" t="n"/>
      <c r="G189" s="300" t="n"/>
      <c r="H189" s="300" t="n"/>
      <c r="I189" s="238" t="n"/>
      <c r="J189" s="301" t="n"/>
      <c r="K189" s="302" t="n"/>
      <c r="L189" s="302" t="n"/>
      <c r="M189" s="302" t="n"/>
      <c r="N189" s="261" t="n"/>
      <c r="O189" s="261" t="n"/>
      <c r="P189" s="261" t="n"/>
      <c r="Q189" s="261" t="n"/>
      <c r="R189" s="261" t="n"/>
    </row>
    <row r="190" ht="45.75" customFormat="1" customHeight="1" s="303">
      <c r="A190" s="238" t="n"/>
      <c r="B190" s="238" t="n"/>
      <c r="C190" s="238" t="n"/>
      <c r="D190" s="299" t="n"/>
      <c r="E190" s="300" t="n"/>
      <c r="F190" s="300" t="n"/>
      <c r="G190" s="300" t="n"/>
      <c r="H190" s="300" t="n"/>
      <c r="I190" s="238" t="n"/>
      <c r="J190" s="301" t="n"/>
      <c r="K190" s="302" t="n"/>
      <c r="L190" s="302" t="n"/>
      <c r="M190" s="302" t="n"/>
      <c r="N190" s="261" t="n"/>
      <c r="O190" s="261" t="n"/>
      <c r="P190" s="261" t="n"/>
      <c r="Q190" s="261" t="n"/>
      <c r="R190" s="261" t="n"/>
    </row>
    <row r="191" ht="45.75" customFormat="1" customHeight="1" s="303">
      <c r="A191" s="238" t="n"/>
      <c r="B191" s="238" t="n"/>
      <c r="C191" s="238" t="n"/>
      <c r="D191" s="299" t="n"/>
      <c r="E191" s="300" t="n"/>
      <c r="F191" s="300" t="n"/>
      <c r="G191" s="300" t="n"/>
      <c r="H191" s="300" t="n"/>
      <c r="I191" s="238" t="n"/>
      <c r="J191" s="301" t="n"/>
      <c r="K191" s="302" t="n"/>
      <c r="L191" s="302" t="n"/>
      <c r="M191" s="302" t="n"/>
      <c r="N191" s="261" t="n"/>
      <c r="O191" s="261" t="n"/>
      <c r="P191" s="261" t="n"/>
      <c r="Q191" s="261" t="n"/>
      <c r="R191" s="261" t="n"/>
    </row>
    <row r="192" ht="45.75" customFormat="1" customHeight="1" s="303">
      <c r="A192" s="238" t="n"/>
      <c r="B192" s="238" t="n"/>
      <c r="C192" s="238" t="n"/>
      <c r="D192" s="299" t="n"/>
      <c r="E192" s="300" t="n"/>
      <c r="F192" s="300" t="n"/>
      <c r="G192" s="300" t="n"/>
      <c r="H192" s="300" t="n"/>
      <c r="I192" s="238" t="n"/>
      <c r="J192" s="301" t="n"/>
      <c r="K192" s="302" t="n"/>
      <c r="L192" s="302" t="n"/>
      <c r="M192" s="302" t="n"/>
      <c r="N192" s="261" t="n"/>
      <c r="O192" s="261" t="n"/>
      <c r="P192" s="261" t="n"/>
      <c r="Q192" s="261" t="n"/>
      <c r="R192" s="261" t="n"/>
    </row>
    <row r="193" ht="45.75" customFormat="1" customHeight="1" s="303">
      <c r="A193" s="238" t="n"/>
      <c r="B193" s="238" t="n"/>
      <c r="C193" s="238" t="n"/>
      <c r="D193" s="299" t="n"/>
      <c r="E193" s="300" t="n"/>
      <c r="F193" s="300" t="n"/>
      <c r="G193" s="300" t="n"/>
      <c r="H193" s="300" t="n"/>
      <c r="I193" s="238" t="n"/>
      <c r="J193" s="301" t="n"/>
      <c r="K193" s="302" t="n"/>
      <c r="L193" s="302" t="n"/>
      <c r="M193" s="302" t="n"/>
      <c r="N193" s="261" t="n"/>
      <c r="O193" s="261" t="n"/>
      <c r="P193" s="261" t="n"/>
      <c r="Q193" s="261" t="n"/>
      <c r="R193" s="261" t="n"/>
    </row>
    <row r="194" ht="45.75" customFormat="1" customHeight="1" s="303">
      <c r="A194" s="238" t="n"/>
      <c r="B194" s="238" t="n"/>
      <c r="C194" s="238" t="n"/>
      <c r="D194" s="299" t="n"/>
      <c r="E194" s="300" t="n"/>
      <c r="F194" s="300" t="n"/>
      <c r="G194" s="300" t="n"/>
      <c r="H194" s="300" t="n"/>
      <c r="I194" s="238" t="n"/>
      <c r="J194" s="301" t="n"/>
      <c r="K194" s="302" t="n"/>
      <c r="L194" s="302" t="n"/>
      <c r="M194" s="302" t="n"/>
      <c r="N194" s="261" t="n"/>
      <c r="O194" s="261" t="n"/>
      <c r="P194" s="261" t="n"/>
      <c r="Q194" s="261" t="n"/>
      <c r="R194" s="261" t="n"/>
    </row>
    <row r="195" ht="45.75" customFormat="1" customHeight="1" s="303">
      <c r="A195" s="238" t="n"/>
      <c r="B195" s="238" t="n"/>
      <c r="C195" s="238" t="n"/>
      <c r="D195" s="299" t="n"/>
      <c r="E195" s="300" t="n"/>
      <c r="F195" s="300" t="n"/>
      <c r="G195" s="300" t="n"/>
      <c r="H195" s="300" t="n"/>
      <c r="I195" s="238" t="n"/>
      <c r="J195" s="301" t="n"/>
      <c r="K195" s="302" t="n"/>
      <c r="L195" s="302" t="n"/>
      <c r="M195" s="302" t="n"/>
      <c r="N195" s="261" t="n"/>
      <c r="O195" s="261" t="n"/>
      <c r="P195" s="261" t="n"/>
      <c r="Q195" s="261" t="n"/>
      <c r="R195" s="261" t="n"/>
    </row>
    <row r="196" ht="45.75" customFormat="1" customHeight="1" s="303">
      <c r="A196" s="238" t="n"/>
      <c r="B196" s="238" t="n"/>
      <c r="C196" s="238" t="n"/>
      <c r="D196" s="299" t="n"/>
      <c r="E196" s="300" t="n"/>
      <c r="F196" s="300" t="n"/>
      <c r="G196" s="300" t="n"/>
      <c r="H196" s="300" t="n"/>
      <c r="I196" s="238" t="n"/>
      <c r="J196" s="301" t="n"/>
      <c r="K196" s="302" t="n"/>
      <c r="L196" s="302" t="n"/>
      <c r="M196" s="302" t="n"/>
      <c r="N196" s="261" t="n"/>
      <c r="O196" s="261" t="n"/>
      <c r="P196" s="261" t="n"/>
      <c r="Q196" s="261" t="n"/>
      <c r="R196" s="261" t="n"/>
    </row>
    <row r="197" ht="45.75" customFormat="1" customHeight="1" s="303">
      <c r="A197" s="238" t="n"/>
      <c r="B197" s="238" t="n"/>
      <c r="C197" s="238" t="n"/>
      <c r="D197" s="299" t="n"/>
      <c r="E197" s="300" t="n"/>
      <c r="F197" s="300" t="n"/>
      <c r="G197" s="300" t="n"/>
      <c r="H197" s="300" t="n"/>
      <c r="I197" s="238" t="n"/>
      <c r="J197" s="301" t="n"/>
      <c r="K197" s="302" t="n"/>
      <c r="L197" s="302" t="n"/>
      <c r="M197" s="302" t="n"/>
      <c r="N197" s="261" t="n"/>
      <c r="O197" s="261" t="n"/>
      <c r="P197" s="261" t="n"/>
      <c r="Q197" s="261" t="n"/>
      <c r="R197" s="261" t="n"/>
    </row>
    <row r="198" ht="45.75" customFormat="1" customHeight="1" s="303">
      <c r="A198" s="238" t="n"/>
      <c r="B198" s="238" t="n"/>
      <c r="C198" s="238" t="n"/>
      <c r="D198" s="299" t="n"/>
      <c r="E198" s="300" t="n"/>
      <c r="F198" s="300" t="n"/>
      <c r="G198" s="300" t="n"/>
      <c r="H198" s="300" t="n"/>
      <c r="I198" s="238" t="n"/>
      <c r="J198" s="301" t="n"/>
      <c r="K198" s="302" t="n"/>
      <c r="L198" s="302" t="n"/>
      <c r="M198" s="302" t="n"/>
      <c r="N198" s="261" t="n"/>
      <c r="O198" s="261" t="n"/>
      <c r="P198" s="261" t="n"/>
      <c r="Q198" s="261" t="n"/>
      <c r="R198" s="261" t="n"/>
    </row>
    <row r="199" ht="45.75" customFormat="1" customHeight="1" s="303">
      <c r="A199" s="238" t="n"/>
      <c r="B199" s="238" t="n"/>
      <c r="C199" s="238" t="n"/>
      <c r="D199" s="299" t="n"/>
      <c r="E199" s="300" t="n"/>
      <c r="F199" s="300" t="n"/>
      <c r="G199" s="300" t="n"/>
      <c r="H199" s="300" t="n"/>
      <c r="I199" s="238" t="n"/>
      <c r="J199" s="301" t="n"/>
      <c r="K199" s="302" t="n"/>
      <c r="L199" s="302" t="n"/>
      <c r="M199" s="302" t="n"/>
      <c r="N199" s="261" t="n"/>
      <c r="O199" s="261" t="n"/>
      <c r="P199" s="261" t="n"/>
      <c r="Q199" s="261" t="n"/>
      <c r="R199" s="261" t="n"/>
    </row>
    <row r="200" ht="45.75" customFormat="1" customHeight="1" s="303">
      <c r="A200" s="238" t="n"/>
      <c r="B200" s="238" t="n"/>
      <c r="C200" s="238" t="n"/>
      <c r="D200" s="299" t="n"/>
      <c r="E200" s="300" t="n"/>
      <c r="F200" s="300" t="n"/>
      <c r="G200" s="300" t="n"/>
      <c r="H200" s="300" t="n"/>
      <c r="I200" s="238" t="n"/>
      <c r="J200" s="301" t="n"/>
      <c r="K200" s="302" t="n"/>
      <c r="L200" s="302" t="n"/>
      <c r="M200" s="302" t="n"/>
      <c r="N200" s="261" t="n"/>
      <c r="O200" s="261" t="n"/>
      <c r="P200" s="261" t="n"/>
      <c r="Q200" s="261" t="n"/>
      <c r="R200" s="261" t="n"/>
    </row>
    <row r="201" ht="45.75" customFormat="1" customHeight="1" s="303">
      <c r="A201" s="238" t="n"/>
      <c r="B201" s="238" t="n"/>
      <c r="C201" s="238" t="n"/>
      <c r="D201" s="299" t="n"/>
      <c r="E201" s="300" t="n"/>
      <c r="F201" s="300" t="n"/>
      <c r="G201" s="300" t="n"/>
      <c r="H201" s="300" t="n"/>
      <c r="I201" s="238" t="n"/>
      <c r="J201" s="301" t="n"/>
      <c r="K201" s="302" t="n"/>
      <c r="L201" s="302" t="n"/>
      <c r="M201" s="302" t="n"/>
      <c r="N201" s="261" t="n"/>
      <c r="O201" s="261" t="n"/>
      <c r="P201" s="261" t="n"/>
      <c r="Q201" s="261" t="n"/>
      <c r="R201" s="261" t="n"/>
    </row>
    <row r="202" ht="45.75" customFormat="1" customHeight="1" s="303">
      <c r="A202" s="238" t="n"/>
      <c r="B202" s="238" t="n"/>
      <c r="C202" s="238" t="n"/>
      <c r="D202" s="299" t="n"/>
      <c r="E202" s="300" t="n"/>
      <c r="F202" s="300" t="n"/>
      <c r="G202" s="300" t="n"/>
      <c r="H202" s="300" t="n"/>
      <c r="I202" s="238" t="n"/>
      <c r="J202" s="301" t="n"/>
      <c r="K202" s="302" t="n"/>
      <c r="L202" s="302" t="n"/>
      <c r="M202" s="302" t="n"/>
      <c r="N202" s="261" t="n"/>
      <c r="O202" s="261" t="n"/>
      <c r="P202" s="261" t="n"/>
      <c r="Q202" s="261" t="n"/>
      <c r="R202" s="261" t="n"/>
    </row>
    <row r="203" ht="45.75" customFormat="1" customHeight="1" s="303">
      <c r="A203" s="238" t="n"/>
      <c r="B203" s="238" t="n"/>
      <c r="C203" s="238" t="n"/>
      <c r="D203" s="299" t="n"/>
      <c r="E203" s="300" t="n"/>
      <c r="F203" s="300" t="n"/>
      <c r="G203" s="300" t="n"/>
      <c r="H203" s="300" t="n"/>
      <c r="I203" s="238" t="n"/>
      <c r="J203" s="301" t="n"/>
      <c r="K203" s="302" t="n"/>
      <c r="L203" s="302" t="n"/>
      <c r="M203" s="302" t="n"/>
      <c r="N203" s="261" t="n"/>
      <c r="O203" s="261" t="n"/>
      <c r="P203" s="261" t="n"/>
      <c r="Q203" s="261" t="n"/>
      <c r="R203" s="261" t="n"/>
    </row>
    <row r="204" ht="45.75" customFormat="1" customHeight="1" s="303">
      <c r="A204" s="238" t="n"/>
      <c r="B204" s="238" t="n"/>
      <c r="C204" s="238" t="n"/>
      <c r="D204" s="299" t="n"/>
      <c r="E204" s="300" t="n"/>
      <c r="F204" s="300" t="n"/>
      <c r="G204" s="300" t="n"/>
      <c r="H204" s="300" t="n"/>
      <c r="I204" s="238" t="n"/>
      <c r="J204" s="301" t="n"/>
      <c r="K204" s="302" t="n"/>
      <c r="L204" s="302" t="n"/>
      <c r="M204" s="302" t="n"/>
      <c r="N204" s="261" t="n"/>
      <c r="O204" s="261" t="n"/>
      <c r="P204" s="261" t="n"/>
      <c r="Q204" s="261" t="n"/>
      <c r="R204" s="261" t="n"/>
    </row>
    <row r="205" ht="45.75" customFormat="1" customHeight="1" s="303">
      <c r="A205" s="238" t="n"/>
      <c r="B205" s="238" t="n"/>
      <c r="C205" s="238" t="n"/>
      <c r="D205" s="299" t="n"/>
      <c r="E205" s="300" t="n"/>
      <c r="F205" s="300" t="n"/>
      <c r="G205" s="300" t="n"/>
      <c r="H205" s="300" t="n"/>
      <c r="I205" s="238" t="n"/>
      <c r="J205" s="301" t="n"/>
      <c r="K205" s="302" t="n"/>
      <c r="L205" s="302" t="n"/>
      <c r="M205" s="302" t="n"/>
      <c r="N205" s="261" t="n"/>
      <c r="O205" s="261" t="n"/>
      <c r="P205" s="261" t="n"/>
      <c r="Q205" s="261" t="n"/>
      <c r="R205" s="261" t="n"/>
    </row>
    <row r="206" ht="45.75" customFormat="1" customHeight="1" s="303">
      <c r="A206" s="238" t="n"/>
      <c r="B206" s="238" t="n"/>
      <c r="C206" s="238" t="n"/>
      <c r="D206" s="299" t="n"/>
      <c r="E206" s="300" t="n"/>
      <c r="F206" s="300" t="n"/>
      <c r="G206" s="300" t="n"/>
      <c r="H206" s="300" t="n"/>
      <c r="I206" s="238" t="n"/>
      <c r="J206" s="301" t="n"/>
      <c r="K206" s="302" t="n"/>
      <c r="L206" s="302" t="n"/>
      <c r="M206" s="302" t="n"/>
      <c r="N206" s="261" t="n"/>
      <c r="O206" s="261" t="n"/>
      <c r="P206" s="261" t="n"/>
      <c r="Q206" s="261" t="n"/>
      <c r="R206" s="261" t="n"/>
    </row>
    <row r="207" ht="45.75" customFormat="1" customHeight="1" s="303">
      <c r="A207" s="238" t="n"/>
      <c r="B207" s="238" t="n"/>
      <c r="C207" s="238" t="n"/>
      <c r="D207" s="299" t="n"/>
      <c r="E207" s="300" t="n"/>
      <c r="F207" s="300" t="n"/>
      <c r="G207" s="300" t="n"/>
      <c r="H207" s="300" t="n"/>
      <c r="I207" s="238" t="n"/>
      <c r="J207" s="301" t="n"/>
      <c r="K207" s="302" t="n"/>
      <c r="L207" s="302" t="n"/>
      <c r="M207" s="302" t="n"/>
      <c r="N207" s="261" t="n"/>
      <c r="O207" s="261" t="n"/>
      <c r="P207" s="261" t="n"/>
      <c r="Q207" s="261" t="n"/>
      <c r="R207" s="261" t="n"/>
    </row>
    <row r="208" ht="45.75" customFormat="1" customHeight="1" s="303">
      <c r="A208" s="238" t="n"/>
      <c r="B208" s="238" t="n"/>
      <c r="C208" s="238" t="n"/>
      <c r="D208" s="299" t="n"/>
      <c r="E208" s="300" t="n"/>
      <c r="F208" s="300" t="n"/>
      <c r="G208" s="300" t="n"/>
      <c r="H208" s="300" t="n"/>
      <c r="I208" s="238" t="n"/>
      <c r="J208" s="301" t="n"/>
      <c r="K208" s="302" t="n"/>
      <c r="L208" s="302" t="n"/>
      <c r="M208" s="302" t="n"/>
      <c r="N208" s="261" t="n"/>
      <c r="O208" s="261" t="n"/>
      <c r="P208" s="261" t="n"/>
      <c r="Q208" s="261" t="n"/>
      <c r="R208" s="261" t="n"/>
    </row>
    <row r="209" ht="45.75" customFormat="1" customHeight="1" s="303">
      <c r="A209" s="238" t="n"/>
      <c r="B209" s="238" t="n"/>
      <c r="C209" s="238" t="n"/>
      <c r="D209" s="299" t="n"/>
      <c r="E209" s="300" t="n"/>
      <c r="F209" s="300" t="n"/>
      <c r="G209" s="300" t="n"/>
      <c r="H209" s="300" t="n"/>
      <c r="I209" s="238" t="n"/>
      <c r="J209" s="301" t="n"/>
      <c r="K209" s="302" t="n"/>
      <c r="L209" s="302" t="n"/>
      <c r="M209" s="302" t="n"/>
      <c r="N209" s="261" t="n"/>
      <c r="O209" s="261" t="n"/>
      <c r="P209" s="261" t="n"/>
      <c r="Q209" s="261" t="n"/>
      <c r="R209" s="261" t="n"/>
    </row>
    <row r="210" ht="45.75" customFormat="1" customHeight="1" s="303">
      <c r="A210" s="238" t="n"/>
      <c r="B210" s="238" t="n"/>
      <c r="C210" s="238" t="n"/>
      <c r="D210" s="299" t="n"/>
      <c r="E210" s="300" t="n"/>
      <c r="F210" s="300" t="n"/>
      <c r="G210" s="300" t="n"/>
      <c r="H210" s="300" t="n"/>
      <c r="I210" s="238" t="n"/>
      <c r="J210" s="301" t="n"/>
      <c r="K210" s="302" t="n"/>
      <c r="L210" s="302" t="n"/>
      <c r="M210" s="302" t="n"/>
      <c r="N210" s="261" t="n"/>
      <c r="O210" s="261" t="n"/>
      <c r="P210" s="261" t="n"/>
      <c r="Q210" s="261" t="n"/>
      <c r="R210" s="261" t="n"/>
    </row>
    <row r="211" ht="45.75" customFormat="1" customHeight="1" s="303">
      <c r="A211" s="238" t="n"/>
      <c r="B211" s="238" t="n"/>
      <c r="C211" s="238" t="n"/>
      <c r="D211" s="299" t="n"/>
      <c r="E211" s="300" t="n"/>
      <c r="F211" s="300" t="n"/>
      <c r="G211" s="300" t="n"/>
      <c r="H211" s="300" t="n"/>
      <c r="I211" s="238" t="n"/>
      <c r="J211" s="301" t="n"/>
      <c r="K211" s="302" t="n"/>
      <c r="L211" s="302" t="n"/>
      <c r="M211" s="302" t="n"/>
      <c r="N211" s="261" t="n"/>
      <c r="O211" s="261" t="n"/>
      <c r="P211" s="261" t="n"/>
      <c r="Q211" s="261" t="n"/>
      <c r="R211" s="261" t="n"/>
    </row>
    <row r="212" ht="45.75" customFormat="1" customHeight="1" s="303">
      <c r="A212" s="238" t="n"/>
      <c r="B212" s="238" t="n"/>
      <c r="C212" s="238" t="n"/>
      <c r="D212" s="299" t="n"/>
      <c r="E212" s="300" t="n"/>
      <c r="F212" s="300" t="n"/>
      <c r="G212" s="300" t="n"/>
      <c r="H212" s="300" t="n"/>
      <c r="I212" s="238" t="n"/>
      <c r="J212" s="301" t="n"/>
      <c r="K212" s="302" t="n"/>
      <c r="L212" s="302" t="n"/>
      <c r="M212" s="302" t="n"/>
      <c r="N212" s="261" t="n"/>
      <c r="O212" s="261" t="n"/>
      <c r="P212" s="261" t="n"/>
      <c r="Q212" s="261" t="n"/>
      <c r="R212" s="261" t="n"/>
    </row>
    <row r="213" ht="45.75" customFormat="1" customHeight="1" s="303">
      <c r="A213" s="238" t="n"/>
      <c r="B213" s="238" t="n"/>
      <c r="C213" s="238" t="n"/>
      <c r="D213" s="299" t="n"/>
      <c r="E213" s="300" t="n"/>
      <c r="F213" s="300" t="n"/>
      <c r="G213" s="300" t="n"/>
      <c r="H213" s="300" t="n"/>
      <c r="I213" s="238" t="n"/>
      <c r="J213" s="301" t="n"/>
      <c r="K213" s="302" t="n"/>
      <c r="L213" s="302" t="n"/>
      <c r="M213" s="302" t="n"/>
      <c r="N213" s="261" t="n"/>
      <c r="O213" s="261" t="n"/>
      <c r="P213" s="261" t="n"/>
      <c r="Q213" s="261" t="n"/>
      <c r="R213" s="261" t="n"/>
    </row>
    <row r="214" ht="45.75" customFormat="1" customHeight="1" s="303">
      <c r="A214" s="238" t="n"/>
      <c r="B214" s="238" t="n"/>
      <c r="C214" s="238" t="n"/>
      <c r="D214" s="299" t="n"/>
      <c r="E214" s="300" t="n"/>
      <c r="F214" s="300" t="n"/>
      <c r="G214" s="300" t="n"/>
      <c r="H214" s="300" t="n"/>
      <c r="I214" s="238" t="n"/>
      <c r="J214" s="301" t="n"/>
      <c r="K214" s="302" t="n"/>
      <c r="L214" s="302" t="n"/>
      <c r="M214" s="302" t="n"/>
      <c r="N214" s="261" t="n"/>
      <c r="O214" s="261" t="n"/>
      <c r="P214" s="261" t="n"/>
      <c r="Q214" s="261" t="n"/>
      <c r="R214" s="261" t="n"/>
    </row>
    <row r="215" ht="45.75" customFormat="1" customHeight="1" s="303">
      <c r="A215" s="238" t="n"/>
      <c r="B215" s="238" t="n"/>
      <c r="C215" s="238" t="n"/>
      <c r="D215" s="299" t="n"/>
      <c r="E215" s="300" t="n"/>
      <c r="F215" s="300" t="n"/>
      <c r="G215" s="300" t="n"/>
      <c r="H215" s="300" t="n"/>
      <c r="I215" s="238" t="n"/>
      <c r="J215" s="301" t="n"/>
      <c r="K215" s="302" t="n"/>
      <c r="L215" s="302" t="n"/>
      <c r="M215" s="302" t="n"/>
      <c r="N215" s="261" t="n"/>
      <c r="O215" s="261" t="n"/>
      <c r="P215" s="261" t="n"/>
      <c r="Q215" s="261" t="n"/>
      <c r="R215" s="261" t="n"/>
    </row>
    <row r="216" ht="45.75" customFormat="1" customHeight="1" s="303">
      <c r="A216" s="238" t="n"/>
      <c r="B216" s="238" t="n"/>
      <c r="C216" s="238" t="n"/>
      <c r="D216" s="299" t="n"/>
      <c r="E216" s="300" t="n"/>
      <c r="F216" s="300" t="n"/>
      <c r="G216" s="300" t="n"/>
      <c r="H216" s="300" t="n"/>
      <c r="I216" s="238" t="n"/>
      <c r="J216" s="301" t="n"/>
      <c r="K216" s="302" t="n"/>
      <c r="L216" s="302" t="n"/>
      <c r="M216" s="302" t="n"/>
      <c r="N216" s="261" t="n"/>
      <c r="O216" s="261" t="n"/>
      <c r="P216" s="261" t="n"/>
      <c r="Q216" s="261" t="n"/>
      <c r="R216" s="261" t="n"/>
    </row>
    <row r="217" ht="45.75" customFormat="1" customHeight="1" s="303">
      <c r="A217" s="238" t="n"/>
      <c r="B217" s="238" t="n"/>
      <c r="C217" s="238" t="n"/>
      <c r="D217" s="299" t="n"/>
      <c r="E217" s="300" t="n"/>
      <c r="F217" s="300" t="n"/>
      <c r="G217" s="300" t="n"/>
      <c r="H217" s="300" t="n"/>
      <c r="I217" s="238" t="n"/>
      <c r="J217" s="301" t="n"/>
      <c r="K217" s="302" t="n"/>
      <c r="L217" s="302" t="n"/>
      <c r="M217" s="302" t="n"/>
      <c r="N217" s="261" t="n"/>
      <c r="O217" s="261" t="n"/>
      <c r="P217" s="261" t="n"/>
      <c r="Q217" s="261" t="n"/>
      <c r="R217" s="261" t="n"/>
    </row>
    <row r="218" ht="45.75" customFormat="1" customHeight="1" s="303">
      <c r="A218" s="238" t="n"/>
      <c r="B218" s="238" t="n"/>
      <c r="C218" s="238" t="n"/>
      <c r="D218" s="299" t="n"/>
      <c r="E218" s="300" t="n"/>
      <c r="F218" s="300" t="n"/>
      <c r="G218" s="300" t="n"/>
      <c r="H218" s="300" t="n"/>
      <c r="I218" s="238" t="n"/>
      <c r="J218" s="301" t="n"/>
      <c r="K218" s="302" t="n"/>
      <c r="L218" s="302" t="n"/>
      <c r="M218" s="302" t="n"/>
      <c r="N218" s="261" t="n"/>
      <c r="O218" s="261" t="n"/>
      <c r="P218" s="261" t="n"/>
      <c r="Q218" s="261" t="n"/>
      <c r="R218" s="261" t="n"/>
    </row>
    <row r="219" ht="45.75" customFormat="1" customHeight="1" s="303">
      <c r="A219" s="238" t="n"/>
      <c r="B219" s="238" t="n"/>
      <c r="C219" s="238" t="n"/>
      <c r="D219" s="299" t="n"/>
      <c r="E219" s="300" t="n"/>
      <c r="F219" s="300" t="n"/>
      <c r="G219" s="300" t="n"/>
      <c r="H219" s="300" t="n"/>
      <c r="I219" s="238" t="n"/>
      <c r="J219" s="301" t="n"/>
      <c r="K219" s="302" t="n"/>
      <c r="L219" s="302" t="n"/>
      <c r="M219" s="302" t="n"/>
      <c r="N219" s="261" t="n"/>
      <c r="O219" s="261" t="n"/>
      <c r="P219" s="261" t="n"/>
      <c r="Q219" s="261" t="n"/>
      <c r="R219" s="261" t="n"/>
    </row>
    <row r="220" ht="45.75" customFormat="1" customHeight="1" s="303">
      <c r="A220" s="238" t="n"/>
      <c r="B220" s="238" t="n"/>
      <c r="C220" s="238" t="n"/>
      <c r="D220" s="299" t="n"/>
      <c r="E220" s="300" t="n"/>
      <c r="F220" s="300" t="n"/>
      <c r="G220" s="300" t="n"/>
      <c r="H220" s="300" t="n"/>
      <c r="I220" s="238" t="n"/>
      <c r="J220" s="301" t="n"/>
      <c r="K220" s="302" t="n"/>
      <c r="L220" s="302" t="n"/>
      <c r="M220" s="302" t="n"/>
      <c r="N220" s="261" t="n"/>
      <c r="O220" s="261" t="n"/>
      <c r="P220" s="261" t="n"/>
      <c r="Q220" s="261" t="n"/>
      <c r="R220" s="261" t="n"/>
    </row>
    <row r="221" ht="45.75" customFormat="1" customHeight="1" s="303">
      <c r="A221" s="238" t="n"/>
      <c r="B221" s="238" t="n"/>
      <c r="C221" s="238" t="n"/>
      <c r="D221" s="299" t="n"/>
      <c r="E221" s="300" t="n"/>
      <c r="F221" s="300" t="n"/>
      <c r="G221" s="300" t="n"/>
      <c r="H221" s="300" t="n"/>
      <c r="I221" s="238" t="n"/>
      <c r="J221" s="301" t="n"/>
      <c r="K221" s="302" t="n"/>
      <c r="L221" s="302" t="n"/>
      <c r="M221" s="302" t="n"/>
      <c r="N221" s="261" t="n"/>
      <c r="O221" s="261" t="n"/>
      <c r="P221" s="261" t="n"/>
      <c r="Q221" s="261" t="n"/>
      <c r="R221" s="261" t="n"/>
    </row>
    <row r="222" ht="45.75" customFormat="1" customHeight="1" s="303">
      <c r="A222" s="238" t="n"/>
      <c r="B222" s="238" t="n"/>
      <c r="C222" s="238" t="n"/>
      <c r="D222" s="299" t="n"/>
      <c r="E222" s="300" t="n"/>
      <c r="F222" s="300" t="n"/>
      <c r="G222" s="300" t="n"/>
      <c r="H222" s="300" t="n"/>
      <c r="I222" s="238" t="n"/>
      <c r="J222" s="301" t="n"/>
      <c r="K222" s="302" t="n"/>
      <c r="L222" s="302" t="n"/>
      <c r="M222" s="302" t="n"/>
      <c r="N222" s="261" t="n"/>
      <c r="O222" s="261" t="n"/>
      <c r="P222" s="261" t="n"/>
      <c r="Q222" s="261" t="n"/>
      <c r="R222" s="261" t="n"/>
    </row>
    <row r="223" ht="45.75" customFormat="1" customHeight="1" s="303">
      <c r="A223" s="238" t="n"/>
      <c r="B223" s="238" t="n"/>
      <c r="C223" s="238" t="n"/>
      <c r="D223" s="299" t="n"/>
      <c r="E223" s="300" t="n"/>
      <c r="F223" s="300" t="n"/>
      <c r="G223" s="300" t="n"/>
      <c r="H223" s="300" t="n"/>
      <c r="I223" s="238" t="n"/>
      <c r="J223" s="301" t="n"/>
      <c r="K223" s="302" t="n"/>
      <c r="L223" s="302" t="n"/>
      <c r="M223" s="302" t="n"/>
      <c r="N223" s="261" t="n"/>
      <c r="O223" s="261" t="n"/>
      <c r="P223" s="261" t="n"/>
      <c r="Q223" s="261" t="n"/>
      <c r="R223" s="261" t="n"/>
    </row>
    <row r="224" ht="45.75" customFormat="1" customHeight="1" s="303">
      <c r="A224" s="238" t="n"/>
      <c r="B224" s="238" t="n"/>
      <c r="C224" s="238" t="n"/>
      <c r="D224" s="299" t="n"/>
      <c r="E224" s="300" t="n"/>
      <c r="F224" s="300" t="n"/>
      <c r="G224" s="300" t="n"/>
      <c r="H224" s="300" t="n"/>
      <c r="I224" s="238" t="n"/>
      <c r="J224" s="301" t="n"/>
      <c r="K224" s="302" t="n"/>
      <c r="L224" s="302" t="n"/>
      <c r="M224" s="302" t="n"/>
      <c r="N224" s="261" t="n"/>
      <c r="O224" s="261" t="n"/>
      <c r="P224" s="261" t="n"/>
      <c r="Q224" s="261" t="n"/>
      <c r="R224" s="261" t="n"/>
    </row>
    <row r="225" ht="45.75" customFormat="1" customHeight="1" s="303">
      <c r="A225" s="238" t="n"/>
      <c r="B225" s="238" t="n"/>
      <c r="C225" s="238" t="n"/>
      <c r="D225" s="299" t="n"/>
      <c r="E225" s="300" t="n"/>
      <c r="F225" s="300" t="n"/>
      <c r="G225" s="300" t="n"/>
      <c r="H225" s="300" t="n"/>
      <c r="I225" s="238" t="n"/>
      <c r="J225" s="301" t="n"/>
      <c r="K225" s="302" t="n"/>
      <c r="L225" s="302" t="n"/>
      <c r="M225" s="302" t="n"/>
      <c r="N225" s="261" t="n"/>
      <c r="O225" s="261" t="n"/>
      <c r="P225" s="261" t="n"/>
      <c r="Q225" s="261" t="n"/>
      <c r="R225" s="261" t="n"/>
    </row>
    <row r="226" ht="45.75" customFormat="1" customHeight="1" s="303">
      <c r="A226" s="238" t="n"/>
      <c r="B226" s="238" t="n"/>
      <c r="C226" s="238" t="n"/>
      <c r="D226" s="299" t="n"/>
      <c r="E226" s="300" t="n"/>
      <c r="F226" s="300" t="n"/>
      <c r="G226" s="300" t="n"/>
      <c r="H226" s="300" t="n"/>
      <c r="I226" s="238" t="n"/>
      <c r="J226" s="301" t="n"/>
      <c r="K226" s="302" t="n"/>
      <c r="L226" s="302" t="n"/>
      <c r="M226" s="302" t="n"/>
      <c r="N226" s="261" t="n"/>
      <c r="O226" s="261" t="n"/>
      <c r="P226" s="261" t="n"/>
      <c r="Q226" s="261" t="n"/>
      <c r="R226" s="261" t="n"/>
    </row>
    <row r="227" ht="45.75" customFormat="1" customHeight="1" s="303">
      <c r="A227" s="238" t="n"/>
      <c r="B227" s="238" t="n"/>
      <c r="C227" s="238" t="n"/>
      <c r="D227" s="299" t="n"/>
      <c r="E227" s="300" t="n"/>
      <c r="F227" s="300" t="n"/>
      <c r="G227" s="300" t="n"/>
      <c r="H227" s="300" t="n"/>
      <c r="I227" s="238" t="n"/>
      <c r="J227" s="301" t="n"/>
      <c r="K227" s="302" t="n"/>
      <c r="L227" s="302" t="n"/>
      <c r="M227" s="302" t="n"/>
      <c r="N227" s="261" t="n"/>
      <c r="O227" s="261" t="n"/>
      <c r="P227" s="261" t="n"/>
      <c r="Q227" s="261" t="n"/>
      <c r="R227" s="261" t="n"/>
    </row>
    <row r="228" ht="45.75" customFormat="1" customHeight="1" s="303">
      <c r="A228" s="238" t="n"/>
      <c r="B228" s="238" t="n"/>
      <c r="C228" s="238" t="n"/>
      <c r="D228" s="299" t="n"/>
      <c r="E228" s="300" t="n"/>
      <c r="F228" s="300" t="n"/>
      <c r="G228" s="300" t="n"/>
      <c r="H228" s="300" t="n"/>
      <c r="I228" s="238" t="n"/>
      <c r="J228" s="301" t="n"/>
      <c r="K228" s="302" t="n"/>
      <c r="L228" s="302" t="n"/>
      <c r="M228" s="302" t="n"/>
      <c r="N228" s="261" t="n"/>
      <c r="O228" s="261" t="n"/>
      <c r="P228" s="261" t="n"/>
      <c r="Q228" s="261" t="n"/>
      <c r="R228" s="261" t="n"/>
    </row>
    <row r="229" ht="45.75" customFormat="1" customHeight="1" s="303">
      <c r="A229" s="238" t="n"/>
      <c r="B229" s="238" t="n"/>
      <c r="C229" s="238" t="n"/>
      <c r="D229" s="299" t="n"/>
      <c r="E229" s="300" t="n"/>
      <c r="F229" s="300" t="n"/>
      <c r="G229" s="300" t="n"/>
      <c r="H229" s="300" t="n"/>
      <c r="I229" s="238" t="n"/>
      <c r="J229" s="301" t="n"/>
      <c r="K229" s="302" t="n"/>
      <c r="L229" s="302" t="n"/>
      <c r="M229" s="302" t="n"/>
      <c r="N229" s="261" t="n"/>
      <c r="O229" s="261" t="n"/>
      <c r="P229" s="261" t="n"/>
      <c r="Q229" s="261" t="n"/>
      <c r="R229" s="261" t="n"/>
    </row>
    <row r="230" ht="45.75" customFormat="1" customHeight="1" s="303">
      <c r="A230" s="238" t="n"/>
      <c r="B230" s="238" t="n"/>
      <c r="C230" s="238" t="n"/>
      <c r="D230" s="299" t="n"/>
      <c r="E230" s="300" t="n"/>
      <c r="F230" s="300" t="n"/>
      <c r="G230" s="300" t="n"/>
      <c r="H230" s="300" t="n"/>
      <c r="I230" s="238" t="n"/>
      <c r="J230" s="301" t="n"/>
      <c r="K230" s="302" t="n"/>
      <c r="L230" s="302" t="n"/>
      <c r="M230" s="302" t="n"/>
      <c r="N230" s="261" t="n"/>
      <c r="O230" s="261" t="n"/>
      <c r="P230" s="261" t="n"/>
      <c r="Q230" s="261" t="n"/>
      <c r="R230" s="261" t="n"/>
    </row>
    <row r="231" ht="45.75" customFormat="1" customHeight="1" s="303">
      <c r="A231" s="238" t="n"/>
      <c r="B231" s="238" t="n"/>
      <c r="C231" s="238" t="n"/>
      <c r="D231" s="299" t="n"/>
      <c r="E231" s="300" t="n"/>
      <c r="F231" s="300" t="n"/>
      <c r="G231" s="300" t="n"/>
      <c r="H231" s="300" t="n"/>
      <c r="I231" s="238" t="n"/>
      <c r="J231" s="301" t="n"/>
      <c r="K231" s="302" t="n"/>
      <c r="L231" s="302" t="n"/>
      <c r="M231" s="302" t="n"/>
      <c r="N231" s="261" t="n"/>
      <c r="O231" s="261" t="n"/>
      <c r="P231" s="261" t="n"/>
      <c r="Q231" s="261" t="n"/>
      <c r="R231" s="261" t="n"/>
    </row>
    <row r="232" ht="45.75" customFormat="1" customHeight="1" s="303">
      <c r="A232" s="238" t="n"/>
      <c r="B232" s="238" t="n"/>
      <c r="C232" s="238" t="n"/>
      <c r="D232" s="299" t="n"/>
      <c r="E232" s="300" t="n"/>
      <c r="F232" s="300" t="n"/>
      <c r="G232" s="300" t="n"/>
      <c r="H232" s="300" t="n"/>
      <c r="I232" s="238" t="n"/>
      <c r="J232" s="301" t="n"/>
      <c r="K232" s="302" t="n"/>
      <c r="L232" s="302" t="n"/>
      <c r="M232" s="302" t="n"/>
      <c r="N232" s="261" t="n"/>
      <c r="O232" s="261" t="n"/>
      <c r="P232" s="261" t="n"/>
      <c r="Q232" s="261" t="n"/>
      <c r="R232" s="261" t="n"/>
    </row>
    <row r="233" ht="45.75" customFormat="1" customHeight="1" s="303">
      <c r="A233" s="238" t="n"/>
      <c r="B233" s="238" t="n"/>
      <c r="C233" s="238" t="n"/>
      <c r="D233" s="299" t="n"/>
      <c r="E233" s="300" t="n"/>
      <c r="F233" s="300" t="n"/>
      <c r="G233" s="300" t="n"/>
      <c r="H233" s="300" t="n"/>
      <c r="I233" s="238" t="n"/>
      <c r="J233" s="301" t="n"/>
      <c r="K233" s="302" t="n"/>
      <c r="L233" s="302" t="n"/>
      <c r="M233" s="302" t="n"/>
      <c r="N233" s="261" t="n"/>
      <c r="O233" s="261" t="n"/>
      <c r="P233" s="261" t="n"/>
      <c r="Q233" s="261" t="n"/>
      <c r="R233" s="261" t="n"/>
    </row>
    <row r="234" ht="45.75" customFormat="1" customHeight="1" s="303">
      <c r="A234" s="238" t="n"/>
      <c r="B234" s="238" t="n"/>
      <c r="C234" s="238" t="n"/>
      <c r="D234" s="299" t="n"/>
      <c r="E234" s="300" t="n"/>
      <c r="F234" s="300" t="n"/>
      <c r="G234" s="300" t="n"/>
      <c r="H234" s="300" t="n"/>
      <c r="I234" s="238" t="n"/>
      <c r="J234" s="301" t="n"/>
      <c r="K234" s="302" t="n"/>
      <c r="L234" s="302" t="n"/>
      <c r="M234" s="302" t="n"/>
      <c r="N234" s="261" t="n"/>
      <c r="O234" s="261" t="n"/>
      <c r="P234" s="261" t="n"/>
      <c r="Q234" s="261" t="n"/>
      <c r="R234" s="261" t="n"/>
    </row>
    <row r="235" ht="45.75" customFormat="1" customHeight="1" s="303">
      <c r="A235" s="238" t="n"/>
      <c r="B235" s="238" t="n"/>
      <c r="C235" s="238" t="n"/>
      <c r="D235" s="299" t="n"/>
      <c r="E235" s="300" t="n"/>
      <c r="F235" s="300" t="n"/>
      <c r="G235" s="300" t="n"/>
      <c r="H235" s="300" t="n"/>
      <c r="I235" s="238" t="n"/>
      <c r="J235" s="301" t="n"/>
      <c r="K235" s="302" t="n"/>
      <c r="L235" s="302" t="n"/>
      <c r="M235" s="302" t="n"/>
      <c r="N235" s="261" t="n"/>
      <c r="O235" s="261" t="n"/>
      <c r="P235" s="261" t="n"/>
      <c r="Q235" s="261" t="n"/>
      <c r="R235" s="261" t="n"/>
    </row>
    <row r="236" ht="45.75" customFormat="1" customHeight="1" s="303">
      <c r="A236" s="238" t="n"/>
      <c r="B236" s="238" t="n"/>
      <c r="C236" s="238" t="n"/>
      <c r="D236" s="299" t="n"/>
      <c r="E236" s="300" t="n"/>
      <c r="F236" s="300" t="n"/>
      <c r="G236" s="300" t="n"/>
      <c r="H236" s="300" t="n"/>
      <c r="I236" s="238" t="n"/>
      <c r="J236" s="301" t="n"/>
      <c r="K236" s="302" t="n"/>
      <c r="L236" s="302" t="n"/>
      <c r="M236" s="302" t="n"/>
      <c r="N236" s="261" t="n"/>
      <c r="O236" s="261" t="n"/>
      <c r="P236" s="261" t="n"/>
      <c r="Q236" s="261" t="n"/>
      <c r="R236" s="261" t="n"/>
    </row>
    <row r="237" ht="45.75" customFormat="1" customHeight="1" s="303">
      <c r="A237" s="238" t="n"/>
      <c r="B237" s="238" t="n"/>
      <c r="C237" s="238" t="n"/>
      <c r="D237" s="299" t="n"/>
      <c r="E237" s="300" t="n"/>
      <c r="F237" s="300" t="n"/>
      <c r="G237" s="300" t="n"/>
      <c r="H237" s="300" t="n"/>
      <c r="I237" s="238" t="n"/>
      <c r="J237" s="301" t="n"/>
      <c r="K237" s="302" t="n"/>
      <c r="L237" s="302" t="n"/>
      <c r="M237" s="302" t="n"/>
      <c r="N237" s="261" t="n"/>
      <c r="O237" s="261" t="n"/>
      <c r="P237" s="261" t="n"/>
      <c r="Q237" s="261" t="n"/>
      <c r="R237" s="261" t="n"/>
    </row>
    <row r="238" ht="45.75" customFormat="1" customHeight="1" s="303">
      <c r="A238" s="238" t="n"/>
      <c r="B238" s="238" t="n"/>
      <c r="C238" s="238" t="n"/>
      <c r="D238" s="299" t="n"/>
      <c r="E238" s="300" t="n"/>
      <c r="F238" s="300" t="n"/>
      <c r="G238" s="300" t="n"/>
      <c r="H238" s="300" t="n"/>
      <c r="I238" s="238" t="n"/>
      <c r="J238" s="301" t="n"/>
      <c r="K238" s="302" t="n"/>
      <c r="L238" s="302" t="n"/>
      <c r="M238" s="302" t="n"/>
      <c r="N238" s="261" t="n"/>
      <c r="O238" s="261" t="n"/>
      <c r="P238" s="261" t="n"/>
      <c r="Q238" s="261" t="n"/>
      <c r="R238" s="261" t="n"/>
    </row>
    <row r="239" ht="45.75" customFormat="1" customHeight="1" s="303">
      <c r="A239" s="238" t="n"/>
      <c r="B239" s="238" t="n"/>
      <c r="C239" s="238" t="n"/>
      <c r="D239" s="299" t="n"/>
      <c r="E239" s="300" t="n"/>
      <c r="F239" s="300" t="n"/>
      <c r="G239" s="300" t="n"/>
      <c r="H239" s="300" t="n"/>
      <c r="I239" s="238" t="n"/>
      <c r="J239" s="301" t="n"/>
      <c r="K239" s="302" t="n"/>
      <c r="L239" s="302" t="n"/>
      <c r="M239" s="302" t="n"/>
      <c r="N239" s="261" t="n"/>
      <c r="O239" s="261" t="n"/>
      <c r="P239" s="261" t="n"/>
      <c r="Q239" s="261" t="n"/>
      <c r="R239" s="261" t="n"/>
    </row>
    <row r="240" ht="45.75" customFormat="1" customHeight="1" s="303">
      <c r="A240" s="238" t="n"/>
      <c r="B240" s="238" t="n"/>
      <c r="C240" s="238" t="n"/>
      <c r="D240" s="299" t="n"/>
      <c r="E240" s="300" t="n"/>
      <c r="F240" s="300" t="n"/>
      <c r="G240" s="300" t="n"/>
      <c r="H240" s="300" t="n"/>
      <c r="I240" s="238" t="n"/>
      <c r="J240" s="301" t="n"/>
      <c r="K240" s="302" t="n"/>
      <c r="L240" s="302" t="n"/>
      <c r="M240" s="302" t="n"/>
      <c r="N240" s="261" t="n"/>
      <c r="O240" s="261" t="n"/>
      <c r="P240" s="261" t="n"/>
      <c r="Q240" s="261" t="n"/>
      <c r="R240" s="261" t="n"/>
    </row>
    <row r="241" ht="45.75" customFormat="1" customHeight="1" s="303">
      <c r="A241" s="238" t="n"/>
      <c r="B241" s="238" t="n"/>
      <c r="C241" s="238" t="n"/>
      <c r="D241" s="299" t="n"/>
      <c r="E241" s="300" t="n"/>
      <c r="F241" s="300" t="n"/>
      <c r="G241" s="300" t="n"/>
      <c r="H241" s="300" t="n"/>
      <c r="I241" s="238" t="n"/>
      <c r="J241" s="301" t="n"/>
      <c r="K241" s="302" t="n"/>
      <c r="L241" s="302" t="n"/>
      <c r="M241" s="302" t="n"/>
      <c r="N241" s="261" t="n"/>
      <c r="O241" s="261" t="n"/>
      <c r="P241" s="261" t="n"/>
      <c r="Q241" s="261" t="n"/>
      <c r="R241" s="261" t="n"/>
    </row>
    <row r="242" ht="45.75" customFormat="1" customHeight="1" s="303">
      <c r="A242" s="238" t="n"/>
      <c r="B242" s="238" t="n"/>
      <c r="C242" s="238" t="n"/>
      <c r="D242" s="299" t="n"/>
      <c r="E242" s="300" t="n"/>
      <c r="F242" s="300" t="n"/>
      <c r="G242" s="300" t="n"/>
      <c r="H242" s="300" t="n"/>
      <c r="I242" s="238" t="n"/>
      <c r="J242" s="301" t="n"/>
      <c r="K242" s="302" t="n"/>
      <c r="L242" s="302" t="n"/>
      <c r="M242" s="302" t="n"/>
      <c r="N242" s="261" t="n"/>
      <c r="O242" s="261" t="n"/>
      <c r="P242" s="261" t="n"/>
      <c r="Q242" s="261" t="n"/>
      <c r="R242" s="261" t="n"/>
    </row>
    <row r="243" ht="45.75" customFormat="1" customHeight="1" s="303">
      <c r="A243" s="238" t="n"/>
      <c r="B243" s="238" t="n"/>
      <c r="C243" s="238" t="n"/>
      <c r="D243" s="299" t="n"/>
      <c r="E243" s="300" t="n"/>
      <c r="F243" s="300" t="n"/>
      <c r="G243" s="300" t="n"/>
      <c r="H243" s="300" t="n"/>
      <c r="I243" s="238" t="n"/>
      <c r="J243" s="301" t="n"/>
      <c r="K243" s="302" t="n"/>
      <c r="L243" s="302" t="n"/>
      <c r="M243" s="302" t="n"/>
      <c r="N243" s="261" t="n"/>
      <c r="O243" s="261" t="n"/>
      <c r="P243" s="261" t="n"/>
      <c r="Q243" s="261" t="n"/>
      <c r="R243" s="261" t="n"/>
    </row>
    <row r="244" ht="45.75" customFormat="1" customHeight="1" s="303">
      <c r="A244" s="238" t="n"/>
      <c r="B244" s="238" t="n"/>
      <c r="C244" s="238" t="n"/>
      <c r="D244" s="299" t="n"/>
      <c r="E244" s="300" t="n"/>
      <c r="F244" s="300" t="n"/>
      <c r="G244" s="300" t="n"/>
      <c r="H244" s="300" t="n"/>
      <c r="I244" s="238" t="n"/>
      <c r="J244" s="301" t="n"/>
      <c r="K244" s="302" t="n"/>
      <c r="L244" s="302" t="n"/>
      <c r="M244" s="302" t="n"/>
      <c r="N244" s="261" t="n"/>
      <c r="O244" s="261" t="n"/>
      <c r="P244" s="261" t="n"/>
      <c r="Q244" s="261" t="n"/>
      <c r="R244" s="261" t="n"/>
    </row>
    <row r="245" ht="45.75" customFormat="1" customHeight="1" s="303">
      <c r="A245" s="238" t="n"/>
      <c r="B245" s="238" t="n"/>
      <c r="C245" s="238" t="n"/>
      <c r="D245" s="299" t="n"/>
      <c r="E245" s="300" t="n"/>
      <c r="F245" s="300" t="n"/>
      <c r="G245" s="300" t="n"/>
      <c r="H245" s="300" t="n"/>
      <c r="I245" s="238" t="n"/>
      <c r="J245" s="301" t="n"/>
      <c r="K245" s="302" t="n"/>
      <c r="L245" s="302" t="n"/>
      <c r="M245" s="302" t="n"/>
      <c r="N245" s="261" t="n"/>
      <c r="O245" s="261" t="n"/>
      <c r="P245" s="261" t="n"/>
      <c r="Q245" s="261" t="n"/>
      <c r="R245" s="261" t="n"/>
    </row>
    <row r="246" ht="45.75" customFormat="1" customHeight="1" s="303">
      <c r="A246" s="238" t="n"/>
      <c r="B246" s="238" t="n"/>
      <c r="C246" s="238" t="n"/>
      <c r="D246" s="299" t="n"/>
      <c r="E246" s="300" t="n"/>
      <c r="F246" s="300" t="n"/>
      <c r="G246" s="300" t="n"/>
      <c r="H246" s="300" t="n"/>
      <c r="I246" s="238" t="n"/>
      <c r="J246" s="301" t="n"/>
      <c r="K246" s="302" t="n"/>
      <c r="L246" s="302" t="n"/>
      <c r="M246" s="302" t="n"/>
      <c r="N246" s="261" t="n"/>
      <c r="O246" s="261" t="n"/>
      <c r="P246" s="261" t="n"/>
      <c r="Q246" s="261" t="n"/>
      <c r="R246" s="261" t="n"/>
    </row>
    <row r="247" ht="45.75" customFormat="1" customHeight="1" s="303">
      <c r="A247" s="238" t="n"/>
      <c r="B247" s="238" t="n"/>
      <c r="C247" s="238" t="n"/>
      <c r="D247" s="299" t="n"/>
      <c r="E247" s="300" t="n"/>
      <c r="F247" s="300" t="n"/>
      <c r="G247" s="300" t="n"/>
      <c r="H247" s="300" t="n"/>
      <c r="I247" s="238" t="n"/>
      <c r="J247" s="301" t="n"/>
      <c r="K247" s="302" t="n"/>
      <c r="L247" s="302" t="n"/>
      <c r="M247" s="302" t="n"/>
      <c r="N247" s="261" t="n"/>
      <c r="O247" s="261" t="n"/>
      <c r="P247" s="261" t="n"/>
      <c r="Q247" s="261" t="n"/>
      <c r="R247" s="261" t="n"/>
    </row>
    <row r="248" ht="45.75" customFormat="1" customHeight="1" s="303">
      <c r="A248" s="238" t="n"/>
      <c r="B248" s="238" t="n"/>
      <c r="C248" s="238" t="n"/>
      <c r="D248" s="299" t="n"/>
      <c r="E248" s="300" t="n"/>
      <c r="F248" s="300" t="n"/>
      <c r="G248" s="300" t="n"/>
      <c r="H248" s="300" t="n"/>
      <c r="I248" s="238" t="n"/>
      <c r="J248" s="301" t="n"/>
      <c r="K248" s="302" t="n"/>
      <c r="L248" s="302" t="n"/>
      <c r="M248" s="302" t="n"/>
      <c r="N248" s="261" t="n"/>
      <c r="O248" s="261" t="n"/>
      <c r="P248" s="261" t="n"/>
      <c r="Q248" s="261" t="n"/>
      <c r="R248" s="261" t="n"/>
    </row>
    <row r="249" ht="45.75" customFormat="1" customHeight="1" s="303">
      <c r="A249" s="238" t="n"/>
      <c r="B249" s="238" t="n"/>
      <c r="C249" s="238" t="n"/>
      <c r="D249" s="299" t="n"/>
      <c r="E249" s="300" t="n"/>
      <c r="F249" s="300" t="n"/>
      <c r="G249" s="300" t="n"/>
      <c r="H249" s="300" t="n"/>
      <c r="I249" s="238" t="n"/>
      <c r="J249" s="301" t="n"/>
      <c r="K249" s="302" t="n"/>
      <c r="L249" s="302" t="n"/>
      <c r="M249" s="302" t="n"/>
      <c r="N249" s="261" t="n"/>
      <c r="O249" s="261" t="n"/>
      <c r="P249" s="261" t="n"/>
      <c r="Q249" s="261" t="n"/>
      <c r="R249" s="261" t="n"/>
    </row>
    <row r="250">
      <c r="H250" s="300" t="n"/>
    </row>
  </sheetData>
  <autoFilter ref="A2:P162"/>
  <mergeCells count="1">
    <mergeCell ref="AA1:AE1"/>
  </mergeCells>
  <conditionalFormatting sqref="N3:R3 N240:R246">
    <cfRule type="expression" priority="17" dxfId="9" stopIfTrue="1">
      <formula>N3&gt;$M3*1.5</formula>
    </cfRule>
    <cfRule type="expression" priority="18" dxfId="8" stopIfTrue="1">
      <formula>N3*1.5&lt;$L3</formula>
    </cfRule>
    <cfRule type="expression" priority="19" dxfId="11" stopIfTrue="1">
      <formula>N3&lt;$L3</formula>
    </cfRule>
    <cfRule type="expression" priority="20" dxfId="0" stopIfTrue="1">
      <formula>N3&gt;$M3</formula>
    </cfRule>
  </conditionalFormatting>
  <conditionalFormatting sqref="N4:R216">
    <cfRule type="expression" priority="15" dxfId="11" stopIfTrue="1">
      <formula>N4&lt;$L4</formula>
    </cfRule>
    <cfRule type="expression" priority="16" dxfId="0" stopIfTrue="1">
      <formula>N4&gt;$M4</formula>
    </cfRule>
    <cfRule type="expression" priority="13" dxfId="9" stopIfTrue="1">
      <formula>N4&gt;$M4*1.5</formula>
    </cfRule>
    <cfRule type="expression" priority="14" dxfId="8" stopIfTrue="1">
      <formula>N4*1.5&lt;$L4</formula>
    </cfRule>
  </conditionalFormatting>
  <conditionalFormatting sqref="N217:R226">
    <cfRule type="expression" priority="11" dxfId="11" stopIfTrue="1">
      <formula>N217&lt;$L217</formula>
    </cfRule>
    <cfRule type="expression" priority="12" dxfId="0" stopIfTrue="1">
      <formula>N217&gt;$M217</formula>
    </cfRule>
    <cfRule type="expression" priority="9" dxfId="9" stopIfTrue="1">
      <formula>N217&gt;$M217*1.5</formula>
    </cfRule>
    <cfRule type="expression" priority="10" dxfId="8" stopIfTrue="1">
      <formula>N217*1.5&lt;$L217</formula>
    </cfRule>
  </conditionalFormatting>
  <conditionalFormatting sqref="N227:R239">
    <cfRule type="expression" priority="7" dxfId="11" stopIfTrue="1">
      <formula>N227&lt;$L227</formula>
    </cfRule>
    <cfRule type="expression" priority="8" dxfId="0" stopIfTrue="1">
      <formula>N227&gt;$M227</formula>
    </cfRule>
    <cfRule type="expression" priority="5" dxfId="9" stopIfTrue="1">
      <formula>N227&gt;$M227*1.5</formula>
    </cfRule>
    <cfRule type="expression" priority="6" dxfId="8" stopIfTrue="1">
      <formula>N227*1.5&lt;$L227</formula>
    </cfRule>
  </conditionalFormatting>
  <conditionalFormatting sqref="N247:R249">
    <cfRule type="expression" priority="3" dxfId="11" stopIfTrue="1">
      <formula>N247&lt;$L247</formula>
    </cfRule>
    <cfRule type="expression" priority="4" dxfId="0" stopIfTrue="1">
      <formula>N247&gt;$M247</formula>
    </cfRule>
    <cfRule type="expression" priority="1" dxfId="9" stopIfTrue="1">
      <formula>N247&gt;$M247*1.5</formula>
    </cfRule>
    <cfRule type="expression" priority="2" dxfId="8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02" min="1" max="1"/>
    <col hidden="1" width="6.875" customWidth="1" style="402" min="2" max="2"/>
    <col width="11.25" bestFit="1" customWidth="1" style="402" min="3" max="3"/>
    <col width="12.125" customWidth="1" style="182" min="4" max="4"/>
    <col hidden="1" width="11.25" customWidth="1" style="323" min="5" max="16"/>
    <col width="11.25" customWidth="1" style="323" min="17" max="18"/>
    <col width="12.125" customWidth="1" style="422" min="24" max="24"/>
  </cols>
  <sheetData>
    <row r="1">
      <c r="C1" s="422" t="inlineStr">
        <is>
          <t>تقرير</t>
        </is>
      </c>
      <c r="D1" s="182" t="inlineStr">
        <is>
          <t>الماكينات</t>
        </is>
      </c>
      <c r="E1" s="449" t="n"/>
      <c r="F1" s="449" t="n"/>
      <c r="Q1" s="323" t="inlineStr">
        <is>
          <t>لشهر</t>
        </is>
      </c>
      <c r="R1" s="323">
        <f>B3</f>
        <v/>
      </c>
      <c r="S1" s="323" t="inlineStr">
        <is>
          <t>عام</t>
        </is>
      </c>
      <c r="T1" s="323">
        <f>A3</f>
        <v/>
      </c>
      <c r="Z1" s="66" t="inlineStr">
        <is>
          <t>العودة للفهرس</t>
        </is>
      </c>
    </row>
    <row r="2" ht="60" customHeight="1" s="402">
      <c r="A2" s="5" t="inlineStr">
        <is>
          <t>year</t>
        </is>
      </c>
      <c r="B2" s="5" t="inlineStr">
        <is>
          <t>month</t>
        </is>
      </c>
      <c r="C2" s="5" t="inlineStr">
        <is>
          <t>رقم الماكينة</t>
        </is>
      </c>
      <c r="D2" s="184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42" t="inlineStr">
        <is>
          <t>avalibility</t>
        </is>
      </c>
      <c r="Y2" s="4" t="inlineStr">
        <is>
          <t>نسبة التوالف</t>
        </is>
      </c>
    </row>
    <row r="3">
      <c r="A3" t="n">
        <v>2021</v>
      </c>
      <c r="B3" t="n">
        <v>12</v>
      </c>
      <c r="C3" t="n">
        <v>2</v>
      </c>
      <c r="D3" s="193" t="n">
        <v>0.015</v>
      </c>
      <c r="E3" t="n">
        <v>183.7</v>
      </c>
      <c r="F3" t="n">
        <v>108</v>
      </c>
      <c r="G3" t="n">
        <v>119</v>
      </c>
      <c r="H3" t="n">
        <v>138</v>
      </c>
      <c r="I3" t="n">
        <v>233</v>
      </c>
      <c r="J3" t="n">
        <v>221</v>
      </c>
      <c r="Q3" t="n">
        <v>356</v>
      </c>
      <c r="R3" t="n">
        <v>66667</v>
      </c>
      <c r="S3" t="n">
        <v>66667</v>
      </c>
      <c r="T3" t="n">
        <v>1128.1</v>
      </c>
      <c r="U3" t="n">
        <v>3.8</v>
      </c>
      <c r="V3" t="n">
        <v>940.1</v>
      </c>
      <c r="W3" t="n">
        <v>3.38</v>
      </c>
      <c r="X3" t="n">
        <v>0.6</v>
      </c>
      <c r="Y3" s="190" t="n"/>
    </row>
    <row r="4">
      <c r="A4" t="n">
        <v>2021</v>
      </c>
      <c r="B4" t="n">
        <v>12</v>
      </c>
      <c r="C4" t="n">
        <v>3</v>
      </c>
      <c r="D4" s="193" t="n">
        <v>0.015</v>
      </c>
      <c r="E4" t="n">
        <v>498.9</v>
      </c>
      <c r="F4" t="n">
        <v>63</v>
      </c>
      <c r="G4" t="n">
        <v>144</v>
      </c>
      <c r="H4" t="n">
        <v>75</v>
      </c>
      <c r="I4" t="n">
        <v>106</v>
      </c>
      <c r="J4" t="n">
        <v>163</v>
      </c>
      <c r="Q4" t="n">
        <v>184</v>
      </c>
      <c r="R4" t="n">
        <v>24906</v>
      </c>
      <c r="S4" t="n">
        <v>24906</v>
      </c>
      <c r="T4" t="n">
        <v>121.3</v>
      </c>
      <c r="U4" t="n">
        <v>0.9</v>
      </c>
      <c r="V4" t="n">
        <v>99.40000000000001</v>
      </c>
      <c r="W4" t="n">
        <v>2.995</v>
      </c>
      <c r="X4" t="n">
        <v>0.68</v>
      </c>
      <c r="Y4" s="190" t="n"/>
    </row>
    <row r="5">
      <c r="A5" t="n">
        <v>2021</v>
      </c>
      <c r="B5" t="n">
        <v>12</v>
      </c>
      <c r="C5" t="n">
        <v>4</v>
      </c>
      <c r="D5" s="193" t="n">
        <v>0.015</v>
      </c>
      <c r="E5" t="n">
        <v>152.7</v>
      </c>
      <c r="F5" t="n">
        <v>84</v>
      </c>
      <c r="G5" t="n">
        <v>104</v>
      </c>
      <c r="H5" t="n">
        <v>65</v>
      </c>
      <c r="I5" t="n">
        <v>75</v>
      </c>
      <c r="J5" t="n">
        <v>97</v>
      </c>
      <c r="Q5" t="n">
        <v>211</v>
      </c>
      <c r="R5" t="n">
        <v>43730</v>
      </c>
      <c r="S5" t="n">
        <v>43730</v>
      </c>
      <c r="T5" t="n">
        <v>565.8</v>
      </c>
      <c r="U5" t="n">
        <v>1.8</v>
      </c>
      <c r="V5" t="n">
        <v>490.2</v>
      </c>
      <c r="W5" t="n">
        <v>2.525</v>
      </c>
      <c r="X5" t="n">
        <v>0.74</v>
      </c>
      <c r="Y5" s="190" t="n"/>
    </row>
    <row r="6">
      <c r="A6" t="n">
        <v>2021</v>
      </c>
      <c r="B6" t="n">
        <v>12</v>
      </c>
      <c r="C6" t="n">
        <v>5</v>
      </c>
      <c r="D6" s="193" t="n">
        <v>0.015</v>
      </c>
      <c r="E6" t="n">
        <v>548.4</v>
      </c>
      <c r="F6" t="n">
        <v>63</v>
      </c>
      <c r="G6" t="n">
        <v>141</v>
      </c>
      <c r="H6" t="n">
        <v>51</v>
      </c>
      <c r="I6" t="n">
        <v>85</v>
      </c>
      <c r="J6" t="n">
        <v>196</v>
      </c>
      <c r="Q6" t="n">
        <v>176</v>
      </c>
      <c r="R6" t="n">
        <v>19880</v>
      </c>
      <c r="S6" t="n">
        <v>19880</v>
      </c>
      <c r="T6" t="n">
        <v>147.6</v>
      </c>
      <c r="U6" t="n">
        <v>1.2</v>
      </c>
      <c r="V6" t="n">
        <v>101</v>
      </c>
      <c r="W6" t="n">
        <v>3.723</v>
      </c>
      <c r="X6" t="n">
        <v>0.39</v>
      </c>
      <c r="Y6" s="190" t="n"/>
    </row>
    <row r="7">
      <c r="A7" t="n">
        <v>2021</v>
      </c>
      <c r="B7" t="n">
        <v>12</v>
      </c>
      <c r="C7" t="n">
        <v>6</v>
      </c>
      <c r="D7" s="193" t="n">
        <v>0.015</v>
      </c>
      <c r="E7" t="n">
        <v>307.5</v>
      </c>
      <c r="F7" t="n">
        <v>62</v>
      </c>
      <c r="G7" t="n">
        <v>135</v>
      </c>
      <c r="H7" t="n">
        <v>84</v>
      </c>
      <c r="I7" t="n">
        <v>97</v>
      </c>
      <c r="J7" t="n">
        <v>191</v>
      </c>
      <c r="Q7" t="n">
        <v>233</v>
      </c>
      <c r="R7" t="n">
        <v>45648</v>
      </c>
      <c r="S7" t="n">
        <v>45648</v>
      </c>
      <c r="T7" t="n">
        <v>461.8</v>
      </c>
      <c r="U7" t="n">
        <v>1.7</v>
      </c>
      <c r="V7" t="n">
        <v>352</v>
      </c>
      <c r="W7" t="n">
        <v>4.973</v>
      </c>
      <c r="X7" t="n">
        <v>0.74</v>
      </c>
      <c r="Y7" s="190" t="n"/>
    </row>
    <row r="8">
      <c r="A8" t="n">
        <v>2021</v>
      </c>
      <c r="B8" t="n">
        <v>12</v>
      </c>
      <c r="C8" t="n">
        <v>7</v>
      </c>
      <c r="D8" s="193" t="n">
        <v>0.015</v>
      </c>
      <c r="E8" t="n">
        <v>733</v>
      </c>
      <c r="F8" t="n">
        <v>29</v>
      </c>
      <c r="G8" t="n">
        <v>165</v>
      </c>
      <c r="H8" t="n">
        <v>60</v>
      </c>
      <c r="I8" t="n">
        <v>86</v>
      </c>
      <c r="J8" t="n">
        <v>173</v>
      </c>
      <c r="Q8" t="n">
        <v>133</v>
      </c>
      <c r="R8" t="n">
        <v>10583</v>
      </c>
      <c r="S8" t="n">
        <v>10583</v>
      </c>
      <c r="T8" t="n">
        <v>32.9</v>
      </c>
      <c r="U8" t="n">
        <v>0.5</v>
      </c>
      <c r="V8" t="n">
        <v>30.5</v>
      </c>
      <c r="W8" t="n">
        <v>4.531</v>
      </c>
      <c r="X8" t="n">
        <v>0.54</v>
      </c>
      <c r="Y8" s="190" t="n"/>
    </row>
    <row r="9">
      <c r="A9" t="n">
        <v>2021</v>
      </c>
      <c r="B9" t="n">
        <v>12</v>
      </c>
      <c r="C9" t="n">
        <v>8</v>
      </c>
      <c r="D9" s="193" t="n">
        <v>0.015</v>
      </c>
      <c r="E9" t="n">
        <v>328.1</v>
      </c>
      <c r="F9" t="n">
        <v>69</v>
      </c>
      <c r="G9" t="n">
        <v>113</v>
      </c>
      <c r="H9" t="n">
        <v>78</v>
      </c>
      <c r="I9" t="n">
        <v>81</v>
      </c>
      <c r="J9" t="n">
        <v>125</v>
      </c>
      <c r="Q9" t="n">
        <v>170</v>
      </c>
      <c r="R9" t="n">
        <v>36999</v>
      </c>
      <c r="S9" t="n">
        <v>36999</v>
      </c>
      <c r="T9" t="n">
        <v>273</v>
      </c>
      <c r="U9" t="n">
        <v>1.2</v>
      </c>
      <c r="V9" t="n">
        <v>251.8</v>
      </c>
      <c r="W9" t="n">
        <v>2.197</v>
      </c>
      <c r="X9" t="n">
        <v>0.68</v>
      </c>
      <c r="Y9" s="190" t="n"/>
    </row>
    <row r="10">
      <c r="A10" t="n">
        <v>2021</v>
      </c>
      <c r="B10" t="n">
        <v>12</v>
      </c>
      <c r="C10" t="n">
        <v>22</v>
      </c>
      <c r="D10" s="193" t="n">
        <v>0.02</v>
      </c>
      <c r="Y10" s="190" t="n"/>
    </row>
    <row r="11">
      <c r="A11" t="n">
        <v>2021</v>
      </c>
      <c r="B11" t="n">
        <v>12</v>
      </c>
      <c r="C11" t="n">
        <v>25</v>
      </c>
      <c r="D11" s="193" t="n">
        <v>0.02</v>
      </c>
      <c r="Y11" s="190" t="n"/>
    </row>
    <row r="12">
      <c r="A12" t="n">
        <v>2021</v>
      </c>
      <c r="B12" t="n">
        <v>12</v>
      </c>
      <c r="C12" t="n">
        <v>26</v>
      </c>
      <c r="D12" s="193" t="n">
        <v>0.02</v>
      </c>
      <c r="E12" t="n">
        <v>48.9</v>
      </c>
      <c r="F12" t="n">
        <v>45</v>
      </c>
      <c r="G12" t="n">
        <v>162</v>
      </c>
      <c r="I12" t="n">
        <v>2</v>
      </c>
      <c r="J12" t="n">
        <v>7</v>
      </c>
      <c r="Q12" t="n">
        <v>17</v>
      </c>
      <c r="R12" t="n">
        <v>2373</v>
      </c>
      <c r="S12" t="n">
        <v>2373</v>
      </c>
      <c r="T12" t="n">
        <v>56.2</v>
      </c>
      <c r="U12" t="n">
        <v>0.2</v>
      </c>
      <c r="V12" t="n">
        <v>24.4</v>
      </c>
      <c r="W12" t="n">
        <v>0.162</v>
      </c>
      <c r="X12" t="n">
        <v>0.68</v>
      </c>
      <c r="Y12" s="190" t="n"/>
    </row>
    <row r="13">
      <c r="A13" t="n">
        <v>2021</v>
      </c>
      <c r="B13" t="n">
        <v>12</v>
      </c>
      <c r="C13" t="n">
        <v>28</v>
      </c>
      <c r="D13" s="193" t="n">
        <v>0.02</v>
      </c>
      <c r="E13" t="n">
        <v>140.9</v>
      </c>
      <c r="F13" t="n">
        <v>77</v>
      </c>
      <c r="G13" t="n">
        <v>156</v>
      </c>
      <c r="H13" t="n">
        <v>13</v>
      </c>
      <c r="I13" t="n">
        <v>32</v>
      </c>
      <c r="J13" t="n">
        <v>38</v>
      </c>
      <c r="Q13" t="n">
        <v>107</v>
      </c>
      <c r="R13" t="n">
        <v>14636</v>
      </c>
      <c r="S13" t="n">
        <v>14636</v>
      </c>
      <c r="T13" t="n">
        <v>128.5</v>
      </c>
      <c r="U13" t="n">
        <v>0.7</v>
      </c>
      <c r="V13" t="n">
        <v>98.40000000000001</v>
      </c>
      <c r="W13" t="n">
        <v>1.212</v>
      </c>
      <c r="X13" t="n">
        <v>1.09</v>
      </c>
      <c r="Y13" s="190" t="n"/>
    </row>
    <row r="14">
      <c r="A14" t="n">
        <v>2021</v>
      </c>
      <c r="B14" t="n">
        <v>12</v>
      </c>
      <c r="C14" t="n">
        <v>30</v>
      </c>
      <c r="D14" s="193" t="n">
        <v>0.02</v>
      </c>
      <c r="E14" t="n">
        <v>110.1</v>
      </c>
      <c r="F14" t="n">
        <v>91</v>
      </c>
      <c r="G14" t="n">
        <v>119</v>
      </c>
      <c r="H14" t="n">
        <v>25</v>
      </c>
      <c r="I14" t="n">
        <v>30</v>
      </c>
      <c r="J14" t="n">
        <v>45</v>
      </c>
      <c r="Q14" t="n">
        <v>64</v>
      </c>
      <c r="R14" t="n">
        <v>12058</v>
      </c>
      <c r="S14" t="n">
        <v>12058</v>
      </c>
      <c r="T14" t="n">
        <v>104.9</v>
      </c>
      <c r="U14" t="n">
        <v>0.5</v>
      </c>
      <c r="V14" t="n">
        <v>103</v>
      </c>
      <c r="W14" t="n">
        <v>0.59</v>
      </c>
      <c r="X14" t="n">
        <v>1.05</v>
      </c>
      <c r="Y14" s="190" t="n"/>
    </row>
    <row r="15">
      <c r="A15" t="n">
        <v>2021</v>
      </c>
      <c r="B15" t="n">
        <v>12</v>
      </c>
      <c r="C15" t="n">
        <v>46</v>
      </c>
      <c r="D15" s="193" t="n">
        <v>0.02</v>
      </c>
      <c r="E15" t="n">
        <v>211.5</v>
      </c>
      <c r="F15" t="n">
        <v>55</v>
      </c>
      <c r="G15" t="n">
        <v>131</v>
      </c>
      <c r="H15" t="n">
        <v>13</v>
      </c>
      <c r="I15" t="n">
        <v>14</v>
      </c>
      <c r="J15" t="n">
        <v>9</v>
      </c>
      <c r="Q15" t="n">
        <v>29</v>
      </c>
      <c r="R15" t="n">
        <v>3018</v>
      </c>
      <c r="S15" t="n">
        <v>3018</v>
      </c>
      <c r="T15" t="n">
        <v>14.2</v>
      </c>
      <c r="U15" t="n">
        <v>0.1</v>
      </c>
      <c r="V15" t="n">
        <v>7.4</v>
      </c>
      <c r="W15" t="n">
        <v>0.527</v>
      </c>
      <c r="X15" t="n">
        <v>0.48</v>
      </c>
      <c r="Y15" s="190" t="n"/>
    </row>
    <row r="16">
      <c r="A16" t="n">
        <v>2021</v>
      </c>
      <c r="B16" t="n">
        <v>12</v>
      </c>
      <c r="C16" t="n">
        <v>47</v>
      </c>
      <c r="D16" s="193" t="n">
        <v>0.02</v>
      </c>
      <c r="E16" t="n">
        <v>121.1</v>
      </c>
      <c r="F16" t="n">
        <v>71</v>
      </c>
      <c r="G16" t="n">
        <v>153</v>
      </c>
      <c r="H16" t="n">
        <v>16</v>
      </c>
      <c r="I16" t="n">
        <v>6</v>
      </c>
      <c r="J16" t="n">
        <v>26</v>
      </c>
      <c r="Q16" t="n">
        <v>220</v>
      </c>
      <c r="R16" t="n">
        <v>10160</v>
      </c>
      <c r="S16" t="n">
        <v>10160</v>
      </c>
      <c r="T16" t="n">
        <v>89.59999999999999</v>
      </c>
      <c r="U16" t="n">
        <v>1.7</v>
      </c>
      <c r="V16" t="n">
        <v>80.3</v>
      </c>
      <c r="W16" t="n">
        <v>2.839</v>
      </c>
      <c r="X16" t="n">
        <v>0.45</v>
      </c>
      <c r="Y16" s="190" t="n"/>
    </row>
    <row r="17">
      <c r="A17" t="n">
        <v>2021</v>
      </c>
      <c r="B17" t="n">
        <v>12</v>
      </c>
      <c r="C17" t="n">
        <v>48</v>
      </c>
      <c r="D17" s="193" t="n">
        <v>0.02</v>
      </c>
      <c r="H17" t="n">
        <v>10</v>
      </c>
      <c r="I17" t="n">
        <v>10</v>
      </c>
      <c r="Y17" s="190" t="n"/>
    </row>
    <row r="18">
      <c r="A18" t="n">
        <v>2021</v>
      </c>
      <c r="B18" t="n">
        <v>12</v>
      </c>
      <c r="C18" t="n">
        <v>49</v>
      </c>
      <c r="D18" s="193" t="n">
        <v>0.02</v>
      </c>
      <c r="E18" t="n">
        <v>206.6</v>
      </c>
      <c r="F18" t="n">
        <v>99</v>
      </c>
      <c r="G18" t="n">
        <v>145</v>
      </c>
      <c r="H18" t="n">
        <v>57</v>
      </c>
      <c r="I18" t="n">
        <v>93</v>
      </c>
      <c r="J18" t="n">
        <v>136</v>
      </c>
      <c r="Q18" t="n">
        <v>138</v>
      </c>
      <c r="R18" t="n">
        <v>24090</v>
      </c>
      <c r="S18" t="n">
        <v>24090</v>
      </c>
      <c r="T18" t="n">
        <v>118.7</v>
      </c>
      <c r="U18" t="n">
        <v>0.6</v>
      </c>
      <c r="V18" t="n">
        <v>100.8</v>
      </c>
      <c r="W18" t="n">
        <v>1.149</v>
      </c>
      <c r="X18" t="n">
        <v>1.08</v>
      </c>
      <c r="Y18" s="190" t="n"/>
    </row>
    <row r="19">
      <c r="A19" t="n">
        <v>2021</v>
      </c>
      <c r="B19" t="n">
        <v>12</v>
      </c>
      <c r="D19" s="193" t="n"/>
      <c r="H19" t="n">
        <v>3</v>
      </c>
      <c r="I19" t="n">
        <v>2</v>
      </c>
      <c r="J19" t="n">
        <v>5</v>
      </c>
      <c r="Y19" s="190" t="n"/>
    </row>
    <row r="20">
      <c r="D20" s="193" t="n"/>
      <c r="Y20" s="190" t="n"/>
    </row>
    <row r="21">
      <c r="D21" s="193" t="n"/>
      <c r="Y21" s="190" t="n"/>
    </row>
    <row r="22">
      <c r="D22" s="193" t="n"/>
      <c r="Y22" s="190" t="n"/>
    </row>
    <row r="23">
      <c r="D23" s="193" t="n"/>
      <c r="Y23" s="190" t="n"/>
    </row>
    <row r="24">
      <c r="D24" s="193" t="n"/>
      <c r="Y24" s="190" t="n"/>
    </row>
    <row r="25">
      <c r="D25" s="193" t="n"/>
      <c r="Y25" s="190" t="n"/>
    </row>
    <row r="26">
      <c r="D26" s="193" t="n"/>
      <c r="Y26" s="190" t="n"/>
    </row>
    <row r="27">
      <c r="D27" s="193" t="n"/>
      <c r="Y27" s="190" t="n"/>
    </row>
    <row r="28">
      <c r="D28" s="193" t="n"/>
      <c r="Y28" s="190" t="n"/>
    </row>
    <row r="29">
      <c r="D29" s="193" t="n"/>
      <c r="Y29" s="190" t="n"/>
    </row>
    <row r="30">
      <c r="D30" s="193" t="n"/>
      <c r="Y30" s="190" t="n"/>
    </row>
    <row r="31">
      <c r="D31" s="193" t="n"/>
      <c r="Y31" s="190" t="n"/>
    </row>
    <row r="32">
      <c r="D32" s="193" t="n"/>
      <c r="Y32" s="190" t="n"/>
    </row>
    <row r="33">
      <c r="D33" s="193" t="n"/>
      <c r="Y33" s="190" t="n"/>
    </row>
    <row r="34">
      <c r="D34" s="193" t="n"/>
      <c r="Y34" s="190" t="n"/>
    </row>
    <row r="35">
      <c r="D35" s="193" t="n"/>
      <c r="Y35" s="190" t="n"/>
    </row>
    <row r="36">
      <c r="D36" s="193" t="n"/>
      <c r="Y36" s="190" t="n"/>
    </row>
    <row r="37">
      <c r="D37" s="193" t="n"/>
      <c r="Y37" s="190" t="n"/>
    </row>
    <row r="38">
      <c r="D38" s="193" t="n"/>
      <c r="Y38" s="190" t="n"/>
    </row>
    <row r="39">
      <c r="D39" s="193" t="n"/>
      <c r="Y39" s="190" t="n"/>
    </row>
    <row r="40">
      <c r="D40" s="193" t="n"/>
      <c r="Y40" s="190" t="n"/>
    </row>
    <row r="41">
      <c r="D41" s="193" t="n"/>
      <c r="Y41" s="190" t="n"/>
    </row>
    <row r="42">
      <c r="D42" s="193" t="n"/>
      <c r="Y42" s="190" t="n"/>
    </row>
    <row r="43">
      <c r="D43" s="193" t="n"/>
      <c r="Y43" s="190" t="n"/>
    </row>
    <row r="44">
      <c r="D44" s="193" t="n"/>
      <c r="Y44" s="190" t="n"/>
    </row>
    <row r="45">
      <c r="D45" s="193" t="n"/>
      <c r="Y45" s="190" t="n"/>
    </row>
    <row r="46">
      <c r="D46" s="193" t="n"/>
      <c r="Y46" s="190" t="n"/>
    </row>
    <row r="47">
      <c r="D47" s="193" t="n"/>
      <c r="Y47" s="190" t="n"/>
    </row>
    <row r="48">
      <c r="D48" s="193" t="n"/>
      <c r="Y48" s="190" t="n"/>
    </row>
    <row r="49">
      <c r="D49" s="193" t="n"/>
      <c r="Y49" s="190" t="n"/>
    </row>
    <row r="50">
      <c r="D50" s="193" t="n"/>
      <c r="Y50" s="190" t="n"/>
    </row>
    <row r="51">
      <c r="D51" s="193" t="n"/>
      <c r="Y51" s="190" t="n"/>
    </row>
    <row r="52">
      <c r="D52" s="193" t="n"/>
      <c r="Y52" s="190" t="n"/>
    </row>
    <row r="53">
      <c r="D53" s="193" t="n"/>
      <c r="Y53" s="190" t="n"/>
    </row>
    <row r="54">
      <c r="D54" s="193" t="n"/>
      <c r="Y54" s="190" t="n"/>
    </row>
    <row r="55">
      <c r="D55" s="193" t="n"/>
      <c r="Y55" s="190" t="n"/>
    </row>
    <row r="56">
      <c r="D56" s="193" t="n"/>
      <c r="Y56" s="190" t="n"/>
    </row>
    <row r="57">
      <c r="D57" s="193" t="n"/>
      <c r="Y57" s="190" t="n"/>
    </row>
    <row r="58">
      <c r="D58" s="193" t="n"/>
      <c r="Y58" s="190" t="n"/>
    </row>
    <row r="59">
      <c r="D59" s="193" t="n"/>
      <c r="Y59" s="190" t="n"/>
    </row>
    <row r="60">
      <c r="D60" s="193" t="n"/>
      <c r="Y60" s="190" t="n"/>
    </row>
    <row r="61">
      <c r="D61" s="193" t="n"/>
      <c r="Y61" s="190" t="n"/>
    </row>
    <row r="62">
      <c r="D62" s="193" t="n"/>
      <c r="Y62" s="190" t="n"/>
    </row>
    <row r="63">
      <c r="D63" s="193" t="n"/>
      <c r="Y63" s="190" t="n"/>
    </row>
    <row r="64">
      <c r="D64" s="193" t="n"/>
      <c r="Y64" s="190" t="n"/>
    </row>
    <row r="65">
      <c r="D65" s="193" t="n"/>
      <c r="Y65" s="190" t="n"/>
    </row>
    <row r="66">
      <c r="D66" s="193" t="n"/>
      <c r="Y66" s="190" t="n"/>
    </row>
    <row r="67">
      <c r="D67" s="193" t="n"/>
      <c r="Y67" s="190" t="n"/>
    </row>
    <row r="68">
      <c r="D68" s="193" t="n"/>
      <c r="Y68" s="190" t="n"/>
    </row>
    <row r="69">
      <c r="D69" s="193" t="n"/>
      <c r="Y69" s="190" t="n"/>
    </row>
    <row r="70">
      <c r="D70" s="193" t="n"/>
      <c r="Y70" s="190" t="n"/>
    </row>
    <row r="71">
      <c r="D71" s="193" t="n"/>
      <c r="Y71" s="190" t="n"/>
    </row>
    <row r="72">
      <c r="D72" s="193" t="n"/>
      <c r="Y72" s="190" t="n"/>
    </row>
    <row r="73">
      <c r="D73" s="193" t="n"/>
      <c r="Y73" s="190" t="n"/>
    </row>
    <row r="74">
      <c r="D74" s="193" t="n"/>
      <c r="Y74" s="190" t="n"/>
    </row>
    <row r="75">
      <c r="D75" s="193" t="n"/>
      <c r="Y75" s="190" t="n"/>
    </row>
    <row r="76">
      <c r="D76" s="193" t="n"/>
      <c r="Y76" s="190" t="n"/>
    </row>
    <row r="77">
      <c r="D77" s="193" t="n"/>
      <c r="Y77" s="190" t="n"/>
    </row>
    <row r="78">
      <c r="D78" s="193" t="n"/>
      <c r="Y78" s="190" t="n"/>
    </row>
    <row r="79">
      <c r="D79" s="193" t="n"/>
      <c r="Y79" s="190" t="n"/>
    </row>
    <row r="80">
      <c r="D80" s="193" t="n"/>
      <c r="Y80" s="190" t="n"/>
    </row>
    <row r="81">
      <c r="D81" s="193" t="n"/>
      <c r="Y81" s="190" t="n"/>
    </row>
    <row r="82">
      <c r="D82" s="193" t="n"/>
      <c r="Y82" s="190" t="n"/>
    </row>
    <row r="83">
      <c r="D83" s="193" t="n"/>
      <c r="Y83" s="190" t="n"/>
    </row>
    <row r="84">
      <c r="D84" s="22" t="n"/>
      <c r="Y84" s="190" t="n"/>
    </row>
    <row r="85">
      <c r="D85" s="22" t="n"/>
      <c r="Y85" s="190" t="n"/>
    </row>
    <row r="86">
      <c r="D86" s="22" t="n"/>
      <c r="Y86" s="190" t="n"/>
    </row>
    <row r="87">
      <c r="D87" s="22" t="n"/>
    </row>
    <row r="88">
      <c r="D88" s="22" t="n"/>
    </row>
    <row r="89">
      <c r="D89" s="22" t="n"/>
    </row>
    <row r="90">
      <c r="D90" s="22" t="n"/>
    </row>
    <row r="91">
      <c r="D91" s="22" t="n"/>
    </row>
    <row r="92">
      <c r="D92" s="22" t="n"/>
    </row>
    <row r="93">
      <c r="D93" s="22" t="n"/>
    </row>
    <row r="94">
      <c r="D94" s="22" t="n"/>
    </row>
    <row r="95">
      <c r="D95" s="22" t="n"/>
    </row>
    <row r="96">
      <c r="D96" s="22" t="n"/>
    </row>
    <row r="97">
      <c r="D97" s="22" t="n"/>
    </row>
    <row r="98">
      <c r="D98" s="22" t="n"/>
    </row>
    <row r="99">
      <c r="D99" s="22" t="n"/>
    </row>
    <row r="100">
      <c r="D100" s="22" t="n"/>
    </row>
    <row r="101">
      <c r="D101" s="22" t="n"/>
    </row>
    <row r="102">
      <c r="D102" s="22" t="n"/>
    </row>
    <row r="103">
      <c r="D103" s="22" t="n"/>
    </row>
    <row r="104">
      <c r="D104" s="22" t="n"/>
    </row>
    <row r="105">
      <c r="D105" s="22" t="n"/>
    </row>
    <row r="106">
      <c r="D106" s="22" t="n"/>
    </row>
    <row r="107">
      <c r="D107" s="22" t="n"/>
    </row>
    <row r="108">
      <c r="D108" s="22" t="n"/>
    </row>
    <row r="109">
      <c r="D109" s="22" t="n"/>
    </row>
    <row r="110">
      <c r="D110" s="22" t="n"/>
    </row>
    <row r="111">
      <c r="D111" s="22" t="n"/>
    </row>
    <row r="112">
      <c r="D112" s="22" t="n"/>
    </row>
    <row r="113">
      <c r="D113" s="22" t="n"/>
    </row>
    <row r="114">
      <c r="D114" s="22" t="n"/>
    </row>
    <row r="115">
      <c r="D115" s="22" t="n"/>
    </row>
    <row r="116">
      <c r="D116" s="22" t="n"/>
    </row>
    <row r="117">
      <c r="D117" s="22" t="n"/>
    </row>
    <row r="118">
      <c r="D118" s="22" t="n"/>
    </row>
    <row r="119">
      <c r="D119" s="22" t="n"/>
    </row>
    <row r="120">
      <c r="D120" s="22" t="n"/>
    </row>
    <row r="121">
      <c r="D121" s="22" t="n"/>
    </row>
    <row r="122">
      <c r="D122" s="22" t="n"/>
    </row>
    <row r="123">
      <c r="D123" s="22" t="n"/>
    </row>
    <row r="124">
      <c r="D124" s="22" t="n"/>
    </row>
    <row r="125">
      <c r="D125" s="22" t="n"/>
    </row>
    <row r="126">
      <c r="D126" s="22" t="n"/>
    </row>
    <row r="127">
      <c r="D127" s="22" t="n"/>
    </row>
    <row r="128">
      <c r="D128" s="22" t="n"/>
    </row>
    <row r="129">
      <c r="D129" s="22" t="n"/>
    </row>
    <row r="130">
      <c r="D130" s="22" t="n"/>
    </row>
    <row r="131">
      <c r="D131" s="22" t="n"/>
    </row>
    <row r="132">
      <c r="D132" s="22" t="n"/>
    </row>
    <row r="133">
      <c r="D133" s="22" t="n"/>
    </row>
    <row r="134">
      <c r="D134" s="22" t="n"/>
    </row>
    <row r="135">
      <c r="D135" s="22" t="n"/>
    </row>
    <row r="136">
      <c r="D136" s="22" t="n"/>
    </row>
    <row r="137">
      <c r="D137" s="22" t="n"/>
    </row>
    <row r="138">
      <c r="D138" s="22" t="n"/>
    </row>
    <row r="139">
      <c r="D139" s="22" t="n"/>
    </row>
    <row r="140">
      <c r="D140" s="22" t="n"/>
    </row>
    <row r="141">
      <c r="D141" s="22" t="n"/>
    </row>
    <row r="142">
      <c r="D142" s="22" t="n"/>
    </row>
    <row r="143">
      <c r="D143" s="22" t="n"/>
    </row>
    <row r="144">
      <c r="D144" s="22" t="n"/>
    </row>
    <row r="145">
      <c r="D145" s="22" t="n"/>
    </row>
    <row r="146">
      <c r="D146" s="22" t="n"/>
    </row>
    <row r="147">
      <c r="D147" s="22" t="n"/>
    </row>
    <row r="148">
      <c r="D148" s="22" t="n"/>
    </row>
    <row r="149">
      <c r="D149" s="22" t="n"/>
    </row>
    <row r="150">
      <c r="D150" s="22" t="n"/>
    </row>
    <row r="151">
      <c r="D151" s="22" t="n"/>
    </row>
    <row r="152">
      <c r="D152" s="22" t="n"/>
    </row>
    <row r="153">
      <c r="D153" s="22" t="n"/>
    </row>
    <row r="154">
      <c r="D154" s="22" t="n"/>
    </row>
    <row r="155">
      <c r="D155" s="22" t="n"/>
    </row>
    <row r="156">
      <c r="D156" s="22" t="n"/>
    </row>
    <row r="157">
      <c r="D157" s="22" t="n"/>
    </row>
    <row r="158">
      <c r="D158" s="22" t="n"/>
    </row>
    <row r="159">
      <c r="D159" s="22" t="n"/>
    </row>
    <row r="160">
      <c r="D160" s="22" t="n"/>
    </row>
    <row r="161">
      <c r="D161" s="22" t="n"/>
    </row>
    <row r="162">
      <c r="D162" s="22" t="n"/>
    </row>
    <row r="163">
      <c r="D163" s="22" t="n"/>
    </row>
    <row r="164">
      <c r="D164" s="22" t="n"/>
    </row>
    <row r="165">
      <c r="D165" s="22" t="n"/>
    </row>
    <row r="166">
      <c r="D166" s="22" t="n"/>
    </row>
    <row r="167">
      <c r="D167" s="22" t="n"/>
    </row>
    <row r="168">
      <c r="D168" s="22" t="n"/>
    </row>
    <row r="169">
      <c r="D169" s="22" t="n"/>
    </row>
    <row r="170">
      <c r="D170" s="22" t="n"/>
    </row>
    <row r="171">
      <c r="D171" s="22" t="n"/>
    </row>
    <row r="172">
      <c r="D172" s="22" t="n"/>
    </row>
    <row r="173">
      <c r="D173" s="22" t="n"/>
    </row>
    <row r="174">
      <c r="D174" s="22" t="n"/>
    </row>
    <row r="175">
      <c r="D175" s="22" t="n"/>
    </row>
    <row r="176">
      <c r="D176" s="22" t="n"/>
    </row>
    <row r="177">
      <c r="D177" s="22" t="n"/>
    </row>
    <row r="178">
      <c r="D178" s="22" t="n"/>
    </row>
    <row r="179">
      <c r="D179" s="22" t="n"/>
    </row>
    <row r="180">
      <c r="D180" s="22" t="n"/>
    </row>
    <row r="181">
      <c r="D181" s="22" t="n"/>
    </row>
    <row r="182">
      <c r="D182" s="22" t="n"/>
    </row>
    <row r="183">
      <c r="D183" s="22" t="n"/>
    </row>
    <row r="184">
      <c r="D184" s="22" t="n"/>
    </row>
    <row r="185">
      <c r="D185" s="22" t="n"/>
    </row>
    <row r="186">
      <c r="D186" s="22" t="n"/>
    </row>
    <row r="187">
      <c r="D187" s="22" t="n"/>
    </row>
    <row r="188">
      <c r="D188" s="22" t="n"/>
    </row>
    <row r="189">
      <c r="D189" s="22" t="n"/>
    </row>
    <row r="190">
      <c r="D190" s="22" t="n"/>
    </row>
    <row r="191">
      <c r="D191" s="22" t="n"/>
    </row>
    <row r="192">
      <c r="D192" s="22" t="n"/>
    </row>
    <row r="193">
      <c r="D193" s="22" t="n"/>
    </row>
    <row r="194">
      <c r="D194" s="22" t="n"/>
    </row>
    <row r="195">
      <c r="D195" s="22" t="n"/>
    </row>
    <row r="196">
      <c r="D196" s="22" t="n"/>
    </row>
    <row r="197">
      <c r="D197" s="22" t="n"/>
    </row>
    <row r="198">
      <c r="D198" s="22" t="n"/>
    </row>
    <row r="199">
      <c r="D199" s="22" t="n"/>
    </row>
    <row r="200">
      <c r="D200" s="22" t="n"/>
    </row>
    <row r="201">
      <c r="D201" s="22" t="n"/>
    </row>
    <row r="202">
      <c r="D202" s="22" t="n"/>
    </row>
    <row r="203">
      <c r="D203" s="22" t="n"/>
    </row>
    <row r="204">
      <c r="D204" s="22" t="n"/>
    </row>
    <row r="205">
      <c r="D205" s="22" t="n"/>
    </row>
    <row r="206">
      <c r="D206" s="22" t="n"/>
    </row>
    <row r="207">
      <c r="D207" s="22" t="n"/>
    </row>
    <row r="208">
      <c r="D208" s="22" t="n"/>
    </row>
    <row r="209">
      <c r="D209" s="22" t="n"/>
    </row>
    <row r="210">
      <c r="D210" s="22" t="n"/>
    </row>
    <row r="211">
      <c r="D211" s="22" t="n"/>
    </row>
    <row r="212">
      <c r="D212" s="22" t="n"/>
    </row>
    <row r="213">
      <c r="D213" s="22" t="n"/>
    </row>
    <row r="214">
      <c r="D214" s="22" t="n"/>
    </row>
    <row r="215">
      <c r="D215" s="22" t="n"/>
    </row>
    <row r="216">
      <c r="D216" s="22" t="n"/>
    </row>
    <row r="217">
      <c r="D217" s="22" t="n"/>
    </row>
    <row r="218">
      <c r="D218" s="22" t="n"/>
    </row>
    <row r="219">
      <c r="D219" s="22" t="n"/>
    </row>
    <row r="220">
      <c r="D220" s="22" t="n"/>
    </row>
    <row r="221">
      <c r="D221" s="22" t="n"/>
    </row>
    <row r="222">
      <c r="D222" s="22" t="n"/>
    </row>
    <row r="223">
      <c r="D223" s="22" t="n"/>
    </row>
    <row r="224">
      <c r="D224" s="22" t="n"/>
    </row>
    <row r="225">
      <c r="D225" s="22" t="n"/>
    </row>
    <row r="226">
      <c r="D226" s="22" t="n"/>
    </row>
    <row r="227">
      <c r="D227" s="22" t="n"/>
    </row>
    <row r="228">
      <c r="D228" s="22" t="n"/>
    </row>
    <row r="229">
      <c r="D229" s="22" t="n"/>
    </row>
    <row r="230">
      <c r="D230" s="22" t="n"/>
    </row>
    <row r="231">
      <c r="D231" s="22" t="n"/>
    </row>
    <row r="232">
      <c r="D232" s="22" t="n"/>
    </row>
    <row r="233">
      <c r="D233" s="22" t="n"/>
    </row>
    <row r="234">
      <c r="D234" s="22" t="n"/>
    </row>
    <row r="235">
      <c r="D235" s="22" t="n"/>
    </row>
    <row r="236">
      <c r="D236" s="22" t="n"/>
    </row>
    <row r="237">
      <c r="D237" s="22" t="n"/>
    </row>
    <row r="238">
      <c r="D238" s="22" t="n"/>
    </row>
    <row r="239">
      <c r="D239" s="22" t="n"/>
    </row>
    <row r="240">
      <c r="D240" s="22" t="n"/>
    </row>
    <row r="241">
      <c r="D241" s="22" t="n"/>
    </row>
    <row r="242">
      <c r="D242" s="22" t="n"/>
    </row>
    <row r="243">
      <c r="D243" s="22" t="n"/>
    </row>
    <row r="244">
      <c r="D244" s="22" t="n"/>
    </row>
    <row r="245">
      <c r="D245" s="22" t="n"/>
    </row>
    <row r="246">
      <c r="D246" s="22" t="n"/>
    </row>
    <row r="247">
      <c r="D247" s="22" t="n"/>
    </row>
    <row r="248">
      <c r="D248" s="22" t="n"/>
    </row>
    <row r="249">
      <c r="D249" s="22" t="n"/>
    </row>
    <row r="250">
      <c r="D250" s="22" t="n"/>
    </row>
    <row r="251">
      <c r="D251" s="22" t="n"/>
    </row>
    <row r="252">
      <c r="D252" s="22" t="n"/>
    </row>
    <row r="253">
      <c r="D253" s="22" t="n"/>
    </row>
    <row r="254">
      <c r="D254" s="22" t="n"/>
    </row>
    <row r="255">
      <c r="D255" s="22" t="n"/>
    </row>
    <row r="256">
      <c r="D256" s="22" t="n"/>
    </row>
    <row r="257">
      <c r="D257" s="22" t="n"/>
    </row>
    <row r="258">
      <c r="D258" s="22" t="n"/>
    </row>
    <row r="259">
      <c r="D259" s="22" t="n"/>
    </row>
    <row r="260">
      <c r="D260" s="22" t="n"/>
    </row>
    <row r="261">
      <c r="D261" s="22" t="n"/>
    </row>
    <row r="262">
      <c r="D262" s="22" t="n"/>
    </row>
    <row r="263">
      <c r="D263" s="22" t="n"/>
    </row>
    <row r="264">
      <c r="D264" s="22" t="n"/>
    </row>
    <row r="265">
      <c r="D265" s="22" t="n"/>
    </row>
    <row r="266">
      <c r="D266" s="22" t="n"/>
    </row>
    <row r="267">
      <c r="D267" s="22" t="n"/>
    </row>
    <row r="268">
      <c r="D268" s="22" t="n"/>
    </row>
    <row r="269">
      <c r="D269" s="22" t="n"/>
    </row>
    <row r="270">
      <c r="D270" s="22" t="n"/>
    </row>
    <row r="271">
      <c r="D271" s="22" t="n"/>
    </row>
    <row r="272">
      <c r="D272" s="22" t="n"/>
    </row>
    <row r="273">
      <c r="D273" s="22" t="n"/>
    </row>
    <row r="274">
      <c r="D274" s="22" t="n"/>
    </row>
    <row r="275">
      <c r="D275" s="22" t="n"/>
    </row>
    <row r="276">
      <c r="D276" s="22" t="n"/>
    </row>
    <row r="277">
      <c r="D277" s="22" t="n"/>
    </row>
    <row r="278">
      <c r="D278" s="22" t="n"/>
    </row>
    <row r="279">
      <c r="D279" s="22" t="n"/>
    </row>
    <row r="280">
      <c r="D280" s="22" t="n"/>
    </row>
    <row r="281">
      <c r="D281" s="22" t="n"/>
    </row>
    <row r="282">
      <c r="D282" s="22" t="n"/>
    </row>
    <row r="283">
      <c r="D283" s="22" t="n"/>
    </row>
    <row r="284">
      <c r="D284" s="22" t="n"/>
    </row>
    <row r="285">
      <c r="D285" s="22" t="n"/>
    </row>
    <row r="286">
      <c r="D286" s="22" t="n"/>
    </row>
    <row r="287">
      <c r="D287" s="22" t="n"/>
    </row>
    <row r="288">
      <c r="D288" s="22" t="n"/>
    </row>
    <row r="289">
      <c r="D289" s="22" t="n"/>
    </row>
    <row r="290">
      <c r="D290" s="22" t="n"/>
    </row>
    <row r="291">
      <c r="D291" s="22" t="n"/>
    </row>
    <row r="292">
      <c r="D292" s="22" t="n"/>
    </row>
    <row r="293">
      <c r="D293" s="22" t="n"/>
    </row>
    <row r="294">
      <c r="D294" s="22" t="n"/>
    </row>
    <row r="295">
      <c r="D295" s="22" t="n"/>
    </row>
    <row r="296">
      <c r="D296" s="22" t="n"/>
    </row>
    <row r="297">
      <c r="D297" s="22" t="n"/>
    </row>
    <row r="298">
      <c r="D298" s="22" t="n"/>
    </row>
    <row r="299">
      <c r="D299" s="22" t="n"/>
    </row>
    <row r="300">
      <c r="D300" s="22" t="n"/>
    </row>
    <row r="301">
      <c r="D301" s="22" t="n"/>
    </row>
    <row r="302">
      <c r="D302" s="22" t="n"/>
    </row>
    <row r="303">
      <c r="D303" s="22" t="n"/>
    </row>
    <row r="304">
      <c r="D304" s="22" t="n"/>
    </row>
    <row r="305">
      <c r="D305" s="22" t="n"/>
    </row>
    <row r="306">
      <c r="D306" s="22" t="n"/>
    </row>
    <row r="307">
      <c r="D307" s="22" t="n"/>
    </row>
    <row r="308">
      <c r="D308" s="22" t="n"/>
    </row>
    <row r="309">
      <c r="D309" s="22" t="n"/>
    </row>
    <row r="310">
      <c r="D310" s="22" t="n"/>
    </row>
    <row r="311">
      <c r="D311" s="22" t="n"/>
    </row>
    <row r="312">
      <c r="D312" s="22" t="n"/>
    </row>
    <row r="313">
      <c r="D313" s="22" t="n"/>
    </row>
    <row r="314">
      <c r="D314" s="22" t="n"/>
    </row>
    <row r="315">
      <c r="D315" s="22" t="n"/>
    </row>
    <row r="316">
      <c r="D316" s="22" t="n"/>
    </row>
    <row r="317">
      <c r="D317" s="22" t="n"/>
    </row>
    <row r="318">
      <c r="D318" s="22" t="n"/>
    </row>
    <row r="319">
      <c r="D319" s="22" t="n"/>
    </row>
    <row r="320">
      <c r="D320" s="22" t="n"/>
    </row>
    <row r="321">
      <c r="D321" s="22" t="n"/>
    </row>
    <row r="322">
      <c r="D322" s="22" t="n"/>
    </row>
    <row r="323">
      <c r="D323" s="22" t="n"/>
    </row>
    <row r="324">
      <c r="D324" s="22" t="n"/>
    </row>
    <row r="325">
      <c r="D325" s="22" t="n"/>
    </row>
    <row r="326">
      <c r="D326" s="22" t="n"/>
    </row>
    <row r="327">
      <c r="D327" s="22" t="n"/>
    </row>
    <row r="328">
      <c r="D328" s="22" t="n"/>
    </row>
    <row r="329">
      <c r="D329" s="22" t="n"/>
    </row>
    <row r="330">
      <c r="D330" s="22" t="n"/>
    </row>
    <row r="331">
      <c r="D331" s="22" t="n"/>
    </row>
    <row r="332">
      <c r="D332" s="22" t="n"/>
    </row>
    <row r="333">
      <c r="D333" s="22" t="n"/>
    </row>
    <row r="334">
      <c r="D334" s="22" t="n"/>
    </row>
    <row r="335">
      <c r="D335" s="22" t="n"/>
    </row>
    <row r="336">
      <c r="D336" s="22" t="n"/>
    </row>
    <row r="337">
      <c r="D337" s="22" t="n"/>
    </row>
    <row r="338">
      <c r="D338" s="22" t="n"/>
    </row>
    <row r="339">
      <c r="D339" s="22" t="n"/>
    </row>
    <row r="340">
      <c r="D340" s="22" t="n"/>
    </row>
    <row r="341">
      <c r="D341" s="22" t="n"/>
    </row>
    <row r="342">
      <c r="D342" s="22" t="n"/>
    </row>
    <row r="343">
      <c r="D343" s="22" t="n"/>
    </row>
    <row r="344">
      <c r="D344" s="22" t="n"/>
    </row>
    <row r="345">
      <c r="D345" s="22" t="n"/>
    </row>
    <row r="346">
      <c r="D346" s="22" t="n"/>
    </row>
    <row r="347">
      <c r="D347" s="22" t="n"/>
    </row>
    <row r="348">
      <c r="D348" s="22" t="n"/>
    </row>
    <row r="349">
      <c r="D349" s="22" t="n"/>
    </row>
    <row r="350">
      <c r="D350" s="22" t="n"/>
    </row>
    <row r="351">
      <c r="D351" s="22" t="n"/>
    </row>
    <row r="352">
      <c r="D352" s="22" t="n"/>
    </row>
    <row r="353">
      <c r="D353" s="22" t="n"/>
    </row>
    <row r="354">
      <c r="D354" s="22" t="n"/>
    </row>
    <row r="355">
      <c r="D355" s="22" t="n"/>
    </row>
    <row r="356">
      <c r="D356" s="22" t="n"/>
    </row>
    <row r="357">
      <c r="D357" s="22" t="n"/>
    </row>
    <row r="358">
      <c r="D358" s="22" t="n"/>
    </row>
    <row r="359">
      <c r="D359" s="22" t="n"/>
    </row>
    <row r="360">
      <c r="D360" s="22" t="n"/>
    </row>
    <row r="361">
      <c r="D361" s="22" t="n"/>
    </row>
    <row r="362">
      <c r="D362" s="22" t="n"/>
    </row>
    <row r="363">
      <c r="D363" s="22" t="n"/>
    </row>
    <row r="364">
      <c r="D364" s="22" t="n"/>
    </row>
    <row r="365">
      <c r="D365" s="22" t="n"/>
    </row>
    <row r="366">
      <c r="D366" s="22" t="n"/>
    </row>
    <row r="367">
      <c r="D367" s="22" t="n"/>
    </row>
    <row r="368">
      <c r="D368" s="22" t="n"/>
    </row>
    <row r="369">
      <c r="D369" s="22" t="n"/>
    </row>
    <row r="370">
      <c r="D370" s="22" t="n"/>
    </row>
    <row r="371">
      <c r="D371" s="22" t="n"/>
    </row>
    <row r="372">
      <c r="D372" s="22" t="n"/>
    </row>
    <row r="373">
      <c r="D373" s="22" t="n"/>
    </row>
    <row r="374">
      <c r="D374" s="22" t="n"/>
    </row>
    <row r="375">
      <c r="D375" s="22" t="n"/>
    </row>
    <row r="376">
      <c r="D376" s="22" t="n"/>
    </row>
    <row r="377">
      <c r="D377" s="22" t="n"/>
    </row>
    <row r="378">
      <c r="D378" s="22" t="n"/>
    </row>
    <row r="379">
      <c r="D379" s="22" t="n"/>
    </row>
    <row r="380">
      <c r="D380" s="22" t="n"/>
    </row>
    <row r="381">
      <c r="D381" s="22" t="n"/>
    </row>
    <row r="382">
      <c r="D382" s="22" t="n"/>
    </row>
    <row r="383">
      <c r="D383" s="22" t="n"/>
    </row>
    <row r="384">
      <c r="D384" s="22" t="n"/>
    </row>
    <row r="385">
      <c r="D385" s="22" t="n"/>
    </row>
    <row r="386">
      <c r="D386" s="22" t="n"/>
    </row>
    <row r="387">
      <c r="D387" s="22" t="n"/>
    </row>
    <row r="388">
      <c r="D388" s="22" t="n"/>
    </row>
    <row r="389">
      <c r="D389" s="22" t="n"/>
    </row>
    <row r="390">
      <c r="D390" s="22" t="n"/>
    </row>
    <row r="391">
      <c r="D391" s="22" t="n"/>
    </row>
    <row r="392">
      <c r="D392" s="22" t="n"/>
    </row>
    <row r="393">
      <c r="D393" s="22" t="n"/>
    </row>
    <row r="394">
      <c r="D394" s="22" t="n"/>
    </row>
    <row r="395">
      <c r="D395" s="22" t="n"/>
    </row>
    <row r="396">
      <c r="D396" s="22" t="n"/>
    </row>
    <row r="397">
      <c r="D397" s="22" t="n"/>
    </row>
    <row r="398">
      <c r="D398" s="22" t="n"/>
    </row>
    <row r="399">
      <c r="D399" s="22" t="n"/>
    </row>
    <row r="400">
      <c r="D400" s="22" t="n"/>
    </row>
    <row r="401">
      <c r="D401" s="22" t="n"/>
    </row>
    <row r="402">
      <c r="D402" s="22" t="n"/>
    </row>
    <row r="403">
      <c r="D403" s="22" t="n"/>
    </row>
    <row r="404">
      <c r="D404" s="22" t="n"/>
    </row>
    <row r="405">
      <c r="D405" s="22" t="n"/>
    </row>
    <row r="406">
      <c r="D406" s="22" t="n"/>
    </row>
    <row r="407">
      <c r="D407" s="22" t="n"/>
    </row>
    <row r="408">
      <c r="D408" s="22" t="n"/>
    </row>
    <row r="409">
      <c r="D409" s="22" t="n"/>
    </row>
    <row r="410">
      <c r="D410" s="22" t="n"/>
    </row>
    <row r="411">
      <c r="D411" s="22" t="n"/>
    </row>
    <row r="412">
      <c r="D412" s="22" t="n"/>
    </row>
    <row r="413">
      <c r="D413" s="22" t="n"/>
    </row>
    <row r="414">
      <c r="D414" s="22" t="n"/>
    </row>
    <row r="415">
      <c r="D415" s="22" t="n"/>
    </row>
    <row r="416">
      <c r="D416" s="22" t="n"/>
    </row>
    <row r="417">
      <c r="D417" s="22" t="n"/>
    </row>
    <row r="418">
      <c r="D418" s="22" t="n"/>
    </row>
    <row r="419">
      <c r="D419" s="22" t="n"/>
    </row>
    <row r="420">
      <c r="D420" s="22" t="n"/>
    </row>
    <row r="421">
      <c r="D421" s="22" t="n"/>
    </row>
    <row r="422">
      <c r="D422" s="22" t="n"/>
    </row>
    <row r="423">
      <c r="D423" s="22" t="n"/>
    </row>
    <row r="424">
      <c r="D424" s="22" t="n"/>
    </row>
    <row r="425">
      <c r="D425" s="22" t="n"/>
    </row>
    <row r="426">
      <c r="D426" s="22" t="n"/>
    </row>
    <row r="427">
      <c r="D427" s="22" t="n"/>
    </row>
    <row r="428">
      <c r="D428" s="22" t="n"/>
    </row>
    <row r="429">
      <c r="D429" s="22" t="n"/>
    </row>
    <row r="430">
      <c r="D430" s="22" t="n"/>
    </row>
    <row r="431">
      <c r="D431" s="22" t="n"/>
    </row>
    <row r="432">
      <c r="D432" s="22" t="n"/>
    </row>
    <row r="433">
      <c r="D433" s="22" t="n"/>
    </row>
    <row r="434">
      <c r="D434" s="22" t="n"/>
    </row>
    <row r="435">
      <c r="D435" s="22" t="n"/>
    </row>
    <row r="436">
      <c r="D436" s="22" t="n"/>
    </row>
    <row r="437">
      <c r="D437" s="22" t="n"/>
    </row>
    <row r="438">
      <c r="D438" s="22" t="n"/>
    </row>
    <row r="439">
      <c r="D439" s="22" t="n"/>
    </row>
    <row r="440">
      <c r="D440" s="22" t="n"/>
    </row>
    <row r="441">
      <c r="D441" s="22" t="n"/>
    </row>
    <row r="442">
      <c r="D442" s="22" t="n"/>
    </row>
    <row r="443">
      <c r="D443" s="22" t="n"/>
    </row>
    <row r="444">
      <c r="D444" s="22" t="n"/>
    </row>
    <row r="445">
      <c r="D445" s="22" t="n"/>
    </row>
    <row r="446">
      <c r="D446" s="22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codeName="Sheet21">
    <tabColor theme="5" tint="0.3999755851924192"/>
    <outlinePr summaryBelow="1" summaryRight="1"/>
    <pageSetUpPr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4.25"/>
  <cols>
    <col hidden="1" width="5" customWidth="1" style="402" min="1" max="1"/>
    <col width="11.25" bestFit="1" customWidth="1" style="402" min="2" max="2"/>
    <col hidden="1" width="12.125" customWidth="1" style="182" min="3" max="3"/>
    <col hidden="1" width="11.25" customWidth="1" style="323" min="4" max="6"/>
    <col width="11.25" customWidth="1" style="323" min="7" max="17"/>
    <col width="9.125" customWidth="1" style="402" min="18" max="18"/>
    <col width="9.125" customWidth="1" style="402" min="19" max="16384"/>
  </cols>
  <sheetData>
    <row r="1">
      <c r="B1" s="422" t="inlineStr">
        <is>
          <t>تقرير</t>
        </is>
      </c>
      <c r="C1" s="182" t="inlineStr">
        <is>
          <t>الماكينات السنوي</t>
        </is>
      </c>
      <c r="D1" s="449" t="n"/>
      <c r="E1" s="449" t="n"/>
      <c r="P1" s="323" t="inlineStr">
        <is>
          <t>لعام</t>
        </is>
      </c>
      <c r="Q1" s="323">
        <f>A3</f>
        <v/>
      </c>
      <c r="X1" s="66" t="inlineStr">
        <is>
          <t>العودة للفهرس</t>
        </is>
      </c>
    </row>
    <row r="2" ht="60" customHeight="1" s="402">
      <c r="A2" s="5" t="inlineStr">
        <is>
          <t>year</t>
        </is>
      </c>
      <c r="B2" s="5" t="inlineStr">
        <is>
          <t>رقم الماكينة</t>
        </is>
      </c>
      <c r="C2" s="184" t="inlineStr">
        <is>
          <t>معياري التوالف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4" t="inlineStr">
        <is>
          <t>نسبة التوالف</t>
        </is>
      </c>
    </row>
    <row r="3">
      <c r="A3" t="n">
        <v>2021</v>
      </c>
      <c r="B3" t="n">
        <v>2</v>
      </c>
      <c r="C3" s="193" t="n">
        <v>0.015</v>
      </c>
      <c r="D3" t="n">
        <v>249.9</v>
      </c>
      <c r="E3" t="n">
        <v>62</v>
      </c>
      <c r="F3" t="n">
        <v>134</v>
      </c>
      <c r="G3" t="n">
        <v>2938</v>
      </c>
      <c r="H3" t="n">
        <v>1916</v>
      </c>
      <c r="I3" t="n">
        <v>2759</v>
      </c>
      <c r="J3" t="n">
        <v>219</v>
      </c>
      <c r="K3" t="n">
        <v>190</v>
      </c>
      <c r="L3" t="n">
        <v>22</v>
      </c>
      <c r="M3" t="n">
        <v>4</v>
      </c>
      <c r="N3" t="n">
        <v>42</v>
      </c>
      <c r="P3" t="n">
        <v>7820</v>
      </c>
      <c r="Q3" t="n">
        <v>609699</v>
      </c>
      <c r="R3" t="n">
        <v>71.2</v>
      </c>
      <c r="S3" t="n">
        <v>6549.9</v>
      </c>
      <c r="T3" t="n">
        <v>73.40000000000001</v>
      </c>
      <c r="U3" t="n">
        <v>6037.7</v>
      </c>
      <c r="V3" t="n">
        <v>171.917</v>
      </c>
      <c r="W3" s="190">
        <f>IFERROR(P3/Q3,"")</f>
        <v/>
      </c>
    </row>
    <row r="4">
      <c r="A4" t="n">
        <v>2021</v>
      </c>
      <c r="B4" t="n">
        <v>3</v>
      </c>
      <c r="C4" s="193" t="n">
        <v>0.015</v>
      </c>
      <c r="D4" t="n">
        <v>362.8</v>
      </c>
      <c r="E4" t="n">
        <v>77</v>
      </c>
      <c r="F4" t="n">
        <v>128</v>
      </c>
      <c r="G4" t="n">
        <v>2208</v>
      </c>
      <c r="H4" t="n">
        <v>1543</v>
      </c>
      <c r="I4" t="n">
        <v>2240</v>
      </c>
      <c r="J4" t="n">
        <v>125</v>
      </c>
      <c r="K4" t="n">
        <v>153</v>
      </c>
      <c r="N4" t="n">
        <v>23</v>
      </c>
      <c r="P4" t="n">
        <v>6060</v>
      </c>
      <c r="Q4" t="n">
        <v>522546</v>
      </c>
      <c r="R4" t="n">
        <v>67.2</v>
      </c>
      <c r="S4" t="n">
        <v>6214.9</v>
      </c>
      <c r="T4" t="n">
        <v>66.3</v>
      </c>
      <c r="U4" t="n">
        <v>6065.5</v>
      </c>
      <c r="V4" t="n">
        <v>89.203</v>
      </c>
      <c r="W4" s="190">
        <f>IFERROR(P4/Q4,"")</f>
        <v/>
      </c>
    </row>
    <row r="5">
      <c r="A5" t="n">
        <v>2021</v>
      </c>
      <c r="B5" t="n">
        <v>4</v>
      </c>
      <c r="C5" s="193" t="n">
        <v>0.015</v>
      </c>
      <c r="D5" t="n">
        <v>436.8</v>
      </c>
      <c r="E5" t="n">
        <v>47</v>
      </c>
      <c r="F5" t="n">
        <v>146</v>
      </c>
      <c r="G5" t="n">
        <v>1494</v>
      </c>
      <c r="H5" t="n">
        <v>1169</v>
      </c>
      <c r="I5" t="n">
        <v>1453</v>
      </c>
      <c r="J5" t="n">
        <v>78</v>
      </c>
      <c r="K5" t="n">
        <v>141</v>
      </c>
      <c r="L5" t="n">
        <v>8</v>
      </c>
      <c r="M5" t="n">
        <v>4</v>
      </c>
      <c r="N5" t="n">
        <v>19</v>
      </c>
      <c r="P5" t="n">
        <v>4305</v>
      </c>
      <c r="Q5" t="n">
        <v>284786</v>
      </c>
      <c r="R5" t="n">
        <v>19.8</v>
      </c>
      <c r="S5" t="n">
        <v>1579.6</v>
      </c>
      <c r="T5" t="n">
        <v>22.1</v>
      </c>
      <c r="U5" t="n">
        <v>1527.4</v>
      </c>
      <c r="V5" t="n">
        <v>121.554</v>
      </c>
      <c r="W5" s="190">
        <f>IFERROR(P5/Q5,"")</f>
        <v/>
      </c>
    </row>
    <row r="6">
      <c r="A6" t="n">
        <v>2021</v>
      </c>
      <c r="B6" t="n">
        <v>5</v>
      </c>
      <c r="C6" s="193" t="n">
        <v>0.015</v>
      </c>
      <c r="D6" t="n">
        <v>385.6</v>
      </c>
      <c r="E6" t="n">
        <v>67</v>
      </c>
      <c r="F6" t="n">
        <v>133</v>
      </c>
      <c r="G6" t="n">
        <v>3029</v>
      </c>
      <c r="H6" t="n">
        <v>2196</v>
      </c>
      <c r="I6" t="n">
        <v>3355</v>
      </c>
      <c r="J6" t="n">
        <v>177</v>
      </c>
      <c r="K6" t="n">
        <v>321</v>
      </c>
      <c r="L6" t="n">
        <v>61</v>
      </c>
      <c r="M6" t="n">
        <v>2</v>
      </c>
      <c r="N6" t="n">
        <v>12</v>
      </c>
      <c r="P6" t="n">
        <v>8863</v>
      </c>
      <c r="Q6" t="n">
        <v>692982</v>
      </c>
      <c r="R6" t="n">
        <v>76.2</v>
      </c>
      <c r="S6" t="n">
        <v>6035.9</v>
      </c>
      <c r="T6" t="n">
        <v>77</v>
      </c>
      <c r="U6" t="n">
        <v>5667.5</v>
      </c>
      <c r="V6" t="n">
        <v>197.04</v>
      </c>
      <c r="W6" s="190">
        <f>IFERROR(P6/Q6,"")</f>
        <v/>
      </c>
    </row>
    <row r="7">
      <c r="A7" t="n">
        <v>2021</v>
      </c>
      <c r="B7" t="n">
        <v>6</v>
      </c>
      <c r="C7" s="193" t="n">
        <v>0.015</v>
      </c>
      <c r="D7" t="n">
        <v>336.2</v>
      </c>
      <c r="E7" t="n">
        <v>84</v>
      </c>
      <c r="F7" t="n">
        <v>130</v>
      </c>
      <c r="G7" t="n">
        <v>2417</v>
      </c>
      <c r="H7" t="n">
        <v>1882</v>
      </c>
      <c r="I7" t="n">
        <v>2545</v>
      </c>
      <c r="J7" t="n">
        <v>165</v>
      </c>
      <c r="K7" t="n">
        <v>196</v>
      </c>
      <c r="N7" t="n">
        <v>18</v>
      </c>
      <c r="P7" t="n">
        <v>7024</v>
      </c>
      <c r="Q7" t="n">
        <v>622740</v>
      </c>
      <c r="R7" t="n">
        <v>72.90000000000001</v>
      </c>
      <c r="S7" t="n">
        <v>7990.7</v>
      </c>
      <c r="T7" t="n">
        <v>71.90000000000001</v>
      </c>
      <c r="U7" t="n">
        <v>7638.1</v>
      </c>
      <c r="V7" t="n">
        <v>106.577</v>
      </c>
      <c r="W7" s="190">
        <f>IFERROR(P7/Q7,"")</f>
        <v/>
      </c>
    </row>
    <row r="8">
      <c r="A8" t="n">
        <v>2021</v>
      </c>
      <c r="B8" t="n">
        <v>7</v>
      </c>
      <c r="C8" s="193" t="n">
        <v>0.015</v>
      </c>
      <c r="D8" t="n">
        <v>229</v>
      </c>
      <c r="E8" t="n">
        <v>91</v>
      </c>
      <c r="F8" t="n">
        <v>125</v>
      </c>
      <c r="G8" t="n">
        <v>3484</v>
      </c>
      <c r="H8" t="n">
        <v>2147</v>
      </c>
      <c r="I8" t="n">
        <v>3278</v>
      </c>
      <c r="J8" t="n">
        <v>212</v>
      </c>
      <c r="K8" t="n">
        <v>304</v>
      </c>
      <c r="M8" t="n">
        <v>8</v>
      </c>
      <c r="N8" t="n">
        <v>53</v>
      </c>
      <c r="P8" t="n">
        <v>9250</v>
      </c>
      <c r="Q8" t="n">
        <v>906215</v>
      </c>
      <c r="R8" t="n">
        <v>190.3</v>
      </c>
      <c r="S8" t="n">
        <v>22354.5</v>
      </c>
      <c r="T8" t="n">
        <v>184.2</v>
      </c>
      <c r="U8" t="n">
        <v>21412.1</v>
      </c>
      <c r="V8" t="n">
        <v>125.845</v>
      </c>
      <c r="W8" s="190">
        <f>IFERROR(P8/Q8,"")</f>
        <v/>
      </c>
    </row>
    <row r="9">
      <c r="A9" t="n">
        <v>2021</v>
      </c>
      <c r="B9" t="n">
        <v>8</v>
      </c>
      <c r="C9" s="193" t="n">
        <v>0.015</v>
      </c>
      <c r="D9" t="n">
        <v>327</v>
      </c>
      <c r="E9" t="n">
        <v>80</v>
      </c>
      <c r="F9" t="n">
        <v>130</v>
      </c>
      <c r="G9" t="n">
        <v>1415</v>
      </c>
      <c r="H9" t="n">
        <v>950</v>
      </c>
      <c r="I9" t="n">
        <v>1374</v>
      </c>
      <c r="J9" t="n">
        <v>109</v>
      </c>
      <c r="K9" t="n">
        <v>133</v>
      </c>
      <c r="L9" t="n">
        <v>8</v>
      </c>
      <c r="N9" t="n">
        <v>5</v>
      </c>
      <c r="P9" t="n">
        <v>3824</v>
      </c>
      <c r="Q9" t="n">
        <v>399336</v>
      </c>
      <c r="R9" t="n">
        <v>19.1</v>
      </c>
      <c r="S9" t="n">
        <v>2231.5</v>
      </c>
      <c r="T9" t="n">
        <v>27.2</v>
      </c>
      <c r="U9" t="n">
        <v>2856.6</v>
      </c>
      <c r="V9" t="n">
        <v>54.083</v>
      </c>
      <c r="W9" s="190">
        <f>IFERROR(P9/Q9,"")</f>
        <v/>
      </c>
    </row>
    <row r="10">
      <c r="A10" t="n">
        <v>2021</v>
      </c>
      <c r="B10" t="n">
        <v>22</v>
      </c>
      <c r="C10" s="193" t="n">
        <v>0.02</v>
      </c>
      <c r="W10" s="190">
        <f>IFERROR(P10/Q10,"")</f>
        <v/>
      </c>
    </row>
    <row r="11">
      <c r="A11" t="n">
        <v>2021</v>
      </c>
      <c r="B11" t="n">
        <v>25</v>
      </c>
      <c r="C11" s="193" t="n">
        <v>0.02</v>
      </c>
      <c r="D11" t="n">
        <v>30.2</v>
      </c>
      <c r="E11" t="n">
        <v>246</v>
      </c>
      <c r="F11" t="n">
        <v>111</v>
      </c>
      <c r="G11" t="n">
        <v>524</v>
      </c>
      <c r="H11" t="n">
        <v>363</v>
      </c>
      <c r="I11" t="n">
        <v>563</v>
      </c>
      <c r="J11" t="n">
        <v>30</v>
      </c>
      <c r="K11" t="n">
        <v>54</v>
      </c>
      <c r="N11" t="n">
        <v>14</v>
      </c>
      <c r="P11" t="n">
        <v>1548</v>
      </c>
      <c r="Q11" t="n">
        <v>171532</v>
      </c>
      <c r="R11" t="n">
        <v>110.6</v>
      </c>
      <c r="S11" t="n">
        <v>14033.1</v>
      </c>
      <c r="T11" t="n">
        <v>93.2</v>
      </c>
      <c r="U11" t="n">
        <v>11593.6</v>
      </c>
      <c r="V11" t="n">
        <v>9.32</v>
      </c>
      <c r="W11" s="190">
        <f>IFERROR(P11/Q11,"")</f>
        <v/>
      </c>
    </row>
    <row r="12">
      <c r="A12" t="n">
        <v>2021</v>
      </c>
      <c r="B12" t="n">
        <v>26</v>
      </c>
      <c r="C12" s="193" t="n">
        <v>0.02</v>
      </c>
      <c r="D12" t="n">
        <v>15.3</v>
      </c>
      <c r="E12" t="n">
        <v>307</v>
      </c>
      <c r="F12" t="n">
        <v>116</v>
      </c>
      <c r="G12" t="n">
        <v>404</v>
      </c>
      <c r="H12" t="n">
        <v>406</v>
      </c>
      <c r="I12" t="n">
        <v>652</v>
      </c>
      <c r="J12" t="n">
        <v>15</v>
      </c>
      <c r="K12" t="n">
        <v>57</v>
      </c>
      <c r="N12" t="n">
        <v>20</v>
      </c>
      <c r="P12" t="n">
        <v>1562</v>
      </c>
      <c r="Q12" t="n">
        <v>161325</v>
      </c>
      <c r="R12" t="n">
        <v>415.9</v>
      </c>
      <c r="S12" t="n">
        <v>46108.1</v>
      </c>
      <c r="T12" t="n">
        <v>415</v>
      </c>
      <c r="U12" t="n">
        <v>45461.8</v>
      </c>
      <c r="V12" t="n">
        <v>7.249</v>
      </c>
      <c r="W12" s="190">
        <f>IFERROR(P12/Q12,"")</f>
        <v/>
      </c>
    </row>
    <row r="13">
      <c r="A13" t="n">
        <v>2021</v>
      </c>
      <c r="B13" t="n">
        <v>27</v>
      </c>
      <c r="C13" s="193" t="n">
        <v>0.02</v>
      </c>
      <c r="D13" t="n">
        <v>3.1</v>
      </c>
      <c r="E13" t="n">
        <v>313</v>
      </c>
      <c r="F13" t="n">
        <v>138</v>
      </c>
      <c r="G13" t="n">
        <v>6</v>
      </c>
      <c r="I13" t="n">
        <v>10</v>
      </c>
      <c r="P13" t="n">
        <v>16</v>
      </c>
      <c r="Q13" t="n">
        <v>16</v>
      </c>
      <c r="R13" t="n">
        <v>5.3</v>
      </c>
      <c r="S13" t="n">
        <v>5.3</v>
      </c>
      <c r="T13" t="n">
        <v>5.1</v>
      </c>
      <c r="U13" t="n">
        <v>5.1</v>
      </c>
      <c r="V13" t="n">
        <v>0.051</v>
      </c>
      <c r="W13" s="190">
        <f>IFERROR(P13/Q13,"")</f>
        <v/>
      </c>
    </row>
    <row r="14">
      <c r="A14" t="n">
        <v>2021</v>
      </c>
      <c r="B14" t="n">
        <v>28</v>
      </c>
      <c r="C14" s="193" t="n">
        <v>0.02</v>
      </c>
      <c r="D14" t="n">
        <v>96.90000000000001</v>
      </c>
      <c r="E14" t="n">
        <v>198</v>
      </c>
      <c r="F14" t="n">
        <v>119</v>
      </c>
      <c r="G14" t="n">
        <v>823</v>
      </c>
      <c r="H14" t="n">
        <v>619</v>
      </c>
      <c r="I14" t="n">
        <v>975</v>
      </c>
      <c r="J14" t="n">
        <v>118</v>
      </c>
      <c r="K14" t="n">
        <v>60</v>
      </c>
      <c r="L14" t="n">
        <v>4</v>
      </c>
      <c r="N14" t="n">
        <v>22</v>
      </c>
      <c r="P14" t="n">
        <v>2622</v>
      </c>
      <c r="Q14" t="n">
        <v>418835</v>
      </c>
      <c r="R14" t="n">
        <v>84.09999999999999</v>
      </c>
      <c r="S14" t="n">
        <v>24847.9</v>
      </c>
      <c r="T14" t="n">
        <v>84</v>
      </c>
      <c r="U14" t="n">
        <v>24593.9</v>
      </c>
      <c r="V14" t="n">
        <v>21.388</v>
      </c>
      <c r="W14" s="190">
        <f>IFERROR(P14/Q14,"")</f>
        <v/>
      </c>
    </row>
    <row r="15">
      <c r="A15" t="n">
        <v>2021</v>
      </c>
      <c r="B15" t="n">
        <v>30</v>
      </c>
      <c r="C15" s="193" t="n">
        <v>0.02</v>
      </c>
      <c r="D15" t="n">
        <v>108.7</v>
      </c>
      <c r="E15" t="n">
        <v>248</v>
      </c>
      <c r="F15" t="n">
        <v>138</v>
      </c>
      <c r="G15" t="n">
        <v>1008</v>
      </c>
      <c r="H15" t="n">
        <v>679</v>
      </c>
      <c r="I15" t="n">
        <v>929</v>
      </c>
      <c r="J15" t="n">
        <v>81</v>
      </c>
      <c r="K15" t="n">
        <v>89</v>
      </c>
      <c r="L15" t="n">
        <v>8</v>
      </c>
      <c r="N15" t="n">
        <v>34</v>
      </c>
      <c r="P15" t="n">
        <v>2767</v>
      </c>
      <c r="Q15" t="n">
        <v>458601</v>
      </c>
      <c r="R15" t="n">
        <v>109.7</v>
      </c>
      <c r="S15" t="n">
        <v>32586.5</v>
      </c>
      <c r="T15" t="n">
        <v>109.9</v>
      </c>
      <c r="U15" t="n">
        <v>32419</v>
      </c>
      <c r="V15" t="n">
        <v>23.596</v>
      </c>
      <c r="W15" s="190">
        <f>IFERROR(P15/Q15,"")</f>
        <v/>
      </c>
    </row>
    <row r="16">
      <c r="A16" t="n">
        <v>2021</v>
      </c>
      <c r="B16" t="n">
        <v>34</v>
      </c>
      <c r="C16" s="193" t="n">
        <v>0.02</v>
      </c>
      <c r="D16" t="n">
        <v>751.9</v>
      </c>
      <c r="E16" t="n">
        <v>18</v>
      </c>
      <c r="F16" t="n">
        <v>226</v>
      </c>
      <c r="G16" t="n">
        <v>162</v>
      </c>
      <c r="H16" t="n">
        <v>54</v>
      </c>
      <c r="I16" t="n">
        <v>112</v>
      </c>
      <c r="J16" t="n">
        <v>3</v>
      </c>
      <c r="K16" t="n">
        <v>1</v>
      </c>
      <c r="P16" t="n">
        <v>330</v>
      </c>
      <c r="Q16" t="n">
        <v>6054</v>
      </c>
      <c r="R16" t="n">
        <v>0.5</v>
      </c>
      <c r="S16" t="n">
        <v>9.9</v>
      </c>
      <c r="T16" t="n">
        <v>0.4</v>
      </c>
      <c r="U16" t="n">
        <v>9.1</v>
      </c>
      <c r="V16" t="n">
        <v>16.534</v>
      </c>
      <c r="W16" s="190">
        <f>IFERROR(P16/Q16,"")</f>
        <v/>
      </c>
    </row>
    <row r="17">
      <c r="A17" t="n">
        <v>2021</v>
      </c>
      <c r="B17" t="n">
        <v>46</v>
      </c>
      <c r="C17" s="193" t="n">
        <v>0.02</v>
      </c>
      <c r="D17" t="n">
        <v>215.6</v>
      </c>
      <c r="E17" t="n">
        <v>66</v>
      </c>
      <c r="F17" t="n">
        <v>163</v>
      </c>
      <c r="G17" t="n">
        <v>252</v>
      </c>
      <c r="H17" t="n">
        <v>205</v>
      </c>
      <c r="I17" t="n">
        <v>296</v>
      </c>
      <c r="J17" t="n">
        <v>1</v>
      </c>
      <c r="K17" t="n">
        <v>9</v>
      </c>
      <c r="N17" t="n">
        <v>12</v>
      </c>
      <c r="P17" t="n">
        <v>768</v>
      </c>
      <c r="Q17" t="n">
        <v>36819</v>
      </c>
      <c r="R17" t="n">
        <v>5.5</v>
      </c>
      <c r="S17" t="n">
        <v>228.6</v>
      </c>
      <c r="T17" t="n">
        <v>4.8</v>
      </c>
      <c r="U17" t="n">
        <v>187.8</v>
      </c>
      <c r="V17" t="n">
        <v>11.225</v>
      </c>
      <c r="W17" s="190">
        <f>IFERROR(P17/Q17,"")</f>
        <v/>
      </c>
    </row>
    <row r="18">
      <c r="A18" t="n">
        <v>2021</v>
      </c>
      <c r="B18" t="n">
        <v>47</v>
      </c>
      <c r="C18" s="193" t="n">
        <v>0.02</v>
      </c>
      <c r="D18" t="n">
        <v>212.4</v>
      </c>
      <c r="E18" t="n">
        <v>73</v>
      </c>
      <c r="F18" t="n">
        <v>170</v>
      </c>
      <c r="G18" t="n">
        <v>314</v>
      </c>
      <c r="H18" t="n">
        <v>333</v>
      </c>
      <c r="I18" t="n">
        <v>268</v>
      </c>
      <c r="J18" t="n">
        <v>14</v>
      </c>
      <c r="K18" t="n">
        <v>6</v>
      </c>
      <c r="N18" t="n">
        <v>2</v>
      </c>
      <c r="P18" t="n">
        <v>1109</v>
      </c>
      <c r="Q18" t="n">
        <v>51093</v>
      </c>
      <c r="R18" t="n">
        <v>5.9</v>
      </c>
      <c r="S18" t="n">
        <v>308.4</v>
      </c>
      <c r="T18" t="n">
        <v>5.5</v>
      </c>
      <c r="U18" t="n">
        <v>252.3</v>
      </c>
      <c r="V18" t="n">
        <v>14.987</v>
      </c>
      <c r="W18" s="190">
        <f>IFERROR(P18/Q18,"")</f>
        <v/>
      </c>
    </row>
    <row r="19">
      <c r="A19" t="n">
        <v>2021</v>
      </c>
      <c r="B19" t="n">
        <v>48</v>
      </c>
      <c r="C19" s="193" t="n">
        <v>0.02</v>
      </c>
      <c r="D19" t="n">
        <v>217.8</v>
      </c>
      <c r="E19" t="n">
        <v>52</v>
      </c>
      <c r="F19" t="n">
        <v>143</v>
      </c>
      <c r="G19" t="n">
        <v>1099</v>
      </c>
      <c r="H19" t="n">
        <v>709</v>
      </c>
      <c r="I19" t="n">
        <v>1025</v>
      </c>
      <c r="J19" t="n">
        <v>48</v>
      </c>
      <c r="K19" t="n">
        <v>55</v>
      </c>
      <c r="N19" t="n">
        <v>11</v>
      </c>
      <c r="P19" t="n">
        <v>2927</v>
      </c>
      <c r="Q19" t="n">
        <v>131764</v>
      </c>
      <c r="R19" t="n">
        <v>13.7</v>
      </c>
      <c r="S19" t="n">
        <v>616.4</v>
      </c>
      <c r="T19" t="n">
        <v>13.4</v>
      </c>
      <c r="U19" t="n">
        <v>591.1</v>
      </c>
      <c r="V19" t="n">
        <v>58.263</v>
      </c>
      <c r="W19" s="190" t="n"/>
    </row>
    <row r="20">
      <c r="A20" t="n">
        <v>2021</v>
      </c>
      <c r="B20" t="n">
        <v>49</v>
      </c>
      <c r="C20" s="193" t="n">
        <v>0.02</v>
      </c>
      <c r="D20" t="n">
        <v>184.4</v>
      </c>
      <c r="E20" t="n">
        <v>93</v>
      </c>
      <c r="F20" t="n">
        <v>147</v>
      </c>
      <c r="G20" t="n">
        <v>1863</v>
      </c>
      <c r="H20" t="n">
        <v>1381</v>
      </c>
      <c r="I20" t="n">
        <v>1845</v>
      </c>
      <c r="J20" t="n">
        <v>145</v>
      </c>
      <c r="K20" t="n">
        <v>214</v>
      </c>
      <c r="L20" t="n">
        <v>5</v>
      </c>
      <c r="M20" t="n">
        <v>2</v>
      </c>
      <c r="N20" t="n">
        <v>31</v>
      </c>
      <c r="P20" t="n">
        <v>5245</v>
      </c>
      <c r="Q20" t="n">
        <v>495918</v>
      </c>
      <c r="R20" t="n">
        <v>31</v>
      </c>
      <c r="S20" t="n">
        <v>2699.3</v>
      </c>
      <c r="T20" t="n">
        <v>29.5</v>
      </c>
      <c r="U20" t="n">
        <v>2534.4</v>
      </c>
      <c r="V20" t="n">
        <v>56.323</v>
      </c>
      <c r="W20" s="190" t="n"/>
    </row>
    <row r="21">
      <c r="A21" t="n">
        <v>2021</v>
      </c>
      <c r="C21" s="193" t="n"/>
      <c r="G21" t="n">
        <v>3</v>
      </c>
      <c r="H21" t="n">
        <v>2</v>
      </c>
      <c r="I21" t="n">
        <v>5</v>
      </c>
      <c r="W21" s="190" t="n"/>
    </row>
    <row r="22">
      <c r="C22" s="193" t="n"/>
      <c r="W22" s="190" t="n"/>
    </row>
    <row r="23">
      <c r="C23" s="193" t="n"/>
      <c r="W23" s="190" t="n"/>
    </row>
    <row r="24">
      <c r="C24" s="193" t="n"/>
      <c r="W24" s="190" t="n"/>
    </row>
    <row r="25">
      <c r="C25" s="193" t="n"/>
      <c r="W25" s="190" t="n"/>
    </row>
    <row r="26">
      <c r="C26" s="193" t="n"/>
      <c r="W26" s="190" t="n"/>
    </row>
    <row r="27">
      <c r="C27" s="193" t="n"/>
      <c r="W27" s="190" t="n"/>
    </row>
    <row r="28">
      <c r="C28" s="193" t="n"/>
      <c r="W28" s="190" t="n"/>
    </row>
    <row r="29">
      <c r="C29" s="193" t="n"/>
      <c r="W29" s="190" t="n"/>
    </row>
    <row r="30">
      <c r="C30" s="193" t="n"/>
      <c r="W30" s="190" t="n"/>
    </row>
    <row r="31">
      <c r="C31" s="193" t="n"/>
      <c r="W31" s="190" t="n"/>
    </row>
    <row r="32">
      <c r="C32" s="193" t="n"/>
      <c r="W32" s="190" t="n"/>
    </row>
    <row r="33">
      <c r="C33" s="193" t="n"/>
      <c r="W33" s="190" t="n"/>
    </row>
    <row r="34">
      <c r="C34" s="193" t="n"/>
      <c r="W34" s="190" t="n"/>
    </row>
    <row r="35">
      <c r="C35" s="193" t="n"/>
      <c r="W35" s="190" t="n"/>
    </row>
    <row r="36">
      <c r="C36" s="193" t="n"/>
      <c r="W36" s="190" t="n"/>
    </row>
    <row r="37">
      <c r="C37" s="193" t="n"/>
      <c r="W37" s="190" t="n"/>
    </row>
    <row r="38">
      <c r="C38" s="193" t="n"/>
      <c r="W38" s="190" t="n"/>
    </row>
    <row r="39">
      <c r="C39" s="193" t="n"/>
      <c r="W39" s="190" t="n"/>
    </row>
    <row r="40">
      <c r="C40" s="193" t="n"/>
      <c r="W40" s="190" t="n"/>
    </row>
    <row r="41">
      <c r="C41" s="193" t="n"/>
      <c r="W41" s="190" t="n"/>
    </row>
    <row r="42">
      <c r="C42" s="193" t="n"/>
      <c r="W42" s="190" t="n"/>
    </row>
    <row r="43">
      <c r="C43" s="193" t="n"/>
      <c r="W43" s="190" t="n"/>
    </row>
    <row r="44">
      <c r="C44" s="193" t="n"/>
      <c r="W44" s="190" t="n"/>
    </row>
    <row r="45">
      <c r="C45" s="193" t="n"/>
      <c r="W45" s="190" t="n"/>
    </row>
    <row r="46">
      <c r="C46" s="193" t="n"/>
      <c r="W46" s="190" t="n"/>
    </row>
    <row r="47">
      <c r="C47" s="193" t="n"/>
      <c r="W47" s="190" t="n"/>
    </row>
    <row r="48">
      <c r="C48" s="193" t="n"/>
      <c r="W48" s="190" t="n"/>
    </row>
    <row r="49">
      <c r="C49" s="193" t="n"/>
      <c r="W49" s="190" t="n"/>
    </row>
    <row r="50">
      <c r="C50" s="193" t="n"/>
      <c r="W50" s="190" t="n"/>
    </row>
    <row r="51">
      <c r="C51" s="193" t="n"/>
      <c r="W51" s="190" t="n"/>
    </row>
    <row r="52">
      <c r="C52" s="193" t="n"/>
      <c r="W52" s="190" t="n"/>
    </row>
    <row r="53">
      <c r="C53" s="193" t="n"/>
      <c r="W53" s="190">
        <f>IFERROR(P53/Q53,"")</f>
        <v/>
      </c>
    </row>
    <row r="54">
      <c r="C54" s="193" t="n"/>
      <c r="W54" s="190">
        <f>IFERROR(P54/Q54,"")</f>
        <v/>
      </c>
    </row>
    <row r="55">
      <c r="C55" s="193" t="n"/>
      <c r="W55" s="190">
        <f>IFERROR(P55/Q55,"")</f>
        <v/>
      </c>
    </row>
    <row r="56">
      <c r="C56" s="193" t="n"/>
      <c r="W56" s="190">
        <f>IFERROR(P56/Q56,"")</f>
        <v/>
      </c>
    </row>
    <row r="57">
      <c r="C57" s="193" t="n"/>
      <c r="W57" s="190">
        <f>IFERROR(P57/Q57,"")</f>
        <v/>
      </c>
    </row>
    <row r="58">
      <c r="C58" s="193" t="n"/>
      <c r="W58" s="190">
        <f>IFERROR(P58/Q58,"")</f>
        <v/>
      </c>
    </row>
    <row r="59">
      <c r="C59" s="193" t="n"/>
      <c r="W59" s="190">
        <f>IFERROR(P59/Q59,"")</f>
        <v/>
      </c>
    </row>
    <row r="60">
      <c r="C60" s="193" t="n"/>
      <c r="W60" s="190">
        <f>IFERROR(P60/Q60,"")</f>
        <v/>
      </c>
    </row>
    <row r="61">
      <c r="C61" s="193" t="n"/>
      <c r="W61" s="190">
        <f>IFERROR(P61/Q61,"")</f>
        <v/>
      </c>
    </row>
    <row r="62">
      <c r="C62" s="193" t="n"/>
      <c r="W62" s="190">
        <f>IFERROR(P62/Q62,"")</f>
        <v/>
      </c>
    </row>
    <row r="63">
      <c r="C63" s="193" t="n"/>
      <c r="W63" s="190">
        <f>IFERROR(P63/Q63,"")</f>
        <v/>
      </c>
    </row>
    <row r="64">
      <c r="C64" s="193" t="n"/>
      <c r="W64" s="190">
        <f>IFERROR(P64/Q64,"")</f>
        <v/>
      </c>
    </row>
    <row r="65">
      <c r="C65" s="193" t="n"/>
      <c r="W65" s="190">
        <f>IFERROR(P65/Q65,"")</f>
        <v/>
      </c>
    </row>
    <row r="66">
      <c r="C66" s="193" t="n"/>
      <c r="W66" s="190">
        <f>IFERROR(P66/Q66,"")</f>
        <v/>
      </c>
    </row>
    <row r="67">
      <c r="C67" s="193" t="n"/>
      <c r="W67" s="190">
        <f>IFERROR(P67/Q67,"")</f>
        <v/>
      </c>
    </row>
    <row r="68">
      <c r="C68" s="193" t="n"/>
      <c r="W68" s="190">
        <f>IFERROR(P68/Q68,"")</f>
        <v/>
      </c>
    </row>
    <row r="69">
      <c r="C69" s="193" t="n"/>
      <c r="W69" s="190">
        <f>IFERROR(P69/Q69,"")</f>
        <v/>
      </c>
    </row>
    <row r="70">
      <c r="C70" s="193" t="n"/>
      <c r="W70" s="190">
        <f>IFERROR(P70/Q70,"")</f>
        <v/>
      </c>
    </row>
    <row r="71">
      <c r="C71" s="193" t="n"/>
      <c r="W71" s="190">
        <f>IFERROR(P71/Q71,"")</f>
        <v/>
      </c>
    </row>
    <row r="72">
      <c r="C72" s="193" t="n"/>
      <c r="W72" s="190">
        <f>IFERROR(P72/Q72,"")</f>
        <v/>
      </c>
    </row>
    <row r="73">
      <c r="C73" s="193" t="n"/>
      <c r="W73" s="190">
        <f>IFERROR(P73/Q73,"")</f>
        <v/>
      </c>
    </row>
    <row r="74">
      <c r="C74" s="193" t="n"/>
      <c r="W74" s="190">
        <f>IFERROR(P74/Q74,"")</f>
        <v/>
      </c>
    </row>
    <row r="75">
      <c r="C75" s="193" t="n"/>
      <c r="W75" s="190">
        <f>IFERROR(P75/Q75,"")</f>
        <v/>
      </c>
    </row>
    <row r="76">
      <c r="C76" s="193" t="n"/>
      <c r="W76" s="190">
        <f>IFERROR(P76/Q76,"")</f>
        <v/>
      </c>
    </row>
    <row r="77">
      <c r="C77" s="193" t="n"/>
      <c r="W77" s="190">
        <f>IFERROR(P77/Q77,"")</f>
        <v/>
      </c>
    </row>
    <row r="78">
      <c r="C78" s="193" t="n"/>
      <c r="W78" s="190">
        <f>IFERROR(P78/Q78,"")</f>
        <v/>
      </c>
    </row>
    <row r="79">
      <c r="C79" s="193" t="n"/>
      <c r="W79" s="190">
        <f>IFERROR(P79/Q79,"")</f>
        <v/>
      </c>
    </row>
    <row r="80">
      <c r="C80" s="193" t="n"/>
      <c r="W80" s="190">
        <f>IFERROR(P80/Q80,"")</f>
        <v/>
      </c>
    </row>
    <row r="81">
      <c r="C81" s="193" t="n"/>
      <c r="W81" s="190">
        <f>IFERROR(P81/Q81,"")</f>
        <v/>
      </c>
    </row>
    <row r="82">
      <c r="C82" s="193" t="n"/>
      <c r="W82" s="190">
        <f>IFERROR(P82/Q82,"")</f>
        <v/>
      </c>
    </row>
    <row r="83">
      <c r="C83" s="193" t="n"/>
      <c r="W83" s="190">
        <f>IFERROR(P83/Q83,"")</f>
        <v/>
      </c>
    </row>
    <row r="84">
      <c r="C84" s="22" t="n"/>
      <c r="W84" s="190">
        <f>IFERROR(P84/Q84,"")</f>
        <v/>
      </c>
    </row>
    <row r="85">
      <c r="C85" s="22" t="n"/>
      <c r="W85" s="190">
        <f>IFERROR(P85/Q85,"")</f>
        <v/>
      </c>
    </row>
    <row r="86">
      <c r="C86" s="22" t="n"/>
      <c r="W86" s="190">
        <f>IFERROR(P86/Q86,"")</f>
        <v/>
      </c>
    </row>
    <row r="87">
      <c r="C87" s="22" t="n"/>
    </row>
    <row r="88">
      <c r="C88" s="22" t="n"/>
    </row>
    <row r="89">
      <c r="C89" s="22" t="n"/>
    </row>
    <row r="90">
      <c r="C90" s="22" t="n"/>
    </row>
    <row r="91">
      <c r="C91" s="22" t="n"/>
    </row>
    <row r="92">
      <c r="C92" s="22" t="n"/>
    </row>
    <row r="93">
      <c r="C93" s="22" t="n"/>
    </row>
    <row r="94">
      <c r="C94" s="22" t="n"/>
    </row>
    <row r="95">
      <c r="C95" s="22" t="n"/>
    </row>
    <row r="96">
      <c r="C96" s="22" t="n"/>
    </row>
    <row r="97">
      <c r="C97" s="22" t="n"/>
    </row>
    <row r="98">
      <c r="C98" s="22" t="n"/>
    </row>
    <row r="99">
      <c r="C99" s="22" t="n"/>
    </row>
    <row r="100">
      <c r="C100" s="22" t="n"/>
    </row>
    <row r="101">
      <c r="C101" s="22" t="n"/>
    </row>
    <row r="102">
      <c r="C102" s="22" t="n"/>
    </row>
    <row r="103">
      <c r="C103" s="22" t="n"/>
    </row>
    <row r="104">
      <c r="C104" s="22" t="n"/>
    </row>
    <row r="105">
      <c r="C105" s="22" t="n"/>
    </row>
    <row r="106">
      <c r="C106" s="22" t="n"/>
    </row>
    <row r="107">
      <c r="C107" s="22" t="n"/>
    </row>
    <row r="108">
      <c r="C108" s="22" t="n"/>
    </row>
    <row r="109">
      <c r="C109" s="22" t="n"/>
    </row>
    <row r="110">
      <c r="C110" s="22" t="n"/>
    </row>
    <row r="111">
      <c r="C111" s="22" t="n"/>
    </row>
    <row r="112">
      <c r="C112" s="22" t="n"/>
    </row>
    <row r="113">
      <c r="C113" s="22" t="n"/>
    </row>
    <row r="114">
      <c r="C114" s="22" t="n"/>
    </row>
    <row r="115">
      <c r="C115" s="22" t="n"/>
    </row>
    <row r="116">
      <c r="C116" s="22" t="n"/>
    </row>
    <row r="117">
      <c r="C117" s="22" t="n"/>
    </row>
    <row r="118">
      <c r="C118" s="22" t="n"/>
    </row>
    <row r="119">
      <c r="C119" s="22" t="n"/>
    </row>
    <row r="120">
      <c r="C120" s="22" t="n"/>
    </row>
    <row r="121">
      <c r="C121" s="22" t="n"/>
    </row>
    <row r="122">
      <c r="C122" s="22" t="n"/>
    </row>
    <row r="123">
      <c r="C123" s="22" t="n"/>
    </row>
    <row r="124">
      <c r="C124" s="22" t="n"/>
    </row>
    <row r="125">
      <c r="C125" s="22" t="n"/>
    </row>
    <row r="126">
      <c r="C126" s="22" t="n"/>
    </row>
    <row r="127">
      <c r="C127" s="22" t="n"/>
    </row>
    <row r="128">
      <c r="C128" s="22" t="n"/>
    </row>
    <row r="129">
      <c r="C129" s="22" t="n"/>
    </row>
    <row r="130">
      <c r="C130" s="22" t="n"/>
    </row>
    <row r="131">
      <c r="C131" s="22" t="n"/>
    </row>
    <row r="132">
      <c r="C132" s="22" t="n"/>
    </row>
    <row r="133">
      <c r="C133" s="22" t="n"/>
    </row>
    <row r="134">
      <c r="C134" s="22" t="n"/>
    </row>
    <row r="135">
      <c r="C135" s="22" t="n"/>
    </row>
    <row r="136">
      <c r="C136" s="22" t="n"/>
    </row>
    <row r="137">
      <c r="C137" s="22" t="n"/>
    </row>
    <row r="138">
      <c r="C138" s="22" t="n"/>
    </row>
    <row r="139">
      <c r="C139" s="22" t="n"/>
    </row>
    <row r="140">
      <c r="C140" s="22" t="n"/>
    </row>
    <row r="141">
      <c r="C141" s="22" t="n"/>
    </row>
    <row r="142">
      <c r="C142" s="22" t="n"/>
    </row>
    <row r="143">
      <c r="C143" s="22" t="n"/>
    </row>
    <row r="144">
      <c r="C144" s="22" t="n"/>
    </row>
    <row r="145">
      <c r="C145" s="22" t="n"/>
    </row>
    <row r="146">
      <c r="C146" s="22" t="n"/>
    </row>
    <row r="147">
      <c r="C147" s="22" t="n"/>
    </row>
    <row r="148">
      <c r="C148" s="22" t="n"/>
    </row>
    <row r="149">
      <c r="C149" s="22" t="n"/>
    </row>
    <row r="150">
      <c r="C150" s="22" t="n"/>
    </row>
    <row r="151">
      <c r="C151" s="22" t="n"/>
    </row>
    <row r="152">
      <c r="C152" s="22" t="n"/>
    </row>
    <row r="153">
      <c r="C153" s="22" t="n"/>
    </row>
    <row r="154">
      <c r="C154" s="22" t="n"/>
    </row>
    <row r="155">
      <c r="C155" s="22" t="n"/>
    </row>
    <row r="156">
      <c r="C156" s="22" t="n"/>
    </row>
    <row r="157">
      <c r="C157" s="22" t="n"/>
    </row>
    <row r="158">
      <c r="C158" s="22" t="n"/>
    </row>
    <row r="159">
      <c r="C159" s="22" t="n"/>
    </row>
    <row r="160">
      <c r="C160" s="22" t="n"/>
    </row>
    <row r="161">
      <c r="C161" s="22" t="n"/>
    </row>
    <row r="162">
      <c r="C162" s="22" t="n"/>
    </row>
    <row r="163">
      <c r="C163" s="22" t="n"/>
    </row>
    <row r="164">
      <c r="C164" s="22" t="n"/>
    </row>
    <row r="165">
      <c r="C165" s="22" t="n"/>
    </row>
    <row r="166">
      <c r="C166" s="22" t="n"/>
    </row>
    <row r="167">
      <c r="C167" s="22" t="n"/>
    </row>
    <row r="168">
      <c r="C168" s="22" t="n"/>
    </row>
    <row r="169">
      <c r="C169" s="22" t="n"/>
    </row>
    <row r="170">
      <c r="C170" s="22" t="n"/>
    </row>
    <row r="171">
      <c r="C171" s="22" t="n"/>
    </row>
    <row r="172">
      <c r="C172" s="22" t="n"/>
    </row>
    <row r="173">
      <c r="C173" s="22" t="n"/>
    </row>
    <row r="174">
      <c r="C174" s="22" t="n"/>
    </row>
    <row r="175">
      <c r="C175" s="22" t="n"/>
    </row>
    <row r="176">
      <c r="C176" s="22" t="n"/>
    </row>
    <row r="177">
      <c r="C177" s="22" t="n"/>
    </row>
    <row r="178">
      <c r="C178" s="22" t="n"/>
    </row>
    <row r="179">
      <c r="C179" s="22" t="n"/>
    </row>
    <row r="180">
      <c r="C180" s="22" t="n"/>
    </row>
    <row r="181">
      <c r="C181" s="22" t="n"/>
    </row>
    <row r="182">
      <c r="C182" s="22" t="n"/>
    </row>
    <row r="183">
      <c r="C183" s="22" t="n"/>
    </row>
    <row r="184">
      <c r="C184" s="22" t="n"/>
    </row>
    <row r="185">
      <c r="C185" s="22" t="n"/>
    </row>
    <row r="186">
      <c r="C186" s="22" t="n"/>
    </row>
    <row r="187">
      <c r="C187" s="22" t="n"/>
    </row>
    <row r="188">
      <c r="C188" s="22" t="n"/>
    </row>
    <row r="189">
      <c r="C189" s="22" t="n"/>
    </row>
    <row r="190">
      <c r="C190" s="22" t="n"/>
    </row>
    <row r="191">
      <c r="C191" s="22" t="n"/>
    </row>
    <row r="192">
      <c r="C192" s="22" t="n"/>
    </row>
    <row r="193">
      <c r="C193" s="22" t="n"/>
    </row>
    <row r="194">
      <c r="C194" s="22" t="n"/>
    </row>
    <row r="195">
      <c r="C195" s="22" t="n"/>
    </row>
    <row r="196">
      <c r="C196" s="22" t="n"/>
    </row>
    <row r="197">
      <c r="C197" s="22" t="n"/>
    </row>
    <row r="198">
      <c r="C198" s="22" t="n"/>
    </row>
    <row r="199">
      <c r="C199" s="22" t="n"/>
    </row>
    <row r="200">
      <c r="C200" s="22" t="n"/>
    </row>
    <row r="201">
      <c r="C201" s="22" t="n"/>
    </row>
    <row r="202">
      <c r="C202" s="22" t="n"/>
    </row>
    <row r="203">
      <c r="C203" s="22" t="n"/>
    </row>
    <row r="204">
      <c r="C204" s="22" t="n"/>
    </row>
    <row r="205">
      <c r="C205" s="22" t="n"/>
    </row>
    <row r="206">
      <c r="C206" s="22" t="n"/>
    </row>
    <row r="207">
      <c r="C207" s="22" t="n"/>
    </row>
    <row r="208">
      <c r="C208" s="22" t="n"/>
    </row>
    <row r="209">
      <c r="C209" s="22" t="n"/>
    </row>
    <row r="210">
      <c r="C210" s="22" t="n"/>
    </row>
    <row r="211">
      <c r="C211" s="22" t="n"/>
    </row>
    <row r="212">
      <c r="C212" s="22" t="n"/>
    </row>
    <row r="213">
      <c r="C213" s="22" t="n"/>
    </row>
    <row r="214">
      <c r="C214" s="22" t="n"/>
    </row>
    <row r="215">
      <c r="C215" s="22" t="n"/>
    </row>
    <row r="216">
      <c r="C216" s="22" t="n"/>
    </row>
    <row r="217">
      <c r="C217" s="22" t="n"/>
    </row>
    <row r="218">
      <c r="C218" s="22" t="n"/>
    </row>
    <row r="219">
      <c r="C219" s="22" t="n"/>
    </row>
    <row r="220">
      <c r="C220" s="22" t="n"/>
    </row>
    <row r="221">
      <c r="C221" s="22" t="n"/>
    </row>
    <row r="222">
      <c r="C222" s="22" t="n"/>
    </row>
    <row r="223">
      <c r="C223" s="22" t="n"/>
    </row>
    <row r="224">
      <c r="C224" s="22" t="n"/>
    </row>
    <row r="225">
      <c r="C225" s="22" t="n"/>
    </row>
    <row r="226">
      <c r="C226" s="22" t="n"/>
    </row>
    <row r="227">
      <c r="C227" s="22" t="n"/>
    </row>
    <row r="228">
      <c r="C228" s="22" t="n"/>
    </row>
    <row r="229">
      <c r="C229" s="22" t="n"/>
    </row>
    <row r="230">
      <c r="C230" s="22" t="n"/>
    </row>
    <row r="231">
      <c r="C231" s="22" t="n"/>
    </row>
    <row r="232">
      <c r="C232" s="22" t="n"/>
    </row>
    <row r="233">
      <c r="C233" s="22" t="n"/>
    </row>
    <row r="234">
      <c r="C234" s="22" t="n"/>
    </row>
    <row r="235">
      <c r="C235" s="22" t="n"/>
    </row>
    <row r="236">
      <c r="C236" s="22" t="n"/>
    </row>
    <row r="237">
      <c r="C237" s="22" t="n"/>
    </row>
    <row r="238">
      <c r="C238" s="22" t="n"/>
    </row>
    <row r="239">
      <c r="C239" s="22" t="n"/>
    </row>
    <row r="240">
      <c r="C240" s="22" t="n"/>
    </row>
    <row r="241">
      <c r="C241" s="22" t="n"/>
    </row>
    <row r="242">
      <c r="C242" s="22" t="n"/>
    </row>
    <row r="243">
      <c r="C243" s="22" t="n"/>
    </row>
    <row r="244">
      <c r="C244" s="22" t="n"/>
    </row>
    <row r="245">
      <c r="C245" s="22" t="n"/>
    </row>
    <row r="246">
      <c r="C246" s="22" t="n"/>
    </row>
    <row r="247">
      <c r="C247" s="22" t="n"/>
    </row>
    <row r="248">
      <c r="C248" s="22" t="n"/>
    </row>
    <row r="249">
      <c r="C249" s="22" t="n"/>
    </row>
    <row r="250">
      <c r="C250" s="22" t="n"/>
    </row>
    <row r="251">
      <c r="C251" s="22" t="n"/>
    </row>
    <row r="252">
      <c r="C252" s="22" t="n"/>
    </row>
    <row r="253">
      <c r="C253" s="22" t="n"/>
    </row>
    <row r="254">
      <c r="C254" s="22" t="n"/>
    </row>
    <row r="255">
      <c r="C255" s="22" t="n"/>
    </row>
    <row r="256">
      <c r="C256" s="22" t="n"/>
    </row>
    <row r="257">
      <c r="C257" s="22" t="n"/>
    </row>
    <row r="258">
      <c r="C258" s="22" t="n"/>
    </row>
    <row r="259">
      <c r="C259" s="22" t="n"/>
    </row>
    <row r="260">
      <c r="C260" s="22" t="n"/>
    </row>
    <row r="261">
      <c r="C261" s="22" t="n"/>
    </row>
    <row r="262">
      <c r="C262" s="22" t="n"/>
    </row>
    <row r="263">
      <c r="C263" s="22" t="n"/>
    </row>
    <row r="264">
      <c r="C264" s="22" t="n"/>
    </row>
    <row r="265">
      <c r="C265" s="22" t="n"/>
    </row>
    <row r="266">
      <c r="C266" s="22" t="n"/>
    </row>
    <row r="267">
      <c r="C267" s="22" t="n"/>
    </row>
    <row r="268">
      <c r="C268" s="22" t="n"/>
    </row>
    <row r="269">
      <c r="C269" s="22" t="n"/>
    </row>
    <row r="270">
      <c r="C270" s="22" t="n"/>
    </row>
    <row r="271">
      <c r="C271" s="22" t="n"/>
    </row>
    <row r="272">
      <c r="C272" s="22" t="n"/>
    </row>
    <row r="273">
      <c r="C273" s="22" t="n"/>
    </row>
    <row r="274">
      <c r="C274" s="22" t="n"/>
    </row>
    <row r="275">
      <c r="C275" s="22" t="n"/>
    </row>
    <row r="276">
      <c r="C276" s="22" t="n"/>
    </row>
    <row r="277">
      <c r="C277" s="22" t="n"/>
    </row>
    <row r="278">
      <c r="C278" s="22" t="n"/>
    </row>
    <row r="279">
      <c r="C279" s="22" t="n"/>
    </row>
    <row r="280">
      <c r="C280" s="22" t="n"/>
    </row>
    <row r="281">
      <c r="C281" s="22" t="n"/>
    </row>
    <row r="282">
      <c r="C282" s="22" t="n"/>
    </row>
    <row r="283">
      <c r="C283" s="22" t="n"/>
    </row>
    <row r="284">
      <c r="C284" s="22" t="n"/>
    </row>
    <row r="285">
      <c r="C285" s="22" t="n"/>
    </row>
    <row r="286">
      <c r="C286" s="22" t="n"/>
    </row>
    <row r="287">
      <c r="C287" s="22" t="n"/>
    </row>
    <row r="288">
      <c r="C288" s="22" t="n"/>
    </row>
    <row r="289">
      <c r="C289" s="22" t="n"/>
    </row>
    <row r="290">
      <c r="C290" s="22" t="n"/>
    </row>
    <row r="291">
      <c r="C291" s="22" t="n"/>
    </row>
    <row r="292">
      <c r="C292" s="22" t="n"/>
    </row>
    <row r="293">
      <c r="C293" s="22" t="n"/>
    </row>
    <row r="294">
      <c r="C294" s="22" t="n"/>
    </row>
    <row r="295">
      <c r="C295" s="22" t="n"/>
    </row>
    <row r="296">
      <c r="C296" s="22" t="n"/>
    </row>
    <row r="297">
      <c r="C297" s="22" t="n"/>
    </row>
    <row r="298">
      <c r="C298" s="22" t="n"/>
    </row>
    <row r="299">
      <c r="C299" s="22" t="n"/>
    </row>
    <row r="300">
      <c r="C300" s="22" t="n"/>
    </row>
    <row r="301">
      <c r="C301" s="22" t="n"/>
    </row>
    <row r="302">
      <c r="C302" s="22" t="n"/>
    </row>
    <row r="303">
      <c r="C303" s="22" t="n"/>
    </row>
    <row r="304">
      <c r="C304" s="22" t="n"/>
    </row>
    <row r="305">
      <c r="C305" s="22" t="n"/>
    </row>
    <row r="306">
      <c r="C306" s="22" t="n"/>
    </row>
    <row r="307">
      <c r="C307" s="22" t="n"/>
    </row>
    <row r="308">
      <c r="C308" s="22" t="n"/>
    </row>
    <row r="309">
      <c r="C309" s="22" t="n"/>
    </row>
    <row r="310">
      <c r="C310" s="22" t="n"/>
    </row>
    <row r="311">
      <c r="C311" s="22" t="n"/>
    </row>
    <row r="312">
      <c r="C312" s="22" t="n"/>
    </row>
    <row r="313">
      <c r="C313" s="22" t="n"/>
    </row>
    <row r="314">
      <c r="C314" s="22" t="n"/>
    </row>
    <row r="315">
      <c r="C315" s="22" t="n"/>
    </row>
    <row r="316">
      <c r="C316" s="22" t="n"/>
    </row>
    <row r="317">
      <c r="C317" s="22" t="n"/>
    </row>
    <row r="318">
      <c r="C318" s="22" t="n"/>
    </row>
    <row r="319">
      <c r="C319" s="22" t="n"/>
    </row>
    <row r="320">
      <c r="C320" s="22" t="n"/>
    </row>
    <row r="321">
      <c r="C321" s="22" t="n"/>
    </row>
    <row r="322">
      <c r="C322" s="22" t="n"/>
    </row>
    <row r="323">
      <c r="C323" s="22" t="n"/>
    </row>
    <row r="324">
      <c r="C324" s="22" t="n"/>
    </row>
    <row r="325">
      <c r="C325" s="22" t="n"/>
    </row>
    <row r="326">
      <c r="C326" s="22" t="n"/>
    </row>
    <row r="327">
      <c r="C327" s="22" t="n"/>
    </row>
    <row r="328">
      <c r="C328" s="22" t="n"/>
    </row>
    <row r="329">
      <c r="C329" s="22" t="n"/>
    </row>
    <row r="330">
      <c r="C330" s="22" t="n"/>
    </row>
    <row r="331">
      <c r="C331" s="22" t="n"/>
    </row>
    <row r="332">
      <c r="C332" s="22" t="n"/>
    </row>
    <row r="333">
      <c r="C333" s="22" t="n"/>
    </row>
    <row r="334">
      <c r="C334" s="22" t="n"/>
    </row>
    <row r="335">
      <c r="C335" s="22" t="n"/>
    </row>
    <row r="336">
      <c r="C336" s="22" t="n"/>
    </row>
    <row r="337">
      <c r="C337" s="22" t="n"/>
    </row>
    <row r="338">
      <c r="C338" s="22" t="n"/>
    </row>
    <row r="339">
      <c r="C339" s="22" t="n"/>
    </row>
    <row r="340">
      <c r="C340" s="22" t="n"/>
    </row>
    <row r="341">
      <c r="C341" s="22" t="n"/>
    </row>
    <row r="342">
      <c r="C342" s="22" t="n"/>
    </row>
    <row r="343">
      <c r="C343" s="22" t="n"/>
    </row>
    <row r="344">
      <c r="C344" s="22" t="n"/>
    </row>
    <row r="345">
      <c r="C345" s="22" t="n"/>
    </row>
    <row r="346">
      <c r="C346" s="22" t="n"/>
    </row>
    <row r="347">
      <c r="C347" s="22" t="n"/>
    </row>
    <row r="348">
      <c r="C348" s="22" t="n"/>
    </row>
    <row r="349">
      <c r="C349" s="22" t="n"/>
    </row>
    <row r="350">
      <c r="C350" s="22" t="n"/>
    </row>
    <row r="351">
      <c r="C351" s="22" t="n"/>
    </row>
    <row r="352">
      <c r="C352" s="22" t="n"/>
    </row>
    <row r="353">
      <c r="C353" s="22" t="n"/>
    </row>
    <row r="354">
      <c r="C354" s="22" t="n"/>
    </row>
    <row r="355">
      <c r="C355" s="22" t="n"/>
    </row>
    <row r="356">
      <c r="C356" s="22" t="n"/>
    </row>
    <row r="357">
      <c r="C357" s="22" t="n"/>
    </row>
    <row r="358">
      <c r="C358" s="22" t="n"/>
    </row>
    <row r="359">
      <c r="C359" s="22" t="n"/>
    </row>
    <row r="360">
      <c r="C360" s="22" t="n"/>
    </row>
    <row r="361">
      <c r="C361" s="22" t="n"/>
    </row>
    <row r="362">
      <c r="C362" s="22" t="n"/>
    </row>
    <row r="363">
      <c r="C363" s="22" t="n"/>
    </row>
    <row r="364">
      <c r="C364" s="22" t="n"/>
    </row>
    <row r="365">
      <c r="C365" s="22" t="n"/>
    </row>
    <row r="366">
      <c r="C366" s="22" t="n"/>
    </row>
    <row r="367">
      <c r="C367" s="22" t="n"/>
    </row>
    <row r="368">
      <c r="C368" s="22" t="n"/>
    </row>
    <row r="369">
      <c r="C369" s="22" t="n"/>
    </row>
    <row r="370">
      <c r="C370" s="22" t="n"/>
    </row>
    <row r="371">
      <c r="C371" s="22" t="n"/>
    </row>
    <row r="372">
      <c r="C372" s="22" t="n"/>
    </row>
    <row r="373">
      <c r="C373" s="22" t="n"/>
    </row>
    <row r="374">
      <c r="C374" s="22" t="n"/>
    </row>
    <row r="375">
      <c r="C375" s="22" t="n"/>
    </row>
    <row r="376">
      <c r="C376" s="22" t="n"/>
    </row>
    <row r="377">
      <c r="C377" s="22" t="n"/>
    </row>
    <row r="378">
      <c r="C378" s="22" t="n"/>
    </row>
    <row r="379">
      <c r="C379" s="22" t="n"/>
    </row>
    <row r="380">
      <c r="C380" s="22" t="n"/>
    </row>
    <row r="381">
      <c r="C381" s="22" t="n"/>
    </row>
    <row r="382">
      <c r="C382" s="22" t="n"/>
    </row>
    <row r="383">
      <c r="C383" s="22" t="n"/>
    </row>
    <row r="384">
      <c r="C384" s="22" t="n"/>
    </row>
    <row r="385">
      <c r="C385" s="22" t="n"/>
    </row>
    <row r="386">
      <c r="C386" s="22" t="n"/>
    </row>
    <row r="387">
      <c r="C387" s="22" t="n"/>
    </row>
    <row r="388">
      <c r="C388" s="22" t="n"/>
    </row>
    <row r="389">
      <c r="C389" s="22" t="n"/>
    </row>
    <row r="390">
      <c r="C390" s="22" t="n"/>
    </row>
    <row r="391">
      <c r="C391" s="22" t="n"/>
    </row>
    <row r="392">
      <c r="C392" s="22" t="n"/>
    </row>
    <row r="393">
      <c r="C393" s="22" t="n"/>
    </row>
    <row r="394">
      <c r="C394" s="22" t="n"/>
    </row>
    <row r="395">
      <c r="C395" s="22" t="n"/>
    </row>
    <row r="396">
      <c r="C396" s="22" t="n"/>
    </row>
    <row r="397">
      <c r="C397" s="22" t="n"/>
    </row>
    <row r="398">
      <c r="C398" s="22" t="n"/>
    </row>
    <row r="399">
      <c r="C399" s="22" t="n"/>
    </row>
    <row r="400">
      <c r="C400" s="22" t="n"/>
    </row>
    <row r="401">
      <c r="C401" s="22" t="n"/>
    </row>
    <row r="402">
      <c r="C402" s="22" t="n"/>
    </row>
    <row r="403">
      <c r="C403" s="22" t="n"/>
    </row>
    <row r="404">
      <c r="C404" s="22" t="n"/>
    </row>
    <row r="405">
      <c r="C405" s="22" t="n"/>
    </row>
    <row r="406">
      <c r="C406" s="22" t="n"/>
    </row>
    <row r="407">
      <c r="C407" s="22" t="n"/>
    </row>
    <row r="408">
      <c r="C408" s="22" t="n"/>
    </row>
    <row r="409">
      <c r="C409" s="22" t="n"/>
    </row>
    <row r="410">
      <c r="C410" s="22" t="n"/>
    </row>
    <row r="411">
      <c r="C411" s="22" t="n"/>
    </row>
    <row r="412">
      <c r="C412" s="22" t="n"/>
    </row>
    <row r="413">
      <c r="C413" s="22" t="n"/>
    </row>
    <row r="414">
      <c r="C414" s="22" t="n"/>
    </row>
    <row r="415">
      <c r="C415" s="22" t="n"/>
    </row>
    <row r="416">
      <c r="C416" s="22" t="n"/>
    </row>
    <row r="417">
      <c r="C417" s="22" t="n"/>
    </row>
    <row r="418">
      <c r="C418" s="22" t="n"/>
    </row>
    <row r="419">
      <c r="C419" s="22" t="n"/>
    </row>
    <row r="420">
      <c r="C420" s="22" t="n"/>
    </row>
    <row r="421">
      <c r="C421" s="22" t="n"/>
    </row>
    <row r="422">
      <c r="C422" s="22" t="n"/>
    </row>
    <row r="423">
      <c r="C423" s="22" t="n"/>
    </row>
    <row r="424">
      <c r="C424" s="22" t="n"/>
    </row>
    <row r="425">
      <c r="C425" s="22" t="n"/>
    </row>
    <row r="426">
      <c r="C426" s="22" t="n"/>
    </row>
    <row r="427">
      <c r="C427" s="22" t="n"/>
    </row>
    <row r="428">
      <c r="C428" s="22" t="n"/>
    </row>
    <row r="429">
      <c r="C429" s="22" t="n"/>
    </row>
    <row r="430">
      <c r="C430" s="22" t="n"/>
    </row>
    <row r="431">
      <c r="C431" s="22" t="n"/>
    </row>
    <row r="432">
      <c r="C432" s="22" t="n"/>
    </row>
    <row r="433">
      <c r="C433" s="22" t="n"/>
    </row>
    <row r="434">
      <c r="C434" s="22" t="n"/>
    </row>
    <row r="435">
      <c r="C435" s="22" t="n"/>
    </row>
    <row r="436">
      <c r="C436" s="22" t="n"/>
    </row>
    <row r="437">
      <c r="C437" s="22" t="n"/>
    </row>
    <row r="438">
      <c r="C438" s="22" t="n"/>
    </row>
    <row r="439">
      <c r="C439" s="22" t="n"/>
    </row>
    <row r="440">
      <c r="C440" s="22" t="n"/>
    </row>
    <row r="441">
      <c r="C441" s="22" t="n"/>
    </row>
    <row r="442">
      <c r="C442" s="22" t="n"/>
    </row>
    <row r="443">
      <c r="C443" s="22" t="n"/>
    </row>
    <row r="444">
      <c r="C444" s="22" t="n"/>
    </row>
    <row r="445">
      <c r="C445" s="22" t="n"/>
    </row>
    <row r="446">
      <c r="C446" s="22" t="n"/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16.xml><?xml version="1.0" encoding="utf-8"?>
<worksheet xmlns:r="http://schemas.openxmlformats.org/officeDocument/2006/relationships" xmlns="http://schemas.openxmlformats.org/spreadsheetml/2006/main">
  <sheetPr codeName="Sheet2">
    <tabColor theme="5" tint="0.3999755851924192"/>
    <outlinePr summaryBelow="1" summaryRight="1"/>
    <pageSetUpPr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02" min="1" max="1"/>
    <col hidden="1" width="8.25" customWidth="1" style="402" min="2" max="2"/>
    <col hidden="1" width="7.875" customWidth="1" style="402" min="3" max="3"/>
    <col width="24.75" customWidth="1" style="402" min="4" max="4"/>
    <col width="15.875" customWidth="1" style="402" min="5" max="5"/>
    <col width="20" bestFit="1" customWidth="1" style="402" min="6" max="6"/>
    <col width="5.875" customWidth="1" style="402" min="7" max="7"/>
    <col width="7.625" customWidth="1" style="402" min="8" max="8"/>
    <col width="12" customWidth="1" style="402" min="9" max="9"/>
    <col width="11" customWidth="1" style="402" min="10" max="11"/>
    <col width="7.125" customWidth="1" style="402" min="12" max="12"/>
    <col width="6" customWidth="1" style="402" min="13" max="13"/>
    <col width="10.875" customWidth="1" style="402" min="15" max="15"/>
  </cols>
  <sheetData>
    <row r="1" ht="15.75" customHeight="1" s="402">
      <c r="D1" s="20" t="inlineStr">
        <is>
          <t>شركة بلوك الصناعية</t>
        </is>
      </c>
      <c r="E1" s="401" t="inlineStr">
        <is>
          <t xml:space="preserve">التقرير  السنوي للاوزان الجافة الغير مطابقة </t>
        </is>
      </c>
      <c r="F1" s="408" t="n"/>
      <c r="G1" s="433" t="n"/>
      <c r="H1" s="401" t="inlineStr">
        <is>
          <t>لعام</t>
        </is>
      </c>
      <c r="I1" s="401">
        <f>output!A3</f>
        <v/>
      </c>
      <c r="J1" s="34" t="n"/>
      <c r="K1" s="34" t="n"/>
      <c r="L1" s="34" t="n"/>
      <c r="M1" s="34" t="n"/>
      <c r="N1" s="34" t="n"/>
      <c r="O1" s="35" t="n"/>
      <c r="P1" s="66" t="inlineStr">
        <is>
          <t>العودة للفهرس</t>
        </is>
      </c>
    </row>
    <row r="2" ht="15.75" customHeight="1" s="402">
      <c r="D2" s="21" t="inlineStr">
        <is>
          <t>ادار ة الجودة</t>
        </is>
      </c>
      <c r="J2" s="140" t="n"/>
      <c r="K2" s="140" t="n"/>
      <c r="L2" s="140" t="n"/>
      <c r="M2" s="140" t="n"/>
      <c r="N2" s="140" t="n"/>
      <c r="O2" s="4" t="n"/>
      <c r="P2" s="4" t="n"/>
      <c r="Q2" s="4" t="n"/>
      <c r="R2" s="4" t="n"/>
      <c r="S2" s="4" t="n"/>
    </row>
    <row r="3" ht="23.25" customHeight="1" s="402">
      <c r="D3" s="11" t="n"/>
      <c r="O3" s="12" t="n"/>
    </row>
    <row r="4" ht="23.25" customHeight="1" s="402">
      <c r="D4" s="11" t="inlineStr">
        <is>
          <t>عدد المنتجات ( بعض الاسطمبات لها اكثر منتج في الاسطمبة الواحدة )</t>
        </is>
      </c>
      <c r="E4" s="11" t="inlineStr">
        <is>
          <t>عدد المنتجات ( بعض الاسطمبات لها اكثر منتج في الاسطمبة الواحدة )</t>
        </is>
      </c>
      <c r="G4">
        <f>COUNTA(output_yearly!E3:E200)</f>
        <v/>
      </c>
      <c r="O4" s="12" t="n"/>
    </row>
    <row r="5" ht="23.25" customHeight="1" s="402">
      <c r="D5" s="11" t="inlineStr">
        <is>
          <t>عدد المنتجات المطابقة</t>
        </is>
      </c>
      <c r="E5" s="11" t="inlineStr">
        <is>
          <t>عدد المنتجات المطابقة</t>
        </is>
      </c>
      <c r="G5">
        <f>G4-G6</f>
        <v/>
      </c>
      <c r="O5" s="12" t="n"/>
    </row>
    <row r="6" ht="23.25" customHeight="1" s="402">
      <c r="D6" s="11" t="inlineStr">
        <is>
          <t>عدد المنتجات الغير مطابقة</t>
        </is>
      </c>
      <c r="E6" s="11" t="inlineStr">
        <is>
          <t>عدد المنتجات الغير مطابقة</t>
        </is>
      </c>
      <c r="G6">
        <f>COUNTA(D10:D500)</f>
        <v/>
      </c>
      <c r="H6" t="inlineStr">
        <is>
          <t>بنسبة</t>
        </is>
      </c>
      <c r="I6" s="187">
        <f>G6/G4</f>
        <v/>
      </c>
      <c r="O6" s="12" t="n"/>
    </row>
    <row r="7" ht="15" customHeight="1" s="402">
      <c r="D7" s="56" t="inlineStr">
        <is>
          <t>الاوزان الغير مطابقة</t>
        </is>
      </c>
      <c r="E7" s="56" t="n"/>
      <c r="O7" s="12" t="n"/>
    </row>
    <row r="8" ht="15" customHeight="1" s="402">
      <c r="B8" s="57" t="n"/>
      <c r="C8" s="57" t="n"/>
      <c r="D8" s="434" t="inlineStr">
        <is>
          <t>اسم المنتج</t>
        </is>
      </c>
      <c r="E8" s="434" t="inlineStr">
        <is>
          <t>كود المنتج</t>
        </is>
      </c>
      <c r="F8" s="434" t="inlineStr">
        <is>
          <t>الوزن المعياري</t>
        </is>
      </c>
      <c r="G8" s="434" t="inlineStr">
        <is>
          <t>الوزن المعياري</t>
        </is>
      </c>
      <c r="H8" s="432" t="n"/>
      <c r="I8" s="428" t="inlineStr">
        <is>
          <t>متوسط الوزن الفعلي</t>
        </is>
      </c>
      <c r="J8" s="428" t="inlineStr">
        <is>
          <t>عدد ايام التشغيل</t>
        </is>
      </c>
      <c r="K8" s="428" t="inlineStr">
        <is>
          <t>نوع الماكينة</t>
        </is>
      </c>
      <c r="L8" s="430" t="inlineStr">
        <is>
          <t>مراقبة Dry weight خلال العام للاسطمبة</t>
        </is>
      </c>
      <c r="M8" s="431" t="n"/>
      <c r="N8" s="431" t="n"/>
      <c r="O8" s="432" t="n"/>
    </row>
    <row r="9" ht="45" customHeight="1" s="402">
      <c r="A9" t="inlineStr">
        <is>
          <t>year</t>
        </is>
      </c>
      <c r="B9" s="57" t="inlineStr">
        <is>
          <t>mold_id</t>
        </is>
      </c>
      <c r="C9" s="57" t="inlineStr">
        <is>
          <t>item_id</t>
        </is>
      </c>
      <c r="D9" s="429" t="n"/>
      <c r="E9" s="429" t="n"/>
      <c r="F9" s="429" t="n"/>
      <c r="G9" s="434" t="inlineStr">
        <is>
          <t>من</t>
        </is>
      </c>
      <c r="H9" s="434" t="inlineStr">
        <is>
          <t>إلي</t>
        </is>
      </c>
      <c r="I9" s="429" t="n"/>
      <c r="J9" s="429" t="n"/>
      <c r="K9" s="429" t="n"/>
      <c r="L9" s="58" t="inlineStr">
        <is>
          <t>الفرق عن المعياري</t>
        </is>
      </c>
      <c r="M9" s="58" t="inlineStr">
        <is>
          <t>اعلي قراءة</t>
        </is>
      </c>
      <c r="N9" s="58" t="inlineStr">
        <is>
          <t>اقل قراءة</t>
        </is>
      </c>
      <c r="O9" s="430" t="inlineStr">
        <is>
          <t>الانحراف المعياري عن المتوسط±</t>
        </is>
      </c>
    </row>
    <row r="10">
      <c r="A10" t="n">
        <v>2021</v>
      </c>
      <c r="B10" t="n">
        <v>18</v>
      </c>
      <c r="C10" t="n">
        <v>49</v>
      </c>
      <c r="D10" s="49" t="inlineStr">
        <is>
          <t xml:space="preserve"> LgWashing machine (Cover)</t>
        </is>
      </c>
      <c r="E10" s="422" t="inlineStr">
        <is>
          <t>FMLGEI20000000</t>
        </is>
      </c>
      <c r="F10" s="422" t="n">
        <v>100</v>
      </c>
      <c r="G10" s="422" t="n">
        <v>95.5</v>
      </c>
      <c r="H10" s="422" t="n">
        <v>104.5</v>
      </c>
      <c r="I10" s="422" t="n">
        <v>104.7</v>
      </c>
      <c r="J10" s="422" t="n">
        <v>83</v>
      </c>
      <c r="K10" s="422" t="inlineStr">
        <is>
          <t>new_machine</t>
        </is>
      </c>
      <c r="L10" s="422" t="n">
        <v>5</v>
      </c>
      <c r="M10" s="422" t="n">
        <v>130</v>
      </c>
      <c r="N10" s="422" t="n">
        <v>94</v>
      </c>
      <c r="O10" s="39" t="n">
        <v>4</v>
      </c>
    </row>
    <row r="11">
      <c r="A11" t="n">
        <v>2021</v>
      </c>
      <c r="B11" t="n">
        <v>124</v>
      </c>
      <c r="C11" t="n">
        <v>689</v>
      </c>
      <c r="D11" s="49" t="inlineStr">
        <is>
          <t>لوحه غساله كيلوباترا</t>
        </is>
      </c>
      <c r="E11" s="422" t="inlineStr">
        <is>
          <t>FMDAII70CP0000</t>
        </is>
      </c>
      <c r="F11" s="422" t="n">
        <v>75</v>
      </c>
      <c r="G11" s="422" t="n">
        <v>67.5</v>
      </c>
      <c r="H11" s="422" t="n">
        <v>82.5</v>
      </c>
      <c r="I11" s="422" t="n">
        <v>83.59999999999999</v>
      </c>
      <c r="J11" s="422" t="n">
        <v>23</v>
      </c>
      <c r="K11" s="422" t="inlineStr">
        <is>
          <t>new_machine</t>
        </is>
      </c>
      <c r="L11" s="422" t="n">
        <v>9</v>
      </c>
      <c r="M11" s="422" t="n">
        <v>93</v>
      </c>
      <c r="N11" s="422" t="n">
        <v>77</v>
      </c>
      <c r="O11" s="39" t="n">
        <v>4</v>
      </c>
    </row>
    <row r="12">
      <c r="A12" t="n">
        <v>2021</v>
      </c>
      <c r="B12" t="n">
        <v>157</v>
      </c>
      <c r="C12" t="n">
        <v>430</v>
      </c>
      <c r="D12" s="49" t="inlineStr">
        <is>
          <t xml:space="preserve">40W650D TOP EPSتوشيبا </t>
        </is>
      </c>
      <c r="E12" s="422" t="inlineStr">
        <is>
          <t>FMTOSI40T06771</t>
        </is>
      </c>
      <c r="F12" s="422" t="n">
        <v>206</v>
      </c>
      <c r="G12" s="422" t="n">
        <v>191.58</v>
      </c>
      <c r="H12" s="422" t="n">
        <v>220.42</v>
      </c>
      <c r="I12" s="422" t="n">
        <v>223.4</v>
      </c>
      <c r="J12" s="422" t="n">
        <v>1</v>
      </c>
      <c r="K12" s="422" t="inlineStr">
        <is>
          <t>new_machine</t>
        </is>
      </c>
      <c r="L12" s="422" t="n">
        <v>17</v>
      </c>
      <c r="M12" s="422" t="n">
        <v>223</v>
      </c>
      <c r="N12" s="422" t="n">
        <v>223</v>
      </c>
      <c r="O12" s="39" t="n"/>
    </row>
    <row r="13">
      <c r="A13" t="n">
        <v>2021</v>
      </c>
      <c r="B13" t="n">
        <v>157</v>
      </c>
      <c r="C13" t="n">
        <v>431</v>
      </c>
      <c r="D13" s="49" t="inlineStr">
        <is>
          <t xml:space="preserve">40W650D Bottom EPSتوشيبا </t>
        </is>
      </c>
      <c r="E13" s="422" t="inlineStr">
        <is>
          <t>FMTOSI40B06871</t>
        </is>
      </c>
      <c r="F13" s="422" t="n">
        <v>176</v>
      </c>
      <c r="G13" s="422" t="n">
        <v>163.68</v>
      </c>
      <c r="H13" s="422" t="n">
        <v>188.32</v>
      </c>
      <c r="I13" s="422" t="n">
        <v>189.9</v>
      </c>
      <c r="J13" s="422" t="n">
        <v>1</v>
      </c>
      <c r="K13" s="422" t="inlineStr">
        <is>
          <t>new_machine</t>
        </is>
      </c>
      <c r="L13" s="422" t="n">
        <v>14</v>
      </c>
      <c r="M13" s="422" t="n">
        <v>190</v>
      </c>
      <c r="N13" s="422" t="n">
        <v>190</v>
      </c>
      <c r="O13" s="39" t="n"/>
    </row>
    <row r="14">
      <c r="A14" t="n">
        <v>2021</v>
      </c>
      <c r="B14" t="n">
        <v>295</v>
      </c>
      <c r="C14" t="n">
        <v>219</v>
      </c>
      <c r="D14" s="49" t="inlineStr">
        <is>
          <t>غطاء صندوق سمك 20 ك فلات الجديدة</t>
        </is>
      </c>
      <c r="E14" s="422" t="inlineStr">
        <is>
          <t>FMBOXI20FC0000</t>
        </is>
      </c>
      <c r="F14" s="422" t="n">
        <v>114</v>
      </c>
      <c r="G14" s="422" t="n">
        <v>106.02</v>
      </c>
      <c r="H14" s="422" t="n">
        <v>121.98</v>
      </c>
      <c r="I14" s="422" t="n">
        <v>123.7</v>
      </c>
      <c r="J14" s="422" t="n">
        <v>13</v>
      </c>
      <c r="K14" s="422" t="inlineStr">
        <is>
          <t>new_machine</t>
        </is>
      </c>
      <c r="L14" s="422" t="n">
        <v>10</v>
      </c>
      <c r="M14" s="422" t="n">
        <v>145</v>
      </c>
      <c r="N14" s="422" t="n">
        <v>111</v>
      </c>
      <c r="O14" s="39" t="n">
        <v>10</v>
      </c>
    </row>
    <row r="15">
      <c r="A15" t="n">
        <v>2021</v>
      </c>
      <c r="B15" t="n">
        <v>384</v>
      </c>
      <c r="C15" t="n">
        <v>557</v>
      </c>
      <c r="D15" s="49" t="n"/>
      <c r="E15" s="422" t="inlineStr">
        <is>
          <t>FMLGEI65UM7302</t>
        </is>
      </c>
      <c r="F15" s="422" t="n">
        <v>182</v>
      </c>
      <c r="G15" s="422" t="n">
        <v>171.262</v>
      </c>
      <c r="H15" s="422" t="n">
        <v>194.922</v>
      </c>
      <c r="I15" s="422" t="n">
        <v>195</v>
      </c>
      <c r="J15" s="422" t="n">
        <v>141</v>
      </c>
      <c r="K15" s="422" t="inlineStr">
        <is>
          <t>new_machine</t>
        </is>
      </c>
      <c r="L15" s="422" t="n">
        <v>13</v>
      </c>
      <c r="M15" s="422" t="n">
        <v>224</v>
      </c>
      <c r="N15" s="422" t="n">
        <v>103</v>
      </c>
      <c r="O15" s="39" t="n">
        <v>10</v>
      </c>
    </row>
    <row r="16">
      <c r="A16" t="n">
        <v>2021</v>
      </c>
      <c r="B16" t="n">
        <v>414</v>
      </c>
      <c r="C16" t="n">
        <v>650</v>
      </c>
      <c r="D16" s="49" t="inlineStr">
        <is>
          <t>فوم فلتر منلو سفلى</t>
        </is>
      </c>
      <c r="E16" s="422" t="inlineStr">
        <is>
          <t>FMMINI10000050</t>
        </is>
      </c>
      <c r="F16" s="422" t="n">
        <v>131</v>
      </c>
      <c r="G16" s="422" t="n">
        <v>121.83</v>
      </c>
      <c r="H16" s="422" t="n">
        <v>140.17</v>
      </c>
      <c r="I16" s="422" t="n">
        <v>141</v>
      </c>
      <c r="J16" s="422" t="n">
        <v>7</v>
      </c>
      <c r="K16" s="422" t="inlineStr">
        <is>
          <t>new_machine</t>
        </is>
      </c>
      <c r="L16" s="422" t="n">
        <v>10</v>
      </c>
      <c r="M16" s="422" t="n">
        <v>163</v>
      </c>
      <c r="N16" s="422" t="n">
        <v>134</v>
      </c>
      <c r="O16" s="39" t="n">
        <v>10</v>
      </c>
    </row>
    <row r="17">
      <c r="A17" t="n">
        <v>2021</v>
      </c>
      <c r="B17" t="n">
        <v>416</v>
      </c>
      <c r="C17" t="n">
        <v>659</v>
      </c>
      <c r="D17" s="49" t="inlineStr">
        <is>
          <t>75UP77 MFZ65917901-  FRONT</t>
        </is>
      </c>
      <c r="E17" s="422" t="inlineStr">
        <is>
          <t>FMLGEI375UP770</t>
        </is>
      </c>
      <c r="F17" s="422" t="n">
        <v>301</v>
      </c>
      <c r="G17" s="422" t="n">
        <v>283.241</v>
      </c>
      <c r="H17" s="422" t="n">
        <v>322.371</v>
      </c>
      <c r="I17" s="422" t="n">
        <v>323.4</v>
      </c>
      <c r="J17" s="422" t="n">
        <v>22</v>
      </c>
      <c r="K17" s="422" t="inlineStr">
        <is>
          <t>new_machine</t>
        </is>
      </c>
      <c r="L17" s="422" t="n">
        <v>22</v>
      </c>
      <c r="M17" s="422" t="n">
        <v>360</v>
      </c>
      <c r="N17" s="422" t="n">
        <v>299</v>
      </c>
      <c r="O17" s="39" t="n">
        <v>13</v>
      </c>
    </row>
    <row r="18">
      <c r="A18" t="n">
        <v>2021</v>
      </c>
      <c r="B18" t="n">
        <v>418</v>
      </c>
      <c r="C18" t="n">
        <v>662</v>
      </c>
      <c r="D18" s="49" t="inlineStr">
        <is>
          <t xml:space="preserve">65UA14 TOP </t>
        </is>
      </c>
      <c r="E18" s="422" t="inlineStr">
        <is>
          <t>FMTOSI7T65UA14</t>
        </is>
      </c>
      <c r="F18" s="422" t="n">
        <v>386</v>
      </c>
      <c r="G18" s="422" t="n">
        <v>355.12</v>
      </c>
      <c r="H18" s="422" t="n">
        <v>416.88</v>
      </c>
      <c r="I18" s="422" t="n">
        <v>422.7</v>
      </c>
      <c r="J18" s="422" t="n">
        <v>2</v>
      </c>
      <c r="K18" s="422" t="inlineStr">
        <is>
          <t>new_machine</t>
        </is>
      </c>
      <c r="L18" s="422" t="n">
        <v>37</v>
      </c>
      <c r="M18" s="422" t="n">
        <v>426</v>
      </c>
      <c r="N18" s="422" t="n">
        <v>419</v>
      </c>
      <c r="O18" s="39" t="n">
        <v>5</v>
      </c>
    </row>
    <row r="19">
      <c r="A19" t="n">
        <v>2021</v>
      </c>
      <c r="B19" t="n">
        <v>418</v>
      </c>
      <c r="C19" t="n">
        <v>663</v>
      </c>
      <c r="D19" s="49" t="inlineStr">
        <is>
          <t xml:space="preserve">65UA14 BOTTOM </t>
        </is>
      </c>
      <c r="E19" s="422" t="inlineStr">
        <is>
          <t>FMTOSI1B65UA14</t>
        </is>
      </c>
      <c r="F19" s="422" t="n">
        <v>341</v>
      </c>
      <c r="G19" s="422" t="n">
        <v>313.72</v>
      </c>
      <c r="H19" s="422" t="n">
        <v>368.28</v>
      </c>
      <c r="I19" s="422" t="n">
        <v>370.4</v>
      </c>
      <c r="J19" s="422" t="n">
        <v>2</v>
      </c>
      <c r="K19" s="422" t="inlineStr">
        <is>
          <t>new_machine</t>
        </is>
      </c>
      <c r="L19" s="422" t="n">
        <v>29</v>
      </c>
      <c r="M19" s="422" t="n">
        <v>371</v>
      </c>
      <c r="N19" s="422" t="n">
        <v>370</v>
      </c>
      <c r="O19" s="39" t="n">
        <v>0</v>
      </c>
    </row>
    <row r="20">
      <c r="A20" t="n">
        <v>2021</v>
      </c>
      <c r="B20" t="n">
        <v>418</v>
      </c>
      <c r="C20" t="n">
        <v>664</v>
      </c>
      <c r="D20" s="49" t="inlineStr">
        <is>
          <t>65UA14 SIDE LEFT</t>
        </is>
      </c>
      <c r="E20" s="422" t="inlineStr">
        <is>
          <t>FMTOSI4L65UA14</t>
        </is>
      </c>
      <c r="F20" s="422" t="n">
        <v>110</v>
      </c>
      <c r="G20" s="422" t="n">
        <v>101.2</v>
      </c>
      <c r="H20" s="422" t="n">
        <v>118.8</v>
      </c>
      <c r="I20" s="422" t="n">
        <v>119.5</v>
      </c>
      <c r="J20" s="422" t="n">
        <v>2</v>
      </c>
      <c r="K20" s="422" t="inlineStr">
        <is>
          <t>new_machine</t>
        </is>
      </c>
      <c r="L20" s="422" t="n">
        <v>9</v>
      </c>
      <c r="M20" s="422" t="n">
        <v>123</v>
      </c>
      <c r="N20" s="422" t="n">
        <v>116</v>
      </c>
      <c r="O20" s="39" t="n">
        <v>5</v>
      </c>
    </row>
    <row r="21">
      <c r="A21" t="n">
        <v>2021</v>
      </c>
      <c r="B21" t="n">
        <v>418</v>
      </c>
      <c r="C21" t="n">
        <v>665</v>
      </c>
      <c r="D21" s="49" t="inlineStr">
        <is>
          <t>65UA14 SIDE RIGHT</t>
        </is>
      </c>
      <c r="E21" s="422" t="inlineStr">
        <is>
          <t>FMTOSI3R65UA14</t>
        </is>
      </c>
      <c r="F21" s="422" t="n">
        <v>110</v>
      </c>
      <c r="G21" s="422" t="n">
        <v>101.2</v>
      </c>
      <c r="H21" s="422" t="n">
        <v>118.8</v>
      </c>
      <c r="I21" s="422" t="n">
        <v>156.1</v>
      </c>
      <c r="J21" s="422" t="n">
        <v>3</v>
      </c>
      <c r="K21" s="422" t="inlineStr">
        <is>
          <t>new_machine</t>
        </is>
      </c>
      <c r="L21" s="422" t="n">
        <v>46</v>
      </c>
      <c r="M21" s="422" t="n">
        <v>177</v>
      </c>
      <c r="N21" s="422" t="n">
        <v>116</v>
      </c>
      <c r="O21" s="39" t="n">
        <v>35</v>
      </c>
    </row>
    <row r="22">
      <c r="A22" t="n">
        <v>2021</v>
      </c>
      <c r="B22" t="n">
        <v>421</v>
      </c>
      <c r="C22" t="n">
        <v>673</v>
      </c>
      <c r="D22" s="49" t="inlineStr">
        <is>
          <t>LG65UP81-side</t>
        </is>
      </c>
      <c r="E22" s="422" t="inlineStr">
        <is>
          <t>FMLGEI365UP810</t>
        </is>
      </c>
      <c r="F22" s="422" t="n">
        <v>61.6</v>
      </c>
      <c r="G22" s="422" t="n">
        <v>57.9656</v>
      </c>
      <c r="H22" s="422" t="n">
        <v>65.9736</v>
      </c>
      <c r="I22" s="422" t="n">
        <v>66.90000000000001</v>
      </c>
      <c r="J22" s="422" t="n">
        <v>37</v>
      </c>
      <c r="K22" s="422" t="inlineStr">
        <is>
          <t>new_machine</t>
        </is>
      </c>
      <c r="L22" s="422" t="n">
        <v>5</v>
      </c>
      <c r="M22" s="422" t="n">
        <v>78</v>
      </c>
      <c r="N22" s="422" t="n">
        <v>59</v>
      </c>
      <c r="O22" s="39" t="n">
        <v>5</v>
      </c>
    </row>
    <row r="23">
      <c r="A23" t="n">
        <v>2021</v>
      </c>
      <c r="B23" t="n">
        <v>428</v>
      </c>
      <c r="C23" t="n">
        <v>696</v>
      </c>
      <c r="D23" s="49" t="inlineStr">
        <is>
          <t>Packaging Pad (Middle)9k</t>
        </is>
      </c>
      <c r="E23" s="422" t="inlineStr">
        <is>
          <t>FMMDII80080000</t>
        </is>
      </c>
      <c r="F23" s="422" t="n">
        <v>195</v>
      </c>
      <c r="G23" s="422" t="n">
        <v>183.3</v>
      </c>
      <c r="H23" s="422" t="n">
        <v>206.7</v>
      </c>
      <c r="I23" s="422" t="n">
        <v>207.8</v>
      </c>
      <c r="J23" s="422" t="n">
        <v>6</v>
      </c>
      <c r="K23" s="422" t="inlineStr">
        <is>
          <t>new_machine</t>
        </is>
      </c>
      <c r="L23" s="422" t="n">
        <v>13</v>
      </c>
      <c r="M23" s="422" t="n">
        <v>221</v>
      </c>
      <c r="N23" s="422" t="n">
        <v>196</v>
      </c>
      <c r="O23" s="39" t="n">
        <v>10</v>
      </c>
    </row>
    <row r="24">
      <c r="A24" t="n">
        <v>2021</v>
      </c>
      <c r="B24" t="n">
        <v>428</v>
      </c>
      <c r="C24" t="n">
        <v>697</v>
      </c>
      <c r="D24" s="49" t="inlineStr">
        <is>
          <t>Packging Pad (Side)9k</t>
        </is>
      </c>
      <c r="E24" s="422" t="inlineStr">
        <is>
          <t>FMMDII2F008000</t>
        </is>
      </c>
      <c r="F24" s="422" t="n">
        <v>101</v>
      </c>
      <c r="G24" s="422" t="n">
        <v>94.94</v>
      </c>
      <c r="H24" s="422" t="n">
        <v>107.06</v>
      </c>
      <c r="I24" s="422" t="n">
        <v>116.5</v>
      </c>
      <c r="J24" s="422" t="n">
        <v>6</v>
      </c>
      <c r="K24" s="422" t="inlineStr">
        <is>
          <t>new_machine</t>
        </is>
      </c>
      <c r="L24" s="422" t="n">
        <v>15</v>
      </c>
      <c r="M24" s="422" t="n">
        <v>188</v>
      </c>
      <c r="N24" s="422" t="n">
        <v>101</v>
      </c>
      <c r="O24" s="39" t="n">
        <v>35</v>
      </c>
    </row>
    <row r="25">
      <c r="A25" t="n">
        <v>2021</v>
      </c>
      <c r="B25" t="n">
        <v>429</v>
      </c>
      <c r="C25" t="n">
        <v>699</v>
      </c>
      <c r="D25" s="49" t="inlineStr">
        <is>
          <t>Packaging Pad (Bottom) Assembly10k</t>
        </is>
      </c>
      <c r="E25" s="422" t="inlineStr">
        <is>
          <t>FMMDII10090000</t>
        </is>
      </c>
      <c r="F25" s="422" t="n">
        <v>559</v>
      </c>
      <c r="G25" s="422" t="n">
        <v>525.46</v>
      </c>
      <c r="H25" s="422" t="n">
        <v>592.54</v>
      </c>
      <c r="I25" s="422" t="n">
        <v>502</v>
      </c>
      <c r="J25" s="422" t="n">
        <v>3</v>
      </c>
      <c r="K25" s="422" t="inlineStr">
        <is>
          <t>new_machine</t>
        </is>
      </c>
      <c r="L25" s="422" t="n">
        <v>-57</v>
      </c>
      <c r="M25" s="422" t="n">
        <v>538</v>
      </c>
      <c r="N25" s="422" t="n">
        <v>470</v>
      </c>
      <c r="O25" s="39" t="n">
        <v>34</v>
      </c>
    </row>
    <row r="26">
      <c r="A26" t="n">
        <v>2021</v>
      </c>
      <c r="B26" t="n">
        <v>430</v>
      </c>
      <c r="C26" t="n">
        <v>704</v>
      </c>
      <c r="D26" s="49" t="inlineStr">
        <is>
          <t>Packaging Pad (Bottom) Assembly12k</t>
        </is>
      </c>
      <c r="E26" s="422" t="inlineStr">
        <is>
          <t>FMMDII10012000</t>
        </is>
      </c>
      <c r="F26" s="422" t="n">
        <v>383</v>
      </c>
      <c r="G26" s="422" t="n">
        <v>360.02</v>
      </c>
      <c r="H26" s="422" t="n">
        <v>405.98</v>
      </c>
      <c r="I26" s="422" t="n">
        <v>650.4</v>
      </c>
      <c r="J26" s="422" t="n">
        <v>2</v>
      </c>
      <c r="K26" s="422" t="inlineStr">
        <is>
          <t>new_machine</t>
        </is>
      </c>
      <c r="L26" s="422" t="n">
        <v>267</v>
      </c>
      <c r="M26" s="422" t="n">
        <v>892</v>
      </c>
      <c r="N26" s="422" t="n">
        <v>409</v>
      </c>
      <c r="O26" s="39" t="n">
        <v>342</v>
      </c>
    </row>
    <row r="27">
      <c r="A27" t="n">
        <v>2021</v>
      </c>
      <c r="B27" t="n">
        <v>430</v>
      </c>
      <c r="C27" t="n">
        <v>705</v>
      </c>
      <c r="D27" s="49" t="inlineStr">
        <is>
          <t>Packaging Pad (up)12k</t>
        </is>
      </c>
      <c r="E27" s="422" t="inlineStr">
        <is>
          <t>FMMDII70012000</t>
        </is>
      </c>
      <c r="F27" s="422" t="n">
        <v>273</v>
      </c>
      <c r="G27" s="422" t="n">
        <v>256.62</v>
      </c>
      <c r="H27" s="422" t="n">
        <v>289.38</v>
      </c>
      <c r="I27" s="422" t="n">
        <v>429.9</v>
      </c>
      <c r="J27" s="422" t="n">
        <v>2</v>
      </c>
      <c r="K27" s="422" t="inlineStr">
        <is>
          <t>new_machine</t>
        </is>
      </c>
      <c r="L27" s="422" t="n">
        <v>157</v>
      </c>
      <c r="M27" s="422" t="n">
        <v>547</v>
      </c>
      <c r="N27" s="422" t="n">
        <v>313</v>
      </c>
      <c r="O27" s="39" t="n">
        <v>165</v>
      </c>
    </row>
    <row r="28">
      <c r="A28" t="n">
        <v>2021</v>
      </c>
      <c r="B28" t="n">
        <v>430</v>
      </c>
      <c r="C28" t="n">
        <v>706</v>
      </c>
      <c r="D28" s="49" t="inlineStr">
        <is>
          <t>Packaging Pad (Middle)12k</t>
        </is>
      </c>
      <c r="E28" s="422" t="inlineStr">
        <is>
          <t>FMMDII80012000</t>
        </is>
      </c>
      <c r="F28" s="422" t="n">
        <v>171</v>
      </c>
      <c r="G28" s="422" t="n">
        <v>160.74</v>
      </c>
      <c r="H28" s="422" t="n">
        <v>181.26</v>
      </c>
      <c r="I28" s="422" t="n">
        <v>186.4</v>
      </c>
      <c r="J28" s="422" t="n">
        <v>2</v>
      </c>
      <c r="K28" s="422" t="inlineStr">
        <is>
          <t>new_machine</t>
        </is>
      </c>
      <c r="L28" s="422" t="n">
        <v>15</v>
      </c>
      <c r="M28" s="422" t="n">
        <v>187</v>
      </c>
      <c r="N28" s="422" t="n">
        <v>186</v>
      </c>
      <c r="O28" s="39" t="n">
        <v>1</v>
      </c>
    </row>
    <row r="29">
      <c r="A29" t="n">
        <v>2021</v>
      </c>
      <c r="B29" t="n">
        <v>430</v>
      </c>
      <c r="C29" t="n">
        <v>707</v>
      </c>
      <c r="D29" s="49" t="inlineStr">
        <is>
          <t>Packging Pad (Side)12k</t>
        </is>
      </c>
      <c r="E29" s="422" t="inlineStr">
        <is>
          <t>FMMDII2F001200</t>
        </is>
      </c>
      <c r="F29" s="422" t="n">
        <v>185</v>
      </c>
      <c r="G29" s="422" t="n">
        <v>173.9</v>
      </c>
      <c r="H29" s="422" t="n">
        <v>196.1</v>
      </c>
      <c r="I29" s="422" t="n">
        <v>197.6</v>
      </c>
      <c r="J29" s="422" t="n">
        <v>2</v>
      </c>
      <c r="K29" s="422" t="inlineStr">
        <is>
          <t>new_machine</t>
        </is>
      </c>
      <c r="L29" s="422" t="n">
        <v>13</v>
      </c>
      <c r="M29" s="422" t="n">
        <v>253</v>
      </c>
      <c r="N29" s="422" t="n">
        <v>142</v>
      </c>
      <c r="O29" s="39" t="n">
        <v>78</v>
      </c>
    </row>
    <row r="30">
      <c r="A30" t="n">
        <v>2021</v>
      </c>
      <c r="B30" t="n">
        <v>431</v>
      </c>
      <c r="C30" t="n">
        <v>709</v>
      </c>
      <c r="D30" s="49" t="inlineStr">
        <is>
          <t>Packaging Pad (Bottom) Assembly14k</t>
        </is>
      </c>
      <c r="E30" s="422" t="inlineStr">
        <is>
          <t>FMMDII10012000</t>
        </is>
      </c>
      <c r="F30" s="422" t="n">
        <v>630</v>
      </c>
      <c r="G30" s="422" t="n">
        <v>592.2</v>
      </c>
      <c r="H30" s="422" t="n">
        <v>667.8</v>
      </c>
      <c r="I30" s="422" t="n">
        <v>675</v>
      </c>
      <c r="J30" s="422" t="n">
        <v>2</v>
      </c>
      <c r="K30" s="422" t="inlineStr">
        <is>
          <t>new_machine</t>
        </is>
      </c>
      <c r="L30" s="422" t="n">
        <v>45</v>
      </c>
      <c r="M30" s="422" t="n">
        <v>684</v>
      </c>
      <c r="N30" s="422" t="n">
        <v>666</v>
      </c>
      <c r="O30" s="39" t="n">
        <v>12</v>
      </c>
    </row>
    <row r="31">
      <c r="A31" t="n">
        <v>2021</v>
      </c>
      <c r="B31" t="n">
        <v>431</v>
      </c>
      <c r="C31" t="n">
        <v>710</v>
      </c>
      <c r="D31" s="49" t="inlineStr">
        <is>
          <t>Packaging Pad (up)14k</t>
        </is>
      </c>
      <c r="E31" s="422" t="inlineStr">
        <is>
          <t>FMMDII70012000</t>
        </is>
      </c>
      <c r="F31" s="422" t="n">
        <v>334</v>
      </c>
      <c r="G31" s="422" t="n">
        <v>313.96</v>
      </c>
      <c r="H31" s="422" t="n">
        <v>354.04</v>
      </c>
      <c r="I31" s="422" t="n">
        <v>371.7</v>
      </c>
      <c r="J31" s="422" t="n">
        <v>2</v>
      </c>
      <c r="K31" s="422" t="inlineStr">
        <is>
          <t>new_machine</t>
        </is>
      </c>
      <c r="L31" s="422" t="n">
        <v>38</v>
      </c>
      <c r="M31" s="422" t="n">
        <v>373</v>
      </c>
      <c r="N31" s="422" t="n">
        <v>371</v>
      </c>
      <c r="O31" s="39" t="n">
        <v>1</v>
      </c>
    </row>
    <row r="32">
      <c r="A32" t="n">
        <v>2021</v>
      </c>
      <c r="B32" t="n">
        <v>431</v>
      </c>
      <c r="C32" t="n">
        <v>711</v>
      </c>
      <c r="D32" s="49" t="inlineStr">
        <is>
          <t>Packaging Pad (Middle)14k</t>
        </is>
      </c>
      <c r="E32" s="422" t="inlineStr">
        <is>
          <t>FMMDII80012000</t>
        </is>
      </c>
      <c r="F32" s="422" t="n">
        <v>233</v>
      </c>
      <c r="G32" s="422" t="n">
        <v>219.02</v>
      </c>
      <c r="H32" s="422" t="n">
        <v>246.98</v>
      </c>
      <c r="I32" s="422" t="n">
        <v>262.4</v>
      </c>
      <c r="J32" s="422" t="n">
        <v>2</v>
      </c>
      <c r="K32" s="422" t="inlineStr">
        <is>
          <t>new_machine</t>
        </is>
      </c>
      <c r="L32" s="422" t="n">
        <v>29</v>
      </c>
      <c r="M32" s="422" t="n">
        <v>266</v>
      </c>
      <c r="N32" s="422" t="n">
        <v>259</v>
      </c>
      <c r="O32" s="39" t="n">
        <v>5</v>
      </c>
    </row>
    <row r="33">
      <c r="A33" t="n">
        <v>2021</v>
      </c>
      <c r="B33" t="n">
        <v>434</v>
      </c>
      <c r="C33" t="n">
        <v>751</v>
      </c>
      <c r="D33" s="49" t="inlineStr">
        <is>
          <t>LG Nano80-top&amp;bottom</t>
        </is>
      </c>
      <c r="E33" s="422" t="inlineStr">
        <is>
          <t>FMLGEI065UP810</t>
        </is>
      </c>
      <c r="F33" s="422" t="n">
        <v>1009</v>
      </c>
      <c r="G33" s="422" t="n">
        <v>949.4690000000001</v>
      </c>
      <c r="H33" s="422" t="n">
        <v>1080.639</v>
      </c>
      <c r="I33" s="422" t="n">
        <v>1204.2</v>
      </c>
      <c r="J33" s="422" t="n">
        <v>13</v>
      </c>
      <c r="K33" s="422" t="inlineStr">
        <is>
          <t>new_machine</t>
        </is>
      </c>
      <c r="L33" s="422" t="n">
        <v>195</v>
      </c>
      <c r="M33" s="422" t="n">
        <v>1706</v>
      </c>
      <c r="N33" s="422" t="n">
        <v>1050</v>
      </c>
      <c r="O33" s="39" t="n">
        <v>256</v>
      </c>
    </row>
    <row r="34">
      <c r="A34" t="n">
        <v>2021</v>
      </c>
      <c r="B34" t="n">
        <v>434</v>
      </c>
      <c r="C34" t="n">
        <v>752</v>
      </c>
      <c r="D34" s="49" t="inlineStr">
        <is>
          <t>LG Nano80-side-left</t>
        </is>
      </c>
      <c r="E34" s="422" t="inlineStr">
        <is>
          <t>FMLGEI365UP810</t>
        </is>
      </c>
      <c r="F34" s="422" t="n">
        <v>52</v>
      </c>
      <c r="G34" s="422" t="n">
        <v>48.932</v>
      </c>
      <c r="H34" s="422" t="n">
        <v>55.692</v>
      </c>
      <c r="I34" s="422" t="n">
        <v>58.2</v>
      </c>
      <c r="J34" s="422" t="n">
        <v>13</v>
      </c>
      <c r="K34" s="422" t="inlineStr">
        <is>
          <t>new_machine</t>
        </is>
      </c>
      <c r="L34" s="422" t="n">
        <v>6</v>
      </c>
      <c r="M34" s="422" t="n">
        <v>68</v>
      </c>
      <c r="N34" s="422" t="n">
        <v>53</v>
      </c>
      <c r="O34" s="39" t="n">
        <v>5</v>
      </c>
    </row>
    <row r="35">
      <c r="A35" t="n">
        <v>2021</v>
      </c>
      <c r="B35" t="n">
        <v>3</v>
      </c>
      <c r="C35" t="n">
        <v>10</v>
      </c>
      <c r="D35" s="49" t="inlineStr">
        <is>
          <t>(إفتا)S1B1 1754501</t>
        </is>
      </c>
      <c r="E35" s="422" t="inlineStr">
        <is>
          <t>FMAFTI10000000</t>
        </is>
      </c>
      <c r="F35" s="422" t="n">
        <v>48</v>
      </c>
      <c r="G35" s="422" t="n">
        <v>44.64</v>
      </c>
      <c r="H35" s="422" t="n">
        <v>51.36</v>
      </c>
      <c r="I35" s="422" t="n">
        <v>54.1</v>
      </c>
      <c r="J35" s="422" t="n">
        <v>23</v>
      </c>
      <c r="K35" s="422" t="inlineStr">
        <is>
          <t>old_machine</t>
        </is>
      </c>
      <c r="L35" s="422" t="n">
        <v>6</v>
      </c>
      <c r="M35" s="422" t="n">
        <v>64</v>
      </c>
      <c r="N35" s="422" t="n">
        <v>40</v>
      </c>
      <c r="O35" s="39" t="n">
        <v>5</v>
      </c>
    </row>
    <row r="36">
      <c r="A36" t="n">
        <v>2021</v>
      </c>
      <c r="B36" t="n">
        <v>5</v>
      </c>
      <c r="C36" t="n">
        <v>13</v>
      </c>
      <c r="D36" s="49" t="inlineStr">
        <is>
          <t>(إفتا)S1B1 3397201</t>
        </is>
      </c>
      <c r="E36" s="422" t="inlineStr">
        <is>
          <t>FMAFTI30000000</t>
        </is>
      </c>
      <c r="F36" s="422" t="n">
        <v>35.875</v>
      </c>
      <c r="G36" s="422" t="n">
        <v>33.36375</v>
      </c>
      <c r="H36" s="422" t="n">
        <v>38.38625</v>
      </c>
      <c r="I36" s="422" t="n">
        <v>39.5</v>
      </c>
      <c r="J36" s="422" t="n">
        <v>5</v>
      </c>
      <c r="K36" s="422" t="inlineStr">
        <is>
          <t>old_machine</t>
        </is>
      </c>
      <c r="L36" s="422" t="n">
        <v>4</v>
      </c>
      <c r="M36" s="422" t="n">
        <v>43</v>
      </c>
      <c r="N36" s="422" t="n">
        <v>37</v>
      </c>
      <c r="O36" s="39" t="n">
        <v>3</v>
      </c>
    </row>
    <row r="37">
      <c r="A37" t="n">
        <v>2021</v>
      </c>
      <c r="B37" t="n">
        <v>5</v>
      </c>
      <c r="C37" t="n">
        <v>14</v>
      </c>
      <c r="D37" s="49" t="inlineStr">
        <is>
          <t>(إفتا)S1B1 1755301</t>
        </is>
      </c>
      <c r="E37" s="422" t="inlineStr">
        <is>
          <t>FMAFTI20000000</t>
        </is>
      </c>
      <c r="F37" s="422" t="n">
        <v>27</v>
      </c>
      <c r="G37" s="422" t="n">
        <v>25.11</v>
      </c>
      <c r="H37" s="422" t="n">
        <v>28.89</v>
      </c>
      <c r="I37" s="422" t="n">
        <v>30.7</v>
      </c>
      <c r="J37" s="422" t="n">
        <v>2</v>
      </c>
      <c r="K37" s="422" t="inlineStr">
        <is>
          <t>old_machine</t>
        </is>
      </c>
      <c r="L37" s="422" t="n">
        <v>4</v>
      </c>
      <c r="M37" s="422" t="n">
        <v>32</v>
      </c>
      <c r="N37" s="422" t="n">
        <v>29</v>
      </c>
      <c r="O37" s="39" t="n">
        <v>2</v>
      </c>
    </row>
    <row r="38">
      <c r="A38" t="n">
        <v>2021</v>
      </c>
      <c r="B38" t="n">
        <v>56</v>
      </c>
      <c r="C38" t="n">
        <v>134</v>
      </c>
      <c r="D38" s="49" t="inlineStr">
        <is>
          <t>فوم كشاف طوارئ جراند 1</t>
        </is>
      </c>
      <c r="E38" s="422" t="inlineStr">
        <is>
          <t>FMGREI10000000</t>
        </is>
      </c>
      <c r="F38" s="422" t="n">
        <v>10</v>
      </c>
      <c r="G38" s="422" t="n">
        <v>9.300000000000001</v>
      </c>
      <c r="H38" s="422" t="n">
        <v>10.7</v>
      </c>
      <c r="I38" s="422" t="n">
        <v>11.3</v>
      </c>
      <c r="J38" s="422" t="n">
        <v>12</v>
      </c>
      <c r="K38" s="422" t="inlineStr">
        <is>
          <t>old_machine</t>
        </is>
      </c>
      <c r="L38" s="422" t="n">
        <v>1</v>
      </c>
      <c r="M38" s="422" t="n">
        <v>13</v>
      </c>
      <c r="N38" s="422" t="n">
        <v>10</v>
      </c>
      <c r="O38" s="39" t="n">
        <v>1</v>
      </c>
    </row>
    <row r="39">
      <c r="A39" t="n">
        <v>2021</v>
      </c>
      <c r="B39" t="n">
        <v>123</v>
      </c>
      <c r="C39" t="n">
        <v>645</v>
      </c>
      <c r="D39" s="49" t="inlineStr">
        <is>
          <t>Stop Coller S4</t>
        </is>
      </c>
      <c r="E39" s="422" t="inlineStr">
        <is>
          <t>FMENCI0S400000</t>
        </is>
      </c>
      <c r="F39" s="422" t="n">
        <v>133</v>
      </c>
      <c r="G39" s="422" t="n">
        <v>123.69</v>
      </c>
      <c r="H39" s="422" t="n">
        <v>142.31</v>
      </c>
      <c r="I39" s="422" t="n">
        <v>149.4</v>
      </c>
      <c r="J39" s="422" t="n">
        <v>40</v>
      </c>
      <c r="K39" s="422" t="inlineStr">
        <is>
          <t>old_machine</t>
        </is>
      </c>
      <c r="L39" s="422" t="n">
        <v>16</v>
      </c>
      <c r="M39" s="422" t="n">
        <v>193</v>
      </c>
      <c r="N39" s="422" t="n">
        <v>131</v>
      </c>
      <c r="O39" s="39" t="n">
        <v>16</v>
      </c>
    </row>
    <row r="40">
      <c r="A40" t="n">
        <v>2021</v>
      </c>
      <c r="B40" t="n">
        <v>164</v>
      </c>
      <c r="C40" t="n">
        <v>652</v>
      </c>
      <c r="D40" s="49" t="inlineStr">
        <is>
          <t>زانوسي العبد 314</t>
        </is>
      </c>
      <c r="E40" s="422" t="inlineStr">
        <is>
          <t>FMABDI31400000</t>
        </is>
      </c>
      <c r="F40" s="422" t="n">
        <v>17.1</v>
      </c>
      <c r="G40" s="422" t="n">
        <v>15.903</v>
      </c>
      <c r="H40" s="422" t="n">
        <v>18.297</v>
      </c>
      <c r="I40" s="422" t="n">
        <v>22</v>
      </c>
      <c r="J40" s="422" t="n">
        <v>6</v>
      </c>
      <c r="K40" s="422" t="inlineStr">
        <is>
          <t>old_machine</t>
        </is>
      </c>
      <c r="L40" s="422" t="n">
        <v>5</v>
      </c>
      <c r="M40" s="422" t="n">
        <v>22</v>
      </c>
      <c r="N40" s="422" t="n">
        <v>22</v>
      </c>
      <c r="O40" s="39" t="n"/>
    </row>
    <row r="41">
      <c r="A41" t="n">
        <v>2021</v>
      </c>
      <c r="B41" t="n">
        <v>194</v>
      </c>
      <c r="C41" t="n">
        <v>349</v>
      </c>
      <c r="D41" s="49" t="inlineStr">
        <is>
          <t>طقم وزر متعدد المقاسات + شريحة  CNC</t>
        </is>
      </c>
      <c r="E41" s="422" t="inlineStr">
        <is>
          <t>FMAFGI8M000000</t>
        </is>
      </c>
      <c r="F41" s="422" t="n">
        <v>285</v>
      </c>
      <c r="G41" s="422" t="n">
        <v>265.05</v>
      </c>
      <c r="H41" s="422" t="n">
        <v>304.95</v>
      </c>
      <c r="I41" s="422" t="n">
        <v>261.7</v>
      </c>
      <c r="J41" s="422" t="n">
        <v>2</v>
      </c>
      <c r="K41" s="422" t="inlineStr">
        <is>
          <t>old_machine</t>
        </is>
      </c>
      <c r="L41" s="422" t="n">
        <v>-23</v>
      </c>
      <c r="M41" s="422" t="n">
        <v>262</v>
      </c>
      <c r="N41" s="422" t="n">
        <v>262</v>
      </c>
      <c r="O41" s="39" t="n">
        <v>0</v>
      </c>
    </row>
    <row r="42">
      <c r="A42" t="n">
        <v>2021</v>
      </c>
      <c r="B42" t="n">
        <v>374</v>
      </c>
      <c r="C42" t="n">
        <v>435</v>
      </c>
      <c r="D42" s="422" t="inlineStr">
        <is>
          <t>قاعدة زانوسي 70 سم  PDFRP2046 &amp; PDFRP2047</t>
        </is>
      </c>
      <c r="E42" s="422" t="inlineStr">
        <is>
          <t>FMDALI12046047</t>
        </is>
      </c>
      <c r="F42" s="422" t="n">
        <v>296</v>
      </c>
      <c r="G42" s="422" t="n">
        <v>275.28</v>
      </c>
      <c r="H42" s="422" t="n">
        <v>316.72</v>
      </c>
      <c r="I42" s="422" t="n">
        <v>274.3</v>
      </c>
      <c r="J42" s="422" t="n">
        <v>4</v>
      </c>
      <c r="K42" s="422" t="inlineStr">
        <is>
          <t>old_machine</t>
        </is>
      </c>
      <c r="L42" s="422" t="n">
        <v>-22</v>
      </c>
      <c r="M42" s="422" t="n">
        <v>285</v>
      </c>
      <c r="N42" s="422" t="n">
        <v>243</v>
      </c>
      <c r="O42" s="39" t="n">
        <v>21</v>
      </c>
    </row>
    <row r="43">
      <c r="A43" t="n">
        <v>2021</v>
      </c>
      <c r="B43" t="n">
        <v>374</v>
      </c>
      <c r="C43" t="n">
        <v>436</v>
      </c>
      <c r="D43" s="422" t="inlineStr">
        <is>
          <t>كفر زانوسي 70 سم  PDFRP2044&amp; PDFRP2045</t>
        </is>
      </c>
      <c r="E43" s="422" t="inlineStr">
        <is>
          <t>FMDALI22044045</t>
        </is>
      </c>
      <c r="F43" s="422" t="n">
        <v>180</v>
      </c>
      <c r="G43" s="422" t="n">
        <v>167.4</v>
      </c>
      <c r="H43" s="422" t="n">
        <v>192.6</v>
      </c>
      <c r="I43" s="422" t="n">
        <v>202.2</v>
      </c>
      <c r="J43" s="422" t="n">
        <v>4</v>
      </c>
      <c r="K43" s="422" t="inlineStr">
        <is>
          <t>old_machine</t>
        </is>
      </c>
      <c r="L43" s="422" t="n">
        <v>22</v>
      </c>
      <c r="M43" s="422" t="n">
        <v>206</v>
      </c>
      <c r="N43" s="422" t="n">
        <v>199</v>
      </c>
      <c r="O43" s="39" t="n">
        <v>4</v>
      </c>
    </row>
    <row r="44">
      <c r="A44" t="n">
        <v>2021</v>
      </c>
      <c r="B44" t="n">
        <v>393</v>
      </c>
      <c r="C44" t="n">
        <v>749</v>
      </c>
      <c r="D44" s="49" t="inlineStr">
        <is>
          <t>فوم علبه 124 سفلى P</t>
        </is>
      </c>
      <c r="E44" s="422" t="inlineStr">
        <is>
          <t>FMPRCB30000000</t>
        </is>
      </c>
      <c r="F44" s="422" t="n">
        <v>660</v>
      </c>
      <c r="G44" s="422" t="n">
        <v>613.8</v>
      </c>
      <c r="H44" s="422" t="n">
        <v>706.2</v>
      </c>
      <c r="I44" s="422" t="n">
        <v>708</v>
      </c>
      <c r="J44" s="422" t="n">
        <v>11</v>
      </c>
      <c r="K44" s="422" t="inlineStr">
        <is>
          <t>old_machine</t>
        </is>
      </c>
      <c r="L44" s="422" t="n">
        <v>48</v>
      </c>
      <c r="M44" s="422" t="n">
        <v>725</v>
      </c>
      <c r="N44" s="422" t="n">
        <v>688</v>
      </c>
      <c r="O44" s="39" t="n">
        <v>12</v>
      </c>
    </row>
    <row r="45">
      <c r="A45" t="n">
        <v>2021</v>
      </c>
      <c r="B45" t="n">
        <v>394</v>
      </c>
      <c r="C45" t="n">
        <v>606</v>
      </c>
      <c r="D45" s="49" t="inlineStr">
        <is>
          <t>مبرد نحاس 60 لتر</t>
        </is>
      </c>
      <c r="E45" s="422" t="inlineStr">
        <is>
          <t>FMNHGI60000000</t>
        </is>
      </c>
      <c r="F45" s="422" t="n">
        <v>325</v>
      </c>
      <c r="G45" s="422" t="n">
        <v>308.75</v>
      </c>
      <c r="H45" s="422" t="n">
        <v>341.25</v>
      </c>
      <c r="I45" s="422" t="n">
        <v>392.4</v>
      </c>
      <c r="J45" s="422" t="n">
        <v>7</v>
      </c>
      <c r="K45" s="422" t="inlineStr">
        <is>
          <t>old_machine</t>
        </is>
      </c>
      <c r="L45" s="422" t="n">
        <v>67</v>
      </c>
      <c r="M45" s="422" t="n">
        <v>439</v>
      </c>
      <c r="N45" s="422" t="n">
        <v>371</v>
      </c>
      <c r="O45" s="39" t="n">
        <v>26</v>
      </c>
    </row>
    <row r="46">
      <c r="A46" t="n">
        <v>2021</v>
      </c>
      <c r="B46" t="n">
        <v>433</v>
      </c>
      <c r="C46" t="n">
        <v>453</v>
      </c>
      <c r="D46" s="49" t="inlineStr">
        <is>
          <t>طقم سخان نبتون  ذو 4 اطقم -سفلي</t>
        </is>
      </c>
      <c r="E46" s="422" t="inlineStr">
        <is>
          <t>FMEWFI7A176101</t>
        </is>
      </c>
      <c r="F46" s="422" t="n">
        <v>270</v>
      </c>
      <c r="G46" s="422" t="n">
        <v>251.1</v>
      </c>
      <c r="H46" s="422" t="n">
        <v>288.9</v>
      </c>
      <c r="I46" s="422" t="n">
        <v>244</v>
      </c>
      <c r="J46" s="422" t="n">
        <v>1</v>
      </c>
      <c r="K46" s="422" t="inlineStr">
        <is>
          <t>old_machine</t>
        </is>
      </c>
      <c r="L46" s="422" t="n">
        <v>-26</v>
      </c>
      <c r="M46" s="422" t="n">
        <v>244</v>
      </c>
      <c r="N46" s="422" t="n">
        <v>244</v>
      </c>
      <c r="O46" s="39" t="n"/>
    </row>
    <row r="47">
      <c r="D47" s="49" t="n"/>
      <c r="E47" s="422" t="n"/>
      <c r="F47" s="422" t="n"/>
      <c r="G47" s="422" t="n"/>
      <c r="H47" s="422" t="n"/>
      <c r="I47" s="422" t="n"/>
      <c r="J47" s="422" t="n"/>
      <c r="K47" s="422" t="n"/>
      <c r="L47" s="422" t="n"/>
      <c r="M47" s="422" t="n"/>
      <c r="N47" s="422" t="n"/>
      <c r="O47" s="39" t="n"/>
    </row>
    <row r="48">
      <c r="D48" s="49" t="n"/>
      <c r="E48" s="422" t="n"/>
      <c r="F48" s="422" t="n"/>
      <c r="G48" s="422" t="n"/>
      <c r="H48" s="422" t="n"/>
      <c r="I48" s="422" t="n"/>
      <c r="J48" s="422" t="n"/>
      <c r="K48" s="422" t="n"/>
      <c r="L48" s="422" t="n"/>
      <c r="M48" s="422" t="n"/>
      <c r="N48" s="422" t="n"/>
      <c r="O48" s="39" t="n"/>
    </row>
    <row r="49">
      <c r="D49" s="49" t="n"/>
      <c r="E49" s="422" t="n"/>
      <c r="F49" s="422" t="n"/>
      <c r="G49" s="422" t="n"/>
      <c r="H49" s="422" t="n"/>
      <c r="I49" s="422" t="n"/>
      <c r="J49" s="422" t="n"/>
      <c r="K49" s="422" t="n"/>
      <c r="L49" s="422" t="n"/>
      <c r="M49" s="422" t="n"/>
      <c r="N49" s="422" t="n"/>
      <c r="O49" s="39" t="n"/>
    </row>
    <row r="50">
      <c r="D50" s="49" t="n"/>
      <c r="E50" s="422" t="n"/>
      <c r="F50" s="422" t="n"/>
      <c r="G50" s="422" t="n"/>
      <c r="H50" s="422" t="n"/>
      <c r="I50" s="422" t="n"/>
      <c r="J50" s="422" t="n"/>
      <c r="K50" s="422" t="n"/>
      <c r="L50" s="422" t="n"/>
      <c r="M50" s="422" t="n"/>
      <c r="N50" s="422" t="n"/>
      <c r="O50" s="39" t="n"/>
    </row>
    <row r="51">
      <c r="D51" s="49" t="n"/>
      <c r="E51" s="422" t="n"/>
      <c r="F51" s="422" t="n"/>
      <c r="G51" s="422" t="n"/>
      <c r="H51" s="422" t="n"/>
      <c r="I51" s="422" t="n"/>
      <c r="J51" s="422" t="n"/>
      <c r="K51" s="422" t="n"/>
      <c r="L51" s="422" t="n"/>
      <c r="M51" s="422" t="n"/>
      <c r="N51" s="422" t="n"/>
      <c r="O51" s="39" t="n"/>
    </row>
    <row r="52">
      <c r="D52" s="49" t="n"/>
      <c r="E52" s="422" t="n"/>
      <c r="F52" s="422" t="n"/>
      <c r="G52" s="422" t="n"/>
      <c r="H52" s="422" t="n"/>
      <c r="I52" s="422" t="n"/>
      <c r="J52" s="422" t="n"/>
      <c r="K52" s="422" t="n"/>
      <c r="L52" s="422" t="n"/>
      <c r="M52" s="422" t="n"/>
      <c r="N52" s="422" t="n"/>
      <c r="O52" s="39" t="n"/>
    </row>
    <row r="53">
      <c r="D53" s="49" t="n"/>
      <c r="E53" s="422" t="n"/>
      <c r="F53" s="422" t="n"/>
      <c r="G53" s="422" t="n"/>
      <c r="H53" s="422" t="n"/>
      <c r="I53" s="422" t="n"/>
      <c r="J53" s="422" t="n"/>
      <c r="K53" s="422" t="n"/>
      <c r="L53" s="422" t="n"/>
      <c r="M53" s="422" t="n"/>
      <c r="N53" s="422" t="n"/>
      <c r="O53" s="39" t="n"/>
    </row>
    <row r="54">
      <c r="D54" s="49" t="n"/>
      <c r="E54" s="422" t="n"/>
      <c r="F54" s="422" t="n"/>
      <c r="G54" s="422" t="n"/>
      <c r="H54" s="422" t="n"/>
      <c r="I54" s="422" t="n"/>
      <c r="J54" s="422" t="n"/>
      <c r="K54" s="422" t="n"/>
      <c r="L54" s="422" t="n"/>
      <c r="M54" s="422" t="n"/>
      <c r="N54" s="422" t="n"/>
      <c r="O54" s="39" t="n"/>
    </row>
    <row r="55">
      <c r="D55" s="49" t="n"/>
      <c r="E55" s="422" t="n"/>
      <c r="F55" s="422" t="n"/>
      <c r="G55" s="422" t="n"/>
      <c r="H55" s="422" t="n"/>
      <c r="I55" s="422" t="n"/>
      <c r="J55" s="422" t="n"/>
      <c r="K55" s="422" t="n"/>
      <c r="L55" s="422" t="n"/>
      <c r="M55" s="422" t="n"/>
      <c r="N55" s="422" t="n"/>
      <c r="O55" s="39" t="n"/>
    </row>
    <row r="56">
      <c r="D56" s="49" t="n"/>
      <c r="E56" s="422" t="n"/>
      <c r="F56" s="422" t="n"/>
      <c r="G56" s="422" t="n"/>
      <c r="H56" s="422" t="n"/>
      <c r="I56" s="422" t="n"/>
      <c r="J56" s="422" t="n"/>
      <c r="K56" s="422" t="n"/>
      <c r="L56" s="422" t="n"/>
      <c r="M56" s="422" t="n"/>
      <c r="N56" s="422" t="n"/>
      <c r="O56" s="39" t="n"/>
    </row>
    <row r="57">
      <c r="D57" s="49" t="n"/>
      <c r="E57" s="422" t="n"/>
      <c r="F57" s="422" t="n"/>
      <c r="G57" s="422" t="n"/>
      <c r="H57" s="422" t="n"/>
      <c r="I57" s="422" t="n"/>
      <c r="J57" s="422" t="n"/>
      <c r="K57" s="422" t="n"/>
      <c r="L57" s="422" t="n"/>
      <c r="M57" s="422" t="n"/>
      <c r="N57" s="422" t="n"/>
      <c r="O57" s="39" t="n"/>
    </row>
    <row r="58">
      <c r="D58" s="49" t="n"/>
      <c r="E58" s="422" t="n"/>
      <c r="F58" s="422" t="n"/>
      <c r="G58" s="422" t="n"/>
      <c r="H58" s="422" t="n"/>
      <c r="I58" s="422" t="n"/>
      <c r="J58" s="422" t="n"/>
      <c r="K58" s="422" t="n"/>
      <c r="L58" s="422" t="n"/>
      <c r="M58" s="422" t="n"/>
      <c r="N58" s="422" t="n"/>
      <c r="O58" s="39" t="n"/>
    </row>
    <row r="59">
      <c r="D59" s="49" t="n"/>
      <c r="E59" s="422" t="n"/>
      <c r="F59" s="422" t="n"/>
      <c r="G59" s="422" t="n"/>
      <c r="H59" s="422" t="n"/>
      <c r="I59" s="422" t="n"/>
      <c r="J59" s="422" t="n"/>
      <c r="K59" s="422" t="n"/>
      <c r="L59" s="422" t="n"/>
      <c r="M59" s="422" t="n"/>
      <c r="N59" s="422" t="n"/>
      <c r="O59" s="39" t="n"/>
    </row>
    <row r="60">
      <c r="D60" s="49" t="n"/>
      <c r="E60" s="422" t="n"/>
      <c r="F60" s="422" t="n"/>
      <c r="G60" s="422" t="n"/>
      <c r="H60" s="422" t="n"/>
      <c r="I60" s="422" t="n"/>
      <c r="J60" s="422" t="n"/>
      <c r="K60" s="422" t="n"/>
      <c r="L60" s="422" t="n"/>
      <c r="M60" s="422" t="n"/>
      <c r="N60" s="422" t="n"/>
      <c r="O60" s="39" t="n"/>
    </row>
    <row r="61">
      <c r="D61" s="49" t="n"/>
      <c r="E61" s="422" t="n"/>
      <c r="F61" s="422" t="n"/>
      <c r="G61" s="422" t="n"/>
      <c r="H61" s="422" t="n"/>
      <c r="I61" s="422" t="n"/>
      <c r="J61" s="422" t="n"/>
      <c r="K61" s="422" t="n"/>
      <c r="L61" s="422" t="n"/>
      <c r="M61" s="422" t="n"/>
      <c r="N61" s="422" t="n"/>
      <c r="O61" s="39" t="n"/>
    </row>
    <row r="62">
      <c r="D62" s="49" t="n"/>
      <c r="E62" s="422" t="n"/>
      <c r="F62" s="422" t="n"/>
      <c r="G62" s="422" t="n"/>
      <c r="H62" s="422" t="n"/>
      <c r="I62" s="422" t="n"/>
      <c r="J62" s="422" t="n"/>
      <c r="K62" s="422" t="n"/>
      <c r="L62" s="422" t="n"/>
      <c r="M62" s="422" t="n"/>
      <c r="N62" s="422" t="n"/>
      <c r="O62" s="39" t="n"/>
    </row>
    <row r="63">
      <c r="D63" s="49" t="n"/>
      <c r="E63" s="422" t="n"/>
      <c r="F63" s="422" t="n"/>
      <c r="G63" s="422" t="n"/>
      <c r="H63" s="422" t="n"/>
      <c r="I63" s="422" t="n"/>
      <c r="J63" s="422" t="n"/>
      <c r="K63" s="422" t="n"/>
      <c r="L63" s="422" t="n"/>
      <c r="M63" s="422" t="n"/>
      <c r="N63" s="422" t="n"/>
      <c r="O63" s="39" t="n"/>
    </row>
    <row r="64">
      <c r="D64" s="49" t="n"/>
      <c r="E64" s="422" t="n"/>
      <c r="F64" s="422" t="n"/>
      <c r="G64" s="422" t="n"/>
      <c r="H64" s="422" t="n"/>
      <c r="I64" s="422" t="n"/>
      <c r="J64" s="422" t="n"/>
      <c r="K64" s="422" t="n"/>
      <c r="L64" s="422" t="n"/>
      <c r="M64" s="422" t="n"/>
      <c r="N64" s="422" t="n"/>
      <c r="O64" s="39" t="n"/>
    </row>
    <row r="65">
      <c r="D65" s="49" t="n"/>
      <c r="E65" s="422" t="n"/>
      <c r="F65" s="422" t="n"/>
      <c r="G65" s="422" t="n"/>
      <c r="H65" s="422" t="n"/>
      <c r="I65" s="422" t="n"/>
      <c r="J65" s="422" t="n"/>
      <c r="K65" s="422" t="n"/>
      <c r="L65" s="422" t="n"/>
      <c r="M65" s="422" t="n"/>
      <c r="N65" s="422" t="n"/>
      <c r="O65" s="39" t="n"/>
    </row>
    <row r="66">
      <c r="D66" s="49" t="n"/>
      <c r="E66" s="422" t="n"/>
      <c r="F66" s="422" t="n"/>
      <c r="G66" s="422" t="n"/>
      <c r="H66" s="422" t="n"/>
      <c r="I66" s="422" t="n"/>
      <c r="J66" s="422" t="n"/>
      <c r="K66" s="422" t="n"/>
      <c r="L66" s="422" t="n"/>
      <c r="M66" s="422" t="n"/>
      <c r="N66" s="422" t="n"/>
      <c r="O66" s="39" t="n"/>
    </row>
    <row r="67">
      <c r="D67" s="49" t="n"/>
      <c r="E67" s="422" t="n"/>
      <c r="F67" s="422" t="n"/>
      <c r="G67" s="422" t="n"/>
      <c r="H67" s="422" t="n"/>
      <c r="I67" s="422" t="n"/>
      <c r="J67" s="422" t="n"/>
      <c r="K67" s="422" t="n"/>
      <c r="L67" s="422" t="n"/>
      <c r="M67" s="422" t="n"/>
      <c r="N67" s="422" t="n"/>
      <c r="O67" s="39" t="n"/>
    </row>
    <row r="68">
      <c r="D68" s="49" t="n"/>
      <c r="E68" s="422" t="n"/>
      <c r="F68" s="422" t="n"/>
      <c r="G68" s="422" t="n"/>
      <c r="H68" s="422" t="n"/>
      <c r="I68" s="422" t="n"/>
      <c r="J68" s="422" t="n"/>
      <c r="K68" s="422" t="n"/>
      <c r="L68" s="422" t="n"/>
      <c r="M68" s="422" t="n"/>
      <c r="N68" s="422" t="n"/>
      <c r="O68" s="39" t="n"/>
    </row>
    <row r="69">
      <c r="D69" s="49" t="n"/>
      <c r="E69" s="422" t="n"/>
      <c r="F69" s="422" t="n"/>
      <c r="G69" s="422" t="n"/>
      <c r="H69" s="422" t="n"/>
      <c r="I69" s="422" t="n"/>
      <c r="J69" s="422" t="n"/>
      <c r="K69" s="422" t="n"/>
      <c r="L69" s="422" t="n"/>
      <c r="M69" s="422" t="n"/>
      <c r="N69" s="422" t="n"/>
      <c r="O69" s="39" t="n"/>
    </row>
    <row r="70">
      <c r="D70" s="49" t="n"/>
      <c r="E70" s="422" t="n"/>
      <c r="F70" s="422" t="n"/>
      <c r="G70" s="422" t="n"/>
      <c r="H70" s="422" t="n"/>
      <c r="I70" s="422" t="n"/>
      <c r="J70" s="422" t="n"/>
      <c r="K70" s="422" t="n"/>
      <c r="L70" s="422" t="n"/>
      <c r="M70" s="422" t="n"/>
      <c r="N70" s="422" t="n"/>
      <c r="O70" s="39" t="n"/>
    </row>
    <row r="71">
      <c r="D71" s="49" t="n"/>
      <c r="E71" s="422" t="n"/>
      <c r="F71" s="422" t="n"/>
      <c r="G71" s="422" t="n"/>
      <c r="H71" s="422" t="n"/>
      <c r="I71" s="422" t="n"/>
      <c r="J71" s="422" t="n"/>
      <c r="K71" s="422" t="n"/>
      <c r="L71" s="422" t="n"/>
      <c r="M71" s="422" t="n"/>
      <c r="N71" s="422" t="n"/>
      <c r="O71" s="39" t="n"/>
    </row>
    <row r="72">
      <c r="D72" s="49" t="n"/>
      <c r="E72" s="422" t="n"/>
      <c r="F72" s="422" t="n"/>
      <c r="G72" s="422" t="n"/>
      <c r="H72" s="422" t="n"/>
      <c r="I72" s="422" t="n"/>
      <c r="J72" s="422" t="n"/>
      <c r="K72" s="422" t="n"/>
      <c r="L72" s="422" t="n"/>
      <c r="M72" s="422" t="n"/>
      <c r="N72" s="422" t="n"/>
      <c r="O72" s="39" t="n"/>
    </row>
    <row r="73">
      <c r="D73" s="49" t="n"/>
      <c r="E73" s="422" t="n"/>
      <c r="F73" s="422" t="n"/>
      <c r="G73" s="422" t="n"/>
      <c r="H73" s="422" t="n"/>
      <c r="I73" s="422" t="n"/>
      <c r="J73" s="422" t="n"/>
      <c r="K73" s="422" t="n"/>
      <c r="L73" s="422" t="n"/>
      <c r="M73" s="422" t="n"/>
      <c r="N73" s="422" t="n"/>
      <c r="O73" s="39" t="n"/>
    </row>
    <row r="74">
      <c r="D74" s="49" t="n"/>
      <c r="E74" s="422" t="n"/>
      <c r="F74" s="422" t="n"/>
      <c r="G74" s="422" t="n"/>
      <c r="H74" s="422" t="n"/>
      <c r="I74" s="422" t="n"/>
      <c r="J74" s="422" t="n"/>
      <c r="K74" s="422" t="n"/>
      <c r="L74" s="422" t="n"/>
      <c r="M74" s="422" t="n"/>
      <c r="N74" s="422" t="n"/>
      <c r="O74" s="39" t="n"/>
    </row>
    <row r="75">
      <c r="D75" s="49" t="n"/>
      <c r="E75" s="422" t="n"/>
      <c r="F75" s="422" t="n"/>
      <c r="G75" s="422" t="n"/>
      <c r="H75" s="422" t="n"/>
      <c r="I75" s="422" t="n"/>
      <c r="J75" s="422" t="n"/>
      <c r="K75" s="422" t="n"/>
      <c r="L75" s="422" t="n"/>
      <c r="M75" s="422" t="n"/>
      <c r="N75" s="422" t="n"/>
      <c r="O75" s="39" t="n"/>
    </row>
    <row r="76">
      <c r="D76" s="49" t="n"/>
      <c r="E76" s="422" t="n"/>
      <c r="F76" s="422" t="n"/>
      <c r="G76" s="422" t="n"/>
      <c r="H76" s="422" t="n"/>
      <c r="I76" s="422" t="n"/>
      <c r="J76" s="422" t="n"/>
      <c r="K76" s="422" t="n"/>
      <c r="L76" s="422" t="n"/>
      <c r="M76" s="422" t="n"/>
      <c r="N76" s="422" t="n"/>
      <c r="O76" s="39" t="n"/>
    </row>
    <row r="77">
      <c r="D77" s="49" t="n"/>
      <c r="E77" s="422" t="n"/>
      <c r="F77" s="422" t="n"/>
      <c r="G77" s="422" t="n"/>
      <c r="H77" s="422" t="n"/>
      <c r="I77" s="422" t="n"/>
      <c r="J77" s="422" t="n"/>
      <c r="K77" s="422" t="n"/>
      <c r="L77" s="422" t="n"/>
      <c r="M77" s="422" t="n"/>
      <c r="N77" s="422" t="n"/>
      <c r="O77" s="39" t="n"/>
    </row>
    <row r="78">
      <c r="D78" s="49" t="n"/>
      <c r="E78" s="422" t="n"/>
      <c r="F78" s="422" t="n"/>
      <c r="G78" s="422" t="n"/>
      <c r="H78" s="422" t="n"/>
      <c r="I78" s="422" t="n"/>
      <c r="J78" s="422" t="n"/>
      <c r="K78" s="422" t="n"/>
      <c r="L78" s="422" t="n"/>
      <c r="M78" s="422" t="n"/>
      <c r="N78" s="422" t="n"/>
      <c r="O78" s="39" t="n"/>
    </row>
    <row r="79">
      <c r="D79" s="49" t="n"/>
      <c r="E79" s="422" t="n"/>
      <c r="F79" s="422" t="n"/>
      <c r="G79" s="422" t="n"/>
      <c r="H79" s="422" t="n"/>
      <c r="I79" s="422" t="n"/>
      <c r="J79" s="422" t="n"/>
      <c r="K79" s="422" t="n"/>
      <c r="L79" s="422" t="n"/>
      <c r="M79" s="422" t="n"/>
      <c r="N79" s="422" t="n"/>
      <c r="O79" s="39" t="n"/>
    </row>
    <row r="80">
      <c r="D80" s="49" t="n"/>
      <c r="E80" s="422" t="n"/>
      <c r="F80" s="422" t="n"/>
      <c r="G80" s="422" t="n"/>
      <c r="H80" s="422" t="n"/>
      <c r="I80" s="422" t="n"/>
      <c r="J80" s="422" t="n"/>
      <c r="K80" s="422" t="n"/>
      <c r="L80" s="422" t="n"/>
      <c r="M80" s="422" t="n"/>
      <c r="N80" s="422" t="n"/>
      <c r="O80" s="39" t="n"/>
    </row>
    <row r="81">
      <c r="D81" s="49" t="n"/>
      <c r="E81" s="422" t="n"/>
      <c r="F81" s="422" t="n"/>
      <c r="G81" s="422" t="n"/>
      <c r="H81" s="422" t="n"/>
      <c r="I81" s="422" t="n"/>
      <c r="J81" s="422" t="n"/>
      <c r="K81" s="422" t="n"/>
      <c r="L81" s="422" t="n"/>
      <c r="M81" s="422" t="n"/>
      <c r="N81" s="422" t="n"/>
      <c r="O81" s="39" t="n"/>
    </row>
    <row r="82">
      <c r="D82" s="49" t="n"/>
      <c r="E82" s="422" t="n"/>
      <c r="F82" s="422" t="n"/>
      <c r="G82" s="422" t="n"/>
      <c r="H82" s="422" t="n"/>
      <c r="I82" s="422" t="n"/>
      <c r="J82" s="422" t="n"/>
      <c r="K82" s="422" t="n"/>
      <c r="L82" s="422" t="n"/>
      <c r="M82" s="422" t="n"/>
      <c r="N82" s="422" t="n"/>
      <c r="O82" s="39" t="n"/>
    </row>
    <row r="83">
      <c r="D83" s="49" t="n"/>
      <c r="E83" s="422" t="n"/>
      <c r="F83" s="422" t="n"/>
      <c r="G83" s="422" t="n"/>
      <c r="H83" s="422" t="n"/>
      <c r="I83" s="422" t="n"/>
      <c r="J83" s="422" t="n"/>
      <c r="K83" s="422" t="n"/>
      <c r="L83" s="422" t="n"/>
      <c r="M83" s="422" t="n"/>
      <c r="N83" s="422" t="n"/>
      <c r="O83" s="39" t="n"/>
    </row>
    <row r="84">
      <c r="D84" s="49" t="n"/>
      <c r="E84" s="422" t="n"/>
      <c r="F84" s="422" t="n"/>
      <c r="G84" s="422" t="n"/>
      <c r="H84" s="422" t="n"/>
      <c r="I84" s="422" t="n"/>
      <c r="J84" s="422" t="n"/>
      <c r="K84" s="422" t="n"/>
      <c r="L84" s="422" t="n"/>
      <c r="M84" s="422" t="n"/>
      <c r="N84" s="422" t="n"/>
      <c r="O84" s="39" t="n"/>
    </row>
    <row r="85">
      <c r="D85" s="49" t="n"/>
      <c r="E85" s="422" t="n"/>
      <c r="F85" s="422" t="n"/>
      <c r="G85" s="422" t="n"/>
      <c r="H85" s="422" t="n"/>
      <c r="I85" s="422" t="n"/>
      <c r="J85" s="422" t="n"/>
      <c r="K85" s="422" t="n"/>
      <c r="L85" s="422" t="n"/>
      <c r="M85" s="422" t="n"/>
      <c r="N85" s="422" t="n"/>
      <c r="O85" s="39" t="n"/>
    </row>
    <row r="86">
      <c r="D86" s="49" t="n"/>
      <c r="E86" s="422" t="n"/>
      <c r="F86" s="422" t="n"/>
      <c r="G86" s="422" t="n"/>
      <c r="H86" s="422" t="n"/>
      <c r="I86" s="422" t="n"/>
      <c r="J86" s="422" t="n"/>
      <c r="K86" s="422" t="n"/>
      <c r="L86" s="422" t="n"/>
      <c r="M86" s="422" t="n"/>
      <c r="N86" s="422" t="n"/>
      <c r="O86" s="39" t="n"/>
    </row>
    <row r="87">
      <c r="D87" s="49" t="n"/>
      <c r="E87" s="422" t="n"/>
      <c r="F87" s="422" t="n"/>
      <c r="G87" s="422" t="n"/>
      <c r="H87" s="422" t="n"/>
      <c r="I87" s="422" t="n"/>
      <c r="J87" s="422" t="n"/>
      <c r="K87" s="422" t="n"/>
      <c r="L87" s="422" t="n"/>
      <c r="M87" s="422" t="n"/>
      <c r="N87" s="422" t="n"/>
      <c r="O87" s="39" t="n"/>
    </row>
    <row r="88">
      <c r="D88" s="49" t="n"/>
      <c r="E88" s="422" t="n"/>
      <c r="F88" s="422" t="n"/>
      <c r="G88" s="422" t="n"/>
      <c r="H88" s="422" t="n"/>
      <c r="I88" s="422" t="n"/>
      <c r="J88" s="422" t="n"/>
      <c r="K88" s="422" t="n"/>
      <c r="L88" s="422" t="n"/>
      <c r="M88" s="422" t="n"/>
      <c r="N88" s="422" t="n"/>
      <c r="O88" s="39" t="n"/>
    </row>
    <row r="89">
      <c r="D89" s="49" t="n"/>
      <c r="E89" s="422" t="n"/>
      <c r="F89" s="422" t="n"/>
      <c r="G89" s="422" t="n"/>
      <c r="H89" s="422" t="n"/>
      <c r="I89" s="422" t="n"/>
      <c r="J89" s="422" t="n"/>
      <c r="K89" s="422" t="n"/>
      <c r="L89" s="422" t="n"/>
      <c r="M89" s="422" t="n"/>
      <c r="N89" s="422" t="n"/>
      <c r="O89" s="39" t="n"/>
    </row>
    <row r="90">
      <c r="D90" s="49" t="n"/>
      <c r="E90" s="422" t="n"/>
      <c r="F90" s="422" t="n"/>
      <c r="G90" s="422" t="n"/>
      <c r="H90" s="422" t="n"/>
      <c r="I90" s="422" t="n"/>
      <c r="J90" s="422" t="n"/>
      <c r="K90" s="422" t="n"/>
      <c r="L90" s="422" t="n"/>
      <c r="M90" s="422" t="n"/>
      <c r="N90" s="422" t="n"/>
      <c r="O90" s="39" t="n"/>
    </row>
    <row r="91">
      <c r="D91" s="49" t="n"/>
      <c r="E91" s="422" t="n"/>
      <c r="F91" s="422" t="n"/>
      <c r="G91" s="422" t="n"/>
      <c r="H91" s="422" t="n"/>
      <c r="I91" s="422" t="n"/>
      <c r="J91" s="422" t="n"/>
      <c r="K91" s="422" t="n"/>
      <c r="L91" s="422" t="n"/>
      <c r="M91" s="422" t="n"/>
      <c r="N91" s="422" t="n"/>
      <c r="O91" s="39" t="n"/>
    </row>
    <row r="92">
      <c r="D92" s="49" t="n"/>
      <c r="E92" s="422" t="n"/>
      <c r="F92" s="422" t="n"/>
      <c r="G92" s="422" t="n"/>
      <c r="H92" s="422" t="n"/>
      <c r="I92" s="422" t="n"/>
      <c r="J92" s="422" t="n"/>
      <c r="K92" s="422" t="n"/>
      <c r="L92" s="422" t="n"/>
      <c r="M92" s="422" t="n"/>
      <c r="N92" s="422" t="n"/>
      <c r="O92" s="39" t="n"/>
    </row>
    <row r="93">
      <c r="D93" s="49" t="n"/>
      <c r="E93" s="422" t="n"/>
      <c r="F93" s="422" t="n"/>
      <c r="G93" s="422" t="n"/>
      <c r="H93" s="422" t="n"/>
      <c r="I93" s="422" t="n"/>
      <c r="J93" s="422" t="n"/>
      <c r="K93" s="422" t="n"/>
      <c r="L93" s="422" t="n"/>
      <c r="M93" s="422" t="n"/>
      <c r="N93" s="422" t="n"/>
      <c r="O93" s="39" t="n"/>
    </row>
    <row r="94">
      <c r="D94" s="49" t="n"/>
      <c r="E94" s="422" t="n"/>
      <c r="F94" s="422" t="n"/>
      <c r="G94" s="422" t="n"/>
      <c r="H94" s="422" t="n"/>
      <c r="I94" s="422" t="n"/>
      <c r="J94" s="422" t="n"/>
      <c r="K94" s="422" t="n"/>
      <c r="L94" s="422" t="n"/>
      <c r="M94" s="422" t="n"/>
      <c r="N94" s="422" t="n"/>
      <c r="O94" s="39" t="n"/>
    </row>
    <row r="95">
      <c r="D95" s="49" t="n"/>
      <c r="E95" s="422" t="n"/>
      <c r="F95" s="422" t="n"/>
      <c r="G95" s="422" t="n"/>
      <c r="H95" s="422" t="n"/>
      <c r="I95" s="422" t="n"/>
      <c r="J95" s="422" t="n"/>
      <c r="K95" s="422" t="n"/>
      <c r="L95" s="422" t="n"/>
      <c r="M95" s="422" t="n"/>
      <c r="N95" s="422" t="n"/>
      <c r="O95" s="39" t="n"/>
    </row>
    <row r="96">
      <c r="D96" s="49" t="n"/>
      <c r="E96" s="422" t="n"/>
      <c r="F96" s="422" t="n"/>
      <c r="G96" s="422" t="n"/>
      <c r="H96" s="422" t="n"/>
      <c r="I96" s="422" t="n"/>
      <c r="J96" s="422" t="n"/>
      <c r="K96" s="422" t="n"/>
      <c r="L96" s="422" t="n"/>
      <c r="M96" s="422" t="n"/>
      <c r="N96" s="422" t="n"/>
      <c r="O96" s="39" t="n"/>
    </row>
    <row r="97">
      <c r="D97" s="49" t="n"/>
      <c r="E97" s="422" t="n"/>
      <c r="F97" s="422" t="n"/>
      <c r="G97" s="422" t="n"/>
      <c r="H97" s="422" t="n"/>
      <c r="I97" s="422" t="n"/>
      <c r="J97" s="422" t="n"/>
      <c r="K97" s="422" t="n"/>
      <c r="L97" s="422" t="n"/>
      <c r="M97" s="422" t="n"/>
      <c r="N97" s="422" t="n"/>
      <c r="O97" s="39" t="n"/>
    </row>
    <row r="98">
      <c r="D98" s="49" t="n"/>
      <c r="E98" s="422" t="n"/>
      <c r="F98" s="422" t="n"/>
      <c r="G98" s="422" t="n"/>
      <c r="H98" s="422" t="n"/>
      <c r="I98" s="422" t="n"/>
      <c r="J98" s="422" t="n"/>
      <c r="K98" s="422" t="n"/>
      <c r="L98" s="422" t="n"/>
      <c r="M98" s="422" t="n"/>
      <c r="N98" s="422" t="n"/>
      <c r="O98" s="39" t="n"/>
    </row>
    <row r="99">
      <c r="D99" s="49" t="n"/>
      <c r="E99" s="422" t="n"/>
      <c r="F99" s="422" t="n"/>
      <c r="G99" s="422" t="n"/>
      <c r="H99" s="422" t="n"/>
      <c r="I99" s="422" t="n"/>
      <c r="J99" s="422" t="n"/>
      <c r="K99" s="422" t="n"/>
      <c r="L99" s="422" t="n"/>
      <c r="M99" s="422" t="n"/>
      <c r="N99" s="422" t="n"/>
      <c r="O99" s="39" t="n"/>
    </row>
    <row r="100">
      <c r="D100" s="49" t="n"/>
      <c r="E100" s="422" t="n"/>
      <c r="F100" s="422" t="n"/>
      <c r="G100" s="422" t="n"/>
      <c r="H100" s="422" t="n"/>
      <c r="I100" s="422" t="n"/>
      <c r="J100" s="422" t="n"/>
      <c r="K100" s="422" t="n"/>
      <c r="L100" s="422" t="n"/>
      <c r="M100" s="422" t="n"/>
      <c r="N100" s="422" t="n"/>
      <c r="O100" s="39" t="n"/>
    </row>
    <row r="101">
      <c r="D101" s="49" t="n"/>
      <c r="E101" s="422" t="n"/>
      <c r="F101" s="422" t="n"/>
      <c r="G101" s="422" t="n"/>
      <c r="H101" s="422" t="n"/>
      <c r="I101" s="422" t="n"/>
      <c r="J101" s="422" t="n"/>
      <c r="K101" s="422" t="n"/>
      <c r="L101" s="422" t="n"/>
      <c r="M101" s="422" t="n"/>
      <c r="N101" s="422" t="n"/>
      <c r="O101" s="39" t="n"/>
    </row>
    <row r="102">
      <c r="D102" s="49" t="n"/>
      <c r="E102" s="422" t="n"/>
      <c r="F102" s="422" t="n"/>
      <c r="G102" s="422" t="n"/>
      <c r="H102" s="422" t="n"/>
      <c r="I102" s="422" t="n"/>
      <c r="J102" s="422" t="n"/>
      <c r="K102" s="422" t="n"/>
      <c r="L102" s="422" t="n"/>
      <c r="M102" s="422" t="n"/>
      <c r="N102" s="422" t="n"/>
      <c r="O102" s="39" t="n"/>
    </row>
    <row r="103">
      <c r="D103" s="49" t="n"/>
      <c r="E103" s="422" t="n"/>
      <c r="F103" s="422" t="n"/>
      <c r="G103" s="422" t="n"/>
      <c r="H103" s="422" t="n"/>
      <c r="I103" s="422" t="n"/>
      <c r="J103" s="422" t="n"/>
      <c r="K103" s="422" t="n"/>
      <c r="L103" s="422" t="n"/>
      <c r="M103" s="422" t="n"/>
      <c r="N103" s="422" t="n"/>
      <c r="O103" s="39" t="n"/>
    </row>
    <row r="104">
      <c r="D104" s="49" t="n"/>
      <c r="E104" s="422" t="n"/>
      <c r="F104" s="422" t="n"/>
      <c r="G104" s="422" t="n"/>
      <c r="H104" s="422" t="n"/>
      <c r="I104" s="422" t="n"/>
      <c r="J104" s="422" t="n"/>
      <c r="K104" s="422" t="n"/>
      <c r="L104" s="422" t="n"/>
      <c r="M104" s="422" t="n"/>
      <c r="N104" s="422" t="n"/>
      <c r="O104" s="39" t="n"/>
    </row>
    <row r="105">
      <c r="D105" s="49" t="n"/>
      <c r="E105" s="422" t="n"/>
      <c r="F105" s="422" t="n"/>
      <c r="G105" s="422" t="n"/>
      <c r="H105" s="422" t="n"/>
      <c r="I105" s="422" t="n"/>
      <c r="J105" s="422" t="n"/>
      <c r="K105" s="422" t="n"/>
      <c r="L105" s="422" t="n"/>
      <c r="M105" s="422" t="n"/>
      <c r="N105" s="422" t="n"/>
      <c r="O105" s="39" t="n"/>
    </row>
    <row r="106">
      <c r="D106" s="49" t="n"/>
      <c r="E106" s="422" t="n"/>
      <c r="F106" s="422" t="n"/>
      <c r="G106" s="422" t="n"/>
      <c r="H106" s="422" t="n"/>
      <c r="I106" s="422" t="n"/>
      <c r="J106" s="422" t="n"/>
      <c r="K106" s="422" t="n"/>
      <c r="L106" s="422" t="n"/>
      <c r="M106" s="422" t="n"/>
      <c r="N106" s="422" t="n"/>
      <c r="O106" s="39" t="n"/>
    </row>
    <row r="107">
      <c r="D107" s="49" t="n"/>
      <c r="E107" s="422" t="n"/>
      <c r="F107" s="422" t="n"/>
      <c r="G107" s="422" t="n"/>
      <c r="H107" s="422" t="n"/>
      <c r="I107" s="422" t="n"/>
      <c r="J107" s="422" t="n"/>
      <c r="K107" s="422" t="n"/>
      <c r="L107" s="422" t="n"/>
      <c r="M107" s="422" t="n"/>
      <c r="N107" s="422" t="n"/>
      <c r="O107" s="39" t="n"/>
    </row>
    <row r="108">
      <c r="D108" s="49" t="n"/>
      <c r="E108" s="422" t="n"/>
      <c r="F108" s="422" t="n"/>
      <c r="G108" s="422" t="n"/>
      <c r="H108" s="422" t="n"/>
      <c r="I108" s="422" t="n"/>
      <c r="J108" s="422" t="n"/>
      <c r="K108" s="422" t="n"/>
      <c r="L108" s="422" t="n"/>
      <c r="M108" s="422" t="n"/>
      <c r="N108" s="422" t="n"/>
      <c r="O108" s="39" t="n"/>
    </row>
    <row r="109">
      <c r="D109" s="49" t="n"/>
      <c r="E109" s="422" t="n"/>
      <c r="F109" s="422" t="n"/>
      <c r="G109" s="422" t="n"/>
      <c r="H109" s="422" t="n"/>
      <c r="I109" s="422" t="n"/>
      <c r="J109" s="422" t="n"/>
      <c r="K109" s="422" t="n"/>
      <c r="L109" s="422" t="n"/>
      <c r="M109" s="422" t="n"/>
      <c r="N109" s="422" t="n"/>
      <c r="O109" s="39" t="n"/>
    </row>
    <row r="110">
      <c r="D110" s="49" t="n"/>
      <c r="E110" s="422" t="n"/>
      <c r="F110" s="422" t="n"/>
      <c r="G110" s="422" t="n"/>
      <c r="H110" s="422" t="n"/>
      <c r="I110" s="422" t="n"/>
      <c r="J110" s="422" t="n"/>
      <c r="K110" s="422" t="n"/>
      <c r="L110" s="422" t="n"/>
      <c r="M110" s="422" t="n"/>
      <c r="N110" s="422" t="n"/>
      <c r="O110" s="39" t="n"/>
    </row>
    <row r="111">
      <c r="D111" s="49" t="n"/>
      <c r="E111" s="422" t="n"/>
      <c r="F111" s="422" t="n"/>
      <c r="G111" s="422" t="n"/>
      <c r="H111" s="422" t="n"/>
      <c r="I111" s="422" t="n"/>
      <c r="J111" s="422" t="n"/>
      <c r="K111" s="422" t="n"/>
      <c r="L111" s="422" t="n"/>
      <c r="M111" s="422" t="n"/>
      <c r="N111" s="422" t="n"/>
      <c r="O111" s="39" t="n"/>
    </row>
    <row r="112">
      <c r="D112" s="49" t="n"/>
      <c r="E112" s="422" t="n"/>
      <c r="F112" s="422" t="n"/>
      <c r="G112" s="422" t="n"/>
      <c r="H112" s="422" t="n"/>
      <c r="I112" s="422" t="n"/>
      <c r="J112" s="422" t="n"/>
      <c r="K112" s="422" t="n"/>
      <c r="L112" s="422" t="n"/>
      <c r="M112" s="422" t="n"/>
      <c r="N112" s="422" t="n"/>
      <c r="O112" s="39" t="n"/>
    </row>
    <row r="113">
      <c r="D113" s="49" t="n"/>
      <c r="E113" s="422" t="n"/>
      <c r="F113" s="422" t="n"/>
      <c r="G113" s="422" t="n"/>
      <c r="H113" s="422" t="n"/>
      <c r="I113" s="422" t="n"/>
      <c r="J113" s="422" t="n"/>
      <c r="K113" s="422" t="n"/>
      <c r="L113" s="422" t="n"/>
      <c r="M113" s="422" t="n"/>
      <c r="N113" s="422" t="n"/>
      <c r="O113" s="39" t="n"/>
    </row>
    <row r="114">
      <c r="D114" s="49" t="n"/>
      <c r="E114" s="422" t="n"/>
      <c r="F114" s="422" t="n"/>
      <c r="G114" s="422" t="n"/>
      <c r="H114" s="422" t="n"/>
      <c r="I114" s="422" t="n"/>
      <c r="J114" s="422" t="n"/>
      <c r="K114" s="422" t="n"/>
      <c r="L114" s="422" t="n"/>
      <c r="M114" s="422" t="n"/>
      <c r="N114" s="422" t="n"/>
      <c r="O114" s="39" t="n"/>
    </row>
    <row r="115">
      <c r="D115" s="49" t="n"/>
      <c r="E115" s="422" t="n"/>
      <c r="F115" s="422" t="n"/>
      <c r="G115" s="422" t="n"/>
      <c r="H115" s="422" t="n"/>
      <c r="I115" s="422" t="n"/>
      <c r="J115" s="422" t="n"/>
      <c r="K115" s="422" t="n"/>
      <c r="L115" s="422" t="n"/>
      <c r="M115" s="422" t="n"/>
      <c r="N115" s="422" t="n"/>
      <c r="O115" s="39" t="n"/>
    </row>
    <row r="116">
      <c r="D116" s="49" t="n"/>
      <c r="E116" s="422" t="n"/>
      <c r="F116" s="422" t="n"/>
      <c r="G116" s="422" t="n"/>
      <c r="H116" s="422" t="n"/>
      <c r="I116" s="422" t="n"/>
      <c r="J116" s="422" t="n"/>
      <c r="K116" s="422" t="n"/>
      <c r="L116" s="422" t="n"/>
      <c r="M116" s="422" t="n"/>
      <c r="N116" s="422" t="n"/>
      <c r="O116" s="39" t="n"/>
    </row>
    <row r="117">
      <c r="D117" s="49" t="n"/>
      <c r="E117" s="422" t="n"/>
      <c r="F117" s="422" t="n"/>
      <c r="G117" s="422" t="n"/>
      <c r="H117" s="422" t="n"/>
      <c r="I117" s="422" t="n"/>
      <c r="J117" s="422" t="n"/>
      <c r="K117" s="422" t="n"/>
      <c r="L117" s="422" t="n"/>
      <c r="M117" s="422" t="n"/>
      <c r="N117" s="422" t="n"/>
      <c r="O117" s="39" t="n"/>
    </row>
    <row r="118">
      <c r="D118" s="49" t="n"/>
      <c r="E118" s="422" t="n"/>
      <c r="F118" s="422" t="n"/>
      <c r="G118" s="422" t="n"/>
      <c r="H118" s="422" t="n"/>
      <c r="I118" s="422" t="n"/>
      <c r="J118" s="422" t="n"/>
      <c r="K118" s="422" t="n"/>
      <c r="L118" s="422" t="n"/>
      <c r="M118" s="422" t="n"/>
      <c r="N118" s="422" t="n"/>
      <c r="O118" s="39" t="n"/>
    </row>
    <row r="119">
      <c r="D119" s="49" t="n"/>
      <c r="E119" s="422" t="n"/>
      <c r="F119" s="422" t="n"/>
      <c r="G119" s="422" t="n"/>
      <c r="H119" s="422" t="n"/>
      <c r="I119" s="422" t="n"/>
      <c r="J119" s="422" t="n"/>
      <c r="K119" s="422" t="n"/>
      <c r="L119" s="422" t="n"/>
      <c r="M119" s="422" t="n"/>
      <c r="N119" s="422" t="n"/>
      <c r="O119" s="39" t="n"/>
    </row>
    <row r="120">
      <c r="D120" s="49" t="n"/>
      <c r="E120" s="422" t="n"/>
      <c r="F120" s="422" t="n"/>
      <c r="G120" s="422" t="n"/>
      <c r="H120" s="422" t="n"/>
      <c r="I120" s="422" t="n"/>
      <c r="J120" s="422" t="n"/>
      <c r="K120" s="422" t="n"/>
      <c r="L120" s="422" t="n"/>
      <c r="M120" s="422" t="n"/>
      <c r="N120" s="422" t="n"/>
      <c r="O120" s="39" t="n"/>
    </row>
    <row r="121">
      <c r="D121" s="49" t="n"/>
      <c r="E121" s="422" t="n"/>
      <c r="F121" s="422" t="n"/>
      <c r="G121" s="422" t="n"/>
      <c r="H121" s="422" t="n"/>
      <c r="I121" s="422" t="n"/>
      <c r="J121" s="422" t="n"/>
      <c r="K121" s="422" t="n"/>
      <c r="L121" s="422" t="n"/>
      <c r="M121" s="422" t="n"/>
      <c r="N121" s="422" t="n"/>
      <c r="O121" s="39" t="n"/>
    </row>
    <row r="122">
      <c r="D122" s="49" t="n"/>
      <c r="E122" s="422" t="n"/>
      <c r="F122" s="422" t="n"/>
      <c r="G122" s="422" t="n"/>
      <c r="H122" s="422" t="n"/>
      <c r="I122" s="422" t="n"/>
      <c r="J122" s="422" t="n"/>
      <c r="K122" s="422" t="n"/>
      <c r="L122" s="422" t="n"/>
      <c r="M122" s="422" t="n"/>
      <c r="N122" s="422" t="n"/>
      <c r="O122" s="39" t="n"/>
    </row>
    <row r="123">
      <c r="D123" s="49" t="n"/>
      <c r="E123" s="422" t="n"/>
      <c r="F123" s="422" t="n"/>
      <c r="G123" s="422" t="n"/>
      <c r="H123" s="422" t="n"/>
      <c r="I123" s="422" t="n"/>
      <c r="J123" s="422" t="n"/>
      <c r="K123" s="422" t="n"/>
      <c r="L123" s="422" t="n"/>
      <c r="M123" s="422" t="n"/>
      <c r="N123" s="422" t="n"/>
      <c r="O123" s="39" t="n"/>
    </row>
    <row r="124">
      <c r="D124" s="49" t="n"/>
      <c r="E124" s="422" t="n"/>
      <c r="F124" s="422" t="n"/>
      <c r="G124" s="422" t="n"/>
      <c r="H124" s="422" t="n"/>
      <c r="I124" s="422" t="n"/>
      <c r="J124" s="422" t="n"/>
      <c r="K124" s="422" t="n"/>
      <c r="L124" s="422" t="n"/>
      <c r="M124" s="422" t="n"/>
      <c r="N124" s="422" t="n"/>
      <c r="O124" s="39" t="n"/>
    </row>
    <row r="125">
      <c r="D125" s="49" t="n"/>
      <c r="E125" s="422" t="n"/>
      <c r="F125" s="422" t="n"/>
      <c r="G125" s="422" t="n"/>
      <c r="H125" s="422" t="n"/>
      <c r="I125" s="422" t="n"/>
      <c r="J125" s="422" t="n"/>
      <c r="K125" s="422" t="n"/>
      <c r="L125" s="422" t="n"/>
      <c r="M125" s="422" t="n"/>
      <c r="N125" s="422" t="n"/>
      <c r="O125" s="39" t="n"/>
    </row>
    <row r="126">
      <c r="D126" s="49" t="n"/>
      <c r="E126" s="422" t="n"/>
      <c r="F126" s="422" t="n"/>
      <c r="G126" s="422" t="n"/>
      <c r="H126" s="422" t="n"/>
      <c r="I126" s="422" t="n"/>
      <c r="J126" s="422" t="n"/>
      <c r="K126" s="422" t="n"/>
      <c r="L126" s="422" t="n"/>
      <c r="M126" s="422" t="n"/>
      <c r="N126" s="422" t="n"/>
      <c r="O126" s="39" t="n"/>
    </row>
    <row r="127">
      <c r="D127" s="49" t="n"/>
      <c r="E127" s="422" t="n"/>
      <c r="F127" s="422" t="n"/>
      <c r="G127" s="422" t="n"/>
      <c r="H127" s="422" t="n"/>
      <c r="I127" s="422" t="n"/>
      <c r="J127" s="422" t="n"/>
      <c r="K127" s="422" t="n"/>
      <c r="L127" s="422" t="n"/>
      <c r="M127" s="422" t="n"/>
      <c r="N127" s="422" t="n"/>
      <c r="O127" s="39" t="n"/>
    </row>
    <row r="128">
      <c r="D128" s="49" t="n"/>
      <c r="E128" s="422" t="n"/>
      <c r="F128" s="422" t="n"/>
      <c r="G128" s="422" t="n"/>
      <c r="H128" s="422" t="n"/>
      <c r="I128" s="422" t="n"/>
      <c r="J128" s="422" t="n"/>
      <c r="K128" s="422" t="n"/>
      <c r="L128" s="422" t="n"/>
      <c r="M128" s="422" t="n"/>
      <c r="N128" s="422" t="n"/>
      <c r="O128" s="39" t="n"/>
    </row>
    <row r="129">
      <c r="D129" s="49" t="n"/>
      <c r="E129" s="422" t="n"/>
      <c r="F129" s="422" t="n"/>
      <c r="G129" s="422" t="n"/>
      <c r="H129" s="422" t="n"/>
      <c r="I129" s="422" t="n"/>
      <c r="J129" s="422" t="n"/>
      <c r="K129" s="422" t="n"/>
      <c r="L129" s="422" t="n"/>
      <c r="M129" s="422" t="n"/>
      <c r="N129" s="422" t="n"/>
      <c r="O129" s="39" t="n"/>
    </row>
    <row r="130">
      <c r="D130" s="49" t="n"/>
      <c r="E130" s="422" t="n"/>
      <c r="F130" s="422" t="n"/>
      <c r="G130" s="422" t="n"/>
      <c r="H130" s="422" t="n"/>
      <c r="I130" s="422" t="n"/>
      <c r="J130" s="422" t="n"/>
      <c r="K130" s="422" t="n"/>
      <c r="L130" s="422" t="n"/>
      <c r="M130" s="422" t="n"/>
      <c r="N130" s="422" t="n"/>
      <c r="O130" s="39" t="n"/>
    </row>
    <row r="131">
      <c r="D131" s="49" t="n"/>
      <c r="E131" s="422" t="n"/>
      <c r="F131" s="422" t="n"/>
      <c r="G131" s="422" t="n"/>
      <c r="H131" s="422" t="n"/>
      <c r="I131" s="422" t="n"/>
      <c r="J131" s="422" t="n"/>
      <c r="K131" s="422" t="n"/>
      <c r="L131" s="422" t="n"/>
      <c r="M131" s="422" t="n"/>
      <c r="N131" s="422" t="n"/>
      <c r="O131" s="39" t="n"/>
    </row>
    <row r="132">
      <c r="D132" s="49" t="n"/>
      <c r="E132" s="422" t="n"/>
      <c r="F132" s="422" t="n"/>
      <c r="G132" s="422" t="n"/>
      <c r="H132" s="422" t="n"/>
      <c r="I132" s="422" t="n"/>
      <c r="J132" s="422" t="n"/>
      <c r="K132" s="422" t="n"/>
      <c r="L132" s="422" t="n"/>
      <c r="M132" s="422" t="n"/>
      <c r="N132" s="422" t="n"/>
      <c r="O132" s="39" t="n"/>
    </row>
    <row r="133">
      <c r="D133" s="49" t="n"/>
      <c r="E133" s="422" t="n"/>
      <c r="F133" s="422" t="n"/>
      <c r="G133" s="422" t="n"/>
      <c r="H133" s="422" t="n"/>
      <c r="I133" s="422" t="n"/>
      <c r="J133" s="422" t="n"/>
      <c r="K133" s="422" t="n"/>
      <c r="L133" s="422" t="n"/>
      <c r="M133" s="422" t="n"/>
      <c r="N133" s="422" t="n"/>
      <c r="O133" s="39" t="n"/>
    </row>
    <row r="134">
      <c r="D134" s="49" t="n"/>
      <c r="E134" s="422" t="n"/>
      <c r="F134" s="422" t="n"/>
      <c r="G134" s="422" t="n"/>
      <c r="H134" s="422" t="n"/>
      <c r="I134" s="422" t="n"/>
      <c r="J134" s="422" t="n"/>
      <c r="K134" s="422" t="n"/>
      <c r="L134" s="422" t="n"/>
      <c r="M134" s="422" t="n"/>
      <c r="N134" s="422" t="n"/>
      <c r="O134" s="39" t="n"/>
    </row>
    <row r="135">
      <c r="D135" s="49" t="n"/>
      <c r="E135" s="422" t="n"/>
      <c r="F135" s="422" t="n"/>
      <c r="G135" s="422" t="n"/>
      <c r="H135" s="422" t="n"/>
      <c r="I135" s="422" t="n"/>
      <c r="J135" s="422" t="n"/>
      <c r="K135" s="422" t="n"/>
      <c r="L135" s="422" t="n"/>
      <c r="M135" s="422" t="n"/>
      <c r="N135" s="422" t="n"/>
      <c r="O135" s="39" t="n"/>
    </row>
    <row r="136">
      <c r="D136" s="49" t="n"/>
      <c r="E136" s="422" t="n"/>
      <c r="F136" s="422" t="n"/>
      <c r="G136" s="422" t="n"/>
      <c r="H136" s="422" t="n"/>
      <c r="I136" s="422" t="n"/>
      <c r="J136" s="422" t="n"/>
      <c r="K136" s="422" t="n"/>
      <c r="L136" s="422" t="n"/>
      <c r="M136" s="422" t="n"/>
      <c r="N136" s="422" t="n"/>
      <c r="O136" s="39" t="n"/>
    </row>
    <row r="137">
      <c r="D137" s="49" t="n"/>
      <c r="E137" s="422" t="n"/>
      <c r="F137" s="422" t="n"/>
      <c r="G137" s="422" t="n"/>
      <c r="H137" s="422" t="n"/>
      <c r="I137" s="422" t="n"/>
      <c r="J137" s="422" t="n"/>
      <c r="K137" s="422" t="n"/>
      <c r="L137" s="422" t="n"/>
      <c r="M137" s="422" t="n"/>
      <c r="N137" s="422" t="n"/>
      <c r="O137" s="39" t="n"/>
    </row>
    <row r="138">
      <c r="D138" s="49" t="n"/>
      <c r="E138" s="422" t="n"/>
      <c r="F138" s="422" t="n"/>
      <c r="G138" s="422" t="n"/>
      <c r="H138" s="422" t="n"/>
      <c r="I138" s="422" t="n"/>
      <c r="J138" s="422" t="n"/>
      <c r="K138" s="422" t="n"/>
      <c r="L138" s="422" t="n"/>
      <c r="M138" s="422" t="n"/>
      <c r="N138" s="422" t="n"/>
      <c r="O138" s="39" t="n"/>
    </row>
    <row r="139">
      <c r="D139" s="49" t="n"/>
      <c r="E139" s="422" t="n"/>
      <c r="F139" s="422" t="n"/>
      <c r="G139" s="422" t="n"/>
      <c r="H139" s="422" t="n"/>
      <c r="I139" s="422" t="n"/>
      <c r="J139" s="422" t="n"/>
      <c r="K139" s="422" t="n"/>
      <c r="L139" s="422" t="n"/>
      <c r="M139" s="422" t="n"/>
      <c r="N139" s="422" t="n"/>
      <c r="O139" s="39" t="n"/>
    </row>
    <row r="140">
      <c r="D140" s="49" t="n"/>
      <c r="E140" s="422" t="n"/>
      <c r="F140" s="422" t="n"/>
      <c r="G140" s="422" t="n"/>
      <c r="H140" s="422" t="n"/>
      <c r="I140" s="422" t="n"/>
      <c r="J140" s="422" t="n"/>
      <c r="K140" s="422" t="n"/>
      <c r="L140" s="422" t="n"/>
      <c r="M140" s="422" t="n"/>
      <c r="N140" s="422" t="n"/>
      <c r="O140" s="39" t="n"/>
    </row>
    <row r="141">
      <c r="D141" s="49" t="n"/>
      <c r="E141" s="422" t="n"/>
      <c r="F141" s="422" t="n"/>
      <c r="G141" s="422" t="n"/>
      <c r="H141" s="422" t="n"/>
      <c r="I141" s="422" t="n"/>
      <c r="J141" s="422" t="n"/>
      <c r="K141" s="422" t="n"/>
      <c r="L141" s="422" t="n"/>
      <c r="M141" s="422" t="n"/>
      <c r="N141" s="422" t="n"/>
      <c r="O141" s="39" t="n"/>
    </row>
    <row r="142">
      <c r="D142" s="49" t="n"/>
      <c r="E142" s="422" t="n"/>
      <c r="F142" s="422" t="n"/>
      <c r="G142" s="422" t="n"/>
      <c r="H142" s="422" t="n"/>
      <c r="I142" s="422" t="n"/>
      <c r="J142" s="422" t="n"/>
      <c r="K142" s="422" t="n"/>
      <c r="L142" s="422" t="n"/>
      <c r="M142" s="422" t="n"/>
      <c r="N142" s="422" t="n"/>
      <c r="O142" s="39" t="n"/>
    </row>
    <row r="143">
      <c r="D143" s="49" t="n"/>
      <c r="E143" s="422" t="n"/>
      <c r="F143" s="422" t="n"/>
      <c r="G143" s="422" t="n"/>
      <c r="H143" s="422" t="n"/>
      <c r="I143" s="422" t="n"/>
      <c r="J143" s="422" t="n"/>
      <c r="K143" s="422" t="n"/>
      <c r="L143" s="422" t="n"/>
      <c r="M143" s="422" t="n"/>
      <c r="N143" s="422" t="n"/>
      <c r="O143" s="39" t="n"/>
    </row>
    <row r="144">
      <c r="D144" s="49" t="n"/>
      <c r="E144" s="422" t="n"/>
      <c r="F144" s="422" t="n"/>
      <c r="G144" s="422" t="n"/>
      <c r="H144" s="422" t="n"/>
      <c r="I144" s="422" t="n"/>
      <c r="J144" s="422" t="n"/>
      <c r="K144" s="422" t="n"/>
      <c r="L144" s="422" t="n"/>
      <c r="M144" s="422" t="n"/>
      <c r="N144" s="422" t="n"/>
      <c r="O144" s="39" t="n"/>
    </row>
    <row r="145">
      <c r="D145" s="49" t="n"/>
      <c r="E145" s="422" t="n"/>
      <c r="F145" s="422" t="n"/>
      <c r="G145" s="422" t="n"/>
      <c r="H145" s="422" t="n"/>
      <c r="I145" s="422" t="n"/>
      <c r="J145" s="422" t="n"/>
      <c r="K145" s="422" t="n"/>
      <c r="L145" s="422" t="n"/>
      <c r="M145" s="422" t="n"/>
      <c r="N145" s="422" t="n"/>
      <c r="O145" s="39" t="n"/>
    </row>
    <row r="146">
      <c r="D146" s="49" t="n"/>
      <c r="E146" s="422" t="n"/>
      <c r="F146" s="422" t="n"/>
      <c r="G146" s="422" t="n"/>
      <c r="H146" s="422" t="n"/>
      <c r="I146" s="422" t="n"/>
      <c r="J146" s="422" t="n"/>
      <c r="K146" s="422" t="n"/>
      <c r="L146" s="422" t="n"/>
      <c r="M146" s="422" t="n"/>
      <c r="N146" s="422" t="n"/>
      <c r="O146" s="39" t="n"/>
    </row>
    <row r="147">
      <c r="D147" s="49" t="n"/>
      <c r="E147" s="422" t="n"/>
      <c r="F147" s="422" t="n"/>
      <c r="G147" s="422" t="n"/>
      <c r="H147" s="422" t="n"/>
      <c r="I147" s="422" t="n"/>
      <c r="J147" s="422" t="n"/>
      <c r="K147" s="422" t="n"/>
      <c r="L147" s="422" t="n"/>
      <c r="M147" s="422" t="n"/>
      <c r="N147" s="422" t="n"/>
      <c r="O147" s="39" t="n"/>
    </row>
    <row r="148">
      <c r="D148" s="49" t="n"/>
      <c r="E148" s="422" t="n"/>
      <c r="F148" s="422" t="n"/>
      <c r="G148" s="422" t="n"/>
      <c r="H148" s="422" t="n"/>
      <c r="I148" s="422" t="n"/>
      <c r="J148" s="422" t="n"/>
      <c r="K148" s="422" t="n"/>
      <c r="L148" s="422" t="n"/>
      <c r="M148" s="422" t="n"/>
      <c r="N148" s="422" t="n"/>
      <c r="O148" s="39" t="n"/>
    </row>
    <row r="149">
      <c r="D149" s="49" t="n"/>
      <c r="E149" s="422" t="n"/>
      <c r="F149" s="422" t="n"/>
      <c r="G149" s="422" t="n"/>
      <c r="H149" s="422" t="n"/>
      <c r="I149" s="422" t="n"/>
      <c r="J149" s="422" t="n"/>
      <c r="K149" s="422" t="n"/>
      <c r="L149" s="422" t="n"/>
      <c r="M149" s="422" t="n"/>
      <c r="N149" s="422" t="n"/>
      <c r="O149" s="39" t="n"/>
    </row>
    <row r="150">
      <c r="D150" s="49" t="n"/>
      <c r="E150" s="422" t="n"/>
      <c r="F150" s="422" t="n"/>
      <c r="G150" s="422" t="n"/>
      <c r="H150" s="422" t="n"/>
      <c r="I150" s="422" t="n"/>
      <c r="J150" s="422" t="n"/>
      <c r="K150" s="422" t="n"/>
      <c r="L150" s="422" t="n"/>
      <c r="M150" s="422" t="n"/>
      <c r="N150" s="422" t="n"/>
      <c r="O150" s="39" t="n"/>
    </row>
    <row r="151">
      <c r="D151" s="49" t="n"/>
      <c r="E151" s="422" t="n"/>
      <c r="F151" s="422" t="n"/>
      <c r="G151" s="422" t="n"/>
      <c r="H151" s="422" t="n"/>
      <c r="I151" s="422" t="n"/>
      <c r="J151" s="422" t="n"/>
      <c r="K151" s="422" t="n"/>
      <c r="L151" s="422" t="n"/>
      <c r="M151" s="422" t="n"/>
      <c r="N151" s="422" t="n"/>
      <c r="O151" s="39" t="n"/>
    </row>
    <row r="152">
      <c r="D152" s="49" t="n"/>
      <c r="E152" s="422" t="n"/>
      <c r="F152" s="422" t="n"/>
      <c r="G152" s="422" t="n"/>
      <c r="H152" s="422" t="n"/>
      <c r="I152" s="422" t="n"/>
      <c r="J152" s="422" t="n"/>
      <c r="K152" s="422" t="n"/>
      <c r="L152" s="422" t="n"/>
      <c r="M152" s="422" t="n"/>
      <c r="N152" s="422" t="n"/>
      <c r="O152" s="39" t="n"/>
    </row>
    <row r="153">
      <c r="D153" s="49" t="n"/>
      <c r="E153" s="422" t="n"/>
      <c r="F153" s="422" t="n"/>
      <c r="G153" s="422" t="n"/>
      <c r="H153" s="422" t="n"/>
      <c r="I153" s="422" t="n"/>
      <c r="J153" s="422" t="n"/>
      <c r="K153" s="422" t="n"/>
      <c r="L153" s="422" t="n"/>
      <c r="M153" s="422" t="n"/>
      <c r="N153" s="422" t="n"/>
      <c r="O153" s="39" t="n"/>
    </row>
    <row r="154">
      <c r="D154" s="49" t="n"/>
      <c r="E154" s="422" t="n"/>
      <c r="F154" s="422" t="n"/>
      <c r="G154" s="422" t="n"/>
      <c r="H154" s="422" t="n"/>
      <c r="I154" s="422" t="n"/>
      <c r="J154" s="422" t="n"/>
      <c r="K154" s="422" t="n"/>
      <c r="L154" s="422" t="n"/>
      <c r="M154" s="422" t="n"/>
      <c r="N154" s="422" t="n"/>
      <c r="O154" s="39" t="n"/>
    </row>
    <row r="155">
      <c r="D155" s="49" t="n"/>
      <c r="E155" s="422" t="n"/>
      <c r="F155" s="422" t="n"/>
      <c r="G155" s="422" t="n"/>
      <c r="H155" s="422" t="n"/>
      <c r="I155" s="422" t="n"/>
      <c r="J155" s="422" t="n"/>
      <c r="K155" s="422" t="n"/>
      <c r="L155" s="422" t="n"/>
      <c r="M155" s="422" t="n"/>
      <c r="N155" s="422" t="n"/>
      <c r="O155" s="39" t="n"/>
    </row>
    <row r="156">
      <c r="D156" s="49" t="n"/>
      <c r="E156" s="422" t="n"/>
      <c r="F156" s="422" t="n"/>
      <c r="G156" s="422" t="n"/>
      <c r="H156" s="422" t="n"/>
      <c r="I156" s="422" t="n"/>
      <c r="J156" s="422" t="n"/>
      <c r="K156" s="422" t="n"/>
      <c r="L156" s="422" t="n"/>
      <c r="M156" s="422" t="n"/>
      <c r="N156" s="422" t="n"/>
      <c r="O156" s="39" t="n"/>
    </row>
    <row r="157">
      <c r="D157" s="49" t="n"/>
      <c r="E157" s="422" t="n"/>
      <c r="F157" s="422" t="n"/>
      <c r="G157" s="422" t="n"/>
      <c r="H157" s="422" t="n"/>
      <c r="I157" s="422" t="n"/>
      <c r="J157" s="422" t="n"/>
      <c r="K157" s="422" t="n"/>
      <c r="L157" s="422" t="n"/>
      <c r="M157" s="422" t="n"/>
      <c r="N157" s="422" t="n"/>
      <c r="O157" s="39" t="n"/>
    </row>
    <row r="158">
      <c r="D158" s="49" t="n"/>
      <c r="E158" s="422" t="n"/>
      <c r="F158" s="422" t="n"/>
      <c r="G158" s="422" t="n"/>
      <c r="H158" s="422" t="n"/>
      <c r="I158" s="422" t="n"/>
      <c r="J158" s="422" t="n"/>
      <c r="K158" s="422" t="n"/>
      <c r="L158" s="422" t="n"/>
      <c r="M158" s="422" t="n"/>
      <c r="N158" s="422" t="n"/>
      <c r="O158" s="39" t="n"/>
    </row>
    <row r="159">
      <c r="D159" s="49" t="n"/>
      <c r="E159" s="422" t="n"/>
      <c r="F159" s="422" t="n"/>
      <c r="G159" s="422" t="n"/>
      <c r="H159" s="422" t="n"/>
      <c r="I159" s="422" t="n"/>
      <c r="J159" s="422" t="n"/>
      <c r="K159" s="422" t="n"/>
      <c r="L159" s="422" t="n"/>
      <c r="M159" s="422" t="n"/>
      <c r="N159" s="422" t="n"/>
      <c r="O159" s="39" t="n"/>
    </row>
    <row r="160">
      <c r="D160" s="49" t="n"/>
      <c r="E160" s="422" t="n"/>
      <c r="F160" s="422" t="n"/>
      <c r="G160" s="422" t="n"/>
      <c r="H160" s="422" t="n"/>
      <c r="I160" s="422" t="n"/>
      <c r="J160" s="422" t="n"/>
      <c r="K160" s="422" t="n"/>
      <c r="L160" s="422" t="n"/>
      <c r="M160" s="422" t="n"/>
      <c r="N160" s="422" t="n"/>
      <c r="O160" s="39" t="n"/>
    </row>
    <row r="161">
      <c r="D161" s="49" t="n"/>
      <c r="E161" s="422" t="n"/>
      <c r="F161" s="422" t="n"/>
      <c r="G161" s="422" t="n"/>
      <c r="H161" s="422" t="n"/>
      <c r="I161" s="422" t="n"/>
      <c r="J161" s="422" t="n"/>
      <c r="K161" s="422" t="n"/>
      <c r="L161" s="422" t="n"/>
      <c r="M161" s="422" t="n"/>
      <c r="N161" s="422" t="n"/>
      <c r="O161" s="39" t="n"/>
    </row>
    <row r="162">
      <c r="D162" s="49" t="n"/>
      <c r="E162" s="422" t="n"/>
      <c r="F162" s="422" t="n"/>
      <c r="G162" s="422" t="n"/>
      <c r="H162" s="422" t="n"/>
      <c r="I162" s="422" t="n"/>
      <c r="J162" s="422" t="n"/>
      <c r="K162" s="422" t="n"/>
      <c r="L162" s="422" t="n"/>
      <c r="M162" s="422" t="n"/>
      <c r="N162" s="422" t="n"/>
      <c r="O162" s="39" t="n"/>
    </row>
    <row r="163">
      <c r="D163" s="49" t="n"/>
      <c r="E163" s="422" t="n"/>
      <c r="F163" s="422" t="n"/>
      <c r="G163" s="422" t="n"/>
      <c r="H163" s="422" t="n"/>
      <c r="I163" s="422" t="n"/>
      <c r="J163" s="422" t="n"/>
      <c r="K163" s="422" t="n"/>
      <c r="L163" s="422" t="n"/>
      <c r="M163" s="422" t="n"/>
      <c r="N163" s="422" t="n"/>
      <c r="O163" s="39" t="n"/>
    </row>
    <row r="164">
      <c r="D164" s="49" t="n"/>
      <c r="E164" s="422" t="n"/>
      <c r="F164" s="422" t="n"/>
      <c r="G164" s="422" t="n"/>
      <c r="H164" s="422" t="n"/>
      <c r="I164" s="422" t="n"/>
      <c r="J164" s="422" t="n"/>
      <c r="K164" s="422" t="n"/>
      <c r="L164" s="422" t="n"/>
      <c r="M164" s="422" t="n"/>
      <c r="N164" s="422" t="n"/>
      <c r="O164" s="39" t="n"/>
    </row>
    <row r="165">
      <c r="D165" s="49" t="n"/>
      <c r="E165" s="422" t="n"/>
      <c r="F165" s="422" t="n"/>
      <c r="G165" s="422" t="n"/>
      <c r="H165" s="422" t="n"/>
      <c r="I165" s="422" t="n"/>
      <c r="J165" s="422" t="n"/>
      <c r="K165" s="422" t="n"/>
      <c r="L165" s="422" t="n"/>
      <c r="M165" s="422" t="n"/>
      <c r="N165" s="422" t="n"/>
      <c r="O165" s="39" t="n"/>
    </row>
    <row r="166">
      <c r="D166" s="49" t="n"/>
      <c r="E166" s="422" t="n"/>
      <c r="F166" s="422" t="n"/>
      <c r="G166" s="422" t="n"/>
      <c r="H166" s="422" t="n"/>
      <c r="I166" s="422" t="n"/>
      <c r="J166" s="422" t="n"/>
      <c r="K166" s="422" t="n"/>
      <c r="L166" s="422" t="n"/>
      <c r="M166" s="422" t="n"/>
      <c r="N166" s="422" t="n"/>
      <c r="O166" s="39" t="n"/>
    </row>
    <row r="167">
      <c r="D167" s="49" t="n"/>
      <c r="E167" s="422" t="n"/>
      <c r="F167" s="422" t="n"/>
      <c r="G167" s="422" t="n"/>
      <c r="H167" s="422" t="n"/>
      <c r="I167" s="422" t="n"/>
      <c r="J167" s="422" t="n"/>
      <c r="K167" s="422" t="n"/>
      <c r="L167" s="422" t="n"/>
      <c r="M167" s="422" t="n"/>
      <c r="N167" s="422" t="n"/>
      <c r="O167" s="39" t="n"/>
    </row>
    <row r="168">
      <c r="D168" s="49" t="n"/>
      <c r="E168" s="422" t="n"/>
      <c r="F168" s="422" t="n"/>
      <c r="G168" s="422" t="n"/>
      <c r="H168" s="422" t="n"/>
      <c r="I168" s="422" t="n"/>
      <c r="J168" s="422" t="n"/>
      <c r="K168" s="422" t="n"/>
      <c r="L168" s="422" t="n"/>
      <c r="M168" s="422" t="n"/>
      <c r="N168" s="422" t="n"/>
      <c r="O168" s="39" t="n"/>
    </row>
    <row r="169">
      <c r="D169" s="49" t="n"/>
      <c r="E169" s="422" t="n"/>
      <c r="F169" s="422" t="n"/>
      <c r="G169" s="422" t="n"/>
      <c r="H169" s="422" t="n"/>
      <c r="I169" s="422" t="n"/>
      <c r="J169" s="422" t="n"/>
      <c r="K169" s="422" t="n"/>
      <c r="L169" s="422" t="n"/>
      <c r="M169" s="422" t="n"/>
      <c r="N169" s="422" t="n"/>
      <c r="O169" s="39" t="n"/>
    </row>
    <row r="170">
      <c r="D170" s="49" t="n"/>
      <c r="E170" s="422" t="n"/>
      <c r="F170" s="422" t="n"/>
      <c r="G170" s="422" t="n"/>
      <c r="H170" s="422" t="n"/>
      <c r="I170" s="422" t="n"/>
      <c r="J170" s="422" t="n"/>
      <c r="K170" s="422" t="n"/>
      <c r="L170" s="422" t="n"/>
      <c r="M170" s="422" t="n"/>
      <c r="N170" s="422" t="n"/>
      <c r="O170" s="39" t="n"/>
    </row>
    <row r="171">
      <c r="D171" s="49" t="n"/>
      <c r="E171" s="422" t="n"/>
      <c r="F171" s="422" t="n"/>
      <c r="G171" s="422" t="n"/>
      <c r="H171" s="422" t="n"/>
      <c r="I171" s="422" t="n"/>
      <c r="J171" s="422" t="n"/>
      <c r="K171" s="422" t="n"/>
      <c r="L171" s="422" t="n"/>
      <c r="M171" s="422" t="n"/>
      <c r="N171" s="422" t="n"/>
      <c r="O171" s="39" t="n"/>
    </row>
    <row r="172">
      <c r="D172" s="49" t="n"/>
      <c r="E172" s="422" t="n"/>
      <c r="F172" s="422" t="n"/>
      <c r="G172" s="422" t="n"/>
      <c r="H172" s="422" t="n"/>
      <c r="I172" s="422" t="n"/>
      <c r="J172" s="422" t="n"/>
      <c r="K172" s="422" t="n"/>
      <c r="L172" s="422" t="n"/>
      <c r="M172" s="422" t="n"/>
      <c r="N172" s="422" t="n"/>
      <c r="O172" s="39" t="n"/>
    </row>
    <row r="173">
      <c r="D173" s="49" t="n"/>
      <c r="E173" s="422" t="n"/>
      <c r="F173" s="422" t="n"/>
      <c r="G173" s="422" t="n"/>
      <c r="H173" s="422" t="n"/>
      <c r="I173" s="422" t="n"/>
      <c r="J173" s="422" t="n"/>
      <c r="K173" s="422" t="n"/>
      <c r="L173" s="422" t="n"/>
      <c r="M173" s="422" t="n"/>
      <c r="N173" s="422" t="n"/>
      <c r="O173" s="39" t="n"/>
    </row>
    <row r="174">
      <c r="D174" s="49" t="n"/>
      <c r="E174" s="422" t="n"/>
      <c r="F174" s="422" t="n"/>
      <c r="G174" s="422" t="n"/>
      <c r="H174" s="422" t="n"/>
      <c r="I174" s="422" t="n"/>
      <c r="J174" s="422" t="n"/>
      <c r="K174" s="422" t="n"/>
      <c r="L174" s="422" t="n"/>
      <c r="M174" s="422" t="n"/>
      <c r="N174" s="422" t="n"/>
      <c r="O174" s="39" t="n"/>
    </row>
    <row r="175">
      <c r="D175" s="49" t="n"/>
      <c r="E175" s="422" t="n"/>
      <c r="F175" s="422" t="n"/>
      <c r="G175" s="422" t="n"/>
      <c r="H175" s="422" t="n"/>
      <c r="I175" s="422" t="n"/>
      <c r="J175" s="422" t="n"/>
      <c r="K175" s="422" t="n"/>
      <c r="L175" s="422" t="n"/>
      <c r="M175" s="422" t="n"/>
      <c r="N175" s="422" t="n"/>
      <c r="O175" s="39" t="n"/>
    </row>
    <row r="176">
      <c r="D176" s="49" t="n"/>
      <c r="E176" s="422" t="n"/>
      <c r="F176" s="422" t="n"/>
      <c r="G176" s="422" t="n"/>
      <c r="H176" s="422" t="n"/>
      <c r="I176" s="422" t="n"/>
      <c r="J176" s="422" t="n"/>
      <c r="K176" s="422" t="n"/>
      <c r="L176" s="422" t="n"/>
      <c r="M176" s="422" t="n"/>
      <c r="N176" s="422" t="n"/>
      <c r="O176" s="39" t="n"/>
    </row>
    <row r="177">
      <c r="D177" s="49" t="n"/>
      <c r="E177" s="422" t="n"/>
      <c r="F177" s="422" t="n"/>
      <c r="G177" s="422" t="n"/>
      <c r="H177" s="422" t="n"/>
      <c r="I177" s="422" t="n"/>
      <c r="J177" s="422" t="n"/>
      <c r="K177" s="422" t="n"/>
      <c r="L177" s="422" t="n"/>
      <c r="M177" s="422" t="n"/>
      <c r="N177" s="422" t="n"/>
      <c r="O177" s="39" t="n"/>
    </row>
    <row r="178">
      <c r="D178" s="422" t="n"/>
      <c r="E178" s="422" t="n"/>
      <c r="F178" s="422" t="n"/>
      <c r="G178" s="422" t="n"/>
      <c r="H178" s="422" t="n"/>
      <c r="I178" s="422" t="n"/>
      <c r="J178" s="422" t="n"/>
      <c r="K178" s="422" t="n"/>
      <c r="L178" s="422" t="n"/>
      <c r="M178" s="422" t="n"/>
      <c r="N178" s="422" t="n"/>
      <c r="O178" s="39" t="n"/>
    </row>
    <row r="179">
      <c r="D179" s="422" t="n"/>
      <c r="E179" s="422" t="n"/>
      <c r="F179" s="422" t="n"/>
      <c r="G179" s="422" t="n"/>
      <c r="H179" s="422" t="n"/>
      <c r="I179" s="422" t="n"/>
      <c r="J179" s="422" t="n"/>
      <c r="K179" s="422" t="n"/>
      <c r="L179" s="422" t="n"/>
      <c r="M179" s="422" t="n"/>
      <c r="N179" s="422" t="n"/>
      <c r="O179" s="39" t="n"/>
    </row>
    <row r="180">
      <c r="D180" s="422" t="n"/>
      <c r="E180" s="422" t="n"/>
      <c r="F180" s="422" t="n"/>
      <c r="G180" s="422" t="n"/>
      <c r="H180" s="422" t="n"/>
      <c r="I180" s="422" t="n"/>
      <c r="J180" s="422" t="n"/>
      <c r="K180" s="422" t="n"/>
      <c r="L180" s="422" t="n"/>
      <c r="M180" s="422" t="n"/>
      <c r="N180" s="422" t="n"/>
      <c r="O180" s="39" t="n"/>
    </row>
    <row r="181">
      <c r="D181" s="422" t="n"/>
      <c r="E181" s="422" t="n"/>
      <c r="F181" s="422" t="n"/>
      <c r="G181" s="422" t="n"/>
      <c r="H181" s="422" t="n"/>
      <c r="I181" s="422" t="n"/>
      <c r="J181" s="422" t="n"/>
      <c r="K181" s="422" t="n"/>
      <c r="L181" s="422" t="n"/>
      <c r="M181" s="422" t="n"/>
      <c r="N181" s="422" t="n"/>
      <c r="O181" s="39" t="n"/>
    </row>
    <row r="182">
      <c r="D182" s="422" t="n"/>
      <c r="E182" s="422" t="n"/>
      <c r="F182" s="422" t="n"/>
      <c r="G182" s="422" t="n"/>
      <c r="H182" s="422" t="n"/>
      <c r="I182" s="422" t="n"/>
      <c r="J182" s="422" t="n"/>
      <c r="K182" s="422" t="n"/>
      <c r="L182" s="422" t="n"/>
      <c r="M182" s="422" t="n"/>
      <c r="N182" s="422" t="n"/>
      <c r="O182" s="39" t="n"/>
    </row>
    <row r="183">
      <c r="D183" s="422" t="n"/>
      <c r="E183" s="422" t="n"/>
      <c r="F183" s="422" t="n"/>
      <c r="G183" s="422" t="n"/>
      <c r="H183" s="422" t="n"/>
      <c r="I183" s="422" t="n"/>
      <c r="J183" s="422" t="n"/>
      <c r="K183" s="422" t="n"/>
      <c r="L183" s="422" t="n"/>
      <c r="M183" s="422" t="n"/>
      <c r="N183" s="422" t="n"/>
      <c r="O183" s="39" t="n"/>
    </row>
    <row r="184">
      <c r="D184" s="422" t="n"/>
      <c r="E184" s="422" t="n"/>
      <c r="F184" s="422" t="n"/>
      <c r="G184" s="422" t="n"/>
      <c r="H184" s="422" t="n"/>
      <c r="I184" s="422" t="n"/>
      <c r="J184" s="422" t="n"/>
      <c r="K184" s="422" t="n"/>
      <c r="L184" s="422" t="n"/>
      <c r="M184" s="422" t="n"/>
      <c r="N184" s="422" t="n"/>
      <c r="O184" s="39" t="n"/>
    </row>
    <row r="185">
      <c r="D185" s="422" t="n"/>
      <c r="E185" s="422" t="n"/>
      <c r="F185" s="422" t="n"/>
      <c r="G185" s="422" t="n"/>
      <c r="H185" s="422" t="n"/>
      <c r="I185" s="422" t="n"/>
      <c r="J185" s="422" t="n"/>
      <c r="K185" s="422" t="n"/>
      <c r="L185" s="422" t="n"/>
      <c r="M185" s="422" t="n"/>
      <c r="N185" s="422" t="n"/>
      <c r="O185" s="39" t="n"/>
    </row>
    <row r="186">
      <c r="D186" s="422" t="n"/>
      <c r="E186" s="422" t="n"/>
      <c r="F186" s="422" t="n"/>
      <c r="G186" s="422" t="n"/>
      <c r="H186" s="422" t="n"/>
      <c r="I186" s="422" t="n"/>
      <c r="J186" s="422" t="n"/>
      <c r="K186" s="422" t="n"/>
      <c r="L186" s="422" t="n"/>
      <c r="M186" s="422" t="n"/>
      <c r="N186" s="422" t="n"/>
      <c r="O186" s="39" t="n"/>
    </row>
    <row r="187">
      <c r="D187" s="422" t="n"/>
      <c r="E187" s="422" t="n"/>
      <c r="F187" s="422" t="n"/>
      <c r="G187" s="422" t="n"/>
      <c r="H187" s="422" t="n"/>
      <c r="I187" s="422" t="n"/>
      <c r="J187" s="422" t="n"/>
      <c r="K187" s="422" t="n"/>
      <c r="L187" s="422" t="n"/>
      <c r="M187" s="422" t="n"/>
      <c r="N187" s="422" t="n"/>
      <c r="O187" s="39" t="n"/>
    </row>
    <row r="188">
      <c r="D188" s="422" t="n"/>
      <c r="E188" s="422" t="n"/>
      <c r="F188" s="422" t="n"/>
      <c r="G188" s="422" t="n"/>
      <c r="H188" s="422" t="n"/>
      <c r="I188" s="422" t="n"/>
      <c r="J188" s="422" t="n"/>
      <c r="K188" s="422" t="n"/>
      <c r="L188" s="422" t="n"/>
      <c r="M188" s="422" t="n"/>
      <c r="N188" s="422" t="n"/>
      <c r="O188" s="39" t="n"/>
    </row>
    <row r="189">
      <c r="D189" s="422" t="n"/>
      <c r="E189" s="422" t="n"/>
      <c r="F189" s="422" t="n"/>
      <c r="G189" s="422" t="n"/>
      <c r="H189" s="422" t="n"/>
      <c r="I189" s="422" t="n"/>
      <c r="J189" s="422" t="n"/>
      <c r="K189" s="422" t="n"/>
      <c r="L189" s="422" t="n"/>
      <c r="M189" s="422" t="n"/>
      <c r="N189" s="422" t="n"/>
      <c r="O189" s="422" t="n"/>
    </row>
    <row r="190">
      <c r="D190" s="422" t="n"/>
      <c r="E190" s="422" t="n"/>
      <c r="F190" s="422" t="n"/>
      <c r="G190" s="422" t="n"/>
      <c r="H190" s="422" t="n"/>
      <c r="I190" s="422" t="n"/>
      <c r="J190" s="422" t="n"/>
      <c r="K190" s="422" t="n"/>
      <c r="L190" s="422" t="n"/>
      <c r="M190" s="422" t="n"/>
      <c r="N190" s="422" t="n"/>
      <c r="O190" s="422" t="n"/>
    </row>
    <row r="191">
      <c r="D191" s="422" t="n"/>
      <c r="E191" s="422" t="n"/>
      <c r="F191" s="422" t="n"/>
      <c r="G191" s="422" t="n"/>
      <c r="H191" s="422" t="n"/>
      <c r="I191" s="422" t="n"/>
      <c r="J191" s="422" t="n"/>
      <c r="K191" s="422" t="n"/>
      <c r="L191" s="422" t="n"/>
      <c r="M191" s="422" t="n"/>
      <c r="N191" s="422" t="n"/>
      <c r="O191" s="422" t="n"/>
    </row>
    <row r="192">
      <c r="D192" s="422" t="n"/>
      <c r="E192" s="422" t="n"/>
      <c r="F192" s="422" t="n"/>
      <c r="G192" s="422" t="n"/>
      <c r="H192" s="422" t="n"/>
      <c r="I192" s="422" t="n"/>
      <c r="J192" s="422" t="n"/>
      <c r="K192" s="422" t="n"/>
      <c r="L192" s="422" t="n"/>
      <c r="M192" s="422" t="n"/>
      <c r="N192" s="422" t="n"/>
      <c r="O192" s="422" t="n"/>
    </row>
    <row r="193">
      <c r="D193" s="422" t="n"/>
      <c r="E193" s="422" t="n"/>
      <c r="F193" s="422" t="n"/>
      <c r="G193" s="422" t="n"/>
      <c r="H193" s="422" t="n"/>
      <c r="I193" s="422" t="n"/>
      <c r="J193" s="422" t="n"/>
      <c r="K193" s="422" t="n"/>
      <c r="L193" s="422" t="n"/>
      <c r="M193" s="422" t="n"/>
      <c r="N193" s="422" t="n"/>
      <c r="O193" s="422" t="n"/>
    </row>
    <row r="194">
      <c r="D194" s="422" t="n"/>
      <c r="E194" s="422" t="n"/>
      <c r="F194" s="422" t="n"/>
      <c r="G194" s="422" t="n"/>
      <c r="H194" s="422" t="n"/>
      <c r="I194" s="422" t="n"/>
      <c r="J194" s="422" t="n"/>
      <c r="K194" s="422" t="n"/>
      <c r="L194" s="422" t="n"/>
      <c r="M194" s="422" t="n"/>
      <c r="N194" s="422" t="n"/>
      <c r="O194" s="422" t="n"/>
    </row>
    <row r="195">
      <c r="D195" s="422" t="n"/>
      <c r="E195" s="422" t="n"/>
      <c r="F195" s="422" t="n"/>
      <c r="G195" s="422" t="n"/>
      <c r="H195" s="422" t="n"/>
      <c r="I195" s="422" t="n"/>
      <c r="J195" s="422" t="n"/>
      <c r="K195" s="422" t="n"/>
      <c r="L195" s="422" t="n"/>
      <c r="M195" s="422" t="n"/>
      <c r="N195" s="422" t="n"/>
      <c r="O195" s="422" t="n"/>
    </row>
    <row r="196">
      <c r="D196" s="422" t="n"/>
      <c r="E196" s="422" t="n"/>
      <c r="F196" s="422" t="n"/>
      <c r="G196" s="422" t="n"/>
      <c r="H196" s="422" t="n"/>
      <c r="I196" s="422" t="n"/>
      <c r="J196" s="422" t="n"/>
      <c r="K196" s="422" t="n"/>
      <c r="L196" s="422" t="n"/>
      <c r="M196" s="422" t="n"/>
      <c r="N196" s="422" t="n"/>
      <c r="O196" s="422" t="n"/>
    </row>
    <row r="197">
      <c r="D197" s="422" t="n"/>
      <c r="E197" s="422" t="n"/>
      <c r="F197" s="422" t="n"/>
      <c r="G197" s="422" t="n"/>
      <c r="H197" s="422" t="n"/>
      <c r="I197" s="422" t="n"/>
      <c r="J197" s="422" t="n"/>
      <c r="K197" s="422" t="n"/>
      <c r="L197" s="422" t="n"/>
      <c r="M197" s="422" t="n"/>
      <c r="N197" s="422" t="n"/>
      <c r="O197" s="422" t="n"/>
    </row>
    <row r="198">
      <c r="D198" s="422" t="n"/>
      <c r="E198" s="422" t="n"/>
      <c r="F198" s="422" t="n"/>
      <c r="G198" s="422" t="n"/>
      <c r="H198" s="422" t="n"/>
      <c r="I198" s="422" t="n"/>
      <c r="J198" s="422" t="n"/>
      <c r="K198" s="422" t="n"/>
      <c r="L198" s="422" t="n"/>
      <c r="M198" s="422" t="n"/>
      <c r="N198" s="422" t="n"/>
      <c r="O198" s="422" t="n"/>
    </row>
    <row r="199">
      <c r="D199" s="422" t="n"/>
      <c r="E199" s="422" t="n"/>
      <c r="F199" s="422" t="n"/>
      <c r="G199" s="422" t="n"/>
      <c r="H199" s="422" t="n"/>
      <c r="I199" s="422" t="n"/>
      <c r="J199" s="422" t="n"/>
      <c r="K199" s="422" t="n"/>
      <c r="L199" s="422" t="n"/>
      <c r="M199" s="422" t="n"/>
      <c r="N199" s="422" t="n"/>
      <c r="O199" s="422" t="n"/>
    </row>
    <row r="200">
      <c r="D200" s="422" t="n"/>
      <c r="E200" s="422" t="n"/>
      <c r="F200" s="422" t="n"/>
      <c r="G200" s="422" t="n"/>
      <c r="H200" s="422" t="n"/>
      <c r="I200" s="422" t="n"/>
      <c r="J200" s="422" t="n"/>
      <c r="K200" s="422" t="n"/>
      <c r="L200" s="422" t="n"/>
      <c r="M200" s="422" t="n"/>
      <c r="N200" s="422" t="n"/>
      <c r="O200" s="422" t="n"/>
    </row>
    <row r="201">
      <c r="D201" s="422" t="n"/>
      <c r="E201" s="422" t="n"/>
      <c r="F201" s="422" t="n"/>
      <c r="G201" s="422" t="n"/>
      <c r="H201" s="422" t="n"/>
      <c r="I201" s="422" t="n"/>
      <c r="J201" s="422" t="n"/>
      <c r="K201" s="422" t="n"/>
      <c r="L201" s="422" t="n"/>
      <c r="M201" s="422" t="n"/>
      <c r="N201" s="422" t="n"/>
      <c r="O201" s="422" t="n"/>
    </row>
    <row r="202">
      <c r="D202" s="422" t="n"/>
      <c r="E202" s="422" t="n"/>
      <c r="F202" s="422" t="n"/>
      <c r="G202" s="422" t="n"/>
      <c r="H202" s="422" t="n"/>
      <c r="I202" s="422" t="n"/>
      <c r="J202" s="422" t="n"/>
      <c r="K202" s="422" t="n"/>
      <c r="L202" s="422" t="n"/>
      <c r="M202" s="422" t="n"/>
      <c r="N202" s="422" t="n"/>
      <c r="O202" s="422" t="n"/>
    </row>
    <row r="203">
      <c r="D203" s="422" t="n"/>
      <c r="E203" s="422" t="n"/>
      <c r="F203" s="422" t="n"/>
      <c r="G203" s="422" t="n"/>
      <c r="H203" s="422" t="n"/>
      <c r="I203" s="422" t="n"/>
      <c r="J203" s="422" t="n"/>
      <c r="K203" s="422" t="n"/>
      <c r="L203" s="422" t="n"/>
      <c r="M203" s="422" t="n"/>
      <c r="N203" s="422" t="n"/>
      <c r="O203" s="422" t="n"/>
    </row>
    <row r="204">
      <c r="D204" s="422" t="n"/>
      <c r="E204" s="422" t="n"/>
      <c r="F204" s="422" t="n"/>
      <c r="G204" s="422" t="n"/>
      <c r="H204" s="422" t="n"/>
      <c r="I204" s="422" t="n"/>
      <c r="J204" s="422" t="n"/>
      <c r="K204" s="422" t="n"/>
      <c r="L204" s="422" t="n"/>
      <c r="M204" s="422" t="n"/>
      <c r="N204" s="422" t="n"/>
      <c r="O204" s="422" t="n"/>
    </row>
    <row r="205">
      <c r="D205" s="422" t="n"/>
      <c r="E205" s="422" t="n"/>
      <c r="F205" s="422" t="n"/>
      <c r="G205" s="422" t="n"/>
      <c r="H205" s="422" t="n"/>
      <c r="I205" s="422" t="n"/>
      <c r="J205" s="422" t="n"/>
      <c r="K205" s="422" t="n"/>
      <c r="L205" s="422" t="n"/>
      <c r="M205" s="422" t="n"/>
      <c r="N205" s="422" t="n"/>
      <c r="O205" s="422" t="n"/>
    </row>
    <row r="206">
      <c r="D206" s="422" t="n"/>
      <c r="E206" s="422" t="n"/>
      <c r="F206" s="422" t="n"/>
      <c r="G206" s="422" t="n"/>
      <c r="H206" s="422" t="n"/>
      <c r="I206" s="422" t="n"/>
      <c r="J206" s="422" t="n"/>
      <c r="K206" s="422" t="n"/>
      <c r="L206" s="422" t="n"/>
      <c r="M206" s="422" t="n"/>
      <c r="N206" s="422" t="n"/>
      <c r="O206" s="422" t="n"/>
    </row>
    <row r="207">
      <c r="D207" s="422" t="n"/>
      <c r="E207" s="422" t="n"/>
      <c r="F207" s="422" t="n"/>
      <c r="G207" s="422" t="n"/>
      <c r="H207" s="422" t="n"/>
      <c r="I207" s="422" t="n"/>
      <c r="J207" s="422" t="n"/>
      <c r="K207" s="422" t="n"/>
      <c r="L207" s="422" t="n"/>
      <c r="M207" s="422" t="n"/>
      <c r="N207" s="422" t="n"/>
      <c r="O207" s="422" t="n"/>
    </row>
    <row r="208">
      <c r="D208" s="422" t="n"/>
      <c r="E208" s="422" t="n"/>
      <c r="F208" s="422" t="n"/>
      <c r="G208" s="422" t="n"/>
      <c r="H208" s="422" t="n"/>
      <c r="I208" s="422" t="n"/>
      <c r="J208" s="422" t="n"/>
      <c r="K208" s="422" t="n"/>
      <c r="L208" s="422" t="n"/>
      <c r="M208" s="422" t="n"/>
      <c r="N208" s="422" t="n"/>
      <c r="O208" s="422" t="n"/>
    </row>
    <row r="209">
      <c r="D209" s="422" t="n"/>
      <c r="E209" s="422" t="n"/>
      <c r="F209" s="422" t="n"/>
      <c r="G209" s="422" t="n"/>
      <c r="H209" s="422" t="n"/>
      <c r="I209" s="422" t="n"/>
      <c r="J209" s="422" t="n"/>
      <c r="K209" s="422" t="n"/>
      <c r="L209" s="422" t="n"/>
      <c r="M209" s="422" t="n"/>
      <c r="N209" s="422" t="n"/>
      <c r="O209" s="422" t="n"/>
    </row>
    <row r="210">
      <c r="D210" s="422" t="n"/>
      <c r="E210" s="422" t="n"/>
      <c r="F210" s="422" t="n"/>
      <c r="G210" s="422" t="n"/>
      <c r="H210" s="422" t="n"/>
      <c r="I210" s="422" t="n"/>
      <c r="J210" s="422" t="n"/>
      <c r="K210" s="422" t="n"/>
      <c r="L210" s="422" t="n"/>
      <c r="M210" s="422" t="n"/>
      <c r="N210" s="422" t="n"/>
      <c r="O210" s="422" t="n"/>
    </row>
    <row r="211">
      <c r="D211" s="422" t="n"/>
      <c r="E211" s="422" t="n"/>
      <c r="F211" s="422" t="n"/>
      <c r="G211" s="422" t="n"/>
      <c r="H211" s="422" t="n"/>
      <c r="I211" s="422" t="n"/>
      <c r="J211" s="422" t="n"/>
      <c r="K211" s="422" t="n"/>
      <c r="L211" s="422" t="n"/>
      <c r="M211" s="422" t="n"/>
      <c r="N211" s="422" t="n"/>
      <c r="O211" s="422" t="n"/>
    </row>
    <row r="212">
      <c r="D212" s="422" t="n"/>
      <c r="E212" s="422" t="n"/>
      <c r="F212" s="422" t="n"/>
      <c r="G212" s="422" t="n"/>
      <c r="H212" s="422" t="n"/>
      <c r="I212" s="422" t="n"/>
      <c r="J212" s="422" t="n"/>
      <c r="K212" s="422" t="n"/>
      <c r="L212" s="422" t="n"/>
      <c r="M212" s="422" t="n"/>
      <c r="N212" s="422" t="n"/>
      <c r="O212" s="422" t="n"/>
    </row>
    <row r="213">
      <c r="D213" s="422" t="n"/>
      <c r="E213" s="422" t="n"/>
      <c r="F213" s="422" t="n"/>
      <c r="G213" s="422" t="n"/>
      <c r="H213" s="422" t="n"/>
      <c r="I213" s="422" t="n"/>
      <c r="J213" s="422" t="n"/>
      <c r="K213" s="422" t="n"/>
      <c r="L213" s="422" t="n"/>
      <c r="M213" s="422" t="n"/>
      <c r="N213" s="422" t="n"/>
      <c r="O213" s="422" t="n"/>
    </row>
    <row r="214">
      <c r="D214" s="422" t="n"/>
      <c r="E214" s="422" t="n"/>
      <c r="F214" s="422" t="n"/>
      <c r="G214" s="422" t="n"/>
      <c r="H214" s="422" t="n"/>
      <c r="I214" s="422" t="n"/>
      <c r="J214" s="422" t="n"/>
      <c r="K214" s="422" t="n"/>
      <c r="L214" s="422" t="n"/>
      <c r="M214" s="422" t="n"/>
      <c r="N214" s="422" t="n"/>
      <c r="O214" s="422" t="n"/>
    </row>
    <row r="215">
      <c r="D215" s="422" t="n"/>
      <c r="E215" s="422" t="n"/>
      <c r="F215" s="422" t="n"/>
      <c r="G215" s="422" t="n"/>
      <c r="H215" s="422" t="n"/>
      <c r="I215" s="422" t="n"/>
      <c r="J215" s="422" t="n"/>
      <c r="K215" s="422" t="n"/>
      <c r="L215" s="422" t="n"/>
      <c r="M215" s="422" t="n"/>
      <c r="N215" s="422" t="n"/>
      <c r="O215" s="422" t="n"/>
    </row>
    <row r="216">
      <c r="D216" s="422" t="n"/>
      <c r="E216" s="422" t="n"/>
      <c r="F216" s="422" t="n"/>
      <c r="G216" s="422" t="n"/>
      <c r="H216" s="422" t="n"/>
      <c r="I216" s="422" t="n"/>
      <c r="J216" s="422" t="n"/>
      <c r="K216" s="422" t="n"/>
      <c r="L216" s="422" t="n"/>
      <c r="M216" s="422" t="n"/>
      <c r="N216" s="422" t="n"/>
      <c r="O216" s="422" t="n"/>
    </row>
    <row r="217">
      <c r="D217" s="422" t="n"/>
      <c r="E217" s="422" t="n"/>
      <c r="F217" s="422" t="n"/>
      <c r="G217" s="422" t="n"/>
      <c r="H217" s="422" t="n"/>
      <c r="I217" s="422" t="n"/>
      <c r="J217" s="422" t="n"/>
      <c r="K217" s="422" t="n"/>
      <c r="L217" s="422" t="n"/>
      <c r="M217" s="422" t="n"/>
      <c r="N217" s="422" t="n"/>
      <c r="O217" s="422" t="n"/>
    </row>
    <row r="218">
      <c r="D218" s="422" t="n"/>
      <c r="E218" s="422" t="n"/>
      <c r="F218" s="422" t="n"/>
      <c r="G218" s="422" t="n"/>
      <c r="H218" s="422" t="n"/>
      <c r="I218" s="422" t="n"/>
      <c r="J218" s="422" t="n"/>
      <c r="K218" s="422" t="n"/>
      <c r="L218" s="422" t="n"/>
      <c r="M218" s="422" t="n"/>
      <c r="N218" s="422" t="n"/>
      <c r="O218" s="422" t="n"/>
    </row>
    <row r="219">
      <c r="D219" s="422" t="n"/>
      <c r="E219" s="422" t="n"/>
      <c r="F219" s="422" t="n"/>
      <c r="G219" s="422" t="n"/>
      <c r="H219" s="422" t="n"/>
      <c r="I219" s="422" t="n"/>
      <c r="J219" s="422" t="n"/>
      <c r="K219" s="422" t="n"/>
      <c r="L219" s="422" t="n"/>
      <c r="M219" s="422" t="n"/>
      <c r="N219" s="422" t="n"/>
      <c r="O219" s="422" t="n"/>
    </row>
    <row r="220">
      <c r="D220" s="422" t="n"/>
      <c r="E220" s="422" t="n"/>
      <c r="F220" s="422" t="n"/>
      <c r="G220" s="422" t="n"/>
      <c r="H220" s="422" t="n"/>
      <c r="I220" s="422" t="n"/>
      <c r="J220" s="422" t="n"/>
      <c r="K220" s="422" t="n"/>
      <c r="L220" s="422" t="n"/>
      <c r="M220" s="422" t="n"/>
      <c r="N220" s="422" t="n"/>
      <c r="O220" s="422" t="n"/>
    </row>
    <row r="221">
      <c r="D221" s="422" t="n"/>
      <c r="E221" s="422" t="n"/>
      <c r="F221" s="422" t="n"/>
      <c r="G221" s="422" t="n"/>
      <c r="H221" s="422" t="n"/>
      <c r="I221" s="422" t="n"/>
      <c r="J221" s="422" t="n"/>
      <c r="K221" s="422" t="n"/>
      <c r="L221" s="422" t="n"/>
      <c r="M221" s="422" t="n"/>
      <c r="N221" s="422" t="n"/>
      <c r="O221" s="422" t="n"/>
    </row>
    <row r="222">
      <c r="D222" s="422" t="n"/>
      <c r="E222" s="422" t="n"/>
      <c r="F222" s="422" t="n"/>
      <c r="G222" s="422" t="n"/>
      <c r="H222" s="422" t="n"/>
      <c r="I222" s="422" t="n"/>
      <c r="J222" s="422" t="n"/>
      <c r="K222" s="422" t="n"/>
      <c r="L222" s="422" t="n"/>
      <c r="M222" s="422" t="n"/>
      <c r="N222" s="422" t="n"/>
      <c r="O222" s="422" t="n"/>
    </row>
    <row r="223">
      <c r="D223" s="422" t="n"/>
      <c r="E223" s="422" t="n"/>
      <c r="F223" s="422" t="n"/>
      <c r="G223" s="422" t="n"/>
      <c r="H223" s="422" t="n"/>
      <c r="I223" s="422" t="n"/>
      <c r="J223" s="422" t="n"/>
      <c r="K223" s="422" t="n"/>
      <c r="L223" s="422" t="n"/>
      <c r="M223" s="422" t="n"/>
      <c r="N223" s="422" t="n"/>
      <c r="O223" s="422" t="n"/>
    </row>
    <row r="224">
      <c r="D224" s="422" t="n"/>
      <c r="E224" s="422" t="n"/>
      <c r="F224" s="422" t="n"/>
      <c r="G224" s="422" t="n"/>
      <c r="H224" s="422" t="n"/>
      <c r="I224" s="422" t="n"/>
      <c r="J224" s="422" t="n"/>
      <c r="K224" s="422" t="n"/>
      <c r="L224" s="422" t="n"/>
      <c r="M224" s="422" t="n"/>
      <c r="N224" s="422" t="n"/>
      <c r="O224" s="422" t="n"/>
    </row>
    <row r="225">
      <c r="D225" s="422" t="n"/>
      <c r="E225" s="422" t="n"/>
      <c r="F225" s="422" t="n"/>
      <c r="G225" s="422" t="n"/>
      <c r="H225" s="422" t="n"/>
      <c r="I225" s="422" t="n"/>
      <c r="J225" s="422" t="n"/>
      <c r="K225" s="422" t="n"/>
      <c r="L225" s="422" t="n"/>
      <c r="M225" s="422" t="n"/>
      <c r="N225" s="422" t="n"/>
      <c r="O225" s="422" t="n"/>
    </row>
    <row r="226">
      <c r="D226" s="422" t="n"/>
      <c r="E226" s="422" t="n"/>
      <c r="F226" s="422" t="n"/>
      <c r="G226" s="422" t="n"/>
      <c r="H226" s="422" t="n"/>
      <c r="I226" s="422" t="n"/>
      <c r="J226" s="422" t="n"/>
      <c r="K226" s="422" t="n"/>
      <c r="L226" s="422" t="n"/>
      <c r="M226" s="422" t="n"/>
      <c r="N226" s="422" t="n"/>
      <c r="O226" s="422" t="n"/>
    </row>
    <row r="227">
      <c r="D227" s="422" t="n"/>
      <c r="E227" s="422" t="n"/>
      <c r="F227" s="422" t="n"/>
      <c r="G227" s="422" t="n"/>
      <c r="H227" s="422" t="n"/>
      <c r="I227" s="422" t="n"/>
      <c r="J227" s="422" t="n"/>
      <c r="K227" s="422" t="n"/>
      <c r="L227" s="422" t="n"/>
      <c r="M227" s="422" t="n"/>
      <c r="N227" s="422" t="n"/>
      <c r="O227" s="422" t="n"/>
    </row>
    <row r="228">
      <c r="D228" s="422" t="n"/>
      <c r="E228" s="422" t="n"/>
      <c r="F228" s="422" t="n"/>
      <c r="G228" s="422" t="n"/>
      <c r="H228" s="422" t="n"/>
      <c r="I228" s="422" t="n"/>
      <c r="J228" s="422" t="n"/>
      <c r="K228" s="422" t="n"/>
      <c r="L228" s="422" t="n"/>
      <c r="M228" s="422" t="n"/>
      <c r="N228" s="422" t="n"/>
      <c r="O228" s="422" t="n"/>
    </row>
    <row r="229">
      <c r="D229" s="422" t="n"/>
      <c r="E229" s="422" t="n"/>
      <c r="F229" s="422" t="n"/>
      <c r="G229" s="422" t="n"/>
      <c r="H229" s="422" t="n"/>
      <c r="I229" s="422" t="n"/>
      <c r="J229" s="422" t="n"/>
      <c r="K229" s="422" t="n"/>
      <c r="L229" s="422" t="n"/>
      <c r="M229" s="422" t="n"/>
      <c r="N229" s="422" t="n"/>
      <c r="O229" s="422" t="n"/>
    </row>
    <row r="230">
      <c r="D230" s="422" t="n"/>
      <c r="E230" s="422" t="n"/>
      <c r="F230" s="422" t="n"/>
      <c r="G230" s="422" t="n"/>
      <c r="H230" s="422" t="n"/>
      <c r="I230" s="422" t="n"/>
      <c r="J230" s="422" t="n"/>
      <c r="K230" s="422" t="n"/>
      <c r="L230" s="422" t="n"/>
      <c r="M230" s="422" t="n"/>
      <c r="N230" s="422" t="n"/>
      <c r="O230" s="422" t="n"/>
    </row>
    <row r="231">
      <c r="D231" s="422" t="n"/>
      <c r="E231" s="422" t="n"/>
      <c r="F231" s="422" t="n"/>
      <c r="G231" s="422" t="n"/>
      <c r="H231" s="422" t="n"/>
      <c r="I231" s="422" t="n"/>
      <c r="J231" s="422" t="n"/>
      <c r="K231" s="422" t="n"/>
      <c r="L231" s="422" t="n"/>
      <c r="M231" s="422" t="n"/>
      <c r="N231" s="422" t="n"/>
      <c r="O231" s="422" t="n"/>
    </row>
    <row r="232">
      <c r="D232" s="422" t="n"/>
      <c r="E232" s="422" t="n"/>
      <c r="F232" s="422" t="n"/>
      <c r="G232" s="422" t="n"/>
      <c r="H232" s="422" t="n"/>
      <c r="I232" s="422" t="n"/>
      <c r="J232" s="422" t="n"/>
      <c r="K232" s="422" t="n"/>
      <c r="L232" s="422" t="n"/>
      <c r="M232" s="422" t="n"/>
      <c r="N232" s="422" t="n"/>
      <c r="O232" s="422" t="n"/>
    </row>
    <row r="233">
      <c r="D233" s="422" t="n"/>
      <c r="E233" s="422" t="n"/>
      <c r="F233" s="422" t="n"/>
      <c r="G233" s="422" t="n"/>
      <c r="H233" s="422" t="n"/>
      <c r="I233" s="422" t="n"/>
      <c r="J233" s="422" t="n"/>
      <c r="K233" s="422" t="n"/>
      <c r="L233" s="422" t="n"/>
      <c r="M233" s="422" t="n"/>
      <c r="N233" s="422" t="n"/>
      <c r="O233" s="422" t="n"/>
    </row>
    <row r="234">
      <c r="D234" s="422" t="n"/>
      <c r="E234" s="422" t="n"/>
      <c r="F234" s="422" t="n"/>
      <c r="G234" s="422" t="n"/>
      <c r="H234" s="422" t="n"/>
      <c r="I234" s="422" t="n"/>
      <c r="J234" s="422" t="n"/>
      <c r="K234" s="422" t="n"/>
      <c r="L234" s="422" t="n"/>
      <c r="M234" s="422" t="n"/>
      <c r="N234" s="422" t="n"/>
      <c r="O234" s="422" t="n"/>
    </row>
    <row r="235">
      <c r="D235" s="422" t="n"/>
      <c r="E235" s="422" t="n"/>
      <c r="F235" s="422" t="n"/>
      <c r="G235" s="422" t="n"/>
      <c r="H235" s="422" t="n"/>
      <c r="I235" s="422" t="n"/>
      <c r="J235" s="422" t="n"/>
      <c r="K235" s="422" t="n"/>
      <c r="L235" s="422" t="n"/>
      <c r="M235" s="422" t="n"/>
      <c r="N235" s="422" t="n"/>
      <c r="O235" s="422" t="n"/>
    </row>
    <row r="236">
      <c r="D236" s="422" t="n"/>
      <c r="E236" s="422" t="n"/>
      <c r="F236" s="422" t="n"/>
      <c r="G236" s="422" t="n"/>
      <c r="H236" s="422" t="n"/>
      <c r="I236" s="422" t="n"/>
      <c r="J236" s="422" t="n"/>
      <c r="K236" s="422" t="n"/>
      <c r="L236" s="422" t="n"/>
      <c r="M236" s="422" t="n"/>
      <c r="N236" s="422" t="n"/>
      <c r="O236" s="422" t="n"/>
    </row>
    <row r="237">
      <c r="D237" s="422" t="n"/>
      <c r="E237" s="422" t="n"/>
      <c r="F237" s="422" t="n"/>
      <c r="G237" s="422" t="n"/>
      <c r="H237" s="422" t="n"/>
      <c r="I237" s="422" t="n"/>
      <c r="J237" s="422" t="n"/>
      <c r="K237" s="422" t="n"/>
      <c r="L237" s="422" t="n"/>
      <c r="M237" s="422" t="n"/>
      <c r="N237" s="422" t="n"/>
      <c r="O237" s="422" t="n"/>
    </row>
    <row r="238">
      <c r="D238" s="422" t="n"/>
      <c r="E238" s="422" t="n"/>
      <c r="F238" s="422" t="n"/>
      <c r="G238" s="422" t="n"/>
      <c r="H238" s="422" t="n"/>
      <c r="I238" s="422" t="n"/>
      <c r="J238" s="422" t="n"/>
      <c r="K238" s="422" t="n"/>
      <c r="L238" s="422" t="n"/>
      <c r="M238" s="422" t="n"/>
      <c r="N238" s="422" t="n"/>
      <c r="O238" s="422" t="n"/>
    </row>
    <row r="239">
      <c r="D239" s="422" t="n"/>
      <c r="E239" s="422" t="n"/>
      <c r="F239" s="422" t="n"/>
      <c r="G239" s="422" t="n"/>
      <c r="H239" s="422" t="n"/>
      <c r="I239" s="422" t="n"/>
      <c r="J239" s="422" t="n"/>
      <c r="K239" s="422" t="n"/>
      <c r="L239" s="422" t="n"/>
      <c r="M239" s="422" t="n"/>
      <c r="N239" s="422" t="n"/>
      <c r="O239" s="422" t="n"/>
    </row>
    <row r="240">
      <c r="D240" s="422" t="n"/>
      <c r="E240" s="422" t="n"/>
      <c r="F240" s="422" t="n"/>
      <c r="G240" s="422" t="n"/>
      <c r="H240" s="422" t="n"/>
      <c r="I240" s="422" t="n"/>
      <c r="J240" s="422" t="n"/>
      <c r="K240" s="422" t="n"/>
      <c r="L240" s="422" t="n"/>
      <c r="M240" s="422" t="n"/>
      <c r="N240" s="422" t="n"/>
      <c r="O240" s="422" t="n"/>
    </row>
    <row r="241">
      <c r="D241" s="422" t="n"/>
      <c r="E241" s="422" t="n"/>
      <c r="F241" s="422" t="n"/>
      <c r="G241" s="422" t="n"/>
      <c r="H241" s="422" t="n"/>
      <c r="I241" s="422" t="n"/>
      <c r="J241" s="422" t="n"/>
      <c r="K241" s="422" t="n"/>
      <c r="L241" s="422" t="n"/>
      <c r="M241" s="422" t="n"/>
      <c r="N241" s="422" t="n"/>
      <c r="O241" s="422" t="n"/>
    </row>
    <row r="242">
      <c r="D242" s="422" t="n"/>
      <c r="E242" s="422" t="n"/>
      <c r="F242" s="422" t="n"/>
      <c r="G242" s="422" t="n"/>
      <c r="H242" s="422" t="n"/>
      <c r="I242" s="422" t="n"/>
      <c r="J242" s="422" t="n"/>
      <c r="K242" s="422" t="n"/>
      <c r="L242" s="422" t="n"/>
      <c r="M242" s="422" t="n"/>
      <c r="N242" s="422" t="n"/>
      <c r="O242" s="422" t="n"/>
    </row>
    <row r="243">
      <c r="D243" s="422" t="n"/>
      <c r="E243" s="422" t="n"/>
      <c r="F243" s="422" t="n"/>
      <c r="G243" s="422" t="n"/>
      <c r="H243" s="422" t="n"/>
      <c r="I243" s="422" t="n"/>
      <c r="J243" s="422" t="n"/>
      <c r="K243" s="422" t="n"/>
      <c r="L243" s="422" t="n"/>
      <c r="M243" s="422" t="n"/>
      <c r="N243" s="422" t="n"/>
      <c r="O243" s="422" t="n"/>
    </row>
    <row r="244">
      <c r="D244" s="422" t="n"/>
      <c r="E244" s="422" t="n"/>
      <c r="F244" s="422" t="n"/>
      <c r="G244" s="422" t="n"/>
      <c r="H244" s="422" t="n"/>
      <c r="I244" s="422" t="n"/>
      <c r="J244" s="422" t="n"/>
      <c r="K244" s="422" t="n"/>
      <c r="L244" s="422" t="n"/>
      <c r="M244" s="422" t="n"/>
      <c r="N244" s="422" t="n"/>
      <c r="O244" s="422" t="n"/>
    </row>
    <row r="245">
      <c r="D245" s="422" t="n"/>
      <c r="E245" s="422" t="n"/>
      <c r="F245" s="422" t="n"/>
      <c r="G245" s="422" t="n"/>
      <c r="H245" s="422" t="n"/>
      <c r="I245" s="422" t="n"/>
      <c r="J245" s="422" t="n"/>
      <c r="K245" s="422" t="n"/>
      <c r="L245" s="422" t="n"/>
      <c r="M245" s="422" t="n"/>
      <c r="N245" s="422" t="n"/>
      <c r="O245" s="422" t="n"/>
    </row>
    <row r="246">
      <c r="D246" s="422" t="n"/>
      <c r="E246" s="422" t="n"/>
      <c r="F246" s="422" t="n"/>
      <c r="G246" s="422" t="n"/>
      <c r="H246" s="422" t="n"/>
      <c r="I246" s="422" t="n"/>
      <c r="J246" s="422" t="n"/>
      <c r="K246" s="422" t="n"/>
      <c r="L246" s="422" t="n"/>
      <c r="M246" s="422" t="n"/>
      <c r="N246" s="422" t="n"/>
      <c r="O246" s="422" t="n"/>
    </row>
    <row r="247">
      <c r="D247" s="422" t="n"/>
      <c r="E247" s="422" t="n"/>
      <c r="F247" s="422" t="n"/>
      <c r="G247" s="422" t="n"/>
      <c r="H247" s="422" t="n"/>
      <c r="I247" s="422" t="n"/>
      <c r="J247" s="422" t="n"/>
      <c r="K247" s="422" t="n"/>
      <c r="L247" s="422" t="n"/>
      <c r="M247" s="422" t="n"/>
      <c r="N247" s="422" t="n"/>
      <c r="O247" s="422" t="n"/>
    </row>
    <row r="248">
      <c r="D248" s="422" t="n"/>
      <c r="E248" s="422" t="n"/>
      <c r="F248" s="422" t="n"/>
      <c r="G248" s="422" t="n"/>
      <c r="H248" s="422" t="n"/>
      <c r="I248" s="422" t="n"/>
      <c r="J248" s="422" t="n"/>
      <c r="K248" s="422" t="n"/>
      <c r="L248" s="422" t="n"/>
      <c r="M248" s="422" t="n"/>
      <c r="N248" s="422" t="n"/>
      <c r="O248" s="422" t="n"/>
    </row>
    <row r="249">
      <c r="D249" s="422" t="n"/>
      <c r="E249" s="422" t="n"/>
      <c r="F249" s="422" t="n"/>
      <c r="G249" s="422" t="n"/>
      <c r="H249" s="422" t="n"/>
      <c r="I249" s="422" t="n"/>
      <c r="J249" s="422" t="n"/>
      <c r="K249" s="422" t="n"/>
      <c r="L249" s="422" t="n"/>
      <c r="M249" s="422" t="n"/>
      <c r="N249" s="422" t="n"/>
      <c r="O249" s="422" t="n"/>
    </row>
    <row r="250">
      <c r="D250" s="422" t="n"/>
      <c r="E250" s="422" t="n"/>
      <c r="F250" s="422" t="n"/>
      <c r="G250" s="422" t="n"/>
      <c r="H250" s="422" t="n"/>
      <c r="I250" s="422" t="n"/>
      <c r="J250" s="422" t="n"/>
      <c r="K250" s="422" t="n"/>
      <c r="L250" s="422" t="n"/>
      <c r="M250" s="422" t="n"/>
      <c r="N250" s="422" t="n"/>
      <c r="O250" s="422" t="n"/>
    </row>
    <row r="251">
      <c r="D251" s="422" t="n"/>
      <c r="E251" s="422" t="n"/>
      <c r="F251" s="422" t="n"/>
      <c r="G251" s="422" t="n"/>
      <c r="H251" s="422" t="n"/>
      <c r="I251" s="422" t="n"/>
      <c r="J251" s="422" t="n"/>
      <c r="K251" s="422" t="n"/>
      <c r="L251" s="422" t="n"/>
      <c r="M251" s="422" t="n"/>
      <c r="N251" s="422" t="n"/>
      <c r="O251" s="422" t="n"/>
    </row>
    <row r="252">
      <c r="D252" s="422" t="n"/>
      <c r="E252" s="422" t="n"/>
      <c r="F252" s="422" t="n"/>
      <c r="G252" s="422" t="n"/>
      <c r="H252" s="422" t="n"/>
      <c r="I252" s="422" t="n"/>
      <c r="J252" s="422" t="n"/>
      <c r="K252" s="422" t="n"/>
      <c r="L252" s="422" t="n"/>
      <c r="M252" s="422" t="n"/>
      <c r="N252" s="422" t="n"/>
      <c r="O252" s="422" t="n"/>
    </row>
    <row r="253">
      <c r="D253" s="422" t="n"/>
      <c r="E253" s="422" t="n"/>
      <c r="F253" s="422" t="n"/>
      <c r="G253" s="422" t="n"/>
      <c r="H253" s="422" t="n"/>
      <c r="I253" s="422" t="n"/>
      <c r="J253" s="422" t="n"/>
      <c r="K253" s="422" t="n"/>
      <c r="L253" s="422" t="n"/>
      <c r="M253" s="422" t="n"/>
      <c r="N253" s="422" t="n"/>
      <c r="O253" s="422" t="n"/>
    </row>
    <row r="254">
      <c r="D254" s="422" t="n"/>
      <c r="E254" s="422" t="n"/>
      <c r="F254" s="422" t="n"/>
      <c r="G254" s="422" t="n"/>
      <c r="H254" s="422" t="n"/>
      <c r="I254" s="422" t="n"/>
      <c r="J254" s="422" t="n"/>
      <c r="K254" s="422" t="n"/>
      <c r="L254" s="422" t="n"/>
      <c r="M254" s="422" t="n"/>
      <c r="N254" s="422" t="n"/>
      <c r="O254" s="422" t="n"/>
    </row>
    <row r="255">
      <c r="D255" s="422" t="n"/>
      <c r="E255" s="422" t="n"/>
      <c r="F255" s="422" t="n"/>
      <c r="G255" s="422" t="n"/>
      <c r="H255" s="422" t="n"/>
      <c r="I255" s="422" t="n"/>
      <c r="J255" s="422" t="n"/>
      <c r="K255" s="422" t="n"/>
      <c r="L255" s="422" t="n"/>
      <c r="M255" s="422" t="n"/>
      <c r="N255" s="422" t="n"/>
      <c r="O255" s="422" t="n"/>
    </row>
    <row r="256">
      <c r="D256" s="422" t="n"/>
      <c r="E256" s="422" t="n"/>
      <c r="F256" s="422" t="n"/>
      <c r="G256" s="422" t="n"/>
      <c r="H256" s="422" t="n"/>
      <c r="I256" s="422" t="n"/>
      <c r="J256" s="422" t="n"/>
      <c r="K256" s="422" t="n"/>
      <c r="L256" s="422" t="n"/>
      <c r="M256" s="422" t="n"/>
      <c r="N256" s="422" t="n"/>
      <c r="O256" s="422" t="n"/>
    </row>
    <row r="257">
      <c r="D257" s="422" t="n"/>
      <c r="E257" s="422" t="n"/>
      <c r="F257" s="422" t="n"/>
      <c r="G257" s="422" t="n"/>
      <c r="H257" s="422" t="n"/>
      <c r="I257" s="422" t="n"/>
      <c r="J257" s="422" t="n"/>
      <c r="K257" s="422" t="n"/>
      <c r="L257" s="422" t="n"/>
      <c r="M257" s="422" t="n"/>
      <c r="N257" s="422" t="n"/>
      <c r="O257" s="422" t="n"/>
    </row>
    <row r="258">
      <c r="D258" s="422" t="n"/>
      <c r="E258" s="422" t="n"/>
      <c r="F258" s="422" t="n"/>
      <c r="G258" s="422" t="n"/>
      <c r="H258" s="422" t="n"/>
      <c r="I258" s="422" t="n"/>
      <c r="J258" s="422" t="n"/>
      <c r="K258" s="422" t="n"/>
      <c r="L258" s="422" t="n"/>
      <c r="M258" s="422" t="n"/>
      <c r="N258" s="422" t="n"/>
      <c r="O258" s="422" t="n"/>
    </row>
    <row r="259">
      <c r="D259" s="422" t="n"/>
      <c r="E259" s="422" t="n"/>
      <c r="F259" s="422" t="n"/>
      <c r="G259" s="422" t="n"/>
      <c r="H259" s="422" t="n"/>
      <c r="I259" s="422" t="n"/>
      <c r="J259" s="422" t="n"/>
      <c r="K259" s="422" t="n"/>
      <c r="L259" s="422" t="n"/>
      <c r="M259" s="422" t="n"/>
      <c r="N259" s="422" t="n"/>
      <c r="O259" s="422" t="n"/>
    </row>
    <row r="260">
      <c r="D260" s="422" t="n"/>
      <c r="E260" s="422" t="n"/>
      <c r="F260" s="422" t="n"/>
      <c r="G260" s="422" t="n"/>
      <c r="H260" s="422" t="n"/>
      <c r="I260" s="422" t="n"/>
      <c r="J260" s="422" t="n"/>
      <c r="K260" s="422" t="n"/>
      <c r="L260" s="422" t="n"/>
      <c r="M260" s="422" t="n"/>
      <c r="N260" s="422" t="n"/>
      <c r="O260" s="422" t="n"/>
    </row>
    <row r="261">
      <c r="D261" s="422" t="n"/>
      <c r="E261" s="422" t="n"/>
      <c r="F261" s="422" t="n"/>
      <c r="G261" s="422" t="n"/>
      <c r="H261" s="422" t="n"/>
      <c r="I261" s="422" t="n"/>
      <c r="J261" s="422" t="n"/>
      <c r="K261" s="422" t="n"/>
      <c r="L261" s="422" t="n"/>
      <c r="M261" s="422" t="n"/>
      <c r="N261" s="422" t="n"/>
      <c r="O261" s="422" t="n"/>
    </row>
    <row r="262">
      <c r="D262" s="422" t="n"/>
      <c r="E262" s="422" t="n"/>
      <c r="F262" s="422" t="n"/>
      <c r="G262" s="422" t="n"/>
      <c r="H262" s="422" t="n"/>
      <c r="I262" s="422" t="n"/>
      <c r="J262" s="422" t="n"/>
      <c r="K262" s="422" t="n"/>
      <c r="L262" s="422" t="n"/>
      <c r="M262" s="422" t="n"/>
      <c r="N262" s="422" t="n"/>
      <c r="O262" s="422" t="n"/>
    </row>
    <row r="263">
      <c r="D263" s="422" t="n"/>
      <c r="E263" s="422" t="n"/>
      <c r="F263" s="422" t="n"/>
      <c r="G263" s="422" t="n"/>
      <c r="H263" s="422" t="n"/>
      <c r="I263" s="422" t="n"/>
      <c r="J263" s="422" t="n"/>
      <c r="K263" s="422" t="n"/>
      <c r="L263" s="422" t="n"/>
      <c r="M263" s="422" t="n"/>
      <c r="N263" s="422" t="n"/>
      <c r="O263" s="422" t="n"/>
    </row>
    <row r="264">
      <c r="D264" s="422" t="n"/>
      <c r="E264" s="422" t="n"/>
      <c r="F264" s="422" t="n"/>
      <c r="G264" s="422" t="n"/>
      <c r="H264" s="422" t="n"/>
      <c r="I264" s="422" t="n"/>
      <c r="J264" s="422" t="n"/>
      <c r="K264" s="422" t="n"/>
      <c r="L264" s="422" t="n"/>
      <c r="M264" s="422" t="n"/>
      <c r="N264" s="422" t="n"/>
      <c r="O264" s="422" t="n"/>
    </row>
    <row r="265">
      <c r="D265" s="422" t="n"/>
      <c r="E265" s="422" t="n"/>
      <c r="F265" s="422" t="n"/>
      <c r="G265" s="422" t="n"/>
      <c r="H265" s="422" t="n"/>
      <c r="I265" s="422" t="n"/>
      <c r="J265" s="422" t="n"/>
      <c r="K265" s="422" t="n"/>
      <c r="L265" s="422" t="n"/>
      <c r="M265" s="422" t="n"/>
      <c r="N265" s="422" t="n"/>
      <c r="O265" s="422" t="n"/>
    </row>
    <row r="266">
      <c r="D266" s="422" t="n"/>
      <c r="E266" s="422" t="n"/>
      <c r="F266" s="422" t="n"/>
      <c r="G266" s="422" t="n"/>
      <c r="H266" s="422" t="n"/>
      <c r="I266" s="422" t="n"/>
      <c r="J266" s="422" t="n"/>
      <c r="K266" s="422" t="n"/>
      <c r="L266" s="422" t="n"/>
      <c r="M266" s="422" t="n"/>
      <c r="N266" s="422" t="n"/>
      <c r="O266" s="422" t="n"/>
    </row>
    <row r="267">
      <c r="D267" s="422" t="n"/>
      <c r="E267" s="422" t="n"/>
      <c r="F267" s="422" t="n"/>
      <c r="G267" s="422" t="n"/>
      <c r="H267" s="422" t="n"/>
      <c r="I267" s="422" t="n"/>
      <c r="J267" s="422" t="n"/>
      <c r="K267" s="422" t="n"/>
      <c r="L267" s="422" t="n"/>
      <c r="M267" s="422" t="n"/>
      <c r="N267" s="422" t="n"/>
      <c r="O267" s="422" t="n"/>
    </row>
    <row r="268">
      <c r="D268" s="422" t="n"/>
      <c r="E268" s="422" t="n"/>
      <c r="F268" s="422" t="n"/>
      <c r="G268" s="422" t="n"/>
      <c r="H268" s="422" t="n"/>
      <c r="I268" s="422" t="n"/>
      <c r="J268" s="422" t="n"/>
      <c r="K268" s="422" t="n"/>
      <c r="L268" s="422" t="n"/>
      <c r="M268" s="422" t="n"/>
      <c r="N268" s="422" t="n"/>
      <c r="O268" s="422" t="n"/>
    </row>
    <row r="269">
      <c r="D269" s="422" t="n"/>
      <c r="E269" s="422" t="n"/>
      <c r="F269" s="422" t="n"/>
      <c r="G269" s="422" t="n"/>
      <c r="H269" s="422" t="n"/>
      <c r="I269" s="422" t="n"/>
      <c r="J269" s="422" t="n"/>
      <c r="K269" s="422" t="n"/>
      <c r="L269" s="422" t="n"/>
      <c r="M269" s="422" t="n"/>
      <c r="N269" s="422" t="n"/>
      <c r="O269" s="422" t="n"/>
    </row>
    <row r="270">
      <c r="D270" s="422" t="n"/>
      <c r="E270" s="422" t="n"/>
      <c r="F270" s="422" t="n"/>
      <c r="G270" s="422" t="n"/>
      <c r="H270" s="422" t="n"/>
      <c r="I270" s="422" t="n"/>
      <c r="J270" s="422" t="n"/>
      <c r="K270" s="422" t="n"/>
      <c r="L270" s="422" t="n"/>
      <c r="M270" s="422" t="n"/>
      <c r="N270" s="422" t="n"/>
      <c r="O270" s="422" t="n"/>
    </row>
    <row r="271">
      <c r="D271" s="422" t="n"/>
      <c r="E271" s="422" t="n"/>
      <c r="F271" s="422" t="n"/>
      <c r="G271" s="422" t="n"/>
      <c r="H271" s="422" t="n"/>
      <c r="I271" s="422" t="n"/>
      <c r="J271" s="422" t="n"/>
      <c r="K271" s="422" t="n"/>
      <c r="L271" s="422" t="n"/>
      <c r="M271" s="422" t="n"/>
      <c r="N271" s="422" t="n"/>
      <c r="O271" s="422" t="n"/>
    </row>
    <row r="272">
      <c r="D272" s="422" t="n"/>
      <c r="E272" s="422" t="n"/>
      <c r="F272" s="422" t="n"/>
      <c r="G272" s="422" t="n"/>
      <c r="H272" s="422" t="n"/>
      <c r="I272" s="422" t="n"/>
      <c r="J272" s="422" t="n"/>
      <c r="K272" s="422" t="n"/>
      <c r="L272" s="422" t="n"/>
      <c r="M272" s="422" t="n"/>
      <c r="N272" s="422" t="n"/>
      <c r="O272" s="422" t="n"/>
    </row>
    <row r="273">
      <c r="D273" s="422" t="n"/>
      <c r="E273" s="422" t="n"/>
      <c r="F273" s="422" t="n"/>
      <c r="G273" s="422" t="n"/>
      <c r="H273" s="422" t="n"/>
      <c r="I273" s="422" t="n"/>
      <c r="J273" s="422" t="n"/>
      <c r="K273" s="422" t="n"/>
      <c r="L273" s="422" t="n"/>
      <c r="M273" s="422" t="n"/>
      <c r="N273" s="422" t="n"/>
      <c r="O273" s="422" t="n"/>
    </row>
    <row r="274">
      <c r="D274" s="422" t="n"/>
      <c r="E274" s="422" t="n"/>
      <c r="F274" s="422" t="n"/>
      <c r="G274" s="422" t="n"/>
      <c r="H274" s="422" t="n"/>
      <c r="I274" s="422" t="n"/>
      <c r="J274" s="422" t="n"/>
      <c r="K274" s="422" t="n"/>
      <c r="L274" s="422" t="n"/>
      <c r="M274" s="422" t="n"/>
      <c r="N274" s="422" t="n"/>
      <c r="O274" s="422" t="n"/>
    </row>
    <row r="275">
      <c r="D275" s="422" t="n"/>
      <c r="E275" s="422" t="n"/>
      <c r="F275" s="422" t="n"/>
      <c r="G275" s="422" t="n"/>
      <c r="H275" s="422" t="n"/>
      <c r="I275" s="422" t="n"/>
      <c r="J275" s="422" t="n"/>
      <c r="K275" s="422" t="n"/>
      <c r="L275" s="422" t="n"/>
      <c r="M275" s="422" t="n"/>
      <c r="N275" s="422" t="n"/>
      <c r="O275" s="422" t="n"/>
    </row>
    <row r="276">
      <c r="D276" s="422" t="n"/>
      <c r="E276" s="422" t="n"/>
      <c r="F276" s="422" t="n"/>
      <c r="G276" s="422" t="n"/>
      <c r="H276" s="422" t="n"/>
      <c r="I276" s="422" t="n"/>
      <c r="J276" s="422" t="n"/>
      <c r="K276" s="422" t="n"/>
      <c r="L276" s="422" t="n"/>
      <c r="M276" s="422" t="n"/>
      <c r="N276" s="422" t="n"/>
      <c r="O276" s="422" t="n"/>
    </row>
    <row r="277">
      <c r="D277" s="422" t="n"/>
      <c r="E277" s="422" t="n"/>
      <c r="F277" s="422" t="n"/>
      <c r="G277" s="422" t="n"/>
      <c r="H277" s="422" t="n"/>
      <c r="I277" s="422" t="n"/>
      <c r="J277" s="422" t="n"/>
      <c r="K277" s="422" t="n"/>
      <c r="L277" s="422" t="n"/>
      <c r="M277" s="422" t="n"/>
      <c r="N277" s="422" t="n"/>
      <c r="O277" s="422" t="n"/>
    </row>
    <row r="278">
      <c r="D278" s="422" t="n"/>
      <c r="E278" s="422" t="n"/>
      <c r="F278" s="422" t="n"/>
      <c r="G278" s="422" t="n"/>
      <c r="H278" s="422" t="n"/>
      <c r="I278" s="422" t="n"/>
      <c r="J278" s="422" t="n"/>
      <c r="K278" s="422" t="n"/>
      <c r="L278" s="422" t="n"/>
      <c r="M278" s="422" t="n"/>
      <c r="N278" s="422" t="n"/>
      <c r="O278" s="422" t="n"/>
    </row>
    <row r="279">
      <c r="D279" s="422" t="n"/>
      <c r="E279" s="422" t="n"/>
      <c r="F279" s="422" t="n"/>
      <c r="G279" s="422" t="n"/>
      <c r="H279" s="422" t="n"/>
      <c r="I279" s="422" t="n"/>
      <c r="J279" s="422" t="n"/>
      <c r="K279" s="422" t="n"/>
      <c r="L279" s="422" t="n"/>
      <c r="M279" s="422" t="n"/>
      <c r="N279" s="422" t="n"/>
      <c r="O279" s="422" t="n"/>
    </row>
    <row r="280">
      <c r="D280" s="422" t="n"/>
      <c r="E280" s="422" t="n"/>
      <c r="F280" s="422" t="n"/>
      <c r="G280" s="422" t="n"/>
      <c r="H280" s="422" t="n"/>
      <c r="I280" s="422" t="n"/>
      <c r="J280" s="422" t="n"/>
      <c r="K280" s="422" t="n"/>
      <c r="L280" s="422" t="n"/>
      <c r="M280" s="422" t="n"/>
      <c r="N280" s="422" t="n"/>
      <c r="O280" s="422" t="n"/>
    </row>
    <row r="281">
      <c r="D281" s="422" t="n"/>
      <c r="E281" s="422" t="n"/>
      <c r="F281" s="422" t="n"/>
      <c r="G281" s="422" t="n"/>
      <c r="H281" s="422" t="n"/>
      <c r="I281" s="422" t="n"/>
      <c r="J281" s="422" t="n"/>
      <c r="K281" s="422" t="n"/>
      <c r="L281" s="422" t="n"/>
      <c r="M281" s="422" t="n"/>
      <c r="N281" s="422" t="n"/>
      <c r="O281" s="422" t="n"/>
    </row>
    <row r="282">
      <c r="D282" s="422" t="n"/>
      <c r="E282" s="422" t="n"/>
      <c r="F282" s="422" t="n"/>
      <c r="G282" s="422" t="n"/>
      <c r="H282" s="422" t="n"/>
      <c r="I282" s="422" t="n"/>
      <c r="J282" s="422" t="n"/>
      <c r="K282" s="422" t="n"/>
      <c r="L282" s="422" t="n"/>
      <c r="M282" s="422" t="n"/>
      <c r="N282" s="422" t="n"/>
      <c r="O282" s="422" t="n"/>
    </row>
    <row r="283">
      <c r="D283" s="422" t="n"/>
      <c r="E283" s="422" t="n"/>
      <c r="F283" s="422" t="n"/>
      <c r="G283" s="422" t="n"/>
      <c r="H283" s="422" t="n"/>
      <c r="I283" s="422" t="n"/>
      <c r="J283" s="422" t="n"/>
      <c r="K283" s="422" t="n"/>
      <c r="L283" s="422" t="n"/>
      <c r="M283" s="422" t="n"/>
      <c r="N283" s="422" t="n"/>
      <c r="O283" s="422" t="n"/>
    </row>
    <row r="284">
      <c r="D284" s="422" t="n"/>
      <c r="E284" s="422" t="n"/>
      <c r="F284" s="422" t="n"/>
      <c r="G284" s="422" t="n"/>
      <c r="H284" s="422" t="n"/>
      <c r="I284" s="422" t="n"/>
      <c r="J284" s="422" t="n"/>
      <c r="K284" s="422" t="n"/>
      <c r="L284" s="422" t="n"/>
      <c r="M284" s="422" t="n"/>
      <c r="N284" s="422" t="n"/>
      <c r="O284" s="422" t="n"/>
    </row>
    <row r="285">
      <c r="D285" s="422" t="n"/>
      <c r="E285" s="422" t="n"/>
      <c r="F285" s="422" t="n"/>
      <c r="G285" s="422" t="n"/>
      <c r="H285" s="422" t="n"/>
      <c r="I285" s="422" t="n"/>
      <c r="J285" s="422" t="n"/>
      <c r="K285" s="422" t="n"/>
      <c r="L285" s="422" t="n"/>
      <c r="M285" s="422" t="n"/>
      <c r="N285" s="422" t="n"/>
      <c r="O285" s="422" t="n"/>
    </row>
    <row r="286">
      <c r="D286" s="422" t="n"/>
      <c r="E286" s="422" t="n"/>
      <c r="F286" s="422" t="n"/>
      <c r="G286" s="422" t="n"/>
      <c r="H286" s="422" t="n"/>
      <c r="I286" s="422" t="n"/>
      <c r="J286" s="422" t="n"/>
      <c r="K286" s="422" t="n"/>
      <c r="L286" s="422" t="n"/>
      <c r="M286" s="422" t="n"/>
      <c r="N286" s="422" t="n"/>
      <c r="O286" s="422" t="n"/>
    </row>
    <row r="287">
      <c r="D287" s="422" t="n"/>
      <c r="E287" s="422" t="n"/>
      <c r="F287" s="422" t="n"/>
      <c r="G287" s="422" t="n"/>
      <c r="H287" s="422" t="n"/>
      <c r="I287" s="422" t="n"/>
      <c r="J287" s="422" t="n"/>
      <c r="K287" s="422" t="n"/>
      <c r="L287" s="422" t="n"/>
      <c r="M287" s="422" t="n"/>
      <c r="N287" s="422" t="n"/>
      <c r="O287" s="422" t="n"/>
    </row>
    <row r="288">
      <c r="D288" s="422" t="n"/>
      <c r="E288" s="422" t="n"/>
      <c r="F288" s="422" t="n"/>
      <c r="G288" s="422" t="n"/>
      <c r="H288" s="422" t="n"/>
      <c r="I288" s="422" t="n"/>
      <c r="J288" s="422" t="n"/>
      <c r="K288" s="422" t="n"/>
      <c r="L288" s="422" t="n"/>
      <c r="M288" s="422" t="n"/>
      <c r="N288" s="422" t="n"/>
      <c r="O288" s="422" t="n"/>
    </row>
    <row r="289">
      <c r="D289" s="422" t="n"/>
      <c r="E289" s="422" t="n"/>
      <c r="F289" s="422" t="n"/>
      <c r="G289" s="422" t="n"/>
      <c r="H289" s="422" t="n"/>
      <c r="I289" s="422" t="n"/>
      <c r="J289" s="422" t="n"/>
      <c r="K289" s="422" t="n"/>
      <c r="L289" s="422" t="n"/>
      <c r="M289" s="422" t="n"/>
      <c r="N289" s="422" t="n"/>
      <c r="O289" s="422" t="n"/>
    </row>
    <row r="290">
      <c r="D290" s="422" t="n"/>
      <c r="E290" s="422" t="n"/>
      <c r="F290" s="422" t="n"/>
      <c r="G290" s="422" t="n"/>
      <c r="H290" s="422" t="n"/>
      <c r="I290" s="422" t="n"/>
      <c r="J290" s="422" t="n"/>
      <c r="K290" s="422" t="n"/>
      <c r="L290" s="422" t="n"/>
      <c r="M290" s="422" t="n"/>
      <c r="N290" s="422" t="n"/>
      <c r="O290" s="422" t="n"/>
    </row>
    <row r="291">
      <c r="D291" s="422" t="n"/>
      <c r="E291" s="422" t="n"/>
      <c r="F291" s="422" t="n"/>
      <c r="G291" s="422" t="n"/>
      <c r="H291" s="422" t="n"/>
      <c r="I291" s="422" t="n"/>
      <c r="J291" s="422" t="n"/>
      <c r="K291" s="422" t="n"/>
      <c r="L291" s="422" t="n"/>
      <c r="M291" s="422" t="n"/>
      <c r="N291" s="422" t="n"/>
      <c r="O291" s="422" t="n"/>
    </row>
    <row r="292">
      <c r="D292" s="422" t="n"/>
      <c r="E292" s="422" t="n"/>
      <c r="F292" s="422" t="n"/>
      <c r="G292" s="422" t="n"/>
      <c r="H292" s="422" t="n"/>
      <c r="I292" s="422" t="n"/>
      <c r="J292" s="422" t="n"/>
      <c r="K292" s="422" t="n"/>
      <c r="L292" s="422" t="n"/>
      <c r="M292" s="422" t="n"/>
      <c r="N292" s="422" t="n"/>
      <c r="O292" s="422" t="n"/>
    </row>
    <row r="293">
      <c r="D293" s="422" t="n"/>
      <c r="E293" s="422" t="n"/>
      <c r="F293" s="422" t="n"/>
      <c r="G293" s="422" t="n"/>
      <c r="H293" s="422" t="n"/>
      <c r="I293" s="422" t="n"/>
      <c r="J293" s="422" t="n"/>
      <c r="K293" s="422" t="n"/>
      <c r="L293" s="422" t="n"/>
      <c r="M293" s="422" t="n"/>
      <c r="N293" s="422" t="n"/>
      <c r="O293" s="422" t="n"/>
    </row>
    <row r="294">
      <c r="D294" s="422" t="n"/>
      <c r="E294" s="422" t="n"/>
      <c r="F294" s="422" t="n"/>
      <c r="G294" s="422" t="n"/>
      <c r="H294" s="422" t="n"/>
      <c r="I294" s="422" t="n"/>
      <c r="J294" s="422" t="n"/>
      <c r="K294" s="422" t="n"/>
      <c r="L294" s="422" t="n"/>
      <c r="M294" s="422" t="n"/>
      <c r="N294" s="422" t="n"/>
      <c r="O294" s="422" t="n"/>
    </row>
    <row r="295">
      <c r="D295" s="422" t="n"/>
      <c r="E295" s="422" t="n"/>
      <c r="F295" s="422" t="n"/>
      <c r="G295" s="422" t="n"/>
      <c r="H295" s="422" t="n"/>
      <c r="I295" s="422" t="n"/>
      <c r="J295" s="422" t="n"/>
      <c r="K295" s="422" t="n"/>
      <c r="L295" s="422" t="n"/>
      <c r="M295" s="422" t="n"/>
      <c r="N295" s="422" t="n"/>
      <c r="O295" s="422" t="n"/>
    </row>
    <row r="296">
      <c r="D296" s="422" t="n"/>
      <c r="E296" s="422" t="n"/>
      <c r="F296" s="422" t="n"/>
      <c r="G296" s="422" t="n"/>
      <c r="H296" s="422" t="n"/>
      <c r="I296" s="422" t="n"/>
      <c r="J296" s="422" t="n"/>
      <c r="K296" s="422" t="n"/>
      <c r="L296" s="422" t="n"/>
      <c r="M296" s="422" t="n"/>
      <c r="N296" s="422" t="n"/>
      <c r="O296" s="422" t="n"/>
    </row>
    <row r="297">
      <c r="D297" s="422" t="n"/>
      <c r="E297" s="422" t="n"/>
      <c r="F297" s="422" t="n"/>
      <c r="G297" s="422" t="n"/>
      <c r="H297" s="422" t="n"/>
      <c r="I297" s="422" t="n"/>
      <c r="J297" s="422" t="n"/>
      <c r="K297" s="422" t="n"/>
      <c r="L297" s="422" t="n"/>
      <c r="M297" s="422" t="n"/>
      <c r="N297" s="422" t="n"/>
      <c r="O297" s="422" t="n"/>
    </row>
    <row r="298">
      <c r="D298" s="422" t="n"/>
      <c r="E298" s="422" t="n"/>
      <c r="F298" s="422" t="n"/>
      <c r="G298" s="422" t="n"/>
      <c r="H298" s="422" t="n"/>
      <c r="I298" s="422" t="n"/>
      <c r="J298" s="422" t="n"/>
      <c r="K298" s="422" t="n"/>
      <c r="L298" s="422" t="n"/>
      <c r="M298" s="422" t="n"/>
      <c r="N298" s="422" t="n"/>
      <c r="O298" s="422" t="n"/>
    </row>
    <row r="299">
      <c r="D299" s="422" t="n"/>
      <c r="E299" s="422" t="n"/>
      <c r="F299" s="422" t="n"/>
      <c r="G299" s="422" t="n"/>
      <c r="H299" s="422" t="n"/>
      <c r="I299" s="422" t="n"/>
      <c r="J299" s="422" t="n"/>
      <c r="K299" s="422" t="n"/>
      <c r="L299" s="422" t="n"/>
      <c r="M299" s="422" t="n"/>
      <c r="N299" s="422" t="n"/>
      <c r="O299" s="422" t="n"/>
    </row>
    <row r="300">
      <c r="D300" s="422" t="n"/>
      <c r="E300" s="422" t="n"/>
      <c r="F300" s="422" t="n"/>
      <c r="G300" s="422" t="n"/>
      <c r="H300" s="422" t="n"/>
      <c r="I300" s="422" t="n"/>
      <c r="J300" s="422" t="n"/>
      <c r="K300" s="422" t="n"/>
      <c r="L300" s="422" t="n"/>
      <c r="M300" s="422" t="n"/>
      <c r="N300" s="422" t="n"/>
      <c r="O300" s="422" t="n"/>
    </row>
    <row r="301">
      <c r="D301" s="422" t="n"/>
      <c r="E301" s="422" t="n"/>
      <c r="F301" s="422" t="n"/>
      <c r="G301" s="422" t="n"/>
      <c r="H301" s="422" t="n"/>
      <c r="I301" s="422" t="n"/>
      <c r="J301" s="422" t="n"/>
      <c r="K301" s="422" t="n"/>
      <c r="L301" s="422" t="n"/>
      <c r="M301" s="422" t="n"/>
      <c r="N301" s="422" t="n"/>
      <c r="O301" s="422" t="n"/>
    </row>
    <row r="302">
      <c r="D302" s="422" t="n"/>
      <c r="E302" s="422" t="n"/>
      <c r="F302" s="422" t="n"/>
      <c r="G302" s="422" t="n"/>
      <c r="H302" s="422" t="n"/>
      <c r="I302" s="422" t="n"/>
      <c r="J302" s="422" t="n"/>
      <c r="K302" s="422" t="n"/>
      <c r="L302" s="422" t="n"/>
      <c r="M302" s="422" t="n"/>
      <c r="N302" s="422" t="n"/>
      <c r="O302" s="422" t="n"/>
    </row>
    <row r="303">
      <c r="D303" s="422" t="n"/>
      <c r="E303" s="422" t="n"/>
      <c r="F303" s="422" t="n"/>
      <c r="G303" s="422" t="n"/>
      <c r="H303" s="422" t="n"/>
      <c r="I303" s="422" t="n"/>
      <c r="J303" s="422" t="n"/>
      <c r="K303" s="422" t="n"/>
      <c r="L303" s="422" t="n"/>
      <c r="M303" s="422" t="n"/>
      <c r="N303" s="422" t="n"/>
      <c r="O303" s="422" t="n"/>
    </row>
    <row r="304">
      <c r="D304" s="422" t="n"/>
      <c r="E304" s="422" t="n"/>
      <c r="F304" s="422" t="n"/>
      <c r="G304" s="422" t="n"/>
      <c r="H304" s="422" t="n"/>
      <c r="I304" s="422" t="n"/>
      <c r="J304" s="422" t="n"/>
      <c r="K304" s="422" t="n"/>
      <c r="L304" s="422" t="n"/>
      <c r="M304" s="422" t="n"/>
      <c r="N304" s="422" t="n"/>
      <c r="O304" s="422" t="n"/>
    </row>
    <row r="305">
      <c r="D305" s="422" t="n"/>
      <c r="E305" s="422" t="n"/>
      <c r="F305" s="422" t="n"/>
      <c r="G305" s="422" t="n"/>
      <c r="H305" s="422" t="n"/>
      <c r="I305" s="422" t="n"/>
      <c r="J305" s="422" t="n"/>
      <c r="K305" s="422" t="n"/>
      <c r="L305" s="422" t="n"/>
      <c r="M305" s="422" t="n"/>
      <c r="N305" s="422" t="n"/>
      <c r="O305" s="422" t="n"/>
    </row>
    <row r="306">
      <c r="D306" s="422" t="n"/>
      <c r="E306" s="422" t="n"/>
      <c r="F306" s="422" t="n"/>
      <c r="G306" s="422" t="n"/>
      <c r="H306" s="422" t="n"/>
      <c r="I306" s="422" t="n"/>
      <c r="J306" s="422" t="n"/>
      <c r="K306" s="422" t="n"/>
      <c r="L306" s="422" t="n"/>
      <c r="M306" s="422" t="n"/>
      <c r="N306" s="422" t="n"/>
      <c r="O306" s="422" t="n"/>
    </row>
    <row r="307">
      <c r="D307" s="422" t="n"/>
      <c r="E307" s="422" t="n"/>
      <c r="F307" s="422" t="n"/>
      <c r="G307" s="422" t="n"/>
      <c r="H307" s="422" t="n"/>
      <c r="I307" s="422" t="n"/>
      <c r="J307" s="422" t="n"/>
      <c r="K307" s="422" t="n"/>
      <c r="L307" s="422" t="n"/>
      <c r="M307" s="422" t="n"/>
      <c r="N307" s="422" t="n"/>
      <c r="O307" s="422" t="n"/>
    </row>
    <row r="308">
      <c r="D308" s="422" t="n"/>
      <c r="E308" s="422" t="n"/>
      <c r="F308" s="422" t="n"/>
      <c r="G308" s="422" t="n"/>
      <c r="H308" s="422" t="n"/>
      <c r="I308" s="422" t="n"/>
      <c r="J308" s="422" t="n"/>
      <c r="K308" s="422" t="n"/>
      <c r="L308" s="422" t="n"/>
      <c r="M308" s="422" t="n"/>
      <c r="N308" s="422" t="n"/>
      <c r="O308" s="422" t="n"/>
    </row>
    <row r="309">
      <c r="D309" s="422" t="n"/>
      <c r="E309" s="422" t="n"/>
      <c r="F309" s="422" t="n"/>
      <c r="G309" s="422" t="n"/>
      <c r="H309" s="422" t="n"/>
      <c r="I309" s="422" t="n"/>
      <c r="J309" s="422" t="n"/>
      <c r="K309" s="422" t="n"/>
      <c r="L309" s="422" t="n"/>
      <c r="M309" s="422" t="n"/>
      <c r="N309" s="422" t="n"/>
      <c r="O309" s="422" t="n"/>
    </row>
    <row r="310">
      <c r="D310" s="422" t="n"/>
      <c r="E310" s="422" t="n"/>
      <c r="F310" s="422" t="n"/>
      <c r="G310" s="422" t="n"/>
      <c r="H310" s="422" t="n"/>
      <c r="I310" s="422" t="n"/>
      <c r="J310" s="422" t="n"/>
      <c r="K310" s="422" t="n"/>
      <c r="L310" s="422" t="n"/>
      <c r="M310" s="422" t="n"/>
      <c r="N310" s="422" t="n"/>
      <c r="O310" s="422" t="n"/>
    </row>
    <row r="311">
      <c r="D311" s="422" t="n"/>
      <c r="E311" s="422" t="n"/>
      <c r="F311" s="422" t="n"/>
      <c r="G311" s="422" t="n"/>
      <c r="H311" s="422" t="n"/>
      <c r="I311" s="422" t="n"/>
      <c r="J311" s="422" t="n"/>
      <c r="K311" s="422" t="n"/>
      <c r="L311" s="422" t="n"/>
      <c r="M311" s="422" t="n"/>
      <c r="N311" s="422" t="n"/>
      <c r="O311" s="422" t="n"/>
    </row>
    <row r="312">
      <c r="D312" s="422" t="n"/>
      <c r="E312" s="422" t="n"/>
      <c r="F312" s="422" t="n"/>
      <c r="G312" s="422" t="n"/>
      <c r="H312" s="422" t="n"/>
      <c r="I312" s="422" t="n"/>
      <c r="J312" s="422" t="n"/>
      <c r="K312" s="422" t="n"/>
      <c r="L312" s="422" t="n"/>
      <c r="M312" s="422" t="n"/>
      <c r="N312" s="422" t="n"/>
      <c r="O312" s="422" t="n"/>
    </row>
    <row r="313">
      <c r="D313" s="422" t="n"/>
      <c r="E313" s="422" t="n"/>
      <c r="F313" s="422" t="n"/>
      <c r="G313" s="422" t="n"/>
      <c r="H313" s="422" t="n"/>
      <c r="I313" s="422" t="n"/>
      <c r="J313" s="422" t="n"/>
      <c r="K313" s="422" t="n"/>
      <c r="L313" s="422" t="n"/>
      <c r="M313" s="422" t="n"/>
      <c r="N313" s="422" t="n"/>
      <c r="O313" s="422" t="n"/>
    </row>
    <row r="314">
      <c r="D314" s="422" t="n"/>
      <c r="E314" s="422" t="n"/>
      <c r="F314" s="422" t="n"/>
      <c r="G314" s="422" t="n"/>
      <c r="H314" s="422" t="n"/>
      <c r="I314" s="422" t="n"/>
      <c r="J314" s="422" t="n"/>
      <c r="K314" s="422" t="n"/>
      <c r="L314" s="422" t="n"/>
      <c r="M314" s="422" t="n"/>
      <c r="N314" s="422" t="n"/>
      <c r="O314" s="422" t="n"/>
    </row>
    <row r="315">
      <c r="D315" s="422" t="n"/>
      <c r="E315" s="422" t="n"/>
      <c r="F315" s="422" t="n"/>
      <c r="G315" s="422" t="n"/>
      <c r="H315" s="422" t="n"/>
      <c r="I315" s="422" t="n"/>
      <c r="J315" s="422" t="n"/>
      <c r="K315" s="422" t="n"/>
      <c r="L315" s="422" t="n"/>
      <c r="M315" s="422" t="n"/>
      <c r="N315" s="422" t="n"/>
      <c r="O315" s="422" t="n"/>
    </row>
    <row r="316">
      <c r="D316" s="422" t="n"/>
      <c r="E316" s="422" t="n"/>
      <c r="F316" s="422" t="n"/>
      <c r="G316" s="422" t="n"/>
      <c r="H316" s="422" t="n"/>
      <c r="I316" s="422" t="n"/>
      <c r="J316" s="422" t="n"/>
      <c r="K316" s="422" t="n"/>
      <c r="L316" s="422" t="n"/>
      <c r="M316" s="422" t="n"/>
      <c r="N316" s="422" t="n"/>
      <c r="O316" s="422" t="n"/>
    </row>
    <row r="317">
      <c r="D317" s="422" t="n"/>
      <c r="E317" s="422" t="n"/>
      <c r="F317" s="422" t="n"/>
      <c r="G317" s="422" t="n"/>
      <c r="H317" s="422" t="n"/>
      <c r="I317" s="422" t="n"/>
      <c r="J317" s="422" t="n"/>
      <c r="K317" s="422" t="n"/>
      <c r="L317" s="422" t="n"/>
      <c r="M317" s="422" t="n"/>
      <c r="N317" s="422" t="n"/>
      <c r="O317" s="422" t="n"/>
    </row>
    <row r="318">
      <c r="D318" s="422" t="n"/>
      <c r="E318" s="422" t="n"/>
      <c r="F318" s="422" t="n"/>
      <c r="G318" s="422" t="n"/>
      <c r="H318" s="422" t="n"/>
      <c r="I318" s="422" t="n"/>
      <c r="J318" s="422" t="n"/>
      <c r="K318" s="422" t="n"/>
      <c r="L318" s="422" t="n"/>
      <c r="M318" s="422" t="n"/>
      <c r="N318" s="422" t="n"/>
      <c r="O318" s="422" t="n"/>
    </row>
    <row r="319">
      <c r="D319" s="422" t="n"/>
      <c r="E319" s="422" t="n"/>
      <c r="F319" s="422" t="n"/>
      <c r="G319" s="422" t="n"/>
      <c r="H319" s="422" t="n"/>
      <c r="I319" s="422" t="n"/>
      <c r="J319" s="422" t="n"/>
      <c r="K319" s="422" t="n"/>
      <c r="L319" s="422" t="n"/>
      <c r="M319" s="422" t="n"/>
      <c r="N319" s="422" t="n"/>
      <c r="O319" s="422" t="n"/>
    </row>
    <row r="320">
      <c r="D320" s="422" t="n"/>
      <c r="E320" s="422" t="n"/>
      <c r="F320" s="422" t="n"/>
      <c r="G320" s="422" t="n"/>
      <c r="H320" s="422" t="n"/>
      <c r="I320" s="422" t="n"/>
      <c r="J320" s="422" t="n"/>
      <c r="K320" s="422" t="n"/>
      <c r="L320" s="422" t="n"/>
      <c r="M320" s="422" t="n"/>
      <c r="N320" s="422" t="n"/>
      <c r="O320" s="422" t="n"/>
    </row>
    <row r="321">
      <c r="D321" s="422" t="n"/>
      <c r="E321" s="422" t="n"/>
      <c r="F321" s="422" t="n"/>
      <c r="G321" s="422" t="n"/>
      <c r="H321" s="422" t="n"/>
      <c r="I321" s="422" t="n"/>
      <c r="J321" s="422" t="n"/>
      <c r="K321" s="422" t="n"/>
      <c r="L321" s="422" t="n"/>
      <c r="M321" s="422" t="n"/>
      <c r="N321" s="422" t="n"/>
      <c r="O321" s="422" t="n"/>
    </row>
    <row r="322">
      <c r="D322" s="422" t="n"/>
      <c r="E322" s="422" t="n"/>
      <c r="F322" s="422" t="n"/>
      <c r="G322" s="422" t="n"/>
      <c r="H322" s="422" t="n"/>
      <c r="I322" s="422" t="n"/>
      <c r="J322" s="422" t="n"/>
      <c r="K322" s="422" t="n"/>
      <c r="L322" s="422" t="n"/>
      <c r="M322" s="422" t="n"/>
      <c r="N322" s="422" t="n"/>
      <c r="O322" s="422" t="n"/>
    </row>
    <row r="323">
      <c r="D323" s="422" t="n"/>
      <c r="E323" s="422" t="n"/>
      <c r="F323" s="422" t="n"/>
      <c r="G323" s="422" t="n"/>
      <c r="H323" s="422" t="n"/>
      <c r="I323" s="422" t="n"/>
      <c r="J323" s="422" t="n"/>
      <c r="K323" s="422" t="n"/>
      <c r="L323" s="422" t="n"/>
      <c r="M323" s="422" t="n"/>
      <c r="N323" s="422" t="n"/>
      <c r="O323" s="422" t="n"/>
    </row>
    <row r="324">
      <c r="D324" s="422" t="n"/>
      <c r="E324" s="422" t="n"/>
      <c r="F324" s="422" t="n"/>
      <c r="G324" s="422" t="n"/>
      <c r="H324" s="422" t="n"/>
      <c r="I324" s="422" t="n"/>
      <c r="J324" s="422" t="n"/>
      <c r="K324" s="422" t="n"/>
      <c r="L324" s="422" t="n"/>
      <c r="M324" s="422" t="n"/>
      <c r="N324" s="422" t="n"/>
      <c r="O324" s="422" t="n"/>
    </row>
    <row r="325">
      <c r="D325" s="422" t="n"/>
      <c r="E325" s="422" t="n"/>
      <c r="F325" s="422" t="n"/>
      <c r="G325" s="422" t="n"/>
      <c r="H325" s="422" t="n"/>
      <c r="I325" s="422" t="n"/>
      <c r="J325" s="422" t="n"/>
      <c r="K325" s="422" t="n"/>
      <c r="L325" s="422" t="n"/>
      <c r="M325" s="422" t="n"/>
      <c r="N325" s="422" t="n"/>
      <c r="O325" s="422" t="n"/>
    </row>
    <row r="326">
      <c r="D326" s="422" t="n"/>
      <c r="E326" s="422" t="n"/>
      <c r="F326" s="422" t="n"/>
      <c r="G326" s="422" t="n"/>
      <c r="H326" s="422" t="n"/>
      <c r="I326" s="422" t="n"/>
      <c r="J326" s="422" t="n"/>
      <c r="K326" s="422" t="n"/>
      <c r="L326" s="422" t="n"/>
      <c r="M326" s="422" t="n"/>
      <c r="N326" s="422" t="n"/>
      <c r="O326" s="422" t="n"/>
    </row>
    <row r="327">
      <c r="D327" s="422" t="n"/>
      <c r="E327" s="422" t="n"/>
      <c r="F327" s="422" t="n"/>
      <c r="G327" s="422" t="n"/>
      <c r="H327" s="422" t="n"/>
      <c r="I327" s="422" t="n"/>
      <c r="J327" s="422" t="n"/>
      <c r="K327" s="422" t="n"/>
      <c r="L327" s="422" t="n"/>
      <c r="M327" s="422" t="n"/>
      <c r="N327" s="422" t="n"/>
      <c r="O327" s="422" t="n"/>
    </row>
    <row r="328">
      <c r="D328" s="422" t="n"/>
      <c r="E328" s="422" t="n"/>
      <c r="F328" s="422" t="n"/>
      <c r="G328" s="422" t="n"/>
      <c r="H328" s="422" t="n"/>
      <c r="I328" s="422" t="n"/>
      <c r="J328" s="422" t="n"/>
      <c r="K328" s="422" t="n"/>
      <c r="L328" s="422" t="n"/>
      <c r="M328" s="422" t="n"/>
      <c r="N328" s="422" t="n"/>
      <c r="O328" s="422" t="n"/>
    </row>
    <row r="329">
      <c r="D329" s="422" t="n"/>
      <c r="E329" s="422" t="n"/>
      <c r="F329" s="422" t="n"/>
      <c r="G329" s="422" t="n"/>
      <c r="H329" s="422" t="n"/>
      <c r="I329" s="422" t="n"/>
      <c r="J329" s="422" t="n"/>
      <c r="K329" s="422" t="n"/>
      <c r="L329" s="422" t="n"/>
      <c r="M329" s="422" t="n"/>
      <c r="N329" s="422" t="n"/>
      <c r="O329" s="422" t="n"/>
    </row>
    <row r="330">
      <c r="D330" s="422" t="n"/>
      <c r="E330" s="422" t="n"/>
      <c r="F330" s="422" t="n"/>
      <c r="G330" s="422" t="n"/>
      <c r="H330" s="422" t="n"/>
      <c r="I330" s="422" t="n"/>
      <c r="J330" s="422" t="n"/>
      <c r="K330" s="422" t="n"/>
      <c r="L330" s="422" t="n"/>
      <c r="M330" s="422" t="n"/>
      <c r="N330" s="422" t="n"/>
      <c r="O330" s="422" t="n"/>
    </row>
    <row r="331">
      <c r="D331" s="422" t="n"/>
      <c r="E331" s="422" t="n"/>
      <c r="F331" s="422" t="n"/>
      <c r="G331" s="422" t="n"/>
      <c r="H331" s="422" t="n"/>
      <c r="I331" s="422" t="n"/>
      <c r="J331" s="422" t="n"/>
      <c r="K331" s="422" t="n"/>
      <c r="L331" s="422" t="n"/>
      <c r="M331" s="422" t="n"/>
      <c r="N331" s="422" t="n"/>
      <c r="O331" s="422" t="n"/>
    </row>
    <row r="332">
      <c r="D332" s="422" t="n"/>
      <c r="E332" s="422" t="n"/>
      <c r="F332" s="422" t="n"/>
      <c r="G332" s="422" t="n"/>
      <c r="H332" s="422" t="n"/>
      <c r="I332" s="422" t="n"/>
      <c r="J332" s="422" t="n"/>
      <c r="K332" s="422" t="n"/>
      <c r="L332" s="422" t="n"/>
      <c r="M332" s="422" t="n"/>
      <c r="N332" s="422" t="n"/>
      <c r="O332" s="422" t="n"/>
    </row>
    <row r="333">
      <c r="D333" s="422" t="n"/>
      <c r="E333" s="422" t="n"/>
      <c r="F333" s="422" t="n"/>
      <c r="G333" s="422" t="n"/>
      <c r="H333" s="422" t="n"/>
      <c r="I333" s="422" t="n"/>
      <c r="J333" s="422" t="n"/>
      <c r="K333" s="422" t="n"/>
      <c r="L333" s="422" t="n"/>
      <c r="M333" s="422" t="n"/>
      <c r="N333" s="422" t="n"/>
      <c r="O333" s="422" t="n"/>
    </row>
    <row r="334">
      <c r="D334" s="422" t="n"/>
      <c r="E334" s="422" t="n"/>
      <c r="F334" s="422" t="n"/>
      <c r="G334" s="422" t="n"/>
      <c r="H334" s="422" t="n"/>
      <c r="I334" s="422" t="n"/>
      <c r="J334" s="422" t="n"/>
      <c r="K334" s="422" t="n"/>
      <c r="L334" s="422" t="n"/>
      <c r="M334" s="422" t="n"/>
      <c r="N334" s="422" t="n"/>
      <c r="O334" s="422" t="n"/>
    </row>
    <row r="335">
      <c r="D335" s="422" t="n"/>
      <c r="E335" s="422" t="n"/>
      <c r="F335" s="422" t="n"/>
      <c r="G335" s="422" t="n"/>
      <c r="H335" s="422" t="n"/>
      <c r="I335" s="422" t="n"/>
      <c r="J335" s="422" t="n"/>
      <c r="K335" s="422" t="n"/>
      <c r="L335" s="422" t="n"/>
      <c r="M335" s="422" t="n"/>
      <c r="N335" s="422" t="n"/>
      <c r="O335" s="422" t="n"/>
    </row>
    <row r="336">
      <c r="D336" s="422" t="n"/>
      <c r="E336" s="422" t="n"/>
      <c r="F336" s="422" t="n"/>
      <c r="G336" s="422" t="n"/>
      <c r="H336" s="422" t="n"/>
      <c r="I336" s="422" t="n"/>
      <c r="J336" s="422" t="n"/>
      <c r="K336" s="422" t="n"/>
      <c r="L336" s="422" t="n"/>
      <c r="M336" s="422" t="n"/>
      <c r="N336" s="422" t="n"/>
      <c r="O336" s="422" t="n"/>
    </row>
    <row r="337">
      <c r="D337" s="422" t="n"/>
      <c r="E337" s="422" t="n"/>
      <c r="F337" s="422" t="n"/>
      <c r="G337" s="422" t="n"/>
      <c r="H337" s="422" t="n"/>
      <c r="I337" s="422" t="n"/>
      <c r="J337" s="422" t="n"/>
      <c r="K337" s="422" t="n"/>
      <c r="L337" s="422" t="n"/>
      <c r="M337" s="422" t="n"/>
      <c r="N337" s="422" t="n"/>
      <c r="O337" s="422" t="n"/>
    </row>
    <row r="338">
      <c r="D338" s="422" t="n"/>
      <c r="E338" s="422" t="n"/>
      <c r="F338" s="422" t="n"/>
      <c r="G338" s="422" t="n"/>
      <c r="H338" s="422" t="n"/>
      <c r="I338" s="422" t="n"/>
      <c r="J338" s="422" t="n"/>
      <c r="K338" s="422" t="n"/>
      <c r="L338" s="422" t="n"/>
      <c r="M338" s="422" t="n"/>
      <c r="N338" s="422" t="n"/>
      <c r="O338" s="422" t="n"/>
    </row>
    <row r="339">
      <c r="D339" s="422" t="n"/>
      <c r="E339" s="422" t="n"/>
      <c r="F339" s="422" t="n"/>
      <c r="G339" s="422" t="n"/>
      <c r="H339" s="422" t="n"/>
      <c r="I339" s="422" t="n"/>
      <c r="J339" s="422" t="n"/>
      <c r="K339" s="422" t="n"/>
      <c r="L339" s="422" t="n"/>
      <c r="M339" s="422" t="n"/>
      <c r="N339" s="422" t="n"/>
      <c r="O339" s="422" t="n"/>
    </row>
    <row r="340">
      <c r="D340" s="422" t="n"/>
      <c r="E340" s="422" t="n"/>
      <c r="F340" s="422" t="n"/>
      <c r="G340" s="422" t="n"/>
      <c r="H340" s="422" t="n"/>
      <c r="I340" s="422" t="n"/>
      <c r="J340" s="422" t="n"/>
      <c r="K340" s="422" t="n"/>
      <c r="L340" s="422" t="n"/>
      <c r="M340" s="422" t="n"/>
      <c r="N340" s="422" t="n"/>
      <c r="O340" s="422" t="n"/>
    </row>
    <row r="341">
      <c r="D341" s="422" t="n"/>
      <c r="E341" s="422" t="n"/>
      <c r="F341" s="422" t="n"/>
      <c r="G341" s="422" t="n"/>
      <c r="H341" s="422" t="n"/>
      <c r="I341" s="422" t="n"/>
      <c r="J341" s="422" t="n"/>
      <c r="K341" s="422" t="n"/>
      <c r="L341" s="422" t="n"/>
      <c r="M341" s="422" t="n"/>
      <c r="N341" s="422" t="n"/>
      <c r="O341" s="422" t="n"/>
    </row>
    <row r="342">
      <c r="D342" s="422" t="n"/>
      <c r="E342" s="422" t="n"/>
      <c r="F342" s="422" t="n"/>
      <c r="G342" s="422" t="n"/>
      <c r="H342" s="422" t="n"/>
      <c r="I342" s="422" t="n"/>
      <c r="J342" s="422" t="n"/>
      <c r="K342" s="422" t="n"/>
      <c r="L342" s="422" t="n"/>
      <c r="M342" s="422" t="n"/>
      <c r="N342" s="422" t="n"/>
      <c r="O342" s="422" t="n"/>
    </row>
    <row r="343">
      <c r="D343" s="422" t="n"/>
      <c r="E343" s="422" t="n"/>
      <c r="F343" s="422" t="n"/>
      <c r="G343" s="422" t="n"/>
      <c r="H343" s="422" t="n"/>
      <c r="I343" s="422" t="n"/>
      <c r="J343" s="422" t="n"/>
      <c r="K343" s="422" t="n"/>
      <c r="L343" s="422" t="n"/>
      <c r="M343" s="422" t="n"/>
      <c r="N343" s="422" t="n"/>
      <c r="O343" s="422" t="n"/>
    </row>
    <row r="344">
      <c r="D344" s="422" t="n"/>
      <c r="E344" s="422" t="n"/>
      <c r="F344" s="422" t="n"/>
      <c r="G344" s="422" t="n"/>
      <c r="H344" s="422" t="n"/>
      <c r="I344" s="422" t="n"/>
      <c r="J344" s="422" t="n"/>
      <c r="K344" s="422" t="n"/>
      <c r="L344" s="422" t="n"/>
      <c r="M344" s="422" t="n"/>
      <c r="N344" s="422" t="n"/>
      <c r="O344" s="422" t="n"/>
    </row>
    <row r="345">
      <c r="D345" s="422" t="n"/>
      <c r="E345" s="422" t="n"/>
      <c r="F345" s="422" t="n"/>
      <c r="G345" s="422" t="n"/>
      <c r="H345" s="422" t="n"/>
      <c r="I345" s="422" t="n"/>
      <c r="J345" s="422" t="n"/>
      <c r="K345" s="422" t="n"/>
      <c r="L345" s="422" t="n"/>
      <c r="M345" s="422" t="n"/>
      <c r="N345" s="422" t="n"/>
      <c r="O345" s="422" t="n"/>
    </row>
    <row r="346">
      <c r="D346" s="422" t="n"/>
      <c r="E346" s="422" t="n"/>
      <c r="F346" s="422" t="n"/>
      <c r="G346" s="422" t="n"/>
      <c r="H346" s="422" t="n"/>
      <c r="I346" s="422" t="n"/>
      <c r="J346" s="422" t="n"/>
      <c r="K346" s="422" t="n"/>
      <c r="L346" s="422" t="n"/>
      <c r="M346" s="422" t="n"/>
      <c r="N346" s="422" t="n"/>
      <c r="O346" s="422" t="n"/>
    </row>
    <row r="347">
      <c r="D347" s="422" t="n"/>
      <c r="E347" s="422" t="n"/>
      <c r="F347" s="422" t="n"/>
      <c r="G347" s="422" t="n"/>
      <c r="H347" s="422" t="n"/>
      <c r="I347" s="422" t="n"/>
      <c r="J347" s="422" t="n"/>
      <c r="K347" s="422" t="n"/>
      <c r="L347" s="422" t="n"/>
      <c r="M347" s="422" t="n"/>
      <c r="N347" s="422" t="n"/>
      <c r="O347" s="422" t="n"/>
    </row>
    <row r="348">
      <c r="D348" s="422" t="n"/>
      <c r="E348" s="422" t="n"/>
      <c r="F348" s="422" t="n"/>
      <c r="G348" s="422" t="n"/>
      <c r="H348" s="422" t="n"/>
      <c r="I348" s="422" t="n"/>
      <c r="J348" s="422" t="n"/>
      <c r="K348" s="422" t="n"/>
      <c r="L348" s="422" t="n"/>
      <c r="M348" s="422" t="n"/>
      <c r="N348" s="422" t="n"/>
      <c r="O348" s="422" t="n"/>
    </row>
    <row r="349">
      <c r="D349" s="422" t="n"/>
      <c r="E349" s="422" t="n"/>
      <c r="F349" s="422" t="n"/>
      <c r="G349" s="422" t="n"/>
      <c r="H349" s="422" t="n"/>
      <c r="I349" s="422" t="n"/>
      <c r="J349" s="422" t="n"/>
      <c r="K349" s="422" t="n"/>
      <c r="L349" s="422" t="n"/>
      <c r="M349" s="422" t="n"/>
      <c r="N349" s="422" t="n"/>
      <c r="O349" s="422" t="n"/>
    </row>
    <row r="350">
      <c r="D350" s="422" t="n"/>
      <c r="E350" s="422" t="n"/>
      <c r="F350" s="422" t="n"/>
      <c r="G350" s="422" t="n"/>
      <c r="H350" s="422" t="n"/>
      <c r="I350" s="422" t="n"/>
      <c r="J350" s="422" t="n"/>
      <c r="K350" s="422" t="n"/>
      <c r="L350" s="422" t="n"/>
      <c r="M350" s="422" t="n"/>
      <c r="N350" s="422" t="n"/>
      <c r="O350" s="422" t="n"/>
    </row>
    <row r="351">
      <c r="D351" s="422" t="n"/>
      <c r="E351" s="422" t="n"/>
      <c r="F351" s="422" t="n"/>
      <c r="G351" s="422" t="n"/>
      <c r="H351" s="422" t="n"/>
      <c r="I351" s="422" t="n"/>
      <c r="J351" s="422" t="n"/>
      <c r="K351" s="422" t="n"/>
      <c r="L351" s="422" t="n"/>
      <c r="M351" s="422" t="n"/>
      <c r="N351" s="422" t="n"/>
      <c r="O351" s="422" t="n"/>
    </row>
    <row r="352">
      <c r="D352" s="422" t="n"/>
      <c r="E352" s="422" t="n"/>
      <c r="F352" s="422" t="n"/>
      <c r="G352" s="422" t="n"/>
      <c r="H352" s="422" t="n"/>
      <c r="I352" s="422" t="n"/>
      <c r="J352" s="422" t="n"/>
      <c r="K352" s="422" t="n"/>
      <c r="L352" s="422" t="n"/>
      <c r="M352" s="422" t="n"/>
      <c r="N352" s="422" t="n"/>
      <c r="O352" s="422" t="n"/>
    </row>
    <row r="353">
      <c r="D353" s="422" t="n"/>
      <c r="E353" s="422" t="n"/>
      <c r="F353" s="422" t="n"/>
      <c r="G353" s="422" t="n"/>
      <c r="H353" s="422" t="n"/>
      <c r="I353" s="422" t="n"/>
      <c r="J353" s="422" t="n"/>
      <c r="K353" s="422" t="n"/>
      <c r="L353" s="422" t="n"/>
      <c r="M353" s="422" t="n"/>
      <c r="N353" s="422" t="n"/>
      <c r="O353" s="422" t="n"/>
    </row>
    <row r="354">
      <c r="D354" s="422" t="n"/>
      <c r="E354" s="422" t="n"/>
      <c r="F354" s="422" t="n"/>
      <c r="G354" s="422" t="n"/>
      <c r="H354" s="422" t="n"/>
      <c r="I354" s="422" t="n"/>
      <c r="J354" s="422" t="n"/>
      <c r="K354" s="422" t="n"/>
      <c r="L354" s="422" t="n"/>
      <c r="M354" s="422" t="n"/>
      <c r="N354" s="422" t="n"/>
      <c r="O354" s="422" t="n"/>
    </row>
    <row r="355">
      <c r="D355" s="422" t="n"/>
      <c r="E355" s="422" t="n"/>
      <c r="F355" s="422" t="n"/>
      <c r="G355" s="422" t="n"/>
      <c r="H355" s="422" t="n"/>
      <c r="I355" s="422" t="n"/>
      <c r="J355" s="422" t="n"/>
      <c r="K355" s="422" t="n"/>
      <c r="L355" s="422" t="n"/>
      <c r="M355" s="422" t="n"/>
      <c r="N355" s="422" t="n"/>
      <c r="O355" s="422" t="n"/>
    </row>
    <row r="356">
      <c r="D356" s="422" t="n"/>
      <c r="E356" s="422" t="n"/>
      <c r="F356" s="422" t="n"/>
      <c r="G356" s="422" t="n"/>
      <c r="H356" s="422" t="n"/>
      <c r="I356" s="422" t="n"/>
      <c r="J356" s="422" t="n"/>
      <c r="K356" s="422" t="n"/>
      <c r="L356" s="422" t="n"/>
      <c r="M356" s="422" t="n"/>
      <c r="N356" s="422" t="n"/>
      <c r="O356" s="422" t="n"/>
    </row>
    <row r="357">
      <c r="D357" s="422" t="n"/>
      <c r="E357" s="422" t="n"/>
      <c r="F357" s="422" t="n"/>
      <c r="G357" s="422" t="n"/>
      <c r="H357" s="422" t="n"/>
      <c r="I357" s="422" t="n"/>
      <c r="J357" s="422" t="n"/>
      <c r="K357" s="422" t="n"/>
      <c r="L357" s="422" t="n"/>
      <c r="M357" s="422" t="n"/>
      <c r="N357" s="422" t="n"/>
      <c r="O357" s="422" t="n"/>
    </row>
    <row r="358">
      <c r="D358" s="422" t="n"/>
      <c r="E358" s="422" t="n"/>
      <c r="F358" s="422" t="n"/>
      <c r="G358" s="422" t="n"/>
      <c r="H358" s="422" t="n"/>
      <c r="I358" s="422" t="n"/>
      <c r="J358" s="422" t="n"/>
      <c r="K358" s="422" t="n"/>
      <c r="L358" s="422" t="n"/>
      <c r="M358" s="422" t="n"/>
      <c r="N358" s="422" t="n"/>
      <c r="O358" s="422" t="n"/>
    </row>
    <row r="359">
      <c r="D359" s="422" t="n"/>
      <c r="E359" s="422" t="n"/>
      <c r="F359" s="422" t="n"/>
      <c r="G359" s="422" t="n"/>
      <c r="H359" s="422" t="n"/>
      <c r="I359" s="422" t="n"/>
      <c r="J359" s="422" t="n"/>
      <c r="K359" s="422" t="n"/>
      <c r="L359" s="422" t="n"/>
      <c r="M359" s="422" t="n"/>
      <c r="N359" s="422" t="n"/>
      <c r="O359" s="422" t="n"/>
    </row>
    <row r="360">
      <c r="D360" s="422" t="n"/>
      <c r="E360" s="422" t="n"/>
      <c r="F360" s="422" t="n"/>
      <c r="G360" s="422" t="n"/>
      <c r="H360" s="422" t="n"/>
      <c r="I360" s="422" t="n"/>
      <c r="J360" s="422" t="n"/>
      <c r="K360" s="422" t="n"/>
      <c r="L360" s="422" t="n"/>
      <c r="M360" s="422" t="n"/>
      <c r="N360" s="422" t="n"/>
      <c r="O360" s="422" t="n"/>
    </row>
    <row r="361">
      <c r="D361" s="422" t="n"/>
      <c r="E361" s="422" t="n"/>
      <c r="F361" s="422" t="n"/>
      <c r="G361" s="422" t="n"/>
      <c r="H361" s="422" t="n"/>
      <c r="I361" s="422" t="n"/>
      <c r="J361" s="422" t="n"/>
      <c r="K361" s="422" t="n"/>
      <c r="L361" s="422" t="n"/>
      <c r="M361" s="422" t="n"/>
      <c r="N361" s="422" t="n"/>
      <c r="O361" s="422" t="n"/>
    </row>
    <row r="362">
      <c r="D362" s="422" t="n"/>
      <c r="E362" s="422" t="n"/>
      <c r="F362" s="422" t="n"/>
      <c r="G362" s="422" t="n"/>
      <c r="H362" s="422" t="n"/>
      <c r="I362" s="422" t="n"/>
      <c r="J362" s="422" t="n"/>
      <c r="K362" s="422" t="n"/>
      <c r="L362" s="422" t="n"/>
      <c r="M362" s="422" t="n"/>
      <c r="N362" s="422" t="n"/>
      <c r="O362" s="422" t="n"/>
    </row>
    <row r="363">
      <c r="D363" s="422" t="n"/>
      <c r="E363" s="422" t="n"/>
      <c r="F363" s="422" t="n"/>
      <c r="G363" s="422" t="n"/>
      <c r="H363" s="422" t="n"/>
      <c r="I363" s="422" t="n"/>
      <c r="J363" s="422" t="n"/>
      <c r="K363" s="422" t="n"/>
      <c r="L363" s="422" t="n"/>
      <c r="M363" s="422" t="n"/>
      <c r="N363" s="422" t="n"/>
      <c r="O363" s="422" t="n"/>
    </row>
    <row r="364">
      <c r="D364" s="422" t="n"/>
      <c r="E364" s="422" t="n"/>
      <c r="F364" s="422" t="n"/>
      <c r="G364" s="422" t="n"/>
      <c r="H364" s="422" t="n"/>
      <c r="I364" s="422" t="n"/>
      <c r="J364" s="422" t="n"/>
      <c r="K364" s="422" t="n"/>
      <c r="L364" s="422" t="n"/>
      <c r="M364" s="422" t="n"/>
      <c r="N364" s="422" t="n"/>
      <c r="O364" s="422" t="n"/>
    </row>
    <row r="365">
      <c r="D365" s="422" t="n"/>
      <c r="E365" s="422" t="n"/>
      <c r="F365" s="422" t="n"/>
      <c r="G365" s="422" t="n"/>
      <c r="H365" s="422" t="n"/>
      <c r="I365" s="422" t="n"/>
      <c r="J365" s="422" t="n"/>
      <c r="K365" s="422" t="n"/>
      <c r="L365" s="422" t="n"/>
      <c r="M365" s="422" t="n"/>
      <c r="N365" s="422" t="n"/>
      <c r="O365" s="422" t="n"/>
    </row>
    <row r="366">
      <c r="D366" s="422" t="n"/>
      <c r="E366" s="422" t="n"/>
      <c r="F366" s="422" t="n"/>
      <c r="G366" s="422" t="n"/>
      <c r="H366" s="422" t="n"/>
      <c r="I366" s="422" t="n"/>
      <c r="J366" s="422" t="n"/>
      <c r="K366" s="422" t="n"/>
      <c r="L366" s="422" t="n"/>
      <c r="M366" s="422" t="n"/>
      <c r="N366" s="422" t="n"/>
      <c r="O366" s="422" t="n"/>
    </row>
    <row r="367">
      <c r="D367" s="422" t="n"/>
      <c r="E367" s="422" t="n"/>
      <c r="F367" s="422" t="n"/>
      <c r="G367" s="422" t="n"/>
      <c r="H367" s="422" t="n"/>
      <c r="I367" s="422" t="n"/>
      <c r="J367" s="422" t="n"/>
      <c r="K367" s="422" t="n"/>
      <c r="L367" s="422" t="n"/>
      <c r="M367" s="422" t="n"/>
      <c r="N367" s="422" t="n"/>
      <c r="O367" s="422" t="n"/>
    </row>
    <row r="368">
      <c r="D368" s="422" t="n"/>
      <c r="E368" s="422" t="n"/>
      <c r="F368" s="422" t="n"/>
      <c r="G368" s="422" t="n"/>
      <c r="H368" s="422" t="n"/>
      <c r="I368" s="422" t="n"/>
      <c r="J368" s="422" t="n"/>
      <c r="K368" s="422" t="n"/>
      <c r="L368" s="422" t="n"/>
      <c r="M368" s="422" t="n"/>
      <c r="N368" s="422" t="n"/>
      <c r="O368" s="422" t="n"/>
    </row>
    <row r="369">
      <c r="D369" s="422" t="n"/>
      <c r="E369" s="422" t="n"/>
      <c r="F369" s="422" t="n"/>
      <c r="G369" s="422" t="n"/>
      <c r="H369" s="422" t="n"/>
      <c r="I369" s="422" t="n"/>
      <c r="J369" s="422" t="n"/>
      <c r="K369" s="422" t="n"/>
      <c r="L369" s="422" t="n"/>
      <c r="M369" s="422" t="n"/>
      <c r="N369" s="422" t="n"/>
      <c r="O369" s="422" t="n"/>
    </row>
    <row r="370">
      <c r="D370" s="422" t="n"/>
      <c r="E370" s="422" t="n"/>
      <c r="F370" s="422" t="n"/>
      <c r="G370" s="422" t="n"/>
      <c r="H370" s="422" t="n"/>
      <c r="I370" s="422" t="n"/>
      <c r="J370" s="422" t="n"/>
      <c r="K370" s="422" t="n"/>
      <c r="L370" s="422" t="n"/>
      <c r="M370" s="422" t="n"/>
      <c r="N370" s="422" t="n"/>
      <c r="O370" s="422" t="n"/>
    </row>
    <row r="371">
      <c r="D371" s="422" t="n"/>
      <c r="E371" s="422" t="n"/>
      <c r="F371" s="422" t="n"/>
      <c r="G371" s="422" t="n"/>
      <c r="H371" s="422" t="n"/>
      <c r="I371" s="422" t="n"/>
      <c r="J371" s="422" t="n"/>
      <c r="K371" s="422" t="n"/>
      <c r="L371" s="422" t="n"/>
      <c r="M371" s="422" t="n"/>
      <c r="N371" s="422" t="n"/>
      <c r="O371" s="422" t="n"/>
    </row>
    <row r="372">
      <c r="D372" s="422" t="n"/>
      <c r="E372" s="422" t="n"/>
      <c r="F372" s="422" t="n"/>
      <c r="G372" s="422" t="n"/>
      <c r="H372" s="422" t="n"/>
      <c r="I372" s="422" t="n"/>
      <c r="J372" s="422" t="n"/>
      <c r="K372" s="422" t="n"/>
      <c r="L372" s="422" t="n"/>
      <c r="M372" s="422" t="n"/>
      <c r="N372" s="422" t="n"/>
      <c r="O372" s="422" t="n"/>
    </row>
    <row r="373">
      <c r="D373" s="422" t="n"/>
      <c r="E373" s="422" t="n"/>
      <c r="F373" s="422" t="n"/>
      <c r="G373" s="422" t="n"/>
      <c r="H373" s="422" t="n"/>
      <c r="I373" s="422" t="n"/>
      <c r="J373" s="422" t="n"/>
      <c r="K373" s="422" t="n"/>
      <c r="L373" s="422" t="n"/>
      <c r="M373" s="422" t="n"/>
      <c r="N373" s="422" t="n"/>
      <c r="O373" s="422" t="n"/>
    </row>
    <row r="374">
      <c r="D374" s="422" t="n"/>
      <c r="E374" s="422" t="n"/>
      <c r="F374" s="422" t="n"/>
      <c r="G374" s="422" t="n"/>
      <c r="H374" s="422" t="n"/>
      <c r="I374" s="422" t="n"/>
      <c r="J374" s="422" t="n"/>
      <c r="K374" s="422" t="n"/>
      <c r="L374" s="422" t="n"/>
      <c r="M374" s="422" t="n"/>
      <c r="N374" s="422" t="n"/>
      <c r="O374" s="422" t="n"/>
    </row>
    <row r="375">
      <c r="D375" s="422" t="n"/>
      <c r="E375" s="422" t="n"/>
      <c r="F375" s="422" t="n"/>
      <c r="G375" s="422" t="n"/>
      <c r="H375" s="422" t="n"/>
      <c r="I375" s="422" t="n"/>
      <c r="J375" s="422" t="n"/>
      <c r="K375" s="422" t="n"/>
      <c r="L375" s="422" t="n"/>
      <c r="M375" s="422" t="n"/>
      <c r="N375" s="422" t="n"/>
      <c r="O375" s="422" t="n"/>
    </row>
    <row r="376">
      <c r="D376" s="422" t="n"/>
      <c r="E376" s="422" t="n"/>
      <c r="F376" s="422" t="n"/>
      <c r="G376" s="422" t="n"/>
      <c r="H376" s="422" t="n"/>
      <c r="I376" s="422" t="n"/>
      <c r="J376" s="422" t="n"/>
      <c r="K376" s="422" t="n"/>
      <c r="L376" s="422" t="n"/>
      <c r="M376" s="422" t="n"/>
      <c r="N376" s="422" t="n"/>
      <c r="O376" s="422" t="n"/>
    </row>
    <row r="377">
      <c r="D377" s="422" t="n"/>
      <c r="E377" s="422" t="n"/>
      <c r="F377" s="422" t="n"/>
      <c r="G377" s="422" t="n"/>
      <c r="H377" s="422" t="n"/>
      <c r="I377" s="422" t="n"/>
      <c r="J377" s="422" t="n"/>
      <c r="K377" s="422" t="n"/>
      <c r="L377" s="422" t="n"/>
      <c r="M377" s="422" t="n"/>
      <c r="N377" s="422" t="n"/>
      <c r="O377" s="422" t="n"/>
    </row>
    <row r="378">
      <c r="D378" s="422" t="n"/>
      <c r="E378" s="422" t="n"/>
      <c r="F378" s="422" t="n"/>
      <c r="G378" s="422" t="n"/>
      <c r="H378" s="422" t="n"/>
      <c r="I378" s="422" t="n"/>
      <c r="J378" s="422" t="n"/>
      <c r="K378" s="422" t="n"/>
      <c r="L378" s="422" t="n"/>
      <c r="M378" s="422" t="n"/>
      <c r="N378" s="422" t="n"/>
      <c r="O378" s="422" t="n"/>
    </row>
    <row r="379">
      <c r="D379" s="422" t="n"/>
      <c r="E379" s="422" t="n"/>
      <c r="F379" s="422" t="n"/>
      <c r="G379" s="422" t="n"/>
      <c r="H379" s="422" t="n"/>
      <c r="I379" s="422" t="n"/>
      <c r="J379" s="422" t="n"/>
      <c r="K379" s="422" t="n"/>
      <c r="L379" s="422" t="n"/>
      <c r="M379" s="422" t="n"/>
      <c r="N379" s="422" t="n"/>
      <c r="O379" s="422" t="n"/>
    </row>
    <row r="380">
      <c r="D380" s="422" t="n"/>
      <c r="E380" s="422" t="n"/>
      <c r="F380" s="422" t="n"/>
      <c r="G380" s="422" t="n"/>
      <c r="H380" s="422" t="n"/>
      <c r="I380" s="422" t="n"/>
      <c r="J380" s="422" t="n"/>
      <c r="K380" s="422" t="n"/>
      <c r="L380" s="422" t="n"/>
      <c r="M380" s="422" t="n"/>
      <c r="N380" s="422" t="n"/>
      <c r="O380" s="422" t="n"/>
    </row>
    <row r="381">
      <c r="D381" s="422" t="n"/>
      <c r="E381" s="422" t="n"/>
      <c r="F381" s="422" t="n"/>
      <c r="G381" s="422" t="n"/>
      <c r="H381" s="422" t="n"/>
      <c r="I381" s="422" t="n"/>
      <c r="J381" s="422" t="n"/>
      <c r="K381" s="422" t="n"/>
      <c r="L381" s="422" t="n"/>
      <c r="M381" s="422" t="n"/>
      <c r="N381" s="422" t="n"/>
      <c r="O381" s="422" t="n"/>
    </row>
    <row r="382">
      <c r="D382" s="422" t="n"/>
      <c r="E382" s="422" t="n"/>
      <c r="F382" s="422" t="n"/>
      <c r="G382" s="422" t="n"/>
      <c r="H382" s="422" t="n"/>
      <c r="I382" s="422" t="n"/>
      <c r="J382" s="422" t="n"/>
      <c r="K382" s="422" t="n"/>
      <c r="L382" s="422" t="n"/>
      <c r="M382" s="422" t="n"/>
      <c r="N382" s="422" t="n"/>
      <c r="O382" s="422" t="n"/>
    </row>
    <row r="383">
      <c r="D383" s="422" t="n"/>
      <c r="E383" s="422" t="n"/>
      <c r="F383" s="422" t="n"/>
      <c r="G383" s="422" t="n"/>
      <c r="H383" s="422" t="n"/>
      <c r="I383" s="422" t="n"/>
      <c r="J383" s="422" t="n"/>
      <c r="K383" s="422" t="n"/>
      <c r="L383" s="422" t="n"/>
      <c r="M383" s="422" t="n"/>
      <c r="N383" s="422" t="n"/>
      <c r="O383" s="422" t="n"/>
    </row>
    <row r="384">
      <c r="D384" s="422" t="n"/>
      <c r="E384" s="422" t="n"/>
      <c r="F384" s="422" t="n"/>
      <c r="G384" s="422" t="n"/>
      <c r="H384" s="422" t="n"/>
      <c r="I384" s="422" t="n"/>
      <c r="J384" s="422" t="n"/>
      <c r="K384" s="422" t="n"/>
      <c r="L384" s="422" t="n"/>
      <c r="M384" s="422" t="n"/>
      <c r="N384" s="422" t="n"/>
      <c r="O384" s="422" t="n"/>
    </row>
    <row r="385">
      <c r="D385" s="422" t="n"/>
      <c r="E385" s="422" t="n"/>
      <c r="F385" s="422" t="n"/>
      <c r="G385" s="422" t="n"/>
      <c r="H385" s="422" t="n"/>
      <c r="I385" s="422" t="n"/>
      <c r="J385" s="422" t="n"/>
      <c r="K385" s="422" t="n"/>
      <c r="L385" s="422" t="n"/>
      <c r="M385" s="422" t="n"/>
      <c r="N385" s="422" t="n"/>
      <c r="O385" s="422" t="n"/>
    </row>
    <row r="386">
      <c r="D386" s="422" t="n"/>
      <c r="E386" s="422" t="n"/>
      <c r="F386" s="422" t="n"/>
      <c r="G386" s="422" t="n"/>
      <c r="H386" s="422" t="n"/>
      <c r="I386" s="422" t="n"/>
      <c r="J386" s="422" t="n"/>
      <c r="K386" s="422" t="n"/>
      <c r="L386" s="422" t="n"/>
      <c r="M386" s="422" t="n"/>
      <c r="N386" s="422" t="n"/>
      <c r="O386" s="422" t="n"/>
    </row>
    <row r="387">
      <c r="D387" s="422" t="n"/>
      <c r="E387" s="422" t="n"/>
      <c r="F387" s="422" t="n"/>
      <c r="G387" s="422" t="n"/>
      <c r="H387" s="422" t="n"/>
      <c r="I387" s="422" t="n"/>
      <c r="J387" s="422" t="n"/>
      <c r="K387" s="422" t="n"/>
      <c r="L387" s="422" t="n"/>
      <c r="M387" s="422" t="n"/>
      <c r="N387" s="422" t="n"/>
      <c r="O387" s="422" t="n"/>
    </row>
    <row r="388">
      <c r="D388" s="422" t="n"/>
      <c r="E388" s="422" t="n"/>
      <c r="F388" s="422" t="n"/>
      <c r="G388" s="422" t="n"/>
      <c r="H388" s="422" t="n"/>
      <c r="I388" s="422" t="n"/>
      <c r="J388" s="422" t="n"/>
      <c r="K388" s="422" t="n"/>
      <c r="L388" s="422" t="n"/>
      <c r="M388" s="422" t="n"/>
      <c r="N388" s="422" t="n"/>
      <c r="O388" s="422" t="n"/>
    </row>
    <row r="389">
      <c r="D389" s="422" t="n"/>
      <c r="E389" s="422" t="n"/>
      <c r="F389" s="422" t="n"/>
      <c r="G389" s="422" t="n"/>
      <c r="H389" s="422" t="n"/>
      <c r="I389" s="422" t="n"/>
      <c r="J389" s="422" t="n"/>
      <c r="K389" s="422" t="n"/>
      <c r="L389" s="422" t="n"/>
      <c r="M389" s="422" t="n"/>
      <c r="N389" s="422" t="n"/>
      <c r="O389" s="422" t="n"/>
    </row>
    <row r="390">
      <c r="D390" s="422" t="n"/>
      <c r="E390" s="422" t="n"/>
      <c r="F390" s="422" t="n"/>
      <c r="G390" s="422" t="n"/>
      <c r="H390" s="422" t="n"/>
      <c r="I390" s="422" t="n"/>
      <c r="J390" s="422" t="n"/>
      <c r="K390" s="422" t="n"/>
      <c r="L390" s="422" t="n"/>
      <c r="M390" s="422" t="n"/>
      <c r="N390" s="422" t="n"/>
      <c r="O390" s="422" t="n"/>
    </row>
    <row r="391">
      <c r="D391" s="422" t="n"/>
      <c r="E391" s="422" t="n"/>
      <c r="F391" s="422" t="n"/>
      <c r="G391" s="422" t="n"/>
      <c r="H391" s="422" t="n"/>
      <c r="I391" s="422" t="n"/>
      <c r="J391" s="422" t="n"/>
      <c r="K391" s="422" t="n"/>
      <c r="L391" s="422" t="n"/>
      <c r="M391" s="422" t="n"/>
      <c r="N391" s="422" t="n"/>
      <c r="O391" s="422" t="n"/>
    </row>
    <row r="392">
      <c r="D392" s="422" t="n"/>
      <c r="E392" s="422" t="n"/>
      <c r="F392" s="422" t="n"/>
      <c r="G392" s="422" t="n"/>
      <c r="H392" s="422" t="n"/>
      <c r="I392" s="422" t="n"/>
      <c r="J392" s="422" t="n"/>
      <c r="K392" s="422" t="n"/>
      <c r="L392" s="422" t="n"/>
      <c r="M392" s="422" t="n"/>
      <c r="N392" s="422" t="n"/>
      <c r="O392" s="422" t="n"/>
    </row>
    <row r="393">
      <c r="D393" s="422" t="n"/>
      <c r="E393" s="422" t="n"/>
      <c r="F393" s="422" t="n"/>
      <c r="G393" s="422" t="n"/>
      <c r="H393" s="422" t="n"/>
      <c r="I393" s="422" t="n"/>
      <c r="J393" s="422" t="n"/>
      <c r="K393" s="422" t="n"/>
      <c r="L393" s="422" t="n"/>
      <c r="M393" s="422" t="n"/>
      <c r="N393" s="422" t="n"/>
      <c r="O393" s="422" t="n"/>
    </row>
    <row r="394">
      <c r="D394" s="422" t="n"/>
      <c r="E394" s="422" t="n"/>
      <c r="F394" s="422" t="n"/>
      <c r="G394" s="422" t="n"/>
      <c r="H394" s="422" t="n"/>
      <c r="I394" s="422" t="n"/>
      <c r="J394" s="422" t="n"/>
      <c r="K394" s="422" t="n"/>
      <c r="L394" s="422" t="n"/>
      <c r="M394" s="422" t="n"/>
      <c r="N394" s="422" t="n"/>
      <c r="O394" s="422" t="n"/>
    </row>
    <row r="395">
      <c r="D395" s="422" t="n"/>
      <c r="E395" s="422" t="n"/>
      <c r="F395" s="422" t="n"/>
      <c r="G395" s="422" t="n"/>
      <c r="H395" s="422" t="n"/>
      <c r="I395" s="422" t="n"/>
      <c r="J395" s="422" t="n"/>
      <c r="K395" s="422" t="n"/>
      <c r="L395" s="422" t="n"/>
      <c r="M395" s="422" t="n"/>
      <c r="N395" s="422" t="n"/>
      <c r="O395" s="422" t="n"/>
    </row>
    <row r="396">
      <c r="D396" s="422" t="n"/>
      <c r="E396" s="422" t="n"/>
      <c r="F396" s="422" t="n"/>
      <c r="G396" s="422" t="n"/>
      <c r="H396" s="422" t="n"/>
      <c r="I396" s="422" t="n"/>
      <c r="J396" s="422" t="n"/>
      <c r="K396" s="422" t="n"/>
      <c r="L396" s="422" t="n"/>
      <c r="M396" s="422" t="n"/>
      <c r="N396" s="422" t="n"/>
      <c r="O396" s="422" t="n"/>
    </row>
    <row r="397">
      <c r="D397" s="422" t="n"/>
      <c r="E397" s="422" t="n"/>
      <c r="F397" s="422" t="n"/>
      <c r="G397" s="422" t="n"/>
      <c r="H397" s="422" t="n"/>
      <c r="I397" s="422" t="n"/>
      <c r="J397" s="422" t="n"/>
      <c r="K397" s="422" t="n"/>
      <c r="L397" s="422" t="n"/>
      <c r="M397" s="422" t="n"/>
      <c r="N397" s="422" t="n"/>
      <c r="O397" s="422" t="n"/>
    </row>
    <row r="398">
      <c r="D398" s="422" t="n"/>
      <c r="E398" s="422" t="n"/>
      <c r="F398" s="422" t="n"/>
      <c r="G398" s="422" t="n"/>
      <c r="H398" s="422" t="n"/>
      <c r="I398" s="422" t="n"/>
      <c r="J398" s="422" t="n"/>
      <c r="K398" s="422" t="n"/>
      <c r="L398" s="422" t="n"/>
      <c r="M398" s="422" t="n"/>
      <c r="N398" s="422" t="n"/>
      <c r="O398" s="422" t="n"/>
    </row>
    <row r="399">
      <c r="D399" s="422" t="n"/>
      <c r="E399" s="422" t="n"/>
      <c r="F399" s="422" t="n"/>
      <c r="G399" s="422" t="n"/>
      <c r="H399" s="422" t="n"/>
      <c r="I399" s="422" t="n"/>
      <c r="J399" s="422" t="n"/>
      <c r="K399" s="422" t="n"/>
      <c r="L399" s="422" t="n"/>
      <c r="M399" s="422" t="n"/>
      <c r="N399" s="422" t="n"/>
      <c r="O399" s="422" t="n"/>
    </row>
    <row r="400">
      <c r="D400" s="422" t="n"/>
      <c r="E400" s="422" t="n"/>
      <c r="F400" s="422" t="n"/>
      <c r="G400" s="422" t="n"/>
      <c r="H400" s="422" t="n"/>
      <c r="I400" s="422" t="n"/>
      <c r="J400" s="422" t="n"/>
      <c r="K400" s="422" t="n"/>
      <c r="L400" s="422" t="n"/>
      <c r="M400" s="422" t="n"/>
      <c r="N400" s="422" t="n"/>
      <c r="O400" s="422" t="n"/>
    </row>
    <row r="401">
      <c r="D401" s="422" t="n"/>
      <c r="E401" s="422" t="n"/>
      <c r="F401" s="422" t="n"/>
      <c r="G401" s="422" t="n"/>
      <c r="H401" s="422" t="n"/>
      <c r="I401" s="422" t="n"/>
      <c r="J401" s="422" t="n"/>
      <c r="K401" s="422" t="n"/>
      <c r="L401" s="422" t="n"/>
      <c r="M401" s="422" t="n"/>
      <c r="N401" s="422" t="n"/>
      <c r="O401" s="422" t="n"/>
    </row>
    <row r="402">
      <c r="D402" s="422" t="n"/>
      <c r="E402" s="422" t="n"/>
      <c r="F402" s="422" t="n"/>
      <c r="G402" s="422" t="n"/>
      <c r="H402" s="422" t="n"/>
      <c r="I402" s="422" t="n"/>
      <c r="J402" s="422" t="n"/>
      <c r="K402" s="422" t="n"/>
      <c r="L402" s="422" t="n"/>
      <c r="M402" s="422" t="n"/>
      <c r="N402" s="422" t="n"/>
      <c r="O402" s="422" t="n"/>
    </row>
    <row r="403">
      <c r="D403" s="422" t="n"/>
      <c r="E403" s="422" t="n"/>
      <c r="F403" s="422" t="n"/>
      <c r="G403" s="422" t="n"/>
      <c r="H403" s="422" t="n"/>
      <c r="I403" s="422" t="n"/>
      <c r="J403" s="422" t="n"/>
      <c r="K403" s="422" t="n"/>
      <c r="L403" s="422" t="n"/>
      <c r="M403" s="422" t="n"/>
      <c r="N403" s="422" t="n"/>
      <c r="O403" s="422" t="n"/>
    </row>
    <row r="404">
      <c r="D404" s="422" t="n"/>
      <c r="E404" s="422" t="n"/>
      <c r="F404" s="422" t="n"/>
      <c r="G404" s="422" t="n"/>
      <c r="H404" s="422" t="n"/>
      <c r="I404" s="422" t="n"/>
      <c r="J404" s="422" t="n"/>
      <c r="K404" s="422" t="n"/>
      <c r="L404" s="422" t="n"/>
      <c r="M404" s="422" t="n"/>
      <c r="N404" s="422" t="n"/>
      <c r="O404" s="422" t="n"/>
    </row>
    <row r="405">
      <c r="D405" s="422" t="n"/>
      <c r="E405" s="422" t="n"/>
      <c r="F405" s="422" t="n"/>
      <c r="G405" s="422" t="n"/>
      <c r="H405" s="422" t="n"/>
      <c r="I405" s="422" t="n"/>
      <c r="J405" s="422" t="n"/>
      <c r="K405" s="422" t="n"/>
      <c r="L405" s="422" t="n"/>
      <c r="M405" s="422" t="n"/>
      <c r="N405" s="422" t="n"/>
      <c r="O405" s="422" t="n"/>
    </row>
    <row r="406">
      <c r="D406" s="422" t="n"/>
      <c r="E406" s="422" t="n"/>
      <c r="F406" s="422" t="n"/>
      <c r="G406" s="422" t="n"/>
      <c r="H406" s="422" t="n"/>
      <c r="I406" s="422" t="n"/>
      <c r="J406" s="422" t="n"/>
      <c r="K406" s="422" t="n"/>
      <c r="L406" s="422" t="n"/>
      <c r="M406" s="422" t="n"/>
      <c r="N406" s="422" t="n"/>
      <c r="O406" s="422" t="n"/>
    </row>
    <row r="407">
      <c r="D407" s="422" t="n"/>
      <c r="E407" s="422" t="n"/>
      <c r="F407" s="422" t="n"/>
      <c r="G407" s="422" t="n"/>
      <c r="H407" s="422" t="n"/>
      <c r="I407" s="422" t="n"/>
      <c r="J407" s="422" t="n"/>
      <c r="K407" s="422" t="n"/>
      <c r="L407" s="422" t="n"/>
      <c r="M407" s="422" t="n"/>
      <c r="N407" s="422" t="n"/>
      <c r="O407" s="422" t="n"/>
    </row>
    <row r="408">
      <c r="D408" s="422" t="n"/>
      <c r="E408" s="422" t="n"/>
      <c r="F408" s="422" t="n"/>
      <c r="G408" s="422" t="n"/>
      <c r="H408" s="422" t="n"/>
      <c r="I408" s="422" t="n"/>
      <c r="J408" s="422" t="n"/>
      <c r="K408" s="422" t="n"/>
      <c r="L408" s="422" t="n"/>
      <c r="M408" s="422" t="n"/>
      <c r="N408" s="422" t="n"/>
      <c r="O408" s="422" t="n"/>
    </row>
    <row r="409">
      <c r="D409" s="422" t="n"/>
      <c r="E409" s="422" t="n"/>
      <c r="F409" s="422" t="n"/>
      <c r="G409" s="422" t="n"/>
      <c r="H409" s="422" t="n"/>
      <c r="I409" s="422" t="n"/>
      <c r="J409" s="422" t="n"/>
      <c r="K409" s="422" t="n"/>
      <c r="L409" s="422" t="n"/>
      <c r="M409" s="422" t="n"/>
      <c r="N409" s="422" t="n"/>
      <c r="O409" s="422" t="n"/>
    </row>
    <row r="410">
      <c r="D410" s="422" t="n"/>
      <c r="E410" s="422" t="n"/>
      <c r="F410" s="422" t="n"/>
      <c r="G410" s="422" t="n"/>
      <c r="H410" s="422" t="n"/>
      <c r="I410" s="422" t="n"/>
      <c r="J410" s="422" t="n"/>
      <c r="K410" s="422" t="n"/>
      <c r="L410" s="422" t="n"/>
      <c r="M410" s="422" t="n"/>
      <c r="N410" s="422" t="n"/>
      <c r="O410" s="422" t="n"/>
    </row>
    <row r="411">
      <c r="D411" s="422" t="n"/>
      <c r="E411" s="422" t="n"/>
      <c r="F411" s="422" t="n"/>
      <c r="G411" s="422" t="n"/>
      <c r="H411" s="422" t="n"/>
      <c r="I411" s="422" t="n"/>
      <c r="J411" s="422" t="n"/>
      <c r="K411" s="422" t="n"/>
      <c r="L411" s="422" t="n"/>
      <c r="M411" s="422" t="n"/>
      <c r="N411" s="422" t="n"/>
      <c r="O411" s="422" t="n"/>
    </row>
    <row r="412">
      <c r="D412" s="422" t="n"/>
      <c r="E412" s="422" t="n"/>
      <c r="F412" s="422" t="n"/>
      <c r="G412" s="422" t="n"/>
      <c r="H412" s="422" t="n"/>
      <c r="I412" s="422" t="n"/>
      <c r="J412" s="422" t="n"/>
      <c r="K412" s="422" t="n"/>
      <c r="L412" s="422" t="n"/>
      <c r="M412" s="422" t="n"/>
      <c r="N412" s="422" t="n"/>
      <c r="O412" s="422" t="n"/>
    </row>
    <row r="413">
      <c r="D413" s="422" t="n"/>
      <c r="E413" s="422" t="n"/>
      <c r="F413" s="422" t="n"/>
      <c r="G413" s="422" t="n"/>
      <c r="H413" s="422" t="n"/>
      <c r="I413" s="422" t="n"/>
      <c r="J413" s="422" t="n"/>
      <c r="K413" s="422" t="n"/>
      <c r="L413" s="422" t="n"/>
      <c r="M413" s="422" t="n"/>
      <c r="N413" s="422" t="n"/>
      <c r="O413" s="422" t="n"/>
    </row>
    <row r="414">
      <c r="D414" s="422" t="n"/>
      <c r="E414" s="422" t="n"/>
      <c r="F414" s="422" t="n"/>
      <c r="G414" s="422" t="n"/>
      <c r="H414" s="422" t="n"/>
      <c r="I414" s="422" t="n"/>
      <c r="J414" s="422" t="n"/>
      <c r="K414" s="422" t="n"/>
      <c r="L414" s="422" t="n"/>
      <c r="M414" s="422" t="n"/>
      <c r="N414" s="422" t="n"/>
      <c r="O414" s="422" t="n"/>
    </row>
    <row r="415">
      <c r="D415" s="422" t="n"/>
      <c r="E415" s="422" t="n"/>
      <c r="F415" s="422" t="n"/>
      <c r="G415" s="422" t="n"/>
      <c r="H415" s="422" t="n"/>
      <c r="I415" s="422" t="n"/>
      <c r="J415" s="422" t="n"/>
      <c r="K415" s="422" t="n"/>
      <c r="L415" s="422" t="n"/>
      <c r="M415" s="422" t="n"/>
      <c r="N415" s="422" t="n"/>
      <c r="O415" s="422" t="n"/>
    </row>
    <row r="416">
      <c r="D416" s="422" t="n"/>
      <c r="E416" s="422" t="n"/>
      <c r="F416" s="422" t="n"/>
      <c r="G416" s="422" t="n"/>
      <c r="H416" s="422" t="n"/>
      <c r="I416" s="422" t="n"/>
      <c r="J416" s="422" t="n"/>
      <c r="K416" s="422" t="n"/>
      <c r="L416" s="422" t="n"/>
      <c r="M416" s="422" t="n"/>
      <c r="N416" s="422" t="n"/>
      <c r="O416" s="422" t="n"/>
    </row>
    <row r="417">
      <c r="D417" s="422" t="n"/>
      <c r="E417" s="422" t="n"/>
      <c r="F417" s="422" t="n"/>
      <c r="G417" s="422" t="n"/>
      <c r="H417" s="422" t="n"/>
      <c r="I417" s="422" t="n"/>
      <c r="J417" s="422" t="n"/>
      <c r="K417" s="422" t="n"/>
      <c r="L417" s="422" t="n"/>
      <c r="M417" s="422" t="n"/>
      <c r="N417" s="422" t="n"/>
      <c r="O417" s="422" t="n"/>
    </row>
    <row r="418">
      <c r="D418" s="422" t="n"/>
      <c r="E418" s="422" t="n"/>
      <c r="F418" s="422" t="n"/>
      <c r="G418" s="422" t="n"/>
      <c r="H418" s="422" t="n"/>
      <c r="I418" s="422" t="n"/>
      <c r="J418" s="422" t="n"/>
      <c r="K418" s="422" t="n"/>
      <c r="L418" s="422" t="n"/>
      <c r="M418" s="422" t="n"/>
      <c r="N418" s="422" t="n"/>
      <c r="O418" s="422" t="n"/>
    </row>
    <row r="419">
      <c r="D419" s="422" t="n"/>
      <c r="E419" s="422" t="n"/>
      <c r="F419" s="422" t="n"/>
      <c r="G419" s="422" t="n"/>
      <c r="H419" s="422" t="n"/>
      <c r="I419" s="422" t="n"/>
      <c r="J419" s="422" t="n"/>
      <c r="K419" s="422" t="n"/>
      <c r="L419" s="422" t="n"/>
      <c r="M419" s="422" t="n"/>
      <c r="N419" s="422" t="n"/>
      <c r="O419" s="422" t="n"/>
    </row>
    <row r="420">
      <c r="D420" s="422" t="n"/>
      <c r="E420" s="422" t="n"/>
      <c r="F420" s="422" t="n"/>
      <c r="G420" s="422" t="n"/>
      <c r="H420" s="422" t="n"/>
      <c r="I420" s="422" t="n"/>
      <c r="J420" s="422" t="n"/>
      <c r="K420" s="422" t="n"/>
      <c r="L420" s="422" t="n"/>
      <c r="M420" s="422" t="n"/>
      <c r="N420" s="422" t="n"/>
      <c r="O420" s="422" t="n"/>
    </row>
    <row r="421">
      <c r="D421" s="422" t="n"/>
      <c r="E421" s="422" t="n"/>
      <c r="F421" s="422" t="n"/>
      <c r="G421" s="422" t="n"/>
      <c r="H421" s="422" t="n"/>
      <c r="I421" s="422" t="n"/>
      <c r="J421" s="422" t="n"/>
      <c r="K421" s="422" t="n"/>
      <c r="L421" s="422" t="n"/>
      <c r="M421" s="422" t="n"/>
      <c r="N421" s="422" t="n"/>
      <c r="O421" s="422" t="n"/>
    </row>
    <row r="422">
      <c r="D422" s="422" t="n"/>
      <c r="E422" s="422" t="n"/>
      <c r="F422" s="422" t="n"/>
      <c r="G422" s="422" t="n"/>
      <c r="H422" s="422" t="n"/>
      <c r="I422" s="422" t="n"/>
      <c r="J422" s="422" t="n"/>
      <c r="K422" s="422" t="n"/>
      <c r="L422" s="422" t="n"/>
      <c r="M422" s="422" t="n"/>
      <c r="N422" s="422" t="n"/>
      <c r="O422" s="422" t="n"/>
    </row>
    <row r="423">
      <c r="D423" s="422" t="n"/>
      <c r="E423" s="422" t="n"/>
      <c r="F423" s="422" t="n"/>
      <c r="G423" s="422" t="n"/>
      <c r="H423" s="422" t="n"/>
      <c r="I423" s="422" t="n"/>
      <c r="J423" s="422" t="n"/>
      <c r="K423" s="422" t="n"/>
      <c r="L423" s="422" t="n"/>
      <c r="M423" s="422" t="n"/>
      <c r="N423" s="422" t="n"/>
      <c r="O423" s="422" t="n"/>
    </row>
    <row r="424">
      <c r="D424" s="422" t="n"/>
      <c r="E424" s="422" t="n"/>
      <c r="F424" s="422" t="n"/>
      <c r="G424" s="422" t="n"/>
      <c r="H424" s="422" t="n"/>
      <c r="I424" s="422" t="n"/>
      <c r="J424" s="422" t="n"/>
      <c r="K424" s="422" t="n"/>
      <c r="L424" s="422" t="n"/>
      <c r="M424" s="422" t="n"/>
      <c r="N424" s="422" t="n"/>
      <c r="O424" s="422" t="n"/>
    </row>
    <row r="425">
      <c r="D425" s="422" t="n"/>
      <c r="E425" s="422" t="n"/>
      <c r="F425" s="422" t="n"/>
      <c r="G425" s="422" t="n"/>
      <c r="H425" s="422" t="n"/>
      <c r="I425" s="422" t="n"/>
      <c r="J425" s="422" t="n"/>
      <c r="K425" s="422" t="n"/>
      <c r="L425" s="422" t="n"/>
      <c r="M425" s="422" t="n"/>
      <c r="N425" s="422" t="n"/>
      <c r="O425" s="422" t="n"/>
    </row>
    <row r="426">
      <c r="D426" s="422" t="n"/>
      <c r="E426" s="422" t="n"/>
      <c r="F426" s="422" t="n"/>
      <c r="G426" s="422" t="n"/>
      <c r="H426" s="422" t="n"/>
      <c r="I426" s="422" t="n"/>
      <c r="J426" s="422" t="n"/>
      <c r="K426" s="422" t="n"/>
      <c r="L426" s="422" t="n"/>
      <c r="M426" s="422" t="n"/>
      <c r="N426" s="422" t="n"/>
      <c r="O426" s="422" t="n"/>
    </row>
    <row r="427">
      <c r="D427" s="422" t="n"/>
      <c r="E427" s="422" t="n"/>
      <c r="F427" s="422" t="n"/>
      <c r="G427" s="422" t="n"/>
      <c r="H427" s="422" t="n"/>
      <c r="I427" s="422" t="n"/>
      <c r="J427" s="422" t="n"/>
      <c r="K427" s="422" t="n"/>
      <c r="L427" s="422" t="n"/>
      <c r="M427" s="422" t="n"/>
      <c r="N427" s="422" t="n"/>
      <c r="O427" s="422" t="n"/>
    </row>
    <row r="428">
      <c r="D428" s="422" t="n"/>
      <c r="E428" s="422" t="n"/>
      <c r="F428" s="422" t="n"/>
      <c r="G428" s="422" t="n"/>
      <c r="H428" s="422" t="n"/>
      <c r="I428" s="422" t="n"/>
      <c r="J428" s="422" t="n"/>
      <c r="K428" s="422" t="n"/>
      <c r="L428" s="422" t="n"/>
      <c r="M428" s="422" t="n"/>
      <c r="N428" s="422" t="n"/>
      <c r="O428" s="422" t="n"/>
    </row>
    <row r="429">
      <c r="D429" s="422" t="n"/>
      <c r="E429" s="422" t="n"/>
      <c r="F429" s="422" t="n"/>
      <c r="G429" s="422" t="n"/>
      <c r="H429" s="422" t="n"/>
      <c r="I429" s="422" t="n"/>
      <c r="J429" s="422" t="n"/>
      <c r="K429" s="422" t="n"/>
      <c r="L429" s="422" t="n"/>
      <c r="M429" s="422" t="n"/>
      <c r="N429" s="422" t="n"/>
      <c r="O429" s="422" t="n"/>
    </row>
    <row r="430">
      <c r="D430" s="422" t="n"/>
      <c r="E430" s="422" t="n"/>
      <c r="F430" s="422" t="n"/>
      <c r="G430" s="422" t="n"/>
      <c r="H430" s="422" t="n"/>
      <c r="I430" s="422" t="n"/>
      <c r="J430" s="422" t="n"/>
      <c r="K430" s="422" t="n"/>
      <c r="L430" s="422" t="n"/>
      <c r="M430" s="422" t="n"/>
      <c r="N430" s="422" t="n"/>
      <c r="O430" s="422" t="n"/>
    </row>
    <row r="431">
      <c r="D431" s="422" t="n"/>
      <c r="E431" s="422" t="n"/>
      <c r="F431" s="422" t="n"/>
      <c r="G431" s="422" t="n"/>
      <c r="H431" s="422" t="n"/>
      <c r="I431" s="422" t="n"/>
      <c r="J431" s="422" t="n"/>
      <c r="K431" s="422" t="n"/>
      <c r="L431" s="422" t="n"/>
      <c r="M431" s="422" t="n"/>
      <c r="N431" s="422" t="n"/>
      <c r="O431" s="422" t="n"/>
    </row>
    <row r="432">
      <c r="D432" s="422" t="n"/>
      <c r="E432" s="422" t="n"/>
      <c r="F432" s="422" t="n"/>
      <c r="G432" s="422" t="n"/>
      <c r="H432" s="422" t="n"/>
      <c r="I432" s="422" t="n"/>
      <c r="J432" s="422" t="n"/>
      <c r="K432" s="422" t="n"/>
      <c r="L432" s="422" t="n"/>
      <c r="M432" s="422" t="n"/>
      <c r="N432" s="422" t="n"/>
      <c r="O432" s="422" t="n"/>
    </row>
    <row r="433">
      <c r="D433" s="422" t="n"/>
      <c r="E433" s="422" t="n"/>
      <c r="F433" s="422" t="n"/>
      <c r="G433" s="422" t="n"/>
      <c r="H433" s="422" t="n"/>
      <c r="I433" s="422" t="n"/>
      <c r="J433" s="422" t="n"/>
      <c r="K433" s="422" t="n"/>
      <c r="L433" s="422" t="n"/>
      <c r="M433" s="422" t="n"/>
      <c r="N433" s="422" t="n"/>
      <c r="O433" s="422" t="n"/>
    </row>
    <row r="434">
      <c r="D434" s="422" t="n"/>
      <c r="E434" s="422" t="n"/>
      <c r="F434" s="422" t="n"/>
      <c r="G434" s="422" t="n"/>
      <c r="H434" s="422" t="n"/>
      <c r="I434" s="422" t="n"/>
      <c r="J434" s="422" t="n"/>
      <c r="K434" s="422" t="n"/>
      <c r="L434" s="422" t="n"/>
      <c r="M434" s="422" t="n"/>
      <c r="N434" s="422" t="n"/>
      <c r="O434" s="422" t="n"/>
    </row>
    <row r="435">
      <c r="D435" s="422" t="n"/>
      <c r="E435" s="422" t="n"/>
      <c r="F435" s="422" t="n"/>
      <c r="G435" s="422" t="n"/>
      <c r="H435" s="422" t="n"/>
      <c r="I435" s="422" t="n"/>
      <c r="J435" s="422" t="n"/>
      <c r="K435" s="422" t="n"/>
      <c r="L435" s="422" t="n"/>
      <c r="M435" s="422" t="n"/>
      <c r="N435" s="422" t="n"/>
      <c r="O435" s="422" t="n"/>
    </row>
    <row r="436">
      <c r="D436" s="422" t="n"/>
      <c r="E436" s="422" t="n"/>
      <c r="F436" s="422" t="n"/>
      <c r="G436" s="422" t="n"/>
      <c r="H436" s="422" t="n"/>
      <c r="I436" s="422" t="n"/>
      <c r="J436" s="422" t="n"/>
      <c r="K436" s="422" t="n"/>
      <c r="L436" s="422" t="n"/>
      <c r="M436" s="422" t="n"/>
      <c r="N436" s="422" t="n"/>
      <c r="O436" s="422" t="n"/>
    </row>
    <row r="437">
      <c r="D437" s="422" t="n"/>
      <c r="E437" s="422" t="n"/>
      <c r="F437" s="422" t="n"/>
      <c r="G437" s="422" t="n"/>
      <c r="H437" s="422" t="n"/>
      <c r="I437" s="422" t="n"/>
      <c r="J437" s="422" t="n"/>
      <c r="K437" s="422" t="n"/>
      <c r="L437" s="422" t="n"/>
      <c r="M437" s="422" t="n"/>
      <c r="N437" s="422" t="n"/>
      <c r="O437" s="422" t="n"/>
    </row>
    <row r="438">
      <c r="D438" s="422" t="n"/>
      <c r="E438" s="422" t="n"/>
      <c r="F438" s="422" t="n"/>
      <c r="G438" s="422" t="n"/>
      <c r="H438" s="422" t="n"/>
      <c r="I438" s="422" t="n"/>
      <c r="J438" s="422" t="n"/>
      <c r="K438" s="422" t="n"/>
      <c r="L438" s="422" t="n"/>
      <c r="M438" s="422" t="n"/>
      <c r="N438" s="422" t="n"/>
      <c r="O438" s="422" t="n"/>
    </row>
    <row r="439">
      <c r="D439" s="422" t="n"/>
      <c r="E439" s="422" t="n"/>
      <c r="F439" s="422" t="n"/>
      <c r="G439" s="422" t="n"/>
      <c r="H439" s="422" t="n"/>
      <c r="I439" s="422" t="n"/>
      <c r="J439" s="422" t="n"/>
      <c r="K439" s="422" t="n"/>
      <c r="L439" s="422" t="n"/>
      <c r="M439" s="422" t="n"/>
      <c r="N439" s="422" t="n"/>
      <c r="O439" s="422" t="n"/>
    </row>
    <row r="440">
      <c r="D440" s="422" t="n"/>
      <c r="E440" s="422" t="n"/>
      <c r="F440" s="422" t="n"/>
      <c r="G440" s="422" t="n"/>
      <c r="H440" s="422" t="n"/>
      <c r="I440" s="422" t="n"/>
      <c r="J440" s="422" t="n"/>
      <c r="K440" s="422" t="n"/>
      <c r="L440" s="422" t="n"/>
      <c r="M440" s="422" t="n"/>
      <c r="N440" s="422" t="n"/>
      <c r="O440" s="422" t="n"/>
    </row>
    <row r="441">
      <c r="D441" s="422" t="n"/>
      <c r="E441" s="422" t="n"/>
      <c r="F441" s="422" t="n"/>
      <c r="G441" s="422" t="n"/>
      <c r="H441" s="422" t="n"/>
      <c r="I441" s="422" t="n"/>
      <c r="J441" s="422" t="n"/>
      <c r="K441" s="422" t="n"/>
      <c r="L441" s="422" t="n"/>
      <c r="M441" s="422" t="n"/>
      <c r="N441" s="422" t="n"/>
      <c r="O441" s="422" t="n"/>
    </row>
    <row r="442">
      <c r="D442" s="422" t="n"/>
      <c r="E442" s="422" t="n"/>
      <c r="F442" s="422" t="n"/>
      <c r="G442" s="422" t="n"/>
      <c r="H442" s="422" t="n"/>
      <c r="I442" s="422" t="n"/>
      <c r="J442" s="422" t="n"/>
      <c r="K442" s="422" t="n"/>
      <c r="L442" s="422" t="n"/>
      <c r="M442" s="422" t="n"/>
      <c r="N442" s="422" t="n"/>
      <c r="O442" s="422" t="n"/>
    </row>
    <row r="443">
      <c r="D443" s="422" t="n"/>
      <c r="E443" s="422" t="n"/>
      <c r="F443" s="422" t="n"/>
      <c r="G443" s="422" t="n"/>
      <c r="H443" s="422" t="n"/>
      <c r="I443" s="422" t="n"/>
      <c r="J443" s="422" t="n"/>
      <c r="K443" s="422" t="n"/>
      <c r="L443" s="422" t="n"/>
      <c r="M443" s="422" t="n"/>
      <c r="N443" s="422" t="n"/>
      <c r="O443" s="422" t="n"/>
    </row>
    <row r="444">
      <c r="D444" s="422" t="n"/>
      <c r="E444" s="422" t="n"/>
      <c r="F444" s="422" t="n"/>
      <c r="G444" s="422" t="n"/>
      <c r="H444" s="422" t="n"/>
      <c r="I444" s="422" t="n"/>
      <c r="J444" s="422" t="n"/>
      <c r="K444" s="422" t="n"/>
      <c r="L444" s="422" t="n"/>
      <c r="M444" s="422" t="n"/>
      <c r="N444" s="422" t="n"/>
      <c r="O444" s="422" t="n"/>
    </row>
    <row r="445">
      <c r="D445" s="422" t="n"/>
      <c r="E445" s="422" t="n"/>
      <c r="F445" s="422" t="n"/>
      <c r="G445" s="422" t="n"/>
      <c r="H445" s="422" t="n"/>
      <c r="I445" s="422" t="n"/>
      <c r="J445" s="422" t="n"/>
      <c r="K445" s="422" t="n"/>
      <c r="L445" s="422" t="n"/>
      <c r="M445" s="422" t="n"/>
      <c r="N445" s="422" t="n"/>
      <c r="O445" s="422" t="n"/>
    </row>
    <row r="446">
      <c r="D446" s="422" t="n"/>
      <c r="E446" s="422" t="n"/>
      <c r="F446" s="422" t="n"/>
      <c r="G446" s="422" t="n"/>
      <c r="H446" s="422" t="n"/>
      <c r="I446" s="422" t="n"/>
      <c r="J446" s="422" t="n"/>
      <c r="K446" s="422" t="n"/>
      <c r="L446" s="422" t="n"/>
      <c r="M446" s="422" t="n"/>
      <c r="N446" s="422" t="n"/>
      <c r="O446" s="422" t="n"/>
    </row>
    <row r="447">
      <c r="D447" s="422" t="n"/>
      <c r="E447" s="422" t="n"/>
      <c r="F447" s="422" t="n"/>
      <c r="G447" s="422" t="n"/>
      <c r="H447" s="422" t="n"/>
      <c r="I447" s="422" t="n"/>
      <c r="J447" s="422" t="n"/>
      <c r="K447" s="422" t="n"/>
      <c r="L447" s="422" t="n"/>
      <c r="M447" s="422" t="n"/>
      <c r="N447" s="422" t="n"/>
      <c r="O447" s="422" t="n"/>
    </row>
    <row r="448">
      <c r="D448" s="422" t="n"/>
      <c r="E448" s="422" t="n"/>
      <c r="F448" s="422" t="n"/>
      <c r="G448" s="422" t="n"/>
      <c r="H448" s="422" t="n"/>
      <c r="I448" s="422" t="n"/>
      <c r="J448" s="422" t="n"/>
      <c r="K448" s="422" t="n"/>
      <c r="L448" s="422" t="n"/>
      <c r="M448" s="422" t="n"/>
      <c r="N448" s="422" t="n"/>
      <c r="O448" s="422" t="n"/>
    </row>
    <row r="449">
      <c r="D449" s="422" t="n"/>
      <c r="E449" s="422" t="n"/>
      <c r="F449" s="422" t="n"/>
      <c r="G449" s="422" t="n"/>
      <c r="H449" s="422" t="n"/>
      <c r="I449" s="422" t="n"/>
      <c r="J449" s="422" t="n"/>
      <c r="K449" s="422" t="n"/>
      <c r="L449" s="422" t="n"/>
      <c r="M449" s="422" t="n"/>
      <c r="N449" s="422" t="n"/>
      <c r="O449" s="422" t="n"/>
    </row>
    <row r="450">
      <c r="D450" s="422" t="n"/>
      <c r="E450" s="422" t="n"/>
      <c r="F450" s="422" t="n"/>
      <c r="G450" s="422" t="n"/>
      <c r="H450" s="422" t="n"/>
      <c r="I450" s="422" t="n"/>
      <c r="J450" s="422" t="n"/>
      <c r="K450" s="422" t="n"/>
      <c r="L450" s="422" t="n"/>
      <c r="M450" s="422" t="n"/>
      <c r="N450" s="422" t="n"/>
      <c r="O450" s="422" t="n"/>
    </row>
    <row r="451">
      <c r="D451" s="422" t="n"/>
      <c r="E451" s="422" t="n"/>
      <c r="F451" s="422" t="n"/>
      <c r="G451" s="422" t="n"/>
      <c r="H451" s="422" t="n"/>
      <c r="I451" s="422" t="n"/>
      <c r="J451" s="422" t="n"/>
      <c r="K451" s="422" t="n"/>
      <c r="L451" s="422" t="n"/>
      <c r="M451" s="422" t="n"/>
      <c r="N451" s="422" t="n"/>
      <c r="O451" s="422" t="n"/>
    </row>
    <row r="452">
      <c r="D452" s="422" t="n"/>
      <c r="E452" s="422" t="n"/>
      <c r="F452" s="422" t="n"/>
      <c r="G452" s="422" t="n"/>
      <c r="H452" s="422" t="n"/>
      <c r="I452" s="422" t="n"/>
      <c r="J452" s="422" t="n"/>
      <c r="K452" s="422" t="n"/>
      <c r="L452" s="422" t="n"/>
      <c r="M452" s="422" t="n"/>
      <c r="N452" s="422" t="n"/>
      <c r="O452" s="422" t="n"/>
    </row>
    <row r="453">
      <c r="D453" s="422" t="n"/>
      <c r="E453" s="422" t="n"/>
      <c r="F453" s="422" t="n"/>
      <c r="G453" s="422" t="n"/>
      <c r="H453" s="422" t="n"/>
      <c r="I453" s="422" t="n"/>
      <c r="J453" s="422" t="n"/>
      <c r="K453" s="422" t="n"/>
      <c r="L453" s="422" t="n"/>
      <c r="M453" s="422" t="n"/>
      <c r="N453" s="422" t="n"/>
      <c r="O453" s="422" t="n"/>
    </row>
    <row r="454">
      <c r="D454" s="422" t="n"/>
      <c r="E454" s="422" t="n"/>
      <c r="F454" s="422" t="n"/>
      <c r="G454" s="422" t="n"/>
      <c r="H454" s="422" t="n"/>
      <c r="I454" s="422" t="n"/>
      <c r="J454" s="422" t="n"/>
      <c r="K454" s="422" t="n"/>
      <c r="L454" s="422" t="n"/>
      <c r="M454" s="422" t="n"/>
      <c r="N454" s="422" t="n"/>
      <c r="O454" s="422" t="n"/>
    </row>
    <row r="455">
      <c r="D455" s="422" t="n"/>
      <c r="E455" s="422" t="n"/>
      <c r="F455" s="422" t="n"/>
      <c r="G455" s="422" t="n"/>
      <c r="H455" s="422" t="n"/>
      <c r="I455" s="422" t="n"/>
      <c r="J455" s="422" t="n"/>
      <c r="K455" s="422" t="n"/>
      <c r="L455" s="422" t="n"/>
      <c r="M455" s="422" t="n"/>
      <c r="N455" s="422" t="n"/>
      <c r="O455" s="422" t="n"/>
    </row>
    <row r="456">
      <c r="D456" s="422" t="n"/>
      <c r="E456" s="422" t="n"/>
      <c r="F456" s="422" t="n"/>
      <c r="G456" s="422" t="n"/>
      <c r="H456" s="422" t="n"/>
      <c r="I456" s="422" t="n"/>
      <c r="J456" s="422" t="n"/>
      <c r="K456" s="422" t="n"/>
      <c r="L456" s="422" t="n"/>
      <c r="M456" s="422" t="n"/>
      <c r="N456" s="422" t="n"/>
      <c r="O456" s="422" t="n"/>
    </row>
    <row r="457">
      <c r="D457" s="422" t="n"/>
      <c r="E457" s="422" t="n"/>
      <c r="F457" s="422" t="n"/>
      <c r="G457" s="422" t="n"/>
      <c r="H457" s="422" t="n"/>
      <c r="I457" s="422" t="n"/>
      <c r="J457" s="422" t="n"/>
      <c r="K457" s="422" t="n"/>
      <c r="L457" s="422" t="n"/>
      <c r="M457" s="422" t="n"/>
      <c r="N457" s="422" t="n"/>
      <c r="O457" s="422" t="n"/>
    </row>
    <row r="458">
      <c r="D458" s="422" t="n"/>
      <c r="E458" s="422" t="n"/>
      <c r="F458" s="422" t="n"/>
      <c r="G458" s="422" t="n"/>
      <c r="H458" s="422" t="n"/>
      <c r="I458" s="422" t="n"/>
      <c r="J458" s="422" t="n"/>
      <c r="K458" s="422" t="n"/>
      <c r="L458" s="422" t="n"/>
      <c r="M458" s="422" t="n"/>
      <c r="N458" s="422" t="n"/>
      <c r="O458" s="422" t="n"/>
    </row>
    <row r="459">
      <c r="D459" s="422" t="n"/>
      <c r="E459" s="422" t="n"/>
      <c r="F459" s="422" t="n"/>
      <c r="G459" s="422" t="n"/>
      <c r="H459" s="422" t="n"/>
      <c r="I459" s="422" t="n"/>
      <c r="J459" s="422" t="n"/>
      <c r="K459" s="422" t="n"/>
      <c r="L459" s="422" t="n"/>
      <c r="M459" s="422" t="n"/>
      <c r="N459" s="422" t="n"/>
      <c r="O459" s="422" t="n"/>
    </row>
    <row r="460">
      <c r="D460" s="422" t="n"/>
      <c r="E460" s="422" t="n"/>
      <c r="F460" s="422" t="n"/>
      <c r="G460" s="422" t="n"/>
      <c r="H460" s="422" t="n"/>
      <c r="I460" s="422" t="n"/>
      <c r="J460" s="422" t="n"/>
      <c r="K460" s="422" t="n"/>
      <c r="L460" s="422" t="n"/>
      <c r="M460" s="422" t="n"/>
      <c r="N460" s="422" t="n"/>
      <c r="O460" s="422" t="n"/>
    </row>
    <row r="461">
      <c r="D461" s="422" t="n"/>
      <c r="E461" s="422" t="n"/>
      <c r="F461" s="422" t="n"/>
      <c r="G461" s="422" t="n"/>
      <c r="H461" s="422" t="n"/>
      <c r="I461" s="422" t="n"/>
      <c r="J461" s="422" t="n"/>
      <c r="K461" s="422" t="n"/>
      <c r="L461" s="422" t="n"/>
      <c r="M461" s="422" t="n"/>
      <c r="N461" s="422" t="n"/>
      <c r="O461" s="422" t="n"/>
    </row>
    <row r="462">
      <c r="D462" s="422" t="n"/>
      <c r="E462" s="422" t="n"/>
      <c r="F462" s="422" t="n"/>
      <c r="G462" s="422" t="n"/>
      <c r="H462" s="422" t="n"/>
      <c r="I462" s="422" t="n"/>
      <c r="J462" s="422" t="n"/>
      <c r="K462" s="422" t="n"/>
      <c r="L462" s="422" t="n"/>
      <c r="M462" s="422" t="n"/>
      <c r="N462" s="422" t="n"/>
      <c r="O462" s="422" t="n"/>
    </row>
    <row r="463">
      <c r="D463" s="422" t="n"/>
      <c r="E463" s="422" t="n"/>
      <c r="F463" s="422" t="n"/>
      <c r="G463" s="422" t="n"/>
      <c r="H463" s="422" t="n"/>
      <c r="I463" s="422" t="n"/>
      <c r="J463" s="422" t="n"/>
      <c r="K463" s="422" t="n"/>
      <c r="L463" s="422" t="n"/>
      <c r="M463" s="422" t="n"/>
      <c r="N463" s="422" t="n"/>
      <c r="O463" s="422" t="n"/>
    </row>
    <row r="464">
      <c r="D464" s="422" t="n"/>
      <c r="E464" s="422" t="n"/>
      <c r="F464" s="422" t="n"/>
      <c r="G464" s="422" t="n"/>
      <c r="H464" s="422" t="n"/>
      <c r="I464" s="422" t="n"/>
      <c r="J464" s="422" t="n"/>
      <c r="K464" s="422" t="n"/>
      <c r="L464" s="422" t="n"/>
      <c r="M464" s="422" t="n"/>
      <c r="N464" s="422" t="n"/>
      <c r="O464" s="422" t="n"/>
    </row>
    <row r="465">
      <c r="D465" s="422" t="n"/>
      <c r="E465" s="422" t="n"/>
      <c r="F465" s="422" t="n"/>
      <c r="G465" s="422" t="n"/>
      <c r="H465" s="422" t="n"/>
      <c r="I465" s="422" t="n"/>
      <c r="J465" s="422" t="n"/>
      <c r="K465" s="422" t="n"/>
      <c r="L465" s="422" t="n"/>
      <c r="M465" s="422" t="n"/>
      <c r="N465" s="422" t="n"/>
      <c r="O465" s="422" t="n"/>
    </row>
    <row r="466">
      <c r="D466" s="422" t="n"/>
      <c r="E466" s="422" t="n"/>
      <c r="F466" s="422" t="n"/>
      <c r="G466" s="422" t="n"/>
      <c r="H466" s="422" t="n"/>
      <c r="I466" s="422" t="n"/>
      <c r="J466" s="422" t="n"/>
      <c r="K466" s="422" t="n"/>
      <c r="L466" s="422" t="n"/>
      <c r="M466" s="422" t="n"/>
      <c r="N466" s="422" t="n"/>
      <c r="O466" s="422" t="n"/>
    </row>
    <row r="467">
      <c r="D467" s="422" t="n"/>
      <c r="E467" s="422" t="n"/>
      <c r="F467" s="422" t="n"/>
      <c r="G467" s="422" t="n"/>
      <c r="H467" s="422" t="n"/>
      <c r="I467" s="422" t="n"/>
      <c r="J467" s="422" t="n"/>
      <c r="K467" s="422" t="n"/>
      <c r="L467" s="422" t="n"/>
      <c r="M467" s="422" t="n"/>
      <c r="N467" s="422" t="n"/>
      <c r="O467" s="422" t="n"/>
    </row>
    <row r="468">
      <c r="D468" s="422" t="n"/>
      <c r="E468" s="422" t="n"/>
      <c r="F468" s="422" t="n"/>
      <c r="G468" s="422" t="n"/>
      <c r="H468" s="422" t="n"/>
      <c r="I468" s="422" t="n"/>
      <c r="J468" s="422" t="n"/>
      <c r="K468" s="422" t="n"/>
      <c r="L468" s="422" t="n"/>
      <c r="M468" s="422" t="n"/>
      <c r="N468" s="422" t="n"/>
      <c r="O468" s="422" t="n"/>
    </row>
    <row r="469">
      <c r="D469" s="422" t="n"/>
      <c r="E469" s="422" t="n"/>
      <c r="F469" s="422" t="n"/>
      <c r="G469" s="422" t="n"/>
      <c r="H469" s="422" t="n"/>
      <c r="I469" s="422" t="n"/>
      <c r="J469" s="422" t="n"/>
      <c r="K469" s="422" t="n"/>
      <c r="L469" s="422" t="n"/>
      <c r="M469" s="422" t="n"/>
      <c r="N469" s="422" t="n"/>
      <c r="O469" s="422" t="n"/>
    </row>
    <row r="470">
      <c r="D470" s="422" t="n"/>
      <c r="E470" s="422" t="n"/>
      <c r="F470" s="422" t="n"/>
      <c r="G470" s="422" t="n"/>
      <c r="H470" s="422" t="n"/>
      <c r="I470" s="422" t="n"/>
      <c r="J470" s="422" t="n"/>
      <c r="K470" s="422" t="n"/>
      <c r="L470" s="422" t="n"/>
      <c r="M470" s="422" t="n"/>
      <c r="N470" s="422" t="n"/>
      <c r="O470" s="422" t="n"/>
    </row>
    <row r="471">
      <c r="D471" s="422" t="n"/>
      <c r="E471" s="422" t="n"/>
      <c r="F471" s="422" t="n"/>
      <c r="G471" s="422" t="n"/>
      <c r="H471" s="422" t="n"/>
      <c r="I471" s="422" t="n"/>
      <c r="J471" s="422" t="n"/>
      <c r="K471" s="422" t="n"/>
      <c r="L471" s="422" t="n"/>
      <c r="M471" s="422" t="n"/>
      <c r="N471" s="422" t="n"/>
      <c r="O471" s="422" t="n"/>
    </row>
    <row r="472">
      <c r="D472" s="422" t="n"/>
      <c r="E472" s="422" t="n"/>
      <c r="F472" s="422" t="n"/>
      <c r="G472" s="422" t="n"/>
      <c r="H472" s="422" t="n"/>
      <c r="I472" s="422" t="n"/>
      <c r="J472" s="422" t="n"/>
      <c r="K472" s="422" t="n"/>
      <c r="L472" s="422" t="n"/>
      <c r="M472" s="422" t="n"/>
      <c r="N472" s="422" t="n"/>
      <c r="O472" s="422" t="n"/>
    </row>
    <row r="473">
      <c r="D473" s="422" t="n"/>
      <c r="E473" s="422" t="n"/>
      <c r="F473" s="422" t="n"/>
      <c r="G473" s="422" t="n"/>
      <c r="H473" s="422" t="n"/>
      <c r="I473" s="422" t="n"/>
      <c r="J473" s="422" t="n"/>
      <c r="K473" s="422" t="n"/>
      <c r="L473" s="422" t="n"/>
      <c r="M473" s="422" t="n"/>
      <c r="N473" s="422" t="n"/>
      <c r="O473" s="422" t="n"/>
    </row>
    <row r="474">
      <c r="D474" s="422" t="n"/>
      <c r="E474" s="422" t="n"/>
      <c r="F474" s="422" t="n"/>
      <c r="G474" s="422" t="n"/>
      <c r="H474" s="422" t="n"/>
      <c r="I474" s="422" t="n"/>
      <c r="J474" s="422" t="n"/>
      <c r="K474" s="422" t="n"/>
      <c r="L474" s="422" t="n"/>
      <c r="M474" s="422" t="n"/>
      <c r="N474" s="422" t="n"/>
      <c r="O474" s="422" t="n"/>
    </row>
    <row r="475">
      <c r="D475" s="422" t="n"/>
      <c r="E475" s="422" t="n"/>
      <c r="F475" s="422" t="n"/>
      <c r="G475" s="422" t="n"/>
      <c r="H475" s="422" t="n"/>
      <c r="I475" s="422" t="n"/>
      <c r="J475" s="422" t="n"/>
      <c r="K475" s="422" t="n"/>
      <c r="L475" s="422" t="n"/>
      <c r="M475" s="422" t="n"/>
      <c r="N475" s="422" t="n"/>
      <c r="O475" s="422" t="n"/>
    </row>
    <row r="476">
      <c r="D476" s="422" t="n"/>
      <c r="E476" s="422" t="n"/>
      <c r="F476" s="422" t="n"/>
      <c r="G476" s="422" t="n"/>
      <c r="H476" s="422" t="n"/>
      <c r="I476" s="422" t="n"/>
      <c r="J476" s="422" t="n"/>
      <c r="K476" s="422" t="n"/>
      <c r="L476" s="422" t="n"/>
      <c r="M476" s="422" t="n"/>
      <c r="N476" s="422" t="n"/>
      <c r="O476" s="422" t="n"/>
    </row>
    <row r="477">
      <c r="D477" s="422" t="n"/>
      <c r="E477" s="422" t="n"/>
      <c r="F477" s="422" t="n"/>
      <c r="G477" s="422" t="n"/>
      <c r="H477" s="422" t="n"/>
      <c r="I477" s="422" t="n"/>
      <c r="J477" s="422" t="n"/>
      <c r="K477" s="422" t="n"/>
      <c r="L477" s="422" t="n"/>
      <c r="M477" s="422" t="n"/>
      <c r="N477" s="422" t="n"/>
      <c r="O477" s="422" t="n"/>
    </row>
    <row r="478">
      <c r="D478" s="422" t="n"/>
      <c r="E478" s="422" t="n"/>
      <c r="F478" s="422" t="n"/>
      <c r="G478" s="422" t="n"/>
      <c r="H478" s="422" t="n"/>
      <c r="I478" s="422" t="n"/>
      <c r="J478" s="422" t="n"/>
      <c r="K478" s="422" t="n"/>
      <c r="L478" s="422" t="n"/>
      <c r="M478" s="422" t="n"/>
      <c r="N478" s="422" t="n"/>
      <c r="O478" s="422" t="n"/>
    </row>
  </sheetData>
  <autoFilter ref="A9:S9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 codeName="Sheet6">
    <tabColor theme="5" tint="0.3999755851924192"/>
    <outlinePr summaryBelow="1" summaryRight="1"/>
    <pageSetUpPr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02" min="1" max="1"/>
    <col hidden="1" width="8.25" customWidth="1" style="402" min="2" max="2"/>
    <col width="25.25" customWidth="1" style="422" min="3" max="3"/>
    <col width="10.875" customWidth="1" style="422" min="4" max="4"/>
    <col width="11" customWidth="1" style="422" min="5" max="5"/>
    <col width="11.25" customWidth="1" style="422" min="6" max="6"/>
    <col width="11.375" customWidth="1" style="422" min="7" max="7"/>
    <col width="10.625" customWidth="1" style="422" min="8" max="8"/>
    <col width="6.75" customWidth="1" style="422" min="9" max="9"/>
    <col width="11.125" customWidth="1" style="422" min="10" max="10"/>
    <col width="6.25" customWidth="1" style="422" min="11" max="11"/>
    <col width="6.875" customWidth="1" style="422" min="12" max="12"/>
    <col width="14.625" bestFit="1" customWidth="1" style="422" min="13" max="13"/>
    <col width="6.875" customWidth="1" style="422" min="14" max="14"/>
    <col width="12.125" customWidth="1" style="422" min="15" max="15"/>
    <col width="13.375" bestFit="1" customWidth="1" style="422" min="16" max="16"/>
  </cols>
  <sheetData>
    <row r="1" ht="15.75" customHeight="1" s="402">
      <c r="B1" s="9" t="n"/>
      <c r="C1" s="20" t="inlineStr">
        <is>
          <t>شركة بلوك الصناعية</t>
        </is>
      </c>
      <c r="D1" s="435" t="inlineStr">
        <is>
          <t>تقرير السنوي لزمن الدورة للاسطمبات الغير مطابقة</t>
        </is>
      </c>
      <c r="E1" s="408" t="n"/>
      <c r="F1" s="401" t="inlineStr">
        <is>
          <t>عام</t>
        </is>
      </c>
      <c r="G1" s="401">
        <f>output!A3</f>
        <v/>
      </c>
      <c r="H1" s="34" t="n"/>
      <c r="I1" s="140" t="n"/>
      <c r="J1" s="140" t="n"/>
      <c r="K1" s="140" t="n"/>
      <c r="L1" s="34" t="n"/>
      <c r="M1" s="34" t="n"/>
      <c r="N1" s="34" t="n"/>
      <c r="O1" s="140" t="n"/>
      <c r="P1" s="140" t="n"/>
      <c r="Q1" s="66" t="inlineStr">
        <is>
          <t>العودة للفهرس</t>
        </is>
      </c>
    </row>
    <row r="2" ht="15.75" customHeight="1" s="402">
      <c r="B2" s="11" t="n"/>
      <c r="C2" s="21" t="inlineStr">
        <is>
          <t>ادار ة الجودة</t>
        </is>
      </c>
      <c r="H2" s="140" t="n"/>
      <c r="I2" s="140" t="n"/>
      <c r="J2" s="140" t="n"/>
      <c r="K2" s="140" t="n"/>
      <c r="L2" s="140" t="n"/>
      <c r="M2" s="140" t="n"/>
      <c r="N2" s="140" t="n"/>
      <c r="O2" s="140" t="n"/>
      <c r="P2" s="36" t="n"/>
      <c r="R2" s="4" t="n"/>
      <c r="S2" s="4" t="n"/>
      <c r="T2" s="4" t="n"/>
      <c r="U2" s="4" t="n"/>
      <c r="V2" s="4" t="n"/>
    </row>
    <row r="3">
      <c r="B3" s="11" t="n"/>
      <c r="P3" s="12" t="n"/>
    </row>
    <row r="4">
      <c r="B4" s="421" t="inlineStr">
        <is>
          <t>الاسطمبات التي تم تشغيلها عدد</t>
        </is>
      </c>
      <c r="F4">
        <f>COUNTA(output_molds_yearly!C3:C500)</f>
        <v/>
      </c>
      <c r="P4" s="12" t="n"/>
    </row>
    <row r="5">
      <c r="B5" s="421" t="inlineStr">
        <is>
          <t xml:space="preserve"> الاسطمبات المحققة للمعدل الإنتاج المعياري</t>
        </is>
      </c>
      <c r="F5">
        <f>F4-F6</f>
        <v/>
      </c>
      <c r="P5" s="12" t="n"/>
    </row>
    <row r="6">
      <c r="B6" s="421" t="inlineStr">
        <is>
          <t xml:space="preserve"> الاسطمبات التي لم تحقق معدل الإنتاج المعياري</t>
        </is>
      </c>
      <c r="F6">
        <f>COUNTA(C11:C32)</f>
        <v/>
      </c>
      <c r="P6" s="12" t="n"/>
    </row>
    <row r="7">
      <c r="B7" s="421" t="inlineStr">
        <is>
          <t xml:space="preserve"> نسبة الاسطمبات التى لم تحقق معيارى CT خلال الشهر</t>
        </is>
      </c>
      <c r="F7" s="187">
        <f>F6/F4</f>
        <v/>
      </c>
      <c r="P7" s="12" t="n"/>
    </row>
    <row r="8" ht="15.75" customHeight="1" s="402" thickBot="1">
      <c r="B8" s="421" t="inlineStr">
        <is>
          <t>الاسطمبات التى لم تحقق معيارى CT خلال الشهر هم كالاتى :</t>
        </is>
      </c>
      <c r="P8" s="12" t="n"/>
    </row>
    <row r="9" ht="15.75" customHeight="1" s="402" thickBot="1">
      <c r="B9" s="9" t="n"/>
      <c r="C9" s="424" t="inlineStr">
        <is>
          <t>اسم الاسطمبة</t>
        </is>
      </c>
      <c r="D9" s="423" t="inlineStr">
        <is>
          <t>المعدل المعياري للانتاج</t>
        </is>
      </c>
      <c r="E9" s="423" t="inlineStr">
        <is>
          <t>زمن الدورة المعياري</t>
        </is>
      </c>
      <c r="F9" s="423" t="inlineStr">
        <is>
          <t>متوسط معدل الانتاج الفعلي</t>
        </is>
      </c>
      <c r="G9" s="423" t="inlineStr">
        <is>
          <t>متوسط زمن الدورة الفعلي</t>
        </is>
      </c>
      <c r="H9" s="409" t="inlineStr">
        <is>
          <t>عدد ايام التشغيل</t>
        </is>
      </c>
      <c r="I9" s="409" t="inlineStr">
        <is>
          <t>نوع الماكينة</t>
        </is>
      </c>
      <c r="J9" s="414" t="inlineStr">
        <is>
          <t>مراقبة CT خلال العام للاسطمبات الغير مطابقة</t>
        </is>
      </c>
      <c r="K9" s="410" t="n"/>
      <c r="L9" s="410" t="n"/>
      <c r="M9" s="410" t="n"/>
      <c r="N9" s="410" t="n"/>
      <c r="O9" s="410" t="n"/>
      <c r="P9" s="411" t="n"/>
    </row>
    <row r="10" ht="45.75" customHeight="1" s="402" thickBot="1">
      <c r="A10" s="8" t="inlineStr">
        <is>
          <t>العام</t>
        </is>
      </c>
      <c r="B10" s="19" t="inlineStr">
        <is>
          <t>mold_id</t>
        </is>
      </c>
      <c r="C10" s="416" t="n"/>
      <c r="D10" s="407" t="n"/>
      <c r="E10" s="407" t="n"/>
      <c r="F10" s="407" t="n"/>
      <c r="G10" s="407" t="n"/>
      <c r="H10" s="418" t="n"/>
      <c r="I10" s="418" t="n"/>
      <c r="J10" s="163" t="inlineStr">
        <is>
          <t>الفرق عن المعياري بالثواني</t>
        </is>
      </c>
      <c r="K10" s="423" t="inlineStr">
        <is>
          <t>اعلي قراءة</t>
        </is>
      </c>
      <c r="L10" s="423" t="inlineStr">
        <is>
          <t>اقل قراءة</t>
        </is>
      </c>
      <c r="M10" s="409" t="inlineStr">
        <is>
          <t>الانحراف المعياري عن المتوسط±</t>
        </is>
      </c>
      <c r="N10" s="423" t="inlineStr">
        <is>
          <t>كمية الإنتاج</t>
        </is>
      </c>
      <c r="O10" s="409" t="inlineStr">
        <is>
          <t>عدد ساعات الفاقد اثناء الإنتاج</t>
        </is>
      </c>
      <c r="P10" s="4" t="inlineStr">
        <is>
          <t>Avability</t>
        </is>
      </c>
    </row>
    <row r="11">
      <c r="A11" t="n">
        <v>2021</v>
      </c>
      <c r="B11" s="49" t="n">
        <v>10</v>
      </c>
      <c r="C11" t="inlineStr">
        <is>
          <t>فوم زوايا فيكتوريا اماميه وخلفية</t>
        </is>
      </c>
      <c r="D11" t="n">
        <v>145</v>
      </c>
      <c r="E11" t="n">
        <v>99</v>
      </c>
      <c r="F11" t="n">
        <v>136</v>
      </c>
      <c r="G11" t="n">
        <v>107</v>
      </c>
      <c r="H11" t="n">
        <v>38</v>
      </c>
      <c r="I11" t="inlineStr">
        <is>
          <t>new_machine</t>
        </is>
      </c>
      <c r="J11" t="n">
        <v>8</v>
      </c>
      <c r="K11" t="n">
        <v>145</v>
      </c>
      <c r="L11" t="n">
        <v>86</v>
      </c>
      <c r="M11" t="n">
        <v>10</v>
      </c>
      <c r="N11" t="n">
        <v>78362</v>
      </c>
      <c r="O11" t="n">
        <v>167</v>
      </c>
      <c r="P11" s="39" t="n">
        <v>0.57</v>
      </c>
    </row>
    <row r="12">
      <c r="A12" t="n">
        <v>2021</v>
      </c>
      <c r="B12" s="49" t="n">
        <v>32</v>
      </c>
      <c r="C12" t="inlineStr">
        <is>
          <t>فكتوريا قاعدة ولوحة تحكم وحلة</t>
        </is>
      </c>
      <c r="D12" s="55" t="n">
        <v>74</v>
      </c>
      <c r="E12" t="n">
        <v>97</v>
      </c>
      <c r="F12" t="n">
        <v>68</v>
      </c>
      <c r="G12" t="n">
        <v>107</v>
      </c>
      <c r="H12" t="n">
        <v>73</v>
      </c>
      <c r="I12" t="inlineStr">
        <is>
          <t>new_machine</t>
        </is>
      </c>
      <c r="J12" t="n">
        <v>10</v>
      </c>
      <c r="K12" t="n">
        <v>137</v>
      </c>
      <c r="L12" t="n">
        <v>84</v>
      </c>
      <c r="M12" t="n">
        <v>10</v>
      </c>
      <c r="N12" t="n">
        <v>70857</v>
      </c>
      <c r="O12" t="n">
        <v>203</v>
      </c>
      <c r="P12" s="39" t="n">
        <v>0.7</v>
      </c>
    </row>
    <row r="13">
      <c r="A13" t="n">
        <v>2021</v>
      </c>
      <c r="B13" s="49" t="n">
        <v>135</v>
      </c>
      <c r="C13" t="inlineStr">
        <is>
          <t>صندوق سمك 5ك بنى سويف</t>
        </is>
      </c>
      <c r="D13" s="55" t="n">
        <v>151</v>
      </c>
      <c r="E13" t="n">
        <v>95</v>
      </c>
      <c r="F13" t="n">
        <v>145</v>
      </c>
      <c r="G13" t="n">
        <v>100</v>
      </c>
      <c r="H13" t="n">
        <v>30</v>
      </c>
      <c r="I13" t="inlineStr">
        <is>
          <t>new_machine</t>
        </is>
      </c>
      <c r="J13" t="n">
        <v>5</v>
      </c>
      <c r="K13" t="n">
        <v>126</v>
      </c>
      <c r="L13" t="n">
        <v>83</v>
      </c>
      <c r="M13" t="n">
        <v>8</v>
      </c>
      <c r="N13" t="n">
        <v>51288</v>
      </c>
      <c r="O13" t="n">
        <v>69</v>
      </c>
      <c r="P13" s="39" t="n">
        <v>0.52</v>
      </c>
    </row>
    <row r="14">
      <c r="A14" t="n">
        <v>2021</v>
      </c>
      <c r="B14" s="49" t="n">
        <v>137</v>
      </c>
      <c r="C14" t="inlineStr">
        <is>
          <t>صندوق سمك 25 ك</t>
        </is>
      </c>
      <c r="D14" s="55" t="n">
        <v>93</v>
      </c>
      <c r="E14" t="n">
        <v>116</v>
      </c>
      <c r="F14" t="n">
        <v>80</v>
      </c>
      <c r="G14" t="n">
        <v>136</v>
      </c>
      <c r="H14" t="n">
        <v>248</v>
      </c>
      <c r="I14" t="inlineStr">
        <is>
          <t>new_machine</t>
        </is>
      </c>
      <c r="J14" t="n">
        <v>20</v>
      </c>
      <c r="K14" t="n">
        <v>160</v>
      </c>
      <c r="L14" t="n">
        <v>111</v>
      </c>
      <c r="M14" t="n">
        <v>12</v>
      </c>
      <c r="N14" t="n">
        <v>266124</v>
      </c>
      <c r="O14" t="n">
        <v>1457</v>
      </c>
      <c r="P14" s="39" t="n">
        <v>0.55</v>
      </c>
    </row>
    <row r="15">
      <c r="A15" t="n">
        <v>2021</v>
      </c>
      <c r="B15" s="49" t="n">
        <v>138</v>
      </c>
      <c r="C15" t="inlineStr">
        <is>
          <t>صندوق سمك 23ك فلات</t>
        </is>
      </c>
      <c r="D15" s="55" t="n">
        <v>90</v>
      </c>
      <c r="E15" t="n">
        <v>120</v>
      </c>
      <c r="F15" t="n">
        <v>84</v>
      </c>
      <c r="G15" t="n">
        <v>129</v>
      </c>
      <c r="H15" t="n">
        <v>36</v>
      </c>
      <c r="I15" t="inlineStr">
        <is>
          <t>new_machine</t>
        </is>
      </c>
      <c r="J15" t="n">
        <v>9</v>
      </c>
      <c r="K15" t="n">
        <v>140</v>
      </c>
      <c r="L15" t="n">
        <v>114</v>
      </c>
      <c r="M15" t="n">
        <v>8</v>
      </c>
      <c r="N15" t="n">
        <v>39768</v>
      </c>
      <c r="O15" t="n">
        <v>102</v>
      </c>
      <c r="P15" s="39" t="n">
        <v>0.52</v>
      </c>
    </row>
    <row r="16">
      <c r="A16" t="n">
        <v>2021</v>
      </c>
      <c r="B16" s="49" t="n">
        <v>142</v>
      </c>
      <c r="C16" t="inlineStr">
        <is>
          <t>صندوق سمك 10بنى سويف</t>
        </is>
      </c>
      <c r="D16" s="55" t="n">
        <v>105</v>
      </c>
      <c r="E16" t="n">
        <v>103</v>
      </c>
      <c r="F16" t="n">
        <v>96</v>
      </c>
      <c r="G16" t="n">
        <v>114</v>
      </c>
      <c r="H16" t="n">
        <v>35</v>
      </c>
      <c r="I16" t="inlineStr">
        <is>
          <t>new_machine</t>
        </is>
      </c>
      <c r="J16" t="n">
        <v>11</v>
      </c>
      <c r="K16" t="n">
        <v>137</v>
      </c>
      <c r="L16" t="n">
        <v>98</v>
      </c>
      <c r="M16" t="n">
        <v>11</v>
      </c>
      <c r="N16" t="n">
        <v>42489</v>
      </c>
      <c r="O16" t="n">
        <v>126</v>
      </c>
      <c r="P16" s="39" t="n">
        <v>0.51</v>
      </c>
    </row>
    <row r="17">
      <c r="A17" t="n">
        <v>2021</v>
      </c>
      <c r="B17" s="49" t="n">
        <v>148</v>
      </c>
      <c r="C17" t="inlineStr">
        <is>
          <t>شتلات  سيكم واسنا بدون بادج</t>
        </is>
      </c>
      <c r="D17" s="55" t="n">
        <v>25</v>
      </c>
      <c r="E17" t="n">
        <v>144</v>
      </c>
      <c r="F17" t="n">
        <v>44</v>
      </c>
      <c r="G17" t="n">
        <v>164</v>
      </c>
      <c r="H17" t="n">
        <v>15</v>
      </c>
      <c r="I17" t="inlineStr">
        <is>
          <t>new_machine</t>
        </is>
      </c>
      <c r="J17" t="n">
        <v>20</v>
      </c>
      <c r="K17" t="n">
        <v>169</v>
      </c>
      <c r="L17" t="n">
        <v>158</v>
      </c>
      <c r="M17" t="n">
        <v>4</v>
      </c>
      <c r="N17" t="n">
        <v>5052</v>
      </c>
      <c r="O17" t="n">
        <v>29</v>
      </c>
      <c r="P17" s="39" t="n">
        <v>0.96</v>
      </c>
    </row>
    <row r="18">
      <c r="A18" t="n">
        <v>2021</v>
      </c>
      <c r="B18" s="49" t="n">
        <v>224</v>
      </c>
      <c r="C18" t="inlineStr">
        <is>
          <t>فوم طقم قاعدة ديب فريزر</t>
        </is>
      </c>
      <c r="D18" s="55" t="n">
        <v>142</v>
      </c>
      <c r="E18" t="n">
        <v>101</v>
      </c>
      <c r="F18" t="n">
        <v>135</v>
      </c>
      <c r="G18" t="n">
        <v>107</v>
      </c>
      <c r="H18" t="n">
        <v>8</v>
      </c>
      <c r="I18" t="inlineStr">
        <is>
          <t>new_machine</t>
        </is>
      </c>
      <c r="J18" t="n">
        <v>6</v>
      </c>
      <c r="K18" t="n">
        <v>116</v>
      </c>
      <c r="L18" t="n">
        <v>98</v>
      </c>
      <c r="M18" t="n">
        <v>6</v>
      </c>
      <c r="N18" t="n">
        <v>15307</v>
      </c>
      <c r="O18" t="n">
        <v>27</v>
      </c>
      <c r="P18" s="39" t="n">
        <v>0.6</v>
      </c>
    </row>
    <row r="19">
      <c r="A19" t="n">
        <v>2021</v>
      </c>
      <c r="B19" s="49" t="n">
        <v>241</v>
      </c>
      <c r="C19" t="inlineStr">
        <is>
          <t>فوم صندوق سمك التابوت</t>
        </is>
      </c>
      <c r="D19" s="55" t="n">
        <v>60</v>
      </c>
      <c r="E19" t="n">
        <v>120</v>
      </c>
      <c r="F19" t="n">
        <v>53</v>
      </c>
      <c r="G19" t="n">
        <v>136</v>
      </c>
      <c r="H19" t="n">
        <v>14</v>
      </c>
      <c r="I19" t="inlineStr">
        <is>
          <t>new_machine</t>
        </is>
      </c>
      <c r="J19" t="n">
        <v>16</v>
      </c>
      <c r="K19" t="n">
        <v>151</v>
      </c>
      <c r="L19" t="n">
        <v>120</v>
      </c>
      <c r="M19" t="n">
        <v>10</v>
      </c>
      <c r="N19" t="n">
        <v>8093</v>
      </c>
      <c r="O19" t="n">
        <v>36</v>
      </c>
      <c r="P19" s="39" t="n">
        <v>0.4</v>
      </c>
    </row>
    <row r="20">
      <c r="A20" t="n">
        <v>2021</v>
      </c>
      <c r="B20" s="49" t="n">
        <v>243</v>
      </c>
      <c r="C20" t="inlineStr">
        <is>
          <t>فوم صندوق سمك 35 ك</t>
        </is>
      </c>
      <c r="D20" s="55" t="n">
        <v>55</v>
      </c>
      <c r="E20" t="n">
        <v>131</v>
      </c>
      <c r="F20" t="n">
        <v>49</v>
      </c>
      <c r="G20" t="n">
        <v>148</v>
      </c>
      <c r="H20" t="n">
        <v>63</v>
      </c>
      <c r="I20" t="inlineStr">
        <is>
          <t>new_machine</t>
        </is>
      </c>
      <c r="J20" t="n">
        <v>17</v>
      </c>
      <c r="K20" t="n">
        <v>182</v>
      </c>
      <c r="L20" t="n">
        <v>126</v>
      </c>
      <c r="M20" t="n">
        <v>15</v>
      </c>
      <c r="N20" t="n">
        <v>41097</v>
      </c>
      <c r="O20" t="n">
        <v>197</v>
      </c>
      <c r="P20" s="39" t="n">
        <v>0.52</v>
      </c>
    </row>
    <row r="21">
      <c r="A21" t="n">
        <v>2021</v>
      </c>
      <c r="B21" s="49" t="n">
        <v>295</v>
      </c>
      <c r="C21" t="inlineStr">
        <is>
          <t>غطاء صندوق سمك 20 ك فلات الجديدة</t>
        </is>
      </c>
      <c r="D21" s="55" t="n">
        <v>238</v>
      </c>
      <c r="E21" t="n">
        <v>91</v>
      </c>
      <c r="F21" t="n">
        <v>223</v>
      </c>
      <c r="G21" t="n">
        <v>98</v>
      </c>
      <c r="H21" t="n">
        <v>13</v>
      </c>
      <c r="I21" t="inlineStr">
        <is>
          <t>new_machine</t>
        </is>
      </c>
      <c r="J21" t="n">
        <v>7</v>
      </c>
      <c r="K21" t="n">
        <v>112</v>
      </c>
      <c r="L21" t="n">
        <v>85</v>
      </c>
      <c r="M21" t="n">
        <v>8</v>
      </c>
      <c r="N21" t="n">
        <v>31647</v>
      </c>
      <c r="O21" t="n">
        <v>59</v>
      </c>
      <c r="P21" s="39" t="n">
        <v>0.48</v>
      </c>
    </row>
    <row r="22">
      <c r="A22" t="n">
        <v>2021</v>
      </c>
      <c r="B22" s="49" t="n">
        <v>301</v>
      </c>
      <c r="C22" t="inlineStr">
        <is>
          <t>علبة صندوق سمك 20 ك فلات الجديدة</t>
        </is>
      </c>
      <c r="D22" s="55" t="n">
        <v>169</v>
      </c>
      <c r="E22" t="n">
        <v>128</v>
      </c>
      <c r="F22" t="n">
        <v>151</v>
      </c>
      <c r="G22" t="n">
        <v>144</v>
      </c>
      <c r="H22" t="n">
        <v>19</v>
      </c>
      <c r="I22" t="inlineStr">
        <is>
          <t>new_machine</t>
        </is>
      </c>
      <c r="J22" t="n">
        <v>16</v>
      </c>
      <c r="K22" t="n">
        <v>173</v>
      </c>
      <c r="L22" t="n">
        <v>124</v>
      </c>
      <c r="M22" t="n">
        <v>12</v>
      </c>
      <c r="N22" t="n">
        <v>35570</v>
      </c>
      <c r="O22" t="n">
        <v>160</v>
      </c>
      <c r="P22" s="39" t="n">
        <v>0.43</v>
      </c>
    </row>
    <row r="23">
      <c r="A23" t="n">
        <v>2021</v>
      </c>
      <c r="B23" s="49" t="n">
        <v>420</v>
      </c>
      <c r="C23" t="inlineStr">
        <is>
          <t>LG43UP81</t>
        </is>
      </c>
      <c r="D23" s="55" t="n">
        <v>72</v>
      </c>
      <c r="E23" t="n">
        <v>150</v>
      </c>
      <c r="F23" t="n">
        <v>67</v>
      </c>
      <c r="G23" t="n">
        <v>161</v>
      </c>
      <c r="H23" t="n">
        <v>5</v>
      </c>
      <c r="I23" t="inlineStr">
        <is>
          <t>new_machine</t>
        </is>
      </c>
      <c r="J23" t="n">
        <v>11</v>
      </c>
      <c r="K23" t="n">
        <v>166</v>
      </c>
      <c r="L23" t="n">
        <v>156</v>
      </c>
      <c r="M23" t="n">
        <v>4</v>
      </c>
      <c r="N23" t="n">
        <v>2504</v>
      </c>
      <c r="O23" t="n">
        <v>7</v>
      </c>
      <c r="P23" s="39" t="n">
        <v>0.15</v>
      </c>
    </row>
    <row r="24">
      <c r="A24" t="n">
        <v>2021</v>
      </c>
      <c r="B24" s="49" t="n">
        <v>422</v>
      </c>
      <c r="C24" t="inlineStr">
        <is>
          <t>LG 65UP77 FRONT</t>
        </is>
      </c>
      <c r="D24" s="55" t="n">
        <v>103</v>
      </c>
      <c r="E24" t="n">
        <v>70</v>
      </c>
      <c r="F24" t="n">
        <v>72</v>
      </c>
      <c r="G24" t="n">
        <v>102</v>
      </c>
      <c r="H24" t="n">
        <v>26</v>
      </c>
      <c r="I24" t="inlineStr">
        <is>
          <t>new_machine</t>
        </is>
      </c>
      <c r="J24" t="n">
        <v>32</v>
      </c>
      <c r="K24" t="n">
        <v>122</v>
      </c>
      <c r="L24" t="n">
        <v>66</v>
      </c>
      <c r="M24" t="n">
        <v>13</v>
      </c>
      <c r="N24" t="n">
        <v>36874</v>
      </c>
      <c r="O24" t="n">
        <v>327</v>
      </c>
      <c r="P24" s="39" t="n">
        <v>0.59</v>
      </c>
    </row>
    <row r="25">
      <c r="A25" t="n">
        <v>2021</v>
      </c>
      <c r="B25" s="49" t="n">
        <v>423</v>
      </c>
      <c r="C25" t="inlineStr">
        <is>
          <t>LG65UP77_TB</t>
        </is>
      </c>
      <c r="D25" s="55" t="n">
        <v>40</v>
      </c>
      <c r="E25" t="n">
        <v>180</v>
      </c>
      <c r="F25" t="n">
        <v>37</v>
      </c>
      <c r="G25" t="n">
        <v>198</v>
      </c>
      <c r="H25" t="n">
        <v>90</v>
      </c>
      <c r="I25" t="inlineStr">
        <is>
          <t>new_machine</t>
        </is>
      </c>
      <c r="J25" t="n">
        <v>18</v>
      </c>
      <c r="K25" t="n">
        <v>259</v>
      </c>
      <c r="L25" t="n">
        <v>136</v>
      </c>
      <c r="M25" t="n">
        <v>26</v>
      </c>
      <c r="N25" t="n">
        <v>45974</v>
      </c>
      <c r="O25" t="n">
        <v>233</v>
      </c>
      <c r="P25" s="39" t="n">
        <v>0.28</v>
      </c>
    </row>
    <row r="26">
      <c r="A26" t="n">
        <v>2021</v>
      </c>
      <c r="B26" s="49" t="n">
        <v>432</v>
      </c>
      <c r="C26" t="inlineStr">
        <is>
          <t>طقم سخان نبتون ذو 3 اطقم</t>
        </is>
      </c>
      <c r="D26" s="55" t="n">
        <v>120</v>
      </c>
      <c r="E26" t="n">
        <v>90</v>
      </c>
      <c r="F26" t="n">
        <v>102</v>
      </c>
      <c r="G26" t="n">
        <v>107</v>
      </c>
      <c r="H26" t="n">
        <v>2</v>
      </c>
      <c r="I26" t="inlineStr">
        <is>
          <t>new_machine</t>
        </is>
      </c>
      <c r="J26" t="n">
        <v>17</v>
      </c>
      <c r="K26" t="n">
        <v>109</v>
      </c>
      <c r="L26" t="n">
        <v>104</v>
      </c>
      <c r="M26" t="n">
        <v>4</v>
      </c>
      <c r="N26" t="n">
        <v>1591</v>
      </c>
      <c r="O26" t="n">
        <v>7</v>
      </c>
      <c r="P26" s="39" t="n">
        <v>0.31</v>
      </c>
    </row>
    <row r="27">
      <c r="A27" t="n">
        <v>2021</v>
      </c>
      <c r="B27" s="49" t="n">
        <v>434</v>
      </c>
      <c r="C27" t="inlineStr">
        <is>
          <t>LG Nano80</t>
        </is>
      </c>
      <c r="D27" s="55" t="n">
        <v>33</v>
      </c>
      <c r="E27" t="n">
        <v>108</v>
      </c>
      <c r="F27" t="n">
        <v>21</v>
      </c>
      <c r="G27" t="n">
        <v>177</v>
      </c>
      <c r="H27" t="n">
        <v>13</v>
      </c>
      <c r="I27" t="inlineStr">
        <is>
          <t>new_machine</t>
        </is>
      </c>
      <c r="J27" t="n">
        <v>69</v>
      </c>
      <c r="K27" t="n">
        <v>193</v>
      </c>
      <c r="L27" t="n">
        <v>157</v>
      </c>
      <c r="M27" t="n">
        <v>10</v>
      </c>
      <c r="N27" t="n">
        <v>4252</v>
      </c>
      <c r="O27" t="n">
        <v>81</v>
      </c>
      <c r="P27" s="39" t="n">
        <v>0.31</v>
      </c>
    </row>
    <row r="28">
      <c r="A28" t="n">
        <v>2021</v>
      </c>
      <c r="B28" s="49" t="n">
        <v>52</v>
      </c>
      <c r="C28" t="inlineStr">
        <is>
          <t>فوم كوش 152</t>
        </is>
      </c>
      <c r="D28" s="55" t="n">
        <v>336</v>
      </c>
      <c r="E28" t="n">
        <v>96</v>
      </c>
      <c r="F28" t="n">
        <v>328</v>
      </c>
      <c r="G28" t="n">
        <v>102</v>
      </c>
      <c r="H28" t="n">
        <v>34</v>
      </c>
      <c r="I28" t="inlineStr">
        <is>
          <t>old_machine</t>
        </is>
      </c>
      <c r="J28" t="n">
        <v>6</v>
      </c>
      <c r="K28" t="n">
        <v>145</v>
      </c>
      <c r="L28" t="n">
        <v>57</v>
      </c>
      <c r="M28" t="n">
        <v>16</v>
      </c>
      <c r="N28" t="n">
        <v>109618</v>
      </c>
      <c r="O28" t="n">
        <v>175</v>
      </c>
      <c r="P28" s="39" t="n">
        <v>0.42</v>
      </c>
    </row>
    <row r="29">
      <c r="A29" t="n">
        <v>2021</v>
      </c>
      <c r="B29" s="49" t="n">
        <v>56</v>
      </c>
      <c r="C29" t="inlineStr">
        <is>
          <t>فوم كشاف طوارئ جراند 1</t>
        </is>
      </c>
      <c r="D29" s="55" t="n">
        <v>429</v>
      </c>
      <c r="E29" t="n">
        <v>101</v>
      </c>
      <c r="F29" t="n">
        <v>405</v>
      </c>
      <c r="G29" t="n">
        <v>107</v>
      </c>
      <c r="H29" t="n">
        <v>12</v>
      </c>
      <c r="I29" t="inlineStr">
        <is>
          <t>old_machine</t>
        </is>
      </c>
      <c r="J29" t="n">
        <v>6</v>
      </c>
      <c r="K29" t="n">
        <v>118</v>
      </c>
      <c r="L29" t="n">
        <v>96</v>
      </c>
      <c r="M29" t="n">
        <v>7</v>
      </c>
      <c r="N29" t="n">
        <v>44081</v>
      </c>
      <c r="O29" t="n">
        <v>74</v>
      </c>
      <c r="P29" s="39" t="n">
        <v>0.33</v>
      </c>
    </row>
    <row r="30">
      <c r="A30" t="n">
        <v>2021</v>
      </c>
      <c r="B30" s="49" t="n">
        <v>123</v>
      </c>
      <c r="C30" t="inlineStr">
        <is>
          <t>Stop Coller S4</t>
        </is>
      </c>
      <c r="D30" s="55" t="n">
        <v>80</v>
      </c>
      <c r="E30" t="n">
        <v>180</v>
      </c>
      <c r="F30" t="n">
        <v>79</v>
      </c>
      <c r="G30" t="n">
        <v>192</v>
      </c>
      <c r="H30" t="n">
        <v>40</v>
      </c>
      <c r="I30" t="inlineStr">
        <is>
          <t>old_machine</t>
        </is>
      </c>
      <c r="J30" t="n">
        <v>12</v>
      </c>
      <c r="K30" t="n">
        <v>290</v>
      </c>
      <c r="L30" t="n">
        <v>85</v>
      </c>
      <c r="M30" t="n">
        <v>42</v>
      </c>
      <c r="N30" t="n">
        <v>41782</v>
      </c>
      <c r="O30" t="n">
        <v>144</v>
      </c>
      <c r="P30" s="39" t="n">
        <v>0.58</v>
      </c>
    </row>
    <row r="31">
      <c r="A31" t="n">
        <v>2021</v>
      </c>
      <c r="B31" s="49" t="n">
        <v>259</v>
      </c>
      <c r="C31" t="inlineStr">
        <is>
          <t>فوم حمايةالعداد</t>
        </is>
      </c>
      <c r="D31" s="55" t="n">
        <v>508</v>
      </c>
      <c r="E31" t="n">
        <v>85</v>
      </c>
      <c r="F31" t="n">
        <v>403</v>
      </c>
      <c r="G31" t="n">
        <v>110</v>
      </c>
      <c r="H31" t="n">
        <v>29</v>
      </c>
      <c r="I31" t="inlineStr">
        <is>
          <t>old_machine</t>
        </is>
      </c>
      <c r="J31" t="n">
        <v>25</v>
      </c>
      <c r="K31" t="n">
        <v>138</v>
      </c>
      <c r="L31" t="n">
        <v>80</v>
      </c>
      <c r="M31" t="n">
        <v>16</v>
      </c>
      <c r="N31" t="n">
        <v>131501</v>
      </c>
      <c r="O31" t="n">
        <v>902</v>
      </c>
      <c r="P31" s="39" t="n">
        <v>0.43</v>
      </c>
    </row>
    <row r="32">
      <c r="A32" t="n">
        <v>2021</v>
      </c>
      <c r="B32" s="49" t="n">
        <v>394</v>
      </c>
      <c r="C32" t="inlineStr">
        <is>
          <t>طقم فوم مبرد هواء 60 لتر</t>
        </is>
      </c>
      <c r="D32" s="55" t="n">
        <v>80</v>
      </c>
      <c r="E32" t="n">
        <v>180</v>
      </c>
      <c r="F32" t="n">
        <v>76</v>
      </c>
      <c r="G32" t="n">
        <v>190</v>
      </c>
      <c r="H32" t="n">
        <v>7</v>
      </c>
      <c r="I32" t="inlineStr">
        <is>
          <t>old_machine</t>
        </is>
      </c>
      <c r="J32" t="n">
        <v>10</v>
      </c>
      <c r="K32" t="n">
        <v>211</v>
      </c>
      <c r="L32" t="n">
        <v>161</v>
      </c>
      <c r="M32" t="n">
        <v>16</v>
      </c>
      <c r="N32" t="n">
        <v>5240</v>
      </c>
      <c r="O32" t="n">
        <v>14</v>
      </c>
      <c r="P32" s="39" t="n">
        <v>0.4</v>
      </c>
    </row>
    <row r="33">
      <c r="A33" t="n">
        <v>2021</v>
      </c>
      <c r="B33" s="11" t="n">
        <v>433</v>
      </c>
      <c r="C33" t="inlineStr">
        <is>
          <t>طقم سخان نبتون ذو 4 اطقم</t>
        </is>
      </c>
      <c r="D33" s="55" t="n">
        <v>96</v>
      </c>
      <c r="E33" t="n">
        <v>150</v>
      </c>
      <c r="F33" t="n">
        <v>86</v>
      </c>
      <c r="G33" t="n">
        <v>168</v>
      </c>
      <c r="H33" t="n">
        <v>1</v>
      </c>
      <c r="I33" t="inlineStr">
        <is>
          <t>old_machine</t>
        </is>
      </c>
      <c r="J33" t="n">
        <v>18</v>
      </c>
      <c r="K33" t="n">
        <v>168</v>
      </c>
      <c r="L33" t="n">
        <v>168</v>
      </c>
      <c r="N33" t="n">
        <v>240</v>
      </c>
      <c r="O33" t="n">
        <v>1</v>
      </c>
      <c r="P33" s="39" t="n"/>
    </row>
    <row r="34">
      <c r="B34" s="11" t="n"/>
      <c r="D34" s="55" t="n"/>
      <c r="P34" s="39" t="n"/>
    </row>
    <row r="35">
      <c r="B35" s="11" t="n"/>
      <c r="D35" s="55" t="n"/>
      <c r="P35" s="39" t="n"/>
    </row>
    <row r="36">
      <c r="B36" s="11" t="n"/>
      <c r="D36" s="55" t="n"/>
      <c r="P36" s="39" t="n"/>
    </row>
    <row r="37">
      <c r="B37" s="11" t="n"/>
      <c r="D37" s="55" t="n"/>
      <c r="P37" s="39" t="n"/>
    </row>
    <row r="38">
      <c r="B38" s="11" t="n"/>
      <c r="D38" s="55" t="n"/>
      <c r="P38" s="39" t="n"/>
    </row>
    <row r="39">
      <c r="B39" s="11" t="n"/>
      <c r="D39" s="55" t="n"/>
      <c r="P39" s="39" t="n"/>
    </row>
    <row r="40">
      <c r="B40" s="11" t="n"/>
      <c r="D40" s="55" t="n"/>
      <c r="P40" s="39" t="n"/>
    </row>
    <row r="41">
      <c r="B41" s="11" t="n"/>
      <c r="D41" s="55" t="n"/>
      <c r="P41" s="39" t="n"/>
    </row>
    <row r="42">
      <c r="B42" s="11" t="n"/>
      <c r="P42" s="39" t="n"/>
    </row>
    <row r="43">
      <c r="B43" s="11" t="n"/>
      <c r="P43" s="39" t="n"/>
    </row>
    <row r="44">
      <c r="B44" s="11" t="n"/>
      <c r="P44" s="39" t="n"/>
    </row>
    <row r="45">
      <c r="B45" s="11" t="n"/>
      <c r="P45" s="39" t="n"/>
    </row>
    <row r="46">
      <c r="B46" s="11" t="n"/>
      <c r="P46" s="39" t="n"/>
    </row>
    <row r="47">
      <c r="B47" s="11" t="n"/>
      <c r="P47" s="39" t="n"/>
    </row>
    <row r="48">
      <c r="B48" s="11" t="n"/>
      <c r="P48" s="39" t="n"/>
    </row>
    <row r="49">
      <c r="B49" s="11" t="n"/>
      <c r="P49" s="39" t="n"/>
    </row>
    <row r="50">
      <c r="B50" s="11" t="n"/>
      <c r="P50" s="39" t="n"/>
    </row>
    <row r="51">
      <c r="B51" s="11" t="n"/>
      <c r="P51" s="39" t="n"/>
    </row>
    <row r="52">
      <c r="B52" s="11" t="n"/>
      <c r="P52" s="39" t="n"/>
    </row>
    <row r="53">
      <c r="B53" s="11" t="n"/>
      <c r="P53" s="39" t="n"/>
    </row>
    <row r="54">
      <c r="B54" s="11" t="n"/>
      <c r="P54" s="39" t="n"/>
    </row>
    <row r="55">
      <c r="B55" s="11" t="n"/>
      <c r="P55" s="39" t="n"/>
    </row>
    <row r="56">
      <c r="B56" s="11" t="n"/>
      <c r="P56" s="39" t="n"/>
    </row>
    <row r="57">
      <c r="B57" s="11" t="n"/>
      <c r="P57" s="39" t="n"/>
    </row>
    <row r="58">
      <c r="B58" s="11" t="n"/>
      <c r="P58" s="39" t="n"/>
    </row>
    <row r="59">
      <c r="B59" s="11" t="n"/>
      <c r="P59" s="39" t="n"/>
    </row>
    <row r="60">
      <c r="B60" s="11" t="n"/>
      <c r="P60" s="39" t="n"/>
    </row>
    <row r="61">
      <c r="B61" s="11" t="n"/>
      <c r="P61" s="39" t="n"/>
    </row>
    <row r="62">
      <c r="B62" s="11" t="n"/>
      <c r="P62" s="39" t="n"/>
    </row>
    <row r="63">
      <c r="B63" s="11" t="n"/>
      <c r="P63" s="39" t="n"/>
    </row>
    <row r="64">
      <c r="B64" s="11" t="n"/>
      <c r="P64" s="39" t="n"/>
    </row>
    <row r="65">
      <c r="B65" s="11" t="n"/>
      <c r="P65" s="39" t="n"/>
    </row>
    <row r="66">
      <c r="B66" s="11" t="n"/>
      <c r="P66" s="39" t="n"/>
    </row>
    <row r="67">
      <c r="B67" s="11" t="n"/>
      <c r="P67" s="39" t="n"/>
    </row>
    <row r="68">
      <c r="B68" s="11" t="n"/>
      <c r="P68" s="39" t="n"/>
    </row>
    <row r="69">
      <c r="B69" s="11" t="n"/>
      <c r="P69" s="39" t="n"/>
    </row>
    <row r="70">
      <c r="B70" s="11" t="n"/>
      <c r="P70" s="39" t="n"/>
    </row>
    <row r="71">
      <c r="B71" s="11" t="n"/>
      <c r="P71" s="39" t="n"/>
    </row>
    <row r="72">
      <c r="B72" s="11" t="n"/>
      <c r="P72" s="39" t="n"/>
    </row>
    <row r="73">
      <c r="B73" s="11" t="n"/>
      <c r="P73" s="39" t="n"/>
    </row>
    <row r="74">
      <c r="B74" s="11" t="n"/>
      <c r="P74" s="39" t="n"/>
    </row>
    <row r="75">
      <c r="B75" s="11" t="n"/>
      <c r="P75" s="39" t="n"/>
    </row>
    <row r="76">
      <c r="B76" s="11" t="n"/>
      <c r="P76" s="39" t="n"/>
    </row>
    <row r="77">
      <c r="B77" s="11" t="n"/>
      <c r="P77" s="39" t="n"/>
    </row>
    <row r="78">
      <c r="B78" s="11" t="n"/>
      <c r="P78" s="39" t="n"/>
    </row>
    <row r="79">
      <c r="B79" s="11" t="n"/>
      <c r="P79" s="39" t="n"/>
    </row>
    <row r="80">
      <c r="B80" s="11" t="n"/>
      <c r="P80" s="39" t="n"/>
    </row>
    <row r="81">
      <c r="B81" s="11" t="n"/>
      <c r="P81" s="39" t="n"/>
    </row>
    <row r="82">
      <c r="B82" s="11" t="n"/>
      <c r="P82" s="39" t="n"/>
    </row>
    <row r="83">
      <c r="B83" s="11" t="n"/>
      <c r="P83" s="39" t="n"/>
    </row>
    <row r="84">
      <c r="B84" s="11" t="n"/>
      <c r="P84" s="39" t="n"/>
    </row>
    <row r="85">
      <c r="B85" s="11" t="n"/>
      <c r="P85" s="39" t="n"/>
    </row>
    <row r="86">
      <c r="B86" s="11" t="n"/>
      <c r="P86" s="39" t="n"/>
    </row>
    <row r="87">
      <c r="B87" s="11" t="n"/>
      <c r="P87" s="39" t="n"/>
    </row>
    <row r="88">
      <c r="B88" s="11" t="n"/>
      <c r="P88" s="39" t="n"/>
    </row>
    <row r="89">
      <c r="B89" s="11" t="n"/>
      <c r="P89" s="39" t="n"/>
    </row>
    <row r="90">
      <c r="B90" s="11" t="n"/>
      <c r="P90" s="39" t="n"/>
    </row>
    <row r="91">
      <c r="B91" s="11" t="n"/>
      <c r="P91" s="39" t="n"/>
    </row>
    <row r="92">
      <c r="B92" s="11" t="n"/>
      <c r="P92" s="39" t="n"/>
    </row>
    <row r="93">
      <c r="B93" s="11" t="n"/>
      <c r="P93" s="39" t="n"/>
    </row>
    <row r="94">
      <c r="B94" s="11" t="n"/>
      <c r="P94" s="39" t="n"/>
    </row>
    <row r="95">
      <c r="A95" s="422" t="n"/>
      <c r="B95" s="422" t="n"/>
      <c r="P95" s="39" t="n"/>
    </row>
    <row r="96">
      <c r="A96" s="422" t="n"/>
      <c r="B96" s="422" t="n"/>
      <c r="P96" s="39" t="n"/>
    </row>
    <row r="97">
      <c r="A97" s="422" t="n"/>
      <c r="B97" s="422" t="n"/>
      <c r="P97" s="39" t="n"/>
    </row>
    <row r="98">
      <c r="A98" s="422" t="n"/>
      <c r="B98" s="422" t="n"/>
      <c r="P98" s="39" t="n"/>
    </row>
    <row r="99">
      <c r="A99" s="422" t="n"/>
      <c r="B99" s="422" t="n"/>
      <c r="P99" s="39" t="n"/>
    </row>
    <row r="100">
      <c r="P100" s="39" t="n"/>
    </row>
    <row r="101">
      <c r="P101" s="39" t="n"/>
    </row>
    <row r="102">
      <c r="P102" s="39" t="n"/>
    </row>
    <row r="103">
      <c r="P103" s="39" t="n"/>
    </row>
    <row r="104">
      <c r="P104" s="39" t="n"/>
    </row>
    <row r="105">
      <c r="P105" s="39" t="n"/>
    </row>
    <row r="106">
      <c r="P106" s="39" t="n"/>
    </row>
    <row r="107">
      <c r="P107" s="39" t="n"/>
    </row>
    <row r="108">
      <c r="P108" s="39" t="n"/>
    </row>
    <row r="109">
      <c r="P109" s="39" t="n"/>
    </row>
    <row r="110">
      <c r="P110" s="39" t="n"/>
    </row>
    <row r="111">
      <c r="P111" s="39" t="n"/>
    </row>
    <row r="112">
      <c r="P112" s="39" t="n"/>
    </row>
    <row r="113">
      <c r="P113" s="39" t="n"/>
    </row>
    <row r="114">
      <c r="P114" s="39" t="n"/>
    </row>
    <row r="115">
      <c r="P115" s="39" t="n"/>
    </row>
    <row r="116">
      <c r="P116" s="39" t="n"/>
    </row>
    <row r="117">
      <c r="P117" s="39" t="n"/>
    </row>
    <row r="118">
      <c r="P118" s="39" t="n"/>
    </row>
    <row r="119">
      <c r="P119" s="39" t="n"/>
    </row>
    <row r="120">
      <c r="P120" s="39" t="n"/>
    </row>
    <row r="121">
      <c r="P121" s="39" t="n"/>
    </row>
    <row r="122">
      <c r="P122" s="39" t="n"/>
    </row>
    <row r="123">
      <c r="P123" s="39" t="n"/>
    </row>
    <row r="124">
      <c r="P124" s="39" t="n"/>
    </row>
    <row r="125">
      <c r="P125" s="39" t="n"/>
    </row>
    <row r="126">
      <c r="P126" s="39" t="n"/>
    </row>
    <row r="127">
      <c r="P127" s="39" t="n"/>
    </row>
    <row r="128">
      <c r="P128" s="39" t="n"/>
    </row>
    <row r="129">
      <c r="P129" s="39" t="n"/>
    </row>
    <row r="130">
      <c r="P130" s="39" t="n"/>
    </row>
    <row r="131">
      <c r="P131" s="39" t="n"/>
    </row>
    <row r="132">
      <c r="P132" s="39" t="n"/>
    </row>
    <row r="133">
      <c r="P133" s="39" t="n"/>
    </row>
    <row r="134">
      <c r="P134" s="39" t="n"/>
    </row>
    <row r="135">
      <c r="P135" s="39" t="n"/>
    </row>
    <row r="136">
      <c r="P136" s="39" t="n"/>
    </row>
    <row r="137">
      <c r="P137" s="39" t="n"/>
    </row>
    <row r="138">
      <c r="P138" s="39" t="n"/>
    </row>
    <row r="139">
      <c r="P139" s="39" t="n"/>
    </row>
    <row r="140">
      <c r="P140" s="39" t="n"/>
    </row>
    <row r="141">
      <c r="P141" s="39" t="n"/>
    </row>
    <row r="142">
      <c r="P142" s="39" t="n"/>
    </row>
    <row r="143">
      <c r="P143" s="39" t="n"/>
    </row>
    <row r="144">
      <c r="P144" s="39" t="n"/>
    </row>
    <row r="145">
      <c r="P145" s="39" t="n"/>
    </row>
    <row r="146">
      <c r="P146" s="39" t="n"/>
    </row>
    <row r="147">
      <c r="P147" s="39" t="n"/>
    </row>
    <row r="148">
      <c r="P148" s="39" t="n"/>
    </row>
    <row r="149">
      <c r="P149" s="39" t="n"/>
    </row>
    <row r="150">
      <c r="P150" s="39" t="n"/>
    </row>
    <row r="151">
      <c r="P151" s="39" t="n"/>
    </row>
    <row r="152">
      <c r="P152" s="39" t="n"/>
    </row>
    <row r="153">
      <c r="P153" s="39" t="n"/>
    </row>
    <row r="154">
      <c r="P154" s="39" t="n"/>
    </row>
    <row r="155">
      <c r="P155" s="39" t="n"/>
    </row>
    <row r="156">
      <c r="P156" s="39" t="n"/>
    </row>
    <row r="157">
      <c r="P157" s="39" t="n"/>
    </row>
    <row r="158">
      <c r="P158" s="39" t="n"/>
    </row>
    <row r="159">
      <c r="P159" s="39" t="n"/>
    </row>
    <row r="160">
      <c r="P160" s="39" t="n"/>
    </row>
    <row r="161">
      <c r="P161" s="39" t="n"/>
    </row>
    <row r="162">
      <c r="P162" s="39" t="n"/>
    </row>
    <row r="163">
      <c r="P163" s="39" t="n"/>
    </row>
    <row r="164">
      <c r="P164" s="39" t="n"/>
    </row>
    <row r="165">
      <c r="P165" s="39" t="n"/>
    </row>
    <row r="166">
      <c r="P166" s="39" t="n"/>
    </row>
    <row r="167">
      <c r="P167" s="39" t="n"/>
    </row>
    <row r="168">
      <c r="P168" s="39" t="n"/>
    </row>
    <row r="169">
      <c r="P169" s="39" t="n"/>
    </row>
    <row r="170">
      <c r="P170" s="39" t="n"/>
    </row>
    <row r="171">
      <c r="P171" s="39" t="n"/>
    </row>
    <row r="172">
      <c r="P172" s="39" t="n"/>
    </row>
    <row r="173">
      <c r="P173" s="39" t="n"/>
    </row>
    <row r="174">
      <c r="P174" s="39" t="n"/>
    </row>
    <row r="175">
      <c r="P175" s="39" t="n"/>
    </row>
    <row r="176">
      <c r="P176" s="39" t="n"/>
    </row>
    <row r="177">
      <c r="P177" s="39" t="n"/>
    </row>
    <row r="178">
      <c r="P178" s="39" t="n"/>
    </row>
    <row r="179">
      <c r="P179" s="39" t="n"/>
    </row>
    <row r="180">
      <c r="P180" s="39" t="n"/>
    </row>
    <row r="181">
      <c r="P181" s="39" t="n"/>
    </row>
    <row r="182">
      <c r="P182" s="39" t="n"/>
    </row>
    <row r="183">
      <c r="P183" s="39" t="n"/>
    </row>
    <row r="184">
      <c r="P184" s="39" t="n"/>
    </row>
    <row r="185">
      <c r="P185" s="39" t="n"/>
    </row>
    <row r="186">
      <c r="P186" s="39" t="n"/>
    </row>
    <row r="187">
      <c r="P187" s="39" t="n"/>
    </row>
    <row r="188">
      <c r="P188" s="39" t="n"/>
    </row>
    <row r="189">
      <c r="P189" s="39" t="n"/>
    </row>
    <row r="190">
      <c r="P190" s="39" t="n"/>
    </row>
    <row r="191">
      <c r="P191" s="39" t="n"/>
    </row>
    <row r="192">
      <c r="P192" s="39" t="n"/>
    </row>
    <row r="193">
      <c r="P193" s="39" t="n"/>
    </row>
    <row r="194">
      <c r="P194" s="39" t="n"/>
    </row>
    <row r="195">
      <c r="P195" s="39" t="n"/>
    </row>
    <row r="196">
      <c r="P196" s="39" t="n"/>
    </row>
    <row r="197">
      <c r="P197" s="39" t="n"/>
    </row>
    <row r="198">
      <c r="P198" s="39" t="n"/>
    </row>
    <row r="199">
      <c r="P199" s="39" t="n"/>
    </row>
    <row r="200">
      <c r="P200" s="39" t="n"/>
    </row>
    <row r="201">
      <c r="P201" s="39" t="n"/>
    </row>
    <row r="202">
      <c r="P202" s="39" t="n"/>
    </row>
    <row r="203">
      <c r="P203" s="39" t="n"/>
    </row>
    <row r="204">
      <c r="P204" s="39" t="n"/>
    </row>
    <row r="205">
      <c r="P205" s="39" t="n"/>
    </row>
    <row r="206">
      <c r="P206" s="39" t="n"/>
    </row>
    <row r="207">
      <c r="P207" s="39" t="n"/>
    </row>
    <row r="208">
      <c r="P208" s="39" t="n"/>
    </row>
    <row r="209">
      <c r="P209" s="39" t="n"/>
    </row>
    <row r="210">
      <c r="P210" s="39" t="n"/>
    </row>
    <row r="211">
      <c r="P211" s="39" t="n"/>
    </row>
    <row r="212">
      <c r="P212" s="39" t="n"/>
    </row>
    <row r="213">
      <c r="P213" s="39" t="n"/>
    </row>
    <row r="214">
      <c r="P214" s="39" t="n"/>
    </row>
    <row r="215">
      <c r="P215" s="39" t="n"/>
    </row>
    <row r="216">
      <c r="P216" s="39" t="n"/>
    </row>
    <row r="217">
      <c r="P217" s="39" t="n"/>
    </row>
    <row r="218">
      <c r="P218" s="39" t="n"/>
    </row>
    <row r="219">
      <c r="P219" s="39" t="n"/>
    </row>
    <row r="220">
      <c r="P220" s="39" t="n"/>
    </row>
    <row r="221">
      <c r="P221" s="39" t="n"/>
    </row>
    <row r="222">
      <c r="P222" s="39" t="n"/>
    </row>
    <row r="223">
      <c r="P223" s="39" t="n"/>
    </row>
    <row r="224">
      <c r="P224" s="39" t="n"/>
    </row>
    <row r="225">
      <c r="P225" s="39" t="n"/>
    </row>
    <row r="226">
      <c r="P226" s="39" t="n"/>
    </row>
    <row r="227">
      <c r="P227" s="39" t="n"/>
    </row>
    <row r="228">
      <c r="P228" s="39" t="n"/>
    </row>
    <row r="229">
      <c r="P229" s="39" t="n"/>
    </row>
    <row r="230">
      <c r="P230" s="39" t="n"/>
    </row>
    <row r="231">
      <c r="P231" s="39" t="n"/>
    </row>
    <row r="232">
      <c r="P232" s="39" t="n"/>
    </row>
    <row r="233">
      <c r="P233" s="39" t="n"/>
    </row>
    <row r="234">
      <c r="P234" s="39" t="n"/>
    </row>
    <row r="235">
      <c r="P235" s="39" t="n"/>
    </row>
    <row r="236">
      <c r="P236" s="39" t="n"/>
    </row>
    <row r="237">
      <c r="P237" s="39" t="n"/>
    </row>
    <row r="238">
      <c r="P238" s="39" t="n"/>
    </row>
    <row r="239">
      <c r="P239" s="39" t="n"/>
    </row>
    <row r="240">
      <c r="P240" s="39" t="n"/>
    </row>
    <row r="241">
      <c r="P241" s="39" t="n"/>
    </row>
    <row r="242">
      <c r="P242" s="39" t="n"/>
    </row>
    <row r="243">
      <c r="P243" s="39" t="n"/>
    </row>
    <row r="244">
      <c r="P244" s="39" t="n"/>
    </row>
    <row r="245">
      <c r="P245" s="39" t="n"/>
    </row>
    <row r="246">
      <c r="P246" s="39" t="n"/>
    </row>
    <row r="247">
      <c r="P247" s="39" t="n"/>
    </row>
    <row r="248">
      <c r="P248" s="39" t="n"/>
    </row>
    <row r="249">
      <c r="P249" s="39" t="n"/>
    </row>
    <row r="250">
      <c r="P250" s="39" t="n"/>
    </row>
    <row r="251">
      <c r="P251" s="39" t="n"/>
    </row>
    <row r="252">
      <c r="P252" s="39" t="n"/>
    </row>
    <row r="253">
      <c r="P253" s="39" t="n"/>
    </row>
    <row r="254">
      <c r="P254" s="39" t="n"/>
    </row>
    <row r="255">
      <c r="P255" s="39" t="n"/>
    </row>
    <row r="256">
      <c r="P256" s="39" t="n"/>
    </row>
    <row r="257">
      <c r="P257" s="39" t="n"/>
    </row>
    <row r="258">
      <c r="P258" s="39" t="n"/>
    </row>
    <row r="259">
      <c r="P259" s="39" t="n"/>
    </row>
    <row r="260">
      <c r="P260" s="39" t="n"/>
    </row>
    <row r="261">
      <c r="P261" s="39" t="n"/>
    </row>
    <row r="262">
      <c r="P262" s="39" t="n"/>
    </row>
    <row r="263">
      <c r="P263" s="39" t="n"/>
    </row>
    <row r="264">
      <c r="P264" s="39" t="n"/>
    </row>
    <row r="265">
      <c r="P265" s="39" t="n"/>
    </row>
    <row r="266">
      <c r="P266" s="39" t="n"/>
    </row>
    <row r="267">
      <c r="P267" s="39" t="n"/>
    </row>
    <row r="268">
      <c r="P268" s="39" t="n"/>
    </row>
    <row r="269">
      <c r="P269" s="39" t="n"/>
    </row>
    <row r="270">
      <c r="P270" s="39" t="n"/>
    </row>
    <row r="271">
      <c r="P271" s="39" t="n"/>
    </row>
    <row r="272">
      <c r="P272" s="39" t="n"/>
    </row>
    <row r="273">
      <c r="P273" s="39" t="n"/>
    </row>
    <row r="274">
      <c r="P274" s="39" t="n"/>
    </row>
    <row r="275">
      <c r="P275" s="39" t="n"/>
    </row>
    <row r="276">
      <c r="P276" s="39" t="n"/>
    </row>
    <row r="277">
      <c r="P277" s="39" t="n"/>
    </row>
    <row r="278">
      <c r="P278" s="39" t="n"/>
    </row>
    <row r="279">
      <c r="P279" s="39" t="n"/>
    </row>
    <row r="280">
      <c r="P280" s="39" t="n"/>
    </row>
    <row r="281">
      <c r="P281" s="39" t="n"/>
    </row>
    <row r="282">
      <c r="P282" s="39" t="n"/>
    </row>
    <row r="283">
      <c r="P283" s="39" t="n"/>
    </row>
    <row r="284">
      <c r="P284" s="39" t="n"/>
    </row>
    <row r="285">
      <c r="P285" s="39" t="n"/>
    </row>
    <row r="286">
      <c r="P286" s="39" t="n"/>
    </row>
    <row r="287">
      <c r="P287" s="39" t="n"/>
    </row>
    <row r="288">
      <c r="P288" s="39" t="n"/>
    </row>
    <row r="289">
      <c r="P289" s="39" t="n"/>
    </row>
    <row r="290">
      <c r="P290" s="39" t="n"/>
    </row>
    <row r="291">
      <c r="P291" s="39" t="n"/>
    </row>
    <row r="292">
      <c r="P292" s="39" t="n"/>
    </row>
    <row r="293">
      <c r="P293" s="39" t="n"/>
    </row>
    <row r="294">
      <c r="P294" s="39" t="n"/>
    </row>
    <row r="295">
      <c r="P295" s="39" t="n"/>
    </row>
    <row r="296">
      <c r="P296" s="39" t="n"/>
    </row>
    <row r="297">
      <c r="P297" s="39" t="n"/>
    </row>
    <row r="298">
      <c r="P298" s="39" t="n"/>
    </row>
    <row r="299">
      <c r="P299" s="39" t="n"/>
    </row>
    <row r="300">
      <c r="P300" s="39" t="n"/>
    </row>
    <row r="301">
      <c r="P301" s="39" t="n"/>
    </row>
    <row r="302">
      <c r="P302" s="39" t="n"/>
    </row>
    <row r="303">
      <c r="P303" s="39" t="n"/>
    </row>
    <row r="304">
      <c r="P304" s="39" t="n"/>
    </row>
    <row r="305">
      <c r="P305" s="39" t="n"/>
    </row>
    <row r="306">
      <c r="P306" s="39" t="n"/>
    </row>
    <row r="307">
      <c r="P307" s="39" t="n"/>
    </row>
    <row r="308">
      <c r="P308" s="39" t="n"/>
    </row>
    <row r="309">
      <c r="P309" s="39" t="n"/>
    </row>
    <row r="310">
      <c r="P310" s="39" t="n"/>
    </row>
    <row r="311">
      <c r="P311" s="39" t="n"/>
    </row>
    <row r="312">
      <c r="P312" s="39" t="n"/>
    </row>
    <row r="313">
      <c r="P313" s="39" t="n"/>
    </row>
    <row r="314">
      <c r="P314" s="39" t="n"/>
    </row>
    <row r="315">
      <c r="P315" s="39" t="n"/>
    </row>
    <row r="316">
      <c r="P316" s="39" t="n"/>
    </row>
    <row r="317">
      <c r="P317" s="39" t="n"/>
    </row>
    <row r="318">
      <c r="P318" s="39" t="n"/>
    </row>
    <row r="319">
      <c r="P319" s="39" t="n"/>
    </row>
    <row r="320">
      <c r="P320" s="39" t="n"/>
    </row>
    <row r="321">
      <c r="P321" s="39" t="n"/>
    </row>
    <row r="322">
      <c r="P322" s="39" t="n"/>
    </row>
    <row r="323">
      <c r="P323" s="39" t="n"/>
    </row>
    <row r="324">
      <c r="P324" s="39" t="n"/>
    </row>
    <row r="325">
      <c r="P325" s="39" t="n"/>
    </row>
    <row r="326">
      <c r="P326" s="39" t="n"/>
    </row>
    <row r="327">
      <c r="P327" s="39" t="n"/>
    </row>
    <row r="328">
      <c r="P328" s="39" t="n"/>
    </row>
    <row r="329">
      <c r="P329" s="39" t="n"/>
    </row>
    <row r="330">
      <c r="P330" s="39" t="n"/>
    </row>
    <row r="331">
      <c r="P331" s="39" t="n"/>
    </row>
    <row r="332">
      <c r="P332" s="39" t="n"/>
    </row>
    <row r="333">
      <c r="P333" s="39" t="n"/>
    </row>
    <row r="334">
      <c r="P334" s="39" t="n"/>
    </row>
    <row r="335">
      <c r="P335" s="39" t="n"/>
    </row>
    <row r="336">
      <c r="P336" s="39" t="n"/>
    </row>
    <row r="337">
      <c r="P337" s="39" t="n"/>
    </row>
    <row r="338">
      <c r="P338" s="39" t="n"/>
    </row>
    <row r="339">
      <c r="P339" s="39" t="n"/>
    </row>
    <row r="340">
      <c r="P340" s="39" t="n"/>
    </row>
    <row r="341">
      <c r="P341" s="39" t="n"/>
    </row>
    <row r="342">
      <c r="P342" s="39" t="n"/>
    </row>
    <row r="343">
      <c r="P343" s="39" t="n"/>
    </row>
    <row r="344">
      <c r="P344" s="39" t="n"/>
    </row>
    <row r="345">
      <c r="P345" s="39" t="n"/>
    </row>
    <row r="346">
      <c r="P346" s="39" t="n"/>
    </row>
    <row r="347">
      <c r="P347" s="39" t="n"/>
    </row>
    <row r="348">
      <c r="P348" s="39" t="n"/>
    </row>
    <row r="349">
      <c r="P349" s="39" t="n"/>
    </row>
    <row r="350">
      <c r="P350" s="39" t="n"/>
    </row>
    <row r="351">
      <c r="P351" s="39" t="n"/>
    </row>
    <row r="352">
      <c r="P352" s="39" t="n"/>
    </row>
    <row r="353">
      <c r="P353" s="39" t="n"/>
    </row>
    <row r="354">
      <c r="P354" s="39" t="n"/>
    </row>
    <row r="355">
      <c r="P355" s="39" t="n"/>
    </row>
    <row r="356">
      <c r="P356" s="39" t="n"/>
    </row>
    <row r="357">
      <c r="P357" s="39" t="n"/>
    </row>
    <row r="358">
      <c r="P358" s="39" t="n"/>
    </row>
    <row r="359">
      <c r="P359" s="39" t="n"/>
    </row>
    <row r="360">
      <c r="P360" s="39" t="n"/>
    </row>
    <row r="361">
      <c r="P361" s="39" t="n"/>
    </row>
    <row r="362">
      <c r="P362" s="39" t="n"/>
    </row>
    <row r="363">
      <c r="P363" s="39" t="n"/>
    </row>
    <row r="364">
      <c r="P364" s="39" t="n"/>
    </row>
    <row r="365">
      <c r="P365" s="39" t="n"/>
    </row>
    <row r="366">
      <c r="P366" s="39" t="n"/>
    </row>
    <row r="367">
      <c r="P367" s="39" t="n"/>
    </row>
    <row r="368">
      <c r="P368" s="39" t="n"/>
    </row>
    <row r="369">
      <c r="P369" s="39" t="n"/>
    </row>
    <row r="370">
      <c r="P370" s="39" t="n"/>
    </row>
    <row r="371">
      <c r="P371" s="39" t="n"/>
    </row>
    <row r="372">
      <c r="P372" s="39" t="n"/>
    </row>
    <row r="373">
      <c r="P373" s="39" t="n"/>
    </row>
    <row r="374">
      <c r="P374" s="39" t="n"/>
    </row>
    <row r="375">
      <c r="P375" s="39" t="n"/>
    </row>
    <row r="376">
      <c r="P376" s="39" t="n"/>
    </row>
    <row r="377">
      <c r="P377" s="39" t="n"/>
    </row>
    <row r="378">
      <c r="P378" s="39" t="n"/>
    </row>
    <row r="379">
      <c r="P379" s="39" t="n"/>
    </row>
    <row r="380">
      <c r="P380" s="39" t="n"/>
    </row>
    <row r="381">
      <c r="P381" s="39" t="n"/>
    </row>
    <row r="382">
      <c r="P382" s="39" t="n"/>
    </row>
    <row r="383">
      <c r="P383" s="39" t="n"/>
    </row>
    <row r="384">
      <c r="P384" s="39" t="n"/>
    </row>
    <row r="385">
      <c r="P385" s="39" t="n"/>
    </row>
    <row r="386">
      <c r="P386" s="39" t="n"/>
    </row>
    <row r="387">
      <c r="P387" s="39" t="n"/>
    </row>
    <row r="388">
      <c r="P388" s="39" t="n"/>
    </row>
    <row r="389">
      <c r="P389" s="39" t="n"/>
    </row>
    <row r="390">
      <c r="P390" s="39" t="n"/>
    </row>
    <row r="391">
      <c r="P391" s="39" t="n"/>
    </row>
    <row r="392">
      <c r="P392" s="39" t="n"/>
    </row>
    <row r="393">
      <c r="P393" s="39" t="n"/>
    </row>
    <row r="394">
      <c r="P394" s="39" t="n"/>
    </row>
    <row r="395">
      <c r="P395" s="39" t="n"/>
    </row>
    <row r="396">
      <c r="P396" s="39" t="n"/>
    </row>
    <row r="397">
      <c r="P397" s="39" t="n"/>
    </row>
    <row r="398">
      <c r="P398" s="39" t="n"/>
    </row>
    <row r="399">
      <c r="P399" s="39" t="n"/>
    </row>
    <row r="400">
      <c r="P400" s="39" t="n"/>
    </row>
    <row r="401">
      <c r="P401" s="39" t="n"/>
    </row>
    <row r="402">
      <c r="P402" s="39" t="n"/>
    </row>
    <row r="403">
      <c r="P403" s="39" t="n"/>
    </row>
    <row r="404">
      <c r="P404" s="39" t="n"/>
    </row>
    <row r="405">
      <c r="P405" s="39" t="n"/>
    </row>
    <row r="406">
      <c r="P406" s="39" t="n"/>
    </row>
    <row r="407">
      <c r="P407" s="39" t="n"/>
    </row>
    <row r="408">
      <c r="P408" s="39" t="n"/>
    </row>
    <row r="409">
      <c r="P409" s="39" t="n"/>
    </row>
    <row r="410">
      <c r="P410" s="39" t="n"/>
    </row>
    <row r="411">
      <c r="P411" s="39" t="n"/>
    </row>
    <row r="412">
      <c r="P412" s="39" t="n"/>
    </row>
    <row r="413">
      <c r="P413" s="39" t="n"/>
    </row>
    <row r="414">
      <c r="P414" s="39" t="n"/>
    </row>
    <row r="415">
      <c r="P415" s="39" t="n"/>
    </row>
    <row r="416">
      <c r="P416" s="39" t="n"/>
    </row>
    <row r="417">
      <c r="P417" s="39" t="n"/>
    </row>
    <row r="418">
      <c r="P418" s="39" t="n"/>
    </row>
    <row r="419">
      <c r="P419" s="39" t="n"/>
    </row>
    <row r="420">
      <c r="P420" s="39" t="n"/>
    </row>
    <row r="421">
      <c r="P421" s="39" t="n"/>
    </row>
    <row r="422">
      <c r="P422" s="39" t="n"/>
    </row>
    <row r="423">
      <c r="P423" s="39" t="n"/>
    </row>
    <row r="424">
      <c r="P424" s="39" t="n"/>
    </row>
    <row r="425">
      <c r="P425" s="39" t="n"/>
    </row>
    <row r="426">
      <c r="P426" s="39" t="n"/>
    </row>
    <row r="427">
      <c r="P427" s="39" t="n"/>
    </row>
    <row r="428">
      <c r="P428" s="39" t="n"/>
    </row>
    <row r="429">
      <c r="P429" s="39" t="n"/>
    </row>
    <row r="430">
      <c r="P430" s="39" t="n"/>
    </row>
    <row r="431">
      <c r="P431" s="39" t="n"/>
    </row>
    <row r="432">
      <c r="P432" s="39" t="n"/>
    </row>
    <row r="433">
      <c r="P433" s="39" t="n"/>
    </row>
    <row r="434">
      <c r="P434" s="39" t="n"/>
    </row>
    <row r="435">
      <c r="P435" s="39" t="n"/>
    </row>
    <row r="436">
      <c r="P436" s="39" t="n"/>
    </row>
    <row r="437">
      <c r="P437" s="39" t="n"/>
    </row>
    <row r="438">
      <c r="P438" s="39" t="n"/>
    </row>
    <row r="439">
      <c r="P439" s="39" t="n"/>
    </row>
    <row r="440">
      <c r="P440" s="39" t="n"/>
    </row>
    <row r="441">
      <c r="P441" s="39" t="n"/>
    </row>
    <row r="442">
      <c r="P442" s="39" t="n"/>
    </row>
    <row r="443">
      <c r="P443" s="39" t="n"/>
    </row>
    <row r="444">
      <c r="P444" s="39" t="n"/>
    </row>
    <row r="445">
      <c r="P445" s="39" t="n"/>
    </row>
    <row r="446">
      <c r="P446" s="39" t="n"/>
    </row>
    <row r="447">
      <c r="P447" s="39" t="n"/>
    </row>
    <row r="448">
      <c r="P448" s="39" t="n"/>
    </row>
    <row r="449">
      <c r="P449" s="39" t="n"/>
    </row>
    <row r="450">
      <c r="P450" s="39" t="n"/>
    </row>
    <row r="451">
      <c r="P451" s="39" t="n"/>
    </row>
    <row r="452">
      <c r="P452" s="39" t="n"/>
    </row>
    <row r="453">
      <c r="P453" s="39" t="n"/>
    </row>
    <row r="454">
      <c r="P454" s="39" t="n"/>
    </row>
    <row r="455">
      <c r="P455" s="39" t="n"/>
    </row>
    <row r="456">
      <c r="P456" s="39" t="n"/>
    </row>
    <row r="457">
      <c r="P457" s="39" t="n"/>
    </row>
    <row r="458">
      <c r="P458" s="39" t="n"/>
    </row>
    <row r="459">
      <c r="P459" s="39" t="n"/>
    </row>
    <row r="460">
      <c r="P460" s="39" t="n"/>
    </row>
    <row r="461">
      <c r="P461" s="39" t="n"/>
    </row>
    <row r="462">
      <c r="P462" s="39" t="n"/>
    </row>
    <row r="463">
      <c r="P463" s="39" t="n"/>
    </row>
    <row r="464">
      <c r="P464" s="39" t="n"/>
    </row>
    <row r="465">
      <c r="P465" s="39" t="n"/>
    </row>
    <row r="466">
      <c r="P466" s="39" t="n"/>
    </row>
    <row r="467">
      <c r="P467" s="39" t="n"/>
    </row>
    <row r="468">
      <c r="P468" s="39" t="n"/>
    </row>
    <row r="469">
      <c r="P469" s="39" t="n"/>
    </row>
    <row r="470">
      <c r="P470" s="39" t="n"/>
    </row>
    <row r="471">
      <c r="P471" s="39" t="n"/>
    </row>
    <row r="472">
      <c r="P472" s="39" t="n"/>
    </row>
    <row r="473">
      <c r="P473" s="39" t="n"/>
    </row>
    <row r="474">
      <c r="P474" s="39" t="n"/>
    </row>
    <row r="475">
      <c r="P475" s="39" t="n"/>
    </row>
    <row r="476">
      <c r="P476" s="39" t="n"/>
    </row>
    <row r="477">
      <c r="P477" s="39" t="n"/>
    </row>
    <row r="478">
      <c r="P478" s="39" t="n"/>
    </row>
    <row r="479">
      <c r="P479" s="39" t="n"/>
    </row>
    <row r="480">
      <c r="P480" s="39" t="n"/>
    </row>
    <row r="481">
      <c r="P481" s="39" t="n"/>
    </row>
    <row r="482">
      <c r="P482" s="39" t="n"/>
    </row>
    <row r="483">
      <c r="P483" s="39" t="n"/>
    </row>
    <row r="484">
      <c r="P484" s="39" t="n"/>
    </row>
    <row r="485">
      <c r="P485" s="39" t="n"/>
    </row>
    <row r="486">
      <c r="P486" s="39" t="n"/>
    </row>
    <row r="487">
      <c r="P487" s="39" t="n"/>
    </row>
    <row r="488">
      <c r="P488" s="39" t="n"/>
    </row>
    <row r="489">
      <c r="P489" s="39" t="n"/>
    </row>
    <row r="490">
      <c r="P490" s="39" t="n"/>
    </row>
    <row r="491">
      <c r="P491" s="39" t="n"/>
    </row>
    <row r="492">
      <c r="P492" s="39" t="n"/>
    </row>
    <row r="493">
      <c r="P493" s="39" t="n"/>
    </row>
    <row r="494">
      <c r="P494" s="39" t="n"/>
    </row>
    <row r="495">
      <c r="P495" s="39" t="n"/>
    </row>
    <row r="496">
      <c r="P496" s="39" t="n"/>
    </row>
    <row r="497">
      <c r="P497" s="39" t="n"/>
    </row>
    <row r="498">
      <c r="P498" s="39" t="n"/>
    </row>
    <row r="499">
      <c r="P499" s="39" t="n"/>
    </row>
    <row r="500">
      <c r="P500" s="39" t="n"/>
    </row>
    <row r="501">
      <c r="P501" s="39" t="n"/>
    </row>
    <row r="502">
      <c r="P502" s="39" t="n"/>
    </row>
    <row r="503">
      <c r="P503" s="39" t="n"/>
    </row>
    <row r="504">
      <c r="P504" s="39" t="n"/>
    </row>
    <row r="505">
      <c r="P505" s="39" t="n"/>
    </row>
    <row r="506">
      <c r="P506" s="39" t="n"/>
    </row>
    <row r="507">
      <c r="P507" s="39" t="n"/>
    </row>
    <row r="508">
      <c r="P508" s="39" t="n"/>
    </row>
    <row r="509">
      <c r="P509" s="39" t="n"/>
    </row>
    <row r="510">
      <c r="P510" s="39" t="n"/>
    </row>
    <row r="511">
      <c r="P511" s="39" t="n"/>
    </row>
    <row r="512">
      <c r="P512" s="39" t="n"/>
    </row>
    <row r="513">
      <c r="P513" s="39" t="n"/>
    </row>
    <row r="514">
      <c r="P514" s="39" t="n"/>
    </row>
    <row r="515">
      <c r="P515" s="39" t="n"/>
    </row>
    <row r="516">
      <c r="P516" s="39" t="n"/>
    </row>
    <row r="517">
      <c r="P517" s="39" t="n"/>
    </row>
    <row r="518">
      <c r="P518" s="39" t="n"/>
    </row>
    <row r="519">
      <c r="P519" s="39" t="n"/>
    </row>
    <row r="520">
      <c r="P520" s="39" t="n"/>
    </row>
    <row r="521">
      <c r="P521" s="39" t="n"/>
    </row>
    <row r="522">
      <c r="P522" s="39" t="n"/>
    </row>
    <row r="523">
      <c r="P523" s="39" t="n"/>
    </row>
    <row r="524">
      <c r="P524" s="39" t="n"/>
    </row>
    <row r="525">
      <c r="P525" s="39" t="n"/>
    </row>
    <row r="526">
      <c r="P526" s="39" t="n"/>
    </row>
    <row r="527">
      <c r="P527" s="39" t="n"/>
    </row>
    <row r="528">
      <c r="P528" s="39" t="n"/>
    </row>
    <row r="529">
      <c r="P529" s="39" t="n"/>
    </row>
    <row r="530">
      <c r="P530" s="39" t="n"/>
    </row>
    <row r="531">
      <c r="P531" s="39" t="n"/>
    </row>
    <row r="532">
      <c r="P532" s="39" t="n"/>
    </row>
    <row r="533">
      <c r="P533" s="39" t="n"/>
    </row>
    <row r="534">
      <c r="P534" s="39" t="n"/>
    </row>
    <row r="535">
      <c r="P535" s="39" t="n"/>
    </row>
    <row r="536">
      <c r="P536" s="39" t="n"/>
    </row>
    <row r="537">
      <c r="P537" s="39" t="n"/>
    </row>
    <row r="538">
      <c r="P538" s="39" t="n"/>
    </row>
    <row r="539">
      <c r="P539" s="39" t="n"/>
    </row>
    <row r="540">
      <c r="P540" s="39" t="n"/>
    </row>
    <row r="541">
      <c r="P541" s="39" t="n"/>
    </row>
    <row r="542">
      <c r="P542" s="39" t="n"/>
    </row>
    <row r="543">
      <c r="P543" s="39" t="n"/>
    </row>
    <row r="544">
      <c r="P544" s="39" t="n"/>
    </row>
    <row r="545">
      <c r="P545" s="39" t="n"/>
    </row>
    <row r="546">
      <c r="P546" s="39" t="n"/>
    </row>
    <row r="547">
      <c r="P547" s="39" t="n"/>
    </row>
    <row r="548">
      <c r="P548" s="39" t="n"/>
    </row>
    <row r="549">
      <c r="P549" s="39" t="n"/>
    </row>
    <row r="550">
      <c r="P550" s="39" t="n"/>
    </row>
    <row r="551">
      <c r="P551" s="39" t="n"/>
    </row>
    <row r="552">
      <c r="P552" s="39" t="n"/>
    </row>
    <row r="553">
      <c r="P553" s="39" t="n"/>
    </row>
    <row r="554">
      <c r="P554" s="39" t="n"/>
    </row>
    <row r="555">
      <c r="P555" s="39" t="n"/>
    </row>
    <row r="556">
      <c r="P556" s="39" t="n"/>
    </row>
    <row r="557">
      <c r="P557" s="39" t="n"/>
    </row>
    <row r="558">
      <c r="P558" s="39" t="n"/>
    </row>
    <row r="559">
      <c r="P559" s="39" t="n"/>
    </row>
    <row r="560">
      <c r="P560" s="39" t="n"/>
    </row>
    <row r="561">
      <c r="P561" s="39" t="n"/>
    </row>
    <row r="562">
      <c r="P562" s="39" t="n"/>
    </row>
    <row r="563">
      <c r="P563" s="39" t="n"/>
    </row>
    <row r="564">
      <c r="P564" s="39" t="n"/>
    </row>
    <row r="565">
      <c r="P565" s="39" t="n"/>
    </row>
    <row r="566">
      <c r="P566" s="39" t="n"/>
    </row>
    <row r="567">
      <c r="P567" s="39" t="n"/>
    </row>
    <row r="568">
      <c r="P568" s="39" t="n"/>
    </row>
    <row r="569">
      <c r="P569" s="39" t="n"/>
    </row>
    <row r="570">
      <c r="P570" s="39" t="n"/>
    </row>
    <row r="571">
      <c r="P571" s="39" t="n"/>
    </row>
    <row r="572">
      <c r="P572" s="39" t="n"/>
    </row>
    <row r="573">
      <c r="P573" s="39" t="n"/>
    </row>
    <row r="574">
      <c r="P574" s="39" t="n"/>
    </row>
    <row r="575">
      <c r="P575" s="39" t="n"/>
    </row>
    <row r="576">
      <c r="P576" s="39" t="n"/>
    </row>
    <row r="577">
      <c r="P577" s="39" t="n"/>
    </row>
    <row r="578">
      <c r="P578" s="39" t="n"/>
    </row>
    <row r="579">
      <c r="P579" s="39" t="n"/>
    </row>
    <row r="580">
      <c r="P580" s="39" t="n"/>
    </row>
    <row r="581">
      <c r="P581" s="39" t="n"/>
    </row>
    <row r="582">
      <c r="P582" s="39" t="n"/>
    </row>
    <row r="583">
      <c r="P583" s="39" t="n"/>
    </row>
    <row r="584">
      <c r="P584" s="39" t="n"/>
    </row>
    <row r="585">
      <c r="P585" s="39" t="n"/>
    </row>
    <row r="586">
      <c r="P586" s="39" t="n"/>
    </row>
    <row r="587">
      <c r="P587" s="39" t="n"/>
    </row>
    <row r="588">
      <c r="P588" s="39" t="n"/>
    </row>
    <row r="589">
      <c r="P589" s="39" t="n"/>
    </row>
    <row r="590">
      <c r="P590" s="39" t="n"/>
    </row>
    <row r="591">
      <c r="P591" s="39" t="n"/>
    </row>
    <row r="592">
      <c r="P592" s="39" t="n"/>
    </row>
    <row r="593">
      <c r="P593" s="39" t="n"/>
    </row>
    <row r="594">
      <c r="P594" s="39" t="n"/>
    </row>
    <row r="595">
      <c r="P595" s="39" t="n"/>
    </row>
    <row r="596">
      <c r="P596" s="39" t="n"/>
    </row>
    <row r="597">
      <c r="P597" s="39" t="n"/>
    </row>
    <row r="598">
      <c r="P598" s="39" t="n"/>
    </row>
    <row r="599">
      <c r="P599" s="39" t="n"/>
    </row>
    <row r="600">
      <c r="P600" s="39" t="n"/>
    </row>
    <row r="601">
      <c r="P601" s="39" t="n"/>
    </row>
    <row r="602">
      <c r="P602" s="39" t="n"/>
    </row>
    <row r="603">
      <c r="P603" s="39" t="n"/>
    </row>
    <row r="604">
      <c r="P604" s="39" t="n"/>
    </row>
    <row r="605">
      <c r="P605" s="39" t="n"/>
    </row>
    <row r="606">
      <c r="P606" s="39" t="n"/>
    </row>
    <row r="607">
      <c r="P607" s="39" t="n"/>
    </row>
    <row r="608">
      <c r="P608" s="39" t="n"/>
    </row>
    <row r="609">
      <c r="P609" s="39" t="n"/>
    </row>
    <row r="610">
      <c r="P610" s="39" t="n"/>
    </row>
    <row r="611">
      <c r="P611" s="39" t="n"/>
    </row>
    <row r="612">
      <c r="P612" s="39" t="n"/>
    </row>
    <row r="613">
      <c r="P613" s="39" t="n"/>
    </row>
    <row r="614">
      <c r="P614" s="39" t="n"/>
    </row>
    <row r="615">
      <c r="P615" s="39" t="n"/>
    </row>
    <row r="616">
      <c r="P616" s="39" t="n"/>
    </row>
    <row r="617">
      <c r="P617" s="39" t="n"/>
    </row>
    <row r="618">
      <c r="P618" s="39" t="n"/>
    </row>
    <row r="619">
      <c r="P619" s="39" t="n"/>
    </row>
    <row r="620">
      <c r="P620" s="39" t="n"/>
    </row>
    <row r="621">
      <c r="P621" s="39" t="n"/>
    </row>
    <row r="622">
      <c r="P622" s="39" t="n"/>
    </row>
    <row r="623">
      <c r="P623" s="39" t="n"/>
    </row>
    <row r="624">
      <c r="P624" s="39" t="n"/>
    </row>
    <row r="625">
      <c r="P625" s="39" t="n"/>
    </row>
    <row r="626">
      <c r="P626" s="39" t="n"/>
    </row>
    <row r="627">
      <c r="P627" s="39" t="n"/>
    </row>
    <row r="628">
      <c r="P628" s="39" t="n"/>
    </row>
    <row r="629">
      <c r="P629" s="39" t="n"/>
    </row>
    <row r="630">
      <c r="P630" s="39" t="n"/>
    </row>
    <row r="631">
      <c r="P631" s="39" t="n"/>
    </row>
    <row r="632">
      <c r="P632" s="39" t="n"/>
    </row>
    <row r="633">
      <c r="P633" s="39" t="n"/>
    </row>
    <row r="634">
      <c r="P634" s="39" t="n"/>
    </row>
    <row r="635">
      <c r="P635" s="39" t="n"/>
    </row>
    <row r="636">
      <c r="P636" s="39" t="n"/>
    </row>
    <row r="637">
      <c r="P637" s="39" t="n"/>
    </row>
    <row r="638">
      <c r="P638" s="39" t="n"/>
    </row>
    <row r="639">
      <c r="P639" s="39" t="n"/>
    </row>
    <row r="640">
      <c r="P640" s="39" t="n"/>
    </row>
    <row r="641">
      <c r="P641" s="39" t="n"/>
    </row>
    <row r="642">
      <c r="P642" s="39" t="n"/>
    </row>
    <row r="643">
      <c r="P643" s="39" t="n"/>
    </row>
    <row r="644">
      <c r="P644" s="39" t="n"/>
    </row>
    <row r="645">
      <c r="P645" s="39" t="n"/>
    </row>
    <row r="646">
      <c r="P646" s="39" t="n"/>
    </row>
    <row r="647">
      <c r="P647" s="39" t="n"/>
    </row>
  </sheetData>
  <autoFilter ref="A10:V10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/>
  </hyperlinks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 codeName="Sheet13">
    <tabColor theme="5" tint="0.3999755851924192"/>
    <outlinePr summaryBelow="1" summaryRight="1"/>
    <pageSetUpPr/>
  </sheetPr>
  <dimension ref="A1:S331"/>
  <sheetViews>
    <sheetView rightToLeft="1" tabSelected="1" topLeftCell="D1" workbookViewId="0">
      <pane xSplit="2" ySplit="14" topLeftCell="F15" activePane="bottomRight" state="frozen"/>
      <selection activeCell="A24" sqref="A24"/>
      <selection pane="topRight" activeCell="A24" sqref="A24"/>
      <selection pane="bottomLeft" activeCell="A24" sqref="A24"/>
      <selection pane="bottomRight" activeCell="A1" sqref="A1"/>
    </sheetView>
  </sheetViews>
  <sheetFormatPr baseColWidth="8" defaultRowHeight="14.25"/>
  <cols>
    <col hidden="1" width="5" customWidth="1" style="402" min="1" max="1"/>
    <col hidden="1" width="17.125" customWidth="1" style="402" min="2" max="2"/>
    <col hidden="1" width="7.875" customWidth="1" style="402" min="3" max="3"/>
    <col width="39" bestFit="1" customWidth="1" style="402" min="4" max="4"/>
    <col width="16.375" bestFit="1" customWidth="1" style="402" min="5" max="5"/>
    <col width="15.625" bestFit="1" customWidth="1" style="402" min="6" max="6"/>
    <col width="18.25" customWidth="1" style="402" min="7" max="7"/>
    <col width="13.125" customWidth="1" style="402" min="8" max="8"/>
    <col width="9.75" customWidth="1" style="402" min="9" max="9"/>
    <col width="11.25" customWidth="1" style="402" min="10" max="10"/>
    <col width="18.875" bestFit="1" customWidth="1" style="402" min="11" max="11"/>
    <col width="16.75" bestFit="1" customWidth="1" style="402" min="12" max="12"/>
    <col width="20.625" bestFit="1" customWidth="1" style="402" min="13" max="13"/>
    <col width="20.375" bestFit="1" customWidth="1" style="402" min="14" max="14"/>
    <col width="20.75" bestFit="1" customWidth="1" style="402" min="15" max="15"/>
    <col width="23.625" bestFit="1" customWidth="1" style="402" min="16" max="16"/>
    <col width="25.25" bestFit="1" customWidth="1" style="402" min="17" max="17"/>
    <col width="16.375" bestFit="1" customWidth="1" style="402" min="18" max="18"/>
    <col hidden="1" style="402" min="20" max="20"/>
  </cols>
  <sheetData>
    <row r="1" ht="15.75" customHeight="1" s="402">
      <c r="D1" s="20" t="inlineStr">
        <is>
          <t>شركة بلوك الصناعية</t>
        </is>
      </c>
      <c r="E1" s="401" t="inlineStr">
        <is>
          <t>التقرير السنوي للتوالف</t>
        </is>
      </c>
      <c r="F1" s="408" t="n"/>
      <c r="G1" s="401" t="inlineStr">
        <is>
          <t>عام</t>
        </is>
      </c>
      <c r="H1" s="401">
        <f>output!A4</f>
        <v/>
      </c>
      <c r="I1" s="408" t="n"/>
      <c r="J1" s="10" t="n"/>
      <c r="K1" s="66" t="inlineStr">
        <is>
          <t>العودة للفهرس</t>
        </is>
      </c>
    </row>
    <row r="2" ht="15.75" customHeight="1" s="402">
      <c r="D2" s="21" t="inlineStr">
        <is>
          <t>ادار ة الجودة</t>
        </is>
      </c>
      <c r="J2" s="12" t="n"/>
      <c r="L2" s="4" t="n"/>
      <c r="M2" s="4" t="n"/>
      <c r="N2" s="4" t="n"/>
      <c r="O2" s="4" t="n"/>
      <c r="P2" s="4" t="n"/>
    </row>
    <row r="3">
      <c r="D3" s="11" t="n"/>
      <c r="J3" s="12" t="n"/>
    </row>
    <row r="4">
      <c r="D4" s="11" t="n"/>
      <c r="J4" s="12" t="n"/>
    </row>
    <row r="5">
      <c r="D5" s="11" t="inlineStr">
        <is>
          <t>عدد المنتجات ( بعض الاسطمبات لها اكثر منتج في الاسطمبة الواحدة )</t>
        </is>
      </c>
      <c r="F5">
        <f>COUNTA(output_yearly!E3:E200)</f>
        <v/>
      </c>
      <c r="J5" s="12" t="n"/>
    </row>
    <row r="6">
      <c r="D6" s="11" t="n"/>
      <c r="J6" s="12" t="n"/>
    </row>
    <row r="7">
      <c r="D7" s="11" t="inlineStr">
        <is>
          <t>عدد المنتجات المطابقة لنسبة التوالف المسموح بها</t>
        </is>
      </c>
      <c r="F7">
        <f>F5-F8</f>
        <v/>
      </c>
      <c r="H7" t="inlineStr">
        <is>
          <t>بنسبة</t>
        </is>
      </c>
      <c r="J7" s="12" t="n"/>
    </row>
    <row r="8">
      <c r="D8" s="11" t="inlineStr">
        <is>
          <t>عدد المنتجات التي تزيد توالفها عن المسموح به</t>
        </is>
      </c>
      <c r="F8">
        <f>COUNTA(D15:D500)</f>
        <v/>
      </c>
      <c r="H8" t="inlineStr">
        <is>
          <t>بنسبة</t>
        </is>
      </c>
      <c r="I8" s="187">
        <f>F8/F5</f>
        <v/>
      </c>
      <c r="J8" s="12" t="n"/>
    </row>
    <row r="9">
      <c r="D9" s="11" t="inlineStr">
        <is>
          <t>اجمالي التوالف بالصنف</t>
        </is>
      </c>
      <c r="E9">
        <f>SUM(output_yearly!Z3:Z1000)</f>
        <v/>
      </c>
      <c r="F9" t="inlineStr">
        <is>
          <t>اجمالي الإنتاج</t>
        </is>
      </c>
      <c r="G9">
        <f>SUM(output_yearly!AA3:AA1000)</f>
        <v/>
      </c>
      <c r="H9" t="inlineStr">
        <is>
          <t>نسبة التوالف</t>
        </is>
      </c>
      <c r="I9" s="187">
        <f>E9/G9</f>
        <v/>
      </c>
      <c r="J9" s="12" t="n"/>
    </row>
    <row r="10">
      <c r="D10" s="11" t="n"/>
      <c r="J10" s="12" t="n"/>
    </row>
    <row r="11">
      <c r="D11" s="11" t="n"/>
      <c r="J11" s="12" t="n"/>
    </row>
    <row r="12">
      <c r="D12" s="51" t="inlineStr">
        <is>
          <t>المنتجات التي توالفها غير مطابقة للمعياري:</t>
        </is>
      </c>
      <c r="J12" s="12" t="n"/>
    </row>
    <row r="13" ht="15.75" customHeight="1" s="402" thickBot="1">
      <c r="D13" s="52" t="n"/>
      <c r="E13" s="407" t="n"/>
      <c r="F13" s="188" t="n"/>
      <c r="G13" s="407" t="n"/>
      <c r="H13" s="407" t="n"/>
      <c r="I13" s="407" t="n"/>
      <c r="J13" s="418" t="n"/>
    </row>
    <row r="14" ht="33" customFormat="1" customHeight="1" s="323">
      <c r="A14" t="inlineStr">
        <is>
          <t>year</t>
        </is>
      </c>
      <c r="B14" t="inlineStr">
        <is>
          <t>mold_id</t>
        </is>
      </c>
      <c r="C14" t="inlineStr">
        <is>
          <t>item_id</t>
        </is>
      </c>
      <c r="D14" s="53" t="inlineStr">
        <is>
          <t>اسم المنتج</t>
        </is>
      </c>
      <c r="E14" s="4" t="inlineStr">
        <is>
          <t>كود المنتج</t>
        </is>
      </c>
      <c r="F14" s="184" t="inlineStr">
        <is>
          <t>النسبة المعيارية للتوالف</t>
        </is>
      </c>
      <c r="G14" s="4" t="inlineStr">
        <is>
          <t>عدد التوالف بالطقم</t>
        </is>
      </c>
      <c r="H14" s="4" t="inlineStr">
        <is>
          <t>الانتاج</t>
        </is>
      </c>
      <c r="I14" s="4" t="inlineStr">
        <is>
          <t>مجموع ايام التشغيل</t>
        </is>
      </c>
      <c r="J14" s="477" t="inlineStr">
        <is>
          <t>نسبة التوالف</t>
        </is>
      </c>
      <c r="K14" s="14" t="n"/>
      <c r="S14" s="190" t="n"/>
    </row>
    <row r="15" customFormat="1" s="422">
      <c r="A15" t="n">
        <v>2021</v>
      </c>
      <c r="B15" t="n">
        <v>3</v>
      </c>
      <c r="C15" t="n">
        <v>10</v>
      </c>
      <c r="D15" s="54" t="inlineStr">
        <is>
          <t>(إفتا)S1B1 1754501</t>
        </is>
      </c>
      <c r="E15" t="inlineStr">
        <is>
          <t>FMAFTI10000000</t>
        </is>
      </c>
      <c r="F15" s="182" t="n">
        <v>0.02</v>
      </c>
      <c r="G15" t="n">
        <v>354</v>
      </c>
      <c r="H15" t="n">
        <v>12430</v>
      </c>
      <c r="I15" t="n">
        <v>23</v>
      </c>
      <c r="J15" s="191" t="n">
        <v>0.028</v>
      </c>
      <c r="K15" s="7" t="n"/>
      <c r="S15" s="182" t="n"/>
    </row>
    <row r="16" customFormat="1" s="422">
      <c r="A16" t="n">
        <v>2021</v>
      </c>
      <c r="B16" t="n">
        <v>4</v>
      </c>
      <c r="C16" t="n">
        <v>11</v>
      </c>
      <c r="D16" s="54" t="inlineStr">
        <is>
          <t>فوم جانب حمايه يمين</t>
        </is>
      </c>
      <c r="E16" t="inlineStr">
        <is>
          <t>FMDACI30000000</t>
        </is>
      </c>
      <c r="F16" s="182" t="n">
        <v>0.02</v>
      </c>
      <c r="G16" t="n">
        <v>944</v>
      </c>
      <c r="H16" t="n">
        <v>38290</v>
      </c>
      <c r="I16" t="n">
        <v>59</v>
      </c>
      <c r="J16" s="191" t="n">
        <v>0.025</v>
      </c>
      <c r="K16" s="7" t="n"/>
      <c r="S16" s="182" t="n"/>
    </row>
    <row r="17" customFormat="1" s="422">
      <c r="A17" t="n">
        <v>2021</v>
      </c>
      <c r="B17" t="n">
        <v>4</v>
      </c>
      <c r="C17" t="n">
        <v>12</v>
      </c>
      <c r="D17" s="54" t="inlineStr">
        <is>
          <t>فوم جانب حمايه شمال</t>
        </is>
      </c>
      <c r="E17" t="inlineStr">
        <is>
          <t>FMDACI40000000</t>
        </is>
      </c>
      <c r="F17" s="182" t="n">
        <v>0.02</v>
      </c>
      <c r="G17" t="n">
        <v>916</v>
      </c>
      <c r="H17" t="n">
        <v>37909</v>
      </c>
      <c r="I17" t="n">
        <v>59</v>
      </c>
      <c r="J17" s="191" t="n">
        <v>0.024</v>
      </c>
      <c r="K17" s="7" t="n"/>
      <c r="S17" s="182" t="n"/>
    </row>
    <row r="18" customFormat="1" s="422">
      <c r="A18" t="n">
        <v>2021</v>
      </c>
      <c r="B18" t="n">
        <v>5</v>
      </c>
      <c r="C18" t="n">
        <v>13</v>
      </c>
      <c r="D18" s="54" t="inlineStr">
        <is>
          <t>(إفتا)S1B1 3397201</t>
        </is>
      </c>
      <c r="E18" t="inlineStr">
        <is>
          <t>FMAFTI30000000</t>
        </is>
      </c>
      <c r="F18" s="182" t="n">
        <v>0.02</v>
      </c>
      <c r="G18" t="n">
        <v>128</v>
      </c>
      <c r="H18" t="n">
        <v>2928</v>
      </c>
      <c r="I18" t="n">
        <v>5</v>
      </c>
      <c r="J18" s="191" t="n">
        <v>0.044</v>
      </c>
      <c r="K18" s="7" t="n"/>
      <c r="S18" s="182" t="n"/>
    </row>
    <row r="19" customFormat="1" s="422">
      <c r="A19" t="n">
        <v>2021</v>
      </c>
      <c r="B19" t="n">
        <v>5</v>
      </c>
      <c r="C19" t="n">
        <v>14</v>
      </c>
      <c r="D19" s="54" t="inlineStr">
        <is>
          <t>(إفتا)S1B1 1755301</t>
        </is>
      </c>
      <c r="E19" t="inlineStr">
        <is>
          <t>FMAFTI20000000</t>
        </is>
      </c>
      <c r="F19" s="182" t="n">
        <v>0.02</v>
      </c>
      <c r="G19" t="n">
        <v>28</v>
      </c>
      <c r="H19" t="n">
        <v>1028</v>
      </c>
      <c r="I19" t="n">
        <v>2</v>
      </c>
      <c r="J19" s="191" t="n">
        <v>0.027</v>
      </c>
      <c r="K19" s="7" t="n"/>
      <c r="S19" s="182" t="n"/>
    </row>
    <row r="20" customFormat="1" s="422">
      <c r="A20" t="n">
        <v>2021</v>
      </c>
      <c r="B20" t="n">
        <v>29</v>
      </c>
      <c r="C20" t="n">
        <v>81</v>
      </c>
      <c r="D20" s="54" t="inlineStr">
        <is>
          <t>قاعدة بوتجاز 90 تصدير</t>
        </is>
      </c>
      <c r="E20" t="inlineStr">
        <is>
          <t>FMDACI49000001</t>
        </is>
      </c>
      <c r="F20" s="182" t="n">
        <v>0.015</v>
      </c>
      <c r="G20" t="n">
        <v>1024</v>
      </c>
      <c r="H20" t="n">
        <v>58429</v>
      </c>
      <c r="I20" t="n">
        <v>63</v>
      </c>
      <c r="J20" s="191" t="n">
        <v>0.018</v>
      </c>
      <c r="K20" s="7" t="n"/>
      <c r="S20" s="182" t="n"/>
    </row>
    <row r="21" customFormat="1" s="422">
      <c r="A21" t="n">
        <v>2021</v>
      </c>
      <c r="B21" t="n">
        <v>32</v>
      </c>
      <c r="C21" t="n">
        <v>93</v>
      </c>
      <c r="D21" s="54" t="inlineStr">
        <is>
          <t>فوم حمايه لوحه التحكم فيكتوريا CDAWP6090</t>
        </is>
      </c>
      <c r="E21" t="inlineStr">
        <is>
          <t>FMDAIIF2000000</t>
        </is>
      </c>
      <c r="F21" s="182" t="n">
        <v>0.015</v>
      </c>
      <c r="G21" t="n">
        <v>1344</v>
      </c>
      <c r="H21" t="n">
        <v>85129</v>
      </c>
      <c r="I21" t="n">
        <v>71</v>
      </c>
      <c r="J21" s="191" t="n">
        <v>0.016</v>
      </c>
      <c r="K21" s="7" t="n"/>
      <c r="S21" s="182" t="n"/>
    </row>
    <row r="22" customFormat="1" s="422">
      <c r="A22" t="n">
        <v>2021</v>
      </c>
      <c r="B22" t="n">
        <v>32</v>
      </c>
      <c r="C22" t="n">
        <v>94</v>
      </c>
      <c r="D22" s="54" t="inlineStr">
        <is>
          <t>فوم تغليف حله فيكتوريا CDAWP6039</t>
        </is>
      </c>
      <c r="E22" t="inlineStr">
        <is>
          <t>FMDAIIF1000000</t>
        </is>
      </c>
      <c r="F22" s="182" t="n">
        <v>0.015</v>
      </c>
      <c r="G22" t="n">
        <v>435</v>
      </c>
      <c r="H22" t="n">
        <v>18675</v>
      </c>
      <c r="I22" t="n">
        <v>24</v>
      </c>
      <c r="J22" s="191" t="n">
        <v>0.023</v>
      </c>
      <c r="K22" s="7" t="n"/>
      <c r="S22" s="182" t="n"/>
    </row>
    <row r="23" customFormat="1" s="422">
      <c r="A23" t="n">
        <v>2021</v>
      </c>
      <c r="B23" t="n">
        <v>48</v>
      </c>
      <c r="C23" t="n">
        <v>124</v>
      </c>
      <c r="D23" s="54" t="inlineStr">
        <is>
          <t>فوم وسط  سخان فرنساوي</t>
        </is>
      </c>
      <c r="E23" t="inlineStr">
        <is>
          <t>FMENCI10000000</t>
        </is>
      </c>
      <c r="F23" s="182" t="n">
        <v>0.02</v>
      </c>
      <c r="G23" t="n">
        <v>55</v>
      </c>
      <c r="H23" t="n">
        <v>2050</v>
      </c>
      <c r="I23" t="n">
        <v>3</v>
      </c>
      <c r="J23" s="191" t="n">
        <v>0.027</v>
      </c>
      <c r="K23" s="7" t="n"/>
      <c r="S23" s="182" t="n"/>
    </row>
    <row r="24" customFormat="1" s="422">
      <c r="A24" t="n">
        <v>2021</v>
      </c>
      <c r="B24" t="n">
        <v>133</v>
      </c>
      <c r="C24" t="n">
        <v>269</v>
      </c>
      <c r="D24" s="54" t="inlineStr">
        <is>
          <t>صندوق فوم انسولين بدون بادج</t>
        </is>
      </c>
      <c r="E24" t="inlineStr">
        <is>
          <t>FMSEDI00000000</t>
        </is>
      </c>
      <c r="F24" s="182" t="n">
        <v>0.02</v>
      </c>
      <c r="G24" t="n">
        <v>38</v>
      </c>
      <c r="H24" t="n">
        <v>1416</v>
      </c>
      <c r="I24" t="n">
        <v>3</v>
      </c>
      <c r="J24" s="191" t="n">
        <v>0.027</v>
      </c>
      <c r="K24" s="7" t="n"/>
      <c r="S24" s="182" t="n"/>
    </row>
    <row r="25" customFormat="1" s="422">
      <c r="A25" t="n">
        <v>2021</v>
      </c>
      <c r="B25" t="n">
        <v>148</v>
      </c>
      <c r="C25" t="n">
        <v>347</v>
      </c>
      <c r="D25" s="54" t="inlineStr">
        <is>
          <t>شتلات 216 سيكم بني سويف</t>
        </is>
      </c>
      <c r="E25" t="inlineStr">
        <is>
          <t>FMNABB00000000</t>
        </is>
      </c>
      <c r="F25" s="182" t="n">
        <v>0.015</v>
      </c>
      <c r="G25" t="n">
        <v>46</v>
      </c>
      <c r="H25" t="n">
        <v>1684</v>
      </c>
      <c r="I25" t="n">
        <v>5</v>
      </c>
      <c r="J25" s="191" t="n">
        <v>0.027</v>
      </c>
      <c r="K25" s="7" t="n"/>
      <c r="S25" s="182" t="n"/>
    </row>
    <row r="26" customFormat="1" s="422">
      <c r="A26" t="n">
        <v>2021</v>
      </c>
      <c r="B26" t="n">
        <v>157</v>
      </c>
      <c r="C26" t="n">
        <v>430</v>
      </c>
      <c r="D26" s="54" t="inlineStr">
        <is>
          <t xml:space="preserve">40W650D TOP EPSتوشيبا </t>
        </is>
      </c>
      <c r="E26" t="inlineStr">
        <is>
          <t>FMTOSI40T06771</t>
        </is>
      </c>
      <c r="F26" s="182" t="n">
        <v>0.015</v>
      </c>
      <c r="G26" t="n">
        <v>18</v>
      </c>
      <c r="H26" t="n">
        <v>378</v>
      </c>
      <c r="I26" t="n">
        <v>1</v>
      </c>
      <c r="J26" s="191" t="n">
        <v>0.048</v>
      </c>
      <c r="K26" s="7" t="n"/>
      <c r="S26" s="182" t="n"/>
    </row>
    <row r="27" customFormat="1" s="422">
      <c r="A27" t="n">
        <v>2021</v>
      </c>
      <c r="B27" t="n">
        <v>157</v>
      </c>
      <c r="C27" t="n">
        <v>431</v>
      </c>
      <c r="D27" s="54" t="inlineStr">
        <is>
          <t xml:space="preserve">40W650D Bottom EPSتوشيبا </t>
        </is>
      </c>
      <c r="E27" t="inlineStr">
        <is>
          <t>FMTOSI40B06871</t>
        </is>
      </c>
      <c r="F27" s="182" t="n">
        <v>0.015</v>
      </c>
      <c r="G27" t="n">
        <v>13</v>
      </c>
      <c r="H27" t="n">
        <v>373</v>
      </c>
      <c r="I27" t="n">
        <v>1</v>
      </c>
      <c r="J27" s="191" t="n">
        <v>0.035</v>
      </c>
      <c r="K27" s="7" t="n"/>
    </row>
    <row r="28" customFormat="1" s="422">
      <c r="A28" t="n">
        <v>2021</v>
      </c>
      <c r="B28" t="n">
        <v>157</v>
      </c>
      <c r="C28" t="n">
        <v>432</v>
      </c>
      <c r="D28" s="54" t="inlineStr">
        <is>
          <t xml:space="preserve">40W650D Side LR EPSتوشيبا </t>
        </is>
      </c>
      <c r="E28" t="inlineStr">
        <is>
          <t>FMTOSI40LR6971</t>
        </is>
      </c>
      <c r="F28" s="182" t="n">
        <v>0.015</v>
      </c>
      <c r="G28" t="n">
        <v>16</v>
      </c>
      <c r="H28" t="n">
        <v>376</v>
      </c>
      <c r="I28" t="n">
        <v>1</v>
      </c>
      <c r="J28" s="191" t="n">
        <v>0.043</v>
      </c>
      <c r="K28" s="7" t="n"/>
    </row>
    <row r="29" customFormat="1" s="422">
      <c r="A29" t="n">
        <v>2021</v>
      </c>
      <c r="B29" t="n">
        <v>165</v>
      </c>
      <c r="C29" t="n">
        <v>306</v>
      </c>
      <c r="D29" s="54" t="inlineStr">
        <is>
          <t>زانوسي العبد 309</t>
        </is>
      </c>
      <c r="E29" t="inlineStr">
        <is>
          <t>FMABDI30900000</t>
        </is>
      </c>
      <c r="F29" s="182" t="n">
        <v>0.02</v>
      </c>
      <c r="G29" t="n">
        <v>63</v>
      </c>
      <c r="H29" t="n">
        <v>2763</v>
      </c>
      <c r="I29" t="n">
        <v>11</v>
      </c>
      <c r="J29" s="191" t="n">
        <v>0.023</v>
      </c>
      <c r="K29" s="7" t="n"/>
    </row>
    <row r="30" customFormat="1" s="422">
      <c r="A30" t="n">
        <v>2021</v>
      </c>
      <c r="B30" t="n">
        <v>190</v>
      </c>
      <c r="C30" t="n">
        <v>342</v>
      </c>
      <c r="D30" s="54" t="inlineStr">
        <is>
          <t xml:space="preserve">  LG55UK63</t>
        </is>
      </c>
      <c r="E30" t="inlineStr">
        <is>
          <t>FMLGEI55UK6300</t>
        </is>
      </c>
      <c r="F30" s="182" t="n">
        <v>0.015</v>
      </c>
      <c r="G30" t="n">
        <v>212</v>
      </c>
      <c r="H30" t="n">
        <v>9902</v>
      </c>
      <c r="I30" t="n">
        <v>12</v>
      </c>
      <c r="J30" s="191" t="n">
        <v>0.021</v>
      </c>
      <c r="K30" s="7" t="n"/>
    </row>
    <row r="31" customFormat="1" s="422">
      <c r="A31" t="n">
        <v>2021</v>
      </c>
      <c r="B31" t="n">
        <v>212</v>
      </c>
      <c r="C31" t="n">
        <v>140</v>
      </c>
      <c r="D31" s="54" t="inlineStr">
        <is>
          <t>فوم قاعده 60*90 (مجمعه)</t>
        </is>
      </c>
      <c r="E31" t="inlineStr">
        <is>
          <t>FMDACI16090000</t>
        </is>
      </c>
      <c r="F31" s="182" t="n">
        <v>0.015</v>
      </c>
      <c r="G31" t="n">
        <v>608</v>
      </c>
      <c r="H31" t="n">
        <v>36284</v>
      </c>
      <c r="I31" t="n">
        <v>38</v>
      </c>
      <c r="J31" s="191" t="n">
        <v>0.017</v>
      </c>
      <c r="K31" s="7" t="n"/>
    </row>
    <row r="32" customFormat="1" s="422">
      <c r="A32" t="n">
        <v>2021</v>
      </c>
      <c r="B32" t="n">
        <v>212</v>
      </c>
      <c r="C32" t="n">
        <v>178</v>
      </c>
      <c r="D32" s="54" t="inlineStr">
        <is>
          <t>فوم دعامه 60*90 (مجمعه)</t>
        </is>
      </c>
      <c r="E32" t="inlineStr">
        <is>
          <t>FMDACI66090000</t>
        </is>
      </c>
      <c r="F32" s="182" t="n">
        <v>0.015</v>
      </c>
      <c r="G32" t="n">
        <v>849</v>
      </c>
      <c r="H32" t="n">
        <v>35981</v>
      </c>
      <c r="I32" t="n">
        <v>38</v>
      </c>
      <c r="J32" s="191" t="n">
        <v>0.024</v>
      </c>
      <c r="K32" s="7" t="n"/>
    </row>
    <row r="33" customFormat="1" s="422">
      <c r="A33" t="n">
        <v>2021</v>
      </c>
      <c r="B33" t="n">
        <v>214</v>
      </c>
      <c r="C33" t="n">
        <v>142</v>
      </c>
      <c r="D33" s="54" t="inlineStr">
        <is>
          <t>فوم قاعده 60*60</t>
        </is>
      </c>
      <c r="E33" t="inlineStr">
        <is>
          <t>FMDACI16060000</t>
        </is>
      </c>
      <c r="F33" s="182" t="n">
        <v>0.02</v>
      </c>
      <c r="G33" t="n">
        <v>719</v>
      </c>
      <c r="H33" t="n">
        <v>27270</v>
      </c>
      <c r="I33" t="n">
        <v>36</v>
      </c>
      <c r="J33" s="191" t="n">
        <v>0.026</v>
      </c>
      <c r="K33" s="7" t="n"/>
    </row>
    <row r="34" customFormat="1" s="422">
      <c r="A34" t="n">
        <v>2021</v>
      </c>
      <c r="B34" t="n">
        <v>377</v>
      </c>
      <c r="C34" t="n">
        <v>439</v>
      </c>
      <c r="D34" s="54" t="inlineStr">
        <is>
          <t>زانوسى العبد 305</t>
        </is>
      </c>
      <c r="E34" t="inlineStr">
        <is>
          <t>FMABDI30500000</t>
        </is>
      </c>
      <c r="F34" s="182" t="n">
        <v>0.015</v>
      </c>
      <c r="G34" t="n">
        <v>854</v>
      </c>
      <c r="H34" t="n">
        <v>31859</v>
      </c>
      <c r="I34" t="n">
        <v>51</v>
      </c>
      <c r="J34" s="191" t="n">
        <v>0.027</v>
      </c>
      <c r="K34" s="7" t="n"/>
    </row>
    <row r="35" customFormat="1" s="422">
      <c r="A35" t="n">
        <v>2021</v>
      </c>
      <c r="B35" t="n">
        <v>384</v>
      </c>
      <c r="C35" t="n">
        <v>556</v>
      </c>
      <c r="D35" s="54" t="inlineStr">
        <is>
          <t>LG 65 UM 73 top&amp;bottom</t>
        </is>
      </c>
      <c r="E35" t="inlineStr">
        <is>
          <t>FMLGEI65UM7301</t>
        </is>
      </c>
      <c r="F35" s="182" t="n">
        <v>0.015</v>
      </c>
      <c r="G35" t="n">
        <v>1188</v>
      </c>
      <c r="H35" t="n">
        <v>53277</v>
      </c>
      <c r="I35" t="n">
        <v>141</v>
      </c>
      <c r="J35" s="191" t="n">
        <v>0.022</v>
      </c>
      <c r="K35" s="7" t="n"/>
    </row>
    <row r="36" customFormat="1" s="422">
      <c r="A36" t="n">
        <v>2021</v>
      </c>
      <c r="B36" t="n">
        <v>384</v>
      </c>
      <c r="C36" t="n">
        <v>557</v>
      </c>
      <c r="D36" s="54" t="n"/>
      <c r="E36" t="inlineStr">
        <is>
          <t>FMLGEI65UM7302</t>
        </is>
      </c>
      <c r="F36" s="182" t="n">
        <v>0.015</v>
      </c>
      <c r="G36" t="n">
        <v>1061</v>
      </c>
      <c r="H36" t="n">
        <v>51403</v>
      </c>
      <c r="I36" t="n">
        <v>141</v>
      </c>
      <c r="J36" s="191" t="n">
        <v>0.021</v>
      </c>
      <c r="K36" s="7" t="n"/>
    </row>
    <row r="37" customFormat="1" s="422">
      <c r="A37" t="n">
        <v>2021</v>
      </c>
      <c r="B37" t="n">
        <v>387</v>
      </c>
      <c r="C37" t="n">
        <v>560</v>
      </c>
      <c r="D37" s="54" t="inlineStr">
        <is>
          <t xml:space="preserve">55X7000F/8000 UPPER EPS 4-746-072-71توشيبا </t>
        </is>
      </c>
      <c r="E37" t="inlineStr">
        <is>
          <t>FMTOSI55UR0072</t>
        </is>
      </c>
      <c r="F37" s="182" t="n">
        <v>0.015</v>
      </c>
      <c r="G37" t="n">
        <v>31</v>
      </c>
      <c r="H37" t="n">
        <v>661</v>
      </c>
      <c r="I37" t="n">
        <v>2</v>
      </c>
      <c r="J37" s="191" t="n">
        <v>0.047</v>
      </c>
      <c r="K37" s="7" t="n"/>
    </row>
    <row r="38" customFormat="1" s="422">
      <c r="A38" t="n">
        <v>2021</v>
      </c>
      <c r="B38" t="n">
        <v>387</v>
      </c>
      <c r="C38" t="n">
        <v>561</v>
      </c>
      <c r="D38" s="54" t="inlineStr">
        <is>
          <t>55X7000F/8000 LOWER C EPS 4-746-073-71توشيبا</t>
        </is>
      </c>
      <c r="E38" t="inlineStr">
        <is>
          <t>FMTOSI55LR0073</t>
        </is>
      </c>
      <c r="F38" s="182" t="n">
        <v>0.015</v>
      </c>
      <c r="G38" t="n">
        <v>29</v>
      </c>
      <c r="H38" t="n">
        <v>659</v>
      </c>
      <c r="I38" t="n">
        <v>2</v>
      </c>
      <c r="J38" s="191" t="n">
        <v>0.044</v>
      </c>
      <c r="K38" s="7" t="n"/>
    </row>
    <row r="39">
      <c r="A39" t="n">
        <v>2021</v>
      </c>
      <c r="B39" t="n">
        <v>387</v>
      </c>
      <c r="C39" t="n">
        <v>562</v>
      </c>
      <c r="D39" s="51" t="inlineStr">
        <is>
          <t>55X7000F/8000 LOWER  EPS 4-746-080-71توشيبا</t>
        </is>
      </c>
      <c r="E39" t="inlineStr">
        <is>
          <t>FMTOSI55LR0080</t>
        </is>
      </c>
      <c r="F39" s="182" t="n">
        <v>0.015</v>
      </c>
      <c r="G39" t="n">
        <v>31</v>
      </c>
      <c r="H39" t="n">
        <v>661</v>
      </c>
      <c r="I39" t="n">
        <v>2</v>
      </c>
      <c r="J39" s="191" t="n">
        <v>0.047</v>
      </c>
    </row>
    <row r="40">
      <c r="A40" t="n">
        <v>2021</v>
      </c>
      <c r="B40" t="n">
        <v>387</v>
      </c>
      <c r="C40" t="n">
        <v>563</v>
      </c>
      <c r="D40" s="51" t="inlineStr">
        <is>
          <t>55X7000F/8000 Side EPS 4-746-081-71توشيبا</t>
        </is>
      </c>
      <c r="E40" t="inlineStr">
        <is>
          <t>FMTOSI55SI0081</t>
        </is>
      </c>
      <c r="F40" s="182" t="n">
        <v>0.015</v>
      </c>
      <c r="G40" t="n">
        <v>12</v>
      </c>
      <c r="H40" t="n">
        <v>642</v>
      </c>
      <c r="I40" t="n">
        <v>2</v>
      </c>
      <c r="J40" s="191" t="n">
        <v>0.019</v>
      </c>
    </row>
    <row r="41">
      <c r="A41" t="n">
        <v>2021</v>
      </c>
      <c r="B41" t="n">
        <v>393</v>
      </c>
      <c r="C41" t="n">
        <v>605</v>
      </c>
      <c r="D41" s="51" t="inlineStr">
        <is>
          <t>فوم علبه 124 علوى P</t>
        </is>
      </c>
      <c r="E41" t="inlineStr">
        <is>
          <t>FMPRCB20000000</t>
        </is>
      </c>
      <c r="F41" s="182" t="n">
        <v>0.02</v>
      </c>
      <c r="G41" t="n">
        <v>251</v>
      </c>
      <c r="H41" t="n">
        <v>2947</v>
      </c>
      <c r="I41" t="n">
        <v>11</v>
      </c>
      <c r="J41" s="191" t="n">
        <v>0.08500000000000001</v>
      </c>
    </row>
    <row r="42">
      <c r="A42" t="n">
        <v>2021</v>
      </c>
      <c r="B42" t="n">
        <v>393</v>
      </c>
      <c r="C42" t="n">
        <v>749</v>
      </c>
      <c r="D42" s="11" t="inlineStr">
        <is>
          <t>فوم علبه 124 سفلى P</t>
        </is>
      </c>
      <c r="E42" t="inlineStr">
        <is>
          <t>FMPRCB30000000</t>
        </is>
      </c>
      <c r="F42" s="182" t="n">
        <v>0.02</v>
      </c>
      <c r="G42" t="n">
        <v>12</v>
      </c>
      <c r="H42" t="n">
        <v>12</v>
      </c>
      <c r="I42" t="n">
        <v>11</v>
      </c>
      <c r="J42" s="191" t="n">
        <v>1</v>
      </c>
    </row>
    <row r="43">
      <c r="A43" t="n">
        <v>2021</v>
      </c>
      <c r="B43" t="n">
        <v>405</v>
      </c>
      <c r="C43" t="n">
        <v>619</v>
      </c>
      <c r="D43" s="11" t="inlineStr">
        <is>
          <t>قاعدة غساله 8 كيلو فوق اتوماتيك p0000001719080</t>
        </is>
      </c>
      <c r="E43" t="inlineStr">
        <is>
          <t>FMCFII10819080</t>
        </is>
      </c>
      <c r="F43" s="182" t="n">
        <v>0.015</v>
      </c>
      <c r="G43" t="n">
        <v>199</v>
      </c>
      <c r="H43" t="n">
        <v>8584</v>
      </c>
      <c r="I43" t="n">
        <v>24</v>
      </c>
      <c r="J43" s="191" t="n">
        <v>0.023</v>
      </c>
    </row>
    <row r="44">
      <c r="A44" t="n">
        <v>2021</v>
      </c>
      <c r="B44" t="n">
        <v>405</v>
      </c>
      <c r="C44" t="n">
        <v>620</v>
      </c>
      <c r="D44" s="11" t="inlineStr">
        <is>
          <t>كفر غساله 8  كيلو فوق اتوماتيك 16338000005663</t>
        </is>
      </c>
      <c r="E44" t="inlineStr">
        <is>
          <t>FMCFII70805663</t>
        </is>
      </c>
      <c r="F44" s="182" t="n">
        <v>0.015</v>
      </c>
      <c r="G44" t="n">
        <v>214</v>
      </c>
      <c r="H44" t="n">
        <v>8574</v>
      </c>
      <c r="I44" t="n">
        <v>24</v>
      </c>
      <c r="J44" s="191" t="n">
        <v>0.025</v>
      </c>
    </row>
    <row r="45">
      <c r="A45" t="n">
        <v>2021</v>
      </c>
      <c r="B45" t="n">
        <v>405</v>
      </c>
      <c r="C45" t="n">
        <v>621</v>
      </c>
      <c r="D45" s="11" t="inlineStr">
        <is>
          <t>جزء وسط غساله 8 كيلو فوق اتوماتيك 16338000005664</t>
        </is>
      </c>
      <c r="E45" t="inlineStr">
        <is>
          <t>FMCFII60805664</t>
        </is>
      </c>
      <c r="F45" s="182" t="n">
        <v>0.015</v>
      </c>
      <c r="G45" t="n">
        <v>211</v>
      </c>
      <c r="H45" t="n">
        <v>8491</v>
      </c>
      <c r="I45" t="n">
        <v>24</v>
      </c>
      <c r="J45" s="191" t="n">
        <v>0.025</v>
      </c>
    </row>
    <row r="46">
      <c r="A46" t="n">
        <v>2021</v>
      </c>
      <c r="B46" t="n">
        <v>405</v>
      </c>
      <c r="C46" t="n">
        <v>622</v>
      </c>
      <c r="D46" s="11" t="inlineStr">
        <is>
          <t>زوايا غساله  8 كيلو فوق اتوماتيك F+B 16338000004053</t>
        </is>
      </c>
      <c r="E46" t="inlineStr">
        <is>
          <t>FMCFII20804053</t>
        </is>
      </c>
      <c r="F46" s="182" t="n">
        <v>0.015</v>
      </c>
      <c r="G46" t="n">
        <v>322</v>
      </c>
      <c r="H46" t="n">
        <v>9082</v>
      </c>
      <c r="I46" t="n">
        <v>24</v>
      </c>
      <c r="J46" s="191" t="n">
        <v>0.035</v>
      </c>
    </row>
    <row r="47">
      <c r="A47" t="n">
        <v>2021</v>
      </c>
      <c r="B47" t="n">
        <v>406</v>
      </c>
      <c r="C47" t="n">
        <v>623</v>
      </c>
      <c r="D47" s="11" t="inlineStr">
        <is>
          <t>قاعدة غساله 10 كيلو فوق اتوماتيك p0000001388248</t>
        </is>
      </c>
      <c r="E47" t="inlineStr">
        <is>
          <t>FMCFII11088248</t>
        </is>
      </c>
      <c r="F47" s="182" t="n">
        <v>0.015</v>
      </c>
      <c r="G47" t="n">
        <v>385</v>
      </c>
      <c r="H47" t="n">
        <v>13865</v>
      </c>
      <c r="I47" t="n">
        <v>42</v>
      </c>
      <c r="J47" s="191" t="n">
        <v>0.028</v>
      </c>
    </row>
    <row r="48">
      <c r="A48" t="n">
        <v>2021</v>
      </c>
      <c r="B48" t="n">
        <v>406</v>
      </c>
      <c r="C48" t="n">
        <v>624</v>
      </c>
      <c r="D48" s="11" t="inlineStr">
        <is>
          <t>كفر غساله 10 كيلو فوق اتوماتيك 16338000004067</t>
        </is>
      </c>
      <c r="E48" t="inlineStr">
        <is>
          <t>FMCFII71004067</t>
        </is>
      </c>
      <c r="F48" s="182" t="n">
        <v>0.015</v>
      </c>
      <c r="G48" t="n">
        <v>379</v>
      </c>
      <c r="H48" t="n">
        <v>14089</v>
      </c>
      <c r="I48" t="n">
        <v>42</v>
      </c>
      <c r="J48" s="191" t="n">
        <v>0.027</v>
      </c>
    </row>
    <row r="49">
      <c r="A49" t="n">
        <v>2021</v>
      </c>
      <c r="B49" t="n">
        <v>406</v>
      </c>
      <c r="C49" t="n">
        <v>625</v>
      </c>
      <c r="D49" s="11" t="inlineStr">
        <is>
          <t>جزء وسط غساله 10 كيلو فوق اتوماتيك 16338000004075</t>
        </is>
      </c>
      <c r="E49" t="inlineStr">
        <is>
          <t>FMCFII61004075</t>
        </is>
      </c>
      <c r="F49" s="182" t="n">
        <v>0.015</v>
      </c>
      <c r="G49" t="n">
        <v>389</v>
      </c>
      <c r="H49" t="n">
        <v>14324</v>
      </c>
      <c r="I49" t="n">
        <v>42</v>
      </c>
      <c r="J49" s="191" t="n">
        <v>0.027</v>
      </c>
    </row>
    <row r="50">
      <c r="A50" t="n">
        <v>2021</v>
      </c>
      <c r="B50" t="n">
        <v>406</v>
      </c>
      <c r="C50" t="n">
        <v>626</v>
      </c>
      <c r="D50" s="11" t="inlineStr">
        <is>
          <t>زوايا غساله 10 كيلو فوق اتوماتيك 16338000004073</t>
        </is>
      </c>
      <c r="E50" t="inlineStr">
        <is>
          <t>FMCFII21004073</t>
        </is>
      </c>
      <c r="F50" s="182" t="n">
        <v>0.015</v>
      </c>
      <c r="G50" t="n">
        <v>604</v>
      </c>
      <c r="H50" t="n">
        <v>15619</v>
      </c>
      <c r="I50" t="n">
        <v>41</v>
      </c>
      <c r="J50" s="191" t="n">
        <v>0.039</v>
      </c>
    </row>
    <row r="51">
      <c r="A51" t="n">
        <v>2021</v>
      </c>
      <c r="B51" t="n">
        <v>407</v>
      </c>
      <c r="C51" t="n">
        <v>627</v>
      </c>
      <c r="D51" s="11" t="inlineStr">
        <is>
          <t>قاعدة غساله 12 كيلو فوق اتوماتيك p73001989040</t>
        </is>
      </c>
      <c r="E51" t="inlineStr">
        <is>
          <t>FMCFII11289040</t>
        </is>
      </c>
      <c r="F51" s="182" t="n">
        <v>0.015</v>
      </c>
      <c r="G51" t="n">
        <v>364</v>
      </c>
      <c r="H51" t="n">
        <v>16668</v>
      </c>
      <c r="I51" t="n">
        <v>45</v>
      </c>
      <c r="J51" s="191" t="n">
        <v>0.022</v>
      </c>
    </row>
    <row r="52">
      <c r="A52" t="n">
        <v>2021</v>
      </c>
      <c r="B52" t="n">
        <v>407</v>
      </c>
      <c r="C52" t="n">
        <v>628</v>
      </c>
      <c r="D52" s="11" t="inlineStr">
        <is>
          <t>كفر غساله 12 كيلو فوق اتوماتيك 16338000004068</t>
        </is>
      </c>
      <c r="E52" t="inlineStr">
        <is>
          <t>FMCFII71204068</t>
        </is>
      </c>
      <c r="F52" s="182" t="n">
        <v>0.015</v>
      </c>
      <c r="G52" t="n">
        <v>381</v>
      </c>
      <c r="H52" t="n">
        <v>16357</v>
      </c>
      <c r="I52" t="n">
        <v>45</v>
      </c>
      <c r="J52" s="191" t="n">
        <v>0.023</v>
      </c>
    </row>
    <row r="53">
      <c r="A53" t="n">
        <v>2021</v>
      </c>
      <c r="B53" t="n">
        <v>407</v>
      </c>
      <c r="C53" t="n">
        <v>629</v>
      </c>
      <c r="D53" s="11" t="inlineStr">
        <is>
          <t>جزء وسط غساله 12 كيلو فوق اتوماتيك 16338000004078</t>
        </is>
      </c>
      <c r="E53" t="inlineStr">
        <is>
          <t>FMCFII61204078</t>
        </is>
      </c>
      <c r="F53" s="182" t="n">
        <v>0.015</v>
      </c>
      <c r="G53" t="n">
        <v>372</v>
      </c>
      <c r="H53" t="n">
        <v>16423</v>
      </c>
      <c r="I53" t="n">
        <v>45</v>
      </c>
      <c r="J53" s="191" t="n">
        <v>0.023</v>
      </c>
    </row>
    <row r="54">
      <c r="A54" t="n">
        <v>2021</v>
      </c>
      <c r="B54" t="n">
        <v>407</v>
      </c>
      <c r="C54" t="n">
        <v>630</v>
      </c>
      <c r="D54" s="11" t="inlineStr">
        <is>
          <t>زوايا غساله 12 كيلو فوق اتوماتيك 16338000004069</t>
        </is>
      </c>
      <c r="E54" t="inlineStr">
        <is>
          <t>FMCFII21204069</t>
        </is>
      </c>
      <c r="F54" s="182" t="n">
        <v>0.015</v>
      </c>
      <c r="G54" t="n">
        <v>660</v>
      </c>
      <c r="H54" t="n">
        <v>18367</v>
      </c>
      <c r="I54" t="n">
        <v>45</v>
      </c>
      <c r="J54" s="191" t="n">
        <v>0.036</v>
      </c>
    </row>
    <row r="55">
      <c r="A55" t="n">
        <v>2021</v>
      </c>
      <c r="B55" t="n">
        <v>415</v>
      </c>
      <c r="C55" t="n">
        <v>655</v>
      </c>
      <c r="D55" s="11" t="inlineStr">
        <is>
          <t>PDFRP2125 قاعده 70 يمين</t>
        </is>
      </c>
      <c r="E55" t="inlineStr">
        <is>
          <t>FMCFII1RRP2125</t>
        </is>
      </c>
      <c r="F55" s="182" t="n">
        <v>0.02</v>
      </c>
      <c r="G55" t="n">
        <v>581</v>
      </c>
      <c r="H55" t="n">
        <v>27476</v>
      </c>
      <c r="I55" t="n">
        <v>38</v>
      </c>
      <c r="J55" s="191" t="n">
        <v>0.021</v>
      </c>
    </row>
    <row r="56">
      <c r="A56" t="n">
        <v>2021</v>
      </c>
      <c r="B56" t="n">
        <v>415</v>
      </c>
      <c r="C56" t="n">
        <v>657</v>
      </c>
      <c r="D56" s="11" t="inlineStr">
        <is>
          <t>PDFRP2124 كفر 70 يمين</t>
        </is>
      </c>
      <c r="E56" t="inlineStr">
        <is>
          <t>FMCFII7RRP2124</t>
        </is>
      </c>
      <c r="F56" s="182" t="n">
        <v>0.02</v>
      </c>
      <c r="G56" t="n">
        <v>600</v>
      </c>
      <c r="H56" t="n">
        <v>27555</v>
      </c>
      <c r="I56" t="n">
        <v>38</v>
      </c>
      <c r="J56" s="191" t="n">
        <v>0.022</v>
      </c>
    </row>
    <row r="57">
      <c r="A57" t="n">
        <v>2021</v>
      </c>
      <c r="B57" t="n">
        <v>416</v>
      </c>
      <c r="C57" t="n">
        <v>659</v>
      </c>
      <c r="D57" s="11" t="inlineStr">
        <is>
          <t>75UP77 MFZ65917901-  FRONT</t>
        </is>
      </c>
      <c r="E57" t="inlineStr">
        <is>
          <t>FMLGEI375UP770</t>
        </is>
      </c>
      <c r="F57" s="182" t="n">
        <v>0.015</v>
      </c>
      <c r="G57" t="n">
        <v>314</v>
      </c>
      <c r="H57" t="n">
        <v>19421</v>
      </c>
      <c r="I57" t="n">
        <v>22</v>
      </c>
      <c r="J57" s="191" t="n">
        <v>0.016</v>
      </c>
    </row>
    <row r="58">
      <c r="A58" t="n">
        <v>2021</v>
      </c>
      <c r="B58" t="n">
        <v>417</v>
      </c>
      <c r="C58" t="n">
        <v>660</v>
      </c>
      <c r="D58" s="11" t="inlineStr">
        <is>
          <t>MFZ67207201 75UP77 TOP-BOTTOM</t>
        </is>
      </c>
      <c r="E58" t="inlineStr">
        <is>
          <t>FMLGEI075UP770</t>
        </is>
      </c>
      <c r="F58" s="182" t="n">
        <v>0.015</v>
      </c>
      <c r="G58" t="n">
        <v>446</v>
      </c>
      <c r="H58" t="n">
        <v>22212</v>
      </c>
      <c r="I58" t="n">
        <v>64</v>
      </c>
      <c r="J58" s="191" t="n">
        <v>0.02</v>
      </c>
    </row>
    <row r="59">
      <c r="A59" t="n">
        <v>2021</v>
      </c>
      <c r="B59" t="n">
        <v>417</v>
      </c>
      <c r="C59" t="n">
        <v>661</v>
      </c>
      <c r="D59" s="11" t="inlineStr">
        <is>
          <t xml:space="preserve"> MFZ67207201 75UP77Side</t>
        </is>
      </c>
      <c r="E59" t="inlineStr">
        <is>
          <t>FMLGEI475UP770</t>
        </is>
      </c>
      <c r="F59" s="182" t="n">
        <v>0.015</v>
      </c>
      <c r="G59" t="n">
        <v>401</v>
      </c>
      <c r="H59" t="n">
        <v>19763</v>
      </c>
      <c r="I59" t="n">
        <v>63</v>
      </c>
      <c r="J59" s="191" t="n">
        <v>0.02</v>
      </c>
    </row>
    <row r="60">
      <c r="A60" t="n">
        <v>2021</v>
      </c>
      <c r="B60" t="n">
        <v>418</v>
      </c>
      <c r="C60" t="n">
        <v>662</v>
      </c>
      <c r="D60" s="11" t="inlineStr">
        <is>
          <t xml:space="preserve">65UA14 TOP </t>
        </is>
      </c>
      <c r="E60" t="inlineStr">
        <is>
          <t>FMTOSI7T65UA14</t>
        </is>
      </c>
      <c r="F60" s="182" t="n">
        <v>0.015</v>
      </c>
      <c r="G60" t="n">
        <v>24</v>
      </c>
      <c r="H60" t="n">
        <v>696</v>
      </c>
      <c r="I60" t="n">
        <v>2</v>
      </c>
      <c r="J60" s="191" t="n">
        <v>0.034</v>
      </c>
    </row>
    <row r="61">
      <c r="A61" t="n">
        <v>2021</v>
      </c>
      <c r="B61" t="n">
        <v>418</v>
      </c>
      <c r="C61" t="n">
        <v>663</v>
      </c>
      <c r="D61" s="11" t="inlineStr">
        <is>
          <t xml:space="preserve">65UA14 BOTTOM </t>
        </is>
      </c>
      <c r="E61" t="inlineStr">
        <is>
          <t>FMTOSI1B65UA14</t>
        </is>
      </c>
      <c r="F61" s="182" t="n">
        <v>0.015</v>
      </c>
      <c r="G61" t="n">
        <v>26</v>
      </c>
      <c r="H61" t="n">
        <v>698</v>
      </c>
      <c r="I61" t="n">
        <v>2</v>
      </c>
      <c r="J61" s="191" t="n">
        <v>0.037</v>
      </c>
    </row>
    <row r="62">
      <c r="A62" t="n">
        <v>2021</v>
      </c>
      <c r="B62" t="n">
        <v>418</v>
      </c>
      <c r="C62" t="n">
        <v>664</v>
      </c>
      <c r="D62" s="11" t="inlineStr">
        <is>
          <t>65UA14 SIDE LEFT</t>
        </is>
      </c>
      <c r="E62" t="inlineStr">
        <is>
          <t>FMTOSI4L65UA14</t>
        </is>
      </c>
      <c r="F62" s="182" t="n">
        <v>0.015</v>
      </c>
      <c r="G62" t="n">
        <v>35</v>
      </c>
      <c r="H62" t="n">
        <v>707</v>
      </c>
      <c r="I62" t="n">
        <v>2</v>
      </c>
      <c r="J62" s="191" t="n">
        <v>0.05</v>
      </c>
    </row>
    <row r="63">
      <c r="A63" t="n">
        <v>2021</v>
      </c>
      <c r="B63" t="n">
        <v>418</v>
      </c>
      <c r="C63" t="n">
        <v>665</v>
      </c>
      <c r="D63" s="11" t="inlineStr">
        <is>
          <t>65UA14 SIDE RIGHT</t>
        </is>
      </c>
      <c r="E63" t="inlineStr">
        <is>
          <t>FMTOSI3R65UA14</t>
        </is>
      </c>
      <c r="F63" s="182" t="n">
        <v>0.015</v>
      </c>
      <c r="G63" t="n">
        <v>434</v>
      </c>
      <c r="H63" t="n">
        <v>2414</v>
      </c>
      <c r="I63" t="n">
        <v>3</v>
      </c>
      <c r="J63" s="191" t="n">
        <v>0.18</v>
      </c>
    </row>
    <row r="64">
      <c r="A64" t="n">
        <v>2021</v>
      </c>
      <c r="B64" t="n">
        <v>419</v>
      </c>
      <c r="C64" t="n">
        <v>670</v>
      </c>
      <c r="D64" s="11" t="inlineStr">
        <is>
          <t>LG43UP77</t>
        </is>
      </c>
      <c r="E64" t="inlineStr">
        <is>
          <t>FMLGEI043UP770</t>
        </is>
      </c>
      <c r="F64" s="182" t="n">
        <v>0.015</v>
      </c>
      <c r="G64" t="n">
        <v>392</v>
      </c>
      <c r="H64" t="n">
        <v>22952</v>
      </c>
      <c r="I64" t="n">
        <v>27</v>
      </c>
      <c r="J64" s="191" t="n">
        <v>0.017</v>
      </c>
    </row>
    <row r="65">
      <c r="A65" t="n">
        <v>2021</v>
      </c>
      <c r="B65" t="n">
        <v>420</v>
      </c>
      <c r="C65" t="n">
        <v>666</v>
      </c>
      <c r="D65" s="11" t="inlineStr">
        <is>
          <t>LG43UP81</t>
        </is>
      </c>
      <c r="E65" t="inlineStr">
        <is>
          <t>FMLGEI043UP810</t>
        </is>
      </c>
      <c r="F65" s="182" t="n">
        <v>0.015</v>
      </c>
      <c r="G65" t="n">
        <v>64</v>
      </c>
      <c r="H65" t="n">
        <v>2504</v>
      </c>
      <c r="I65" t="n">
        <v>5</v>
      </c>
      <c r="J65" s="191" t="n">
        <v>0.026</v>
      </c>
    </row>
    <row r="66">
      <c r="A66" t="n">
        <v>2021</v>
      </c>
      <c r="B66" t="n">
        <v>421</v>
      </c>
      <c r="C66" t="n">
        <v>667</v>
      </c>
      <c r="D66" s="11" t="inlineStr">
        <is>
          <t>LG65UP81-top&amp;bootom</t>
        </is>
      </c>
      <c r="E66" t="inlineStr">
        <is>
          <t>FMLGEI065UP810</t>
        </is>
      </c>
      <c r="F66" s="182" t="n">
        <v>0.015</v>
      </c>
      <c r="G66" t="n">
        <v>446</v>
      </c>
      <c r="H66" t="n">
        <v>17976</v>
      </c>
      <c r="I66" t="n">
        <v>40</v>
      </c>
      <c r="J66" s="191" t="n">
        <v>0.025</v>
      </c>
    </row>
    <row r="67">
      <c r="A67" t="n">
        <v>2021</v>
      </c>
      <c r="B67" t="n">
        <v>421</v>
      </c>
      <c r="C67" t="n">
        <v>673</v>
      </c>
      <c r="D67" s="11" t="inlineStr">
        <is>
          <t>LG65UP81-side</t>
        </is>
      </c>
      <c r="E67" t="inlineStr">
        <is>
          <t>FMLGEI365UP810</t>
        </is>
      </c>
      <c r="F67" s="182" t="n">
        <v>0.015</v>
      </c>
      <c r="G67" t="n">
        <v>467</v>
      </c>
      <c r="H67" t="n">
        <v>13082</v>
      </c>
      <c r="I67" t="n">
        <v>37</v>
      </c>
      <c r="J67" s="191" t="n">
        <v>0.036</v>
      </c>
    </row>
    <row r="68">
      <c r="A68" t="n">
        <v>2021</v>
      </c>
      <c r="B68" t="n">
        <v>423</v>
      </c>
      <c r="C68" t="n">
        <v>669</v>
      </c>
      <c r="D68" s="11" t="inlineStr">
        <is>
          <t>LG65UP77_TB</t>
        </is>
      </c>
      <c r="E68" t="inlineStr">
        <is>
          <t>FMLGEI065UP770</t>
        </is>
      </c>
      <c r="F68" s="182" t="n">
        <v>0.015</v>
      </c>
      <c r="G68" t="n">
        <v>1747</v>
      </c>
      <c r="H68" t="n">
        <v>46447</v>
      </c>
      <c r="I68" t="n">
        <v>90</v>
      </c>
      <c r="J68" s="191" t="n">
        <v>0.038</v>
      </c>
    </row>
    <row r="69">
      <c r="A69" t="n">
        <v>2021</v>
      </c>
      <c r="B69" t="n">
        <v>428</v>
      </c>
      <c r="C69" t="n">
        <v>694</v>
      </c>
      <c r="D69" s="11" t="inlineStr">
        <is>
          <t>Packaging Pad (Bottom) Assembly9k</t>
        </is>
      </c>
      <c r="E69" t="inlineStr">
        <is>
          <t>FMMDII10080000</t>
        </is>
      </c>
      <c r="F69" s="182" t="n">
        <v>0.015</v>
      </c>
      <c r="G69" t="n">
        <v>52</v>
      </c>
      <c r="H69" t="n">
        <v>2022</v>
      </c>
      <c r="I69" t="n">
        <v>6</v>
      </c>
      <c r="J69" s="191" t="n">
        <v>0.026</v>
      </c>
    </row>
    <row r="70">
      <c r="A70" t="n">
        <v>2021</v>
      </c>
      <c r="B70" t="n">
        <v>428</v>
      </c>
      <c r="C70" t="n">
        <v>695</v>
      </c>
      <c r="D70" s="11" t="inlineStr">
        <is>
          <t>Packaging Pad (up)9k</t>
        </is>
      </c>
      <c r="E70" t="inlineStr">
        <is>
          <t>FMMDII70080000</t>
        </is>
      </c>
      <c r="F70" s="182" t="n">
        <v>0.015</v>
      </c>
      <c r="G70" t="n">
        <v>53</v>
      </c>
      <c r="H70" t="n">
        <v>2018</v>
      </c>
      <c r="I70" t="n">
        <v>6</v>
      </c>
      <c r="J70" s="191" t="n">
        <v>0.026</v>
      </c>
    </row>
    <row r="71">
      <c r="A71" t="n">
        <v>2021</v>
      </c>
      <c r="B71" t="n">
        <v>428</v>
      </c>
      <c r="C71" t="n">
        <v>696</v>
      </c>
      <c r="D71" t="inlineStr">
        <is>
          <t>Packaging Pad (Middle)9k</t>
        </is>
      </c>
      <c r="E71" t="inlineStr">
        <is>
          <t>FMMDII80080000</t>
        </is>
      </c>
      <c r="F71" t="n">
        <v>0.015</v>
      </c>
      <c r="G71" t="n">
        <v>50</v>
      </c>
      <c r="H71" t="n">
        <v>2035</v>
      </c>
      <c r="I71" t="n">
        <v>6</v>
      </c>
      <c r="J71" s="191" t="n">
        <v>0.025</v>
      </c>
    </row>
    <row r="72">
      <c r="A72" t="n">
        <v>2021</v>
      </c>
      <c r="B72" t="n">
        <v>428</v>
      </c>
      <c r="C72" t="n">
        <v>697</v>
      </c>
      <c r="D72" t="inlineStr">
        <is>
          <t>Packging Pad (Side)9k</t>
        </is>
      </c>
      <c r="E72" t="inlineStr">
        <is>
          <t>FMMDII2F008000</t>
        </is>
      </c>
      <c r="F72" t="n">
        <v>0.015</v>
      </c>
      <c r="G72" t="n">
        <v>46</v>
      </c>
      <c r="H72" t="n">
        <v>2001</v>
      </c>
      <c r="I72" t="n">
        <v>6</v>
      </c>
      <c r="J72" s="191" t="n">
        <v>0.023</v>
      </c>
    </row>
    <row r="73">
      <c r="A73" t="n">
        <v>2021</v>
      </c>
      <c r="B73" t="n">
        <v>429</v>
      </c>
      <c r="C73" t="n">
        <v>699</v>
      </c>
      <c r="D73" t="inlineStr">
        <is>
          <t>Packaging Pad (Bottom) Assembly10k</t>
        </is>
      </c>
      <c r="E73" t="inlineStr">
        <is>
          <t>FMMDII10090000</t>
        </is>
      </c>
      <c r="F73" t="n">
        <v>0.015</v>
      </c>
      <c r="G73" t="n">
        <v>27</v>
      </c>
      <c r="H73" t="n">
        <v>627</v>
      </c>
      <c r="I73" t="n">
        <v>3</v>
      </c>
      <c r="J73" s="191" t="n">
        <v>0.043</v>
      </c>
    </row>
    <row r="74">
      <c r="A74" t="n">
        <v>2021</v>
      </c>
      <c r="B74" t="n">
        <v>429</v>
      </c>
      <c r="C74" t="n">
        <v>700</v>
      </c>
      <c r="D74" t="inlineStr">
        <is>
          <t>Packaging Pad (up)10k</t>
        </is>
      </c>
      <c r="E74" t="inlineStr">
        <is>
          <t>FMMDII70090000</t>
        </is>
      </c>
      <c r="F74" t="n">
        <v>0.015</v>
      </c>
      <c r="G74" t="n">
        <v>27</v>
      </c>
      <c r="H74" t="n">
        <v>627</v>
      </c>
      <c r="I74" t="n">
        <v>3</v>
      </c>
      <c r="J74" s="191" t="n">
        <v>0.043</v>
      </c>
    </row>
    <row r="75">
      <c r="A75" t="n">
        <v>2021</v>
      </c>
      <c r="B75" t="n">
        <v>429</v>
      </c>
      <c r="C75" t="n">
        <v>701</v>
      </c>
      <c r="D75" t="inlineStr">
        <is>
          <t>Packaging Pad (Middle)10k</t>
        </is>
      </c>
      <c r="E75" t="inlineStr">
        <is>
          <t>FMMDII80090000</t>
        </is>
      </c>
      <c r="F75" t="n">
        <v>0.015</v>
      </c>
      <c r="G75" t="n">
        <v>26</v>
      </c>
      <c r="H75" t="n">
        <v>626</v>
      </c>
      <c r="I75" t="n">
        <v>3</v>
      </c>
      <c r="J75" s="191" t="n">
        <v>0.042</v>
      </c>
    </row>
    <row r="76">
      <c r="A76" t="n">
        <v>2021</v>
      </c>
      <c r="B76" t="n">
        <v>429</v>
      </c>
      <c r="C76" t="n">
        <v>702</v>
      </c>
      <c r="D76" t="inlineStr">
        <is>
          <t>Packging Pad (Side)10k</t>
        </is>
      </c>
      <c r="E76" t="inlineStr">
        <is>
          <t>FMMDII2F009000</t>
        </is>
      </c>
      <c r="F76" t="n">
        <v>0.015</v>
      </c>
      <c r="G76" t="n">
        <v>27</v>
      </c>
      <c r="H76" t="n">
        <v>627</v>
      </c>
      <c r="I76" t="n">
        <v>3</v>
      </c>
      <c r="J76" s="191" t="n">
        <v>0.043</v>
      </c>
    </row>
    <row r="77">
      <c r="A77" t="n">
        <v>2021</v>
      </c>
      <c r="B77" t="n">
        <v>430</v>
      </c>
      <c r="C77" t="n">
        <v>704</v>
      </c>
      <c r="D77" t="inlineStr">
        <is>
          <t>Packaging Pad (Bottom) Assembly12k</t>
        </is>
      </c>
      <c r="E77" t="inlineStr">
        <is>
          <t>FMMDII10012000</t>
        </is>
      </c>
      <c r="F77" s="182" t="n">
        <v>0.015</v>
      </c>
      <c r="G77" t="n">
        <v>18</v>
      </c>
      <c r="H77" t="n">
        <v>588</v>
      </c>
      <c r="I77" t="n">
        <v>2</v>
      </c>
      <c r="J77" s="191" t="n">
        <v>0.031</v>
      </c>
    </row>
    <row r="78">
      <c r="A78" t="n">
        <v>2021</v>
      </c>
      <c r="B78" t="n">
        <v>430</v>
      </c>
      <c r="C78" t="n">
        <v>705</v>
      </c>
      <c r="D78" t="inlineStr">
        <is>
          <t>Packaging Pad (up)12k</t>
        </is>
      </c>
      <c r="E78" t="inlineStr">
        <is>
          <t>FMMDII70012000</t>
        </is>
      </c>
      <c r="F78" s="182" t="n">
        <v>0.015</v>
      </c>
      <c r="G78" t="n">
        <v>19</v>
      </c>
      <c r="H78" t="n">
        <v>589</v>
      </c>
      <c r="I78" t="n">
        <v>2</v>
      </c>
      <c r="J78" s="191" t="n">
        <v>0.032</v>
      </c>
    </row>
    <row r="79">
      <c r="A79" t="n">
        <v>2021</v>
      </c>
      <c r="B79" t="n">
        <v>430</v>
      </c>
      <c r="C79" t="n">
        <v>706</v>
      </c>
      <c r="D79" t="inlineStr">
        <is>
          <t>Packaging Pad (Middle)12k</t>
        </is>
      </c>
      <c r="E79" t="inlineStr">
        <is>
          <t>FMMDII80012000</t>
        </is>
      </c>
      <c r="F79" s="182" t="n">
        <v>0.015</v>
      </c>
      <c r="G79" t="n">
        <v>17</v>
      </c>
      <c r="H79" t="n">
        <v>867</v>
      </c>
      <c r="I79" t="n">
        <v>2</v>
      </c>
      <c r="J79" s="191" t="n">
        <v>0.02</v>
      </c>
    </row>
    <row r="80">
      <c r="A80" t="n">
        <v>2021</v>
      </c>
      <c r="B80" t="n">
        <v>431</v>
      </c>
      <c r="C80" t="n">
        <v>709</v>
      </c>
      <c r="D80" t="inlineStr">
        <is>
          <t>Packaging Pad (Bottom) Assembly14k</t>
        </is>
      </c>
      <c r="E80" t="inlineStr">
        <is>
          <t>FMMDII10012000</t>
        </is>
      </c>
      <c r="F80" s="182" t="n">
        <v>0.015</v>
      </c>
      <c r="G80" t="n">
        <v>13</v>
      </c>
      <c r="H80" t="n">
        <v>508</v>
      </c>
      <c r="I80" t="n">
        <v>2</v>
      </c>
      <c r="J80" s="191" t="n">
        <v>0.026</v>
      </c>
    </row>
    <row r="81">
      <c r="A81" t="n">
        <v>2021</v>
      </c>
      <c r="B81" t="n">
        <v>431</v>
      </c>
      <c r="C81" t="n">
        <v>710</v>
      </c>
      <c r="D81" t="inlineStr">
        <is>
          <t>Packaging Pad (up)14k</t>
        </is>
      </c>
      <c r="E81" t="inlineStr">
        <is>
          <t>FMMDII70012000</t>
        </is>
      </c>
      <c r="F81" s="182" t="n">
        <v>0.015</v>
      </c>
      <c r="G81" t="n">
        <v>17</v>
      </c>
      <c r="H81" t="n">
        <v>512</v>
      </c>
      <c r="I81" t="n">
        <v>2</v>
      </c>
      <c r="J81" s="191" t="n">
        <v>0.033</v>
      </c>
    </row>
    <row r="82">
      <c r="A82" t="n">
        <v>2021</v>
      </c>
      <c r="B82" t="n">
        <v>431</v>
      </c>
      <c r="C82" t="n">
        <v>711</v>
      </c>
      <c r="D82" t="inlineStr">
        <is>
          <t>Packaging Pad (Middle)14k</t>
        </is>
      </c>
      <c r="E82" t="inlineStr">
        <is>
          <t>FMMDII80012000</t>
        </is>
      </c>
      <c r="F82" s="182" t="n">
        <v>0.015</v>
      </c>
      <c r="G82" t="n">
        <v>16</v>
      </c>
      <c r="H82" t="n">
        <v>511</v>
      </c>
      <c r="I82" t="n">
        <v>2</v>
      </c>
      <c r="J82" s="191" t="n">
        <v>0.031</v>
      </c>
    </row>
    <row r="83">
      <c r="A83" t="n">
        <v>2021</v>
      </c>
      <c r="B83" t="n">
        <v>431</v>
      </c>
      <c r="C83" t="n">
        <v>712</v>
      </c>
      <c r="D83" t="inlineStr">
        <is>
          <t>Packging Pad (Side)14k</t>
        </is>
      </c>
      <c r="E83" t="inlineStr">
        <is>
          <t>FMMDII2F001200</t>
        </is>
      </c>
      <c r="F83" s="182" t="n">
        <v>0.015</v>
      </c>
      <c r="G83" t="n">
        <v>17</v>
      </c>
      <c r="H83" t="n">
        <v>512</v>
      </c>
      <c r="I83" t="n">
        <v>2</v>
      </c>
      <c r="J83" s="191" t="n">
        <v>0.033</v>
      </c>
    </row>
    <row r="84">
      <c r="A84" t="n">
        <v>2021</v>
      </c>
      <c r="B84" t="n">
        <v>434</v>
      </c>
      <c r="C84" t="n">
        <v>751</v>
      </c>
      <c r="D84" t="inlineStr">
        <is>
          <t>LG Nano80-top&amp;bottom</t>
        </is>
      </c>
      <c r="E84" t="inlineStr">
        <is>
          <t>FMLGEI065UP810</t>
        </is>
      </c>
      <c r="F84" s="182" t="n">
        <v>0.015</v>
      </c>
      <c r="G84" t="n">
        <v>81</v>
      </c>
      <c r="H84" t="n">
        <v>4389</v>
      </c>
      <c r="I84" t="n">
        <v>13</v>
      </c>
      <c r="J84" s="191" t="n">
        <v>0.018</v>
      </c>
    </row>
    <row r="85">
      <c r="A85" t="n">
        <v>2021</v>
      </c>
      <c r="B85" t="n">
        <v>434</v>
      </c>
      <c r="C85" t="n">
        <v>752</v>
      </c>
      <c r="D85" t="inlineStr">
        <is>
          <t>LG Nano80-side-left</t>
        </is>
      </c>
      <c r="E85" t="inlineStr">
        <is>
          <t>FMLGEI365UP810</t>
        </is>
      </c>
      <c r="F85" s="182" t="n">
        <v>0.015</v>
      </c>
      <c r="G85" t="n">
        <v>111</v>
      </c>
      <c r="H85" t="n">
        <v>4300</v>
      </c>
      <c r="I85" t="n">
        <v>13</v>
      </c>
      <c r="J85" s="191" t="n">
        <v>0.026</v>
      </c>
    </row>
    <row r="86">
      <c r="F86" s="182" t="n"/>
      <c r="J86" s="191" t="n"/>
    </row>
    <row r="87">
      <c r="F87" s="182" t="n"/>
      <c r="J87" s="191" t="n"/>
    </row>
    <row r="88">
      <c r="F88" s="182" t="n"/>
      <c r="J88" s="191" t="n"/>
    </row>
    <row r="89">
      <c r="F89" s="182" t="n"/>
      <c r="J89" s="191" t="n"/>
    </row>
    <row r="90">
      <c r="F90" s="182" t="n"/>
      <c r="J90" s="191" t="n"/>
    </row>
    <row r="91">
      <c r="F91" s="182" t="n"/>
      <c r="J91" s="191" t="n"/>
    </row>
    <row r="92">
      <c r="F92" s="182" t="n"/>
      <c r="J92" s="191" t="n"/>
    </row>
    <row r="93">
      <c r="F93" s="182" t="n"/>
      <c r="J93" s="191" t="n"/>
    </row>
    <row r="94">
      <c r="F94" s="182" t="n"/>
      <c r="J94" s="191" t="n"/>
    </row>
    <row r="95">
      <c r="F95" s="182" t="n"/>
      <c r="J95" s="191" t="n"/>
    </row>
    <row r="96">
      <c r="F96" s="182" t="n"/>
      <c r="J96" s="191" t="n"/>
    </row>
    <row r="97">
      <c r="F97" s="182" t="n"/>
      <c r="J97" s="191" t="n"/>
    </row>
    <row r="98">
      <c r="F98" s="182" t="n"/>
      <c r="J98" s="191" t="n"/>
    </row>
    <row r="99">
      <c r="F99" s="182" t="n"/>
      <c r="J99" s="191" t="n"/>
    </row>
    <row r="100">
      <c r="F100" s="182" t="n"/>
      <c r="J100" s="191" t="n"/>
    </row>
    <row r="101">
      <c r="F101" s="182" t="n"/>
      <c r="J101" s="191" t="n"/>
    </row>
    <row r="102">
      <c r="F102" s="182" t="n"/>
      <c r="J102" s="191" t="n"/>
    </row>
    <row r="103">
      <c r="F103" s="182" t="n"/>
      <c r="J103" s="191" t="n"/>
    </row>
    <row r="104">
      <c r="F104" s="182" t="n"/>
      <c r="J104" s="191" t="n"/>
    </row>
    <row r="105">
      <c r="F105" s="182" t="n"/>
      <c r="J105" s="191" t="n"/>
    </row>
    <row r="106">
      <c r="F106" s="182" t="n"/>
      <c r="J106" s="191" t="n"/>
    </row>
    <row r="107">
      <c r="F107" s="182" t="n"/>
      <c r="J107" s="191" t="n"/>
    </row>
    <row r="108">
      <c r="F108" s="182" t="n"/>
      <c r="J108" s="191" t="n"/>
    </row>
    <row r="109">
      <c r="F109" s="182" t="n"/>
      <c r="J109" s="191" t="n"/>
    </row>
    <row r="110">
      <c r="F110" s="182" t="n"/>
      <c r="J110" s="191" t="n"/>
    </row>
    <row r="111">
      <c r="F111" s="182" t="n"/>
      <c r="J111" s="191" t="n"/>
    </row>
    <row r="112">
      <c r="F112" s="182" t="n"/>
      <c r="J112" s="191" t="n"/>
    </row>
    <row r="113">
      <c r="F113" s="182" t="n"/>
      <c r="J113" s="191" t="n"/>
    </row>
    <row r="114">
      <c r="F114" s="182" t="n"/>
      <c r="J114" s="191" t="n"/>
    </row>
    <row r="115">
      <c r="F115" s="182" t="n"/>
      <c r="J115" s="191" t="n"/>
    </row>
    <row r="116">
      <c r="F116" s="182" t="n"/>
      <c r="J116" s="191" t="n"/>
    </row>
    <row r="117">
      <c r="F117" s="182" t="n"/>
      <c r="J117" s="191" t="n"/>
    </row>
    <row r="118">
      <c r="F118" s="182" t="n"/>
      <c r="J118" s="191" t="n"/>
    </row>
    <row r="119">
      <c r="F119" s="182" t="n"/>
      <c r="J119" s="191" t="n"/>
    </row>
    <row r="120">
      <c r="F120" s="182" t="n"/>
      <c r="J120" s="191" t="n"/>
    </row>
    <row r="121">
      <c r="F121" s="182" t="n"/>
      <c r="J121" s="191" t="n"/>
    </row>
    <row r="122">
      <c r="F122" s="182" t="n"/>
      <c r="J122" s="191">
        <f>IFERROR(G122/H122,"")</f>
        <v/>
      </c>
    </row>
    <row r="123">
      <c r="F123" s="182" t="n"/>
      <c r="J123" s="191">
        <f>IFERROR(G123/H123,"")</f>
        <v/>
      </c>
    </row>
    <row r="124">
      <c r="F124" s="182" t="n"/>
      <c r="J124" s="191">
        <f>IFERROR(G124/H124,"")</f>
        <v/>
      </c>
    </row>
    <row r="125">
      <c r="F125" s="182" t="n"/>
      <c r="J125" s="191">
        <f>IFERROR(G125/H125,"")</f>
        <v/>
      </c>
    </row>
    <row r="126">
      <c r="F126" s="182" t="n"/>
      <c r="J126" s="191">
        <f>IFERROR(G126/H126,"")</f>
        <v/>
      </c>
    </row>
    <row r="127">
      <c r="F127" s="182" t="n"/>
      <c r="J127" s="191">
        <f>IFERROR(G127/H127,"")</f>
        <v/>
      </c>
    </row>
    <row r="128">
      <c r="F128" s="182" t="n"/>
      <c r="J128" s="191">
        <f>IFERROR(G128/H128,"")</f>
        <v/>
      </c>
    </row>
    <row r="129">
      <c r="F129" s="182" t="n"/>
      <c r="J129" s="191">
        <f>IFERROR(G129/H129,"")</f>
        <v/>
      </c>
    </row>
    <row r="130">
      <c r="F130" s="182" t="n"/>
      <c r="J130" s="191">
        <f>IFERROR(G130/H130,"")</f>
        <v/>
      </c>
    </row>
    <row r="131">
      <c r="F131" s="182" t="n"/>
      <c r="J131" s="191">
        <f>IFERROR(G131/H131,"")</f>
        <v/>
      </c>
    </row>
    <row r="132">
      <c r="F132" s="182" t="n"/>
      <c r="J132" s="191">
        <f>IFERROR(G132/H132,"")</f>
        <v/>
      </c>
    </row>
    <row r="133">
      <c r="F133" s="182" t="n"/>
      <c r="J133" s="191">
        <f>IFERROR(G133/H133,"")</f>
        <v/>
      </c>
    </row>
    <row r="134">
      <c r="F134" s="182" t="n"/>
      <c r="J134" s="191">
        <f>IFERROR(G134/H134,"")</f>
        <v/>
      </c>
    </row>
    <row r="135">
      <c r="F135" s="182" t="n"/>
      <c r="J135" s="191">
        <f>IFERROR(G135/H135,"")</f>
        <v/>
      </c>
    </row>
    <row r="136">
      <c r="F136" s="182" t="n"/>
      <c r="J136" s="191">
        <f>IFERROR(G136/H136,"")</f>
        <v/>
      </c>
    </row>
    <row r="137">
      <c r="F137" s="182" t="n"/>
      <c r="J137" s="191">
        <f>IFERROR(G137/H137,"")</f>
        <v/>
      </c>
    </row>
    <row r="138">
      <c r="F138" s="182" t="n"/>
      <c r="J138" s="191">
        <f>IFERROR(G138/H138,"")</f>
        <v/>
      </c>
    </row>
    <row r="139">
      <c r="F139" s="182" t="n"/>
      <c r="J139" s="191">
        <f>IFERROR(G139/H139,"")</f>
        <v/>
      </c>
    </row>
    <row r="140">
      <c r="F140" s="182" t="n"/>
      <c r="J140" s="191">
        <f>IFERROR(G140/H140,"")</f>
        <v/>
      </c>
    </row>
    <row r="141">
      <c r="F141" s="182" t="n"/>
      <c r="J141" s="191">
        <f>IFERROR(G141/H141,"")</f>
        <v/>
      </c>
    </row>
    <row r="142">
      <c r="F142" s="182" t="n"/>
      <c r="J142" s="191">
        <f>IFERROR(G142/H142,"")</f>
        <v/>
      </c>
    </row>
    <row r="143">
      <c r="F143" s="182" t="n"/>
      <c r="J143" s="191">
        <f>IFERROR(G143/H143,"")</f>
        <v/>
      </c>
    </row>
    <row r="144">
      <c r="F144" s="182" t="n"/>
      <c r="J144" s="191">
        <f>IFERROR(G144/H144,"")</f>
        <v/>
      </c>
    </row>
    <row r="145">
      <c r="F145" s="182" t="n"/>
      <c r="J145" s="191">
        <f>IFERROR(G145/H145,"")</f>
        <v/>
      </c>
    </row>
    <row r="146">
      <c r="F146" s="182" t="n"/>
      <c r="J146" s="191">
        <f>IFERROR(G146/H146,"")</f>
        <v/>
      </c>
    </row>
    <row r="147">
      <c r="F147" s="182" t="n"/>
      <c r="J147" s="191">
        <f>IFERROR(G147/H147,"")</f>
        <v/>
      </c>
    </row>
    <row r="148">
      <c r="F148" s="182" t="n"/>
      <c r="J148" s="191">
        <f>IFERROR(G148/H148,"")</f>
        <v/>
      </c>
    </row>
    <row r="149">
      <c r="F149" s="182" t="n"/>
      <c r="J149" s="191">
        <f>IFERROR(G149/H149,"")</f>
        <v/>
      </c>
    </row>
    <row r="150">
      <c r="F150" s="182" t="n"/>
      <c r="J150" s="191">
        <f>IFERROR(G150/H150,"")</f>
        <v/>
      </c>
    </row>
    <row r="151">
      <c r="F151" s="182" t="n"/>
      <c r="J151" s="191">
        <f>IFERROR(G151/H151,"")</f>
        <v/>
      </c>
    </row>
    <row r="152">
      <c r="F152" s="182" t="n"/>
      <c r="J152" s="191">
        <f>IFERROR(G152/H152,"")</f>
        <v/>
      </c>
    </row>
    <row r="153">
      <c r="F153" s="182" t="n"/>
      <c r="J153" s="191">
        <f>IFERROR(G153/H153,"")</f>
        <v/>
      </c>
    </row>
    <row r="154">
      <c r="F154" s="182" t="n"/>
      <c r="J154" s="191">
        <f>IFERROR(G154/H154,"")</f>
        <v/>
      </c>
    </row>
    <row r="155">
      <c r="F155" s="182" t="n"/>
      <c r="J155" s="191">
        <f>IFERROR(G155/H155,"")</f>
        <v/>
      </c>
    </row>
    <row r="156">
      <c r="F156" s="182" t="n"/>
      <c r="J156" s="191">
        <f>IFERROR(G156/H156,"")</f>
        <v/>
      </c>
    </row>
    <row r="157">
      <c r="F157" s="182" t="n"/>
      <c r="J157" s="191">
        <f>IFERROR(G157/H157,"")</f>
        <v/>
      </c>
    </row>
    <row r="158">
      <c r="F158" s="182" t="n"/>
      <c r="J158" s="191">
        <f>IFERROR(G158/H158,"")</f>
        <v/>
      </c>
    </row>
    <row r="159">
      <c r="F159" s="182" t="n"/>
      <c r="J159" s="191">
        <f>IFERROR(G159/H159,"")</f>
        <v/>
      </c>
    </row>
    <row r="160">
      <c r="F160" s="182" t="n"/>
      <c r="J160" s="191">
        <f>IFERROR(G160/H160,"")</f>
        <v/>
      </c>
    </row>
    <row r="161">
      <c r="F161" s="182" t="n"/>
      <c r="J161" s="191">
        <f>IFERROR(G161/H161,"")</f>
        <v/>
      </c>
    </row>
    <row r="162">
      <c r="F162" s="182" t="n"/>
      <c r="J162" s="191" t="n"/>
    </row>
    <row r="163">
      <c r="F163" s="182" t="n"/>
      <c r="J163" s="191" t="n"/>
    </row>
    <row r="164">
      <c r="F164" s="182" t="n"/>
      <c r="J164" s="191" t="n"/>
    </row>
    <row r="165">
      <c r="F165" s="182" t="n"/>
      <c r="J165" s="191" t="n"/>
    </row>
    <row r="166">
      <c r="F166" s="182" t="n"/>
      <c r="J166" s="191" t="n"/>
    </row>
    <row r="167">
      <c r="F167" s="182" t="n"/>
      <c r="J167" s="191" t="n"/>
    </row>
    <row r="168">
      <c r="F168" s="182" t="n"/>
      <c r="J168" s="191" t="n"/>
    </row>
    <row r="169">
      <c r="F169" s="182" t="n"/>
      <c r="J169" s="191" t="n"/>
    </row>
    <row r="170">
      <c r="F170" s="182" t="n"/>
      <c r="J170" s="191" t="n"/>
    </row>
    <row r="171">
      <c r="F171" s="182" t="n"/>
      <c r="J171" s="191" t="n"/>
    </row>
    <row r="172">
      <c r="F172" s="182" t="n"/>
      <c r="J172" s="191" t="n"/>
    </row>
    <row r="173">
      <c r="F173" s="182" t="n"/>
      <c r="J173" s="191" t="n"/>
    </row>
    <row r="174">
      <c r="F174" s="182" t="n"/>
      <c r="J174" s="191" t="n"/>
    </row>
    <row r="175">
      <c r="F175" s="182" t="n"/>
      <c r="J175" s="191" t="n"/>
    </row>
    <row r="176">
      <c r="F176" s="182" t="n"/>
      <c r="J176" s="191" t="n"/>
    </row>
    <row r="177">
      <c r="F177" s="182" t="n"/>
      <c r="J177" s="191" t="n"/>
    </row>
    <row r="178">
      <c r="F178" s="182" t="n"/>
      <c r="J178" s="191" t="n"/>
    </row>
    <row r="179">
      <c r="F179" s="182" t="n"/>
      <c r="J179" s="191" t="n"/>
    </row>
    <row r="180">
      <c r="F180" s="182" t="n"/>
      <c r="J180" s="191" t="n"/>
    </row>
    <row r="181">
      <c r="F181" s="182" t="n"/>
      <c r="J181" s="191" t="n"/>
    </row>
    <row r="182">
      <c r="F182" s="182" t="n"/>
      <c r="J182" s="191" t="n"/>
    </row>
    <row r="183">
      <c r="F183" s="182" t="n"/>
      <c r="J183" s="191" t="n"/>
    </row>
    <row r="184">
      <c r="F184" s="182" t="n"/>
      <c r="J184" s="191" t="n"/>
    </row>
    <row r="185">
      <c r="F185" s="182" t="n"/>
      <c r="J185" s="191" t="n"/>
    </row>
    <row r="186">
      <c r="F186" s="182" t="n"/>
      <c r="J186" s="191" t="n"/>
    </row>
    <row r="187">
      <c r="F187" s="182" t="n"/>
      <c r="J187" s="191" t="n"/>
    </row>
    <row r="188">
      <c r="F188" s="182" t="n"/>
      <c r="J188" s="191" t="n"/>
    </row>
    <row r="189">
      <c r="F189" s="182" t="n"/>
      <c r="J189" s="191" t="n"/>
    </row>
    <row r="190">
      <c r="F190" s="182" t="n"/>
      <c r="J190" s="191" t="n"/>
    </row>
    <row r="191">
      <c r="F191" s="182" t="n"/>
      <c r="J191" s="191" t="n"/>
    </row>
    <row r="192">
      <c r="F192" s="182" t="n"/>
      <c r="J192" s="191" t="n"/>
    </row>
    <row r="193">
      <c r="F193" s="182" t="n"/>
      <c r="J193" s="191" t="n"/>
    </row>
    <row r="194">
      <c r="F194" s="182" t="n"/>
      <c r="J194" s="191" t="n"/>
    </row>
    <row r="195">
      <c r="F195" s="182" t="n"/>
      <c r="J195" s="191" t="n"/>
    </row>
    <row r="196">
      <c r="F196" s="182" t="n"/>
      <c r="J196" s="191" t="n"/>
    </row>
    <row r="197">
      <c r="F197" s="182" t="n"/>
      <c r="J197" s="191" t="n"/>
    </row>
    <row r="198">
      <c r="F198" s="182" t="n"/>
      <c r="J198" s="191" t="n"/>
    </row>
    <row r="199">
      <c r="F199" s="182" t="n"/>
      <c r="J199" s="191" t="n"/>
    </row>
    <row r="200">
      <c r="F200" s="182" t="n"/>
      <c r="J200" s="191" t="n"/>
    </row>
    <row r="201">
      <c r="F201" s="182" t="n"/>
      <c r="J201" s="191" t="n"/>
    </row>
    <row r="202">
      <c r="F202" s="182" t="n"/>
      <c r="J202" s="191" t="n"/>
    </row>
    <row r="203">
      <c r="F203" s="182" t="n"/>
      <c r="J203" s="191" t="n"/>
    </row>
    <row r="204">
      <c r="F204" s="182" t="n"/>
      <c r="J204" s="191" t="n"/>
    </row>
    <row r="205">
      <c r="F205" s="182" t="n"/>
      <c r="J205" s="191" t="n"/>
    </row>
    <row r="206">
      <c r="F206" s="182" t="n"/>
      <c r="J206" s="191" t="n"/>
    </row>
    <row r="207">
      <c r="F207" s="182" t="n"/>
      <c r="J207" s="191" t="n"/>
    </row>
    <row r="208">
      <c r="F208" s="182" t="n"/>
      <c r="J208" s="191" t="n"/>
    </row>
    <row r="209">
      <c r="F209" s="182" t="n"/>
      <c r="J209" s="191" t="n"/>
    </row>
    <row r="210">
      <c r="F210" s="182" t="n"/>
      <c r="J210" s="191" t="n"/>
    </row>
    <row r="211">
      <c r="F211" s="182" t="n"/>
      <c r="J211" s="191" t="n"/>
    </row>
    <row r="212">
      <c r="F212" s="182" t="n"/>
      <c r="J212" s="191" t="n"/>
    </row>
    <row r="213">
      <c r="F213" s="182" t="n"/>
      <c r="J213" s="191" t="n"/>
    </row>
    <row r="214">
      <c r="F214" s="182" t="n"/>
      <c r="J214" s="191" t="n"/>
    </row>
    <row r="215">
      <c r="F215" s="182" t="n"/>
      <c r="J215" s="191" t="n"/>
    </row>
    <row r="216">
      <c r="F216" s="182" t="n"/>
      <c r="J216" s="191" t="n"/>
    </row>
    <row r="217">
      <c r="F217" s="182" t="n"/>
      <c r="J217" s="191" t="n"/>
    </row>
    <row r="218">
      <c r="F218" s="182" t="n"/>
      <c r="J218" s="191" t="n"/>
    </row>
    <row r="219">
      <c r="F219" s="182" t="n"/>
      <c r="J219" s="191" t="n"/>
    </row>
    <row r="220">
      <c r="F220" s="182" t="n"/>
      <c r="J220" s="191" t="n"/>
    </row>
    <row r="221">
      <c r="F221" s="182" t="n"/>
      <c r="J221" s="191" t="n"/>
    </row>
    <row r="222">
      <c r="F222" s="182" t="n"/>
      <c r="J222" s="191" t="n"/>
    </row>
    <row r="223">
      <c r="F223" s="182" t="n"/>
      <c r="J223" s="191" t="n"/>
    </row>
    <row r="224">
      <c r="F224" s="182" t="n"/>
      <c r="J224" s="191" t="n"/>
    </row>
    <row r="225">
      <c r="F225" s="182" t="n"/>
      <c r="J225" s="191" t="n"/>
    </row>
    <row r="226">
      <c r="F226" s="182" t="n"/>
      <c r="J226" s="191" t="n"/>
    </row>
    <row r="227">
      <c r="F227" s="182" t="n"/>
      <c r="J227" s="191" t="n"/>
    </row>
    <row r="228">
      <c r="F228" s="182" t="n"/>
      <c r="J228" s="191" t="n"/>
    </row>
    <row r="229">
      <c r="F229" s="182" t="n"/>
      <c r="J229" s="191" t="n"/>
    </row>
    <row r="230">
      <c r="F230" s="182" t="n"/>
      <c r="J230" s="191" t="n"/>
    </row>
    <row r="231">
      <c r="F231" s="182" t="n"/>
      <c r="J231" s="191" t="n"/>
    </row>
    <row r="232">
      <c r="F232" s="182" t="n"/>
      <c r="J232" s="191" t="n"/>
    </row>
    <row r="233">
      <c r="F233" s="182" t="n"/>
      <c r="J233" s="191" t="n"/>
    </row>
    <row r="234">
      <c r="F234" s="182" t="n"/>
      <c r="J234" s="191" t="n"/>
    </row>
    <row r="235">
      <c r="F235" s="182" t="n"/>
      <c r="J235" s="191" t="n"/>
    </row>
    <row r="236">
      <c r="F236" s="182" t="n"/>
      <c r="J236" s="191" t="n"/>
    </row>
    <row r="237">
      <c r="F237" s="182" t="n"/>
      <c r="J237" s="191" t="n"/>
    </row>
    <row r="238">
      <c r="F238" s="182" t="n"/>
      <c r="J238" s="191" t="n"/>
    </row>
    <row r="239">
      <c r="F239" s="182" t="n"/>
      <c r="J239" s="191" t="n"/>
    </row>
    <row r="240">
      <c r="F240" s="182" t="n"/>
      <c r="J240" s="191" t="n"/>
    </row>
    <row r="241">
      <c r="F241" s="182" t="n"/>
      <c r="J241" s="191" t="n"/>
    </row>
    <row r="242">
      <c r="F242" s="182" t="n"/>
      <c r="J242" s="191" t="n"/>
    </row>
    <row r="243">
      <c r="F243" s="182" t="n"/>
      <c r="J243" s="191" t="n"/>
    </row>
    <row r="244">
      <c r="F244" s="182" t="n"/>
      <c r="J244" s="191" t="n"/>
    </row>
    <row r="245">
      <c r="F245" s="182" t="n"/>
      <c r="J245" s="191" t="n"/>
    </row>
    <row r="246">
      <c r="F246" s="182" t="n"/>
      <c r="J246" s="191" t="n"/>
    </row>
    <row r="247">
      <c r="F247" s="182" t="n"/>
      <c r="J247" s="191" t="n"/>
    </row>
    <row r="248">
      <c r="F248" s="182" t="n"/>
      <c r="J248" s="191" t="n"/>
    </row>
    <row r="249">
      <c r="F249" s="182" t="n"/>
      <c r="J249" s="191" t="n"/>
    </row>
    <row r="250">
      <c r="F250" s="182" t="n"/>
      <c r="J250" s="191" t="n"/>
    </row>
    <row r="251">
      <c r="F251" s="182" t="n"/>
      <c r="J251" s="191" t="n"/>
    </row>
    <row r="252">
      <c r="F252" s="182" t="n"/>
      <c r="J252" s="191" t="n"/>
    </row>
    <row r="253">
      <c r="F253" s="182" t="n"/>
      <c r="J253" s="191" t="n"/>
    </row>
    <row r="254">
      <c r="F254" s="182" t="n"/>
      <c r="J254" s="191" t="n"/>
    </row>
    <row r="255">
      <c r="F255" s="182" t="n"/>
      <c r="J255" s="191" t="n"/>
    </row>
    <row r="256">
      <c r="F256" s="182" t="n"/>
      <c r="J256" s="191" t="n"/>
    </row>
    <row r="257">
      <c r="F257" s="182" t="n"/>
      <c r="J257" s="191" t="n"/>
    </row>
    <row r="258">
      <c r="F258" s="182" t="n"/>
      <c r="J258" s="191" t="n"/>
    </row>
    <row r="259">
      <c r="F259" s="182" t="n"/>
      <c r="J259" s="191" t="n"/>
    </row>
    <row r="260">
      <c r="F260" s="182" t="n"/>
      <c r="J260" s="191" t="n"/>
    </row>
    <row r="261">
      <c r="F261" s="182" t="n"/>
      <c r="J261" s="191" t="n"/>
    </row>
    <row r="262">
      <c r="F262" s="182" t="n"/>
      <c r="J262" s="191" t="n"/>
    </row>
    <row r="263">
      <c r="F263" s="182" t="n"/>
      <c r="J263" s="191" t="n"/>
    </row>
    <row r="264">
      <c r="F264" s="182" t="n"/>
      <c r="J264" s="191" t="n"/>
    </row>
    <row r="265">
      <c r="F265" s="182" t="n"/>
      <c r="J265" s="191" t="n"/>
    </row>
    <row r="266">
      <c r="F266" s="182" t="n"/>
      <c r="J266" s="191" t="n"/>
    </row>
    <row r="267">
      <c r="F267" s="182" t="n"/>
      <c r="J267" s="191" t="n"/>
    </row>
    <row r="268">
      <c r="F268" s="182" t="n"/>
      <c r="J268" s="191" t="n"/>
    </row>
    <row r="269">
      <c r="F269" s="182" t="n"/>
      <c r="J269" s="191" t="n"/>
    </row>
    <row r="270">
      <c r="F270" s="182" t="n"/>
      <c r="J270" s="191" t="n"/>
    </row>
    <row r="271">
      <c r="F271" s="182" t="n"/>
      <c r="J271" s="191" t="n"/>
    </row>
    <row r="272">
      <c r="F272" s="182" t="n"/>
      <c r="J272" s="191" t="n"/>
    </row>
    <row r="273">
      <c r="F273" s="182" t="n"/>
      <c r="J273" s="191" t="n"/>
    </row>
    <row r="274">
      <c r="F274" s="182" t="n"/>
      <c r="J274" s="191" t="n"/>
    </row>
    <row r="275">
      <c r="F275" s="182" t="n"/>
      <c r="J275" s="191" t="n"/>
    </row>
    <row r="276">
      <c r="F276" s="182" t="n"/>
      <c r="J276" s="191" t="n"/>
    </row>
    <row r="277">
      <c r="F277" s="182" t="n"/>
      <c r="J277" s="191" t="n"/>
    </row>
    <row r="278">
      <c r="F278" s="182" t="n"/>
      <c r="J278" s="191" t="n"/>
    </row>
    <row r="279">
      <c r="F279" s="182" t="n"/>
      <c r="J279" s="191" t="n"/>
    </row>
    <row r="280">
      <c r="F280" s="182" t="n"/>
      <c r="J280" s="191" t="n"/>
    </row>
    <row r="281">
      <c r="F281" s="182" t="n"/>
      <c r="J281" s="191" t="n"/>
    </row>
    <row r="282">
      <c r="F282" s="182" t="n"/>
      <c r="J282" s="191" t="n"/>
    </row>
    <row r="283">
      <c r="F283" s="182" t="n"/>
      <c r="J283" s="191" t="n"/>
    </row>
    <row r="284">
      <c r="F284" s="182" t="n"/>
      <c r="J284" s="191" t="n"/>
    </row>
    <row r="285">
      <c r="F285" s="182" t="n"/>
      <c r="J285" s="191" t="n"/>
    </row>
    <row r="286">
      <c r="F286" s="182" t="n"/>
      <c r="J286" s="191" t="n"/>
    </row>
    <row r="287">
      <c r="F287" s="182" t="n"/>
      <c r="J287" s="191" t="n"/>
    </row>
    <row r="288">
      <c r="F288" s="182" t="n"/>
      <c r="J288" s="191" t="n"/>
    </row>
    <row r="289">
      <c r="F289" s="182" t="n"/>
      <c r="J289" s="191" t="n"/>
    </row>
    <row r="290">
      <c r="F290" s="182" t="n"/>
      <c r="J290" s="191" t="n"/>
    </row>
    <row r="291">
      <c r="F291" s="182" t="n"/>
      <c r="J291" s="191" t="n"/>
    </row>
    <row r="292">
      <c r="F292" s="182" t="n"/>
      <c r="J292" s="191" t="n"/>
    </row>
    <row r="293">
      <c r="F293" s="182" t="n"/>
      <c r="J293" s="191" t="n"/>
    </row>
    <row r="294">
      <c r="F294" s="182" t="n"/>
      <c r="J294" s="191" t="n"/>
    </row>
    <row r="295">
      <c r="F295" s="182" t="n"/>
      <c r="J295" s="191" t="n"/>
    </row>
    <row r="296">
      <c r="F296" s="182" t="n"/>
      <c r="J296" s="191" t="n"/>
    </row>
    <row r="297">
      <c r="F297" s="182" t="n"/>
      <c r="J297" s="191" t="n"/>
    </row>
    <row r="298">
      <c r="F298" s="182" t="n"/>
      <c r="J298" s="191" t="n"/>
    </row>
    <row r="299">
      <c r="F299" s="182" t="n"/>
      <c r="J299" s="191" t="n"/>
    </row>
    <row r="300">
      <c r="J300" s="191" t="n"/>
    </row>
    <row r="301">
      <c r="J301" s="191" t="n"/>
    </row>
    <row r="302">
      <c r="J302" s="191" t="n"/>
    </row>
    <row r="303">
      <c r="J303" s="191" t="n"/>
    </row>
    <row r="304">
      <c r="J304" s="191" t="n"/>
    </row>
    <row r="305">
      <c r="J305" s="191" t="n"/>
    </row>
    <row r="306">
      <c r="J306" s="191" t="n"/>
    </row>
    <row r="307">
      <c r="J307" s="191" t="n"/>
    </row>
    <row r="308">
      <c r="J308" s="191" t="n"/>
    </row>
    <row r="309">
      <c r="J309" s="191" t="n"/>
    </row>
    <row r="310">
      <c r="J310" s="191" t="n"/>
    </row>
    <row r="311">
      <c r="J311" s="191" t="n"/>
    </row>
    <row r="312">
      <c r="J312" s="191" t="n"/>
    </row>
    <row r="313">
      <c r="J313" s="191" t="n"/>
    </row>
    <row r="314">
      <c r="J314" s="191" t="n"/>
    </row>
    <row r="315">
      <c r="J315" s="191" t="n"/>
    </row>
    <row r="316">
      <c r="J316" s="191" t="n"/>
    </row>
    <row r="317">
      <c r="J317" s="191" t="n"/>
    </row>
    <row r="318">
      <c r="J318" s="191" t="n"/>
    </row>
    <row r="319">
      <c r="J319" s="191" t="n"/>
    </row>
    <row r="320">
      <c r="J320" s="191" t="n"/>
    </row>
    <row r="321">
      <c r="J321" s="191" t="n"/>
    </row>
    <row r="322">
      <c r="J322" s="191" t="n"/>
    </row>
    <row r="323">
      <c r="J323" s="191" t="n"/>
    </row>
    <row r="324">
      <c r="J324" s="191" t="n"/>
    </row>
    <row r="325">
      <c r="J325" s="191" t="n"/>
    </row>
    <row r="326">
      <c r="J326" s="191" t="n"/>
    </row>
    <row r="327">
      <c r="J327" s="191" t="n"/>
    </row>
    <row r="328">
      <c r="J328" s="191" t="n"/>
    </row>
    <row r="329">
      <c r="J329" s="191" t="n"/>
    </row>
    <row r="330">
      <c r="J330" s="191" t="n"/>
    </row>
    <row r="331">
      <c r="J331" s="191" t="n"/>
    </row>
  </sheetData>
  <autoFilter ref="A14:T14"/>
  <mergeCells count="3">
    <mergeCell ref="E1:F2"/>
    <mergeCell ref="G1:G2"/>
    <mergeCell ref="H1:H2"/>
  </mergeCells>
  <hyperlinks>
    <hyperlink ref="K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9.xml><?xml version="1.0" encoding="utf-8"?>
<worksheet xmlns="http://schemas.openxmlformats.org/spreadsheetml/2006/main">
  <sheetPr codeName="Sheet14">
    <tabColor theme="5"/>
    <outlinePr summaryBelow="1" summaryRight="1"/>
    <pageSetUpPr/>
  </sheetPr>
  <dimension ref="A1:S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02" min="1" max="1"/>
    <col hidden="1" width="19.25" customWidth="1" style="402" min="2" max="2"/>
    <col hidden="1" width="11.25" customWidth="1" style="402" min="3" max="3"/>
    <col hidden="1" width="11.375" customWidth="1" style="402" min="4" max="4"/>
    <col hidden="1" width="20.375" customWidth="1" style="402" min="5" max="5"/>
    <col width="15.625" customWidth="1" style="402" min="6" max="6"/>
    <col width="19" customWidth="1" style="402" min="7" max="7"/>
    <col width="17.625" customWidth="1" style="402" min="8" max="8"/>
    <col width="21.375" bestFit="1" customWidth="1" style="402" min="9" max="9"/>
    <col width="23" customWidth="1" style="402" min="10" max="10"/>
    <col width="18.875" customWidth="1" style="402" min="11" max="11"/>
    <col width="16.75" customWidth="1" style="402" min="12" max="12"/>
    <col width="20.625" bestFit="1" customWidth="1" style="402" min="13" max="13"/>
    <col width="20.375" bestFit="1" customWidth="1" style="402" min="14" max="14"/>
    <col width="20.75" bestFit="1" customWidth="1" style="402" min="15" max="15"/>
    <col width="23.625" bestFit="1" customWidth="1" style="402" min="16" max="16"/>
    <col width="25.25" bestFit="1" customWidth="1" style="402" min="17" max="17"/>
    <col width="13.375" bestFit="1" customWidth="1" style="402" min="18" max="18"/>
    <col width="13.625" bestFit="1" customWidth="1" style="402" min="19" max="19"/>
    <col width="17.25" bestFit="1" customWidth="1" style="402" min="20" max="20"/>
    <col width="13.75" bestFit="1" customWidth="1" style="402" min="21" max="21"/>
    <col width="17.875" bestFit="1" customWidth="1" style="402" min="22" max="22"/>
    <col width="15.625" bestFit="1" customWidth="1" style="402" min="23" max="23"/>
    <col width="14.75" bestFit="1" customWidth="1" style="402" min="24" max="24"/>
    <col width="10.75" bestFit="1" customWidth="1" style="402" min="25" max="25"/>
    <col width="11.625" bestFit="1" customWidth="1" style="402" min="26" max="26"/>
    <col width="15.25" bestFit="1" customWidth="1" style="402" min="27" max="27"/>
  </cols>
  <sheetData>
    <row r="1" ht="15" customHeight="1" s="402">
      <c r="F1" s="46" t="inlineStr">
        <is>
          <t xml:space="preserve">تقرير شهري عن تصنيف العيوب </t>
        </is>
      </c>
      <c r="G1" s="422" t="n"/>
      <c r="H1" s="422" t="inlineStr">
        <is>
          <t>لشهر</t>
        </is>
      </c>
      <c r="I1" s="422">
        <f>B3</f>
        <v/>
      </c>
      <c r="J1" s="422" t="inlineStr">
        <is>
          <t>لعام</t>
        </is>
      </c>
      <c r="K1" s="422">
        <f>A3</f>
        <v/>
      </c>
    </row>
    <row r="2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بالطقم</t>
        </is>
      </c>
      <c r="R2" s="4" t="inlineStr">
        <is>
          <t>الانتاج بالقطعة</t>
        </is>
      </c>
      <c r="S2" s="4" t="inlineStr">
        <is>
          <t>نسبة التوالف</t>
        </is>
      </c>
    </row>
    <row r="3">
      <c r="A3" t="n">
        <v>2021</v>
      </c>
      <c r="B3" t="n">
        <v>12</v>
      </c>
      <c r="C3" t="n">
        <v>304.7</v>
      </c>
      <c r="D3" t="n">
        <v>76</v>
      </c>
      <c r="E3" t="n">
        <v>132</v>
      </c>
      <c r="F3" t="n">
        <v>688</v>
      </c>
      <c r="G3" t="n">
        <v>952</v>
      </c>
      <c r="H3" t="n">
        <v>1432</v>
      </c>
      <c r="O3" t="n">
        <v>3102</v>
      </c>
      <c r="P3" t="n">
        <v>2038</v>
      </c>
      <c r="Q3" t="n">
        <v>314748</v>
      </c>
      <c r="R3" s="187" t="n"/>
      <c r="S3" s="6" t="n"/>
    </row>
    <row r="4">
      <c r="R4" s="187">
        <f>IFERROR(O4/P4,"")</f>
        <v/>
      </c>
    </row>
    <row r="5">
      <c r="R5" s="187">
        <f>IFERROR(O5/P5,"")</f>
        <v/>
      </c>
    </row>
    <row r="6">
      <c r="R6" s="187">
        <f>IFERROR(O6/P6,"")</f>
        <v/>
      </c>
    </row>
    <row r="7">
      <c r="R7" s="187">
        <f>IFERROR(O7/P7,"")</f>
        <v/>
      </c>
    </row>
    <row r="8">
      <c r="R8" s="187">
        <f>IFERROR(O8/P8,"")</f>
        <v/>
      </c>
    </row>
    <row r="9">
      <c r="R9" s="187">
        <f>IFERROR(O9/P9,"")</f>
        <v/>
      </c>
    </row>
    <row r="10">
      <c r="R10" s="187">
        <f>IFERROR(O10/P10,"")</f>
        <v/>
      </c>
    </row>
    <row r="11">
      <c r="R11" s="187">
        <f>IFERROR(O11/P11,"")</f>
        <v/>
      </c>
    </row>
    <row r="12">
      <c r="D12" s="50" t="n"/>
      <c r="R12" s="187">
        <f>IFERROR(O12/P12,"")</f>
        <v/>
      </c>
    </row>
    <row r="13">
      <c r="D13" s="50" t="n"/>
      <c r="R13" s="187">
        <f>IFERROR(O13/P13,"")</f>
        <v/>
      </c>
    </row>
    <row r="14">
      <c r="D14" s="50" t="n"/>
    </row>
    <row r="15">
      <c r="D15" s="50" t="n"/>
    </row>
    <row r="16">
      <c r="D16" s="50" t="n"/>
    </row>
    <row r="17">
      <c r="D17" s="50" t="n"/>
    </row>
    <row r="18">
      <c r="D18" s="50" t="n"/>
    </row>
    <row r="19">
      <c r="D19" s="50" t="n"/>
    </row>
    <row r="20">
      <c r="D20" s="50" t="n"/>
    </row>
    <row r="21">
      <c r="D21" s="50" t="n"/>
    </row>
    <row r="22">
      <c r="D22" s="50" t="n"/>
    </row>
    <row r="23">
      <c r="D23" s="50" t="n"/>
    </row>
    <row r="24">
      <c r="D24" s="50" t="n"/>
    </row>
    <row r="25">
      <c r="D25" s="50" t="n"/>
    </row>
    <row r="26">
      <c r="D26" s="50" t="n"/>
    </row>
    <row r="27">
      <c r="D27" s="50" t="n"/>
    </row>
    <row r="28">
      <c r="D28" s="50" t="n"/>
    </row>
    <row r="29">
      <c r="D29" s="50" t="n"/>
    </row>
    <row r="30">
      <c r="D30" s="50" t="n"/>
    </row>
    <row r="31">
      <c r="D31" s="50" t="n"/>
    </row>
    <row r="32">
      <c r="D32" s="50" t="n"/>
    </row>
    <row r="33">
      <c r="D33" s="50" t="n"/>
    </row>
    <row r="34">
      <c r="D34" s="50" t="n"/>
    </row>
    <row r="35">
      <c r="D35" s="50" t="n"/>
    </row>
    <row r="36">
      <c r="D36" s="50" t="n"/>
    </row>
    <row r="37">
      <c r="D37" s="50" t="n"/>
    </row>
    <row r="38">
      <c r="D38" s="50" t="n"/>
    </row>
    <row r="39">
      <c r="D39" s="50" t="n"/>
    </row>
    <row r="40">
      <c r="D40" s="50" t="n"/>
    </row>
    <row r="41">
      <c r="D41" s="50" t="n"/>
    </row>
  </sheetData>
  <autoFilter ref="A2:R2"/>
  <pageMargins left="0.7" right="0.7" top="0.75" bottom="0.75" header="0.3" footer="0.3"/>
  <pageSetup orientation="portrait" paperSize="9"/>
</worksheet>
</file>

<file path=xl/worksheets/sheet20.xml><?xml version="1.0" encoding="utf-8"?>
<worksheet xmlns="http://schemas.openxmlformats.org/spreadsheetml/2006/main">
  <sheetPr codeName="Sheet15">
    <tabColor theme="5"/>
    <outlinePr summaryBelow="1" summaryRight="1"/>
    <pageSetUpPr/>
  </sheetPr>
  <dimension ref="A1:AB117"/>
  <sheetViews>
    <sheetView rightToLeft="1" workbookViewId="0">
      <pane xSplit="4" ySplit="2" topLeftCell="F4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22" min="1" max="1"/>
    <col hidden="1" width="5.125" customWidth="1" style="422" min="2" max="2"/>
    <col hidden="1" width="8.25" customWidth="1" style="422" min="3" max="3"/>
    <col width="16.375" customWidth="1" style="422" min="4" max="4"/>
    <col width="12.125" customWidth="1" style="422" min="5" max="16"/>
    <col width="12.125" customWidth="1" style="484" min="17" max="17"/>
    <col width="12.125" customWidth="1" style="422" min="18" max="19"/>
    <col width="12.125" customWidth="1" style="422" min="24" max="25"/>
    <col width="12.125" customWidth="1" style="181" min="26" max="26"/>
    <col width="12.125" customWidth="1" style="484" min="27" max="27"/>
    <col hidden="1" width="9.125" customWidth="1" style="402" min="28" max="28"/>
  </cols>
  <sheetData>
    <row r="1">
      <c r="D1" s="422" t="inlineStr">
        <is>
          <t>تقرير الاسطمبات</t>
        </is>
      </c>
      <c r="E1" s="449" t="inlineStr">
        <is>
          <t>لشهر</t>
        </is>
      </c>
      <c r="F1" s="15">
        <f>$B$3</f>
        <v/>
      </c>
      <c r="H1" s="259" t="inlineStr">
        <is>
          <t>العودة لشاشة العرض</t>
        </is>
      </c>
      <c r="Q1" s="449" t="inlineStr">
        <is>
          <t>لعام</t>
        </is>
      </c>
      <c r="R1" s="15">
        <f>$A$3</f>
        <v/>
      </c>
      <c r="W1" s="66" t="inlineStr">
        <is>
          <t>العودة للفهرس</t>
        </is>
      </c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 xml:space="preserve">shortage </t>
        </is>
      </c>
      <c r="I2" s="4" t="inlineStr">
        <is>
          <t>maturity</t>
        </is>
      </c>
      <c r="J2" s="4" t="inlineStr">
        <is>
          <t>broken</t>
        </is>
      </c>
      <c r="K2" s="4" t="inlineStr">
        <is>
          <t>bending</t>
        </is>
      </c>
      <c r="L2" s="4" t="inlineStr">
        <is>
          <t>shrinking</t>
        </is>
      </c>
      <c r="M2" s="4" t="inlineStr">
        <is>
          <t>dimentions</t>
        </is>
      </c>
      <c r="N2" s="4" t="inlineStr">
        <is>
          <t>weight</t>
        </is>
      </c>
      <c r="O2" s="4" t="inlineStr">
        <is>
          <t>un-clean</t>
        </is>
      </c>
      <c r="P2" s="4" t="inlineStr">
        <is>
          <t>color un-matching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485" t="inlineStr">
        <is>
          <t>نسبة التوالف بالطقم</t>
        </is>
      </c>
      <c r="AB2" s="3" t="inlineStr">
        <is>
          <t>تحديد التوالف الغير مطابقة</t>
        </is>
      </c>
    </row>
    <row r="3">
      <c r="A3" s="422" t="n">
        <v>2021</v>
      </c>
      <c r="B3" s="422" t="n">
        <v>12</v>
      </c>
      <c r="C3" s="422" t="n">
        <v>1</v>
      </c>
      <c r="D3" t="inlineStr">
        <is>
          <t>كفر سخان فرنساوى 085/قاعده سخان فرنساوى 086</t>
        </is>
      </c>
      <c r="E3" t="n">
        <v>100</v>
      </c>
      <c r="F3" s="2" t="n">
        <v>94</v>
      </c>
      <c r="G3" s="141" t="n">
        <v>115</v>
      </c>
      <c r="H3" t="n">
        <v>7</v>
      </c>
      <c r="I3" t="n">
        <v>8</v>
      </c>
      <c r="J3" t="n">
        <v>12</v>
      </c>
      <c r="Q3" t="n">
        <v>0.015</v>
      </c>
      <c r="R3" t="n">
        <v>24</v>
      </c>
      <c r="S3" t="n">
        <v>7639</v>
      </c>
      <c r="T3" t="n">
        <v>1.2</v>
      </c>
      <c r="U3" t="n">
        <v>312.8</v>
      </c>
      <c r="V3" t="n">
        <v>1.3</v>
      </c>
      <c r="W3" t="n">
        <v>357.2</v>
      </c>
      <c r="X3" t="n">
        <v>3</v>
      </c>
      <c r="Y3" t="n">
        <v>0.2</v>
      </c>
      <c r="Z3" t="n">
        <v>1.072</v>
      </c>
      <c r="AA3" s="68">
        <f>IFERROR(R3/S3,"")</f>
        <v/>
      </c>
      <c r="AB3">
        <f>IFERROR(IF(AA3&gt;Q3,0,1),"")</f>
        <v/>
      </c>
    </row>
    <row r="4">
      <c r="A4" t="n">
        <v>2021</v>
      </c>
      <c r="B4" t="n">
        <v>12</v>
      </c>
      <c r="C4" t="n">
        <v>18</v>
      </c>
      <c r="D4" t="inlineStr">
        <is>
          <t>كفر غسالة LG/زوايا غسالة LG</t>
        </is>
      </c>
      <c r="E4" t="n">
        <v>107</v>
      </c>
      <c r="F4" s="2" t="n">
        <v>99</v>
      </c>
      <c r="G4" s="141" t="n">
        <v>73</v>
      </c>
      <c r="H4" t="n">
        <v>11</v>
      </c>
      <c r="I4" t="n">
        <v>14</v>
      </c>
      <c r="J4" t="n">
        <v>19</v>
      </c>
      <c r="Q4" t="n">
        <v>0.015</v>
      </c>
      <c r="R4" t="n">
        <v>20</v>
      </c>
      <c r="S4" t="n">
        <v>10476</v>
      </c>
      <c r="T4" t="n">
        <v>1.4</v>
      </c>
      <c r="U4" t="n">
        <v>679.1</v>
      </c>
      <c r="V4" t="n">
        <v>1.8</v>
      </c>
      <c r="W4" t="n">
        <v>920.7</v>
      </c>
      <c r="X4" t="n">
        <v>6</v>
      </c>
      <c r="Y4" t="n">
        <v>0.3</v>
      </c>
      <c r="Z4" t="n">
        <v>1.185</v>
      </c>
      <c r="AA4" s="68">
        <f>IFERROR(R4/S4,"")</f>
        <v/>
      </c>
      <c r="AB4">
        <f>IFERROR(IF(AA4&gt;Q4,0,1),"")</f>
        <v/>
      </c>
    </row>
    <row r="5">
      <c r="A5" t="n">
        <v>2021</v>
      </c>
      <c r="B5" t="n">
        <v>12</v>
      </c>
      <c r="C5" t="n">
        <v>29</v>
      </c>
      <c r="D5" t="inlineStr">
        <is>
          <t>بوتجاز  90 تصدير</t>
        </is>
      </c>
      <c r="E5" t="n">
        <v>120</v>
      </c>
      <c r="F5" s="2" t="n">
        <v>107</v>
      </c>
      <c r="G5" s="141" t="n">
        <v>68</v>
      </c>
      <c r="H5" t="n">
        <v>6</v>
      </c>
      <c r="I5" t="n">
        <v>6</v>
      </c>
      <c r="J5" t="n">
        <v>15</v>
      </c>
      <c r="Q5" t="n">
        <v>0.015</v>
      </c>
      <c r="R5" t="n">
        <v>13</v>
      </c>
      <c r="S5" t="n">
        <v>2588</v>
      </c>
      <c r="T5" t="n">
        <v>0.4</v>
      </c>
      <c r="U5" t="n">
        <v>75.40000000000001</v>
      </c>
      <c r="V5" t="n">
        <v>0.1</v>
      </c>
      <c r="W5" t="n">
        <v>26.4</v>
      </c>
      <c r="X5" t="n">
        <v>2</v>
      </c>
      <c r="Y5" t="n">
        <v>0.2</v>
      </c>
      <c r="Z5" t="n">
        <v>0.98</v>
      </c>
      <c r="AA5" s="68">
        <f>IFERROR(R5/S5,"")</f>
        <v/>
      </c>
      <c r="AB5">
        <f>IFERROR(IF(AA5&gt;Q5,0,1),"")</f>
        <v/>
      </c>
    </row>
    <row r="6">
      <c r="A6" t="n">
        <v>2021</v>
      </c>
      <c r="B6" t="n">
        <v>12</v>
      </c>
      <c r="C6" t="n">
        <v>32</v>
      </c>
      <c r="D6" t="inlineStr">
        <is>
          <t>فكتوريا قاعدة ولوحة تحكم وحلة</t>
        </is>
      </c>
      <c r="E6" t="n">
        <v>97</v>
      </c>
      <c r="F6" s="2" t="n"/>
      <c r="G6" s="141" t="n"/>
      <c r="Q6" t="n">
        <v>0.015</v>
      </c>
      <c r="X6" t="n">
        <v>0</v>
      </c>
      <c r="AA6" s="68">
        <f>IFERROR(R6/S6,"")</f>
        <v/>
      </c>
      <c r="AB6">
        <f>IFERROR(IF(AA6&gt;Q6,0,1),"")</f>
        <v/>
      </c>
    </row>
    <row r="7">
      <c r="A7" t="n">
        <v>2021</v>
      </c>
      <c r="B7" t="n">
        <v>12</v>
      </c>
      <c r="C7" t="n">
        <v>34</v>
      </c>
      <c r="D7" t="inlineStr">
        <is>
          <t xml:space="preserve">دايو 11قدم المعدل </t>
        </is>
      </c>
      <c r="E7" t="n">
        <v>103</v>
      </c>
      <c r="F7" s="2" t="n">
        <v>108</v>
      </c>
      <c r="G7" s="141" t="n">
        <v>133</v>
      </c>
      <c r="H7" t="n">
        <v>1</v>
      </c>
      <c r="I7" t="n">
        <v>2</v>
      </c>
      <c r="J7" t="n">
        <v>2</v>
      </c>
      <c r="Q7" t="n">
        <v>0.015</v>
      </c>
      <c r="R7" t="n">
        <v>7</v>
      </c>
      <c r="S7" t="n">
        <v>3711</v>
      </c>
      <c r="T7" t="n">
        <v>4</v>
      </c>
      <c r="U7" t="n">
        <v>2114.4</v>
      </c>
      <c r="V7" t="n">
        <v>7</v>
      </c>
      <c r="W7" t="n">
        <v>3527.6</v>
      </c>
      <c r="X7" t="n">
        <v>3</v>
      </c>
      <c r="Y7" t="n">
        <v>0.1</v>
      </c>
      <c r="Z7" t="n">
        <v>0.402</v>
      </c>
      <c r="AA7" s="68">
        <f>IFERROR(R7/S7,"")</f>
        <v/>
      </c>
      <c r="AB7">
        <f>IFERROR(IF(AA7&gt;Q7,0,1),"")</f>
        <v/>
      </c>
    </row>
    <row r="8">
      <c r="A8" t="n">
        <v>2021</v>
      </c>
      <c r="B8" t="n">
        <v>12</v>
      </c>
      <c r="C8" t="n">
        <v>47</v>
      </c>
      <c r="D8" t="inlineStr">
        <is>
          <t>قاعدة غسالة LG</t>
        </is>
      </c>
      <c r="E8" t="n">
        <v>115</v>
      </c>
      <c r="F8" s="2" t="n">
        <v>104</v>
      </c>
      <c r="G8" s="141" t="n">
        <v>70</v>
      </c>
      <c r="H8" t="n">
        <v>31</v>
      </c>
      <c r="I8" t="n">
        <v>43</v>
      </c>
      <c r="J8" t="n">
        <v>49</v>
      </c>
      <c r="Q8" t="n">
        <v>0.015</v>
      </c>
      <c r="R8" t="n">
        <v>77</v>
      </c>
      <c r="S8" t="n">
        <v>9677</v>
      </c>
      <c r="T8" t="n">
        <v>0.3</v>
      </c>
      <c r="U8" t="n">
        <v>34.6</v>
      </c>
      <c r="V8" t="n">
        <v>0.3</v>
      </c>
      <c r="W8" t="n">
        <v>26</v>
      </c>
      <c r="X8" t="n">
        <v>5</v>
      </c>
      <c r="Y8" t="n">
        <v>1.1</v>
      </c>
      <c r="Z8" t="n">
        <v>1.396</v>
      </c>
      <c r="AA8" s="68">
        <f>IFERROR(R8/S8,"")</f>
        <v/>
      </c>
      <c r="AB8">
        <f>IFERROR(IF(AA8&gt;Q8,0,1),"")</f>
        <v/>
      </c>
    </row>
    <row r="9">
      <c r="A9" t="n">
        <v>2021</v>
      </c>
      <c r="B9" t="n">
        <v>12</v>
      </c>
      <c r="C9" t="n">
        <v>124</v>
      </c>
      <c r="D9" t="inlineStr">
        <is>
          <t>قاعدة ولوحة تحكم غسالة كيلوباترا</t>
        </is>
      </c>
      <c r="E9" t="n">
        <v>120</v>
      </c>
      <c r="F9" s="2" t="n">
        <v>116</v>
      </c>
      <c r="G9" s="141" t="n">
        <v>62</v>
      </c>
      <c r="H9" t="n">
        <v>26</v>
      </c>
      <c r="I9" t="n">
        <v>30</v>
      </c>
      <c r="J9" t="n">
        <v>46</v>
      </c>
      <c r="Q9" t="n">
        <v>0.015</v>
      </c>
      <c r="R9" t="n">
        <v>36</v>
      </c>
      <c r="S9" t="n">
        <v>6981</v>
      </c>
      <c r="T9" t="n">
        <v>1.2</v>
      </c>
      <c r="U9" t="n">
        <v>304.7</v>
      </c>
      <c r="V9" t="n">
        <v>1.6</v>
      </c>
      <c r="W9" t="n">
        <v>394.9</v>
      </c>
      <c r="X9" t="n">
        <v>6</v>
      </c>
      <c r="Y9" t="n">
        <v>0.6</v>
      </c>
      <c r="Z9" t="n">
        <v>0.881</v>
      </c>
      <c r="AA9" s="68">
        <f>IFERROR(R9/S9,"")</f>
        <v/>
      </c>
      <c r="AB9">
        <f>IFERROR(IF(AA9&gt;Q9,0,1),"")</f>
        <v/>
      </c>
    </row>
    <row r="10">
      <c r="A10" t="n">
        <v>2021</v>
      </c>
      <c r="B10" t="n">
        <v>12</v>
      </c>
      <c r="C10" t="n">
        <v>125</v>
      </c>
      <c r="D10" t="inlineStr">
        <is>
          <t>زوايا غسالة كليوباترا</t>
        </is>
      </c>
      <c r="E10" t="n">
        <v>120</v>
      </c>
      <c r="F10" s="2" t="n">
        <v>124</v>
      </c>
      <c r="G10" s="141" t="n">
        <v>119</v>
      </c>
      <c r="H10" t="n">
        <v>9</v>
      </c>
      <c r="I10" t="n">
        <v>14</v>
      </c>
      <c r="J10" t="n">
        <v>29</v>
      </c>
      <c r="Q10" t="n">
        <v>0.015</v>
      </c>
      <c r="R10" t="n">
        <v>5</v>
      </c>
      <c r="S10" t="n">
        <v>4925</v>
      </c>
      <c r="T10" t="n">
        <v>0.1</v>
      </c>
      <c r="U10" t="n">
        <v>138.7</v>
      </c>
      <c r="V10" t="n">
        <v>0.2</v>
      </c>
      <c r="W10" t="n">
        <v>141.1</v>
      </c>
      <c r="X10" t="n">
        <v>3</v>
      </c>
      <c r="Y10" t="n">
        <v>0</v>
      </c>
      <c r="Z10" t="n">
        <v>0.622</v>
      </c>
      <c r="AA10" s="68">
        <f>IFERROR(R10/S10,"")</f>
        <v/>
      </c>
      <c r="AB10">
        <f>IFERROR(IF(AA10&gt;Q10,0,1),"")</f>
        <v/>
      </c>
    </row>
    <row r="11">
      <c r="A11" t="n">
        <v>2021</v>
      </c>
      <c r="B11" t="n">
        <v>12</v>
      </c>
      <c r="C11" t="n">
        <v>135</v>
      </c>
      <c r="D11" t="inlineStr">
        <is>
          <t>صندوق سمك 5ك بنى سويف</t>
        </is>
      </c>
      <c r="E11" t="n">
        <v>95</v>
      </c>
      <c r="F11" s="2" t="n">
        <v>106</v>
      </c>
      <c r="G11" s="141" t="n">
        <v>136</v>
      </c>
      <c r="H11" t="n">
        <v>4</v>
      </c>
      <c r="I11" t="n">
        <v>4</v>
      </c>
      <c r="J11" t="n">
        <v>7</v>
      </c>
      <c r="Q11" t="n">
        <v>0.015</v>
      </c>
      <c r="R11" t="n">
        <v>26</v>
      </c>
      <c r="S11" t="n">
        <v>4606</v>
      </c>
      <c r="T11" t="n">
        <v>0.7</v>
      </c>
      <c r="U11" t="n">
        <v>128.7</v>
      </c>
      <c r="V11" t="n">
        <v>0.4</v>
      </c>
      <c r="W11" t="n">
        <v>75.59999999999999</v>
      </c>
      <c r="X11" t="n">
        <v>2</v>
      </c>
      <c r="Y11" t="n">
        <v>0.2</v>
      </c>
      <c r="Z11" t="n">
        <v>0.6929999999999999</v>
      </c>
      <c r="AA11" s="68">
        <f>IFERROR(R11/S11,"")</f>
        <v/>
      </c>
      <c r="AB11">
        <f>IFERROR(IF(AA11&gt;Q11,0,1),"")</f>
        <v/>
      </c>
    </row>
    <row r="12">
      <c r="A12" t="n">
        <v>2021</v>
      </c>
      <c r="B12" t="n">
        <v>12</v>
      </c>
      <c r="C12" t="n">
        <v>137</v>
      </c>
      <c r="D12" s="50" t="inlineStr">
        <is>
          <t>صندوق سمك 25 ك</t>
        </is>
      </c>
      <c r="E12" t="n">
        <v>116</v>
      </c>
      <c r="F12" s="2" t="n">
        <v>133</v>
      </c>
      <c r="G12" s="141" t="n">
        <v>82</v>
      </c>
      <c r="H12" t="n">
        <v>28</v>
      </c>
      <c r="I12" t="n">
        <v>34</v>
      </c>
      <c r="J12" t="n">
        <v>38</v>
      </c>
      <c r="Q12" t="n">
        <v>0.015</v>
      </c>
      <c r="R12" t="n">
        <v>52</v>
      </c>
      <c r="S12" t="n">
        <v>8032</v>
      </c>
      <c r="T12" t="n">
        <v>0.6</v>
      </c>
      <c r="U12" t="n">
        <v>79.09999999999999</v>
      </c>
      <c r="V12" t="n">
        <v>0.4</v>
      </c>
      <c r="W12" t="n">
        <v>51.8</v>
      </c>
      <c r="X12" t="n">
        <v>8</v>
      </c>
      <c r="Y12" t="n">
        <v>0.6</v>
      </c>
      <c r="Z12" t="n">
        <v>0.491</v>
      </c>
      <c r="AA12" s="68">
        <f>IFERROR(R12/S12,"")</f>
        <v/>
      </c>
      <c r="AB12">
        <f>IFERROR(IF(AA12&gt;Q12,0,1),"")</f>
        <v/>
      </c>
    </row>
    <row r="13">
      <c r="A13" t="n">
        <v>2021</v>
      </c>
      <c r="B13" t="n">
        <v>12</v>
      </c>
      <c r="C13" t="n">
        <v>142</v>
      </c>
      <c r="D13" s="50" t="inlineStr">
        <is>
          <t>صندوق سمك 10بنى سويف</t>
        </is>
      </c>
      <c r="E13" t="n">
        <v>103</v>
      </c>
      <c r="F13" s="2" t="n">
        <v>112</v>
      </c>
      <c r="G13" s="141" t="n">
        <v>96</v>
      </c>
      <c r="H13" t="n">
        <v>4</v>
      </c>
      <c r="I13" t="n">
        <v>3</v>
      </c>
      <c r="J13" t="n">
        <v>11</v>
      </c>
      <c r="Q13" t="n">
        <v>0.015</v>
      </c>
      <c r="R13" t="n">
        <v>14</v>
      </c>
      <c r="S13" t="n">
        <v>3395</v>
      </c>
      <c r="T13" t="n">
        <v>0.1</v>
      </c>
      <c r="U13" t="n">
        <v>31.5</v>
      </c>
      <c r="W13" t="n">
        <v>13.3</v>
      </c>
      <c r="X13" t="n">
        <v>1</v>
      </c>
      <c r="Y13" t="n">
        <v>0.1</v>
      </c>
      <c r="Z13" t="n">
        <v>1.47</v>
      </c>
      <c r="AA13" s="68">
        <f>IFERROR(R13/S13,"")</f>
        <v/>
      </c>
      <c r="AB13">
        <f>IFERROR(IF(AA13&gt;Q13,0,1),"")</f>
        <v/>
      </c>
    </row>
    <row r="14">
      <c r="A14" t="n">
        <v>2021</v>
      </c>
      <c r="B14" t="n">
        <v>12</v>
      </c>
      <c r="C14" t="n">
        <v>143</v>
      </c>
      <c r="D14" s="50" t="inlineStr">
        <is>
          <t>صندوق 10 ك فلات</t>
        </is>
      </c>
      <c r="E14" t="n">
        <v>120</v>
      </c>
      <c r="F14" s="2" t="n">
        <v>117</v>
      </c>
      <c r="G14" s="141" t="n">
        <v>125</v>
      </c>
      <c r="H14" t="n">
        <v>17</v>
      </c>
      <c r="I14" t="n">
        <v>18</v>
      </c>
      <c r="J14" t="n">
        <v>19</v>
      </c>
      <c r="Q14" t="n">
        <v>0.015</v>
      </c>
      <c r="R14" t="n">
        <v>58</v>
      </c>
      <c r="S14" t="n">
        <v>7821</v>
      </c>
      <c r="T14" t="n">
        <v>0.2</v>
      </c>
      <c r="U14" t="n">
        <v>27.4</v>
      </c>
      <c r="V14" t="n">
        <v>0.2</v>
      </c>
      <c r="W14" t="n">
        <v>22.5</v>
      </c>
      <c r="X14" t="n">
        <v>4</v>
      </c>
      <c r="Y14" t="n">
        <v>0.5</v>
      </c>
      <c r="Z14" t="n">
        <v>0.741</v>
      </c>
      <c r="AA14" s="68">
        <f>IFERROR(R14/S14,"")</f>
        <v/>
      </c>
      <c r="AB14">
        <f>IFERROR(IF(AA14&gt;Q14,0,1),"")</f>
        <v/>
      </c>
    </row>
    <row r="15">
      <c r="A15" t="n">
        <v>2021</v>
      </c>
      <c r="B15" t="n">
        <v>12</v>
      </c>
      <c r="C15" t="n">
        <v>148</v>
      </c>
      <c r="D15" s="50" t="inlineStr">
        <is>
          <t>شتلات  سيكم واسنا بدون بادج</t>
        </is>
      </c>
      <c r="E15" t="n">
        <v>144</v>
      </c>
      <c r="F15" s="2" t="n"/>
      <c r="G15" s="141" t="n">
        <v>44</v>
      </c>
      <c r="Q15" t="n">
        <v>0.015</v>
      </c>
      <c r="X15" t="n">
        <v>0</v>
      </c>
      <c r="AA15" s="68">
        <f>IFERROR(R15/S15,"")</f>
        <v/>
      </c>
      <c r="AB15">
        <f>IFERROR(IF(AA15&gt;Q15,0,1),"")</f>
        <v/>
      </c>
    </row>
    <row r="16">
      <c r="A16" t="n">
        <v>2021</v>
      </c>
      <c r="B16" t="n">
        <v>12</v>
      </c>
      <c r="C16" t="n">
        <v>167</v>
      </c>
      <c r="D16" s="50" t="inlineStr">
        <is>
          <t>زانوسى العبد 305</t>
        </is>
      </c>
      <c r="E16" t="n">
        <v>277</v>
      </c>
      <c r="F16" s="2" t="n"/>
      <c r="G16" s="141" t="n"/>
      <c r="Q16" t="n">
        <v>0.015</v>
      </c>
      <c r="X16" t="n">
        <v>0</v>
      </c>
      <c r="AA16" s="68">
        <f>IFERROR(R16/S16,"")</f>
        <v/>
      </c>
      <c r="AB16">
        <f>IFERROR(IF(AA16&gt;Q16,0,1),"")</f>
        <v/>
      </c>
    </row>
    <row r="17">
      <c r="A17" t="n">
        <v>2021</v>
      </c>
      <c r="B17" t="n">
        <v>12</v>
      </c>
      <c r="C17" t="n">
        <v>182</v>
      </c>
      <c r="D17" s="50" t="inlineStr">
        <is>
          <t>LG 43UJ63</t>
        </is>
      </c>
      <c r="E17" t="n">
        <v>131</v>
      </c>
      <c r="F17" s="2" t="n"/>
      <c r="G17" s="141" t="n"/>
      <c r="Q17" t="n">
        <v>0.015</v>
      </c>
      <c r="X17" t="n">
        <v>0</v>
      </c>
      <c r="AA17" s="68">
        <f>IFERROR(R17/S17,"")</f>
        <v/>
      </c>
      <c r="AB17">
        <f>IFERROR(IF(AA17&gt;Q17,0,1),"")</f>
        <v/>
      </c>
    </row>
    <row r="18">
      <c r="A18" t="n">
        <v>2021</v>
      </c>
      <c r="B18" t="n">
        <v>12</v>
      </c>
      <c r="C18" t="n">
        <v>212</v>
      </c>
      <c r="D18" s="50" t="inlineStr">
        <is>
          <t>فوم  60*90 (دعامة و قاعدة)</t>
        </is>
      </c>
      <c r="E18" t="n">
        <v>120</v>
      </c>
      <c r="F18" s="2" t="n"/>
      <c r="G18" s="141" t="n"/>
      <c r="H18" t="n">
        <v>9</v>
      </c>
      <c r="I18" t="n">
        <v>9</v>
      </c>
      <c r="J18" t="n">
        <v>15</v>
      </c>
      <c r="Q18" t="n">
        <v>0.015</v>
      </c>
      <c r="X18" t="n">
        <v>0</v>
      </c>
      <c r="AA18" s="68">
        <f>IFERROR(R18/S18,"")</f>
        <v/>
      </c>
      <c r="AB18">
        <f>IFERROR(IF(AA18&gt;Q18,0,1),"")</f>
        <v/>
      </c>
    </row>
    <row r="19">
      <c r="A19" t="n">
        <v>2021</v>
      </c>
      <c r="B19" t="n">
        <v>12</v>
      </c>
      <c r="C19" t="n">
        <v>236</v>
      </c>
      <c r="D19" s="50" t="inlineStr">
        <is>
          <t>فوم طقم رويال جاز المعدل</t>
        </is>
      </c>
      <c r="E19" t="n">
        <v>95</v>
      </c>
      <c r="F19" s="2" t="n">
        <v>97</v>
      </c>
      <c r="G19" s="141" t="n">
        <v>75</v>
      </c>
      <c r="H19" t="n">
        <v>34</v>
      </c>
      <c r="I19" t="n">
        <v>36</v>
      </c>
      <c r="J19" t="n">
        <v>56</v>
      </c>
      <c r="Q19" t="n">
        <v>0.015</v>
      </c>
      <c r="R19" t="n">
        <v>116</v>
      </c>
      <c r="S19" t="n">
        <v>7345</v>
      </c>
      <c r="T19" t="n">
        <v>0.6</v>
      </c>
      <c r="U19" t="n">
        <v>36.7</v>
      </c>
      <c r="V19" t="n">
        <v>0.5</v>
      </c>
      <c r="W19" t="n">
        <v>26.7</v>
      </c>
      <c r="X19" t="n">
        <v>5</v>
      </c>
      <c r="Y19" t="n">
        <v>1.6</v>
      </c>
      <c r="Z19" t="n">
        <v>0.879</v>
      </c>
      <c r="AA19" s="68">
        <f>IFERROR(R19/S19,"")</f>
        <v/>
      </c>
      <c r="AB19">
        <f>IFERROR(IF(AA19&gt;Q19,0,1),"")</f>
        <v/>
      </c>
    </row>
    <row r="20">
      <c r="A20" t="n">
        <v>2021</v>
      </c>
      <c r="B20" t="n">
        <v>12</v>
      </c>
      <c r="C20" t="n">
        <v>241</v>
      </c>
      <c r="D20" s="50" t="inlineStr">
        <is>
          <t>فوم صندوق سمك التابوت</t>
        </is>
      </c>
      <c r="E20" t="n">
        <v>120</v>
      </c>
      <c r="F20" s="2" t="n"/>
      <c r="G20" s="141" t="n"/>
      <c r="Q20" t="n">
        <v>0.015</v>
      </c>
      <c r="X20" t="n">
        <v>0</v>
      </c>
      <c r="AA20" s="68">
        <f>IFERROR(R20/S20,"")</f>
        <v/>
      </c>
      <c r="AB20">
        <f>IFERROR(IF(AA20&gt;Q20,0,1),"")</f>
        <v/>
      </c>
    </row>
    <row r="21">
      <c r="A21" t="n">
        <v>2021</v>
      </c>
      <c r="B21" t="n">
        <v>12</v>
      </c>
      <c r="C21" t="n">
        <v>243</v>
      </c>
      <c r="D21" s="50" t="inlineStr">
        <is>
          <t>فوم صندوق سمك 35 ك</t>
        </is>
      </c>
      <c r="E21" t="n">
        <v>131</v>
      </c>
      <c r="F21" s="2" t="n">
        <v>143</v>
      </c>
      <c r="G21" s="141" t="n">
        <v>51</v>
      </c>
      <c r="H21" t="n">
        <v>6</v>
      </c>
      <c r="I21" t="n">
        <v>8</v>
      </c>
      <c r="J21" t="n">
        <v>13</v>
      </c>
      <c r="Q21" t="n">
        <v>0.015</v>
      </c>
      <c r="R21" t="n">
        <v>42</v>
      </c>
      <c r="S21" t="n">
        <v>3623</v>
      </c>
      <c r="T21" t="n">
        <v>0.2</v>
      </c>
      <c r="U21" t="n">
        <v>18.4</v>
      </c>
      <c r="V21" t="n">
        <v>0.1</v>
      </c>
      <c r="W21" t="n">
        <v>9.6</v>
      </c>
      <c r="X21" t="n">
        <v>4</v>
      </c>
      <c r="Y21" t="n">
        <v>0.8</v>
      </c>
      <c r="Z21" t="n">
        <v>0.749</v>
      </c>
      <c r="AA21" s="68">
        <f>IFERROR(R21/S21,"")</f>
        <v/>
      </c>
      <c r="AB21">
        <f>IFERROR(IF(AA21&gt;Q21,0,1),"")</f>
        <v/>
      </c>
    </row>
    <row r="22">
      <c r="A22" t="n">
        <v>2021</v>
      </c>
      <c r="B22" t="n">
        <v>12</v>
      </c>
      <c r="C22" t="n">
        <v>295</v>
      </c>
      <c r="D22" s="50" t="inlineStr">
        <is>
          <t>غطاء صندوق سمك 20 ك فلات الجديدة</t>
        </is>
      </c>
      <c r="E22" t="n">
        <v>91</v>
      </c>
      <c r="F22" s="2" t="n">
        <v>98</v>
      </c>
      <c r="G22" s="141" t="n">
        <v>222</v>
      </c>
      <c r="H22" t="n">
        <v>10</v>
      </c>
      <c r="I22" t="n">
        <v>9</v>
      </c>
      <c r="J22" t="n">
        <v>8</v>
      </c>
      <c r="Q22" t="n">
        <v>0.015</v>
      </c>
      <c r="R22" t="n">
        <v>30</v>
      </c>
      <c r="S22" t="n">
        <v>3108</v>
      </c>
      <c r="T22" t="n">
        <v>0.3</v>
      </c>
      <c r="U22" t="n">
        <v>27.3</v>
      </c>
      <c r="V22" t="n">
        <v>0.2</v>
      </c>
      <c r="W22" t="n">
        <v>25.8</v>
      </c>
      <c r="X22" t="n">
        <v>2</v>
      </c>
      <c r="Y22" t="n">
        <v>0.1</v>
      </c>
      <c r="Z22" t="n">
        <v>0.297</v>
      </c>
      <c r="AA22" s="68">
        <f>IFERROR(R22/S22,"")</f>
        <v/>
      </c>
      <c r="AB22">
        <f>IFERROR(IF(AA22&gt;Q22,0,1),"")</f>
        <v/>
      </c>
    </row>
    <row r="23">
      <c r="A23" t="n">
        <v>2021</v>
      </c>
      <c r="B23" t="n">
        <v>12</v>
      </c>
      <c r="C23" t="n">
        <v>301</v>
      </c>
      <c r="D23" s="50" t="inlineStr">
        <is>
          <t>علبة صندوق سمك 20 ك فلات الجديدة</t>
        </is>
      </c>
      <c r="E23" t="n">
        <v>128</v>
      </c>
      <c r="F23" s="2" t="n">
        <v>136</v>
      </c>
      <c r="G23" s="141" t="n">
        <v>159</v>
      </c>
      <c r="H23" t="n">
        <v>21</v>
      </c>
      <c r="I23" t="n">
        <v>36</v>
      </c>
      <c r="J23" t="n">
        <v>30</v>
      </c>
      <c r="Q23" t="n">
        <v>0.015</v>
      </c>
      <c r="R23" t="n">
        <v>48</v>
      </c>
      <c r="S23" t="n">
        <v>3282</v>
      </c>
      <c r="T23" t="n">
        <v>0.1</v>
      </c>
      <c r="U23" t="n">
        <v>8.800000000000001</v>
      </c>
      <c r="V23" t="n">
        <v>0.1</v>
      </c>
      <c r="W23" t="n">
        <v>8.6</v>
      </c>
      <c r="X23" t="n">
        <v>2</v>
      </c>
      <c r="Y23" t="n">
        <v>0.3</v>
      </c>
      <c r="Z23" t="n">
        <v>0.441</v>
      </c>
      <c r="AA23" s="68">
        <f>IFERROR(R23/S23,"")</f>
        <v/>
      </c>
      <c r="AB23">
        <f>IFERROR(IF(AA23&gt;Q23,0,1),"")</f>
        <v/>
      </c>
    </row>
    <row r="24">
      <c r="A24" t="n">
        <v>2021</v>
      </c>
      <c r="B24" t="n">
        <v>12</v>
      </c>
      <c r="C24" t="n">
        <v>331</v>
      </c>
      <c r="D24" s="50" t="inlineStr">
        <is>
          <t>طقم سخان بلونايل ذو 3 اطقم</t>
        </is>
      </c>
      <c r="E24" t="n">
        <v>89</v>
      </c>
      <c r="F24" s="2" t="n">
        <v>104</v>
      </c>
      <c r="G24" s="141" t="n">
        <v>106</v>
      </c>
      <c r="H24" t="n">
        <v>28</v>
      </c>
      <c r="I24" t="n">
        <v>32</v>
      </c>
      <c r="J24" t="n">
        <v>55</v>
      </c>
      <c r="Q24" t="n">
        <v>0.015</v>
      </c>
      <c r="R24" t="n">
        <v>85</v>
      </c>
      <c r="S24" t="n">
        <v>18613</v>
      </c>
      <c r="T24" t="n">
        <v>1.3</v>
      </c>
      <c r="U24" t="n">
        <v>283.9</v>
      </c>
      <c r="V24" t="n">
        <v>1.1</v>
      </c>
      <c r="W24" t="n">
        <v>222.1</v>
      </c>
      <c r="X24" t="n">
        <v>7</v>
      </c>
      <c r="Y24" t="n">
        <v>0.8</v>
      </c>
      <c r="Z24" t="n">
        <v>0.999</v>
      </c>
      <c r="AA24" s="68">
        <f>IFERROR(R24/S24,"")</f>
        <v/>
      </c>
      <c r="AB24">
        <f>IFERROR(IF(AA24&gt;Q24,0,1),"")</f>
        <v/>
      </c>
    </row>
    <row r="25">
      <c r="A25" t="n">
        <v>2021</v>
      </c>
      <c r="B25" t="n">
        <v>12</v>
      </c>
      <c r="C25" t="n">
        <v>375</v>
      </c>
      <c r="D25" s="50" t="inlineStr">
        <is>
          <t xml:space="preserve">LG32LM55/LM63 </t>
        </is>
      </c>
      <c r="E25" t="n">
        <v>120</v>
      </c>
      <c r="F25" s="2" t="n">
        <v>125</v>
      </c>
      <c r="G25" s="141" t="n">
        <v>115</v>
      </c>
      <c r="Q25" t="n">
        <v>0.015</v>
      </c>
      <c r="R25" t="n">
        <v>8</v>
      </c>
      <c r="S25" t="n">
        <v>2283</v>
      </c>
      <c r="T25" t="n">
        <v>0.2</v>
      </c>
      <c r="U25" t="n">
        <v>61.2</v>
      </c>
      <c r="V25" t="n">
        <v>0.3</v>
      </c>
      <c r="W25" t="n">
        <v>68.5</v>
      </c>
      <c r="X25" t="n">
        <v>1</v>
      </c>
      <c r="Y25" t="n">
        <v>0.1</v>
      </c>
      <c r="Z25" t="n">
        <v>0.865</v>
      </c>
      <c r="AA25" s="68">
        <f>IFERROR(R25/S25,"")</f>
        <v/>
      </c>
      <c r="AB25">
        <f>IFERROR(IF(AA25&gt;Q25,0,1),"")</f>
        <v/>
      </c>
    </row>
    <row r="26">
      <c r="A26" t="n">
        <v>2021</v>
      </c>
      <c r="B26" t="n">
        <v>12</v>
      </c>
      <c r="C26" t="n">
        <v>376</v>
      </c>
      <c r="D26" s="50" t="inlineStr">
        <is>
          <t xml:space="preserve">LG43LM63/UM73 </t>
        </is>
      </c>
      <c r="E26" t="n">
        <v>161</v>
      </c>
      <c r="F26" s="2" t="n">
        <v>134</v>
      </c>
      <c r="G26" s="141" t="n">
        <v>81</v>
      </c>
      <c r="H26" t="n">
        <v>15</v>
      </c>
      <c r="I26" t="n">
        <v>25</v>
      </c>
      <c r="J26" t="n">
        <v>36</v>
      </c>
      <c r="Q26" t="n">
        <v>0.015</v>
      </c>
      <c r="R26" t="n">
        <v>14</v>
      </c>
      <c r="S26" t="n">
        <v>1094</v>
      </c>
      <c r="T26" t="n">
        <v>0.2</v>
      </c>
      <c r="U26" t="n">
        <v>14.7</v>
      </c>
      <c r="V26" t="n">
        <v>0.2</v>
      </c>
      <c r="W26" t="n">
        <v>19.1</v>
      </c>
      <c r="X26" t="n">
        <v>2</v>
      </c>
      <c r="Y26" t="n">
        <v>0.2</v>
      </c>
      <c r="Z26" t="n">
        <v>0.371</v>
      </c>
      <c r="AA26" s="68">
        <f>IFERROR(R26/S26,"")</f>
        <v/>
      </c>
      <c r="AB26">
        <f>IFERROR(IF(AA26&gt;Q26,0,1),"")</f>
        <v/>
      </c>
    </row>
    <row r="27">
      <c r="A27" t="n">
        <v>2021</v>
      </c>
      <c r="B27" t="n">
        <v>12</v>
      </c>
      <c r="C27" t="n">
        <v>377</v>
      </c>
      <c r="D27" s="50" t="inlineStr">
        <is>
          <t>زانوسى العبد 305</t>
        </is>
      </c>
      <c r="E27" t="n">
        <v>320</v>
      </c>
      <c r="F27" s="2" t="n"/>
      <c r="G27" s="141" t="n"/>
      <c r="Q27" t="n">
        <v>0.015</v>
      </c>
      <c r="S27" t="n">
        <v>40</v>
      </c>
      <c r="U27" t="n">
        <v>0.1</v>
      </c>
      <c r="X27" t="n">
        <v>0</v>
      </c>
      <c r="AA27" s="68">
        <f>IFERROR(R27/S27,"")</f>
        <v/>
      </c>
      <c r="AB27">
        <f>IFERROR(IF(AA27&gt;Q27,0,1),"")</f>
        <v/>
      </c>
    </row>
    <row r="28">
      <c r="A28" t="n">
        <v>2021</v>
      </c>
      <c r="B28" t="n">
        <v>12</v>
      </c>
      <c r="C28" t="n">
        <v>381</v>
      </c>
      <c r="D28" s="50" t="inlineStr">
        <is>
          <t>زانوسي العبد 303-304-308-314</t>
        </is>
      </c>
      <c r="E28" t="n">
        <v>180</v>
      </c>
      <c r="F28" s="2" t="n">
        <v>125</v>
      </c>
      <c r="G28" s="141" t="n">
        <v>86</v>
      </c>
      <c r="H28" t="n">
        <v>20</v>
      </c>
      <c r="I28" t="n">
        <v>24</v>
      </c>
      <c r="J28" t="n">
        <v>22</v>
      </c>
      <c r="Q28" t="n">
        <v>0.015</v>
      </c>
      <c r="R28" t="n">
        <v>25</v>
      </c>
      <c r="S28" t="n">
        <v>2345</v>
      </c>
      <c r="T28" t="n">
        <v>1.6</v>
      </c>
      <c r="U28" t="n">
        <v>185.2</v>
      </c>
      <c r="V28" t="n">
        <v>2.7</v>
      </c>
      <c r="W28" t="n">
        <v>92.7</v>
      </c>
      <c r="X28" t="n">
        <v>1</v>
      </c>
      <c r="Y28" t="n">
        <v>0.3</v>
      </c>
      <c r="Z28" t="n">
        <v>1.777</v>
      </c>
      <c r="AA28" s="68">
        <f>IFERROR(R28/S28,"")</f>
        <v/>
      </c>
      <c r="AB28">
        <f>IFERROR(IF(AA28&gt;Q28,0,1),"")</f>
        <v/>
      </c>
    </row>
    <row r="29">
      <c r="A29" t="n">
        <v>2021</v>
      </c>
      <c r="B29" t="n">
        <v>12</v>
      </c>
      <c r="C29" t="n">
        <v>382</v>
      </c>
      <c r="D29" s="50" t="inlineStr">
        <is>
          <t>FRONT 43LM63</t>
        </is>
      </c>
      <c r="E29" t="n">
        <v>100</v>
      </c>
      <c r="F29" s="2" t="n"/>
      <c r="G29" s="141" t="n"/>
      <c r="H29" t="n">
        <v>9</v>
      </c>
      <c r="I29" t="n">
        <v>43</v>
      </c>
      <c r="J29" t="n">
        <v>37</v>
      </c>
      <c r="Q29" t="n">
        <v>0.015</v>
      </c>
      <c r="S29" t="n">
        <v>2160</v>
      </c>
      <c r="U29" t="n">
        <v>47</v>
      </c>
      <c r="X29" t="n">
        <v>0</v>
      </c>
      <c r="AA29" s="68">
        <f>IFERROR(R29/S29,"")</f>
        <v/>
      </c>
      <c r="AB29">
        <f>IFERROR(IF(AA29&gt;Q29,0,1),"")</f>
        <v/>
      </c>
    </row>
    <row r="30">
      <c r="A30" t="n">
        <v>2021</v>
      </c>
      <c r="B30" t="n">
        <v>12</v>
      </c>
      <c r="C30" t="n">
        <v>383</v>
      </c>
      <c r="D30" s="50" t="inlineStr">
        <is>
          <t>FRONT 43LM55</t>
        </is>
      </c>
      <c r="E30" t="n">
        <v>100</v>
      </c>
      <c r="F30" s="2" t="n">
        <v>93</v>
      </c>
      <c r="G30" s="141" t="n">
        <v>117</v>
      </c>
      <c r="H30" t="n">
        <v>32</v>
      </c>
      <c r="I30" t="n">
        <v>22</v>
      </c>
      <c r="J30" t="n">
        <v>34</v>
      </c>
      <c r="Q30" t="n">
        <v>0.015</v>
      </c>
      <c r="R30" t="n">
        <v>41</v>
      </c>
      <c r="S30" t="n">
        <v>6881</v>
      </c>
      <c r="T30" t="n">
        <v>1.2</v>
      </c>
      <c r="U30" t="n">
        <v>196.6</v>
      </c>
      <c r="V30" t="n">
        <v>1</v>
      </c>
      <c r="W30" t="n">
        <v>120.5</v>
      </c>
      <c r="X30" t="n">
        <v>4</v>
      </c>
      <c r="Y30" t="n">
        <v>0.3</v>
      </c>
      <c r="Z30" t="n">
        <v>0.724</v>
      </c>
      <c r="AA30" s="68">
        <f>IFERROR(R30/S30,"")</f>
        <v/>
      </c>
      <c r="AB30">
        <f>IFERROR(IF(AA30&gt;Q30,0,1),"")</f>
        <v/>
      </c>
    </row>
    <row r="31">
      <c r="A31" t="n">
        <v>2021</v>
      </c>
      <c r="B31" t="n">
        <v>12</v>
      </c>
      <c r="C31" t="n">
        <v>384</v>
      </c>
      <c r="D31" s="50" t="inlineStr">
        <is>
          <t>LG65UM73</t>
        </is>
      </c>
      <c r="E31" t="n">
        <v>180</v>
      </c>
      <c r="F31" s="2" t="n">
        <v>153</v>
      </c>
      <c r="G31" s="141" t="n">
        <v>24</v>
      </c>
      <c r="H31" t="n">
        <v>25</v>
      </c>
      <c r="I31" t="n">
        <v>26</v>
      </c>
      <c r="J31" t="n">
        <v>133</v>
      </c>
      <c r="Q31" t="n">
        <v>0.015</v>
      </c>
      <c r="R31" t="n">
        <v>27</v>
      </c>
      <c r="S31" t="n">
        <v>4443</v>
      </c>
      <c r="T31" t="n">
        <v>2.5</v>
      </c>
      <c r="U31" t="n">
        <v>273.2</v>
      </c>
      <c r="V31" t="n">
        <v>3.1</v>
      </c>
      <c r="W31" t="n">
        <v>314.5</v>
      </c>
      <c r="X31" t="n">
        <v>10</v>
      </c>
      <c r="Y31" t="n">
        <v>1.1</v>
      </c>
      <c r="Z31" t="n">
        <v>1.01</v>
      </c>
      <c r="AA31" s="68">
        <f>IFERROR(R31/S31,"")</f>
        <v/>
      </c>
      <c r="AB31">
        <f>IFERROR(IF(AA31&gt;Q31,0,1),"")</f>
        <v/>
      </c>
    </row>
    <row r="32">
      <c r="A32" t="n">
        <v>2021</v>
      </c>
      <c r="B32" t="n">
        <v>12</v>
      </c>
      <c r="C32" t="n">
        <v>395</v>
      </c>
      <c r="D32" s="50" t="inlineStr">
        <is>
          <t>قاعدة وزوايا كولدير ميلو</t>
        </is>
      </c>
      <c r="E32" t="n">
        <v>120</v>
      </c>
      <c r="F32" s="2" t="n">
        <v>110</v>
      </c>
      <c r="G32" s="141" t="n">
        <v>99</v>
      </c>
      <c r="H32" t="n">
        <v>8</v>
      </c>
      <c r="I32" t="n">
        <v>7</v>
      </c>
      <c r="J32" t="n">
        <v>17</v>
      </c>
      <c r="Q32" t="n">
        <v>0.015</v>
      </c>
      <c r="R32" t="n">
        <v>10</v>
      </c>
      <c r="S32" t="n">
        <v>5500</v>
      </c>
      <c r="T32" t="n">
        <v>1.8</v>
      </c>
      <c r="U32" t="n">
        <v>1000.5</v>
      </c>
      <c r="V32" t="n">
        <v>1.2</v>
      </c>
      <c r="W32" t="n">
        <v>402.6</v>
      </c>
      <c r="X32" t="n">
        <v>2</v>
      </c>
      <c r="Y32" t="n">
        <v>0.1</v>
      </c>
      <c r="Z32" t="n">
        <v>1.389</v>
      </c>
      <c r="AA32" s="68">
        <f>IFERROR(R32/S32,"")</f>
        <v/>
      </c>
      <c r="AB32">
        <f>IFERROR(IF(AA32&gt;Q32,0,1),"")</f>
        <v/>
      </c>
    </row>
    <row r="33">
      <c r="A33" t="n">
        <v>2021</v>
      </c>
      <c r="B33" t="n">
        <v>12</v>
      </c>
      <c r="C33" t="n">
        <v>405</v>
      </c>
      <c r="D33" s="50" t="inlineStr">
        <is>
          <t>طقم فوم غسالة 8 كجم -توب لود</t>
        </is>
      </c>
      <c r="E33" t="n">
        <v>200</v>
      </c>
      <c r="F33" s="2" t="n"/>
      <c r="G33" s="141" t="n"/>
      <c r="Q33" t="n">
        <v>0.015</v>
      </c>
      <c r="X33" t="n">
        <v>0</v>
      </c>
      <c r="AA33" s="68">
        <f>IFERROR(R33/S33,"")</f>
        <v/>
      </c>
      <c r="AB33">
        <f>IFERROR(IF(AA33&gt;Q33,0,1),"")</f>
        <v/>
      </c>
    </row>
    <row r="34">
      <c r="A34" t="n">
        <v>2021</v>
      </c>
      <c r="B34" t="n">
        <v>12</v>
      </c>
      <c r="C34" t="n">
        <v>407</v>
      </c>
      <c r="D34" s="50" t="inlineStr">
        <is>
          <t>طقم فوم غسالة 12 كجم -توب لود</t>
        </is>
      </c>
      <c r="E34" t="n">
        <v>200</v>
      </c>
      <c r="F34" s="2" t="n">
        <v>145</v>
      </c>
      <c r="G34" s="141" t="n">
        <v>25</v>
      </c>
      <c r="H34" t="n">
        <v>1</v>
      </c>
      <c r="I34" t="n">
        <v>1</v>
      </c>
      <c r="J34" t="n">
        <v>2</v>
      </c>
      <c r="Q34" t="n">
        <v>0.015</v>
      </c>
      <c r="R34" t="n">
        <v>2</v>
      </c>
      <c r="S34" t="n">
        <v>786</v>
      </c>
      <c r="T34" t="n">
        <v>0.2</v>
      </c>
      <c r="U34" t="n">
        <v>60</v>
      </c>
      <c r="V34" t="n">
        <v>0.3</v>
      </c>
      <c r="W34" t="n">
        <v>98.8</v>
      </c>
      <c r="X34" t="n">
        <v>2</v>
      </c>
      <c r="Y34" t="n">
        <v>0.1</v>
      </c>
      <c r="Z34" t="n">
        <v>0.992</v>
      </c>
      <c r="AA34" s="68">
        <f>IFERROR(R34/S34,"")</f>
        <v/>
      </c>
      <c r="AB34">
        <f>IFERROR(IF(AA34&gt;Q34,0,1),"")</f>
        <v/>
      </c>
    </row>
    <row r="35">
      <c r="A35" t="n">
        <v>2021</v>
      </c>
      <c r="B35" t="n">
        <v>12</v>
      </c>
      <c r="C35" t="n">
        <v>414</v>
      </c>
      <c r="D35" s="50" t="inlineStr">
        <is>
          <t>طقم تغليف فلتر</t>
        </is>
      </c>
      <c r="E35" t="n">
        <v>157</v>
      </c>
      <c r="F35" s="2" t="n">
        <v>121</v>
      </c>
      <c r="G35" s="141" t="n">
        <v>180</v>
      </c>
      <c r="H35" t="n">
        <v>8</v>
      </c>
      <c r="I35" t="n">
        <v>36</v>
      </c>
      <c r="J35" t="n">
        <v>4</v>
      </c>
      <c r="Q35" t="n">
        <v>0.015</v>
      </c>
      <c r="R35" t="n">
        <v>48</v>
      </c>
      <c r="S35" t="n">
        <v>6068</v>
      </c>
      <c r="T35" t="n">
        <v>1.3</v>
      </c>
      <c r="U35" t="n">
        <v>154.7</v>
      </c>
      <c r="V35" t="n">
        <v>1.9</v>
      </c>
      <c r="W35" t="n">
        <v>178.1</v>
      </c>
      <c r="X35" t="n">
        <v>2</v>
      </c>
      <c r="Y35" t="n">
        <v>0.3</v>
      </c>
      <c r="Z35" t="n">
        <v>0.999</v>
      </c>
      <c r="AA35" s="68">
        <f>IFERROR(R35/S35,"")</f>
        <v/>
      </c>
      <c r="AB35">
        <f>IFERROR(IF(AA35&gt;Q35,0,1),"")</f>
        <v/>
      </c>
    </row>
    <row r="36">
      <c r="A36" t="n">
        <v>2021</v>
      </c>
      <c r="B36" t="n">
        <v>12</v>
      </c>
      <c r="C36" t="n">
        <v>416</v>
      </c>
      <c r="D36" s="50" t="inlineStr">
        <is>
          <t>LG75UP77-front</t>
        </is>
      </c>
      <c r="E36" t="n">
        <v>180</v>
      </c>
      <c r="F36" s="2" t="n">
        <v>127</v>
      </c>
      <c r="G36" s="141" t="n">
        <v>58</v>
      </c>
      <c r="H36" t="n">
        <v>6</v>
      </c>
      <c r="I36" t="n">
        <v>7</v>
      </c>
      <c r="J36" t="n">
        <v>10</v>
      </c>
      <c r="Q36" t="n">
        <v>0.015</v>
      </c>
      <c r="R36" t="n">
        <v>29</v>
      </c>
      <c r="S36" t="n">
        <v>2819</v>
      </c>
      <c r="T36" t="n">
        <v>0.1</v>
      </c>
      <c r="U36" t="n">
        <v>9.4</v>
      </c>
      <c r="V36" t="n">
        <v>0.1</v>
      </c>
      <c r="W36" t="n">
        <v>6.3</v>
      </c>
      <c r="X36" t="n">
        <v>2</v>
      </c>
      <c r="Y36" t="n">
        <v>0.5</v>
      </c>
      <c r="Z36" t="n">
        <v>1.602</v>
      </c>
      <c r="AA36" s="68">
        <f>IFERROR(R36/S36,"")</f>
        <v/>
      </c>
      <c r="AB36">
        <f>IFERROR(IF(AA36&gt;Q36,0,1),"")</f>
        <v/>
      </c>
    </row>
    <row r="37">
      <c r="A37" t="n">
        <v>2021</v>
      </c>
      <c r="B37" t="n">
        <v>12</v>
      </c>
      <c r="C37" t="n">
        <v>417</v>
      </c>
      <c r="D37" s="50" t="inlineStr">
        <is>
          <t>LG75UP77set</t>
        </is>
      </c>
      <c r="E37" t="n">
        <v>180</v>
      </c>
      <c r="F37" s="2" t="n">
        <v>168</v>
      </c>
      <c r="G37" s="141" t="n">
        <v>22</v>
      </c>
      <c r="H37" t="n">
        <v>11</v>
      </c>
      <c r="I37" t="n">
        <v>14</v>
      </c>
      <c r="J37" t="n">
        <v>47</v>
      </c>
      <c r="Q37" t="n">
        <v>0.015</v>
      </c>
      <c r="R37" t="n">
        <v>44</v>
      </c>
      <c r="S37" t="n">
        <v>3506</v>
      </c>
      <c r="T37" t="n">
        <v>1.8</v>
      </c>
      <c r="U37" t="n">
        <v>118.9</v>
      </c>
      <c r="V37" t="n">
        <v>2.7</v>
      </c>
      <c r="W37" t="n">
        <v>146.2</v>
      </c>
      <c r="X37" t="n">
        <v>6</v>
      </c>
      <c r="Y37" t="n">
        <v>2</v>
      </c>
      <c r="Z37" t="n">
        <v>1.328</v>
      </c>
      <c r="AA37" s="68">
        <f>IFERROR(R37/S37,"")</f>
        <v/>
      </c>
      <c r="AB37">
        <f>IFERROR(IF(AA37&gt;Q37,0,1),"")</f>
        <v/>
      </c>
    </row>
    <row r="38">
      <c r="A38" t="n">
        <v>2021</v>
      </c>
      <c r="B38" t="n">
        <v>12</v>
      </c>
      <c r="C38" t="n">
        <v>419</v>
      </c>
      <c r="D38" s="50" t="inlineStr">
        <is>
          <t>LG43UP79</t>
        </is>
      </c>
      <c r="E38" t="n">
        <v>150</v>
      </c>
      <c r="F38" s="2" t="n">
        <v>162</v>
      </c>
      <c r="G38" s="141" t="n">
        <v>89</v>
      </c>
      <c r="H38" t="n">
        <v>12</v>
      </c>
      <c r="I38" t="n">
        <v>12</v>
      </c>
      <c r="J38" t="n">
        <v>12</v>
      </c>
      <c r="Q38" t="n">
        <v>0.015</v>
      </c>
      <c r="R38" t="n">
        <v>46</v>
      </c>
      <c r="S38" t="n">
        <v>2986</v>
      </c>
      <c r="T38" t="n">
        <v>0.7</v>
      </c>
      <c r="U38" t="n">
        <v>45.1</v>
      </c>
      <c r="V38" t="n">
        <v>0.9</v>
      </c>
      <c r="W38" t="n">
        <v>53.7</v>
      </c>
      <c r="X38" t="n">
        <v>3</v>
      </c>
      <c r="Y38" t="n">
        <v>0.5</v>
      </c>
      <c r="Z38" t="n">
        <v>0.471</v>
      </c>
      <c r="AA38" s="68">
        <f>IFERROR(R38/S38,"")</f>
        <v/>
      </c>
      <c r="AB38">
        <f>IFERROR(IF(AA38&gt;Q38,0,1),"")</f>
        <v/>
      </c>
    </row>
    <row r="39">
      <c r="A39" t="n">
        <v>2021</v>
      </c>
      <c r="B39" t="n">
        <v>12</v>
      </c>
      <c r="C39" t="n">
        <v>421</v>
      </c>
      <c r="D39" s="50" t="inlineStr">
        <is>
          <t>LG65UP81</t>
        </is>
      </c>
      <c r="E39" t="n">
        <v>200</v>
      </c>
      <c r="F39" s="2" t="n">
        <v>178</v>
      </c>
      <c r="G39" s="141" t="n">
        <v>20</v>
      </c>
      <c r="H39" t="n">
        <v>3</v>
      </c>
      <c r="I39" t="n">
        <v>4</v>
      </c>
      <c r="J39" t="n">
        <v>13</v>
      </c>
      <c r="Q39" t="n">
        <v>0.015</v>
      </c>
      <c r="R39" t="n">
        <v>18</v>
      </c>
      <c r="S39" t="n">
        <v>1280</v>
      </c>
      <c r="T39" t="n">
        <v>0.5</v>
      </c>
      <c r="U39" t="n">
        <v>37.6</v>
      </c>
      <c r="V39" t="n">
        <v>0.4</v>
      </c>
      <c r="W39" t="n">
        <v>25.7</v>
      </c>
      <c r="X39" t="n">
        <v>4</v>
      </c>
      <c r="Y39" t="n">
        <v>0.9</v>
      </c>
      <c r="Z39" t="n">
        <v>0.8080000000000001</v>
      </c>
      <c r="AA39" s="68">
        <f>IFERROR(R39/S39,"")</f>
        <v/>
      </c>
      <c r="AB39">
        <f>IFERROR(IF(AA39&gt;Q39,0,1),"")</f>
        <v/>
      </c>
    </row>
    <row r="40">
      <c r="A40" t="n">
        <v>2021</v>
      </c>
      <c r="B40" t="n">
        <v>12</v>
      </c>
      <c r="C40" t="n">
        <v>422</v>
      </c>
      <c r="D40" s="50" t="inlineStr">
        <is>
          <t>LG 65UP77 FRONT</t>
        </is>
      </c>
      <c r="E40" t="n">
        <v>70</v>
      </c>
      <c r="F40" s="2" t="n">
        <v>92</v>
      </c>
      <c r="G40" s="141" t="n">
        <v>78</v>
      </c>
      <c r="H40" t="n">
        <v>12</v>
      </c>
      <c r="I40" t="n">
        <v>4</v>
      </c>
      <c r="J40" t="n">
        <v>7</v>
      </c>
      <c r="Q40" t="n">
        <v>0.015</v>
      </c>
      <c r="R40" t="n">
        <v>61</v>
      </c>
      <c r="S40" t="n">
        <v>9818</v>
      </c>
      <c r="T40" t="n">
        <v>0.6</v>
      </c>
      <c r="U40" t="n">
        <v>95.3</v>
      </c>
      <c r="V40" t="n">
        <v>0.6</v>
      </c>
      <c r="W40" t="n">
        <v>90.09999999999999</v>
      </c>
      <c r="X40" t="n">
        <v>5</v>
      </c>
      <c r="Y40" t="n">
        <v>0.8</v>
      </c>
      <c r="Z40" t="n">
        <v>0.867</v>
      </c>
      <c r="AA40" s="68">
        <f>IFERROR(R40/S40,"")</f>
        <v/>
      </c>
      <c r="AB40">
        <f>IFERROR(IF(AA40&gt;Q40,0,1),"")</f>
        <v/>
      </c>
    </row>
    <row r="41">
      <c r="A41" t="n">
        <v>2021</v>
      </c>
      <c r="B41" t="n">
        <v>12</v>
      </c>
      <c r="C41" t="n">
        <v>423</v>
      </c>
      <c r="D41" s="50" t="inlineStr">
        <is>
          <t>LG65UP77_TB</t>
        </is>
      </c>
      <c r="E41" t="n">
        <v>180</v>
      </c>
      <c r="F41" s="2" t="n">
        <v>178</v>
      </c>
      <c r="G41" s="141" t="n">
        <v>41</v>
      </c>
      <c r="H41" t="n">
        <v>27</v>
      </c>
      <c r="I41" t="n">
        <v>34</v>
      </c>
      <c r="J41" t="n">
        <v>38</v>
      </c>
      <c r="Q41" t="n">
        <v>0.015</v>
      </c>
      <c r="R41" t="n">
        <v>47</v>
      </c>
      <c r="S41" t="n">
        <v>2837</v>
      </c>
      <c r="T41" t="n">
        <v>0.2</v>
      </c>
      <c r="U41" t="n">
        <v>13.4</v>
      </c>
      <c r="V41" t="n">
        <v>0.3</v>
      </c>
      <c r="W41" t="n">
        <v>16.9</v>
      </c>
      <c r="X41" t="n">
        <v>5</v>
      </c>
      <c r="Y41" t="n">
        <v>1.2</v>
      </c>
      <c r="Z41" t="n">
        <v>0.645</v>
      </c>
      <c r="AA41" s="68">
        <f>IFERROR(R41/S41,"")</f>
        <v/>
      </c>
      <c r="AB41">
        <f>IFERROR(IF(AA41&gt;Q41,0,1),"")</f>
        <v/>
      </c>
    </row>
    <row r="42">
      <c r="A42" t="n">
        <v>2021</v>
      </c>
      <c r="B42" t="n">
        <v>12</v>
      </c>
      <c r="C42" t="n">
        <v>425</v>
      </c>
      <c r="D42" t="inlineStr">
        <is>
          <t>LgWashing Mashine Base (VIVACHE)</t>
        </is>
      </c>
      <c r="E42" t="n">
        <v>180</v>
      </c>
      <c r="F42" s="2" t="n">
        <v>114</v>
      </c>
      <c r="G42" s="141" t="n">
        <v>63</v>
      </c>
      <c r="I42" t="n">
        <v>6</v>
      </c>
      <c r="J42" t="n">
        <v>7</v>
      </c>
      <c r="Q42" t="n">
        <v>0.015</v>
      </c>
      <c r="R42" t="n">
        <v>7</v>
      </c>
      <c r="S42" t="n">
        <v>2607</v>
      </c>
      <c r="T42" t="n">
        <v>0</v>
      </c>
      <c r="U42" t="n">
        <v>10.2</v>
      </c>
      <c r="V42" t="n">
        <v>0</v>
      </c>
      <c r="W42" t="n">
        <v>4.1</v>
      </c>
      <c r="X42" t="n">
        <v>1</v>
      </c>
      <c r="Y42" t="n">
        <v>0.1</v>
      </c>
      <c r="Z42" t="n">
        <v>2.963</v>
      </c>
      <c r="AA42" s="68">
        <f>IFERROR(R42/S42,"")</f>
        <v/>
      </c>
      <c r="AB42">
        <f>IFERROR(IF(AA42&gt;Q42,0,1),"")</f>
        <v/>
      </c>
    </row>
    <row r="43">
      <c r="A43" t="n">
        <v>2021</v>
      </c>
      <c r="B43" t="n">
        <v>12</v>
      </c>
      <c r="C43" t="n">
        <v>434</v>
      </c>
      <c r="D43" t="inlineStr">
        <is>
          <t>LG Nano80</t>
        </is>
      </c>
      <c r="E43" t="n">
        <v>108</v>
      </c>
      <c r="F43" s="2" t="n">
        <v>176</v>
      </c>
      <c r="G43" s="141" t="n">
        <v>21</v>
      </c>
      <c r="H43" t="n">
        <v>4</v>
      </c>
      <c r="I43" t="n">
        <v>6</v>
      </c>
      <c r="J43" t="n">
        <v>15</v>
      </c>
      <c r="Q43" t="n">
        <v>0.015</v>
      </c>
      <c r="R43" t="n">
        <v>25</v>
      </c>
      <c r="S43" t="n">
        <v>1107</v>
      </c>
      <c r="T43" t="n">
        <v>0.8</v>
      </c>
      <c r="U43" t="n">
        <v>33.9</v>
      </c>
      <c r="V43" t="n">
        <v>0.9</v>
      </c>
      <c r="W43" t="n">
        <v>41.5</v>
      </c>
      <c r="X43" t="n">
        <v>4</v>
      </c>
      <c r="Y43" t="n">
        <v>1.2</v>
      </c>
      <c r="Z43" t="n">
        <v>0.381</v>
      </c>
      <c r="AA43" s="68">
        <f>IFERROR(R43/S43,"")</f>
        <v/>
      </c>
      <c r="AB43">
        <f>IFERROR(IF(AA43&gt;Q43,0,1),"")</f>
        <v/>
      </c>
    </row>
    <row r="44">
      <c r="A44" t="n">
        <v>2021</v>
      </c>
      <c r="B44" t="n">
        <v>12</v>
      </c>
      <c r="C44" t="n">
        <v>3</v>
      </c>
      <c r="D44" t="inlineStr">
        <is>
          <t>(إفتا)SAB</t>
        </is>
      </c>
      <c r="E44" t="n">
        <v>154</v>
      </c>
      <c r="F44" s="2" t="n">
        <v>162</v>
      </c>
      <c r="G44" s="141" t="n">
        <v>45</v>
      </c>
      <c r="Q44" t="n">
        <v>0.02</v>
      </c>
      <c r="R44" t="n">
        <v>17</v>
      </c>
      <c r="S44" t="n">
        <v>1413</v>
      </c>
      <c r="T44" t="n">
        <v>1.1</v>
      </c>
      <c r="U44" t="n">
        <v>87.7</v>
      </c>
      <c r="V44" t="n">
        <v>0.5</v>
      </c>
      <c r="W44" t="n">
        <v>73.3</v>
      </c>
      <c r="X44" t="n">
        <v>2</v>
      </c>
      <c r="Y44" t="n">
        <v>0.4</v>
      </c>
      <c r="Z44" t="n">
        <v>0.6830000000000001</v>
      </c>
      <c r="AA44" s="68">
        <f>IFERROR(R44/S44,"")</f>
        <v/>
      </c>
      <c r="AB44">
        <f>IFERROR(IF(AA44&gt;Q44,0,1),"")</f>
        <v/>
      </c>
    </row>
    <row r="45">
      <c r="A45" t="n">
        <v>2021</v>
      </c>
      <c r="B45" t="n">
        <v>12</v>
      </c>
      <c r="C45" t="n">
        <v>4</v>
      </c>
      <c r="D45" t="inlineStr">
        <is>
          <t>جانب حماية يمين / شمال</t>
        </is>
      </c>
      <c r="E45" t="n">
        <v>195</v>
      </c>
      <c r="F45" s="2" t="n"/>
      <c r="G45" s="141" t="n"/>
      <c r="H45" t="n">
        <v>4</v>
      </c>
      <c r="I45" t="n">
        <v>4</v>
      </c>
      <c r="Q45" t="n">
        <v>0.02</v>
      </c>
      <c r="X45" t="n">
        <v>0</v>
      </c>
      <c r="AA45" s="68">
        <f>IFERROR(R45/S45,"")</f>
        <v/>
      </c>
      <c r="AB45">
        <f>IFERROR(IF(AA45&gt;Q45,0,1),"")</f>
        <v/>
      </c>
    </row>
    <row r="46">
      <c r="A46" t="n">
        <v>2021</v>
      </c>
      <c r="B46" t="n">
        <v>12</v>
      </c>
      <c r="C46" t="n">
        <v>5</v>
      </c>
      <c r="D46" t="inlineStr">
        <is>
          <t>(إفتا)S1B1</t>
        </is>
      </c>
      <c r="E46" t="n">
        <v>122</v>
      </c>
      <c r="F46" s="2" t="n"/>
      <c r="G46" s="141" t="n"/>
      <c r="I46" t="n">
        <v>2</v>
      </c>
      <c r="J46" t="n">
        <v>7</v>
      </c>
      <c r="Q46" t="n">
        <v>0.02</v>
      </c>
      <c r="S46" t="n">
        <v>960</v>
      </c>
      <c r="U46" t="n">
        <v>68.59999999999999</v>
      </c>
      <c r="X46" t="n">
        <v>0</v>
      </c>
      <c r="AA46" s="68">
        <f>IFERROR(R46/S46,"")</f>
        <v/>
      </c>
      <c r="AB46">
        <f>IFERROR(IF(AA46&gt;Q46,0,1),"")</f>
        <v/>
      </c>
    </row>
    <row r="47">
      <c r="A47" t="n">
        <v>2021</v>
      </c>
      <c r="B47" t="n">
        <v>12</v>
      </c>
      <c r="C47" t="n">
        <v>52</v>
      </c>
      <c r="D47" t="inlineStr">
        <is>
          <t>فوم كوش 152</t>
        </is>
      </c>
      <c r="E47" t="n">
        <v>96</v>
      </c>
      <c r="F47" s="2" t="n"/>
      <c r="G47" s="141" t="n"/>
      <c r="Q47" t="n">
        <v>0.02</v>
      </c>
      <c r="X47" t="n">
        <v>0</v>
      </c>
      <c r="AA47" s="68">
        <f>IFERROR(R47/S47,"")</f>
        <v/>
      </c>
      <c r="AB47">
        <f>IFERROR(IF(AA47&gt;Q47,0,1),"")</f>
        <v/>
      </c>
    </row>
    <row r="48">
      <c r="A48" t="n">
        <v>2021</v>
      </c>
      <c r="B48" t="n">
        <v>12</v>
      </c>
      <c r="C48" t="n">
        <v>53</v>
      </c>
      <c r="D48" t="inlineStr">
        <is>
          <t>فوم كوش 130</t>
        </is>
      </c>
      <c r="E48" t="n">
        <v>117</v>
      </c>
      <c r="F48" s="2" t="n"/>
      <c r="G48" s="141" t="n"/>
      <c r="Q48" t="n">
        <v>0.02</v>
      </c>
      <c r="X48" t="n">
        <v>0</v>
      </c>
      <c r="AA48" s="68">
        <f>IFERROR(R48/S48,"")</f>
        <v/>
      </c>
      <c r="AB48">
        <f>IFERROR(IF(AA48&gt;Q48,0,1),"")</f>
        <v/>
      </c>
    </row>
    <row r="49">
      <c r="A49" t="n">
        <v>2021</v>
      </c>
      <c r="B49" t="n">
        <v>12</v>
      </c>
      <c r="C49" t="n">
        <v>123</v>
      </c>
      <c r="D49" t="inlineStr">
        <is>
          <t>Stop Coller S4</t>
        </is>
      </c>
      <c r="E49" t="n">
        <v>180</v>
      </c>
      <c r="F49" s="2" t="n">
        <v>168</v>
      </c>
      <c r="G49" s="141" t="n">
        <v>86</v>
      </c>
      <c r="H49" t="n">
        <v>5</v>
      </c>
      <c r="I49" t="n">
        <v>24</v>
      </c>
      <c r="J49" t="n">
        <v>29</v>
      </c>
      <c r="Q49" t="n">
        <v>0.02</v>
      </c>
      <c r="R49" t="n">
        <v>84</v>
      </c>
      <c r="S49" t="n">
        <v>9795</v>
      </c>
      <c r="T49" t="n">
        <v>0.6</v>
      </c>
      <c r="U49" t="n">
        <v>73.59999999999999</v>
      </c>
      <c r="V49" t="n">
        <v>0.5</v>
      </c>
      <c r="W49" t="n">
        <v>68.40000000000001</v>
      </c>
      <c r="X49" t="n">
        <v>5</v>
      </c>
      <c r="Y49" t="n">
        <v>1</v>
      </c>
      <c r="Z49" t="n">
        <v>1.113</v>
      </c>
      <c r="AA49" s="68">
        <f>IFERROR(R49/S49,"")</f>
        <v/>
      </c>
      <c r="AB49">
        <f>IFERROR(IF(AA49&gt;Q49,0,1),"")</f>
        <v/>
      </c>
    </row>
    <row r="50">
      <c r="A50" t="n">
        <v>2021</v>
      </c>
      <c r="B50" t="n">
        <v>12</v>
      </c>
      <c r="C50" t="n">
        <v>159</v>
      </c>
      <c r="D50" t="inlineStr">
        <is>
          <t>سخان غاز 6لتر</t>
        </is>
      </c>
      <c r="E50" t="n">
        <v>154</v>
      </c>
      <c r="F50" s="2" t="n">
        <v>119</v>
      </c>
      <c r="G50" s="141" t="n">
        <v>91</v>
      </c>
      <c r="H50" t="n">
        <v>50</v>
      </c>
      <c r="I50" t="n">
        <v>60</v>
      </c>
      <c r="J50" t="n">
        <v>90</v>
      </c>
      <c r="Q50" t="n">
        <v>0.02</v>
      </c>
      <c r="R50" t="n">
        <v>128</v>
      </c>
      <c r="S50" t="n">
        <v>24116</v>
      </c>
      <c r="T50" t="n">
        <v>2.6</v>
      </c>
      <c r="U50" t="n">
        <v>483.9</v>
      </c>
      <c r="V50" t="n">
        <v>1.5</v>
      </c>
      <c r="W50" t="n">
        <v>309</v>
      </c>
      <c r="X50" t="n">
        <v>14</v>
      </c>
      <c r="Y50" t="n">
        <v>1.4</v>
      </c>
      <c r="Z50" t="n">
        <v>1.119</v>
      </c>
      <c r="AA50" s="68">
        <f>IFERROR(R50/S50,"")</f>
        <v/>
      </c>
      <c r="AB50">
        <f>IFERROR(IF(AA50&gt;Q50,0,1),"")</f>
        <v/>
      </c>
    </row>
    <row r="51">
      <c r="A51" t="n">
        <v>2021</v>
      </c>
      <c r="B51" t="n">
        <v>12</v>
      </c>
      <c r="C51" t="n">
        <v>164</v>
      </c>
      <c r="F51" s="2" t="n"/>
      <c r="G51" s="141" t="n"/>
      <c r="Q51" t="n">
        <v>0.02</v>
      </c>
      <c r="S51" t="n">
        <v>644</v>
      </c>
      <c r="U51" t="n">
        <v>37.7</v>
      </c>
      <c r="X51" t="n">
        <v>0</v>
      </c>
      <c r="AA51" s="68">
        <f>IFERROR(R51/S51,"")</f>
        <v/>
      </c>
      <c r="AB51">
        <f>IFERROR(IF(AA51&gt;Q51,0,1),"")</f>
        <v/>
      </c>
    </row>
    <row r="52">
      <c r="A52" t="n">
        <v>2021</v>
      </c>
      <c r="B52" t="n">
        <v>12</v>
      </c>
      <c r="C52" t="n">
        <v>165</v>
      </c>
      <c r="D52" t="inlineStr">
        <is>
          <t>زانوسي العبد 309 - 314</t>
        </is>
      </c>
      <c r="E52" t="n">
        <v>180</v>
      </c>
      <c r="F52" s="2" t="n">
        <v>138</v>
      </c>
      <c r="G52" s="141" t="n">
        <v>26</v>
      </c>
      <c r="Q52" t="n">
        <v>0.02</v>
      </c>
      <c r="R52" t="n">
        <v>4</v>
      </c>
      <c r="S52" t="n">
        <v>644</v>
      </c>
      <c r="T52" t="n">
        <v>0</v>
      </c>
      <c r="U52" t="n">
        <v>3.2</v>
      </c>
      <c r="V52" t="n">
        <v>0</v>
      </c>
      <c r="W52" t="n">
        <v>3.4</v>
      </c>
      <c r="X52" t="n">
        <v>2</v>
      </c>
      <c r="Y52" t="n">
        <v>0.2</v>
      </c>
      <c r="Z52" t="n">
        <v>0.732</v>
      </c>
      <c r="AA52" s="68">
        <f>IFERROR(R52/S52,"")</f>
        <v/>
      </c>
      <c r="AB52">
        <f>IFERROR(IF(AA52&gt;Q52,0,1),"")</f>
        <v/>
      </c>
    </row>
    <row r="53">
      <c r="A53" t="n">
        <v>2021</v>
      </c>
      <c r="B53" t="n">
        <v>12</v>
      </c>
      <c r="C53" t="n">
        <v>214</v>
      </c>
      <c r="D53" t="inlineStr">
        <is>
          <t>فوم قاعده 60*60</t>
        </is>
      </c>
      <c r="E53" t="n">
        <v>212</v>
      </c>
      <c r="F53" s="2" t="n"/>
      <c r="G53" s="141" t="n"/>
      <c r="H53" t="n">
        <v>7</v>
      </c>
      <c r="I53" t="n">
        <v>8</v>
      </c>
      <c r="Q53" t="n">
        <v>0.02</v>
      </c>
      <c r="X53" t="n">
        <v>0</v>
      </c>
      <c r="AA53" s="68">
        <f>IFERROR(R53/S53,"")</f>
        <v/>
      </c>
      <c r="AB53">
        <f>IFERROR(IF(AA53&gt;Q53,0,1),"")</f>
        <v/>
      </c>
    </row>
    <row r="54">
      <c r="A54" t="n">
        <v>2021</v>
      </c>
      <c r="B54" t="n">
        <v>12</v>
      </c>
      <c r="C54" t="n">
        <v>227</v>
      </c>
      <c r="D54" t="inlineStr">
        <is>
          <t>فوم طقم سخان غاز 10 لتر</t>
        </is>
      </c>
      <c r="E54" t="n">
        <v>177</v>
      </c>
      <c r="F54" s="2" t="n">
        <v>135</v>
      </c>
      <c r="G54" s="141" t="n">
        <v>81</v>
      </c>
      <c r="H54" t="n">
        <v>8</v>
      </c>
      <c r="I54" t="n">
        <v>8</v>
      </c>
      <c r="J54" t="n">
        <v>9</v>
      </c>
      <c r="Q54" t="n">
        <v>0.02</v>
      </c>
      <c r="R54" t="n">
        <v>21</v>
      </c>
      <c r="S54" t="n">
        <v>4197</v>
      </c>
      <c r="T54" t="n">
        <v>0.2</v>
      </c>
      <c r="U54" t="n">
        <v>34.4</v>
      </c>
      <c r="V54" t="n">
        <v>0.2</v>
      </c>
      <c r="W54" t="n">
        <v>28.3</v>
      </c>
      <c r="X54" t="n">
        <v>2</v>
      </c>
      <c r="Y54" t="n">
        <v>0.3</v>
      </c>
      <c r="Z54" t="n">
        <v>1.564</v>
      </c>
      <c r="AA54" s="68">
        <f>IFERROR(R54/S54,"")</f>
        <v/>
      </c>
      <c r="AB54">
        <f>IFERROR(IF(AA54&gt;Q54,0,1),"")</f>
        <v/>
      </c>
    </row>
    <row r="55">
      <c r="A55" t="n">
        <v>2021</v>
      </c>
      <c r="B55" t="n">
        <v>12</v>
      </c>
      <c r="C55" t="n">
        <v>334</v>
      </c>
      <c r="D55" t="inlineStr">
        <is>
          <t>طقم سخان بلونايل ذو 4 اطقم</t>
        </is>
      </c>
      <c r="E55" t="n">
        <v>164</v>
      </c>
      <c r="F55" s="2" t="n">
        <v>145</v>
      </c>
      <c r="G55" s="141" t="n">
        <v>99</v>
      </c>
      <c r="H55" t="n">
        <v>57</v>
      </c>
      <c r="I55" t="n">
        <v>93</v>
      </c>
      <c r="J55" t="n">
        <v>136</v>
      </c>
      <c r="Q55" t="n">
        <v>0.02</v>
      </c>
      <c r="R55" t="n">
        <v>138</v>
      </c>
      <c r="S55" t="n">
        <v>24090</v>
      </c>
      <c r="T55" t="n">
        <v>2</v>
      </c>
      <c r="U55" t="n">
        <v>356</v>
      </c>
      <c r="V55" t="n">
        <v>1.7</v>
      </c>
      <c r="W55" t="n">
        <v>302.3</v>
      </c>
      <c r="X55" t="n">
        <v>10</v>
      </c>
      <c r="Y55" t="n">
        <v>1.4</v>
      </c>
      <c r="Z55" t="n">
        <v>1.244</v>
      </c>
      <c r="AA55" s="68">
        <f>IFERROR(R55/S55,"")</f>
        <v/>
      </c>
      <c r="AB55">
        <f>IFERROR(IF(AA55&gt;Q55,0,1),"")</f>
        <v/>
      </c>
    </row>
    <row r="56">
      <c r="A56" t="n">
        <v>2021</v>
      </c>
      <c r="B56" t="n">
        <v>12</v>
      </c>
      <c r="C56" t="n">
        <v>372</v>
      </c>
      <c r="D56" t="inlineStr">
        <is>
          <t>جوانب بوتجاز يمين وشمال</t>
        </is>
      </c>
      <c r="E56" t="n">
        <v>195</v>
      </c>
      <c r="F56" s="2" t="n">
        <v>131</v>
      </c>
      <c r="G56" s="141" t="n">
        <v>55</v>
      </c>
      <c r="H56" t="n">
        <v>2</v>
      </c>
      <c r="I56" t="n">
        <v>2</v>
      </c>
      <c r="J56" t="n">
        <v>3</v>
      </c>
      <c r="Q56" t="n">
        <v>0.02</v>
      </c>
      <c r="R56" t="n">
        <v>12</v>
      </c>
      <c r="S56" t="n">
        <v>1504</v>
      </c>
      <c r="T56" t="n">
        <v>0.3</v>
      </c>
      <c r="U56" t="n">
        <v>30.2</v>
      </c>
      <c r="V56" t="n">
        <v>0.4</v>
      </c>
      <c r="W56" t="n">
        <v>22.3</v>
      </c>
      <c r="X56" t="n">
        <v>2</v>
      </c>
      <c r="Y56" t="n">
        <v>0.2</v>
      </c>
      <c r="Z56" t="n">
        <v>0.924</v>
      </c>
      <c r="AA56" s="68">
        <f>IFERROR(R56/S56,"")</f>
        <v/>
      </c>
      <c r="AB56">
        <f>IFERROR(IF(AA56&gt;Q56,0,1),"")</f>
        <v/>
      </c>
    </row>
    <row r="57">
      <c r="A57" t="n">
        <v>2021</v>
      </c>
      <c r="B57" t="n">
        <v>12</v>
      </c>
      <c r="C57" t="n">
        <v>374</v>
      </c>
      <c r="D57" t="inlineStr">
        <is>
          <t>زانوسي 70 سم -1(قاعدة ، كفر)</t>
        </is>
      </c>
      <c r="E57" t="n">
        <v>180</v>
      </c>
      <c r="F57" s="2" t="n"/>
      <c r="G57" s="141" t="n"/>
      <c r="Q57" t="n">
        <v>0.02</v>
      </c>
      <c r="X57" t="n">
        <v>0</v>
      </c>
      <c r="AA57" s="68">
        <f>IFERROR(R57/S57,"")</f>
        <v/>
      </c>
      <c r="AB57">
        <f>IFERROR(IF(AA57&gt;Q57,0,1),"")</f>
        <v/>
      </c>
    </row>
    <row r="58">
      <c r="A58" t="n">
        <v>2021</v>
      </c>
      <c r="B58" t="n">
        <v>12</v>
      </c>
      <c r="C58" t="n">
        <v>395</v>
      </c>
      <c r="D58" t="inlineStr">
        <is>
          <t>قاعدة وزوايا كولدير ميلو</t>
        </is>
      </c>
      <c r="E58" t="n">
        <v>120</v>
      </c>
      <c r="F58" s="2" t="n"/>
      <c r="G58" s="141" t="n"/>
      <c r="Q58" t="n">
        <v>0.02</v>
      </c>
      <c r="X58" t="n">
        <v>0</v>
      </c>
      <c r="AA58" s="68">
        <f>IFERROR(R58/S58,"")</f>
        <v/>
      </c>
      <c r="AB58">
        <f>IFERROR(IF(AA58&gt;Q58,0,1),"")</f>
        <v/>
      </c>
    </row>
    <row r="59">
      <c r="A59" t="n">
        <v>2021</v>
      </c>
      <c r="B59" t="n">
        <v>12</v>
      </c>
      <c r="C59" t="n">
        <v>415</v>
      </c>
      <c r="D59" t="inlineStr">
        <is>
          <t>زانوسي 70 سم -2 (قاعدة ، كفر)</t>
        </is>
      </c>
      <c r="E59" t="n">
        <v>180</v>
      </c>
      <c r="F59" s="2" t="n">
        <v>154</v>
      </c>
      <c r="G59" s="141" t="n">
        <v>71</v>
      </c>
      <c r="H59" t="n">
        <v>8</v>
      </c>
      <c r="I59" t="n">
        <v>3</v>
      </c>
      <c r="J59" t="n">
        <v>6</v>
      </c>
      <c r="Q59" t="n">
        <v>0.02</v>
      </c>
      <c r="R59" t="n">
        <v>55</v>
      </c>
      <c r="S59" t="n">
        <v>2382</v>
      </c>
      <c r="T59" t="n">
        <v>7.5</v>
      </c>
      <c r="U59" t="n">
        <v>348.6</v>
      </c>
      <c r="V59" t="n">
        <v>11.6</v>
      </c>
      <c r="W59" t="n">
        <v>557.6</v>
      </c>
      <c r="X59" t="n">
        <v>4</v>
      </c>
      <c r="Y59" t="n">
        <v>0.8</v>
      </c>
      <c r="Z59" t="n">
        <v>0.451</v>
      </c>
      <c r="AA59" s="68">
        <f>IFERROR(R59/S59,"")</f>
        <v/>
      </c>
      <c r="AB59">
        <f>IFERROR(IF(AA59&gt;Q59,0,1),"")</f>
        <v/>
      </c>
    </row>
    <row r="60">
      <c r="A60" t="n">
        <v>2021</v>
      </c>
      <c r="B60" t="n">
        <v>12</v>
      </c>
      <c r="C60" t="n">
        <v>2</v>
      </c>
      <c r="D60" t="inlineStr">
        <is>
          <t>دايو12قدم معدل(تروبيكا)</t>
        </is>
      </c>
      <c r="E60" t="n">
        <v>240</v>
      </c>
      <c r="F60" s="2" t="n"/>
      <c r="G60" s="141" t="n"/>
      <c r="X60" t="n">
        <v>0</v>
      </c>
      <c r="AA60" s="68">
        <f>IFERROR(R60/S60,"")</f>
        <v/>
      </c>
      <c r="AB60">
        <f>IFERROR(IF(AA60&gt;Q60,0,1),"")</f>
        <v/>
      </c>
    </row>
    <row r="61">
      <c r="A61" t="n">
        <v>2021</v>
      </c>
      <c r="B61" t="n">
        <v>12</v>
      </c>
      <c r="C61" t="n">
        <v>25</v>
      </c>
      <c r="D61" t="inlineStr">
        <is>
          <t>زانوسى العبد 303+زانوسى العبد 304</t>
        </is>
      </c>
      <c r="E61" t="n">
        <v>183</v>
      </c>
      <c r="F61" s="2" t="n"/>
      <c r="G61" s="141" t="n"/>
      <c r="H61" t="n">
        <v>3</v>
      </c>
      <c r="I61" t="n">
        <v>2</v>
      </c>
      <c r="J61" t="n">
        <v>5</v>
      </c>
      <c r="X61" t="n">
        <v>0</v>
      </c>
      <c r="AA61" s="68">
        <f>IFERROR(R61/S61,"")</f>
        <v/>
      </c>
      <c r="AB61">
        <f>IFERROR(IF(AA61&gt;Q61,0,1),"")</f>
        <v/>
      </c>
    </row>
    <row r="62">
      <c r="A62" t="n">
        <v>2021</v>
      </c>
      <c r="B62" t="n">
        <v>12</v>
      </c>
      <c r="C62" t="n">
        <v>148</v>
      </c>
      <c r="D62" t="inlineStr">
        <is>
          <t>شتلات  سيكم واسنا بدون بادج</t>
        </is>
      </c>
      <c r="E62" t="n">
        <v>144</v>
      </c>
      <c r="F62" s="2" t="n"/>
      <c r="G62" s="141" t="n"/>
      <c r="X62" t="n">
        <v>0</v>
      </c>
      <c r="AA62" s="68">
        <f>IFERROR(R62/S62,"")</f>
        <v/>
      </c>
      <c r="AB62">
        <f>IFERROR(IF(AA62&gt;Q62,0,1),"")</f>
        <v/>
      </c>
    </row>
    <row r="63">
      <c r="A63" t="n">
        <v>2021</v>
      </c>
      <c r="B63" t="n">
        <v>12</v>
      </c>
      <c r="C63" t="n">
        <v>381</v>
      </c>
      <c r="D63" t="inlineStr">
        <is>
          <t>زانوسي العبد 303-304-308-314</t>
        </is>
      </c>
      <c r="E63" t="n">
        <v>180</v>
      </c>
      <c r="F63" s="2" t="n"/>
      <c r="G63" s="141" t="n"/>
      <c r="X63" t="n">
        <v>0</v>
      </c>
      <c r="AA63" s="68">
        <f>IFERROR(R63/S63,"")</f>
        <v/>
      </c>
      <c r="AB63">
        <f>IFERROR(IF(AA63&gt;Q63,0,1),"")</f>
        <v/>
      </c>
    </row>
    <row r="64">
      <c r="A64" t="n">
        <v>2021</v>
      </c>
      <c r="B64" t="n">
        <v>12</v>
      </c>
      <c r="C64" t="n">
        <v>417</v>
      </c>
      <c r="D64" t="inlineStr">
        <is>
          <t>LG75UP77set</t>
        </is>
      </c>
      <c r="E64" t="n">
        <v>180</v>
      </c>
      <c r="F64" s="2" t="n"/>
      <c r="G64" s="141" t="n"/>
      <c r="X64" t="n">
        <v>0</v>
      </c>
      <c r="AA64" s="68">
        <f>IFERROR(R64/S64,"")</f>
        <v/>
      </c>
      <c r="AB64">
        <f>IFERROR(IF(AA64&gt;Q64,0,1),"")</f>
        <v/>
      </c>
    </row>
    <row r="65">
      <c r="F65" s="2" t="n"/>
      <c r="G65" s="141" t="n"/>
      <c r="AA65" s="68">
        <f>IFERROR(R65/S65,"")</f>
        <v/>
      </c>
      <c r="AB65">
        <f>IFERROR(IF(AA65&gt;Q65,0,1),"")</f>
        <v/>
      </c>
    </row>
    <row r="66">
      <c r="F66" s="2" t="n"/>
      <c r="G66" s="141" t="n"/>
      <c r="AA66" s="68">
        <f>IFERROR(R66/S66,"")</f>
        <v/>
      </c>
      <c r="AB66">
        <f>IFERROR(IF(AA66&gt;Q66,0,1),"")</f>
        <v/>
      </c>
    </row>
    <row r="67">
      <c r="F67" s="2" t="n"/>
      <c r="G67" s="141" t="n"/>
      <c r="AA67" s="68">
        <f>IFERROR(R67/S67,"")</f>
        <v/>
      </c>
      <c r="AB67">
        <f>IFERROR(IF(AA67&gt;Q67,0,1),"")</f>
        <v/>
      </c>
    </row>
    <row r="68">
      <c r="F68" s="2" t="n"/>
      <c r="G68" s="141" t="n"/>
      <c r="AA68" s="68">
        <f>IFERROR(R68/S68,"")</f>
        <v/>
      </c>
      <c r="AB68">
        <f>IFERROR(IF(AA68&gt;Q68,0,1),"")</f>
        <v/>
      </c>
    </row>
    <row r="69">
      <c r="F69" s="2" t="n"/>
      <c r="G69" s="141" t="n"/>
      <c r="AA69" s="68">
        <f>IFERROR(R69/S69,"")</f>
        <v/>
      </c>
    </row>
    <row r="70">
      <c r="F70" s="2" t="n"/>
      <c r="G70" s="141" t="n"/>
      <c r="AA70" s="68">
        <f>IFERROR(R70/S70,"")</f>
        <v/>
      </c>
    </row>
    <row r="71">
      <c r="F71" s="2" t="n"/>
      <c r="G71" s="141" t="n"/>
      <c r="AA71" s="68">
        <f>IFERROR(R71/S71,"")</f>
        <v/>
      </c>
    </row>
    <row r="72">
      <c r="F72" s="2" t="n"/>
      <c r="G72" s="141" t="n"/>
      <c r="AA72" s="68">
        <f>IFERROR(R72/S72,"")</f>
        <v/>
      </c>
    </row>
    <row r="73">
      <c r="F73" s="2" t="n"/>
      <c r="G73" s="141" t="n"/>
      <c r="AA73" s="68">
        <f>IFERROR(R73/S73,"")</f>
        <v/>
      </c>
    </row>
    <row r="74">
      <c r="F74" s="2" t="n"/>
      <c r="G74" s="141" t="n"/>
      <c r="AA74" s="68">
        <f>IFERROR(R74/S74,"")</f>
        <v/>
      </c>
    </row>
    <row r="75">
      <c r="F75" s="2" t="n"/>
      <c r="G75" s="141" t="n"/>
      <c r="AA75" s="68">
        <f>IFERROR(R75/S75,"")</f>
        <v/>
      </c>
    </row>
    <row r="76">
      <c r="F76" s="2" t="n"/>
      <c r="G76" s="141" t="n"/>
      <c r="AA76" s="68">
        <f>IFERROR(R76/S76,"")</f>
        <v/>
      </c>
    </row>
    <row r="77">
      <c r="F77" s="2" t="n"/>
      <c r="G77" s="141" t="n"/>
      <c r="AA77" s="68">
        <f>IFERROR(R77/S77,"")</f>
        <v/>
      </c>
    </row>
    <row r="78">
      <c r="F78" s="2" t="n"/>
      <c r="G78" s="141" t="n"/>
      <c r="AA78" s="68">
        <f>IFERROR(R78/S78,"")</f>
        <v/>
      </c>
    </row>
    <row r="79">
      <c r="F79" s="2" t="n"/>
      <c r="G79" s="141" t="n"/>
      <c r="AA79" s="68">
        <f>IFERROR(R79/S79,"")</f>
        <v/>
      </c>
    </row>
    <row r="80">
      <c r="F80" s="2" t="n"/>
      <c r="G80" s="141" t="n"/>
      <c r="AA80" s="68">
        <f>IFERROR(R80/S80,"")</f>
        <v/>
      </c>
    </row>
    <row r="81">
      <c r="F81" s="2" t="n"/>
      <c r="G81" s="141" t="n"/>
      <c r="AA81" s="68">
        <f>IFERROR(R81/S81,"")</f>
        <v/>
      </c>
    </row>
    <row r="82">
      <c r="F82" s="2" t="n"/>
      <c r="G82" s="141" t="n"/>
      <c r="AA82" s="68">
        <f>IFERROR(R82/S82,"")</f>
        <v/>
      </c>
    </row>
    <row r="83">
      <c r="F83" s="2" t="n"/>
      <c r="G83" s="141" t="n"/>
      <c r="AA83" s="68">
        <f>IFERROR(R83/S83,"")</f>
        <v/>
      </c>
    </row>
    <row r="84">
      <c r="F84" s="2" t="n"/>
      <c r="G84" s="141" t="n"/>
      <c r="AA84" s="68">
        <f>IFERROR(R84/S84,"")</f>
        <v/>
      </c>
    </row>
    <row r="85">
      <c r="F85" s="2" t="n"/>
      <c r="G85" s="141" t="n"/>
      <c r="AA85" s="68">
        <f>IFERROR(R85/S85,"")</f>
        <v/>
      </c>
    </row>
    <row r="86">
      <c r="F86" s="2" t="n"/>
      <c r="G86" s="141" t="n"/>
      <c r="AA86" s="68">
        <f>IFERROR(R86/S86,"")</f>
        <v/>
      </c>
    </row>
    <row r="87">
      <c r="F87" s="2" t="n"/>
      <c r="G87" s="141" t="n"/>
      <c r="AA87" s="68">
        <f>IFERROR(R87/S87,"")</f>
        <v/>
      </c>
    </row>
    <row r="88">
      <c r="F88" s="2" t="n"/>
      <c r="G88" s="141" t="n"/>
      <c r="AA88" s="68">
        <f>IFERROR(R88/S88,"")</f>
        <v/>
      </c>
    </row>
    <row r="89">
      <c r="F89" s="2" t="n"/>
      <c r="G89" s="141" t="n"/>
      <c r="AA89" s="68">
        <f>IFERROR(R89/S89,"")</f>
        <v/>
      </c>
    </row>
    <row r="90">
      <c r="F90" s="2" t="n"/>
      <c r="G90" s="141" t="n"/>
      <c r="AA90" s="68">
        <f>IFERROR(R90/S90,"")</f>
        <v/>
      </c>
    </row>
    <row r="91">
      <c r="F91" s="2" t="n"/>
      <c r="G91" s="141" t="n"/>
      <c r="AA91" s="68">
        <f>IFERROR(R91/S91,"")</f>
        <v/>
      </c>
    </row>
    <row r="92">
      <c r="F92" s="2" t="n"/>
      <c r="G92" s="141" t="n"/>
      <c r="AA92" s="68">
        <f>IFERROR(R92/S92,"")</f>
        <v/>
      </c>
    </row>
    <row r="93">
      <c r="F93" s="2" t="n"/>
      <c r="G93" s="141" t="n"/>
      <c r="AA93" s="68">
        <f>IFERROR(R93/S93,"")</f>
        <v/>
      </c>
    </row>
    <row r="94">
      <c r="F94" s="2" t="n"/>
      <c r="G94" s="141" t="n"/>
      <c r="AA94" s="68">
        <f>IFERROR(R94/S94,"")</f>
        <v/>
      </c>
    </row>
    <row r="95">
      <c r="F95" s="2" t="n"/>
      <c r="G95" s="141" t="n"/>
      <c r="AA95" s="68">
        <f>IFERROR(R95/S95,"")</f>
        <v/>
      </c>
    </row>
    <row r="96">
      <c r="F96" s="2" t="n"/>
      <c r="G96" s="141" t="n"/>
      <c r="AA96" s="68">
        <f>IFERROR(R96/S96,"")</f>
        <v/>
      </c>
    </row>
    <row r="97">
      <c r="F97" s="2" t="n"/>
      <c r="G97" s="141" t="n"/>
      <c r="AA97" s="68">
        <f>IFERROR(R97/S97,"")</f>
        <v/>
      </c>
    </row>
    <row r="98">
      <c r="F98" s="2" t="n"/>
      <c r="G98" s="141" t="n"/>
      <c r="AA98" s="68">
        <f>IFERROR(R98/S98,"")</f>
        <v/>
      </c>
    </row>
    <row r="99">
      <c r="F99" s="2" t="n"/>
      <c r="G99" s="141" t="n"/>
      <c r="AA99" s="68">
        <f>IFERROR(R99/S99,"")</f>
        <v/>
      </c>
    </row>
    <row r="100">
      <c r="F100" s="2" t="n"/>
      <c r="G100" s="141" t="n"/>
      <c r="AA100" s="68">
        <f>IFERROR(R100/S100,"")</f>
        <v/>
      </c>
    </row>
    <row r="101">
      <c r="F101" s="2" t="n"/>
      <c r="G101" s="141" t="n"/>
      <c r="AA101" s="68">
        <f>IFERROR(R101/S101,"")</f>
        <v/>
      </c>
    </row>
    <row r="102">
      <c r="F102" s="2" t="n"/>
      <c r="G102" s="141" t="n"/>
      <c r="AA102" s="68">
        <f>IFERROR(R102/S102,"")</f>
        <v/>
      </c>
    </row>
    <row r="103">
      <c r="F103" s="2" t="n"/>
      <c r="G103" s="141" t="n"/>
      <c r="AA103" s="68">
        <f>IFERROR(R103/S103,"")</f>
        <v/>
      </c>
    </row>
    <row r="104">
      <c r="F104" s="2" t="n"/>
      <c r="G104" s="141" t="n"/>
      <c r="AA104" s="68">
        <f>IFERROR(R104/S104,"")</f>
        <v/>
      </c>
    </row>
    <row r="105">
      <c r="F105" s="2" t="n"/>
      <c r="G105" s="141" t="n"/>
      <c r="AA105" s="68">
        <f>IFERROR(R105/S105,"")</f>
        <v/>
      </c>
    </row>
    <row r="106">
      <c r="F106" s="2" t="n"/>
      <c r="G106" s="141" t="n"/>
      <c r="AA106" s="68">
        <f>IFERROR(R106/S106,"")</f>
        <v/>
      </c>
    </row>
    <row r="107">
      <c r="F107" s="2" t="n"/>
      <c r="G107" s="141" t="n"/>
      <c r="AA107" s="68">
        <f>IFERROR(R107/S107,"")</f>
        <v/>
      </c>
    </row>
    <row r="108">
      <c r="F108" s="2" t="n"/>
      <c r="G108" s="141" t="n"/>
      <c r="AA108" s="68">
        <f>IFERROR(R108/S108,"")</f>
        <v/>
      </c>
    </row>
    <row r="109">
      <c r="F109" s="2" t="n"/>
      <c r="G109" s="141" t="n"/>
      <c r="AA109" s="68">
        <f>IFERROR(R109/S109,"")</f>
        <v/>
      </c>
    </row>
    <row r="110">
      <c r="F110" s="2" t="n"/>
      <c r="G110" s="141" t="n"/>
      <c r="AA110" s="68">
        <f>IFERROR(R110/S110,"")</f>
        <v/>
      </c>
    </row>
    <row r="111">
      <c r="F111" s="2" t="n"/>
      <c r="G111" s="141" t="n"/>
      <c r="AA111" s="68">
        <f>IFERROR(R111/S111,"")</f>
        <v/>
      </c>
    </row>
    <row r="112">
      <c r="F112" s="2" t="n"/>
      <c r="G112" s="141" t="n"/>
      <c r="AA112" s="68">
        <f>IFERROR(R112/S112,"")</f>
        <v/>
      </c>
    </row>
    <row r="113">
      <c r="F113" s="2" t="n"/>
      <c r="G113" s="141" t="n"/>
      <c r="AA113" s="68">
        <f>IFERROR(R113/S113,"")</f>
        <v/>
      </c>
    </row>
    <row r="114">
      <c r="F114" s="2" t="n"/>
      <c r="G114" s="141" t="n"/>
      <c r="AA114" s="68">
        <f>IFERROR(R114/S114,"")</f>
        <v/>
      </c>
    </row>
    <row r="115">
      <c r="F115" s="2" t="n"/>
      <c r="G115" s="141" t="n"/>
      <c r="AA115" s="68">
        <f>IFERROR(R115/S115,"")</f>
        <v/>
      </c>
    </row>
    <row r="116">
      <c r="F116" s="2" t="n"/>
      <c r="G116" s="141" t="n"/>
      <c r="AA116" s="68">
        <f>IFERROR(R116/S116,"")</f>
        <v/>
      </c>
    </row>
    <row r="117">
      <c r="F117" s="2" t="n"/>
      <c r="G117" s="141" t="n"/>
      <c r="AA117" s="68">
        <f>IFERROR(R117/S117,"")</f>
        <v/>
      </c>
    </row>
  </sheetData>
  <autoFilter ref="A2:AB2"/>
  <conditionalFormatting sqref="AA4:AA117">
    <cfRule type="cellIs" priority="53" operator="greaterThan" dxfId="0">
      <formula>$Q4</formula>
    </cfRule>
    <cfRule type="cellIs" priority="54" operator="lessThan" dxfId="1" stopIfTrue="1">
      <formula>$Q4</formula>
    </cfRule>
    <cfRule type="cellIs" priority="55" operator="equal" dxfId="1" stopIfTrue="1">
      <formula>$Q4</formula>
    </cfRule>
  </conditionalFormatting>
  <conditionalFormatting sqref="F4:F117">
    <cfRule type="expression" priority="20" stopIfTrue="1">
      <formula>F4=""</formula>
    </cfRule>
    <cfRule type="expression" priority="21" dxfId="1" stopIfTrue="1">
      <formula>F4=$K4</formula>
    </cfRule>
    <cfRule type="expression" priority="22" dxfId="11" stopIfTrue="1">
      <formula>F4&lt;$K4*0.95</formula>
    </cfRule>
    <cfRule type="expression" priority="23" dxfId="1" stopIfTrue="1">
      <formula>F4&gt;$K4*1.05</formula>
    </cfRule>
  </conditionalFormatting>
  <conditionalFormatting sqref="G4:G117">
    <cfRule type="expression" priority="12" stopIfTrue="1">
      <formula>G4=""</formula>
    </cfRule>
    <cfRule type="expression" priority="13" dxfId="1" stopIfTrue="1">
      <formula>G4=$E4</formula>
    </cfRule>
    <cfRule type="expression" priority="14" dxfId="11" stopIfTrue="1">
      <formula>G4&gt;$E4*0.95</formula>
    </cfRule>
    <cfRule type="expression" priority="15" dxfId="1" stopIfTrue="1">
      <formula>G4&lt;$E4*1.05</formula>
    </cfRule>
  </conditionalFormatting>
  <conditionalFormatting sqref="AA3">
    <cfRule type="cellIs" priority="9" operator="greaterThan" dxfId="0">
      <formula>$Q3</formula>
    </cfRule>
    <cfRule type="cellIs" priority="10" operator="lessThan" dxfId="1" stopIfTrue="1">
      <formula>$Q3</formula>
    </cfRule>
    <cfRule type="cellIs" priority="11" operator="equal" dxfId="1" stopIfTrue="1">
      <formula>$Q3</formula>
    </cfRule>
  </conditionalFormatting>
  <conditionalFormatting sqref="F3">
    <cfRule type="expression" priority="5" stopIfTrue="1">
      <formula>F3=""</formula>
    </cfRule>
    <cfRule type="expression" priority="6" dxfId="1" stopIfTrue="1">
      <formula>F3=$K3</formula>
    </cfRule>
    <cfRule type="expression" priority="7" dxfId="11" stopIfTrue="1">
      <formula>F3&lt;$K3*0.95</formula>
    </cfRule>
    <cfRule type="expression" priority="8" dxfId="1" stopIfTrue="1">
      <formula>F3&gt;$K3*1.05</formula>
    </cfRule>
  </conditionalFormatting>
  <conditionalFormatting sqref="G3">
    <cfRule type="expression" priority="1" stopIfTrue="1">
      <formula>G3=""</formula>
    </cfRule>
    <cfRule type="expression" priority="2" dxfId="1" stopIfTrue="1">
      <formula>G3=$E3</formula>
    </cfRule>
    <cfRule type="expression" priority="3" dxfId="11" stopIfTrue="1">
      <formula>G3&gt;$E3*0.95</formula>
    </cfRule>
    <cfRule type="expression" priority="4" dxfId="1" stopIfTrue="1">
      <formula>G3&lt;$E3*1.05</formula>
    </cfRule>
  </conditionalFormatting>
  <hyperlinks>
    <hyperlink ref="H1" location="dashboard!A1" display="العودة لشاشة العرض"/>
    <hyperlink ref="W1" location="index!A1" display="العودة للفهرس"/>
  </hyperlinks>
  <pageMargins left="0.7" right="0.7" top="0.75" bottom="0.75" header="0.3" footer="0.3"/>
  <pageSetup orientation="portrait" paperSize="9"/>
</worksheet>
</file>

<file path=xl/worksheets/sheet21.xml><?xml version="1.0" encoding="utf-8"?>
<worksheet xmlns="http://schemas.openxmlformats.org/spreadsheetml/2006/main">
  <sheetPr codeName="Sheet4">
    <tabColor theme="5"/>
    <outlinePr summaryBelow="1" summaryRight="1"/>
    <pageSetUpPr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N20" sqref="N20"/>
    </sheetView>
  </sheetViews>
  <sheetFormatPr baseColWidth="8" defaultRowHeight="14.25"/>
  <cols>
    <col hidden="1" width="5" customWidth="1" style="402" min="1" max="1"/>
    <col width="6.875" bestFit="1" customWidth="1" style="402" min="2" max="2"/>
    <col hidden="1" width="19.25" customWidth="1" style="402" min="3" max="3"/>
    <col hidden="1" width="11.25" customWidth="1" style="402" min="4" max="4"/>
    <col hidden="1" width="11.375" customWidth="1" style="402" min="5" max="5"/>
    <col width="20.375" bestFit="1" customWidth="1" style="402" min="6" max="6"/>
    <col width="15.625" bestFit="1" customWidth="1" style="402" min="7" max="7"/>
    <col width="19" customWidth="1" style="402" min="8" max="8"/>
    <col width="17.625" bestFit="1" customWidth="1" style="402" min="9" max="9"/>
    <col width="21.375" bestFit="1" customWidth="1" style="402" min="10" max="10"/>
    <col width="23" bestFit="1" customWidth="1" style="402" min="11" max="11"/>
    <col width="18.875" customWidth="1" style="402" min="12" max="12"/>
    <col width="16.75" customWidth="1" style="402" min="13" max="13"/>
    <col width="20.625" bestFit="1" customWidth="1" style="402" min="14" max="14"/>
    <col width="20.375" bestFit="1" customWidth="1" style="402" min="15" max="15"/>
    <col width="20.75" bestFit="1" customWidth="1" style="402" min="16" max="16"/>
    <col width="25.25" bestFit="1" customWidth="1" style="402" min="17" max="17"/>
    <col width="16.375" customWidth="1" style="402" min="18" max="18"/>
    <col width="18.25" customWidth="1" style="402" min="19" max="19"/>
    <col width="18.625" bestFit="1" customWidth="1" style="402" min="20" max="20"/>
    <col width="15.375" bestFit="1" customWidth="1" style="187" min="21" max="21"/>
  </cols>
  <sheetData>
    <row r="1" ht="15" customHeight="1" s="402">
      <c r="A1" s="4" t="n"/>
      <c r="B1" s="47" t="n"/>
      <c r="C1" s="47" t="n"/>
      <c r="D1" s="47" t="n"/>
      <c r="E1" s="47" t="n"/>
      <c r="F1" s="48" t="inlineStr">
        <is>
          <t xml:space="preserve">تقرير سنوي عن تصنيف التوالف في كل شهر </t>
        </is>
      </c>
      <c r="G1" s="5" t="n"/>
      <c r="H1" s="5" t="inlineStr">
        <is>
          <t>لعام</t>
        </is>
      </c>
      <c r="I1" s="5">
        <f>A3</f>
        <v/>
      </c>
      <c r="J1" s="47" t="n"/>
      <c r="K1" s="4" t="n"/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X1" s="66" t="inlineStr">
        <is>
          <t>العودة للفهرس</t>
        </is>
      </c>
    </row>
    <row r="2" ht="30" customHeight="1" s="402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بالصنف</t>
        </is>
      </c>
      <c r="R2" s="4" t="inlineStr">
        <is>
          <t>عدد ايام التشغل</t>
        </is>
      </c>
      <c r="S2" s="4" t="inlineStr">
        <is>
          <t>رقم الماكينة الاقل استخدام</t>
        </is>
      </c>
      <c r="T2" s="4" t="inlineStr">
        <is>
          <t>رقم الماكينة الاكثر استخدام</t>
        </is>
      </c>
      <c r="U2" s="4" t="inlineStr">
        <is>
          <t>نسبة التوالف</t>
        </is>
      </c>
    </row>
    <row r="3">
      <c r="A3" t="n">
        <v>2021</v>
      </c>
      <c r="B3" t="n">
        <v>1</v>
      </c>
      <c r="C3" t="n">
        <v>284.6</v>
      </c>
      <c r="D3" t="n">
        <v>80</v>
      </c>
      <c r="E3" t="n">
        <v>139</v>
      </c>
      <c r="F3" t="n">
        <v>2758</v>
      </c>
      <c r="G3" t="n">
        <v>1223</v>
      </c>
      <c r="H3" t="n">
        <v>2178</v>
      </c>
      <c r="I3" t="n">
        <v>153</v>
      </c>
      <c r="J3" t="n">
        <v>227</v>
      </c>
      <c r="K3" t="n">
        <v>3</v>
      </c>
      <c r="O3" t="n">
        <v>9200</v>
      </c>
      <c r="P3" t="n">
        <v>6492</v>
      </c>
      <c r="Q3" t="n">
        <v>547950</v>
      </c>
      <c r="R3" t="n">
        <v>456</v>
      </c>
      <c r="S3" t="n">
        <v>2</v>
      </c>
      <c r="T3" t="n">
        <v>49</v>
      </c>
      <c r="U3" s="6">
        <f>IFERROR(P3/Q3,"")</f>
        <v/>
      </c>
    </row>
    <row r="4">
      <c r="A4" t="n">
        <v>2021</v>
      </c>
      <c r="B4" t="n">
        <v>2</v>
      </c>
      <c r="C4" t="n">
        <v>258</v>
      </c>
      <c r="D4" t="n">
        <v>90</v>
      </c>
      <c r="E4" t="n">
        <v>130</v>
      </c>
      <c r="F4" t="n">
        <v>2272</v>
      </c>
      <c r="G4" t="n">
        <v>1066</v>
      </c>
      <c r="H4" t="n">
        <v>2143</v>
      </c>
      <c r="I4" t="n">
        <v>49</v>
      </c>
      <c r="J4" t="n">
        <v>159</v>
      </c>
      <c r="K4" t="n">
        <v>83</v>
      </c>
      <c r="M4" t="n">
        <v>29</v>
      </c>
      <c r="O4" t="n">
        <v>7477</v>
      </c>
      <c r="P4" t="n">
        <v>5775</v>
      </c>
      <c r="Q4" t="n">
        <v>470941</v>
      </c>
      <c r="R4" t="n">
        <v>364</v>
      </c>
      <c r="S4" t="n">
        <v>2</v>
      </c>
      <c r="T4" t="n">
        <v>49</v>
      </c>
      <c r="U4" s="6">
        <f>IFERROR(P4/Q4,"")</f>
        <v/>
      </c>
    </row>
    <row r="5">
      <c r="A5" t="n">
        <v>2021</v>
      </c>
      <c r="B5" t="n">
        <v>3</v>
      </c>
      <c r="C5" t="n">
        <v>256</v>
      </c>
      <c r="D5" t="n">
        <v>109</v>
      </c>
      <c r="E5" t="n">
        <v>128</v>
      </c>
      <c r="F5" t="n">
        <v>3020</v>
      </c>
      <c r="G5" t="n">
        <v>1364</v>
      </c>
      <c r="H5" t="n">
        <v>2617</v>
      </c>
      <c r="I5" t="n">
        <v>24</v>
      </c>
      <c r="J5" t="n">
        <v>190</v>
      </c>
      <c r="K5" t="n">
        <v>21</v>
      </c>
      <c r="M5" t="n">
        <v>4</v>
      </c>
      <c r="O5" t="n">
        <v>9670</v>
      </c>
      <c r="P5" t="n">
        <v>7211</v>
      </c>
      <c r="Q5" t="n">
        <v>678688</v>
      </c>
      <c r="R5" t="n">
        <v>466</v>
      </c>
      <c r="S5" t="n">
        <v>2</v>
      </c>
      <c r="T5" t="n">
        <v>49</v>
      </c>
      <c r="U5" s="6">
        <f>IFERROR(P5/Q5,"")</f>
        <v/>
      </c>
    </row>
    <row r="6">
      <c r="A6" t="n">
        <v>2021</v>
      </c>
      <c r="B6" t="n">
        <v>4</v>
      </c>
      <c r="C6" t="n">
        <v>273.9</v>
      </c>
      <c r="D6" t="n">
        <v>95</v>
      </c>
      <c r="E6" t="n">
        <v>126</v>
      </c>
      <c r="F6" t="n">
        <v>2517</v>
      </c>
      <c r="G6" t="n">
        <v>1422</v>
      </c>
      <c r="H6" t="n">
        <v>2086</v>
      </c>
      <c r="I6" t="n">
        <v>83</v>
      </c>
      <c r="J6" t="n">
        <v>123</v>
      </c>
      <c r="M6" t="n">
        <v>1</v>
      </c>
      <c r="O6" t="n">
        <v>8613</v>
      </c>
      <c r="P6" t="n">
        <v>6199</v>
      </c>
      <c r="Q6" t="n">
        <v>513515</v>
      </c>
      <c r="R6" t="n">
        <v>427</v>
      </c>
      <c r="S6" t="n">
        <v>2</v>
      </c>
      <c r="T6" t="n">
        <v>49</v>
      </c>
      <c r="U6" s="6">
        <f>IFERROR(P6/Q6,"")</f>
        <v/>
      </c>
    </row>
    <row r="7">
      <c r="A7" t="n">
        <v>2021</v>
      </c>
      <c r="B7" t="n">
        <v>5</v>
      </c>
      <c r="C7" t="n">
        <v>303.4</v>
      </c>
      <c r="D7" t="n">
        <v>74</v>
      </c>
      <c r="E7" t="n">
        <v>140</v>
      </c>
      <c r="F7" t="n">
        <v>2362</v>
      </c>
      <c r="G7" t="n">
        <v>1185</v>
      </c>
      <c r="H7" t="n">
        <v>2048</v>
      </c>
      <c r="I7" t="n">
        <v>52</v>
      </c>
      <c r="J7" t="n">
        <v>91</v>
      </c>
      <c r="K7" t="n">
        <v>9</v>
      </c>
      <c r="O7" t="n">
        <v>9026</v>
      </c>
      <c r="P7" t="n">
        <v>5717</v>
      </c>
      <c r="Q7" t="n">
        <v>369519</v>
      </c>
      <c r="R7" t="n">
        <v>381</v>
      </c>
      <c r="S7" t="n">
        <v>2</v>
      </c>
      <c r="T7" t="n">
        <v>49</v>
      </c>
      <c r="U7" s="6">
        <f>IFERROR(P7/Q7,"")</f>
        <v/>
      </c>
    </row>
    <row r="8">
      <c r="A8" t="n">
        <v>2021</v>
      </c>
      <c r="B8" t="n">
        <v>6</v>
      </c>
      <c r="C8" t="n">
        <v>267.9</v>
      </c>
      <c r="D8" t="n">
        <v>99</v>
      </c>
      <c r="E8" t="n">
        <v>142</v>
      </c>
      <c r="F8" t="n">
        <v>2454</v>
      </c>
      <c r="G8" t="n">
        <v>1333</v>
      </c>
      <c r="H8" t="n">
        <v>2070</v>
      </c>
      <c r="I8" t="n">
        <v>189</v>
      </c>
      <c r="J8" t="n">
        <v>98</v>
      </c>
      <c r="L8" t="n">
        <v>16</v>
      </c>
      <c r="M8" t="n">
        <v>30</v>
      </c>
      <c r="O8" t="n">
        <v>8140</v>
      </c>
      <c r="P8" t="n">
        <v>6212</v>
      </c>
      <c r="Q8" t="n">
        <v>588585</v>
      </c>
      <c r="R8" t="n">
        <v>434</v>
      </c>
      <c r="S8" t="n">
        <v>2</v>
      </c>
      <c r="T8" t="n">
        <v>49</v>
      </c>
      <c r="U8" s="6">
        <f>IFERROR(P8/Q8,"")</f>
        <v/>
      </c>
    </row>
    <row r="9">
      <c r="A9" t="n">
        <v>2021</v>
      </c>
      <c r="B9" t="n">
        <v>7</v>
      </c>
      <c r="C9" t="n">
        <v>292.9</v>
      </c>
      <c r="D9" t="n">
        <v>74</v>
      </c>
      <c r="E9" t="n">
        <v>148</v>
      </c>
      <c r="F9" t="n">
        <v>1366</v>
      </c>
      <c r="G9" t="n">
        <v>1031</v>
      </c>
      <c r="H9" t="n">
        <v>1827</v>
      </c>
      <c r="I9" t="n">
        <v>214</v>
      </c>
      <c r="J9" t="n">
        <v>321</v>
      </c>
      <c r="L9" t="n">
        <v>4</v>
      </c>
      <c r="M9" t="n">
        <v>156</v>
      </c>
      <c r="O9" t="n">
        <v>6861</v>
      </c>
      <c r="P9" t="n">
        <v>4885</v>
      </c>
      <c r="Q9" t="n">
        <v>451853</v>
      </c>
      <c r="R9" t="n">
        <v>387</v>
      </c>
      <c r="S9" t="n">
        <v>2</v>
      </c>
      <c r="T9" t="n">
        <v>49</v>
      </c>
      <c r="U9" s="6">
        <f>IFERROR(P9/Q9,"")</f>
        <v/>
      </c>
    </row>
    <row r="10">
      <c r="A10" t="n">
        <v>2021</v>
      </c>
      <c r="B10" t="n">
        <v>8</v>
      </c>
      <c r="C10" t="n">
        <v>292.1</v>
      </c>
      <c r="D10" t="n">
        <v>93</v>
      </c>
      <c r="E10" t="n">
        <v>131</v>
      </c>
      <c r="F10" t="n">
        <v>2183</v>
      </c>
      <c r="G10" t="n">
        <v>1810</v>
      </c>
      <c r="H10" t="n">
        <v>2318</v>
      </c>
      <c r="I10" t="n">
        <v>162</v>
      </c>
      <c r="J10" t="n">
        <v>120</v>
      </c>
      <c r="M10" t="n">
        <v>86</v>
      </c>
      <c r="O10" t="n">
        <v>9272</v>
      </c>
      <c r="P10" t="n">
        <v>6614</v>
      </c>
      <c r="Q10" t="n">
        <v>611020</v>
      </c>
      <c r="R10" t="n">
        <v>447</v>
      </c>
      <c r="S10" t="n">
        <v>2</v>
      </c>
      <c r="T10" t="n">
        <v>49</v>
      </c>
      <c r="U10" s="6">
        <f>IFERROR(P10/Q10,"")</f>
        <v/>
      </c>
    </row>
    <row r="11">
      <c r="A11" t="n">
        <v>2021</v>
      </c>
      <c r="B11" t="n">
        <v>9</v>
      </c>
      <c r="C11" t="n">
        <v>323.5</v>
      </c>
      <c r="D11" t="n">
        <v>84</v>
      </c>
      <c r="E11" t="n">
        <v>132</v>
      </c>
      <c r="F11" t="n">
        <v>1706</v>
      </c>
      <c r="G11" t="n">
        <v>2148</v>
      </c>
      <c r="H11" t="n">
        <v>2196</v>
      </c>
      <c r="I11" t="n">
        <v>71</v>
      </c>
      <c r="J11" t="n">
        <v>174</v>
      </c>
      <c r="M11" t="n">
        <v>8</v>
      </c>
      <c r="O11" t="n">
        <v>9196</v>
      </c>
      <c r="P11" t="n">
        <v>6223</v>
      </c>
      <c r="Q11" t="n">
        <v>479517</v>
      </c>
      <c r="R11" t="n">
        <v>423</v>
      </c>
      <c r="S11" t="n">
        <v>2</v>
      </c>
      <c r="T11" t="n">
        <v>49</v>
      </c>
      <c r="U11" s="6">
        <f>IFERROR(P11/Q11,"")</f>
        <v/>
      </c>
    </row>
    <row r="12">
      <c r="A12" t="n">
        <v>2021</v>
      </c>
      <c r="B12" t="n">
        <v>10</v>
      </c>
      <c r="C12" t="n">
        <v>260.4</v>
      </c>
      <c r="D12" s="50" t="n">
        <v>98</v>
      </c>
      <c r="E12" t="n">
        <v>129</v>
      </c>
      <c r="F12" t="n">
        <v>930</v>
      </c>
      <c r="G12" t="n">
        <v>1387</v>
      </c>
      <c r="H12" t="n">
        <v>1335</v>
      </c>
      <c r="I12" t="n">
        <v>302</v>
      </c>
      <c r="J12" t="n">
        <v>311</v>
      </c>
      <c r="M12" t="n">
        <v>1</v>
      </c>
      <c r="O12" t="n">
        <v>6285</v>
      </c>
      <c r="P12" t="n">
        <v>4147</v>
      </c>
      <c r="Q12" t="n">
        <v>495701</v>
      </c>
      <c r="R12" t="n">
        <v>318</v>
      </c>
      <c r="S12" t="n">
        <v>2</v>
      </c>
      <c r="T12" t="n">
        <v>49</v>
      </c>
      <c r="U12" s="6">
        <f>IFERROR(P12/Q12,"")</f>
        <v/>
      </c>
    </row>
    <row r="13">
      <c r="A13" t="n">
        <v>2021</v>
      </c>
      <c r="B13" t="n">
        <v>11</v>
      </c>
      <c r="C13" t="n">
        <v>329.6</v>
      </c>
      <c r="D13" s="50" t="n">
        <v>74</v>
      </c>
      <c r="E13" t="n">
        <v>132</v>
      </c>
      <c r="F13" t="n">
        <v>1187</v>
      </c>
      <c r="G13" t="n">
        <v>1633</v>
      </c>
      <c r="H13" t="n">
        <v>1434</v>
      </c>
      <c r="I13" t="n">
        <v>241</v>
      </c>
      <c r="J13" t="n">
        <v>169</v>
      </c>
      <c r="M13" t="n">
        <v>3</v>
      </c>
      <c r="O13" t="n">
        <v>7465</v>
      </c>
      <c r="P13" t="n">
        <v>4527</v>
      </c>
      <c r="Q13" t="n">
        <v>448224</v>
      </c>
      <c r="R13" t="n">
        <v>380</v>
      </c>
      <c r="S13" t="n">
        <v>2</v>
      </c>
      <c r="T13" t="n">
        <v>49</v>
      </c>
      <c r="U13" s="6">
        <f>IFERROR(P13/Q13,"")</f>
        <v/>
      </c>
    </row>
    <row r="14">
      <c r="A14" t="n">
        <v>2021</v>
      </c>
      <c r="B14" t="n">
        <v>12</v>
      </c>
      <c r="C14" t="n">
        <v>304.7</v>
      </c>
      <c r="D14" s="50" t="n">
        <v>76</v>
      </c>
      <c r="E14" t="n">
        <v>132</v>
      </c>
      <c r="F14" t="n">
        <v>688</v>
      </c>
      <c r="G14" t="n">
        <v>952</v>
      </c>
      <c r="H14" t="n">
        <v>1432</v>
      </c>
      <c r="O14" t="n">
        <v>3102</v>
      </c>
      <c r="P14" t="n">
        <v>2038</v>
      </c>
      <c r="Q14" t="n">
        <v>314748</v>
      </c>
      <c r="R14" t="n">
        <v>232</v>
      </c>
      <c r="S14" t="n">
        <v>2</v>
      </c>
      <c r="T14" t="n">
        <v>49</v>
      </c>
      <c r="U14" s="6">
        <f>IFERROR(P14/Q14,"")</f>
        <v/>
      </c>
    </row>
    <row r="15">
      <c r="D15" s="50" t="n"/>
      <c r="U15" s="6">
        <f>IFERROR(P15/Q15,"")</f>
        <v/>
      </c>
    </row>
    <row r="16">
      <c r="D16" s="50" t="n"/>
      <c r="U16" s="6">
        <f>IFERROR(P16/Q16,"")</f>
        <v/>
      </c>
    </row>
    <row r="17">
      <c r="D17" s="50" t="n"/>
      <c r="U17" s="6">
        <f>IFERROR(P17/Q17,"")</f>
        <v/>
      </c>
    </row>
    <row r="18">
      <c r="D18" s="50" t="n"/>
      <c r="U18" s="6">
        <f>IFERROR(P18/Q18,"")</f>
        <v/>
      </c>
    </row>
    <row r="19">
      <c r="D19" s="50" t="n"/>
      <c r="U19" s="6">
        <f>IFERROR(P19/Q19,"")</f>
        <v/>
      </c>
    </row>
    <row r="20">
      <c r="D20" s="50" t="n"/>
      <c r="U20" s="6">
        <f>IFERROR(P20/Q20,"")</f>
        <v/>
      </c>
    </row>
    <row r="21" s="402">
      <c r="D21" s="50" t="n"/>
      <c r="F21">
        <f>SUM(F3:F20)</f>
        <v/>
      </c>
      <c r="G21">
        <f>SUM(G3:G20)</f>
        <v/>
      </c>
      <c r="H21">
        <f>SUM(H3:H20)</f>
        <v/>
      </c>
      <c r="I21">
        <f>SUM(I3:I20)</f>
        <v/>
      </c>
      <c r="J21">
        <f>SUM(J3:J20)</f>
        <v/>
      </c>
      <c r="K21">
        <f>SUM(K3:K20)</f>
        <v/>
      </c>
      <c r="L21">
        <f>SUM(L3:L20)</f>
        <v/>
      </c>
      <c r="M21">
        <f>SUM(M3:M20)</f>
        <v/>
      </c>
      <c r="N21">
        <f>SUM(N3:N20)</f>
        <v/>
      </c>
      <c r="O21">
        <f>SUM(O3:O20)</f>
        <v/>
      </c>
      <c r="P21">
        <f>SUM(P3:P20)</f>
        <v/>
      </c>
      <c r="Q21">
        <f>SUM(Q3:Q20)</f>
        <v/>
      </c>
      <c r="R21">
        <f>SUM(R3:R20)</f>
        <v/>
      </c>
      <c r="S21">
        <f>SUM(S3:S20)</f>
        <v/>
      </c>
      <c r="T21">
        <f>SUM(T3:T20)</f>
        <v/>
      </c>
      <c r="U21" s="438">
        <f>IFERROR(P21/Q21,"")</f>
        <v/>
      </c>
    </row>
    <row r="22">
      <c r="D22" s="50" t="n"/>
      <c r="U22" s="6">
        <f>IFERROR(P22/Q22,"")</f>
        <v/>
      </c>
    </row>
    <row r="23">
      <c r="D23" s="50" t="n"/>
      <c r="U23" s="6">
        <f>IFERROR(P23/Q23,"")</f>
        <v/>
      </c>
    </row>
    <row r="24">
      <c r="D24" s="50" t="n"/>
      <c r="U24" s="6">
        <f>IFERROR(P24/Q24,"")</f>
        <v/>
      </c>
    </row>
    <row r="25">
      <c r="D25" s="50" t="n"/>
      <c r="U25" s="6">
        <f>IFERROR(P25/Q25,"")</f>
        <v/>
      </c>
    </row>
    <row r="26">
      <c r="D26" s="50" t="n"/>
      <c r="U26" s="6">
        <f>IFERROR(P26/Q26,"")</f>
        <v/>
      </c>
    </row>
    <row r="27">
      <c r="D27" s="50" t="n"/>
      <c r="U27" s="6">
        <f>IFERROR(P27/Q27,"")</f>
        <v/>
      </c>
    </row>
    <row r="28">
      <c r="D28" s="50" t="n"/>
      <c r="U28" s="6">
        <f>IFERROR(P28/Q28,"")</f>
        <v/>
      </c>
    </row>
    <row r="29">
      <c r="D29" s="50" t="n"/>
      <c r="U29" s="6">
        <f>IFERROR(P29/Q29,"")</f>
        <v/>
      </c>
    </row>
    <row r="30">
      <c r="D30" s="50" t="n"/>
      <c r="U30" s="6">
        <f>IFERROR(P30/Q30,"")</f>
        <v/>
      </c>
    </row>
    <row r="31">
      <c r="D31" s="50" t="n"/>
      <c r="U31" s="6">
        <f>IFERROR(P31/Q31,"")</f>
        <v/>
      </c>
    </row>
    <row r="32">
      <c r="D32" s="50" t="n"/>
      <c r="U32" s="6">
        <f>IFERROR(P32/Q32,"")</f>
        <v/>
      </c>
    </row>
    <row r="33">
      <c r="D33" s="50" t="n"/>
      <c r="U33" s="6">
        <f>IFERROR(P33/Q33,"")</f>
        <v/>
      </c>
    </row>
    <row r="34">
      <c r="D34" s="50" t="n"/>
      <c r="U34" s="6">
        <f>IFERROR(P34/Q34,"")</f>
        <v/>
      </c>
    </row>
    <row r="35">
      <c r="D35" s="50" t="n"/>
      <c r="U35" s="6">
        <f>IFERROR(P35/Q35,"")</f>
        <v/>
      </c>
    </row>
    <row r="36">
      <c r="D36" s="50" t="n"/>
      <c r="U36" s="6">
        <f>IFERROR(P36/Q36,"")</f>
        <v/>
      </c>
    </row>
    <row r="37">
      <c r="D37" s="50" t="n"/>
      <c r="U37" s="6">
        <f>IFERROR(P37/Q37,"")</f>
        <v/>
      </c>
    </row>
    <row r="38">
      <c r="D38" s="50" t="n"/>
      <c r="U38" s="6">
        <f>IFERROR(P38/Q38,"")</f>
        <v/>
      </c>
    </row>
    <row r="39">
      <c r="D39" s="50" t="n"/>
      <c r="U39" s="6">
        <f>IFERROR(P39/Q39,"")</f>
        <v/>
      </c>
    </row>
    <row r="40">
      <c r="D40" s="50" t="n"/>
      <c r="U40" s="6">
        <f>IFERROR(P40/Q40,"")</f>
        <v/>
      </c>
    </row>
    <row r="41">
      <c r="D41" s="50" t="n"/>
      <c r="U41" s="6">
        <f>IFERROR(P41/Q41,"")</f>
        <v/>
      </c>
    </row>
    <row r="42">
      <c r="U42" s="6">
        <f>IFERROR(P42/Q42,"")</f>
        <v/>
      </c>
    </row>
    <row r="43">
      <c r="U43" s="6">
        <f>IFERROR(P43/Q43,"")</f>
        <v/>
      </c>
    </row>
    <row r="44">
      <c r="U44" s="6">
        <f>IFERROR(P44/Q44,"")</f>
        <v/>
      </c>
    </row>
    <row r="45">
      <c r="U45" s="6">
        <f>IFERROR(P45/Q45,"")</f>
        <v/>
      </c>
    </row>
    <row r="46">
      <c r="U46" s="6">
        <f>IFERROR(P46/Q46,"")</f>
        <v/>
      </c>
    </row>
    <row r="47">
      <c r="U47" s="6">
        <f>IFERROR(P47/Q47,"")</f>
        <v/>
      </c>
    </row>
    <row r="48">
      <c r="U48" s="6">
        <f>IFERROR(P48/Q48,"")</f>
        <v/>
      </c>
    </row>
    <row r="49">
      <c r="U49" s="6">
        <f>IFERROR(P49/Q49,"")</f>
        <v/>
      </c>
    </row>
    <row r="50">
      <c r="U50" s="6">
        <f>IFERROR(P50/Q50,"")</f>
        <v/>
      </c>
    </row>
    <row r="51">
      <c r="U51" s="6">
        <f>IFERROR(P51/Q51,"")</f>
        <v/>
      </c>
    </row>
    <row r="52">
      <c r="U52" s="6">
        <f>IFERROR(P52/Q52,"")</f>
        <v/>
      </c>
    </row>
    <row r="53">
      <c r="U53" s="6">
        <f>IFERROR(P53/Q53,"")</f>
        <v/>
      </c>
    </row>
    <row r="54">
      <c r="U54" s="6">
        <f>IFERROR(P54/Q54,"")</f>
        <v/>
      </c>
    </row>
    <row r="55">
      <c r="U55" s="6">
        <f>IFERROR(P55/Q55,"")</f>
        <v/>
      </c>
    </row>
    <row r="56">
      <c r="U56" s="6">
        <f>IFERROR(P56/Q56,"")</f>
        <v/>
      </c>
    </row>
    <row r="57">
      <c r="U57" s="6">
        <f>IFERROR(P57/Q57,"")</f>
        <v/>
      </c>
    </row>
    <row r="58">
      <c r="U58" s="6">
        <f>IFERROR(P58/Q58,"")</f>
        <v/>
      </c>
    </row>
    <row r="59">
      <c r="U59" s="6">
        <f>IFERROR(P59/Q59,"")</f>
        <v/>
      </c>
    </row>
    <row r="60">
      <c r="U60" s="6">
        <f>IFERROR(P60/Q60,"")</f>
        <v/>
      </c>
    </row>
    <row r="61">
      <c r="U61" s="6">
        <f>IFERROR(P61/Q61,"")</f>
        <v/>
      </c>
    </row>
    <row r="62">
      <c r="U62" s="6">
        <f>IFERROR(P62/Q62,"")</f>
        <v/>
      </c>
    </row>
    <row r="63">
      <c r="U63" s="6">
        <f>IFERROR(P63/Q63,"")</f>
        <v/>
      </c>
    </row>
    <row r="64">
      <c r="U64" s="6">
        <f>IFERROR(P64/Q64,"")</f>
        <v/>
      </c>
    </row>
    <row r="65">
      <c r="U65" s="6">
        <f>IFERROR(P65/Q65,"")</f>
        <v/>
      </c>
    </row>
    <row r="66">
      <c r="U66" s="6">
        <f>IFERROR(P66/Q66,"")</f>
        <v/>
      </c>
    </row>
    <row r="67">
      <c r="U67" s="6">
        <f>IFERROR(P67/Q67,"")</f>
        <v/>
      </c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>
  <sheetPr codeName="Sheet16">
    <tabColor theme="5"/>
    <outlinePr summaryBelow="1" summaryRight="1"/>
    <pageSetUpPr/>
  </sheetPr>
  <dimension ref="A1:AA148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width="5" customWidth="1" style="422" min="1" max="1"/>
    <col width="8.25" customWidth="1" style="422" min="2" max="2"/>
    <col width="16.375" customWidth="1" style="422" min="3" max="3"/>
    <col width="12.125" customWidth="1" style="422" min="4" max="6"/>
    <col hidden="1" width="12.125" customWidth="1" style="422" min="7" max="15"/>
    <col width="12.125" customWidth="1" style="484" min="16" max="16"/>
    <col width="12.125" customWidth="1" style="422" min="17" max="18"/>
    <col width="12.125" customWidth="1" style="422" min="23" max="24"/>
    <col width="12.125" customWidth="1" style="181" min="25" max="25"/>
    <col width="12.125" customWidth="1" style="484" min="26" max="26"/>
    <col hidden="1" width="9.125" customWidth="1" style="402" min="27" max="27"/>
  </cols>
  <sheetData>
    <row r="1">
      <c r="D1" s="422" t="inlineStr">
        <is>
          <t>تقرير الاسطمبات</t>
        </is>
      </c>
      <c r="E1" s="449" t="inlineStr">
        <is>
          <t>لعام</t>
        </is>
      </c>
      <c r="F1" s="449" t="inlineStr">
        <is>
          <t>لعام</t>
        </is>
      </c>
      <c r="P1" s="15">
        <f>$A$3</f>
        <v/>
      </c>
      <c r="R1" s="449" t="inlineStr">
        <is>
          <t>من اول شهر في العام حتي هذا الشهر</t>
        </is>
      </c>
      <c r="W1" s="66" t="inlineStr">
        <is>
          <t>العودة للفهرس</t>
        </is>
      </c>
      <c r="X1" s="66" t="n"/>
    </row>
    <row r="2" ht="43.5" customFormat="1" customHeight="1" s="3">
      <c r="A2" s="4" t="inlineStr">
        <is>
          <t>العام</t>
        </is>
      </c>
      <c r="B2" s="4" t="inlineStr">
        <is>
          <t>mold_id</t>
        </is>
      </c>
      <c r="C2" s="4" t="inlineStr">
        <is>
          <t>اسم الاسطمبة</t>
        </is>
      </c>
      <c r="D2" s="4" t="inlineStr">
        <is>
          <t>متوسط معياري لزمن الدورة ث</t>
        </is>
      </c>
      <c r="E2" s="4" t="inlineStr">
        <is>
          <t>متوسط معدل الانتاج الفعلي</t>
        </is>
      </c>
      <c r="F2" s="4" t="inlineStr">
        <is>
          <t>متوسط زمن الدورة الفعلي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17" t="inlineStr">
        <is>
          <t>النسبة المعيارية للتوالف</t>
        </is>
      </c>
      <c r="Q2" s="4" t="inlineStr">
        <is>
          <t>عدد التوالف بالطقم</t>
        </is>
      </c>
      <c r="R2" s="4" t="inlineStr">
        <is>
          <t>الانتاج بالصنف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مجموع ايام التشغيل</t>
        </is>
      </c>
      <c r="X2" s="4" t="inlineStr">
        <is>
          <t>عدد ساعات انتاج التوالف</t>
        </is>
      </c>
      <c r="Y2" s="4" t="inlineStr">
        <is>
          <t>avalability</t>
        </is>
      </c>
      <c r="Z2" s="485" t="inlineStr">
        <is>
          <t>نسبة التوالف بالطقم</t>
        </is>
      </c>
      <c r="AA2" s="3" t="inlineStr">
        <is>
          <t>تحديد التوالف الغير مطابقة</t>
        </is>
      </c>
    </row>
    <row r="3">
      <c r="A3" t="n">
        <v>2021</v>
      </c>
      <c r="B3" t="n">
        <v>1</v>
      </c>
      <c r="C3" t="inlineStr">
        <is>
          <t>كفر سخان فرنساوى 085/قاعده سخان فرنساوى 086</t>
        </is>
      </c>
      <c r="D3" t="n">
        <v>100</v>
      </c>
      <c r="E3" s="141" t="n">
        <v>107</v>
      </c>
      <c r="F3" s="141" t="n">
        <v>102</v>
      </c>
      <c r="G3" t="n">
        <v>348</v>
      </c>
      <c r="H3" t="n">
        <v>149</v>
      </c>
      <c r="I3" t="n">
        <v>264</v>
      </c>
      <c r="J3" t="n">
        <v>29</v>
      </c>
      <c r="K3" t="n">
        <v>26</v>
      </c>
      <c r="N3" t="n">
        <v>9</v>
      </c>
      <c r="P3" t="n">
        <v>0.015</v>
      </c>
      <c r="Q3" t="n">
        <v>878</v>
      </c>
      <c r="R3" t="n">
        <v>121563</v>
      </c>
      <c r="S3" t="n">
        <v>38.7</v>
      </c>
      <c r="T3" t="n">
        <v>4988.5</v>
      </c>
      <c r="U3" t="n">
        <v>51.3</v>
      </c>
      <c r="V3" t="n">
        <v>6629.3</v>
      </c>
      <c r="W3" t="n">
        <v>9</v>
      </c>
      <c r="X3" t="n">
        <v>8.199999999999999</v>
      </c>
      <c r="Y3" t="n">
        <v>0.8100000000000001</v>
      </c>
      <c r="Z3" s="68">
        <f>IFERROR(Q3/R3,"")</f>
        <v/>
      </c>
      <c r="AA3">
        <f>IFERROR(IF(Z3&gt;P3,0,1),"")</f>
        <v/>
      </c>
    </row>
    <row r="4">
      <c r="A4" t="n">
        <v>2021</v>
      </c>
      <c r="B4" t="n">
        <v>10</v>
      </c>
      <c r="C4" t="inlineStr">
        <is>
          <t>فوم زوايا فيكتوريا اماميه وخلفية</t>
        </is>
      </c>
      <c r="D4" t="n">
        <v>99</v>
      </c>
      <c r="E4" s="141" t="n">
        <v>134</v>
      </c>
      <c r="F4" s="141" t="n">
        <v>108</v>
      </c>
      <c r="G4" t="n">
        <v>194</v>
      </c>
      <c r="H4" t="n">
        <v>119</v>
      </c>
      <c r="I4" t="n">
        <v>182</v>
      </c>
      <c r="K4" t="n">
        <v>5</v>
      </c>
      <c r="M4" t="n">
        <v>1</v>
      </c>
      <c r="P4" t="n">
        <v>0.015</v>
      </c>
      <c r="Q4" t="n">
        <v>552</v>
      </c>
      <c r="R4" t="n">
        <v>78362</v>
      </c>
      <c r="S4" t="n">
        <v>16.2</v>
      </c>
      <c r="T4" t="n">
        <v>2157.8</v>
      </c>
      <c r="U4" t="n">
        <v>20.6</v>
      </c>
      <c r="V4" t="n">
        <v>2557.6</v>
      </c>
      <c r="W4" t="n">
        <v>9</v>
      </c>
      <c r="X4" t="n">
        <v>4.1</v>
      </c>
      <c r="Y4" t="n">
        <v>0.58</v>
      </c>
      <c r="Z4" s="68">
        <f>IFERROR(Q4/R4,"")</f>
        <v/>
      </c>
      <c r="AA4">
        <f>IFERROR(IF(Z4&gt;P4,0,1),"")</f>
        <v/>
      </c>
    </row>
    <row r="5">
      <c r="A5" t="n">
        <v>2021</v>
      </c>
      <c r="B5" t="n">
        <v>18</v>
      </c>
      <c r="C5" t="inlineStr">
        <is>
          <t>كفر غسالة LG/زوايا غسالة LG</t>
        </is>
      </c>
      <c r="D5" t="n">
        <v>107</v>
      </c>
      <c r="E5" s="141" t="n">
        <v>68</v>
      </c>
      <c r="F5" s="141" t="n">
        <v>107</v>
      </c>
      <c r="G5" t="n">
        <v>406</v>
      </c>
      <c r="H5" t="n">
        <v>269</v>
      </c>
      <c r="I5" t="n">
        <v>398</v>
      </c>
      <c r="J5" t="n">
        <v>29</v>
      </c>
      <c r="K5" t="n">
        <v>15</v>
      </c>
      <c r="L5" t="n">
        <v>25</v>
      </c>
      <c r="N5" t="n">
        <v>2</v>
      </c>
      <c r="P5" t="n">
        <v>0.015</v>
      </c>
      <c r="Q5" t="n">
        <v>1237</v>
      </c>
      <c r="R5" t="n">
        <v>136121</v>
      </c>
      <c r="S5" t="n">
        <v>78.5</v>
      </c>
      <c r="T5" t="n">
        <v>8172</v>
      </c>
      <c r="U5" t="n">
        <v>97.40000000000001</v>
      </c>
      <c r="V5" t="n">
        <v>9882.799999999999</v>
      </c>
      <c r="W5" t="n">
        <v>12</v>
      </c>
      <c r="X5" t="n">
        <v>18.2</v>
      </c>
      <c r="Y5" t="n">
        <v>1.13</v>
      </c>
      <c r="Z5" s="68">
        <f>IFERROR(Q5/R5,"")</f>
        <v/>
      </c>
      <c r="AA5">
        <f>IFERROR(IF(Z5&gt;P5,0,1),"")</f>
        <v/>
      </c>
    </row>
    <row r="6">
      <c r="A6" t="n">
        <v>2021</v>
      </c>
      <c r="B6" t="n">
        <v>29</v>
      </c>
      <c r="C6" t="inlineStr">
        <is>
          <t>بوتجاز  90 تصدير</t>
        </is>
      </c>
      <c r="D6" t="n">
        <v>120</v>
      </c>
      <c r="E6" s="141" t="n">
        <v>63</v>
      </c>
      <c r="F6" s="141" t="n">
        <v>116</v>
      </c>
      <c r="G6" t="n">
        <v>349</v>
      </c>
      <c r="H6" t="n">
        <v>270</v>
      </c>
      <c r="I6" t="n">
        <v>352</v>
      </c>
      <c r="J6" t="n">
        <v>27</v>
      </c>
      <c r="K6" t="n">
        <v>38</v>
      </c>
      <c r="N6" t="n">
        <v>2</v>
      </c>
      <c r="P6" t="n">
        <v>0.015</v>
      </c>
      <c r="Q6" t="n">
        <v>1024</v>
      </c>
      <c r="R6" t="n">
        <v>58429</v>
      </c>
      <c r="S6" t="n">
        <v>29.9</v>
      </c>
      <c r="T6" t="n">
        <v>1702.5</v>
      </c>
      <c r="U6" t="n">
        <v>12.5</v>
      </c>
      <c r="V6" t="n">
        <v>736.5</v>
      </c>
      <c r="W6" t="n">
        <v>11</v>
      </c>
      <c r="X6" t="n">
        <v>16.3</v>
      </c>
      <c r="Y6" t="n">
        <v>0.71</v>
      </c>
      <c r="Z6" s="68">
        <f>IFERROR(Q6/R6,"")</f>
        <v/>
      </c>
      <c r="AA6">
        <f>IFERROR(IF(Z6&gt;P6,0,1),"")</f>
        <v/>
      </c>
    </row>
    <row r="7">
      <c r="A7" t="n">
        <v>2021</v>
      </c>
      <c r="B7" t="n">
        <v>32</v>
      </c>
      <c r="C7" t="inlineStr">
        <is>
          <t>فكتوريا قاعدة ولوحة تحكم وحلة</t>
        </is>
      </c>
      <c r="D7" t="n">
        <v>97</v>
      </c>
      <c r="E7" s="141" t="n">
        <v>68</v>
      </c>
      <c r="F7" s="141" t="n">
        <v>106</v>
      </c>
      <c r="G7" t="n">
        <v>406</v>
      </c>
      <c r="H7" t="n">
        <v>189</v>
      </c>
      <c r="I7" t="n">
        <v>279</v>
      </c>
      <c r="J7" t="n">
        <v>13</v>
      </c>
      <c r="K7" t="n">
        <v>22</v>
      </c>
      <c r="M7" t="n">
        <v>4</v>
      </c>
      <c r="P7" t="n">
        <v>0.015</v>
      </c>
      <c r="Q7" t="n">
        <v>979</v>
      </c>
      <c r="R7" t="n">
        <v>70857</v>
      </c>
      <c r="S7" t="n">
        <v>50.8</v>
      </c>
      <c r="T7" t="n">
        <v>3399.9</v>
      </c>
      <c r="U7" t="n">
        <v>59.5</v>
      </c>
      <c r="V7" t="n">
        <v>3840.3</v>
      </c>
      <c r="W7" t="n">
        <v>10</v>
      </c>
      <c r="X7" t="n">
        <v>14.3</v>
      </c>
      <c r="Y7" t="n">
        <v>0.57</v>
      </c>
      <c r="Z7" s="68">
        <f>IFERROR(Q7/R7,"")</f>
        <v/>
      </c>
      <c r="AA7">
        <f>IFERROR(IF(Z7&gt;P7,0,1),"")</f>
        <v/>
      </c>
    </row>
    <row r="8">
      <c r="A8" t="n">
        <v>2021</v>
      </c>
      <c r="B8" t="n">
        <v>34</v>
      </c>
      <c r="C8" t="inlineStr">
        <is>
          <t xml:space="preserve">دايو 11قدم المعدل </t>
        </is>
      </c>
      <c r="D8" t="n">
        <v>103</v>
      </c>
      <c r="E8" s="141" t="n">
        <v>136</v>
      </c>
      <c r="F8" s="141" t="n">
        <v>106</v>
      </c>
      <c r="G8" t="n">
        <v>238</v>
      </c>
      <c r="H8" t="n">
        <v>172</v>
      </c>
      <c r="I8" t="n">
        <v>230</v>
      </c>
      <c r="J8" t="n">
        <v>20</v>
      </c>
      <c r="K8" t="n">
        <v>23</v>
      </c>
      <c r="N8" t="n">
        <v>6</v>
      </c>
      <c r="P8" t="n">
        <v>0.015</v>
      </c>
      <c r="Q8" t="n">
        <v>714</v>
      </c>
      <c r="R8" t="n">
        <v>107609</v>
      </c>
      <c r="S8" t="n">
        <v>438.8</v>
      </c>
      <c r="T8" t="n">
        <v>61718.5</v>
      </c>
      <c r="U8" t="n">
        <v>746.7</v>
      </c>
      <c r="V8" t="n">
        <v>104415.4</v>
      </c>
      <c r="W8" t="n">
        <v>11</v>
      </c>
      <c r="X8" t="n">
        <v>5.2</v>
      </c>
      <c r="Y8" t="n">
        <v>0.62</v>
      </c>
      <c r="Z8" s="68">
        <f>IFERROR(Q8/R8,"")</f>
        <v/>
      </c>
      <c r="AA8">
        <f>IFERROR(IF(Z8&gt;P8,0,1),"")</f>
        <v/>
      </c>
    </row>
    <row r="9">
      <c r="A9" t="n">
        <v>2021</v>
      </c>
      <c r="B9" t="n">
        <v>47</v>
      </c>
      <c r="C9" t="inlineStr">
        <is>
          <t>قاعدة غسالة LG</t>
        </is>
      </c>
      <c r="D9" t="n">
        <v>115</v>
      </c>
      <c r="E9" s="141" t="n">
        <v>66</v>
      </c>
      <c r="F9" s="141" t="n">
        <v>110</v>
      </c>
      <c r="G9" t="n">
        <v>414</v>
      </c>
      <c r="H9" t="n">
        <v>280</v>
      </c>
      <c r="I9" t="n">
        <v>437</v>
      </c>
      <c r="J9" t="n">
        <v>31</v>
      </c>
      <c r="K9" t="n">
        <v>26</v>
      </c>
      <c r="L9" t="n">
        <v>20</v>
      </c>
      <c r="N9" t="n">
        <v>4</v>
      </c>
      <c r="P9" t="n">
        <v>0.015</v>
      </c>
      <c r="Q9" t="n">
        <v>1166</v>
      </c>
      <c r="R9" t="n">
        <v>75584</v>
      </c>
      <c r="S9" t="n">
        <v>4.2</v>
      </c>
      <c r="T9" t="n">
        <v>269.9</v>
      </c>
      <c r="U9" t="n">
        <v>4.1</v>
      </c>
      <c r="V9" t="n">
        <v>131.4</v>
      </c>
      <c r="W9" t="n">
        <v>12</v>
      </c>
      <c r="X9" t="n">
        <v>17.6</v>
      </c>
      <c r="Y9" t="n">
        <v>0.6899999999999999</v>
      </c>
      <c r="Z9" s="68">
        <f>IFERROR(Q9/R9,"")</f>
        <v/>
      </c>
      <c r="AA9">
        <f>IFERROR(IF(Z9&gt;P9,0,1),"")</f>
        <v/>
      </c>
    </row>
    <row r="10">
      <c r="A10" t="n">
        <v>2021</v>
      </c>
      <c r="B10" t="n">
        <v>124</v>
      </c>
      <c r="C10" t="inlineStr">
        <is>
          <t>قاعدة ولوحة تحكم غسالة كيلوباترا</t>
        </is>
      </c>
      <c r="D10" t="n">
        <v>120</v>
      </c>
      <c r="E10" s="141" t="n">
        <v>64</v>
      </c>
      <c r="F10" s="141" t="n">
        <v>114</v>
      </c>
      <c r="G10" t="n">
        <v>55</v>
      </c>
      <c r="H10" t="n">
        <v>77</v>
      </c>
      <c r="I10" t="n">
        <v>89</v>
      </c>
      <c r="J10" t="n">
        <v>12</v>
      </c>
      <c r="K10" t="n">
        <v>9</v>
      </c>
      <c r="P10" t="n">
        <v>0.015</v>
      </c>
      <c r="Q10" t="n">
        <v>174</v>
      </c>
      <c r="R10" t="n">
        <v>27664</v>
      </c>
      <c r="S10" t="n">
        <v>6.2</v>
      </c>
      <c r="T10" t="n">
        <v>1055.1</v>
      </c>
      <c r="U10" t="n">
        <v>7.7</v>
      </c>
      <c r="V10" t="n">
        <v>1292.2</v>
      </c>
      <c r="W10" t="n">
        <v>4</v>
      </c>
      <c r="X10" t="n">
        <v>2.7</v>
      </c>
      <c r="Y10" t="n">
        <v>0.91</v>
      </c>
      <c r="Z10" s="68">
        <f>IFERROR(Q10/R10,"")</f>
        <v/>
      </c>
      <c r="AA10">
        <f>IFERROR(IF(Z10&gt;P10,0,1),"")</f>
        <v/>
      </c>
    </row>
    <row r="11">
      <c r="A11" t="n">
        <v>2021</v>
      </c>
      <c r="B11" t="n">
        <v>125</v>
      </c>
      <c r="C11" t="inlineStr">
        <is>
          <t>زوايا غسالة كليوباترا</t>
        </is>
      </c>
      <c r="D11" t="n">
        <v>120</v>
      </c>
      <c r="E11" s="141" t="n">
        <v>125</v>
      </c>
      <c r="F11" s="141" t="n">
        <v>117</v>
      </c>
      <c r="G11" t="n">
        <v>23</v>
      </c>
      <c r="H11" t="n">
        <v>33</v>
      </c>
      <c r="I11" t="n">
        <v>49</v>
      </c>
      <c r="J11" t="n">
        <v>5</v>
      </c>
      <c r="K11" t="n">
        <v>1</v>
      </c>
      <c r="P11" t="n">
        <v>0.015</v>
      </c>
      <c r="Q11" t="n">
        <v>60</v>
      </c>
      <c r="R11" t="n">
        <v>29936</v>
      </c>
      <c r="S11" t="n">
        <v>1.8</v>
      </c>
      <c r="T11" t="n">
        <v>849.8</v>
      </c>
      <c r="U11" t="n">
        <v>2.4</v>
      </c>
      <c r="V11" t="n">
        <v>1030.2</v>
      </c>
      <c r="W11" t="n">
        <v>4</v>
      </c>
      <c r="X11" t="n">
        <v>0.5</v>
      </c>
      <c r="Y11" t="n">
        <v>0.66</v>
      </c>
      <c r="Z11" s="68">
        <f>IFERROR(Q11/R11,"")</f>
        <v/>
      </c>
      <c r="AA11">
        <f>IFERROR(IF(Z11&gt;P11,0,1),"")</f>
        <v/>
      </c>
    </row>
    <row r="12">
      <c r="A12" t="n">
        <v>2021</v>
      </c>
      <c r="B12" t="n">
        <v>135</v>
      </c>
      <c r="C12" t="inlineStr">
        <is>
          <t>صندوق سمك 5ك بنى سويف</t>
        </is>
      </c>
      <c r="D12" s="50" t="n">
        <v>95</v>
      </c>
      <c r="E12" s="141" t="n">
        <v>146</v>
      </c>
      <c r="F12" s="141" t="n">
        <v>99</v>
      </c>
      <c r="G12" t="n">
        <v>81</v>
      </c>
      <c r="H12" t="n">
        <v>55</v>
      </c>
      <c r="I12" t="n">
        <v>83</v>
      </c>
      <c r="J12" t="n">
        <v>11</v>
      </c>
      <c r="K12" t="n">
        <v>27</v>
      </c>
      <c r="N12" t="n">
        <v>2</v>
      </c>
      <c r="P12" t="n">
        <v>0.015</v>
      </c>
      <c r="Q12" t="n">
        <v>262</v>
      </c>
      <c r="R12" t="n">
        <v>51288</v>
      </c>
      <c r="S12" t="n">
        <v>7.3</v>
      </c>
      <c r="T12" t="n">
        <v>1433.5</v>
      </c>
      <c r="U12" t="n">
        <v>4.6</v>
      </c>
      <c r="V12" t="n">
        <v>934.9</v>
      </c>
      <c r="W12" t="n">
        <v>10</v>
      </c>
      <c r="X12" t="n">
        <v>1.8</v>
      </c>
      <c r="Y12" t="n">
        <v>0.55</v>
      </c>
      <c r="Z12" s="68">
        <f>IFERROR(Q12/R12,"")</f>
        <v/>
      </c>
      <c r="AA12">
        <f>IFERROR(IF(Z12&gt;P12,0,1),"")</f>
        <v/>
      </c>
    </row>
    <row r="13">
      <c r="A13" t="n">
        <v>2021</v>
      </c>
      <c r="B13" t="n">
        <v>137</v>
      </c>
      <c r="C13" t="inlineStr">
        <is>
          <t>صندوق سمك 25 ك</t>
        </is>
      </c>
      <c r="D13" s="50" t="n">
        <v>116</v>
      </c>
      <c r="E13" s="141" t="n">
        <v>81</v>
      </c>
      <c r="F13" s="141" t="n">
        <v>135</v>
      </c>
      <c r="G13" t="n">
        <v>1018</v>
      </c>
      <c r="H13" t="n">
        <v>586</v>
      </c>
      <c r="I13" t="n">
        <v>926</v>
      </c>
      <c r="J13" t="n">
        <v>90</v>
      </c>
      <c r="K13" t="n">
        <v>176</v>
      </c>
      <c r="N13" t="n">
        <v>14</v>
      </c>
      <c r="P13" t="n">
        <v>0.015</v>
      </c>
      <c r="Q13" t="n">
        <v>2628</v>
      </c>
      <c r="R13" t="n">
        <v>266124</v>
      </c>
      <c r="S13" t="n">
        <v>22.7</v>
      </c>
      <c r="T13" t="n">
        <v>2335.3</v>
      </c>
      <c r="U13" t="n">
        <v>14.8</v>
      </c>
      <c r="V13" t="n">
        <v>1518.8</v>
      </c>
      <c r="W13" t="n">
        <v>12</v>
      </c>
      <c r="X13" t="n">
        <v>32.5</v>
      </c>
      <c r="Y13" t="n">
        <v>0.53</v>
      </c>
      <c r="Z13" s="68">
        <f>IFERROR(Q13/R13,"")</f>
        <v/>
      </c>
      <c r="AA13">
        <f>IFERROR(IF(Z13&gt;P13,0,1),"")</f>
        <v/>
      </c>
    </row>
    <row r="14">
      <c r="A14" t="n">
        <v>2021</v>
      </c>
      <c r="B14" t="n">
        <v>138</v>
      </c>
      <c r="C14" t="inlineStr">
        <is>
          <t>صندوق سمك 23ك فلات</t>
        </is>
      </c>
      <c r="D14" s="50" t="n">
        <v>120</v>
      </c>
      <c r="E14" s="141" t="n">
        <v>84</v>
      </c>
      <c r="F14" s="141" t="n">
        <v>129</v>
      </c>
      <c r="G14" t="n">
        <v>144</v>
      </c>
      <c r="H14" t="n">
        <v>72</v>
      </c>
      <c r="I14" t="n">
        <v>132</v>
      </c>
      <c r="J14" t="n">
        <v>10</v>
      </c>
      <c r="K14" t="n">
        <v>10</v>
      </c>
      <c r="P14" t="n">
        <v>0.015</v>
      </c>
      <c r="Q14" t="n">
        <v>360</v>
      </c>
      <c r="R14" t="n">
        <v>39768</v>
      </c>
      <c r="S14" t="n">
        <v>0.7</v>
      </c>
      <c r="T14" t="n">
        <v>71.90000000000001</v>
      </c>
      <c r="U14" t="n">
        <v>0.5</v>
      </c>
      <c r="V14" t="n">
        <v>60.2</v>
      </c>
      <c r="W14" t="n">
        <v>3</v>
      </c>
      <c r="X14" t="n">
        <v>4.3</v>
      </c>
      <c r="Y14" t="n">
        <v>0.6</v>
      </c>
      <c r="Z14" s="68">
        <f>IFERROR(Q14/R14,"")</f>
        <v/>
      </c>
      <c r="AA14">
        <f>IFERROR(IF(Z14&gt;P14,0,1),"")</f>
        <v/>
      </c>
    </row>
    <row r="15">
      <c r="A15" t="n">
        <v>2021</v>
      </c>
      <c r="B15" t="n">
        <v>142</v>
      </c>
      <c r="C15" t="inlineStr">
        <is>
          <t>صندوق سمك 10بنى سويف</t>
        </is>
      </c>
      <c r="D15" s="50" t="n">
        <v>103</v>
      </c>
      <c r="E15" s="141" t="n">
        <v>97</v>
      </c>
      <c r="F15" s="141" t="n">
        <v>113</v>
      </c>
      <c r="G15" t="n">
        <v>125</v>
      </c>
      <c r="H15" t="n">
        <v>87</v>
      </c>
      <c r="I15" t="n">
        <v>114</v>
      </c>
      <c r="J15" t="n">
        <v>11</v>
      </c>
      <c r="K15" t="n">
        <v>12</v>
      </c>
      <c r="L15" t="n">
        <v>3</v>
      </c>
      <c r="P15" t="n">
        <v>0.015</v>
      </c>
      <c r="Q15" t="n">
        <v>333</v>
      </c>
      <c r="R15" t="n">
        <v>42489</v>
      </c>
      <c r="S15" t="n">
        <v>2.9</v>
      </c>
      <c r="T15" t="n">
        <v>394.4</v>
      </c>
      <c r="U15" t="n">
        <v>2.7</v>
      </c>
      <c r="V15" t="n">
        <v>358.9</v>
      </c>
      <c r="W15" t="n">
        <v>10</v>
      </c>
      <c r="X15" t="n">
        <v>3.4</v>
      </c>
      <c r="Y15" t="n">
        <v>0.61</v>
      </c>
      <c r="Z15" s="68">
        <f>IFERROR(Q15/R15,"")</f>
        <v/>
      </c>
      <c r="AA15">
        <f>IFERROR(IF(Z15&gt;P15,0,1),"")</f>
        <v/>
      </c>
    </row>
    <row r="16">
      <c r="A16" t="n">
        <v>2021</v>
      </c>
      <c r="B16" t="n">
        <v>143</v>
      </c>
      <c r="C16" t="inlineStr">
        <is>
          <t>صندوق 10 ك فلات</t>
        </is>
      </c>
      <c r="D16" s="50" t="n">
        <v>120</v>
      </c>
      <c r="E16" s="141" t="n">
        <v>118</v>
      </c>
      <c r="F16" s="141" t="n">
        <v>123</v>
      </c>
      <c r="G16" t="n">
        <v>133</v>
      </c>
      <c r="H16" t="n">
        <v>90</v>
      </c>
      <c r="I16" t="n">
        <v>134</v>
      </c>
      <c r="J16" t="n">
        <v>15</v>
      </c>
      <c r="K16" t="n">
        <v>15</v>
      </c>
      <c r="P16" t="n">
        <v>0.015</v>
      </c>
      <c r="Q16" t="n">
        <v>377</v>
      </c>
      <c r="R16" t="n">
        <v>51883</v>
      </c>
      <c r="S16" t="n">
        <v>1.4</v>
      </c>
      <c r="T16" t="n">
        <v>182.1</v>
      </c>
      <c r="U16" t="n">
        <v>1.1</v>
      </c>
      <c r="V16" t="n">
        <v>163.9</v>
      </c>
      <c r="W16" t="n">
        <v>10</v>
      </c>
      <c r="X16" t="n">
        <v>3.2</v>
      </c>
      <c r="Y16" t="n">
        <v>0.62</v>
      </c>
      <c r="Z16" s="68">
        <f>IFERROR(Q16/R16,"")</f>
        <v/>
      </c>
      <c r="AA16">
        <f>IFERROR(IF(Z16&gt;P16,0,1),"")</f>
        <v/>
      </c>
    </row>
    <row r="17">
      <c r="A17" t="n">
        <v>2021</v>
      </c>
      <c r="B17" t="n">
        <v>148</v>
      </c>
      <c r="C17" t="inlineStr">
        <is>
          <t>شتلات  سيكم واسنا بدون بادج</t>
        </is>
      </c>
      <c r="D17" s="50" t="n">
        <v>144</v>
      </c>
      <c r="E17" s="141" t="n">
        <v>44</v>
      </c>
      <c r="F17" s="141" t="n">
        <v>165</v>
      </c>
      <c r="G17" t="n">
        <v>75</v>
      </c>
      <c r="H17" t="n">
        <v>18</v>
      </c>
      <c r="I17" t="n">
        <v>27</v>
      </c>
      <c r="J17" t="n">
        <v>6</v>
      </c>
      <c r="K17" t="n">
        <v>3</v>
      </c>
      <c r="P17" t="n">
        <v>0.015</v>
      </c>
      <c r="Q17" t="n">
        <v>132</v>
      </c>
      <c r="R17" t="n">
        <v>5052</v>
      </c>
      <c r="S17" t="n">
        <v>1.7</v>
      </c>
      <c r="T17" t="n">
        <v>93.40000000000001</v>
      </c>
      <c r="U17" t="n">
        <v>1.9</v>
      </c>
      <c r="V17" t="n">
        <v>108.7</v>
      </c>
      <c r="W17" t="n">
        <v>3</v>
      </c>
      <c r="X17" t="n">
        <v>3</v>
      </c>
      <c r="Y17" t="n">
        <v>0.62</v>
      </c>
      <c r="Z17" s="68">
        <f>IFERROR(Q17/R17,"")</f>
        <v/>
      </c>
      <c r="AA17">
        <f>IFERROR(IF(Z17&gt;P17,0,1),"")</f>
        <v/>
      </c>
    </row>
    <row r="18">
      <c r="A18" t="n">
        <v>2021</v>
      </c>
      <c r="B18" t="n">
        <v>153</v>
      </c>
      <c r="C18" t="inlineStr">
        <is>
          <t>قاعده +زوايا غساله 13</t>
        </is>
      </c>
      <c r="D18" s="50" t="n">
        <v>180</v>
      </c>
      <c r="E18" s="141" t="n">
        <v>44</v>
      </c>
      <c r="F18" s="141" t="n">
        <v>164</v>
      </c>
      <c r="G18" t="n">
        <v>4</v>
      </c>
      <c r="H18" t="n">
        <v>1</v>
      </c>
      <c r="I18" t="n">
        <v>3</v>
      </c>
      <c r="P18" t="n">
        <v>0.015</v>
      </c>
      <c r="Q18" t="n">
        <v>9</v>
      </c>
      <c r="R18" t="n">
        <v>2227</v>
      </c>
      <c r="S18" t="n">
        <v>0.3</v>
      </c>
      <c r="T18" t="n">
        <v>58.8</v>
      </c>
      <c r="U18" t="n">
        <v>0.4</v>
      </c>
      <c r="V18" t="n">
        <v>86.5</v>
      </c>
      <c r="W18" t="n">
        <v>1</v>
      </c>
      <c r="X18" t="n">
        <v>0.2</v>
      </c>
      <c r="Y18" t="n">
        <v>0.63</v>
      </c>
      <c r="Z18" s="68">
        <f>IFERROR(Q18/R18,"")</f>
        <v/>
      </c>
      <c r="AA18">
        <f>IFERROR(IF(Z18&gt;P18,0,1),"")</f>
        <v/>
      </c>
    </row>
    <row r="19">
      <c r="A19" t="n">
        <v>2021</v>
      </c>
      <c r="B19" t="n">
        <v>157</v>
      </c>
      <c r="C19" t="inlineStr">
        <is>
          <t xml:space="preserve">40W650D EPSتوشيبا </t>
        </is>
      </c>
      <c r="D19" s="50" t="n">
        <v>150</v>
      </c>
      <c r="E19" s="141" t="n">
        <v>69</v>
      </c>
      <c r="F19" s="141" t="n">
        <v>139</v>
      </c>
      <c r="G19" t="n">
        <v>5</v>
      </c>
      <c r="H19" t="n">
        <v>2</v>
      </c>
      <c r="I19" t="n">
        <v>3</v>
      </c>
      <c r="P19" t="n">
        <v>0.015</v>
      </c>
      <c r="Q19" t="n">
        <v>13</v>
      </c>
      <c r="R19" t="n">
        <v>373</v>
      </c>
      <c r="S19" t="n">
        <v>1.3</v>
      </c>
      <c r="T19" t="n">
        <v>31.2</v>
      </c>
      <c r="U19" t="n">
        <v>1.6</v>
      </c>
      <c r="V19" t="n">
        <v>37.6</v>
      </c>
      <c r="W19" t="n">
        <v>1</v>
      </c>
      <c r="X19" t="n">
        <v>0.2</v>
      </c>
      <c r="Y19" t="n">
        <v>0.35</v>
      </c>
      <c r="Z19" s="68">
        <f>IFERROR(Q19/R19,"")</f>
        <v/>
      </c>
      <c r="AA19">
        <f>IFERROR(IF(Z19&gt;P19,0,1),"")</f>
        <v/>
      </c>
    </row>
    <row r="20">
      <c r="A20" t="n">
        <v>2021</v>
      </c>
      <c r="B20" t="n">
        <v>167</v>
      </c>
      <c r="C20" t="inlineStr">
        <is>
          <t>زانوسى العبد 305</t>
        </is>
      </c>
      <c r="D20" s="50" t="n">
        <v>277</v>
      </c>
      <c r="E20" s="141" t="n"/>
      <c r="F20" s="141" t="n"/>
      <c r="P20" t="n">
        <v>0.015</v>
      </c>
      <c r="W20" t="n">
        <v>1</v>
      </c>
      <c r="Z20" s="68">
        <f>IFERROR(Q20/R20,"")</f>
        <v/>
      </c>
      <c r="AA20">
        <f>IFERROR(IF(Z20&gt;P20,0,1),"")</f>
        <v/>
      </c>
    </row>
    <row r="21">
      <c r="A21" t="n">
        <v>2021</v>
      </c>
      <c r="B21" t="n">
        <v>181</v>
      </c>
      <c r="C21" t="inlineStr">
        <is>
          <t>LG 49UJ63</t>
        </is>
      </c>
      <c r="D21" s="50" t="n">
        <v>140</v>
      </c>
      <c r="E21" s="141" t="n">
        <v>107</v>
      </c>
      <c r="F21" s="141" t="n">
        <v>135</v>
      </c>
      <c r="G21" t="n">
        <v>51</v>
      </c>
      <c r="H21" t="n">
        <v>36</v>
      </c>
      <c r="I21" t="n">
        <v>36</v>
      </c>
      <c r="J21" t="n">
        <v>7</v>
      </c>
      <c r="K21" t="n">
        <v>4</v>
      </c>
      <c r="P21" t="n">
        <v>0.015</v>
      </c>
      <c r="Q21" t="n">
        <v>131</v>
      </c>
      <c r="R21" t="n">
        <v>12443</v>
      </c>
      <c r="S21" t="n">
        <v>1.5</v>
      </c>
      <c r="T21" t="n">
        <v>138.3</v>
      </c>
      <c r="U21" t="n">
        <v>1.9</v>
      </c>
      <c r="V21" t="n">
        <v>178.4</v>
      </c>
      <c r="W21" t="n">
        <v>3</v>
      </c>
      <c r="X21" t="n">
        <v>1.2</v>
      </c>
      <c r="Y21" t="n">
        <v>0.52</v>
      </c>
      <c r="Z21" s="68">
        <f>IFERROR(Q21/R21,"")</f>
        <v/>
      </c>
      <c r="AA21">
        <f>IFERROR(IF(Z21&gt;P21,0,1),"")</f>
        <v/>
      </c>
    </row>
    <row r="22">
      <c r="A22" t="n">
        <v>2021</v>
      </c>
      <c r="B22" t="n">
        <v>182</v>
      </c>
      <c r="C22" t="inlineStr">
        <is>
          <t>LG 43UJ63</t>
        </is>
      </c>
      <c r="D22" s="50" t="n">
        <v>131</v>
      </c>
      <c r="E22" s="141" t="n">
        <v>113</v>
      </c>
      <c r="F22" s="141" t="n">
        <v>130</v>
      </c>
      <c r="G22" t="n">
        <v>58</v>
      </c>
      <c r="H22" t="n">
        <v>52</v>
      </c>
      <c r="I22" t="n">
        <v>61</v>
      </c>
      <c r="J22" t="n">
        <v>5</v>
      </c>
      <c r="K22" t="n">
        <v>8</v>
      </c>
      <c r="N22" t="n">
        <v>2</v>
      </c>
      <c r="P22" t="n">
        <v>0.015</v>
      </c>
      <c r="Q22" t="n">
        <v>180</v>
      </c>
      <c r="R22" t="n">
        <v>14124</v>
      </c>
      <c r="S22" t="n">
        <v>2.5</v>
      </c>
      <c r="T22" t="n">
        <v>193.4</v>
      </c>
      <c r="U22" t="n">
        <v>2.7</v>
      </c>
      <c r="V22" t="n">
        <v>210.4</v>
      </c>
      <c r="W22" t="n">
        <v>8</v>
      </c>
      <c r="X22" t="n">
        <v>1.6</v>
      </c>
      <c r="Y22" t="n">
        <v>0.32</v>
      </c>
      <c r="Z22" s="68">
        <f>IFERROR(Q22/R22,"")</f>
        <v/>
      </c>
      <c r="AA22">
        <f>IFERROR(IF(Z22&gt;P22,0,1),"")</f>
        <v/>
      </c>
    </row>
    <row r="23">
      <c r="A23" t="n">
        <v>2021</v>
      </c>
      <c r="B23" t="n">
        <v>190</v>
      </c>
      <c r="C23" t="inlineStr">
        <is>
          <t xml:space="preserve">  LG55UK63</t>
        </is>
      </c>
      <c r="D23" s="50" t="n">
        <v>180</v>
      </c>
      <c r="E23" s="141" t="n">
        <v>71</v>
      </c>
      <c r="F23" s="141" t="n">
        <v>152</v>
      </c>
      <c r="G23" t="n">
        <v>73</v>
      </c>
      <c r="H23" t="n">
        <v>43</v>
      </c>
      <c r="I23" t="n">
        <v>60</v>
      </c>
      <c r="J23" t="n">
        <v>4</v>
      </c>
      <c r="K23" t="n">
        <v>32</v>
      </c>
      <c r="P23" t="n">
        <v>0.015</v>
      </c>
      <c r="Q23" t="n">
        <v>212</v>
      </c>
      <c r="R23" t="n">
        <v>9902</v>
      </c>
      <c r="S23" t="n">
        <v>1.7</v>
      </c>
      <c r="T23" t="n">
        <v>78.7</v>
      </c>
      <c r="U23" t="n">
        <v>2</v>
      </c>
      <c r="V23" t="n">
        <v>100.1</v>
      </c>
      <c r="W23" t="n">
        <v>3</v>
      </c>
      <c r="X23" t="n">
        <v>3</v>
      </c>
      <c r="Y23" t="n">
        <v>0.63</v>
      </c>
      <c r="Z23" s="68">
        <f>IFERROR(Q23/R23,"")</f>
        <v/>
      </c>
      <c r="AA23">
        <f>IFERROR(IF(Z23&gt;P23,0,1),"")</f>
        <v/>
      </c>
    </row>
    <row r="24">
      <c r="A24" t="n">
        <v>2021</v>
      </c>
      <c r="B24" t="n">
        <v>212</v>
      </c>
      <c r="C24" t="inlineStr">
        <is>
          <t>فوم  60*90 (دعامة و قاعدة)</t>
        </is>
      </c>
      <c r="D24" s="50" t="n">
        <v>120</v>
      </c>
      <c r="E24" s="141" t="n">
        <v>62</v>
      </c>
      <c r="F24" s="141" t="n">
        <v>119</v>
      </c>
      <c r="G24" t="n">
        <v>213</v>
      </c>
      <c r="H24" t="n">
        <v>154</v>
      </c>
      <c r="I24" t="n">
        <v>225</v>
      </c>
      <c r="J24" t="n">
        <v>6</v>
      </c>
      <c r="K24" t="n">
        <v>3</v>
      </c>
      <c r="P24" t="n">
        <v>0.015</v>
      </c>
      <c r="Q24" t="n">
        <v>590</v>
      </c>
      <c r="R24" t="n">
        <v>34304</v>
      </c>
      <c r="S24" t="n">
        <v>12.4</v>
      </c>
      <c r="T24" t="n">
        <v>607.7</v>
      </c>
      <c r="U24" t="n">
        <v>15.3</v>
      </c>
      <c r="V24" t="n">
        <v>791.5</v>
      </c>
      <c r="W24" t="n">
        <v>10</v>
      </c>
      <c r="X24" t="n">
        <v>9.6</v>
      </c>
      <c r="Y24" t="n">
        <v>0.73</v>
      </c>
      <c r="Z24" s="68">
        <f>IFERROR(Q24/R24,"")</f>
        <v/>
      </c>
      <c r="AA24">
        <f>IFERROR(IF(Z24&gt;P24,0,1),"")</f>
        <v/>
      </c>
    </row>
    <row r="25">
      <c r="A25" t="n">
        <v>2021</v>
      </c>
      <c r="B25" t="n">
        <v>224</v>
      </c>
      <c r="C25" t="inlineStr">
        <is>
          <t>فوم طقم قاعدة ديب فريزر</t>
        </is>
      </c>
      <c r="D25" s="50" t="n">
        <v>101</v>
      </c>
      <c r="E25" s="141" t="n">
        <v>133</v>
      </c>
      <c r="F25" s="141" t="n">
        <v>109</v>
      </c>
      <c r="G25" t="n">
        <v>29</v>
      </c>
      <c r="H25" t="n">
        <v>12</v>
      </c>
      <c r="I25" t="n">
        <v>26</v>
      </c>
      <c r="K25" t="n">
        <v>1</v>
      </c>
      <c r="N25" t="n">
        <v>1</v>
      </c>
      <c r="P25" t="n">
        <v>0.015</v>
      </c>
      <c r="Q25" t="n">
        <v>67</v>
      </c>
      <c r="R25" t="n">
        <v>15307</v>
      </c>
      <c r="S25" t="n">
        <v>0.4</v>
      </c>
      <c r="T25" t="n">
        <v>98.90000000000001</v>
      </c>
      <c r="U25" t="n">
        <v>0.4</v>
      </c>
      <c r="V25" t="n">
        <v>97.59999999999999</v>
      </c>
      <c r="W25" t="n">
        <v>4</v>
      </c>
      <c r="X25" t="n">
        <v>0.5</v>
      </c>
      <c r="Y25" t="n">
        <v>0.55</v>
      </c>
      <c r="Z25" s="68">
        <f>IFERROR(Q25/R25,"")</f>
        <v/>
      </c>
      <c r="AA25">
        <f>IFERROR(IF(Z25&gt;P25,0,1),"")</f>
        <v/>
      </c>
    </row>
    <row r="26">
      <c r="A26" t="n">
        <v>2021</v>
      </c>
      <c r="B26" t="n">
        <v>236</v>
      </c>
      <c r="C26" t="inlineStr">
        <is>
          <t>فوم طقم رويال جاز المعدل</t>
        </is>
      </c>
      <c r="D26" s="50" t="n">
        <v>95</v>
      </c>
      <c r="E26" s="141" t="n">
        <v>77</v>
      </c>
      <c r="F26" s="141" t="n">
        <v>95</v>
      </c>
      <c r="G26" t="n">
        <v>427</v>
      </c>
      <c r="H26" t="n">
        <v>280</v>
      </c>
      <c r="I26" t="n">
        <v>351</v>
      </c>
      <c r="J26" t="n">
        <v>12</v>
      </c>
      <c r="K26" t="n">
        <v>28</v>
      </c>
      <c r="P26" t="n">
        <v>0.015</v>
      </c>
      <c r="Q26" t="n">
        <v>1088</v>
      </c>
      <c r="R26" t="n">
        <v>93310</v>
      </c>
      <c r="S26" t="n">
        <v>5.5</v>
      </c>
      <c r="T26" t="n">
        <v>466.5</v>
      </c>
      <c r="U26" t="n">
        <v>5.3</v>
      </c>
      <c r="V26" t="n">
        <v>457.8</v>
      </c>
      <c r="W26" t="n">
        <v>9</v>
      </c>
      <c r="X26" t="n">
        <v>14.2</v>
      </c>
      <c r="Y26" t="n">
        <v>0.84</v>
      </c>
      <c r="Z26" s="68">
        <f>IFERROR(Q26/R26,"")</f>
        <v/>
      </c>
      <c r="AA26">
        <f>IFERROR(IF(Z26&gt;P26,0,1),"")</f>
        <v/>
      </c>
    </row>
    <row r="27">
      <c r="A27" t="n">
        <v>2021</v>
      </c>
      <c r="B27" t="n">
        <v>241</v>
      </c>
      <c r="C27" t="inlineStr">
        <is>
          <t>فوم صندوق سمك التابوت</t>
        </is>
      </c>
      <c r="D27" s="50" t="n">
        <v>120</v>
      </c>
      <c r="E27" s="141" t="n">
        <v>53</v>
      </c>
      <c r="F27" s="141" t="n">
        <v>137</v>
      </c>
      <c r="G27" t="n">
        <v>41</v>
      </c>
      <c r="H27" t="n">
        <v>23</v>
      </c>
      <c r="I27" t="n">
        <v>51</v>
      </c>
      <c r="J27" t="n">
        <v>3</v>
      </c>
      <c r="K27" t="n">
        <v>2</v>
      </c>
      <c r="P27" t="n">
        <v>0.015</v>
      </c>
      <c r="Q27" t="n">
        <v>113</v>
      </c>
      <c r="R27" t="n">
        <v>8093</v>
      </c>
      <c r="S27" t="n">
        <v>0.9</v>
      </c>
      <c r="T27" t="n">
        <v>51.7</v>
      </c>
      <c r="U27" t="n">
        <v>0.3</v>
      </c>
      <c r="V27" t="n">
        <v>32.8</v>
      </c>
      <c r="W27" t="n">
        <v>7</v>
      </c>
      <c r="X27" t="n">
        <v>2.1</v>
      </c>
      <c r="Y27" t="n">
        <v>0.44</v>
      </c>
      <c r="Z27" s="68">
        <f>IFERROR(Q27/R27,"")</f>
        <v/>
      </c>
      <c r="AA27">
        <f>IFERROR(IF(Z27&gt;P27,0,1),"")</f>
        <v/>
      </c>
    </row>
    <row r="28">
      <c r="A28" t="n">
        <v>2021</v>
      </c>
      <c r="B28" t="n">
        <v>243</v>
      </c>
      <c r="C28" t="inlineStr">
        <is>
          <t>فوم صندوق سمك 35 ك</t>
        </is>
      </c>
      <c r="D28" s="50" t="n">
        <v>131</v>
      </c>
      <c r="E28" s="141" t="n">
        <v>50</v>
      </c>
      <c r="F28" s="141" t="n">
        <v>147</v>
      </c>
      <c r="G28" t="n">
        <v>178</v>
      </c>
      <c r="H28" t="n">
        <v>134</v>
      </c>
      <c r="I28" t="n">
        <v>182</v>
      </c>
      <c r="J28" t="n">
        <v>21</v>
      </c>
      <c r="K28" t="n">
        <v>25</v>
      </c>
      <c r="L28" t="n">
        <v>5</v>
      </c>
      <c r="N28" t="n">
        <v>7</v>
      </c>
      <c r="P28" t="n">
        <v>0.015</v>
      </c>
      <c r="Q28" t="n">
        <v>543</v>
      </c>
      <c r="R28" t="n">
        <v>41097</v>
      </c>
      <c r="S28" t="n">
        <v>2.8</v>
      </c>
      <c r="T28" t="n">
        <v>208.2</v>
      </c>
      <c r="U28" t="n">
        <v>1.7</v>
      </c>
      <c r="V28" t="n">
        <v>129.8</v>
      </c>
      <c r="W28" t="n">
        <v>12</v>
      </c>
      <c r="X28" t="n">
        <v>10.9</v>
      </c>
      <c r="Y28" t="n">
        <v>0.55</v>
      </c>
      <c r="Z28" s="68">
        <f>IFERROR(Q28/R28,"")</f>
        <v/>
      </c>
      <c r="AA28">
        <f>IFERROR(IF(Z28&gt;P28,0,1),"")</f>
        <v/>
      </c>
    </row>
    <row r="29">
      <c r="A29" t="n">
        <v>2021</v>
      </c>
      <c r="B29" t="n">
        <v>295</v>
      </c>
      <c r="C29" t="inlineStr">
        <is>
          <t>غطاء صندوق سمك 20 ك فلات الجديدة</t>
        </is>
      </c>
      <c r="D29" s="50" t="n">
        <v>91</v>
      </c>
      <c r="E29" s="141" t="n">
        <v>218</v>
      </c>
      <c r="F29" s="141" t="n">
        <v>100</v>
      </c>
      <c r="G29" t="n">
        <v>77</v>
      </c>
      <c r="H29" t="n">
        <v>42</v>
      </c>
      <c r="I29" t="n">
        <v>70</v>
      </c>
      <c r="J29" t="n">
        <v>7</v>
      </c>
      <c r="K29" t="n">
        <v>6</v>
      </c>
      <c r="P29" t="n">
        <v>0.015</v>
      </c>
      <c r="Q29" t="n">
        <v>205</v>
      </c>
      <c r="R29" t="n">
        <v>31647</v>
      </c>
      <c r="S29" t="n">
        <v>1.6</v>
      </c>
      <c r="T29" t="n">
        <v>277.6</v>
      </c>
      <c r="U29" t="n">
        <v>1.5</v>
      </c>
      <c r="V29" t="n">
        <v>254.8</v>
      </c>
      <c r="W29" t="n">
        <v>9</v>
      </c>
      <c r="X29" t="n">
        <v>0.9</v>
      </c>
      <c r="Y29" t="n">
        <v>0.44</v>
      </c>
      <c r="Z29" s="68">
        <f>IFERROR(Q29/R29,"")</f>
        <v/>
      </c>
      <c r="AA29">
        <f>IFERROR(IF(Z29&gt;P29,0,1),"")</f>
        <v/>
      </c>
    </row>
    <row r="30">
      <c r="A30" t="n">
        <v>2021</v>
      </c>
      <c r="B30" t="n">
        <v>301</v>
      </c>
      <c r="C30" t="inlineStr">
        <is>
          <t>علبة صندوق سمك 20 ك فلات الجديدة</t>
        </is>
      </c>
      <c r="D30" s="50" t="n">
        <v>128</v>
      </c>
      <c r="E30" s="141" t="n">
        <v>149</v>
      </c>
      <c r="F30" s="141" t="n">
        <v>146</v>
      </c>
      <c r="G30" t="n">
        <v>135</v>
      </c>
      <c r="H30" t="n">
        <v>106</v>
      </c>
      <c r="I30" t="n">
        <v>118</v>
      </c>
      <c r="J30" t="n">
        <v>2</v>
      </c>
      <c r="K30" t="n">
        <v>2</v>
      </c>
      <c r="N30" t="n">
        <v>8</v>
      </c>
      <c r="P30" t="n">
        <v>0.015</v>
      </c>
      <c r="Q30" t="n">
        <v>332</v>
      </c>
      <c r="R30" t="n">
        <v>35570</v>
      </c>
      <c r="S30" t="n">
        <v>0.9</v>
      </c>
      <c r="T30" t="n">
        <v>95.7</v>
      </c>
      <c r="U30" t="n">
        <v>0.9</v>
      </c>
      <c r="V30" t="n">
        <v>81.09999999999999</v>
      </c>
      <c r="W30" t="n">
        <v>9</v>
      </c>
      <c r="X30" t="n">
        <v>2.2</v>
      </c>
      <c r="Y30" t="n">
        <v>0.59</v>
      </c>
      <c r="Z30" s="68">
        <f>IFERROR(Q30/R30,"")</f>
        <v/>
      </c>
      <c r="AA30">
        <f>IFERROR(IF(Z30&gt;P30,0,1),"")</f>
        <v/>
      </c>
    </row>
    <row r="31">
      <c r="A31" t="n">
        <v>2021</v>
      </c>
      <c r="B31" t="n">
        <v>331</v>
      </c>
      <c r="C31" t="inlineStr">
        <is>
          <t>طقم سخان بلونايل ذو 3 اطقم</t>
        </is>
      </c>
      <c r="D31" s="50" t="n">
        <v>89</v>
      </c>
      <c r="E31" s="141" t="n">
        <v>116</v>
      </c>
      <c r="F31" s="141" t="n">
        <v>94</v>
      </c>
      <c r="G31" t="n">
        <v>298</v>
      </c>
      <c r="H31" t="n">
        <v>325</v>
      </c>
      <c r="I31" t="n">
        <v>344</v>
      </c>
      <c r="J31" t="n">
        <v>33</v>
      </c>
      <c r="K31" t="n">
        <v>48</v>
      </c>
      <c r="N31" t="n">
        <v>3</v>
      </c>
      <c r="P31" t="n">
        <v>0.015</v>
      </c>
      <c r="Q31" t="n">
        <v>983</v>
      </c>
      <c r="R31" t="n">
        <v>152475</v>
      </c>
      <c r="S31" t="n">
        <v>14.6</v>
      </c>
      <c r="T31" t="n">
        <v>2262.1</v>
      </c>
      <c r="U31" t="n">
        <v>14</v>
      </c>
      <c r="V31" t="n">
        <v>2209.8</v>
      </c>
      <c r="W31" t="n">
        <v>8</v>
      </c>
      <c r="X31" t="n">
        <v>8.5</v>
      </c>
      <c r="Y31" t="n">
        <v>0.83</v>
      </c>
      <c r="Z31" s="68">
        <f>IFERROR(Q31/R31,"")</f>
        <v/>
      </c>
      <c r="AA31">
        <f>IFERROR(IF(Z31&gt;P31,0,1),"")</f>
        <v/>
      </c>
    </row>
    <row r="32">
      <c r="A32" t="n">
        <v>2021</v>
      </c>
      <c r="B32" t="n">
        <v>375</v>
      </c>
      <c r="C32" t="inlineStr">
        <is>
          <t xml:space="preserve">LG32LM55/LM63 </t>
        </is>
      </c>
      <c r="D32" s="50" t="n">
        <v>120</v>
      </c>
      <c r="E32" s="141" t="n">
        <v>121</v>
      </c>
      <c r="F32" s="141" t="n">
        <v>120</v>
      </c>
      <c r="G32" t="n">
        <v>339</v>
      </c>
      <c r="H32" t="n">
        <v>240</v>
      </c>
      <c r="I32" t="n">
        <v>326</v>
      </c>
      <c r="J32" t="n">
        <v>58</v>
      </c>
      <c r="K32" t="n">
        <v>39</v>
      </c>
      <c r="L32" t="n">
        <v>8</v>
      </c>
      <c r="N32" t="n">
        <v>2</v>
      </c>
      <c r="P32" t="n">
        <v>0.015</v>
      </c>
      <c r="Q32" t="n">
        <v>1003</v>
      </c>
      <c r="R32" t="n">
        <v>97391</v>
      </c>
      <c r="S32" t="n">
        <v>27.4</v>
      </c>
      <c r="T32" t="n">
        <v>2673.7</v>
      </c>
      <c r="U32" t="n">
        <v>34.3</v>
      </c>
      <c r="V32" t="n">
        <v>3252</v>
      </c>
      <c r="W32" t="n">
        <v>12</v>
      </c>
      <c r="X32" t="n">
        <v>8.300000000000001</v>
      </c>
      <c r="Y32" t="n">
        <v>0.65</v>
      </c>
      <c r="Z32" s="68">
        <f>IFERROR(Q32/R32,"")</f>
        <v/>
      </c>
      <c r="AA32">
        <f>IFERROR(IF(Z32&gt;P32,0,1),"")</f>
        <v/>
      </c>
    </row>
    <row r="33">
      <c r="A33" t="n">
        <v>2021</v>
      </c>
      <c r="B33" t="n">
        <v>376</v>
      </c>
      <c r="C33" t="inlineStr">
        <is>
          <t xml:space="preserve">LG43LM63/UM73 </t>
        </is>
      </c>
      <c r="D33" s="50" t="n">
        <v>161</v>
      </c>
      <c r="E33" s="141" t="n">
        <v>79</v>
      </c>
      <c r="F33" s="141" t="n">
        <v>138</v>
      </c>
      <c r="G33" t="n">
        <v>699</v>
      </c>
      <c r="H33" t="n">
        <v>488</v>
      </c>
      <c r="I33" t="n">
        <v>676</v>
      </c>
      <c r="J33" t="n">
        <v>62</v>
      </c>
      <c r="K33" t="n">
        <v>78</v>
      </c>
      <c r="P33" t="n">
        <v>0.015</v>
      </c>
      <c r="Q33" t="n">
        <v>1909</v>
      </c>
      <c r="R33" t="n">
        <v>166990</v>
      </c>
      <c r="S33" t="n">
        <v>25.7</v>
      </c>
      <c r="T33" t="n">
        <v>2263.6</v>
      </c>
      <c r="U33" t="n">
        <v>32.6</v>
      </c>
      <c r="V33" t="n">
        <v>2809.5</v>
      </c>
      <c r="W33" t="n">
        <v>12</v>
      </c>
      <c r="X33" t="n">
        <v>24.2</v>
      </c>
      <c r="Y33" t="n">
        <v>0.82</v>
      </c>
      <c r="Z33" s="68">
        <f>IFERROR(Q33/R33,"")</f>
        <v/>
      </c>
      <c r="AA33">
        <f>IFERROR(IF(Z33&gt;P33,0,1),"")</f>
        <v/>
      </c>
    </row>
    <row r="34">
      <c r="A34" t="n">
        <v>2021</v>
      </c>
      <c r="B34" t="n">
        <v>377</v>
      </c>
      <c r="C34" t="inlineStr">
        <is>
          <t>زانوسى العبد 305</t>
        </is>
      </c>
      <c r="D34" s="50" t="n">
        <v>320</v>
      </c>
      <c r="E34" s="141" t="n">
        <v>56</v>
      </c>
      <c r="F34" s="141" t="n">
        <v>264</v>
      </c>
      <c r="G34" t="n">
        <v>239</v>
      </c>
      <c r="H34" t="n">
        <v>149</v>
      </c>
      <c r="I34" t="n">
        <v>424</v>
      </c>
      <c r="J34" t="n">
        <v>13</v>
      </c>
      <c r="K34" t="n">
        <v>15</v>
      </c>
      <c r="N34" t="n">
        <v>14</v>
      </c>
      <c r="P34" t="n">
        <v>0.015</v>
      </c>
      <c r="Q34" t="n">
        <v>854</v>
      </c>
      <c r="R34" t="n">
        <v>31859</v>
      </c>
      <c r="S34" t="n">
        <v>2.5</v>
      </c>
      <c r="T34" t="n">
        <v>93.09999999999999</v>
      </c>
      <c r="U34" t="n">
        <v>2.5</v>
      </c>
      <c r="V34" t="n">
        <v>89.5</v>
      </c>
      <c r="W34" t="n">
        <v>12</v>
      </c>
      <c r="X34" t="n">
        <v>15.2</v>
      </c>
      <c r="Y34" t="n">
        <v>0.6</v>
      </c>
      <c r="Z34" s="68">
        <f>IFERROR(Q34/R34,"")</f>
        <v/>
      </c>
      <c r="AA34">
        <f>IFERROR(IF(Z34&gt;P34,0,1),"")</f>
        <v/>
      </c>
    </row>
    <row r="35">
      <c r="A35" t="n">
        <v>2021</v>
      </c>
      <c r="B35" t="n">
        <v>378</v>
      </c>
      <c r="C35" t="inlineStr">
        <is>
          <t>فوم طقم سخان زانوسى</t>
        </is>
      </c>
      <c r="D35" s="50" t="n">
        <v>120</v>
      </c>
      <c r="E35" s="141" t="n">
        <v>98</v>
      </c>
      <c r="F35" s="141" t="n">
        <v>112</v>
      </c>
      <c r="G35" t="n">
        <v>45</v>
      </c>
      <c r="H35" t="n">
        <v>19</v>
      </c>
      <c r="I35" t="n">
        <v>38</v>
      </c>
      <c r="K35" t="n">
        <v>3</v>
      </c>
      <c r="P35" t="n">
        <v>0.015</v>
      </c>
      <c r="Q35" t="n">
        <v>104</v>
      </c>
      <c r="R35" t="n">
        <v>12932</v>
      </c>
      <c r="S35" t="n">
        <v>2.4</v>
      </c>
      <c r="T35" t="n">
        <v>329.7</v>
      </c>
      <c r="U35" t="n">
        <v>3.2</v>
      </c>
      <c r="V35" t="n">
        <v>400.8</v>
      </c>
      <c r="W35" t="n">
        <v>7</v>
      </c>
      <c r="X35" t="n">
        <v>1.1</v>
      </c>
      <c r="Y35" t="n">
        <v>0.66</v>
      </c>
      <c r="Z35" s="68">
        <f>IFERROR(Q35/R35,"")</f>
        <v/>
      </c>
      <c r="AA35">
        <f>IFERROR(IF(Z35&gt;P35,0,1),"")</f>
        <v/>
      </c>
    </row>
    <row r="36">
      <c r="A36" t="n">
        <v>2021</v>
      </c>
      <c r="B36" t="n">
        <v>381</v>
      </c>
      <c r="C36" t="inlineStr">
        <is>
          <t>زانوسي العبد 303-304-308-314</t>
        </is>
      </c>
      <c r="D36" s="50" t="n">
        <v>180</v>
      </c>
      <c r="E36" s="141" t="n">
        <v>85</v>
      </c>
      <c r="F36" s="141" t="n">
        <v>129</v>
      </c>
      <c r="G36" t="n">
        <v>124</v>
      </c>
      <c r="H36" t="n">
        <v>88</v>
      </c>
      <c r="I36" t="n">
        <v>106</v>
      </c>
      <c r="J36" t="n">
        <v>16</v>
      </c>
      <c r="K36" t="n">
        <v>10</v>
      </c>
      <c r="M36" t="n">
        <v>4</v>
      </c>
      <c r="N36" t="n">
        <v>2</v>
      </c>
      <c r="P36" t="n">
        <v>0.015</v>
      </c>
      <c r="Q36" t="n">
        <v>326</v>
      </c>
      <c r="R36" t="n">
        <v>29695</v>
      </c>
      <c r="S36" t="n">
        <v>48.1</v>
      </c>
      <c r="T36" t="n">
        <v>4050.9</v>
      </c>
      <c r="U36" t="n">
        <v>72.8</v>
      </c>
      <c r="V36" t="n">
        <v>6047.1</v>
      </c>
      <c r="W36" t="n">
        <v>10</v>
      </c>
      <c r="X36" t="n">
        <v>3.8</v>
      </c>
      <c r="Y36" t="n">
        <v>0.89</v>
      </c>
      <c r="Z36" s="68">
        <f>IFERROR(Q36/R36,"")</f>
        <v/>
      </c>
      <c r="AA36">
        <f>IFERROR(IF(Z36&gt;P36,0,1),"")</f>
        <v/>
      </c>
    </row>
    <row r="37">
      <c r="A37" t="n">
        <v>2021</v>
      </c>
      <c r="B37" t="n">
        <v>382</v>
      </c>
      <c r="C37" t="inlineStr">
        <is>
          <t>FRONT 43LM63</t>
        </is>
      </c>
      <c r="D37" s="50" t="n">
        <v>100</v>
      </c>
      <c r="E37" s="141" t="n">
        <v>118</v>
      </c>
      <c r="F37" s="141" t="n">
        <v>92</v>
      </c>
      <c r="G37" t="n">
        <v>637</v>
      </c>
      <c r="H37" t="n">
        <v>419</v>
      </c>
      <c r="I37" t="n">
        <v>641</v>
      </c>
      <c r="J37" t="n">
        <v>39</v>
      </c>
      <c r="K37" t="n">
        <v>35</v>
      </c>
      <c r="N37" t="n">
        <v>12</v>
      </c>
      <c r="P37" t="n">
        <v>0.015</v>
      </c>
      <c r="Q37" t="n">
        <v>1694</v>
      </c>
      <c r="R37" t="n">
        <v>164660</v>
      </c>
      <c r="S37" t="n">
        <v>36.8</v>
      </c>
      <c r="T37" t="n">
        <v>3579.8</v>
      </c>
      <c r="U37" t="n">
        <v>36.5</v>
      </c>
      <c r="V37" t="n">
        <v>3497.2</v>
      </c>
      <c r="W37" t="n">
        <v>12</v>
      </c>
      <c r="X37" t="n">
        <v>14.4</v>
      </c>
      <c r="Y37" t="n">
        <v>0.86</v>
      </c>
      <c r="Z37" s="68">
        <f>IFERROR(Q37/R37,"")</f>
        <v/>
      </c>
      <c r="AA37">
        <f>IFERROR(IF(Z37&gt;P37,0,1),"")</f>
        <v/>
      </c>
    </row>
    <row r="38">
      <c r="A38" t="n">
        <v>2021</v>
      </c>
      <c r="B38" t="n">
        <v>383</v>
      </c>
      <c r="C38" t="inlineStr">
        <is>
          <t>FRONT 43LM55</t>
        </is>
      </c>
      <c r="D38" s="50" t="n">
        <v>100</v>
      </c>
      <c r="E38" s="141" t="n">
        <v>119</v>
      </c>
      <c r="F38" s="141" t="n">
        <v>92</v>
      </c>
      <c r="G38" t="n">
        <v>177</v>
      </c>
      <c r="H38" t="n">
        <v>111</v>
      </c>
      <c r="I38" t="n">
        <v>173</v>
      </c>
      <c r="J38" t="n">
        <v>21</v>
      </c>
      <c r="K38" t="n">
        <v>25</v>
      </c>
      <c r="N38" t="n">
        <v>2</v>
      </c>
      <c r="P38" t="n">
        <v>0.015</v>
      </c>
      <c r="Q38" t="n">
        <v>462</v>
      </c>
      <c r="R38" t="n">
        <v>38942</v>
      </c>
      <c r="S38" t="n">
        <v>13.2</v>
      </c>
      <c r="T38" t="n">
        <v>1112.6</v>
      </c>
      <c r="U38" t="n">
        <v>11.3</v>
      </c>
      <c r="V38" t="n">
        <v>828.8</v>
      </c>
      <c r="W38" t="n">
        <v>10</v>
      </c>
      <c r="X38" t="n">
        <v>3.9</v>
      </c>
      <c r="Y38" t="n">
        <v>0.7</v>
      </c>
      <c r="Z38" s="68">
        <f>IFERROR(Q38/R38,"")</f>
        <v/>
      </c>
      <c r="AA38">
        <f>IFERROR(IF(Z38&gt;P38,0,1),"")</f>
        <v/>
      </c>
    </row>
    <row r="39">
      <c r="A39" t="n">
        <v>2021</v>
      </c>
      <c r="B39" t="n">
        <v>384</v>
      </c>
      <c r="C39" t="inlineStr">
        <is>
          <t>LG65UM73</t>
        </is>
      </c>
      <c r="D39" s="50" t="n">
        <v>180</v>
      </c>
      <c r="E39" s="141" t="n">
        <v>23</v>
      </c>
      <c r="F39" s="141" t="n">
        <v>163</v>
      </c>
      <c r="G39" t="n">
        <v>281</v>
      </c>
      <c r="H39" t="n">
        <v>293</v>
      </c>
      <c r="I39" t="n">
        <v>461</v>
      </c>
      <c r="J39" t="n">
        <v>38</v>
      </c>
      <c r="K39" t="n">
        <v>78</v>
      </c>
      <c r="N39" t="n">
        <v>5</v>
      </c>
      <c r="P39" t="n">
        <v>0.015</v>
      </c>
      <c r="Q39" t="n">
        <v>984</v>
      </c>
      <c r="R39" t="n">
        <v>50565</v>
      </c>
      <c r="S39" t="n">
        <v>72.90000000000001</v>
      </c>
      <c r="T39" t="n">
        <v>3397.2</v>
      </c>
      <c r="U39" t="n">
        <v>91.8</v>
      </c>
      <c r="V39" t="n">
        <v>4255.9</v>
      </c>
      <c r="W39" t="n">
        <v>12</v>
      </c>
      <c r="X39" t="n">
        <v>43.6</v>
      </c>
      <c r="Y39" t="n">
        <v>0.8</v>
      </c>
      <c r="Z39" s="68">
        <f>IFERROR(Q39/R39,"")</f>
        <v/>
      </c>
      <c r="AA39">
        <f>IFERROR(IF(Z39&gt;P39,0,1),"")</f>
        <v/>
      </c>
    </row>
    <row r="40">
      <c r="A40" t="n">
        <v>2021</v>
      </c>
      <c r="B40" t="n">
        <v>387</v>
      </c>
      <c r="C40" t="inlineStr">
        <is>
          <t>tosh 7000×55</t>
        </is>
      </c>
      <c r="D40" s="50" t="n">
        <v>240</v>
      </c>
      <c r="E40" s="141" t="n">
        <v>42</v>
      </c>
      <c r="F40" s="141" t="n">
        <v>220</v>
      </c>
      <c r="G40" t="n">
        <v>3</v>
      </c>
      <c r="H40" t="n">
        <v>3</v>
      </c>
      <c r="I40" t="n">
        <v>3</v>
      </c>
      <c r="K40" t="n">
        <v>2</v>
      </c>
      <c r="P40" t="n">
        <v>0.015</v>
      </c>
      <c r="Q40" t="n">
        <v>12</v>
      </c>
      <c r="R40" t="n">
        <v>642</v>
      </c>
      <c r="S40" t="n">
        <v>2.6</v>
      </c>
      <c r="T40" t="n">
        <v>67.40000000000001</v>
      </c>
      <c r="U40" t="n">
        <v>3.2</v>
      </c>
      <c r="V40" t="n">
        <v>83.59999999999999</v>
      </c>
      <c r="W40" t="n">
        <v>1</v>
      </c>
      <c r="X40" t="n">
        <v>0.3</v>
      </c>
      <c r="Y40" t="n">
        <v>0.49</v>
      </c>
      <c r="Z40" s="68">
        <f>IFERROR(Q40/R40,"")</f>
        <v/>
      </c>
      <c r="AA40">
        <f>IFERROR(IF(Z40&gt;P40,0,1),"")</f>
        <v/>
      </c>
    </row>
    <row r="41">
      <c r="A41" t="n">
        <v>2021</v>
      </c>
      <c r="B41" t="n">
        <v>395</v>
      </c>
      <c r="C41" t="inlineStr">
        <is>
          <t>قاعدة وزوايا كولدير ميلو</t>
        </is>
      </c>
      <c r="D41" s="50" t="n">
        <v>120</v>
      </c>
      <c r="E41" s="141" t="n">
        <v>95</v>
      </c>
      <c r="F41" s="141" t="n">
        <v>115</v>
      </c>
      <c r="G41" t="n">
        <v>196</v>
      </c>
      <c r="H41" t="n">
        <v>134</v>
      </c>
      <c r="I41" t="n">
        <v>173</v>
      </c>
      <c r="J41" t="n">
        <v>35</v>
      </c>
      <c r="K41" t="n">
        <v>18</v>
      </c>
      <c r="N41" t="n">
        <v>4</v>
      </c>
      <c r="P41" t="n">
        <v>0.015</v>
      </c>
      <c r="Q41" t="n">
        <v>596</v>
      </c>
      <c r="R41" t="n">
        <v>69355</v>
      </c>
      <c r="S41" t="n">
        <v>121.6</v>
      </c>
      <c r="T41" t="n">
        <v>12069.8</v>
      </c>
      <c r="U41" t="n">
        <v>89.3</v>
      </c>
      <c r="V41" t="n">
        <v>7573</v>
      </c>
      <c r="W41" t="n">
        <v>11</v>
      </c>
      <c r="X41" t="n">
        <v>6.3</v>
      </c>
      <c r="Y41" t="n">
        <v>0.6899999999999999</v>
      </c>
      <c r="Z41" s="68">
        <f>IFERROR(Q41/R41,"")</f>
        <v/>
      </c>
      <c r="AA41">
        <f>IFERROR(IF(Z41&gt;P41,0,1),"")</f>
        <v/>
      </c>
    </row>
    <row r="42">
      <c r="A42" t="n">
        <v>2021</v>
      </c>
      <c r="B42" t="n">
        <v>405</v>
      </c>
      <c r="C42" t="inlineStr">
        <is>
          <t>طقم فوم غسالة 8 كجم -توب لود</t>
        </is>
      </c>
      <c r="D42" t="n">
        <v>200</v>
      </c>
      <c r="E42" s="141" t="n">
        <v>25</v>
      </c>
      <c r="F42" s="141" t="n">
        <v>149</v>
      </c>
      <c r="G42" t="n">
        <v>63</v>
      </c>
      <c r="H42" t="n">
        <v>30</v>
      </c>
      <c r="I42" t="n">
        <v>54</v>
      </c>
      <c r="J42" t="n">
        <v>7</v>
      </c>
      <c r="K42" t="n">
        <v>5</v>
      </c>
      <c r="L42" t="n">
        <v>2</v>
      </c>
      <c r="P42" t="n">
        <v>0.015</v>
      </c>
      <c r="Q42" t="n">
        <v>180</v>
      </c>
      <c r="R42" t="n">
        <v>8017</v>
      </c>
      <c r="S42" t="n">
        <v>20.4</v>
      </c>
      <c r="T42" t="n">
        <v>756.3</v>
      </c>
      <c r="U42" t="n">
        <v>29.4</v>
      </c>
      <c r="V42" t="n">
        <v>1036.7</v>
      </c>
      <c r="W42" t="n">
        <v>8</v>
      </c>
      <c r="X42" t="n">
        <v>7.3</v>
      </c>
      <c r="Y42" t="n">
        <v>0.87</v>
      </c>
      <c r="Z42" s="68">
        <f>IFERROR(Q42/R42,"")</f>
        <v/>
      </c>
      <c r="AA42">
        <f>IFERROR(IF(Z42&gt;P42,0,1),"")</f>
        <v/>
      </c>
    </row>
    <row r="43">
      <c r="A43" t="n">
        <v>2021</v>
      </c>
      <c r="B43" t="n">
        <v>406</v>
      </c>
      <c r="C43" t="inlineStr">
        <is>
          <t>طقم فوم غسالة 10 كجم -توب لود</t>
        </is>
      </c>
      <c r="D43" t="n">
        <v>200</v>
      </c>
      <c r="E43" s="141" t="n">
        <v>25</v>
      </c>
      <c r="F43" s="141" t="n">
        <v>147</v>
      </c>
      <c r="G43" t="n">
        <v>118</v>
      </c>
      <c r="H43" t="n">
        <v>79</v>
      </c>
      <c r="I43" t="n">
        <v>100</v>
      </c>
      <c r="J43" t="n">
        <v>3</v>
      </c>
      <c r="K43" t="n">
        <v>5</v>
      </c>
      <c r="P43" t="n">
        <v>0.015</v>
      </c>
      <c r="Q43" t="n">
        <v>328</v>
      </c>
      <c r="R43" t="n">
        <v>14006</v>
      </c>
      <c r="S43" t="n">
        <v>28.1</v>
      </c>
      <c r="T43" t="n">
        <v>929</v>
      </c>
      <c r="U43" t="n">
        <v>37.1</v>
      </c>
      <c r="V43" t="n">
        <v>1236.7</v>
      </c>
      <c r="W43" t="n">
        <v>10</v>
      </c>
      <c r="X43" t="n">
        <v>13.2</v>
      </c>
      <c r="Y43" t="n">
        <v>0.84</v>
      </c>
      <c r="Z43" s="68">
        <f>IFERROR(Q43/R43,"")</f>
        <v/>
      </c>
      <c r="AA43">
        <f>IFERROR(IF(Z43&gt;P43,0,1),"")</f>
        <v/>
      </c>
    </row>
    <row r="44">
      <c r="A44" t="n">
        <v>2021</v>
      </c>
      <c r="B44" t="n">
        <v>407</v>
      </c>
      <c r="C44" t="inlineStr">
        <is>
          <t>طقم فوم غسالة 12 كجم -توب لود</t>
        </is>
      </c>
      <c r="D44" t="n">
        <v>200</v>
      </c>
      <c r="E44" s="141" t="n">
        <v>24</v>
      </c>
      <c r="F44" s="141" t="n">
        <v>152</v>
      </c>
      <c r="G44" t="n">
        <v>98</v>
      </c>
      <c r="H44" t="n">
        <v>67</v>
      </c>
      <c r="I44" t="n">
        <v>95</v>
      </c>
      <c r="K44" t="n">
        <v>13</v>
      </c>
      <c r="N44" t="n">
        <v>4</v>
      </c>
      <c r="P44" t="n">
        <v>0.015</v>
      </c>
      <c r="Q44" t="n">
        <v>300</v>
      </c>
      <c r="R44" t="n">
        <v>15875</v>
      </c>
      <c r="S44" t="n">
        <v>33.8</v>
      </c>
      <c r="T44" t="n">
        <v>1287.5</v>
      </c>
      <c r="U44" t="n">
        <v>51.5</v>
      </c>
      <c r="V44" t="n">
        <v>1933.7</v>
      </c>
      <c r="W44" t="n">
        <v>12</v>
      </c>
      <c r="X44" t="n">
        <v>12.5</v>
      </c>
      <c r="Y44" t="n">
        <v>0.87</v>
      </c>
      <c r="Z44" s="68">
        <f>IFERROR(Q44/R44,"")</f>
        <v/>
      </c>
      <c r="AA44">
        <f>IFERROR(IF(Z44&gt;P44,0,1),"")</f>
        <v/>
      </c>
    </row>
    <row r="45">
      <c r="A45" t="n">
        <v>2021</v>
      </c>
      <c r="B45" t="n">
        <v>414</v>
      </c>
      <c r="C45" t="inlineStr">
        <is>
          <t>طقم تغليف فلتر</t>
        </is>
      </c>
      <c r="D45" t="n">
        <v>157</v>
      </c>
      <c r="E45" s="141" t="n">
        <v>166</v>
      </c>
      <c r="F45" s="141" t="n">
        <v>131</v>
      </c>
      <c r="G45" t="n">
        <v>11</v>
      </c>
      <c r="H45" t="n">
        <v>43</v>
      </c>
      <c r="I45" t="n">
        <v>13</v>
      </c>
      <c r="K45" t="n">
        <v>7</v>
      </c>
      <c r="N45" t="n">
        <v>3</v>
      </c>
      <c r="P45" t="n">
        <v>0.015</v>
      </c>
      <c r="Q45" t="n">
        <v>74</v>
      </c>
      <c r="R45" t="n">
        <v>14814</v>
      </c>
      <c r="S45" t="n">
        <v>2.1</v>
      </c>
      <c r="T45" t="n">
        <v>419.2</v>
      </c>
      <c r="U45" t="n">
        <v>3</v>
      </c>
      <c r="V45" t="n">
        <v>540.4</v>
      </c>
      <c r="W45" t="n">
        <v>4</v>
      </c>
      <c r="X45" t="n">
        <v>0.4</v>
      </c>
      <c r="Y45" t="n">
        <v>0.67</v>
      </c>
      <c r="Z45" s="68">
        <f>IFERROR(Q45/R45,"")</f>
        <v/>
      </c>
      <c r="AA45">
        <f>IFERROR(IF(Z45&gt;P45,0,1),"")</f>
        <v/>
      </c>
    </row>
    <row r="46">
      <c r="A46" t="n">
        <v>2021</v>
      </c>
      <c r="B46" t="n">
        <v>416</v>
      </c>
      <c r="C46" t="inlineStr">
        <is>
          <t>LG75UP77-front</t>
        </is>
      </c>
      <c r="D46" t="n">
        <v>180</v>
      </c>
      <c r="E46" s="141" t="n">
        <v>60</v>
      </c>
      <c r="F46" s="141" t="n">
        <v>121</v>
      </c>
      <c r="G46" t="n">
        <v>94</v>
      </c>
      <c r="H46" t="n">
        <v>74</v>
      </c>
      <c r="I46" t="n">
        <v>122</v>
      </c>
      <c r="J46" t="n">
        <v>6</v>
      </c>
      <c r="K46" t="n">
        <v>6</v>
      </c>
      <c r="N46" t="n">
        <v>6</v>
      </c>
      <c r="P46" t="n">
        <v>0.015</v>
      </c>
      <c r="Q46" t="n">
        <v>314</v>
      </c>
      <c r="R46" t="n">
        <v>19421</v>
      </c>
      <c r="S46" t="n">
        <v>1.1</v>
      </c>
      <c r="T46" t="n">
        <v>64.59999999999999</v>
      </c>
      <c r="U46" t="n">
        <v>1</v>
      </c>
      <c r="V46" t="n">
        <v>48.7</v>
      </c>
      <c r="W46" t="n">
        <v>10</v>
      </c>
      <c r="X46" t="n">
        <v>5.2</v>
      </c>
      <c r="Y46" t="n">
        <v>0.9</v>
      </c>
      <c r="Z46" s="68">
        <f>IFERROR(Q46/R46,"")</f>
        <v/>
      </c>
      <c r="AA46">
        <f>IFERROR(IF(Z46&gt;P46,0,1),"")</f>
        <v/>
      </c>
    </row>
    <row r="47">
      <c r="A47" t="n">
        <v>2021</v>
      </c>
      <c r="B47" t="n">
        <v>417</v>
      </c>
      <c r="C47" t="inlineStr">
        <is>
          <t>LG75UP77set</t>
        </is>
      </c>
      <c r="D47" t="n">
        <v>180</v>
      </c>
      <c r="E47" s="141" t="n">
        <v>22</v>
      </c>
      <c r="F47" s="141" t="n">
        <v>165</v>
      </c>
      <c r="G47" t="n">
        <v>115</v>
      </c>
      <c r="H47" t="n">
        <v>124</v>
      </c>
      <c r="I47" t="n">
        <v>169</v>
      </c>
      <c r="J47" t="n">
        <v>6</v>
      </c>
      <c r="K47" t="n">
        <v>16</v>
      </c>
      <c r="N47" t="n">
        <v>0</v>
      </c>
      <c r="P47" t="n">
        <v>0.015</v>
      </c>
      <c r="Q47" t="n">
        <v>403</v>
      </c>
      <c r="R47" t="n">
        <v>21010</v>
      </c>
      <c r="S47" t="n">
        <v>18.3</v>
      </c>
      <c r="T47" t="n">
        <v>905</v>
      </c>
      <c r="U47" t="n">
        <v>29</v>
      </c>
      <c r="V47" t="n">
        <v>1311</v>
      </c>
      <c r="W47" t="n">
        <v>11</v>
      </c>
      <c r="X47" t="n">
        <v>18.1</v>
      </c>
      <c r="Y47" t="n">
        <v>0.67</v>
      </c>
      <c r="Z47" s="68">
        <f>IFERROR(Q47/R47,"")</f>
        <v/>
      </c>
      <c r="AA47">
        <f>IFERROR(IF(Z47&gt;P47,0,1),"")</f>
        <v/>
      </c>
    </row>
    <row r="48">
      <c r="A48" t="n">
        <v>2021</v>
      </c>
      <c r="B48" t="n">
        <v>418</v>
      </c>
      <c r="C48" t="inlineStr">
        <is>
          <t>Tosh65UA14</t>
        </is>
      </c>
      <c r="D48" t="n">
        <v>180</v>
      </c>
      <c r="E48" s="141" t="n">
        <v>22</v>
      </c>
      <c r="F48" s="141" t="n">
        <v>166</v>
      </c>
      <c r="G48" t="n">
        <v>101</v>
      </c>
      <c r="H48" t="n">
        <v>35</v>
      </c>
      <c r="I48" t="n">
        <v>320</v>
      </c>
      <c r="K48" t="n">
        <v>6</v>
      </c>
      <c r="P48" t="n">
        <v>0.015</v>
      </c>
      <c r="Q48" t="n">
        <v>458</v>
      </c>
      <c r="R48" t="n">
        <v>3110</v>
      </c>
      <c r="S48" t="n">
        <v>6.9</v>
      </c>
      <c r="T48" t="n">
        <v>59.6</v>
      </c>
      <c r="U48" t="n">
        <v>13.7</v>
      </c>
      <c r="V48" t="n">
        <v>84</v>
      </c>
      <c r="W48" t="n">
        <v>1</v>
      </c>
      <c r="X48" t="n">
        <v>20.8</v>
      </c>
      <c r="Y48" t="n">
        <v>1.77</v>
      </c>
      <c r="Z48" s="68">
        <f>IFERROR(Q48/R48,"")</f>
        <v/>
      </c>
      <c r="AA48">
        <f>IFERROR(IF(Z48&gt;P48,0,1),"")</f>
        <v/>
      </c>
    </row>
    <row r="49">
      <c r="A49" t="n">
        <v>2021</v>
      </c>
      <c r="B49" t="n">
        <v>419</v>
      </c>
      <c r="C49" t="inlineStr">
        <is>
          <t>LG43UP79</t>
        </is>
      </c>
      <c r="D49" t="n">
        <v>150</v>
      </c>
      <c r="E49" s="141" t="n">
        <v>96</v>
      </c>
      <c r="F49" s="141" t="n">
        <v>152</v>
      </c>
      <c r="G49" t="n">
        <v>126</v>
      </c>
      <c r="H49" t="n">
        <v>94</v>
      </c>
      <c r="I49" t="n">
        <v>137</v>
      </c>
      <c r="J49" t="n">
        <v>16</v>
      </c>
      <c r="K49" t="n">
        <v>18</v>
      </c>
      <c r="P49" t="n">
        <v>0.015</v>
      </c>
      <c r="Q49" t="n">
        <v>392</v>
      </c>
      <c r="R49" t="n">
        <v>22952</v>
      </c>
      <c r="S49" t="n">
        <v>6.1</v>
      </c>
      <c r="T49" t="n">
        <v>346.5</v>
      </c>
      <c r="U49" t="n">
        <v>7.5</v>
      </c>
      <c r="V49" t="n">
        <v>409.6</v>
      </c>
      <c r="W49" t="n">
        <v>9</v>
      </c>
      <c r="X49" t="n">
        <v>4.1</v>
      </c>
      <c r="Y49" t="n">
        <v>0.4</v>
      </c>
      <c r="Z49" s="68">
        <f>IFERROR(Q49/R49,"")</f>
        <v/>
      </c>
      <c r="AA49">
        <f>IFERROR(IF(Z49&gt;P49,0,1),"")</f>
        <v/>
      </c>
    </row>
    <row r="50">
      <c r="A50" t="n">
        <v>2021</v>
      </c>
      <c r="B50" t="n">
        <v>420</v>
      </c>
      <c r="C50" t="inlineStr">
        <is>
          <t>LG43UP81</t>
        </is>
      </c>
      <c r="D50" t="n">
        <v>150</v>
      </c>
      <c r="E50" s="141" t="n">
        <v>68</v>
      </c>
      <c r="F50" s="141" t="n">
        <v>159</v>
      </c>
      <c r="G50" t="n">
        <v>25</v>
      </c>
      <c r="H50" t="n">
        <v>8</v>
      </c>
      <c r="I50" t="n">
        <v>29</v>
      </c>
      <c r="K50" t="n">
        <v>3</v>
      </c>
      <c r="P50" t="n">
        <v>0.015</v>
      </c>
      <c r="Q50" t="n">
        <v>64</v>
      </c>
      <c r="R50" t="n">
        <v>2504</v>
      </c>
      <c r="S50" t="n">
        <v>0.6</v>
      </c>
      <c r="T50" t="n">
        <v>23.3</v>
      </c>
      <c r="U50" t="n">
        <v>0.8</v>
      </c>
      <c r="V50" t="n">
        <v>28</v>
      </c>
      <c r="W50" t="n">
        <v>2</v>
      </c>
      <c r="X50" t="n">
        <v>0.9</v>
      </c>
      <c r="Y50" t="n">
        <v>0.27</v>
      </c>
      <c r="Z50" s="68">
        <f>IFERROR(Q50/R50,"")</f>
        <v/>
      </c>
      <c r="AA50">
        <f>IFERROR(IF(Z50&gt;P50,0,1),"")</f>
        <v/>
      </c>
    </row>
    <row r="51">
      <c r="A51" t="n">
        <v>2021</v>
      </c>
      <c r="B51" t="n">
        <v>421</v>
      </c>
      <c r="C51" t="inlineStr">
        <is>
          <t>LG65UP81</t>
        </is>
      </c>
      <c r="D51" t="n">
        <v>200</v>
      </c>
      <c r="E51" s="141" t="n">
        <v>20</v>
      </c>
      <c r="F51" s="141" t="n">
        <v>187</v>
      </c>
      <c r="G51" t="n">
        <v>133</v>
      </c>
      <c r="H51" t="n">
        <v>110</v>
      </c>
      <c r="I51" t="n">
        <v>165</v>
      </c>
      <c r="J51" t="n">
        <v>7</v>
      </c>
      <c r="K51" t="n">
        <v>31</v>
      </c>
      <c r="N51" t="n">
        <v>1</v>
      </c>
      <c r="P51" t="n">
        <v>0.015</v>
      </c>
      <c r="Q51" t="n">
        <v>435</v>
      </c>
      <c r="R51" t="n">
        <v>15019</v>
      </c>
      <c r="S51" t="n">
        <v>13.4</v>
      </c>
      <c r="T51" t="n">
        <v>453.6</v>
      </c>
      <c r="U51" t="n">
        <v>10.7</v>
      </c>
      <c r="V51" t="n">
        <v>322.4</v>
      </c>
      <c r="W51" t="n">
        <v>10</v>
      </c>
      <c r="X51" t="n">
        <v>22.3</v>
      </c>
      <c r="Y51" t="n">
        <v>0.83</v>
      </c>
      <c r="Z51" s="68">
        <f>IFERROR(Q51/R51,"")</f>
        <v/>
      </c>
      <c r="AA51">
        <f>IFERROR(IF(Z51&gt;P51,0,1),"")</f>
        <v/>
      </c>
    </row>
    <row r="52">
      <c r="A52" t="n">
        <v>2021</v>
      </c>
      <c r="B52" t="n">
        <v>422</v>
      </c>
      <c r="C52" t="inlineStr">
        <is>
          <t>LG 65UP77 FRONT</t>
        </is>
      </c>
      <c r="D52" t="n">
        <v>70</v>
      </c>
      <c r="E52" s="141" t="n">
        <v>72</v>
      </c>
      <c r="F52" s="141" t="n">
        <v>102</v>
      </c>
      <c r="G52" t="n">
        <v>159</v>
      </c>
      <c r="H52" t="n">
        <v>95</v>
      </c>
      <c r="I52" t="n">
        <v>134</v>
      </c>
      <c r="J52" t="n">
        <v>2</v>
      </c>
      <c r="K52" t="n">
        <v>6</v>
      </c>
      <c r="N52" t="n">
        <v>3</v>
      </c>
      <c r="P52" t="n">
        <v>0.015</v>
      </c>
      <c r="Q52" t="n">
        <v>437</v>
      </c>
      <c r="R52" t="n">
        <v>36874</v>
      </c>
      <c r="S52" t="n">
        <v>4.4</v>
      </c>
      <c r="T52" t="n">
        <v>358</v>
      </c>
      <c r="U52" t="n">
        <v>3.9</v>
      </c>
      <c r="V52" t="n">
        <v>308.2</v>
      </c>
      <c r="W52" t="n">
        <v>9</v>
      </c>
      <c r="X52" t="n">
        <v>6.1</v>
      </c>
      <c r="Y52" t="n">
        <v>0.59</v>
      </c>
      <c r="Z52" s="68">
        <f>IFERROR(Q52/R52,"")</f>
        <v/>
      </c>
      <c r="AA52">
        <f>IFERROR(IF(Z52&gt;P52,0,1),"")</f>
        <v/>
      </c>
    </row>
    <row r="53">
      <c r="A53" t="n">
        <v>2021</v>
      </c>
      <c r="B53" t="n">
        <v>423</v>
      </c>
      <c r="C53" t="inlineStr">
        <is>
          <t>LG65UP77_TB</t>
        </is>
      </c>
      <c r="D53" t="n">
        <v>180</v>
      </c>
      <c r="E53" s="141" t="n">
        <v>38</v>
      </c>
      <c r="F53" s="141" t="n">
        <v>196</v>
      </c>
      <c r="G53" t="n">
        <v>600</v>
      </c>
      <c r="H53" t="n">
        <v>472</v>
      </c>
      <c r="I53" t="n">
        <v>641</v>
      </c>
      <c r="J53" t="n">
        <v>30</v>
      </c>
      <c r="K53" t="n">
        <v>61</v>
      </c>
      <c r="N53" t="n">
        <v>6</v>
      </c>
      <c r="P53" t="n">
        <v>0.015</v>
      </c>
      <c r="Q53" t="n">
        <v>1736</v>
      </c>
      <c r="R53" t="n">
        <v>45974</v>
      </c>
      <c r="S53" t="n">
        <v>8.199999999999999</v>
      </c>
      <c r="T53" t="n">
        <v>219</v>
      </c>
      <c r="U53" t="n">
        <v>10</v>
      </c>
      <c r="V53" t="n">
        <v>263.6</v>
      </c>
      <c r="W53" t="n">
        <v>11</v>
      </c>
      <c r="X53" t="n">
        <v>46.2</v>
      </c>
      <c r="Y53" t="n">
        <v>0.58</v>
      </c>
      <c r="Z53" s="68">
        <f>IFERROR(Q53/R53,"")</f>
        <v/>
      </c>
      <c r="AA53">
        <f>IFERROR(IF(Z53&gt;P53,0,1),"")</f>
        <v/>
      </c>
    </row>
    <row r="54">
      <c r="A54" t="n">
        <v>2021</v>
      </c>
      <c r="B54" t="n">
        <v>425</v>
      </c>
      <c r="C54" t="inlineStr">
        <is>
          <t>LgWashing Mashine Base (VIVACHE)</t>
        </is>
      </c>
      <c r="D54" t="n">
        <v>180</v>
      </c>
      <c r="E54" s="141" t="n">
        <v>66</v>
      </c>
      <c r="F54" s="141" t="n">
        <v>110</v>
      </c>
      <c r="G54" t="n">
        <v>136</v>
      </c>
      <c r="H54" t="n">
        <v>128</v>
      </c>
      <c r="I54" t="n">
        <v>148</v>
      </c>
      <c r="J54" t="n">
        <v>8</v>
      </c>
      <c r="K54" t="n">
        <v>21</v>
      </c>
      <c r="N54" t="n">
        <v>1</v>
      </c>
      <c r="P54" t="n">
        <v>0.015</v>
      </c>
      <c r="Q54" t="n">
        <v>436</v>
      </c>
      <c r="R54" t="n">
        <v>36281</v>
      </c>
      <c r="S54" t="n">
        <v>1.8</v>
      </c>
      <c r="T54" t="n">
        <v>141.7</v>
      </c>
      <c r="U54" t="n">
        <v>1.5</v>
      </c>
      <c r="V54" t="n">
        <v>52.9</v>
      </c>
      <c r="W54" t="n">
        <v>9</v>
      </c>
      <c r="X54" t="n">
        <v>6.6</v>
      </c>
      <c r="Y54" t="n">
        <v>1.48</v>
      </c>
      <c r="Z54" s="68">
        <f>IFERROR(Q54/R54,"")</f>
        <v/>
      </c>
      <c r="AA54">
        <f>IFERROR(IF(Z54&gt;P54,0,1),"")</f>
        <v/>
      </c>
    </row>
    <row r="55">
      <c r="A55" t="n">
        <v>2021</v>
      </c>
      <c r="B55" t="n">
        <v>428</v>
      </c>
      <c r="C55" t="inlineStr">
        <is>
          <t>غسالة ميديا 9 كجم</t>
        </is>
      </c>
      <c r="D55" t="n">
        <v>200</v>
      </c>
      <c r="E55" s="141" t="n">
        <v>24</v>
      </c>
      <c r="F55" s="141" t="n">
        <v>149</v>
      </c>
      <c r="G55" t="n">
        <v>7</v>
      </c>
      <c r="H55" t="n">
        <v>8</v>
      </c>
      <c r="I55" t="n">
        <v>12</v>
      </c>
      <c r="J55" t="n">
        <v>1</v>
      </c>
      <c r="P55" t="n">
        <v>0.015</v>
      </c>
      <c r="Q55" t="n">
        <v>40</v>
      </c>
      <c r="R55" t="n">
        <v>1995</v>
      </c>
      <c r="S55" t="n">
        <v>8.1</v>
      </c>
      <c r="T55" t="n">
        <v>325.3</v>
      </c>
      <c r="U55" t="n">
        <v>5.1</v>
      </c>
      <c r="V55" t="n">
        <v>90.7</v>
      </c>
      <c r="W55" t="n">
        <v>4</v>
      </c>
      <c r="X55" t="n">
        <v>1.6</v>
      </c>
      <c r="Y55" t="n">
        <v>0.75</v>
      </c>
      <c r="Z55" s="68">
        <f>IFERROR(Q55/R55,"")</f>
        <v/>
      </c>
      <c r="AA55">
        <f>IFERROR(IF(Z55&gt;P55,0,1),"")</f>
        <v/>
      </c>
    </row>
    <row r="56">
      <c r="A56" t="n">
        <v>2021</v>
      </c>
      <c r="B56" t="n">
        <v>429</v>
      </c>
      <c r="C56" t="inlineStr">
        <is>
          <t>غسالة ميديا 10 كجم</t>
        </is>
      </c>
      <c r="D56" t="n">
        <v>200</v>
      </c>
      <c r="E56" s="141" t="n">
        <v>21</v>
      </c>
      <c r="F56" s="141" t="n">
        <v>172</v>
      </c>
      <c r="G56" t="n">
        <v>4</v>
      </c>
      <c r="H56" t="n">
        <v>2</v>
      </c>
      <c r="I56" t="n">
        <v>3</v>
      </c>
      <c r="P56" t="n">
        <v>0.015</v>
      </c>
      <c r="Q56" t="n">
        <v>21</v>
      </c>
      <c r="R56" t="n">
        <v>621</v>
      </c>
      <c r="S56" t="n">
        <v>3.7</v>
      </c>
      <c r="T56" t="n">
        <v>86.40000000000001</v>
      </c>
      <c r="U56" t="n">
        <v>2.6</v>
      </c>
      <c r="V56" t="n">
        <v>2.6</v>
      </c>
      <c r="W56" t="n">
        <v>2</v>
      </c>
      <c r="X56" t="n">
        <v>1</v>
      </c>
      <c r="Y56" t="n">
        <v>0.77</v>
      </c>
      <c r="Z56" s="68">
        <f>IFERROR(Q56/R56,"")</f>
        <v/>
      </c>
      <c r="AA56">
        <f>IFERROR(IF(Z56&gt;P56,0,1),"")</f>
        <v/>
      </c>
    </row>
    <row r="57">
      <c r="A57" t="n">
        <v>2021</v>
      </c>
      <c r="B57" t="n">
        <v>430</v>
      </c>
      <c r="C57" t="inlineStr">
        <is>
          <t>غسالة ميديا 12 كجم</t>
        </is>
      </c>
      <c r="D57" t="n">
        <v>200</v>
      </c>
      <c r="E57" s="141" t="n">
        <v>26</v>
      </c>
      <c r="F57" s="141" t="n">
        <v>139</v>
      </c>
      <c r="G57" t="n">
        <v>1</v>
      </c>
      <c r="H57" t="n">
        <v>3</v>
      </c>
      <c r="I57" t="n">
        <v>2</v>
      </c>
      <c r="J57" t="n">
        <v>1</v>
      </c>
      <c r="K57" t="n">
        <v>0</v>
      </c>
      <c r="P57" t="n">
        <v>0.015</v>
      </c>
      <c r="Q57" t="n">
        <v>6</v>
      </c>
      <c r="R57" t="n">
        <v>578</v>
      </c>
      <c r="S57" t="n">
        <v>1.4</v>
      </c>
      <c r="T57" t="n">
        <v>69.7</v>
      </c>
      <c r="U57" t="n">
        <v>1.1</v>
      </c>
      <c r="V57" t="n">
        <v>1.1</v>
      </c>
      <c r="W57" t="n">
        <v>3</v>
      </c>
      <c r="X57" t="n">
        <v>0.2</v>
      </c>
      <c r="Y57" t="n">
        <v>0.54</v>
      </c>
      <c r="Z57" s="68">
        <f>IFERROR(Q57/R57,"")</f>
        <v/>
      </c>
      <c r="AA57">
        <f>IFERROR(IF(Z57&gt;P57,0,1),"")</f>
        <v/>
      </c>
    </row>
    <row r="58">
      <c r="A58" t="n">
        <v>2021</v>
      </c>
      <c r="B58" t="n">
        <v>431</v>
      </c>
      <c r="C58" t="inlineStr">
        <is>
          <t>غسالة ميديا 14 كجم</t>
        </is>
      </c>
      <c r="D58" t="n">
        <v>200</v>
      </c>
      <c r="E58" s="141" t="n">
        <v>22</v>
      </c>
      <c r="F58" s="141" t="n">
        <v>163</v>
      </c>
      <c r="G58" t="n">
        <v>4</v>
      </c>
      <c r="H58" t="n">
        <v>3</v>
      </c>
      <c r="I58" t="n">
        <v>2</v>
      </c>
      <c r="M58" t="n">
        <v>1</v>
      </c>
      <c r="P58" t="n">
        <v>0.015</v>
      </c>
      <c r="Q58" t="n">
        <v>13</v>
      </c>
      <c r="R58" t="n">
        <v>508</v>
      </c>
      <c r="S58" t="n">
        <v>1.8</v>
      </c>
      <c r="T58" t="n">
        <v>57.4</v>
      </c>
      <c r="U58" t="n">
        <v>1.4</v>
      </c>
      <c r="V58" t="n">
        <v>13.3</v>
      </c>
      <c r="W58" t="n">
        <v>1</v>
      </c>
      <c r="X58" t="n">
        <v>0.6</v>
      </c>
      <c r="Y58" t="n">
        <v>0.64</v>
      </c>
      <c r="Z58" s="68">
        <f>IFERROR(Q58/R58,"")</f>
        <v/>
      </c>
      <c r="AA58">
        <f>IFERROR(IF(Z58&gt;P58,0,1),"")</f>
        <v/>
      </c>
    </row>
    <row r="59">
      <c r="A59" t="n">
        <v>2021</v>
      </c>
      <c r="B59" t="n">
        <v>432</v>
      </c>
      <c r="C59" t="inlineStr">
        <is>
          <t>طقم سخان نبتون ذو 3 اطقم</t>
        </is>
      </c>
      <c r="D59" t="n">
        <v>90</v>
      </c>
      <c r="E59" s="141" t="n">
        <v>102</v>
      </c>
      <c r="F59" s="141" t="n">
        <v>107</v>
      </c>
      <c r="G59" t="n">
        <v>2</v>
      </c>
      <c r="H59" t="n">
        <v>1</v>
      </c>
      <c r="I59" t="n">
        <v>8</v>
      </c>
      <c r="P59" t="n">
        <v>0.015</v>
      </c>
      <c r="Q59" t="n">
        <v>11</v>
      </c>
      <c r="R59" t="n">
        <v>1591</v>
      </c>
      <c r="S59" t="n">
        <v>0.2</v>
      </c>
      <c r="T59" t="n">
        <v>32.9</v>
      </c>
      <c r="U59" t="n">
        <v>0.3</v>
      </c>
      <c r="V59" t="n">
        <v>44.9</v>
      </c>
      <c r="W59" t="n">
        <v>1</v>
      </c>
      <c r="X59" t="n">
        <v>0.1</v>
      </c>
      <c r="Y59" t="n">
        <v>0.3</v>
      </c>
      <c r="Z59" s="68">
        <f>IFERROR(Q59/R59,"")</f>
        <v/>
      </c>
      <c r="AA59">
        <f>IFERROR(IF(Z59&gt;P59,0,1),"")</f>
        <v/>
      </c>
    </row>
    <row r="60">
      <c r="A60" t="n">
        <v>2021</v>
      </c>
      <c r="B60" t="n">
        <v>434</v>
      </c>
      <c r="C60" t="inlineStr">
        <is>
          <t>LG Nano80</t>
        </is>
      </c>
      <c r="D60" t="n">
        <v>108</v>
      </c>
      <c r="E60" s="141" t="n">
        <v>21</v>
      </c>
      <c r="F60" s="141" t="n">
        <v>177</v>
      </c>
      <c r="G60" t="n">
        <v>19</v>
      </c>
      <c r="H60" t="n">
        <v>26</v>
      </c>
      <c r="I60" t="n">
        <v>33</v>
      </c>
      <c r="J60" t="n">
        <v>4</v>
      </c>
      <c r="K60" t="n">
        <v>5</v>
      </c>
      <c r="P60" t="n">
        <v>0.015</v>
      </c>
      <c r="Q60" t="n">
        <v>81</v>
      </c>
      <c r="R60" t="n">
        <v>4252</v>
      </c>
      <c r="S60" t="n">
        <v>2.9</v>
      </c>
      <c r="T60" t="n">
        <v>131.6</v>
      </c>
      <c r="U60" t="n">
        <v>3.3</v>
      </c>
      <c r="V60" t="n">
        <v>152.7</v>
      </c>
      <c r="W60" t="n">
        <v>2</v>
      </c>
      <c r="X60" t="n">
        <v>3.9</v>
      </c>
      <c r="Y60" t="n">
        <v>0.43</v>
      </c>
      <c r="Z60" s="68">
        <f>IFERROR(Q60/R60,"")</f>
        <v/>
      </c>
      <c r="AA60">
        <f>IFERROR(IF(Z60&gt;P60,0,1),"")</f>
        <v/>
      </c>
    </row>
    <row r="61">
      <c r="A61" t="n">
        <v>2021</v>
      </c>
      <c r="B61" t="n">
        <v>440</v>
      </c>
      <c r="E61" s="141" t="n">
        <v>100</v>
      </c>
      <c r="F61" s="141" t="n">
        <v>109</v>
      </c>
      <c r="G61" t="n">
        <v>18</v>
      </c>
      <c r="H61" t="n">
        <v>26</v>
      </c>
      <c r="I61" t="n">
        <v>23</v>
      </c>
      <c r="J61" t="n">
        <v>13</v>
      </c>
      <c r="K61" t="n">
        <v>6</v>
      </c>
      <c r="P61" t="n">
        <v>0.015</v>
      </c>
      <c r="Q61" t="n">
        <v>78</v>
      </c>
      <c r="R61" t="n">
        <v>10270</v>
      </c>
      <c r="U61" t="n">
        <v>0.6</v>
      </c>
      <c r="V61" t="n">
        <v>76.3</v>
      </c>
      <c r="W61" t="n">
        <v>1</v>
      </c>
      <c r="X61" t="n">
        <v>0.8</v>
      </c>
      <c r="Z61" s="68">
        <f>IFERROR(Q61/R61,"")</f>
        <v/>
      </c>
      <c r="AA61">
        <f>IFERROR(IF(Z61&gt;P61,0,1),"")</f>
        <v/>
      </c>
    </row>
    <row r="62">
      <c r="A62" t="n">
        <v>2021</v>
      </c>
      <c r="B62" t="n">
        <v>3</v>
      </c>
      <c r="C62" t="inlineStr">
        <is>
          <t>(إفتا)SAB</t>
        </is>
      </c>
      <c r="D62" t="n">
        <v>154</v>
      </c>
      <c r="E62" s="141" t="n">
        <v>61</v>
      </c>
      <c r="F62" s="141" t="n">
        <v>133</v>
      </c>
      <c r="G62" t="n">
        <v>113</v>
      </c>
      <c r="H62" t="n">
        <v>68</v>
      </c>
      <c r="I62" t="n">
        <v>136</v>
      </c>
      <c r="J62" t="n">
        <v>25</v>
      </c>
      <c r="K62" t="n">
        <v>5</v>
      </c>
      <c r="P62" t="n">
        <v>0.02</v>
      </c>
      <c r="Q62" t="n">
        <v>364</v>
      </c>
      <c r="R62" t="n">
        <v>12920</v>
      </c>
      <c r="S62" t="n">
        <v>22.6</v>
      </c>
      <c r="T62" t="n">
        <v>802</v>
      </c>
      <c r="U62" t="n">
        <v>20.1</v>
      </c>
      <c r="V62" t="n">
        <v>620</v>
      </c>
      <c r="W62" t="n">
        <v>10</v>
      </c>
      <c r="X62" t="n">
        <v>6</v>
      </c>
      <c r="Y62" t="n">
        <v>0.58</v>
      </c>
      <c r="Z62" s="68">
        <f>IFERROR(Q62/R62,"")</f>
        <v/>
      </c>
      <c r="AA62">
        <f>IFERROR(IF(Z62&gt;P62,0,1),"")</f>
        <v/>
      </c>
    </row>
    <row r="63">
      <c r="A63" t="n">
        <v>2021</v>
      </c>
      <c r="B63" t="n">
        <v>4</v>
      </c>
      <c r="C63" t="inlineStr">
        <is>
          <t>جانب حماية يمين / شمال</t>
        </is>
      </c>
      <c r="D63" t="n">
        <v>195</v>
      </c>
      <c r="E63" s="141" t="n">
        <v>51</v>
      </c>
      <c r="F63" s="141" t="n">
        <v>143</v>
      </c>
      <c r="G63" t="n">
        <v>335</v>
      </c>
      <c r="H63" t="n">
        <v>185</v>
      </c>
      <c r="I63" t="n">
        <v>263</v>
      </c>
      <c r="J63" t="n">
        <v>11</v>
      </c>
      <c r="K63" t="n">
        <v>14</v>
      </c>
      <c r="N63" t="n">
        <v>3</v>
      </c>
      <c r="P63" t="n">
        <v>0.02</v>
      </c>
      <c r="Q63" t="n">
        <v>895</v>
      </c>
      <c r="R63" t="n">
        <v>37884</v>
      </c>
      <c r="S63" t="n">
        <v>19.7</v>
      </c>
      <c r="T63" t="n">
        <v>808.6</v>
      </c>
      <c r="U63" t="n">
        <v>25.9</v>
      </c>
      <c r="V63" t="n">
        <v>1015.9</v>
      </c>
      <c r="W63" t="n">
        <v>7</v>
      </c>
      <c r="X63" t="n">
        <v>17.4</v>
      </c>
      <c r="Y63" t="n">
        <v>0.83</v>
      </c>
      <c r="Z63" s="68">
        <f>IFERROR(Q63/R63,"")</f>
        <v/>
      </c>
      <c r="AA63">
        <f>IFERROR(IF(Z63&gt;P63,0,1),"")</f>
        <v/>
      </c>
    </row>
    <row r="64">
      <c r="A64" t="n">
        <v>2021</v>
      </c>
      <c r="B64" t="n">
        <v>5</v>
      </c>
      <c r="C64" t="inlineStr">
        <is>
          <t>(إفتا)S1B1</t>
        </is>
      </c>
      <c r="D64" t="n">
        <v>122</v>
      </c>
      <c r="E64" s="141" t="n">
        <v>73</v>
      </c>
      <c r="F64" s="141" t="n">
        <v>128</v>
      </c>
      <c r="G64" t="n">
        <v>42</v>
      </c>
      <c r="H64" t="n">
        <v>40</v>
      </c>
      <c r="I64" t="n">
        <v>53</v>
      </c>
      <c r="J64" t="n">
        <v>6</v>
      </c>
      <c r="K64" t="n">
        <v>20</v>
      </c>
      <c r="N64" t="n">
        <v>4</v>
      </c>
      <c r="P64" t="n">
        <v>0.02</v>
      </c>
      <c r="Q64" t="n">
        <v>156</v>
      </c>
      <c r="R64" t="n">
        <v>3956</v>
      </c>
      <c r="S64" t="n">
        <v>11.1</v>
      </c>
      <c r="T64" t="n">
        <v>282.8</v>
      </c>
      <c r="U64" t="n">
        <v>12.5</v>
      </c>
      <c r="V64" t="n">
        <v>253.5</v>
      </c>
      <c r="W64" t="n">
        <v>4</v>
      </c>
      <c r="X64" t="n">
        <v>2.1</v>
      </c>
      <c r="Y64" t="n">
        <v>0.34</v>
      </c>
      <c r="Z64" s="68">
        <f>IFERROR(Q64/R64,"")</f>
        <v/>
      </c>
      <c r="AA64">
        <f>IFERROR(IF(Z64&gt;P64,0,1),"")</f>
        <v/>
      </c>
    </row>
    <row r="65">
      <c r="A65" t="n">
        <v>2021</v>
      </c>
      <c r="B65" t="n">
        <v>48</v>
      </c>
      <c r="C65" t="inlineStr">
        <is>
          <t>فوم وسط  سخان فرنساوي</t>
        </is>
      </c>
      <c r="D65" t="n">
        <v>114</v>
      </c>
      <c r="E65" s="141" t="n">
        <v>132</v>
      </c>
      <c r="F65" s="141" t="n">
        <v>109</v>
      </c>
      <c r="G65" t="n">
        <v>10</v>
      </c>
      <c r="H65" t="n">
        <v>22</v>
      </c>
      <c r="I65" t="n">
        <v>23</v>
      </c>
      <c r="P65" t="n">
        <v>0.02</v>
      </c>
      <c r="Q65" t="n">
        <v>55</v>
      </c>
      <c r="R65" t="n">
        <v>2050</v>
      </c>
      <c r="S65" t="n">
        <v>2.9</v>
      </c>
      <c r="T65" t="n">
        <v>109.6</v>
      </c>
      <c r="U65" t="n">
        <v>2.8</v>
      </c>
      <c r="V65" t="n">
        <v>52.8</v>
      </c>
      <c r="W65" t="n">
        <v>1</v>
      </c>
      <c r="X65" t="n">
        <v>0.4</v>
      </c>
      <c r="Y65" t="n">
        <v>0.25</v>
      </c>
      <c r="Z65" s="68">
        <f>IFERROR(Q65/R65,"")</f>
        <v/>
      </c>
      <c r="AA65">
        <f>IFERROR(IF(Z65&gt;P65,0,1),"")</f>
        <v/>
      </c>
    </row>
    <row r="66">
      <c r="A66" t="n">
        <v>2021</v>
      </c>
      <c r="B66" t="n">
        <v>52</v>
      </c>
      <c r="C66" t="inlineStr">
        <is>
          <t>فوم كوش 152</t>
        </is>
      </c>
      <c r="D66" t="n">
        <v>96</v>
      </c>
      <c r="E66" s="141" t="n">
        <v>326</v>
      </c>
      <c r="F66" s="141" t="n">
        <v>102</v>
      </c>
      <c r="G66" t="n">
        <v>267</v>
      </c>
      <c r="H66" t="n">
        <v>214</v>
      </c>
      <c r="I66" t="n">
        <v>306</v>
      </c>
      <c r="J66" t="n">
        <v>10</v>
      </c>
      <c r="K66" t="n">
        <v>11</v>
      </c>
      <c r="N66" t="n">
        <v>10</v>
      </c>
      <c r="P66" t="n">
        <v>0.02</v>
      </c>
      <c r="Q66" t="n">
        <v>818</v>
      </c>
      <c r="R66" t="n">
        <v>109618</v>
      </c>
      <c r="S66" t="n">
        <v>68.3</v>
      </c>
      <c r="T66" t="n">
        <v>9134.9</v>
      </c>
      <c r="U66" t="n">
        <v>63.9</v>
      </c>
      <c r="V66" t="n">
        <v>8399.799999999999</v>
      </c>
      <c r="W66" t="n">
        <v>11</v>
      </c>
      <c r="X66" t="n">
        <v>2.5</v>
      </c>
      <c r="Y66" t="n">
        <v>0.47</v>
      </c>
      <c r="Z66" s="68">
        <f>IFERROR(Q66/R66,"")</f>
        <v/>
      </c>
      <c r="AA66">
        <f>IFERROR(IF(Z66&gt;P66,0,1),"")</f>
        <v/>
      </c>
    </row>
    <row r="67">
      <c r="A67" t="n">
        <v>2021</v>
      </c>
      <c r="B67" t="n">
        <v>53</v>
      </c>
      <c r="C67" t="inlineStr">
        <is>
          <t>فوم كوش 130</t>
        </is>
      </c>
      <c r="D67" t="n">
        <v>117</v>
      </c>
      <c r="E67" s="141" t="n">
        <v>1026</v>
      </c>
      <c r="F67" s="141" t="n">
        <v>89</v>
      </c>
      <c r="G67" t="n">
        <v>487</v>
      </c>
      <c r="H67" t="n">
        <v>369</v>
      </c>
      <c r="I67" t="n">
        <v>555</v>
      </c>
      <c r="J67" t="n">
        <v>42</v>
      </c>
      <c r="K67" t="n">
        <v>33</v>
      </c>
      <c r="N67" t="n">
        <v>18</v>
      </c>
      <c r="P67" t="n">
        <v>0.02</v>
      </c>
      <c r="Q67" t="n">
        <v>1504</v>
      </c>
      <c r="R67" t="n">
        <v>538266</v>
      </c>
      <c r="S67" t="n">
        <v>150.4</v>
      </c>
      <c r="T67" t="n">
        <v>53826.6</v>
      </c>
      <c r="U67" t="n">
        <v>152.5</v>
      </c>
      <c r="V67" t="n">
        <v>53549</v>
      </c>
      <c r="W67" t="n">
        <v>9</v>
      </c>
      <c r="X67" t="n">
        <v>1.5</v>
      </c>
      <c r="Y67" t="n">
        <v>0.71</v>
      </c>
      <c r="Z67" s="68">
        <f>IFERROR(Q67/R67,"")</f>
        <v/>
      </c>
      <c r="AA67">
        <f>IFERROR(IF(Z67&gt;P67,0,1),"")</f>
        <v/>
      </c>
    </row>
    <row r="68">
      <c r="A68" t="n">
        <v>2021</v>
      </c>
      <c r="B68" t="n">
        <v>56</v>
      </c>
      <c r="C68" t="inlineStr">
        <is>
          <t>فوم كشاف طوارئ جراند 1</t>
        </is>
      </c>
      <c r="D68" t="n">
        <v>101</v>
      </c>
      <c r="E68" s="141" t="n">
        <v>411</v>
      </c>
      <c r="F68" s="141" t="n">
        <v>106</v>
      </c>
      <c r="G68" t="n">
        <v>127</v>
      </c>
      <c r="H68" t="n">
        <v>86</v>
      </c>
      <c r="I68" t="n">
        <v>143</v>
      </c>
      <c r="K68" t="n">
        <v>5</v>
      </c>
      <c r="P68" t="n">
        <v>0.02</v>
      </c>
      <c r="Q68" t="n">
        <v>361</v>
      </c>
      <c r="R68" t="n">
        <v>44081</v>
      </c>
      <c r="S68" t="n">
        <v>36.1</v>
      </c>
      <c r="T68" t="n">
        <v>4408.1</v>
      </c>
      <c r="U68" t="n">
        <v>29.1</v>
      </c>
      <c r="V68" t="n">
        <v>3592.7</v>
      </c>
      <c r="W68" t="n">
        <v>3</v>
      </c>
      <c r="X68" t="n">
        <v>0.9</v>
      </c>
      <c r="Y68" t="n">
        <v>0.42</v>
      </c>
      <c r="Z68" s="68">
        <f>IFERROR(Q68/R68,"")</f>
        <v/>
      </c>
      <c r="AA68">
        <f>IFERROR(IF(Z68&gt;P68,0,1),"")</f>
        <v/>
      </c>
    </row>
    <row r="69">
      <c r="A69" t="n">
        <v>2021</v>
      </c>
      <c r="B69" t="n">
        <v>57</v>
      </c>
      <c r="C69" t="inlineStr">
        <is>
          <t>فوم كشاف جراند بلاستيك</t>
        </is>
      </c>
      <c r="D69" t="n">
        <v>125</v>
      </c>
      <c r="E69" s="141" t="n">
        <v>492</v>
      </c>
      <c r="F69" s="141" t="n">
        <v>97</v>
      </c>
      <c r="G69" t="n">
        <v>28</v>
      </c>
      <c r="H69" t="n">
        <v>29</v>
      </c>
      <c r="I69" t="n">
        <v>45</v>
      </c>
      <c r="K69" t="n">
        <v>16</v>
      </c>
      <c r="P69" t="n">
        <v>0.02</v>
      </c>
      <c r="Q69" t="n">
        <v>118</v>
      </c>
      <c r="R69" t="n">
        <v>23350</v>
      </c>
      <c r="S69" t="n">
        <v>11.1</v>
      </c>
      <c r="T69" t="n">
        <v>2197.6</v>
      </c>
      <c r="U69" t="n">
        <v>4.4</v>
      </c>
      <c r="V69" t="n">
        <v>1019.6</v>
      </c>
      <c r="W69" t="n">
        <v>2</v>
      </c>
      <c r="X69" t="n">
        <v>0.2</v>
      </c>
      <c r="Y69" t="n">
        <v>1.54</v>
      </c>
      <c r="Z69" s="68">
        <f>IFERROR(Q69/R69,"")</f>
        <v/>
      </c>
    </row>
    <row r="70">
      <c r="A70" t="n">
        <v>2021</v>
      </c>
      <c r="B70" t="n">
        <v>123</v>
      </c>
      <c r="C70" t="inlineStr">
        <is>
          <t>Stop Coller S4</t>
        </is>
      </c>
      <c r="D70" t="n">
        <v>180</v>
      </c>
      <c r="E70" s="141" t="n">
        <v>78</v>
      </c>
      <c r="F70" s="141" t="n">
        <v>194</v>
      </c>
      <c r="G70" t="n">
        <v>267</v>
      </c>
      <c r="H70" t="n">
        <v>181</v>
      </c>
      <c r="I70" t="n">
        <v>221</v>
      </c>
      <c r="K70" t="n">
        <v>7</v>
      </c>
      <c r="N70" t="n">
        <v>29</v>
      </c>
      <c r="P70" t="n">
        <v>0.02</v>
      </c>
      <c r="Q70" t="n">
        <v>731</v>
      </c>
      <c r="R70" t="n">
        <v>41782</v>
      </c>
      <c r="S70" t="n">
        <v>5.5</v>
      </c>
      <c r="T70" t="n">
        <v>314.1</v>
      </c>
      <c r="U70" t="n">
        <v>4.8</v>
      </c>
      <c r="V70" t="n">
        <v>274.3</v>
      </c>
      <c r="W70" t="n">
        <v>8</v>
      </c>
      <c r="X70" t="n">
        <v>9.4</v>
      </c>
      <c r="Y70" t="n">
        <v>0.59</v>
      </c>
      <c r="Z70" s="68">
        <f>IFERROR(Q70/R70,"")</f>
        <v/>
      </c>
    </row>
    <row r="71">
      <c r="A71" t="n">
        <v>2021</v>
      </c>
      <c r="B71" t="n">
        <v>133</v>
      </c>
      <c r="C71" t="inlineStr">
        <is>
          <t>صندوق فوم انسولين بدون بادج</t>
        </is>
      </c>
      <c r="D71" t="n">
        <v>257</v>
      </c>
      <c r="E71" s="141" t="n">
        <v>16</v>
      </c>
      <c r="F71" s="141" t="n">
        <v>220</v>
      </c>
      <c r="G71" t="n">
        <v>18</v>
      </c>
      <c r="H71" t="n">
        <v>5</v>
      </c>
      <c r="I71" t="n">
        <v>16</v>
      </c>
      <c r="P71" t="n">
        <v>0.02</v>
      </c>
      <c r="Q71" t="n">
        <v>38</v>
      </c>
      <c r="R71" t="n">
        <v>1416</v>
      </c>
      <c r="S71" t="n">
        <v>0.1</v>
      </c>
      <c r="T71" t="n">
        <v>2.7</v>
      </c>
      <c r="U71" t="n">
        <v>0.1</v>
      </c>
      <c r="V71" t="n">
        <v>2.5</v>
      </c>
      <c r="W71" t="n">
        <v>1</v>
      </c>
      <c r="X71" t="n">
        <v>2.4</v>
      </c>
      <c r="Y71" t="n">
        <v>1.53</v>
      </c>
      <c r="Z71" s="68">
        <f>IFERROR(Q71/R71,"")</f>
        <v/>
      </c>
    </row>
    <row r="72">
      <c r="A72" t="n">
        <v>2021</v>
      </c>
      <c r="B72" t="n">
        <v>159</v>
      </c>
      <c r="C72" t="inlineStr">
        <is>
          <t>سخان غاز 6لتر</t>
        </is>
      </c>
      <c r="D72" t="n">
        <v>154</v>
      </c>
      <c r="E72" s="141" t="n">
        <v>94</v>
      </c>
      <c r="F72" s="141" t="n">
        <v>117</v>
      </c>
      <c r="G72" t="n">
        <v>1276</v>
      </c>
      <c r="H72" t="n">
        <v>848</v>
      </c>
      <c r="I72" t="n">
        <v>1254</v>
      </c>
      <c r="J72" t="n">
        <v>160</v>
      </c>
      <c r="K72" t="n">
        <v>138</v>
      </c>
      <c r="L72" t="n">
        <v>8</v>
      </c>
      <c r="N72" t="n">
        <v>6</v>
      </c>
      <c r="P72" t="n">
        <v>0.02</v>
      </c>
      <c r="Q72" t="n">
        <v>3552</v>
      </c>
      <c r="R72" t="n">
        <v>381444</v>
      </c>
      <c r="S72" t="n">
        <v>71.40000000000001</v>
      </c>
      <c r="T72" t="n">
        <v>7653.4</v>
      </c>
      <c r="U72" t="n">
        <v>48.2</v>
      </c>
      <c r="V72" t="n">
        <v>5197.4</v>
      </c>
      <c r="W72" t="n">
        <v>12</v>
      </c>
      <c r="X72" t="n">
        <v>38</v>
      </c>
      <c r="Y72" t="n">
        <v>0.87</v>
      </c>
      <c r="Z72" s="68">
        <f>IFERROR(Q72/R72,"")</f>
        <v/>
      </c>
    </row>
    <row r="73">
      <c r="A73" t="n">
        <v>2021</v>
      </c>
      <c r="B73" t="n">
        <v>164</v>
      </c>
      <c r="E73" s="141" t="n">
        <v>23</v>
      </c>
      <c r="F73" s="141" t="n">
        <v>164</v>
      </c>
      <c r="G73" t="n">
        <v>8</v>
      </c>
      <c r="H73" t="n">
        <v>16</v>
      </c>
      <c r="I73" t="n">
        <v>10</v>
      </c>
      <c r="J73" t="n">
        <v>8</v>
      </c>
      <c r="K73" t="n">
        <v>2</v>
      </c>
      <c r="P73" t="n">
        <v>0.02</v>
      </c>
      <c r="Q73" t="n">
        <v>44</v>
      </c>
      <c r="R73" t="n">
        <v>2468</v>
      </c>
      <c r="S73" t="n">
        <v>2.6</v>
      </c>
      <c r="T73" t="n">
        <v>144.4</v>
      </c>
      <c r="U73" t="n">
        <v>0.7</v>
      </c>
      <c r="V73" t="n">
        <v>15.3</v>
      </c>
      <c r="W73" t="n">
        <v>5</v>
      </c>
      <c r="X73" t="n">
        <v>1.9</v>
      </c>
      <c r="Z73" s="68">
        <f>IFERROR(Q73/R73,"")</f>
        <v/>
      </c>
    </row>
    <row r="74">
      <c r="A74" t="n">
        <v>2021</v>
      </c>
      <c r="B74" t="n">
        <v>165</v>
      </c>
      <c r="C74" t="inlineStr">
        <is>
          <t>زانوسي العبد 309 - 314</t>
        </is>
      </c>
      <c r="D74" t="n">
        <v>180</v>
      </c>
      <c r="E74" s="141" t="n">
        <v>24</v>
      </c>
      <c r="F74" s="141" t="n">
        <v>155</v>
      </c>
      <c r="G74" t="n">
        <v>44</v>
      </c>
      <c r="H74" t="n">
        <v>26</v>
      </c>
      <c r="I74" t="n">
        <v>42</v>
      </c>
      <c r="J74" t="n">
        <v>6</v>
      </c>
      <c r="K74" t="n">
        <v>6</v>
      </c>
      <c r="P74" t="n">
        <v>0.02</v>
      </c>
      <c r="Q74" t="n">
        <v>126</v>
      </c>
      <c r="R74" t="n">
        <v>5526</v>
      </c>
      <c r="S74" t="n">
        <v>0.6</v>
      </c>
      <c r="T74" t="n">
        <v>27.2</v>
      </c>
      <c r="U74" t="n">
        <v>0.7</v>
      </c>
      <c r="V74" t="n">
        <v>22.3</v>
      </c>
      <c r="W74" t="n">
        <v>5</v>
      </c>
      <c r="X74" t="n">
        <v>5.3</v>
      </c>
      <c r="Y74" t="n">
        <v>0.58</v>
      </c>
      <c r="Z74" s="68">
        <f>IFERROR(Q74/R74,"")</f>
        <v/>
      </c>
    </row>
    <row r="75">
      <c r="A75" t="n">
        <v>2021</v>
      </c>
      <c r="B75" t="n">
        <v>194</v>
      </c>
      <c r="C75" t="inlineStr">
        <is>
          <t>طقم وزر متعدد المقاسات + شريحة  CNC</t>
        </is>
      </c>
      <c r="D75" t="n">
        <v>212</v>
      </c>
      <c r="E75" s="141" t="n">
        <v>67</v>
      </c>
      <c r="F75" s="141" t="n">
        <v>108</v>
      </c>
      <c r="G75" t="n">
        <v>3</v>
      </c>
      <c r="H75" t="n">
        <v>2</v>
      </c>
      <c r="I75" t="n">
        <v>2</v>
      </c>
      <c r="J75" t="n">
        <v>5</v>
      </c>
      <c r="N75" t="n">
        <v>1</v>
      </c>
      <c r="P75" t="n">
        <v>0.02</v>
      </c>
      <c r="Q75" t="n">
        <v>11</v>
      </c>
      <c r="R75" t="n">
        <v>821</v>
      </c>
      <c r="S75" t="n">
        <v>0</v>
      </c>
      <c r="T75" t="n">
        <v>2.9</v>
      </c>
      <c r="U75" t="n">
        <v>0</v>
      </c>
      <c r="V75" t="n">
        <v>3.1</v>
      </c>
      <c r="W75" t="n">
        <v>1</v>
      </c>
      <c r="X75" t="n">
        <v>0.2</v>
      </c>
      <c r="Y75" t="n">
        <v>0.55</v>
      </c>
      <c r="Z75" s="68">
        <f>IFERROR(Q75/R75,"")</f>
        <v/>
      </c>
    </row>
    <row r="76">
      <c r="A76" t="n">
        <v>2021</v>
      </c>
      <c r="B76" t="n">
        <v>214</v>
      </c>
      <c r="C76" t="inlineStr">
        <is>
          <t>فوم قاعده 60*60</t>
        </is>
      </c>
      <c r="D76" t="n">
        <v>212</v>
      </c>
      <c r="E76" s="141" t="n">
        <v>80</v>
      </c>
      <c r="F76" s="141" t="n">
        <v>184</v>
      </c>
      <c r="G76" t="n">
        <v>257</v>
      </c>
      <c r="H76" t="n">
        <v>278</v>
      </c>
      <c r="I76" t="n">
        <v>179</v>
      </c>
      <c r="J76" t="n">
        <v>12</v>
      </c>
      <c r="K76" t="n">
        <v>6</v>
      </c>
      <c r="N76" t="n">
        <v>2</v>
      </c>
      <c r="P76" t="n">
        <v>0.02</v>
      </c>
      <c r="Q76" t="n">
        <v>719</v>
      </c>
      <c r="R76" t="n">
        <v>27270</v>
      </c>
      <c r="S76" t="n">
        <v>2.1</v>
      </c>
      <c r="T76" t="n">
        <v>77.7</v>
      </c>
      <c r="U76" t="n">
        <v>2.1</v>
      </c>
      <c r="V76" t="n">
        <v>74.40000000000001</v>
      </c>
      <c r="W76" t="n">
        <v>11</v>
      </c>
      <c r="X76" t="n">
        <v>9</v>
      </c>
      <c r="Y76" t="n">
        <v>0.54</v>
      </c>
      <c r="Z76" s="68">
        <f>IFERROR(Q76/R76,"")</f>
        <v/>
      </c>
    </row>
    <row r="77">
      <c r="A77" t="n">
        <v>2021</v>
      </c>
      <c r="B77" t="n">
        <v>227</v>
      </c>
      <c r="C77" t="inlineStr">
        <is>
          <t>فوم طقم سخان غاز 10 لتر</t>
        </is>
      </c>
      <c r="D77" t="n">
        <v>177</v>
      </c>
      <c r="E77" s="141" t="n">
        <v>85</v>
      </c>
      <c r="F77" s="141" t="n">
        <v>128</v>
      </c>
      <c r="G77" t="n">
        <v>272</v>
      </c>
      <c r="H77" t="n">
        <v>215</v>
      </c>
      <c r="I77" t="n">
        <v>269</v>
      </c>
      <c r="J77" t="n">
        <v>58</v>
      </c>
      <c r="K77" t="n">
        <v>36</v>
      </c>
      <c r="L77" t="n">
        <v>8</v>
      </c>
      <c r="N77" t="n">
        <v>5</v>
      </c>
      <c r="P77" t="n">
        <v>0.02</v>
      </c>
      <c r="Q77" t="n">
        <v>847</v>
      </c>
      <c r="R77" t="n">
        <v>73317</v>
      </c>
      <c r="S77" t="n">
        <v>7</v>
      </c>
      <c r="T77" t="n">
        <v>601</v>
      </c>
      <c r="U77" t="n">
        <v>6.3</v>
      </c>
      <c r="V77" t="n">
        <v>539</v>
      </c>
      <c r="W77" t="n">
        <v>11</v>
      </c>
      <c r="X77" t="n">
        <v>9.9</v>
      </c>
      <c r="Y77" t="n">
        <v>0.98</v>
      </c>
      <c r="Z77" s="68">
        <f>IFERROR(Q77/R77,"")</f>
        <v/>
      </c>
    </row>
    <row r="78">
      <c r="A78" t="n">
        <v>2021</v>
      </c>
      <c r="B78" t="n">
        <v>245</v>
      </c>
      <c r="C78" t="inlineStr">
        <is>
          <t>فوم صندوق سمك 15ك بدون دعامه</t>
        </is>
      </c>
      <c r="D78" t="n">
        <v>200</v>
      </c>
      <c r="E78" s="141" t="n">
        <v>41</v>
      </c>
      <c r="F78" s="141" t="n">
        <v>177</v>
      </c>
      <c r="G78" t="n">
        <v>14</v>
      </c>
      <c r="H78" t="n">
        <v>5</v>
      </c>
      <c r="I78" t="n">
        <v>11</v>
      </c>
      <c r="P78" t="n">
        <v>0.02</v>
      </c>
      <c r="Q78" t="n">
        <v>29</v>
      </c>
      <c r="R78" t="n">
        <v>1679</v>
      </c>
      <c r="S78" t="n">
        <v>0.3</v>
      </c>
      <c r="T78" t="n">
        <v>19.6</v>
      </c>
      <c r="U78" t="n">
        <v>0.2</v>
      </c>
      <c r="V78" t="n">
        <v>11.9</v>
      </c>
      <c r="W78" t="n">
        <v>1</v>
      </c>
      <c r="X78" t="n">
        <v>0.7</v>
      </c>
      <c r="Y78" t="n">
        <v>1.06</v>
      </c>
      <c r="Z78" s="68">
        <f>IFERROR(Q78/R78,"")</f>
        <v/>
      </c>
    </row>
    <row r="79">
      <c r="A79" t="n">
        <v>2021</v>
      </c>
      <c r="B79" t="n">
        <v>256</v>
      </c>
      <c r="C79" t="inlineStr">
        <is>
          <t>فوم دعامه 60*60</t>
        </is>
      </c>
      <c r="D79" t="n">
        <v>171</v>
      </c>
      <c r="E79" s="141" t="n">
        <v>208</v>
      </c>
      <c r="F79" s="141" t="n">
        <v>140</v>
      </c>
      <c r="G79" t="n">
        <v>140</v>
      </c>
      <c r="H79" t="n">
        <v>92</v>
      </c>
      <c r="I79" t="n">
        <v>209</v>
      </c>
      <c r="J79" t="n">
        <v>7</v>
      </c>
      <c r="P79" t="n">
        <v>0.02</v>
      </c>
      <c r="Q79" t="n">
        <v>448</v>
      </c>
      <c r="R79" t="n">
        <v>30848</v>
      </c>
      <c r="S79" t="n">
        <v>14.1</v>
      </c>
      <c r="T79" t="n">
        <v>964</v>
      </c>
      <c r="U79" t="n">
        <v>13.5</v>
      </c>
      <c r="V79" t="n">
        <v>908.2</v>
      </c>
      <c r="W79" t="n">
        <v>5</v>
      </c>
      <c r="X79" t="n">
        <v>2.2</v>
      </c>
      <c r="Y79" t="n">
        <v>0.62</v>
      </c>
      <c r="Z79" s="68">
        <f>IFERROR(Q79/R79,"")</f>
        <v/>
      </c>
    </row>
    <row r="80">
      <c r="A80" t="n">
        <v>2021</v>
      </c>
      <c r="B80" t="n">
        <v>259</v>
      </c>
      <c r="C80" t="inlineStr">
        <is>
          <t>فوم حمايةالعداد</t>
        </is>
      </c>
      <c r="D80" t="n">
        <v>85</v>
      </c>
      <c r="E80" s="141" t="n">
        <v>403</v>
      </c>
      <c r="F80" s="141" t="n">
        <v>110</v>
      </c>
      <c r="G80" t="n">
        <v>328</v>
      </c>
      <c r="H80" t="n">
        <v>293</v>
      </c>
      <c r="I80" t="n">
        <v>502</v>
      </c>
      <c r="J80" t="n">
        <v>4</v>
      </c>
      <c r="K80" t="n">
        <v>54</v>
      </c>
      <c r="N80" t="n">
        <v>20</v>
      </c>
      <c r="P80" t="n">
        <v>0.02</v>
      </c>
      <c r="Q80" t="n">
        <v>1201</v>
      </c>
      <c r="R80" t="n">
        <v>131501</v>
      </c>
      <c r="S80" t="n">
        <v>400.4</v>
      </c>
      <c r="T80" t="n">
        <v>43833.6</v>
      </c>
      <c r="U80" t="n">
        <v>401.8</v>
      </c>
      <c r="V80" t="n">
        <v>43661.5</v>
      </c>
      <c r="W80" t="n">
        <v>7</v>
      </c>
      <c r="X80" t="n">
        <v>3</v>
      </c>
      <c r="Y80" t="n">
        <v>0.38</v>
      </c>
      <c r="Z80" s="68">
        <f>IFERROR(Q80/R80,"")</f>
        <v/>
      </c>
    </row>
    <row r="81">
      <c r="A81" t="n">
        <v>2021</v>
      </c>
      <c r="B81" t="n">
        <v>334</v>
      </c>
      <c r="C81" t="inlineStr">
        <is>
          <t>طقم سخان بلونايل ذو 4 اطقم</t>
        </is>
      </c>
      <c r="D81" t="n">
        <v>164</v>
      </c>
      <c r="E81" s="141" t="n">
        <v>104</v>
      </c>
      <c r="F81" s="141" t="n">
        <v>140</v>
      </c>
      <c r="G81" t="n">
        <v>1336</v>
      </c>
      <c r="H81" t="n">
        <v>1112</v>
      </c>
      <c r="I81" t="n">
        <v>1446</v>
      </c>
      <c r="J81" t="n">
        <v>109</v>
      </c>
      <c r="K81" t="n">
        <v>173</v>
      </c>
      <c r="L81" t="n">
        <v>5</v>
      </c>
      <c r="M81" t="n">
        <v>2</v>
      </c>
      <c r="N81" t="n">
        <v>11</v>
      </c>
      <c r="P81" t="n">
        <v>0.02</v>
      </c>
      <c r="Q81" t="n">
        <v>3953</v>
      </c>
      <c r="R81" t="n">
        <v>431861</v>
      </c>
      <c r="S81" t="n">
        <v>58.7</v>
      </c>
      <c r="T81" t="n">
        <v>6382</v>
      </c>
      <c r="U81" t="n">
        <v>56.2</v>
      </c>
      <c r="V81" t="n">
        <v>6101.9</v>
      </c>
      <c r="W81" t="n">
        <v>12</v>
      </c>
      <c r="X81" t="n">
        <v>38.2</v>
      </c>
      <c r="Y81" t="n">
        <v>0.98</v>
      </c>
      <c r="Z81" s="68">
        <f>IFERROR(Q81/R81,"")</f>
        <v/>
      </c>
    </row>
    <row r="82">
      <c r="A82" t="n">
        <v>2021</v>
      </c>
      <c r="B82" t="n">
        <v>337</v>
      </c>
      <c r="C82" t="inlineStr">
        <is>
          <t>طقم ثلاجة كورى</t>
        </is>
      </c>
      <c r="D82" t="n">
        <v>240</v>
      </c>
      <c r="E82" s="141" t="n">
        <v>50</v>
      </c>
      <c r="F82" s="141" t="n">
        <v>145</v>
      </c>
      <c r="G82" t="n">
        <v>17</v>
      </c>
      <c r="H82" t="n">
        <v>11</v>
      </c>
      <c r="I82" t="n">
        <v>12</v>
      </c>
      <c r="P82" t="n">
        <v>0.02</v>
      </c>
      <c r="Q82" t="n">
        <v>40</v>
      </c>
      <c r="R82" t="n">
        <v>3080</v>
      </c>
      <c r="S82" t="n">
        <v>0.6</v>
      </c>
      <c r="T82" t="n">
        <v>44.6</v>
      </c>
      <c r="U82" t="n">
        <v>0.6</v>
      </c>
      <c r="V82" t="n">
        <v>39.9</v>
      </c>
      <c r="W82" t="n">
        <v>1</v>
      </c>
      <c r="X82" t="n">
        <v>0.8</v>
      </c>
      <c r="Y82" t="n">
        <v>1.56</v>
      </c>
      <c r="Z82" s="68">
        <f>IFERROR(Q82/R82,"")</f>
        <v/>
      </c>
    </row>
    <row r="83">
      <c r="A83" t="n">
        <v>2021</v>
      </c>
      <c r="B83" t="n">
        <v>372</v>
      </c>
      <c r="C83" t="inlineStr">
        <is>
          <t>جوانب بوتجاز يمين وشمال</t>
        </is>
      </c>
      <c r="D83" t="n">
        <v>195</v>
      </c>
      <c r="E83" s="141" t="n">
        <v>54</v>
      </c>
      <c r="F83" s="141" t="n">
        <v>136</v>
      </c>
      <c r="G83" t="n">
        <v>167</v>
      </c>
      <c r="H83" t="n">
        <v>142</v>
      </c>
      <c r="I83" t="n">
        <v>196</v>
      </c>
      <c r="J83" t="n">
        <v>10</v>
      </c>
      <c r="K83" t="n">
        <v>16</v>
      </c>
      <c r="N83" t="n">
        <v>2</v>
      </c>
      <c r="P83" t="n">
        <v>0.02</v>
      </c>
      <c r="Q83" t="n">
        <v>554</v>
      </c>
      <c r="R83" t="n">
        <v>29992</v>
      </c>
      <c r="S83" t="n">
        <v>11.7</v>
      </c>
      <c r="T83" t="n">
        <v>606.6</v>
      </c>
      <c r="U83" t="n">
        <v>16.1</v>
      </c>
      <c r="V83" t="n">
        <v>795.6</v>
      </c>
      <c r="W83" t="n">
        <v>7</v>
      </c>
      <c r="X83" t="n">
        <v>10.3</v>
      </c>
      <c r="Y83" t="n">
        <v>0.84</v>
      </c>
      <c r="Z83" s="68">
        <f>IFERROR(Q83/R83,"")</f>
        <v/>
      </c>
    </row>
    <row r="84">
      <c r="A84" t="n">
        <v>2021</v>
      </c>
      <c r="B84" t="n">
        <v>374</v>
      </c>
      <c r="C84" t="inlineStr">
        <is>
          <t>زانوسي 70 سم -1(قاعدة ، كفر)</t>
        </is>
      </c>
      <c r="D84" t="n">
        <v>180</v>
      </c>
      <c r="E84" s="141" t="n">
        <v>64</v>
      </c>
      <c r="F84" s="141" t="n">
        <v>170</v>
      </c>
      <c r="G84" t="n">
        <v>15</v>
      </c>
      <c r="H84" t="n">
        <v>10</v>
      </c>
      <c r="I84" t="n">
        <v>17</v>
      </c>
      <c r="K84" t="n">
        <v>4</v>
      </c>
      <c r="N84" t="n">
        <v>4</v>
      </c>
      <c r="P84" t="n">
        <v>0.02</v>
      </c>
      <c r="Q84" t="n">
        <v>52</v>
      </c>
      <c r="R84" t="n">
        <v>3701</v>
      </c>
      <c r="S84" t="n">
        <v>3.9</v>
      </c>
      <c r="T84" t="n">
        <v>255.9</v>
      </c>
      <c r="U84" t="n">
        <v>3.3</v>
      </c>
      <c r="V84" t="n">
        <v>220.9</v>
      </c>
      <c r="W84" t="n">
        <v>2</v>
      </c>
      <c r="X84" t="n">
        <v>0.8</v>
      </c>
      <c r="Y84" t="n">
        <v>0.7</v>
      </c>
      <c r="Z84" s="68">
        <f>IFERROR(Q84/R84,"")</f>
        <v/>
      </c>
    </row>
    <row r="85">
      <c r="A85" t="n">
        <v>2021</v>
      </c>
      <c r="B85" t="n">
        <v>393</v>
      </c>
      <c r="C85" t="inlineStr">
        <is>
          <t>فوم علبه 124 علوي و سفلى P</t>
        </is>
      </c>
      <c r="D85" t="n">
        <v>277</v>
      </c>
      <c r="E85" s="141" t="n">
        <v>16</v>
      </c>
      <c r="F85" s="141" t="n">
        <v>231</v>
      </c>
      <c r="G85" t="n">
        <v>124</v>
      </c>
      <c r="H85" t="n">
        <v>39</v>
      </c>
      <c r="I85" t="n">
        <v>80</v>
      </c>
      <c r="J85" t="n">
        <v>3</v>
      </c>
      <c r="K85" t="n">
        <v>1</v>
      </c>
      <c r="P85" t="n">
        <v>0.02</v>
      </c>
      <c r="Q85" t="n">
        <v>249</v>
      </c>
      <c r="R85" t="n">
        <v>2945</v>
      </c>
      <c r="S85" t="n">
        <v>0.9</v>
      </c>
      <c r="T85" t="n">
        <v>10.3</v>
      </c>
      <c r="U85" t="n">
        <v>0.9</v>
      </c>
      <c r="V85" t="n">
        <v>11.7</v>
      </c>
      <c r="W85" t="n">
        <v>4</v>
      </c>
      <c r="X85" t="n">
        <v>15.6</v>
      </c>
      <c r="Y85" t="n">
        <v>0.79</v>
      </c>
      <c r="Z85" s="68">
        <f>IFERROR(Q85/R85,"")</f>
        <v/>
      </c>
    </row>
    <row r="86">
      <c r="A86" t="n">
        <v>2021</v>
      </c>
      <c r="B86" t="n">
        <v>394</v>
      </c>
      <c r="C86" t="inlineStr">
        <is>
          <t>طقم فوم مبرد هواء 60 لتر</t>
        </is>
      </c>
      <c r="D86" t="n">
        <v>180</v>
      </c>
      <c r="E86" s="141" t="n">
        <v>76</v>
      </c>
      <c r="F86" s="141" t="n">
        <v>190</v>
      </c>
      <c r="G86" t="n">
        <v>9</v>
      </c>
      <c r="H86" t="n">
        <v>7</v>
      </c>
      <c r="I86" t="n">
        <v>18</v>
      </c>
      <c r="J86" t="n">
        <v>1</v>
      </c>
      <c r="K86" t="n">
        <v>1</v>
      </c>
      <c r="N86" t="n">
        <v>4</v>
      </c>
      <c r="P86" t="n">
        <v>0.02</v>
      </c>
      <c r="Q86" t="n">
        <v>40</v>
      </c>
      <c r="R86" t="n">
        <v>5240</v>
      </c>
      <c r="S86" t="n">
        <v>0.6</v>
      </c>
      <c r="T86" t="n">
        <v>72.59999999999999</v>
      </c>
      <c r="U86" t="n">
        <v>0.3</v>
      </c>
      <c r="V86" t="n">
        <v>38.4</v>
      </c>
      <c r="W86" t="n">
        <v>1</v>
      </c>
      <c r="X86" t="n">
        <v>0.5</v>
      </c>
      <c r="Y86" t="n">
        <v>0.43</v>
      </c>
      <c r="Z86" s="68">
        <f>IFERROR(Q86/R86,"")</f>
        <v/>
      </c>
    </row>
    <row r="87">
      <c r="A87" t="n">
        <v>2021</v>
      </c>
      <c r="B87" t="n">
        <v>395</v>
      </c>
      <c r="C87" t="inlineStr">
        <is>
          <t>قاعدة وزوايا كولدير ميلو</t>
        </is>
      </c>
      <c r="D87" t="n">
        <v>120</v>
      </c>
      <c r="E87" s="141" t="n"/>
      <c r="F87" s="141" t="n"/>
      <c r="P87" t="n">
        <v>0.02</v>
      </c>
      <c r="W87" t="n">
        <v>1</v>
      </c>
      <c r="Z87" s="68">
        <f>IFERROR(Q87/R87,"")</f>
        <v/>
      </c>
    </row>
    <row r="88">
      <c r="A88" t="n">
        <v>2021</v>
      </c>
      <c r="B88" t="n">
        <v>415</v>
      </c>
      <c r="C88" t="inlineStr">
        <is>
          <t>زانوسي 70 سم -2 (قاعدة ، كفر)</t>
        </is>
      </c>
      <c r="D88" t="n">
        <v>180</v>
      </c>
      <c r="E88" s="141" t="n">
        <v>68</v>
      </c>
      <c r="F88" s="141" t="n">
        <v>162</v>
      </c>
      <c r="G88" t="n">
        <v>177</v>
      </c>
      <c r="H88" t="n">
        <v>110</v>
      </c>
      <c r="I88" t="n">
        <v>154</v>
      </c>
      <c r="J88" t="n">
        <v>10</v>
      </c>
      <c r="K88" t="n">
        <v>12</v>
      </c>
      <c r="N88" t="n">
        <v>4</v>
      </c>
      <c r="P88" t="n">
        <v>0.02</v>
      </c>
      <c r="Q88" t="n">
        <v>550</v>
      </c>
      <c r="R88" t="n">
        <v>26060</v>
      </c>
      <c r="S88" t="n">
        <v>75</v>
      </c>
      <c r="T88" t="n">
        <v>3656.4</v>
      </c>
      <c r="U88" t="n">
        <v>119.7</v>
      </c>
      <c r="V88" t="n">
        <v>5479.8</v>
      </c>
      <c r="W88" t="n">
        <v>11</v>
      </c>
      <c r="X88" t="n">
        <v>8.1</v>
      </c>
      <c r="Y88" t="n">
        <v>0.53</v>
      </c>
      <c r="Z88" s="68">
        <f>IFERROR(Q88/R88,"")</f>
        <v/>
      </c>
    </row>
    <row r="89">
      <c r="A89" t="n">
        <v>2021</v>
      </c>
      <c r="B89" t="n">
        <v>433</v>
      </c>
      <c r="C89" t="inlineStr">
        <is>
          <t>طقم سخان نبتون ذو 4 اطقم</t>
        </is>
      </c>
      <c r="D89" t="n">
        <v>150</v>
      </c>
      <c r="E89" s="141" t="n">
        <v>86</v>
      </c>
      <c r="F89" s="141" t="n">
        <v>168</v>
      </c>
      <c r="P89" t="n">
        <v>0.02</v>
      </c>
      <c r="R89" t="n">
        <v>240</v>
      </c>
      <c r="T89" t="n">
        <v>4.9</v>
      </c>
      <c r="W89" t="n">
        <v>1</v>
      </c>
      <c r="Y89" t="n">
        <v>0.11</v>
      </c>
      <c r="Z89" s="68">
        <f>IFERROR(Q89/R89,"")</f>
        <v/>
      </c>
    </row>
    <row r="90">
      <c r="A90" t="n">
        <v>2021</v>
      </c>
      <c r="B90" t="n">
        <v>2</v>
      </c>
      <c r="C90" t="inlineStr">
        <is>
          <t>دايو12قدم معدل(تروبيكا)</t>
        </is>
      </c>
      <c r="D90" t="n">
        <v>240</v>
      </c>
      <c r="E90" s="141" t="n"/>
      <c r="F90" s="141" t="n"/>
      <c r="W90" t="n">
        <v>1</v>
      </c>
      <c r="Z90" s="68">
        <f>IFERROR(Q90/R90,"")</f>
        <v/>
      </c>
    </row>
    <row r="91">
      <c r="A91" t="n">
        <v>2021</v>
      </c>
      <c r="B91" t="n">
        <v>25</v>
      </c>
      <c r="C91" t="inlineStr">
        <is>
          <t>زانوسى العبد 303+زانوسى العبد 304</t>
        </is>
      </c>
      <c r="D91" t="n">
        <v>183</v>
      </c>
      <c r="E91" s="141" t="n"/>
      <c r="F91" s="141" t="n"/>
      <c r="G91" t="n">
        <v>3</v>
      </c>
      <c r="H91" t="n">
        <v>2</v>
      </c>
      <c r="I91" t="n">
        <v>5</v>
      </c>
      <c r="W91" t="n">
        <v>1</v>
      </c>
      <c r="Z91" s="68">
        <f>IFERROR(Q91/R91,"")</f>
        <v/>
      </c>
    </row>
    <row r="92">
      <c r="A92" t="n">
        <v>2021</v>
      </c>
      <c r="B92" t="n">
        <v>148</v>
      </c>
      <c r="C92" t="inlineStr">
        <is>
          <t>شتلات  سيكم واسنا بدون بادج</t>
        </is>
      </c>
      <c r="D92" t="n">
        <v>144</v>
      </c>
      <c r="E92" s="141" t="n"/>
      <c r="F92" s="141" t="n"/>
      <c r="W92" t="n">
        <v>1</v>
      </c>
      <c r="Z92" s="68">
        <f>IFERROR(Q92/R92,"")</f>
        <v/>
      </c>
    </row>
    <row r="93">
      <c r="A93" t="n">
        <v>2021</v>
      </c>
      <c r="B93" t="n">
        <v>381</v>
      </c>
      <c r="C93" t="inlineStr">
        <is>
          <t>زانوسي العبد 303-304-308-314</t>
        </is>
      </c>
      <c r="D93" t="n">
        <v>180</v>
      </c>
      <c r="E93" s="141" t="n"/>
      <c r="F93" s="141" t="n"/>
      <c r="W93" t="n">
        <v>1</v>
      </c>
      <c r="Z93" s="68">
        <f>IFERROR(Q93/R93,"")</f>
        <v/>
      </c>
    </row>
    <row r="94">
      <c r="A94" t="n">
        <v>2021</v>
      </c>
      <c r="B94" t="n">
        <v>417</v>
      </c>
      <c r="C94" t="inlineStr">
        <is>
          <t>LG75UP77set</t>
        </is>
      </c>
      <c r="D94" t="n">
        <v>180</v>
      </c>
      <c r="E94" s="141" t="n"/>
      <c r="F94" s="141" t="n"/>
      <c r="W94" t="n">
        <v>1</v>
      </c>
      <c r="Z94" s="68">
        <f>IFERROR(Q94/R94,"")</f>
        <v/>
      </c>
    </row>
    <row r="95">
      <c r="E95" s="141" t="n"/>
      <c r="F95" s="141" t="n"/>
      <c r="Z95" s="68">
        <f>IFERROR(Q95/R95,"")</f>
        <v/>
      </c>
    </row>
    <row r="96">
      <c r="E96" s="141" t="n"/>
      <c r="F96" s="141" t="n"/>
      <c r="Z96" s="68">
        <f>IFERROR(Q96/R96,"")</f>
        <v/>
      </c>
    </row>
    <row r="97">
      <c r="E97" s="141" t="n"/>
      <c r="F97" s="141" t="n"/>
      <c r="Z97" s="68">
        <f>IFERROR(Q97/R97,"")</f>
        <v/>
      </c>
    </row>
    <row r="98">
      <c r="E98" s="141" t="n"/>
      <c r="F98" s="141" t="n"/>
      <c r="Z98" s="68">
        <f>IFERROR(Q98/R98,"")</f>
        <v/>
      </c>
    </row>
    <row r="99">
      <c r="E99" s="141" t="n"/>
      <c r="F99" s="141" t="n"/>
      <c r="Z99" s="68">
        <f>IFERROR(Q99/R99,"")</f>
        <v/>
      </c>
    </row>
    <row r="100">
      <c r="E100" s="141" t="n"/>
      <c r="F100" s="141" t="n"/>
      <c r="Z100" s="68">
        <f>IFERROR(Q100/R100,"")</f>
        <v/>
      </c>
    </row>
    <row r="101">
      <c r="E101" s="141" t="n"/>
      <c r="F101" s="141" t="n"/>
      <c r="Z101" s="68">
        <f>IFERROR(Q101/R101,"")</f>
        <v/>
      </c>
    </row>
    <row r="102">
      <c r="E102" s="141" t="n"/>
      <c r="F102" s="141" t="n"/>
      <c r="Z102" s="68">
        <f>IFERROR(Q102/R102,"")</f>
        <v/>
      </c>
    </row>
    <row r="103">
      <c r="E103" s="141" t="n"/>
      <c r="F103" s="141" t="n"/>
      <c r="Z103" s="68">
        <f>IFERROR(Q103/R103,"")</f>
        <v/>
      </c>
    </row>
    <row r="104">
      <c r="E104" s="141" t="n"/>
      <c r="F104" s="141" t="n"/>
      <c r="Z104" s="68">
        <f>IFERROR(Q104/R104,"")</f>
        <v/>
      </c>
    </row>
    <row r="105">
      <c r="E105" s="141" t="n"/>
      <c r="F105" s="141" t="n"/>
      <c r="Z105" s="68">
        <f>IFERROR(Q105/R105,"")</f>
        <v/>
      </c>
    </row>
    <row r="106">
      <c r="E106" s="141" t="n"/>
      <c r="F106" s="141" t="n"/>
      <c r="Z106" s="68">
        <f>IFERROR(Q106/R106,"")</f>
        <v/>
      </c>
    </row>
    <row r="107">
      <c r="E107" s="141" t="n"/>
      <c r="F107" s="141" t="n"/>
      <c r="Z107" s="68">
        <f>IFERROR(Q107/R107,"")</f>
        <v/>
      </c>
    </row>
    <row r="108">
      <c r="E108" s="141" t="n"/>
      <c r="F108" s="141" t="n"/>
      <c r="Z108" s="68">
        <f>IFERROR(Q108/R108,"")</f>
        <v/>
      </c>
    </row>
    <row r="109">
      <c r="E109" s="141" t="n"/>
      <c r="F109" s="141" t="n"/>
      <c r="Z109" s="68">
        <f>IFERROR(Q109/R109,"")</f>
        <v/>
      </c>
    </row>
    <row r="110">
      <c r="E110" s="141" t="n"/>
      <c r="F110" s="141" t="n"/>
      <c r="Z110" s="68">
        <f>IFERROR(Q110/R110,"")</f>
        <v/>
      </c>
    </row>
    <row r="111">
      <c r="E111" s="141" t="n"/>
      <c r="F111" s="141" t="n"/>
      <c r="Z111" s="68">
        <f>IFERROR(Q111/R111,"")</f>
        <v/>
      </c>
    </row>
    <row r="112">
      <c r="E112" s="141" t="n"/>
      <c r="F112" s="141" t="n"/>
      <c r="Z112" s="68">
        <f>IFERROR(Q112/R112,"")</f>
        <v/>
      </c>
    </row>
    <row r="113">
      <c r="E113" s="141" t="n"/>
      <c r="F113" s="141" t="n"/>
      <c r="Z113" s="68">
        <f>IFERROR(Q113/R113,"")</f>
        <v/>
      </c>
    </row>
    <row r="114">
      <c r="E114" s="141" t="n"/>
      <c r="F114" s="141" t="n"/>
      <c r="Z114" s="68">
        <f>IFERROR(Q114/R114,"")</f>
        <v/>
      </c>
    </row>
    <row r="115">
      <c r="E115" s="141" t="n"/>
      <c r="F115" s="141" t="n"/>
      <c r="Z115" s="68">
        <f>IFERROR(Q115/R115,"")</f>
        <v/>
      </c>
    </row>
    <row r="116">
      <c r="E116" s="141" t="n"/>
      <c r="F116" s="141" t="n"/>
      <c r="Z116" s="68">
        <f>IFERROR(Q116/R116,"")</f>
        <v/>
      </c>
    </row>
    <row r="117">
      <c r="E117" s="141" t="n"/>
      <c r="F117" s="141" t="n"/>
      <c r="Z117" s="68">
        <f>IFERROR(Q117/R117,"")</f>
        <v/>
      </c>
    </row>
    <row r="118">
      <c r="E118" s="141" t="n"/>
      <c r="F118" s="141" t="n"/>
      <c r="Z118" s="68">
        <f>IFERROR(Q118/R118,"")</f>
        <v/>
      </c>
    </row>
    <row r="119">
      <c r="E119" s="141" t="n"/>
      <c r="F119" s="141" t="n"/>
    </row>
    <row r="120">
      <c r="E120" s="141" t="n"/>
      <c r="F120" s="141" t="n"/>
    </row>
    <row r="121">
      <c r="E121" s="141" t="n"/>
      <c r="F121" s="141" t="n"/>
    </row>
    <row r="122">
      <c r="E122" s="141" t="n"/>
      <c r="F122" s="141" t="n"/>
    </row>
    <row r="123">
      <c r="E123" s="141" t="n"/>
      <c r="F123" s="141" t="n"/>
    </row>
    <row r="124">
      <c r="E124" s="141" t="n"/>
      <c r="F124" s="141" t="n"/>
    </row>
    <row r="125">
      <c r="E125" s="141" t="n"/>
      <c r="F125" s="141" t="n"/>
    </row>
    <row r="126">
      <c r="E126" s="141" t="n"/>
      <c r="F126" s="141" t="n"/>
    </row>
    <row r="127">
      <c r="E127" s="141" t="n"/>
      <c r="F127" s="141" t="n"/>
    </row>
    <row r="128">
      <c r="E128" s="141" t="n"/>
      <c r="F128" s="141" t="n"/>
    </row>
    <row r="129">
      <c r="E129" s="141" t="n"/>
      <c r="F129" s="141" t="n"/>
    </row>
    <row r="130">
      <c r="E130" s="141" t="n"/>
      <c r="F130" s="141" t="n"/>
    </row>
    <row r="131">
      <c r="E131" s="141" t="n"/>
      <c r="F131" s="141" t="n"/>
    </row>
    <row r="132">
      <c r="E132" s="141" t="n"/>
      <c r="F132" s="141" t="n"/>
    </row>
    <row r="133">
      <c r="E133" s="141" t="n"/>
      <c r="F133" s="141" t="n"/>
    </row>
    <row r="134">
      <c r="E134" s="141" t="n"/>
      <c r="F134" s="141" t="n"/>
    </row>
    <row r="135">
      <c r="E135" s="141" t="n"/>
      <c r="F135" s="141" t="n"/>
    </row>
    <row r="136">
      <c r="E136" s="141" t="n"/>
      <c r="F136" s="141" t="n"/>
    </row>
    <row r="137">
      <c r="E137" s="141" t="n"/>
      <c r="F137" s="141" t="n"/>
    </row>
    <row r="138">
      <c r="E138" s="141" t="n"/>
      <c r="F138" s="141" t="n"/>
    </row>
    <row r="139">
      <c r="E139" s="141" t="n"/>
      <c r="F139" s="141" t="n"/>
    </row>
    <row r="140">
      <c r="E140" s="141" t="n"/>
      <c r="F140" s="141" t="n"/>
    </row>
    <row r="141">
      <c r="E141" s="141" t="n"/>
      <c r="F141" s="141" t="n"/>
    </row>
    <row r="142">
      <c r="E142" s="141" t="n"/>
      <c r="F142" s="141" t="n"/>
    </row>
    <row r="143">
      <c r="E143" s="141" t="n"/>
      <c r="F143" s="141" t="n"/>
    </row>
    <row r="144">
      <c r="E144" s="141" t="n"/>
      <c r="F144" s="141" t="n"/>
    </row>
    <row r="145">
      <c r="E145" s="141" t="n"/>
      <c r="F145" s="141" t="n"/>
    </row>
    <row r="146">
      <c r="E146" s="141" t="n"/>
      <c r="F146" s="141" t="n"/>
    </row>
    <row r="147">
      <c r="E147" s="141" t="n"/>
      <c r="F147" s="141" t="n"/>
    </row>
    <row r="148">
      <c r="E148" s="141" t="n"/>
      <c r="F148" s="141" t="n"/>
    </row>
  </sheetData>
  <autoFilter ref="A2:AA2"/>
  <conditionalFormatting sqref="Z3:Z118">
    <cfRule type="cellIs" priority="17" operator="greaterThan" dxfId="0">
      <formula>$P3</formula>
    </cfRule>
    <cfRule type="cellIs" priority="18" operator="lessThan" dxfId="1" stopIfTrue="1">
      <formula>$P3</formula>
    </cfRule>
    <cfRule type="cellIs" priority="19" operator="equal" dxfId="1" stopIfTrue="1">
      <formula>$P3</formula>
    </cfRule>
  </conditionalFormatting>
  <conditionalFormatting sqref="F3:F148">
    <cfRule type="expression" priority="1" stopIfTrue="1">
      <formula>F3=""</formula>
    </cfRule>
    <cfRule type="expression" priority="2" dxfId="1" stopIfTrue="1">
      <formula>F3=$D3</formula>
    </cfRule>
    <cfRule type="expression" priority="3" dxfId="11" stopIfTrue="1">
      <formula>F3&gt;$D3*0.95</formula>
    </cfRule>
    <cfRule type="expression" priority="4" dxfId="1" stopIfTrue="1">
      <formula>F3&lt;$D3*1.05</formula>
    </cfRule>
  </conditionalFormatting>
  <hyperlinks>
    <hyperlink ref="W1" location="index!A1" display="العودة للفهرس"/>
  </hyperlinks>
  <pageMargins left="0.7" right="0.7" top="0.75" bottom="0.75" header="0.3" footer="0.3"/>
  <pageSetup orientation="portrait" paperSize="9"/>
</worksheet>
</file>

<file path=xl/worksheets/sheet23.xml><?xml version="1.0" encoding="utf-8"?>
<worksheet xmlns="http://schemas.openxmlformats.org/spreadsheetml/2006/main">
  <sheetPr codeName="Sheet5">
    <tabColor theme="5"/>
    <outlinePr summaryBelow="1" summaryRight="1"/>
    <pageSetUpPr/>
  </sheetPr>
  <dimension ref="A1:AM209"/>
  <sheetViews>
    <sheetView rightToLeft="1" zoomScale="110" zoomScaleNormal="110" workbookViewId="0">
      <pane xSplit="5" ySplit="2" topLeftCell="AB190" activePane="bottomRight" state="frozen"/>
      <selection activeCell="A24" sqref="A24"/>
      <selection pane="topRight" activeCell="A24" sqref="A24"/>
      <selection pane="bottomLeft" activeCell="A24" sqref="A24"/>
      <selection pane="bottomRight" activeCell="E191" sqref="E191"/>
    </sheetView>
  </sheetViews>
  <sheetFormatPr baseColWidth="8" defaultRowHeight="14.25"/>
  <cols>
    <col hidden="1" width="5" customWidth="1" style="422" min="1" max="1"/>
    <col hidden="1" width="8.25" customWidth="1" style="422" min="2" max="2"/>
    <col hidden="1" width="7.875" customWidth="1" style="422" min="3" max="3"/>
    <col width="16.375" customWidth="1" style="422" min="4" max="4"/>
    <col width="19.625" customWidth="1" style="422" min="5" max="5"/>
    <col width="10.625" customWidth="1" style="449" min="6" max="8"/>
    <col width="12.125" customWidth="1" style="422" min="9" max="9"/>
    <col width="12.125" customWidth="1" style="422" min="10" max="10"/>
    <col width="12.125" customWidth="1" style="422" min="11" max="11"/>
    <col width="12.125" customWidth="1" style="422" min="12" max="13"/>
    <col width="12.125" customWidth="1" style="422" min="14" max="15"/>
    <col hidden="1" width="12.125" customWidth="1" style="422" min="16" max="24"/>
    <col width="12.125" customWidth="1" style="16" min="25" max="25"/>
    <col width="12.125" customWidth="1" style="422" min="26" max="27"/>
    <col width="12.125" customWidth="1" style="422" min="32" max="33"/>
    <col width="12.125" customWidth="1" style="181" min="34" max="37"/>
    <col width="12.125" customWidth="1" style="16" min="38" max="38"/>
    <col width="9.125" customWidth="1" style="402" min="39" max="39"/>
  </cols>
  <sheetData>
    <row r="1">
      <c r="D1" s="422" t="inlineStr">
        <is>
          <t>تقرير</t>
        </is>
      </c>
      <c r="E1" s="422" t="inlineStr">
        <is>
          <t>منتجات الاسطمبات</t>
        </is>
      </c>
      <c r="F1" s="449" t="inlineStr">
        <is>
          <t>لعام</t>
        </is>
      </c>
      <c r="G1" s="15">
        <f>A3</f>
        <v/>
      </c>
      <c r="J1" s="449" t="inlineStr">
        <is>
          <t>من اول شهر في العام حتي هذا الشهر</t>
        </is>
      </c>
      <c r="L1" s="15" t="n"/>
      <c r="M1" s="15" t="n"/>
      <c r="O1" s="15" t="n"/>
      <c r="Z1" s="66" t="inlineStr">
        <is>
          <t>العودة للفهرس</t>
        </is>
      </c>
      <c r="AG1" s="66" t="n"/>
    </row>
    <row r="2" ht="43.5" customFormat="1" customHeight="1" s="3">
      <c r="A2" s="4" t="inlineStr">
        <is>
          <t>العام</t>
        </is>
      </c>
      <c r="B2" s="4" t="inlineStr">
        <is>
          <t>mold_id</t>
        </is>
      </c>
      <c r="C2" s="4" t="inlineStr">
        <is>
          <t>item_id</t>
        </is>
      </c>
      <c r="D2" s="4" t="inlineStr">
        <is>
          <t>اسم المنتج</t>
        </is>
      </c>
      <c r="E2" s="4" t="inlineStr">
        <is>
          <t>كود المنتج</t>
        </is>
      </c>
      <c r="F2" s="475" t="inlineStr">
        <is>
          <t>المتوسط المعياري للوزن الجاف</t>
        </is>
      </c>
      <c r="G2" s="475" t="inlineStr">
        <is>
          <t>اقل متوسط للوزن المعياري</t>
        </is>
      </c>
      <c r="H2" s="475" t="inlineStr">
        <is>
          <t>اعلي متوسط للوزن المعياري</t>
        </is>
      </c>
      <c r="I2" s="4" t="inlineStr">
        <is>
          <t>متوسط الوزن المبلل</t>
        </is>
      </c>
      <c r="J2" s="4" t="inlineStr">
        <is>
          <t>متوسط الوزن الجاف</t>
        </is>
      </c>
      <c r="K2" s="4" t="inlineStr">
        <is>
          <t>نسبة المحتوي المائي</t>
        </is>
      </c>
      <c r="L2" s="4" t="inlineStr">
        <is>
          <t>متوسط معياري معدل انتاج الطقم</t>
        </is>
      </c>
      <c r="M2" s="4" t="inlineStr">
        <is>
          <t>متوسط معياري لزمن الدورة ث</t>
        </is>
      </c>
      <c r="N2" s="4" t="inlineStr">
        <is>
          <t>متوسط معدل الانتاج الفعلي</t>
        </is>
      </c>
      <c r="O2" s="4" t="inlineStr">
        <is>
          <t>متوسط زمن الدورة الفعلي</t>
        </is>
      </c>
      <c r="P2" s="4" t="inlineStr">
        <is>
          <t>عدد عيوب النقص</t>
        </is>
      </c>
      <c r="Q2" s="4" t="inlineStr">
        <is>
          <t>عدد عيوب الفرولة</t>
        </is>
      </c>
      <c r="R2" s="4" t="inlineStr">
        <is>
          <t>عدد عيوب الكسر</t>
        </is>
      </c>
      <c r="S2" s="4" t="inlineStr">
        <is>
          <t>عدد عيوب التقوس</t>
        </is>
      </c>
      <c r="T2" s="4" t="inlineStr">
        <is>
          <t>عدد عيوب الانكماش</t>
        </is>
      </c>
      <c r="U2" s="4" t="inlineStr">
        <is>
          <t>عدد عيوب الابعاد</t>
        </is>
      </c>
      <c r="V2" s="4" t="inlineStr">
        <is>
          <t>عدد عيوب الاوزان</t>
        </is>
      </c>
      <c r="W2" s="4" t="inlineStr">
        <is>
          <t>عدد عيوب الاتساخات</t>
        </is>
      </c>
      <c r="X2" s="4" t="inlineStr">
        <is>
          <t>عدد عيوب التلوين</t>
        </is>
      </c>
      <c r="Y2" s="17" t="inlineStr">
        <is>
          <t>النسبة المعيارية للتوالف</t>
        </is>
      </c>
      <c r="Z2" s="4" t="inlineStr">
        <is>
          <t>عدد التوالف بالطقم</t>
        </is>
      </c>
      <c r="AA2" s="4" t="inlineStr">
        <is>
          <t>الانتاج بالصنف</t>
        </is>
      </c>
      <c r="AB2" s="4" t="inlineStr">
        <is>
          <t>الوزن المعياري للاسكراب بالكجم</t>
        </is>
      </c>
      <c r="AC2" s="4" t="inlineStr">
        <is>
          <t>الوزن المعياري للانتاج</t>
        </is>
      </c>
      <c r="AD2" s="4" t="inlineStr">
        <is>
          <t>وزن الاسكراب بالكجم</t>
        </is>
      </c>
      <c r="AE2" s="4" t="inlineStr">
        <is>
          <t>وزن الانتاج بالكجم</t>
        </is>
      </c>
      <c r="AF2" s="4" t="inlineStr">
        <is>
          <t>مجموع ايام التشغيل</t>
        </is>
      </c>
      <c r="AG2" s="4" t="inlineStr">
        <is>
          <t>عدد ساعات انتاج التوالف</t>
        </is>
      </c>
      <c r="AH2" s="4" t="inlineStr">
        <is>
          <t>avalability</t>
        </is>
      </c>
      <c r="AI2" s="4" t="inlineStr">
        <is>
          <t>اسم العميل</t>
        </is>
      </c>
      <c r="AJ2" s="4" t="inlineStr">
        <is>
          <t>اسم المنتج لدي العميل</t>
        </is>
      </c>
      <c r="AK2" s="4" t="inlineStr">
        <is>
          <t>كود المنتج لدي العميل</t>
        </is>
      </c>
      <c r="AL2" s="17" t="inlineStr">
        <is>
          <t>نسبة التوالف بالطقم</t>
        </is>
      </c>
      <c r="AM2" s="17" t="inlineStr">
        <is>
          <t>الفرق بين الوزن الجاف والوزن المعياري</t>
        </is>
      </c>
    </row>
    <row r="3" ht="20.25" customHeight="1" s="402">
      <c r="A3" t="n">
        <v>2021</v>
      </c>
      <c r="B3" t="n">
        <v>18</v>
      </c>
      <c r="C3" t="n">
        <v>49</v>
      </c>
      <c r="D3" t="inlineStr">
        <is>
          <t xml:space="preserve"> LgWashing machine (Cover)</t>
        </is>
      </c>
      <c r="E3" t="inlineStr">
        <is>
          <t>FMLGEI20000000</t>
        </is>
      </c>
      <c r="F3" t="n">
        <v>100</v>
      </c>
      <c r="G3" t="n">
        <v>95.5</v>
      </c>
      <c r="H3" t="n">
        <v>104.5</v>
      </c>
      <c r="I3" s="476" t="n">
        <v>128.6</v>
      </c>
      <c r="J3" s="476" t="n">
        <v>104.6</v>
      </c>
      <c r="K3" s="236" t="n">
        <v>127.6</v>
      </c>
      <c r="L3" t="n">
        <v>101</v>
      </c>
      <c r="M3" t="n">
        <v>107</v>
      </c>
      <c r="N3" s="318" t="n">
        <v>68</v>
      </c>
      <c r="O3" s="318" t="n">
        <v>107</v>
      </c>
      <c r="P3" t="n">
        <v>476</v>
      </c>
      <c r="Q3" t="n">
        <v>336</v>
      </c>
      <c r="R3" t="n">
        <v>492</v>
      </c>
      <c r="S3" t="n">
        <v>25</v>
      </c>
      <c r="T3" t="n">
        <v>10</v>
      </c>
      <c r="U3" t="n">
        <v>36</v>
      </c>
      <c r="W3" t="n">
        <v>2</v>
      </c>
      <c r="Y3" t="n">
        <v>0.015</v>
      </c>
      <c r="Z3" t="n">
        <v>1350</v>
      </c>
      <c r="AA3" t="n">
        <v>138703</v>
      </c>
      <c r="AB3" t="n">
        <v>13.5</v>
      </c>
      <c r="AC3" t="n">
        <v>1387.2</v>
      </c>
      <c r="AD3" t="n">
        <v>12.8</v>
      </c>
      <c r="AE3" t="n">
        <v>1271.4</v>
      </c>
      <c r="AF3" t="n">
        <v>12</v>
      </c>
      <c r="AG3" t="n">
        <v>19.9</v>
      </c>
      <c r="AH3" t="n">
        <v>0.72</v>
      </c>
      <c r="AI3" t="inlineStr">
        <is>
          <t>LG</t>
        </is>
      </c>
      <c r="AJ3" t="inlineStr">
        <is>
          <t>PACKING</t>
        </is>
      </c>
      <c r="AK3" t="inlineStr">
        <is>
          <t>3920EZ2058A</t>
        </is>
      </c>
      <c r="AL3" s="1">
        <f>IFERROR(Z3/AA3,"")</f>
        <v/>
      </c>
      <c r="AM3" s="486">
        <f>STDEV(F3,J3)</f>
        <v/>
      </c>
    </row>
    <row r="4" ht="20.25" customHeight="1" s="402">
      <c r="A4" t="n">
        <v>2021</v>
      </c>
      <c r="B4" t="n">
        <v>18</v>
      </c>
      <c r="C4" t="n">
        <v>50</v>
      </c>
      <c r="D4" t="inlineStr">
        <is>
          <t>LgWashing machine (Angels)</t>
        </is>
      </c>
      <c r="E4" t="inlineStr">
        <is>
          <t>FMLGEI40000000</t>
        </is>
      </c>
      <c r="F4" t="n">
        <v>54</v>
      </c>
      <c r="G4" t="n">
        <v>51.57</v>
      </c>
      <c r="H4" t="n">
        <v>56.43</v>
      </c>
      <c r="I4" s="476" t="n">
        <v>67.59999999999999</v>
      </c>
      <c r="J4" s="476" t="n">
        <v>56</v>
      </c>
      <c r="K4" s="236" t="n">
        <v>66.59999999999999</v>
      </c>
      <c r="L4" t="n">
        <v>101</v>
      </c>
      <c r="M4" t="n">
        <v>107</v>
      </c>
      <c r="N4" s="318" t="n">
        <v>68</v>
      </c>
      <c r="O4" s="318" t="n">
        <v>107</v>
      </c>
      <c r="P4" t="n">
        <v>494</v>
      </c>
      <c r="Q4" t="n">
        <v>310</v>
      </c>
      <c r="R4" t="n">
        <v>493</v>
      </c>
      <c r="S4" t="n">
        <v>26</v>
      </c>
      <c r="T4" t="n">
        <v>18</v>
      </c>
      <c r="U4" t="n">
        <v>25</v>
      </c>
      <c r="Y4" t="n">
        <v>0.015</v>
      </c>
      <c r="Z4" t="n">
        <v>1333</v>
      </c>
      <c r="AA4" t="n">
        <v>140964</v>
      </c>
      <c r="AB4" t="n">
        <v>24.6</v>
      </c>
      <c r="AC4" t="n">
        <v>2610.3</v>
      </c>
      <c r="AD4" t="n">
        <v>23.2</v>
      </c>
      <c r="AE4" t="n">
        <v>2362.6</v>
      </c>
      <c r="AF4" t="n">
        <v>12</v>
      </c>
      <c r="AG4" t="n">
        <v>19.6</v>
      </c>
      <c r="AH4" t="n">
        <v>0.74</v>
      </c>
      <c r="AI4" t="inlineStr">
        <is>
          <t>LG</t>
        </is>
      </c>
      <c r="AJ4" t="inlineStr">
        <is>
          <t>PACKING</t>
        </is>
      </c>
      <c r="AK4" t="inlineStr">
        <is>
          <t>3920FZ3114C</t>
        </is>
      </c>
      <c r="AL4" s="1">
        <f>IFERROR(Z4/AA4,"")</f>
        <v/>
      </c>
      <c r="AM4" s="486">
        <f>STDEV(F4,J4)</f>
        <v/>
      </c>
    </row>
    <row r="5" ht="20.25" customHeight="1" s="402">
      <c r="A5" t="n">
        <v>2021</v>
      </c>
      <c r="B5" t="n">
        <v>47</v>
      </c>
      <c r="C5" t="n">
        <v>122</v>
      </c>
      <c r="D5" t="inlineStr">
        <is>
          <t>LgWashing Mashine Base</t>
        </is>
      </c>
      <c r="E5" t="inlineStr">
        <is>
          <t>FMLGEI1000000</t>
        </is>
      </c>
      <c r="F5" t="n">
        <v>280</v>
      </c>
      <c r="G5" t="n">
        <v>267.4</v>
      </c>
      <c r="H5" t="n">
        <v>292.6</v>
      </c>
      <c r="I5" s="476" t="n">
        <v>352.6</v>
      </c>
      <c r="J5" s="476" t="n">
        <v>279.8</v>
      </c>
      <c r="K5" s="236" t="n">
        <v>351.6</v>
      </c>
      <c r="L5" t="n">
        <v>63</v>
      </c>
      <c r="M5" t="n">
        <v>115</v>
      </c>
      <c r="N5" s="318" t="n">
        <v>66</v>
      </c>
      <c r="O5" s="318" t="n">
        <v>110</v>
      </c>
      <c r="P5" t="n">
        <v>414</v>
      </c>
      <c r="Q5" t="n">
        <v>280</v>
      </c>
      <c r="R5" t="n">
        <v>437</v>
      </c>
      <c r="S5" t="n">
        <v>31</v>
      </c>
      <c r="T5" t="n">
        <v>26</v>
      </c>
      <c r="U5" t="n">
        <v>20</v>
      </c>
      <c r="W5" t="n">
        <v>4</v>
      </c>
      <c r="Y5" t="n">
        <v>0.015</v>
      </c>
      <c r="Z5" t="n">
        <v>1166</v>
      </c>
      <c r="AA5" t="n">
        <v>75584</v>
      </c>
      <c r="AB5" t="n">
        <v>4.2</v>
      </c>
      <c r="AC5" t="n">
        <v>269.9</v>
      </c>
      <c r="AD5" t="n">
        <v>4.1</v>
      </c>
      <c r="AE5" t="n">
        <v>131.4</v>
      </c>
      <c r="AF5" t="n">
        <v>12</v>
      </c>
      <c r="AG5" t="n">
        <v>17.6</v>
      </c>
      <c r="AH5" t="n">
        <v>0.3</v>
      </c>
      <c r="AI5" t="inlineStr">
        <is>
          <t>LG</t>
        </is>
      </c>
      <c r="AK5" t="inlineStr">
        <is>
          <t>AGG76599801</t>
        </is>
      </c>
      <c r="AL5" s="1">
        <f>IFERROR(Z5/AA5,"")</f>
        <v/>
      </c>
      <c r="AM5" s="486">
        <f>STDEV(F5,J5)</f>
        <v/>
      </c>
    </row>
    <row r="6" ht="20.25" customHeight="1" s="402">
      <c r="A6" t="n">
        <v>2021</v>
      </c>
      <c r="B6" t="n">
        <v>181</v>
      </c>
      <c r="C6" t="n">
        <v>330</v>
      </c>
      <c r="D6" t="inlineStr">
        <is>
          <t>LG 49UJ63</t>
        </is>
      </c>
      <c r="E6" t="inlineStr">
        <is>
          <t>FMLGEI49630000</t>
        </is>
      </c>
      <c r="F6" t="n">
        <v>406</v>
      </c>
      <c r="G6" t="n">
        <v>382.046</v>
      </c>
      <c r="H6" t="n">
        <v>434.826</v>
      </c>
      <c r="I6" s="476" t="n"/>
      <c r="J6" s="476" t="n">
        <v>417.9</v>
      </c>
      <c r="K6" s="236" t="n"/>
      <c r="L6" t="n">
        <v>103</v>
      </c>
      <c r="M6" t="n">
        <v>140</v>
      </c>
      <c r="N6" s="318" t="n">
        <v>107</v>
      </c>
      <c r="O6" s="318" t="n">
        <v>135</v>
      </c>
      <c r="P6" t="n">
        <v>51</v>
      </c>
      <c r="Q6" t="n">
        <v>36</v>
      </c>
      <c r="R6" t="n">
        <v>36</v>
      </c>
      <c r="S6" t="n">
        <v>7</v>
      </c>
      <c r="T6" t="n">
        <v>4</v>
      </c>
      <c r="Y6" t="n">
        <v>0.015</v>
      </c>
      <c r="Z6" t="n">
        <v>131</v>
      </c>
      <c r="AA6" t="n">
        <v>12443</v>
      </c>
      <c r="AB6" t="n">
        <v>0.3</v>
      </c>
      <c r="AC6" t="n">
        <v>30.7</v>
      </c>
      <c r="AD6" t="n">
        <v>0.6</v>
      </c>
      <c r="AE6" t="n">
        <v>59.5</v>
      </c>
      <c r="AF6" t="n">
        <v>3</v>
      </c>
      <c r="AG6" t="n">
        <v>1.2</v>
      </c>
      <c r="AH6" t="n">
        <v>0.26</v>
      </c>
      <c r="AI6" t="inlineStr">
        <is>
          <t>LG</t>
        </is>
      </c>
      <c r="AK6" t="inlineStr">
        <is>
          <t>MFZ65333801</t>
        </is>
      </c>
      <c r="AL6" s="1">
        <f>IFERROR(Z6/AA6,"")</f>
        <v/>
      </c>
      <c r="AM6" s="486">
        <f>STDEV(F6,J6)</f>
        <v/>
      </c>
    </row>
    <row r="7" ht="20.25" customHeight="1" s="402">
      <c r="A7" t="n">
        <v>2021</v>
      </c>
      <c r="B7" t="n">
        <v>182</v>
      </c>
      <c r="C7" t="n">
        <v>331</v>
      </c>
      <c r="D7" t="inlineStr">
        <is>
          <t>LG 43UJ63</t>
        </is>
      </c>
      <c r="E7" t="inlineStr">
        <is>
          <t>FMLGEI43630000</t>
        </is>
      </c>
      <c r="F7" t="n">
        <v>332</v>
      </c>
      <c r="G7" t="n">
        <v>312.412</v>
      </c>
      <c r="H7" t="n">
        <v>355.572</v>
      </c>
      <c r="I7" s="476" t="n">
        <v>435.3</v>
      </c>
      <c r="J7" s="476" t="n">
        <v>336.1</v>
      </c>
      <c r="K7" s="236" t="n">
        <v>434.3</v>
      </c>
      <c r="L7" t="n">
        <v>110</v>
      </c>
      <c r="M7" t="n">
        <v>131</v>
      </c>
      <c r="N7" s="318" t="n">
        <v>113</v>
      </c>
      <c r="O7" s="318" t="n">
        <v>130</v>
      </c>
      <c r="P7" t="n">
        <v>58</v>
      </c>
      <c r="Q7" t="n">
        <v>52</v>
      </c>
      <c r="R7" t="n">
        <v>61</v>
      </c>
      <c r="S7" t="n">
        <v>5</v>
      </c>
      <c r="T7" t="n">
        <v>8</v>
      </c>
      <c r="W7" t="n">
        <v>2</v>
      </c>
      <c r="Y7" t="n">
        <v>0.015</v>
      </c>
      <c r="Z7" t="n">
        <v>180</v>
      </c>
      <c r="AA7" t="n">
        <v>14124</v>
      </c>
      <c r="AB7" t="n">
        <v>0.6</v>
      </c>
      <c r="AC7" t="n">
        <v>42.4</v>
      </c>
      <c r="AD7" t="n">
        <v>0.9</v>
      </c>
      <c r="AE7" t="n">
        <v>70.09999999999999</v>
      </c>
      <c r="AF7" t="n">
        <v>8</v>
      </c>
      <c r="AG7" t="n">
        <v>1.6</v>
      </c>
      <c r="AH7" t="n">
        <v>0.17</v>
      </c>
      <c r="AI7" t="inlineStr">
        <is>
          <t>LG</t>
        </is>
      </c>
      <c r="AJ7" t="inlineStr">
        <is>
          <t>PACKING SET</t>
        </is>
      </c>
      <c r="AK7" t="inlineStr">
        <is>
          <t>MFZ65333701</t>
        </is>
      </c>
      <c r="AL7" s="1">
        <f>IFERROR(Z7/AA7,"")</f>
        <v/>
      </c>
      <c r="AM7" s="486">
        <f>STDEV(F7,J7)</f>
        <v/>
      </c>
    </row>
    <row r="8" ht="20.25" customHeight="1" s="402">
      <c r="A8" t="n">
        <v>2021</v>
      </c>
      <c r="B8" t="n">
        <v>190</v>
      </c>
      <c r="C8" t="n">
        <v>342</v>
      </c>
      <c r="D8" t="inlineStr">
        <is>
          <t xml:space="preserve">  LG55UK63</t>
        </is>
      </c>
      <c r="E8" t="inlineStr">
        <is>
          <t>FMLGEI55UK6300</t>
        </is>
      </c>
      <c r="F8" t="n">
        <v>567</v>
      </c>
      <c r="G8" t="n">
        <v>533.547</v>
      </c>
      <c r="H8" t="n">
        <v>607.2569999999999</v>
      </c>
      <c r="I8" s="476" t="n"/>
      <c r="J8" s="476" t="n">
        <v>585.9</v>
      </c>
      <c r="K8" s="236" t="n"/>
      <c r="L8" t="n">
        <v>60</v>
      </c>
      <c r="M8" t="n">
        <v>180</v>
      </c>
      <c r="N8" s="318" t="n">
        <v>71</v>
      </c>
      <c r="O8" s="318" t="n">
        <v>152</v>
      </c>
      <c r="P8" t="n">
        <v>73</v>
      </c>
      <c r="Q8" t="n">
        <v>43</v>
      </c>
      <c r="R8" t="n">
        <v>60</v>
      </c>
      <c r="S8" t="n">
        <v>4</v>
      </c>
      <c r="T8" t="n">
        <v>32</v>
      </c>
      <c r="Y8" t="n">
        <v>0.015</v>
      </c>
      <c r="Z8" t="n">
        <v>212</v>
      </c>
      <c r="AA8" t="n">
        <v>9902</v>
      </c>
      <c r="AB8" t="n">
        <v>0.4</v>
      </c>
      <c r="AC8" t="n">
        <v>17.5</v>
      </c>
      <c r="AD8" t="n">
        <v>0.6</v>
      </c>
      <c r="AE8" t="n">
        <v>33.4</v>
      </c>
      <c r="AF8" t="n">
        <v>3</v>
      </c>
      <c r="AG8" t="n">
        <v>3</v>
      </c>
      <c r="AH8" t="n">
        <v>0.31</v>
      </c>
      <c r="AI8" t="inlineStr">
        <is>
          <t>LG</t>
        </is>
      </c>
      <c r="AK8" t="inlineStr">
        <is>
          <t>MFZ65914801</t>
        </is>
      </c>
      <c r="AL8" s="1">
        <f>IFERROR(Z8/AA8,"")</f>
        <v/>
      </c>
      <c r="AM8" s="486">
        <f>STDEV(F8,J8)</f>
        <v/>
      </c>
    </row>
    <row r="9" ht="20.25" customHeight="1" s="402">
      <c r="A9" t="n">
        <v>2021</v>
      </c>
      <c r="B9" t="n">
        <v>375</v>
      </c>
      <c r="C9" t="n">
        <v>437</v>
      </c>
      <c r="D9" t="inlineStr">
        <is>
          <t xml:space="preserve">LG32LM55/LM63 </t>
        </is>
      </c>
      <c r="E9" t="inlineStr">
        <is>
          <t>FMLGEI32LM5563</t>
        </is>
      </c>
      <c r="F9" t="n">
        <v>168</v>
      </c>
      <c r="G9" t="n">
        <v>158.088</v>
      </c>
      <c r="H9" t="n">
        <v>179.928</v>
      </c>
      <c r="I9" s="476" t="n">
        <v>225.7</v>
      </c>
      <c r="J9" s="476" t="n">
        <v>177.2</v>
      </c>
      <c r="K9" s="236" t="n">
        <v>224.7</v>
      </c>
      <c r="L9" t="n">
        <v>120</v>
      </c>
      <c r="M9" t="n">
        <v>120</v>
      </c>
      <c r="N9" s="318" t="n">
        <v>121</v>
      </c>
      <c r="O9" s="318" t="n">
        <v>120</v>
      </c>
      <c r="P9" t="n">
        <v>347</v>
      </c>
      <c r="Q9" t="n">
        <v>243</v>
      </c>
      <c r="R9" t="n">
        <v>328</v>
      </c>
      <c r="S9" t="n">
        <v>66</v>
      </c>
      <c r="T9" t="n">
        <v>39</v>
      </c>
      <c r="U9" t="n">
        <v>8</v>
      </c>
      <c r="W9" t="n">
        <v>2</v>
      </c>
      <c r="Y9" t="n">
        <v>0.015</v>
      </c>
      <c r="Z9" t="n">
        <v>1022</v>
      </c>
      <c r="AA9" t="n">
        <v>99816</v>
      </c>
      <c r="AB9" t="n">
        <v>6</v>
      </c>
      <c r="AC9" t="n">
        <v>594.1</v>
      </c>
      <c r="AD9" t="n">
        <v>11.4</v>
      </c>
      <c r="AE9" t="n">
        <v>1084</v>
      </c>
      <c r="AF9" t="n">
        <v>12</v>
      </c>
      <c r="AG9" t="n">
        <v>8.4</v>
      </c>
      <c r="AH9" t="n">
        <v>0.31</v>
      </c>
      <c r="AI9" t="inlineStr">
        <is>
          <t>LG</t>
        </is>
      </c>
      <c r="AJ9" t="inlineStr">
        <is>
          <t>PACKING SET</t>
        </is>
      </c>
      <c r="AK9" t="inlineStr">
        <is>
          <t>MFZ66333001</t>
        </is>
      </c>
      <c r="AL9" s="1">
        <f>IFERROR(Z9/AA9,"")</f>
        <v/>
      </c>
      <c r="AM9" s="486">
        <f>STDEV(F9,J9)</f>
        <v/>
      </c>
    </row>
    <row r="10" ht="20.25" customHeight="1" s="402">
      <c r="A10" t="n">
        <v>2021</v>
      </c>
      <c r="B10" t="n">
        <v>376</v>
      </c>
      <c r="C10" t="n">
        <v>438</v>
      </c>
      <c r="D10" t="inlineStr">
        <is>
          <t xml:space="preserve">LG43LM63/UM73 </t>
        </is>
      </c>
      <c r="E10" t="inlineStr">
        <is>
          <t>FMLGEI43LM6373</t>
        </is>
      </c>
      <c r="F10" t="n">
        <v>335</v>
      </c>
      <c r="G10" t="n">
        <v>315.235</v>
      </c>
      <c r="H10" t="n">
        <v>358.785</v>
      </c>
      <c r="I10" s="476" t="n">
        <v>431.9</v>
      </c>
      <c r="J10" s="476" t="n">
        <v>346.9</v>
      </c>
      <c r="K10" s="236" t="n">
        <v>430.9</v>
      </c>
      <c r="L10" t="n">
        <v>67</v>
      </c>
      <c r="M10" t="n">
        <v>161</v>
      </c>
      <c r="N10" s="318" t="n">
        <v>79</v>
      </c>
      <c r="O10" s="318" t="n">
        <v>138</v>
      </c>
      <c r="P10" t="n">
        <v>699</v>
      </c>
      <c r="Q10" t="n">
        <v>488</v>
      </c>
      <c r="R10" t="n">
        <v>676</v>
      </c>
      <c r="S10" t="n">
        <v>62</v>
      </c>
      <c r="T10" t="n">
        <v>78</v>
      </c>
      <c r="Y10" t="n">
        <v>0.015</v>
      </c>
      <c r="Z10" t="n">
        <v>1909</v>
      </c>
      <c r="AA10" t="n">
        <v>168763</v>
      </c>
      <c r="AB10" t="n">
        <v>5.7</v>
      </c>
      <c r="AC10" t="n">
        <v>503.9</v>
      </c>
      <c r="AD10" t="n">
        <v>10.8</v>
      </c>
      <c r="AE10" t="n">
        <v>936.5</v>
      </c>
      <c r="AF10" t="n">
        <v>12</v>
      </c>
      <c r="AG10" t="n">
        <v>24.2</v>
      </c>
      <c r="AH10" t="n">
        <v>0.4</v>
      </c>
      <c r="AI10" t="inlineStr">
        <is>
          <t>LG</t>
        </is>
      </c>
      <c r="AJ10" t="inlineStr">
        <is>
          <t>SET PACKING</t>
        </is>
      </c>
      <c r="AK10" t="inlineStr">
        <is>
          <t>mfz66236501</t>
        </is>
      </c>
      <c r="AL10" s="1">
        <f>IFERROR(Z10/AA10,"")</f>
        <v/>
      </c>
      <c r="AM10" s="486">
        <f>STDEV(F10,J10)</f>
        <v/>
      </c>
    </row>
    <row r="11" ht="20.25" customHeight="1" s="402">
      <c r="A11" t="n">
        <v>2021</v>
      </c>
      <c r="B11" t="n">
        <v>382</v>
      </c>
      <c r="C11" t="n">
        <v>449</v>
      </c>
      <c r="D11" t="inlineStr">
        <is>
          <t>FRONT 43LM63</t>
        </is>
      </c>
      <c r="E11" t="inlineStr">
        <is>
          <t>FMLGEI43LM63FR</t>
        </is>
      </c>
      <c r="F11" t="n">
        <v>46</v>
      </c>
      <c r="G11" t="n">
        <v>40.986</v>
      </c>
      <c r="H11" t="n">
        <v>50.048</v>
      </c>
      <c r="I11" s="476" t="n">
        <v>66.2</v>
      </c>
      <c r="J11" s="476" t="n">
        <v>46.1</v>
      </c>
      <c r="K11" s="236" t="n">
        <v>65.2</v>
      </c>
      <c r="L11" t="n">
        <v>108</v>
      </c>
      <c r="M11" t="n">
        <v>100</v>
      </c>
      <c r="N11" s="318" t="n">
        <v>118</v>
      </c>
      <c r="O11" s="318" t="n">
        <v>92</v>
      </c>
      <c r="P11" t="n">
        <v>637</v>
      </c>
      <c r="Q11" t="n">
        <v>419</v>
      </c>
      <c r="R11" t="n">
        <v>641</v>
      </c>
      <c r="S11" t="n">
        <v>39</v>
      </c>
      <c r="T11" t="n">
        <v>35</v>
      </c>
      <c r="W11" t="n">
        <v>12</v>
      </c>
      <c r="Y11" t="n">
        <v>0.015</v>
      </c>
      <c r="Z11" t="n">
        <v>1694</v>
      </c>
      <c r="AA11" t="n">
        <v>164660</v>
      </c>
      <c r="AB11" t="n">
        <v>36.8</v>
      </c>
      <c r="AC11" t="n">
        <v>3579.8</v>
      </c>
      <c r="AD11" t="n">
        <v>36.5</v>
      </c>
      <c r="AE11" t="n">
        <v>3497.2</v>
      </c>
      <c r="AF11" t="n">
        <v>12</v>
      </c>
      <c r="AG11" t="n">
        <v>14.4</v>
      </c>
      <c r="AH11" t="n">
        <v>0.85</v>
      </c>
      <c r="AI11" t="inlineStr">
        <is>
          <t>LG</t>
        </is>
      </c>
      <c r="AJ11" t="inlineStr">
        <is>
          <t>FRONT-PAD</t>
        </is>
      </c>
      <c r="AK11" t="inlineStr">
        <is>
          <t>MFZ65262201</t>
        </is>
      </c>
      <c r="AL11" s="1">
        <f>IFERROR(Z11/AA11,"")</f>
        <v/>
      </c>
      <c r="AM11" s="486">
        <f>STDEV(F11,J11)</f>
        <v/>
      </c>
    </row>
    <row r="12" ht="20.25" customHeight="1" s="402">
      <c r="A12" t="n">
        <v>2021</v>
      </c>
      <c r="B12" t="n">
        <v>383</v>
      </c>
      <c r="C12" t="n">
        <v>550</v>
      </c>
      <c r="D12" s="55" t="inlineStr">
        <is>
          <t>FRONT 43LM55</t>
        </is>
      </c>
      <c r="E12" t="inlineStr">
        <is>
          <t>FMLGEI43LM55FR</t>
        </is>
      </c>
      <c r="F12" t="n">
        <v>35</v>
      </c>
      <c r="G12" t="n">
        <v>32.025</v>
      </c>
      <c r="H12" t="n">
        <v>38.045</v>
      </c>
      <c r="I12" s="476" t="n">
        <v>57.9</v>
      </c>
      <c r="J12" s="476" t="n">
        <v>36.5</v>
      </c>
      <c r="K12" s="236" t="n">
        <v>56.9</v>
      </c>
      <c r="L12" t="n">
        <v>108</v>
      </c>
      <c r="M12" t="n">
        <v>100</v>
      </c>
      <c r="N12" s="318" t="n">
        <v>119</v>
      </c>
      <c r="O12" s="318" t="n">
        <v>92</v>
      </c>
      <c r="P12" t="n">
        <v>177</v>
      </c>
      <c r="Q12" t="n">
        <v>111</v>
      </c>
      <c r="R12" t="n">
        <v>173</v>
      </c>
      <c r="S12" t="n">
        <v>21</v>
      </c>
      <c r="T12" t="n">
        <v>25</v>
      </c>
      <c r="W12" t="n">
        <v>2</v>
      </c>
      <c r="Y12" t="n">
        <v>0.015</v>
      </c>
      <c r="Z12" t="n">
        <v>462</v>
      </c>
      <c r="AA12" t="n">
        <v>38942</v>
      </c>
      <c r="AB12" t="n">
        <v>13.2</v>
      </c>
      <c r="AC12" t="n">
        <v>1112.6</v>
      </c>
      <c r="AD12" t="n">
        <v>11.3</v>
      </c>
      <c r="AE12" t="n">
        <v>828.8</v>
      </c>
      <c r="AF12" t="n">
        <v>10</v>
      </c>
      <c r="AG12" t="n">
        <v>3.9</v>
      </c>
      <c r="AH12" t="n">
        <v>0.45</v>
      </c>
      <c r="AI12" t="inlineStr">
        <is>
          <t>LG</t>
        </is>
      </c>
      <c r="AJ12" t="inlineStr">
        <is>
          <t>PAD PACKING</t>
        </is>
      </c>
      <c r="AK12" t="inlineStr">
        <is>
          <t>MFZ65262201</t>
        </is>
      </c>
      <c r="AL12" s="1">
        <f>IFERROR(Z12/AA12,"")</f>
        <v/>
      </c>
      <c r="AM12" s="486">
        <f>STDEV(F12,J12)</f>
        <v/>
      </c>
    </row>
    <row r="13" ht="20.25" customHeight="1" s="402">
      <c r="A13" t="n">
        <v>2021</v>
      </c>
      <c r="B13" t="n">
        <v>384</v>
      </c>
      <c r="C13" t="n">
        <v>556</v>
      </c>
      <c r="D13" s="55" t="inlineStr">
        <is>
          <t>LG 65 UM 73 top&amp;bottom</t>
        </is>
      </c>
      <c r="E13" t="inlineStr">
        <is>
          <t>FMLGEI65UM7301</t>
        </is>
      </c>
      <c r="F13" t="n">
        <v>1066</v>
      </c>
      <c r="G13" t="n">
        <v>1003.106</v>
      </c>
      <c r="H13" t="n">
        <v>1141.686</v>
      </c>
      <c r="I13" s="476" t="n">
        <v>1357.7</v>
      </c>
      <c r="J13" s="476" t="n">
        <v>1092.3</v>
      </c>
      <c r="K13" s="236" t="n">
        <v>1356.7</v>
      </c>
      <c r="L13" t="n">
        <v>20</v>
      </c>
      <c r="M13" t="n">
        <v>180</v>
      </c>
      <c r="N13" s="318" t="n">
        <v>23</v>
      </c>
      <c r="O13" s="318" t="n">
        <v>163</v>
      </c>
      <c r="P13" t="n">
        <v>350</v>
      </c>
      <c r="Q13" t="n">
        <v>356</v>
      </c>
      <c r="R13" t="n">
        <v>530</v>
      </c>
      <c r="S13" t="n">
        <v>40</v>
      </c>
      <c r="T13" t="n">
        <v>83</v>
      </c>
      <c r="W13" t="n">
        <v>6</v>
      </c>
      <c r="Y13" t="n">
        <v>0.015</v>
      </c>
      <c r="Z13" t="n">
        <v>1188</v>
      </c>
      <c r="AA13" t="n">
        <v>53277</v>
      </c>
      <c r="AB13" t="n">
        <v>1.3</v>
      </c>
      <c r="AC13" t="n">
        <v>50</v>
      </c>
      <c r="AD13" t="n">
        <v>4.3</v>
      </c>
      <c r="AE13" t="n">
        <v>191.3</v>
      </c>
      <c r="AF13" t="n">
        <v>12</v>
      </c>
      <c r="AG13" t="n">
        <v>52.6</v>
      </c>
      <c r="AH13" t="n">
        <v>0.21</v>
      </c>
      <c r="AI13" t="inlineStr">
        <is>
          <t>LG</t>
        </is>
      </c>
      <c r="AJ13" t="inlineStr">
        <is>
          <t>2POLE SET PACKING</t>
        </is>
      </c>
      <c r="AK13" t="inlineStr">
        <is>
          <t>MFZ66236701</t>
        </is>
      </c>
      <c r="AL13" s="1">
        <f>IFERROR(Z13/AA13,"")</f>
        <v/>
      </c>
      <c r="AM13" s="486">
        <f>STDEV(F13,J13)</f>
        <v/>
      </c>
    </row>
    <row r="14" ht="20.25" customHeight="1" s="402">
      <c r="A14" t="n">
        <v>2021</v>
      </c>
      <c r="B14" t="n">
        <v>384</v>
      </c>
      <c r="C14" t="n">
        <v>557</v>
      </c>
      <c r="D14" s="55" t="n"/>
      <c r="E14" t="inlineStr">
        <is>
          <t>FMLGEI65UM7302</t>
        </is>
      </c>
      <c r="F14" t="n">
        <v>182</v>
      </c>
      <c r="G14" t="n">
        <v>171.262</v>
      </c>
      <c r="H14" t="n">
        <v>194.922</v>
      </c>
      <c r="I14" s="476" t="n">
        <v>249.8</v>
      </c>
      <c r="J14" s="476" t="n">
        <v>194.9</v>
      </c>
      <c r="K14" s="236" t="n">
        <v>248.8</v>
      </c>
      <c r="L14" t="n">
        <v>20</v>
      </c>
      <c r="M14" t="n">
        <v>180</v>
      </c>
      <c r="N14" s="318" t="n">
        <v>23</v>
      </c>
      <c r="O14" s="318" t="n">
        <v>164</v>
      </c>
      <c r="P14" t="n">
        <v>285</v>
      </c>
      <c r="Q14" t="n">
        <v>310</v>
      </c>
      <c r="R14" t="n">
        <v>401</v>
      </c>
      <c r="S14" t="n">
        <v>54</v>
      </c>
      <c r="T14" t="n">
        <v>113</v>
      </c>
      <c r="W14" t="n">
        <v>11</v>
      </c>
      <c r="Y14" t="n">
        <v>0.015</v>
      </c>
      <c r="Z14" t="n">
        <v>1061</v>
      </c>
      <c r="AA14" t="n">
        <v>51403</v>
      </c>
      <c r="AB14" t="n">
        <v>5.7</v>
      </c>
      <c r="AC14" t="n">
        <v>282.6</v>
      </c>
      <c r="AD14" t="n">
        <v>10.6</v>
      </c>
      <c r="AE14" t="n">
        <v>503.6</v>
      </c>
      <c r="AF14" t="n">
        <v>12</v>
      </c>
      <c r="AG14" t="n">
        <v>47</v>
      </c>
      <c r="AH14" t="n">
        <v>0.41</v>
      </c>
      <c r="AI14" t="inlineStr">
        <is>
          <t>LG</t>
        </is>
      </c>
      <c r="AK14" t="inlineStr">
        <is>
          <t>MFZ66236702</t>
        </is>
      </c>
      <c r="AL14" s="1">
        <f>IFERROR(Z14/AA14,"")</f>
        <v/>
      </c>
      <c r="AM14" s="486">
        <f>STDEV(F14,J14)</f>
        <v/>
      </c>
    </row>
    <row r="15" ht="20.25" customHeight="1" s="402">
      <c r="A15" t="n">
        <v>2021</v>
      </c>
      <c r="B15" t="n">
        <v>416</v>
      </c>
      <c r="C15" t="n">
        <v>659</v>
      </c>
      <c r="D15" s="55" t="inlineStr">
        <is>
          <t>75UP77 MFZ65917901-  FRONT</t>
        </is>
      </c>
      <c r="E15" t="inlineStr">
        <is>
          <t>FMLGEI375UP770</t>
        </is>
      </c>
      <c r="F15" t="n">
        <v>301</v>
      </c>
      <c r="G15" t="n">
        <v>283.241</v>
      </c>
      <c r="H15" t="n">
        <v>322.371</v>
      </c>
      <c r="I15" s="476" t="n">
        <v>434.1</v>
      </c>
      <c r="J15" s="476" t="n">
        <v>322.3</v>
      </c>
      <c r="K15" s="236" t="n">
        <v>433.1</v>
      </c>
      <c r="L15" t="n">
        <v>40</v>
      </c>
      <c r="M15" t="n">
        <v>180</v>
      </c>
      <c r="N15" s="318" t="n">
        <v>60</v>
      </c>
      <c r="O15" s="318" t="n">
        <v>121</v>
      </c>
      <c r="P15" t="n">
        <v>94</v>
      </c>
      <c r="Q15" t="n">
        <v>74</v>
      </c>
      <c r="R15" t="n">
        <v>122</v>
      </c>
      <c r="S15" t="n">
        <v>6</v>
      </c>
      <c r="T15" t="n">
        <v>6</v>
      </c>
      <c r="W15" t="n">
        <v>6</v>
      </c>
      <c r="Y15" t="n">
        <v>0.015</v>
      </c>
      <c r="Z15" t="n">
        <v>314</v>
      </c>
      <c r="AA15" t="n">
        <v>19421</v>
      </c>
      <c r="AB15" t="n">
        <v>1.1</v>
      </c>
      <c r="AC15" t="n">
        <v>64.59999999999999</v>
      </c>
      <c r="AD15" t="n">
        <v>1</v>
      </c>
      <c r="AE15" t="n">
        <v>48.7</v>
      </c>
      <c r="AF15" t="n">
        <v>10</v>
      </c>
      <c r="AG15" t="n">
        <v>5.2</v>
      </c>
      <c r="AH15" t="n">
        <v>0.77</v>
      </c>
      <c r="AI15" t="inlineStr">
        <is>
          <t>LG</t>
        </is>
      </c>
      <c r="AK15" t="inlineStr">
        <is>
          <t>MFZ65917901</t>
        </is>
      </c>
      <c r="AL15" s="1">
        <f>IFERROR(Z15/AA15,"")</f>
        <v/>
      </c>
      <c r="AM15" s="486">
        <f>STDEV(F15,J15)</f>
        <v/>
      </c>
    </row>
    <row r="16" ht="20.25" customHeight="1" s="402">
      <c r="A16" t="n">
        <v>2021</v>
      </c>
      <c r="B16" t="n">
        <v>417</v>
      </c>
      <c r="C16" t="n">
        <v>660</v>
      </c>
      <c r="D16" s="55" t="inlineStr">
        <is>
          <t>MFZ67207201 75UP77 TOP-BOTTOM</t>
        </is>
      </c>
      <c r="E16" t="inlineStr">
        <is>
          <t>FMLGEI075UP770</t>
        </is>
      </c>
      <c r="F16" t="n">
        <v>1265</v>
      </c>
      <c r="G16" t="n">
        <v>1190.365</v>
      </c>
      <c r="H16" t="n">
        <v>1354.815</v>
      </c>
      <c r="I16" s="476" t="n">
        <v>1380.5</v>
      </c>
      <c r="J16" s="476" t="n">
        <v>1224.4</v>
      </c>
      <c r="K16" s="236" t="n">
        <v>1379.5</v>
      </c>
      <c r="L16" t="n">
        <v>20</v>
      </c>
      <c r="M16" t="n">
        <v>180</v>
      </c>
      <c r="N16" s="318" t="n">
        <v>22</v>
      </c>
      <c r="O16" s="318" t="n">
        <v>165</v>
      </c>
      <c r="P16" t="n">
        <v>126</v>
      </c>
      <c r="Q16" t="n">
        <v>138</v>
      </c>
      <c r="R16" t="n">
        <v>181</v>
      </c>
      <c r="S16" t="n">
        <v>7</v>
      </c>
      <c r="T16" t="n">
        <v>16</v>
      </c>
      <c r="W16" t="n">
        <v>0</v>
      </c>
      <c r="Y16" t="n">
        <v>0.015</v>
      </c>
      <c r="Z16" t="n">
        <v>446</v>
      </c>
      <c r="AA16" t="n">
        <v>22212</v>
      </c>
      <c r="AB16" t="n">
        <v>0.3</v>
      </c>
      <c r="AC16" t="n">
        <v>17.5</v>
      </c>
      <c r="AD16" t="n">
        <v>1.1</v>
      </c>
      <c r="AE16" t="n">
        <v>53.6</v>
      </c>
      <c r="AF16" t="n">
        <v>11</v>
      </c>
      <c r="AG16" t="n">
        <v>20</v>
      </c>
      <c r="AH16" t="n">
        <v>0.23</v>
      </c>
      <c r="AI16" t="inlineStr">
        <is>
          <t>LG</t>
        </is>
      </c>
      <c r="AK16" t="inlineStr">
        <is>
          <t>MFZ67207201</t>
        </is>
      </c>
      <c r="AL16" s="1">
        <f>IFERROR(Z16/AA16,"")</f>
        <v/>
      </c>
      <c r="AM16" s="486">
        <f>STDEV(F16,J16)</f>
        <v/>
      </c>
    </row>
    <row r="17" ht="20.25" customHeight="1" s="402">
      <c r="A17" t="n">
        <v>2021</v>
      </c>
      <c r="B17" t="n">
        <v>417</v>
      </c>
      <c r="C17" t="n">
        <v>661</v>
      </c>
      <c r="D17" s="55" t="inlineStr">
        <is>
          <t xml:space="preserve"> MFZ67207201 75UP77Side</t>
        </is>
      </c>
      <c r="E17" t="inlineStr">
        <is>
          <t>FMLGEI475UP770</t>
        </is>
      </c>
      <c r="F17" t="n">
        <v>138</v>
      </c>
      <c r="G17" t="n">
        <v>129.858</v>
      </c>
      <c r="H17" t="n">
        <v>147.798</v>
      </c>
      <c r="I17" s="476" t="n">
        <v>172.6</v>
      </c>
      <c r="J17" s="476" t="n">
        <v>142.4</v>
      </c>
      <c r="K17" s="236" t="n">
        <v>171.6</v>
      </c>
      <c r="L17" t="n">
        <v>20</v>
      </c>
      <c r="M17" t="n">
        <v>180</v>
      </c>
      <c r="N17" s="318" t="n">
        <v>22</v>
      </c>
      <c r="O17" s="318" t="n">
        <v>165</v>
      </c>
      <c r="P17" t="n">
        <v>127</v>
      </c>
      <c r="Q17" t="n">
        <v>119</v>
      </c>
      <c r="R17" t="n">
        <v>163</v>
      </c>
      <c r="S17" t="n">
        <v>6</v>
      </c>
      <c r="T17" t="n">
        <v>13</v>
      </c>
      <c r="W17" t="n">
        <v>0</v>
      </c>
      <c r="Y17" t="n">
        <v>0.015</v>
      </c>
      <c r="Z17" t="n">
        <v>401</v>
      </c>
      <c r="AA17" t="n">
        <v>19763</v>
      </c>
      <c r="AB17" t="n">
        <v>2.9</v>
      </c>
      <c r="AC17" t="n">
        <v>143</v>
      </c>
      <c r="AD17" t="n">
        <v>2.6</v>
      </c>
      <c r="AE17" t="n">
        <v>125.6</v>
      </c>
      <c r="AF17" t="n">
        <v>11</v>
      </c>
      <c r="AG17" t="n">
        <v>18.1</v>
      </c>
      <c r="AH17" t="n">
        <v>0.67</v>
      </c>
      <c r="AI17" t="inlineStr">
        <is>
          <t>LG</t>
        </is>
      </c>
      <c r="AK17" t="inlineStr">
        <is>
          <t>MFZ67207202</t>
        </is>
      </c>
      <c r="AL17" s="1">
        <f>IFERROR(Z17/AA17,"")</f>
        <v/>
      </c>
      <c r="AM17" s="486">
        <f>STDEV(F17,J17)</f>
        <v/>
      </c>
    </row>
    <row r="18" ht="20.25" customHeight="1" s="402">
      <c r="A18" t="n">
        <v>2021</v>
      </c>
      <c r="B18" t="n">
        <v>419</v>
      </c>
      <c r="C18" t="n">
        <v>670</v>
      </c>
      <c r="D18" s="55" t="inlineStr">
        <is>
          <t>LG43UP77</t>
        </is>
      </c>
      <c r="E18" t="inlineStr">
        <is>
          <t>FMLGEI043UP770</t>
        </is>
      </c>
      <c r="F18" t="n">
        <v>298</v>
      </c>
      <c r="G18" t="n">
        <v>280.418</v>
      </c>
      <c r="H18" t="n">
        <v>319.158</v>
      </c>
      <c r="I18" s="476" t="n">
        <v>441.1</v>
      </c>
      <c r="J18" s="476" t="n">
        <v>319.8</v>
      </c>
      <c r="K18" s="236" t="n">
        <v>440.1</v>
      </c>
      <c r="L18" t="n">
        <v>96</v>
      </c>
      <c r="M18" t="n">
        <v>150</v>
      </c>
      <c r="N18" s="318" t="n">
        <v>96</v>
      </c>
      <c r="O18" s="318" t="n">
        <v>152</v>
      </c>
      <c r="P18" t="n">
        <v>126</v>
      </c>
      <c r="Q18" t="n">
        <v>94</v>
      </c>
      <c r="R18" t="n">
        <v>137</v>
      </c>
      <c r="S18" t="n">
        <v>16</v>
      </c>
      <c r="T18" t="n">
        <v>18</v>
      </c>
      <c r="Y18" t="n">
        <v>0.015</v>
      </c>
      <c r="Z18" t="n">
        <v>392</v>
      </c>
      <c r="AA18" t="n">
        <v>22952</v>
      </c>
      <c r="AB18" t="n">
        <v>1.3</v>
      </c>
      <c r="AC18" t="n">
        <v>77</v>
      </c>
      <c r="AD18" t="n">
        <v>2.5</v>
      </c>
      <c r="AE18" t="n">
        <v>136.4</v>
      </c>
      <c r="AF18" t="n">
        <v>9</v>
      </c>
      <c r="AG18" t="n">
        <v>4.1</v>
      </c>
      <c r="AH18" t="n">
        <v>0.19</v>
      </c>
      <c r="AI18" t="inlineStr">
        <is>
          <t>LG</t>
        </is>
      </c>
      <c r="AJ18" t="inlineStr">
        <is>
          <t>PACKING SET</t>
        </is>
      </c>
      <c r="AK18" t="inlineStr">
        <is>
          <t>MFZ67209801</t>
        </is>
      </c>
      <c r="AL18" s="1">
        <f>IFERROR(Z18/AA18,"")</f>
        <v/>
      </c>
      <c r="AM18" s="486">
        <f>STDEV(F18,J18)</f>
        <v/>
      </c>
    </row>
    <row r="19" ht="20.25" customHeight="1" s="402">
      <c r="A19" t="n">
        <v>2021</v>
      </c>
      <c r="B19" t="n">
        <v>420</v>
      </c>
      <c r="C19" t="n">
        <v>666</v>
      </c>
      <c r="D19" s="55" t="inlineStr">
        <is>
          <t>LG43UP81</t>
        </is>
      </c>
      <c r="E19" t="inlineStr">
        <is>
          <t>FMLGEI043UP810</t>
        </is>
      </c>
      <c r="F19" t="n">
        <v>484</v>
      </c>
      <c r="G19" t="n">
        <v>455.444</v>
      </c>
      <c r="H19" t="n">
        <v>518.364</v>
      </c>
      <c r="I19" s="476" t="n"/>
      <c r="J19" s="476" t="n">
        <v>507.6</v>
      </c>
      <c r="K19" s="236" t="n"/>
      <c r="L19" t="n">
        <v>72</v>
      </c>
      <c r="M19" t="n">
        <v>150</v>
      </c>
      <c r="N19" s="318" t="n">
        <v>68</v>
      </c>
      <c r="O19" s="318" t="n">
        <v>159</v>
      </c>
      <c r="P19" t="n">
        <v>25</v>
      </c>
      <c r="Q19" t="n">
        <v>8</v>
      </c>
      <c r="R19" t="n">
        <v>29</v>
      </c>
      <c r="T19" t="n">
        <v>3</v>
      </c>
      <c r="Y19" t="n">
        <v>0.015</v>
      </c>
      <c r="Z19" t="n">
        <v>64</v>
      </c>
      <c r="AA19" t="n">
        <v>2504</v>
      </c>
      <c r="AB19" t="n">
        <v>0.1</v>
      </c>
      <c r="AC19" t="n">
        <v>5.2</v>
      </c>
      <c r="AD19" t="n">
        <v>0.3</v>
      </c>
      <c r="AE19" t="n">
        <v>9.4</v>
      </c>
      <c r="AF19" t="n">
        <v>2</v>
      </c>
      <c r="AG19" t="n">
        <v>0.9</v>
      </c>
      <c r="AH19" t="n">
        <v>0.11</v>
      </c>
      <c r="AI19" t="inlineStr">
        <is>
          <t>LG</t>
        </is>
      </c>
      <c r="AK19" t="inlineStr">
        <is>
          <t>MFZ67209701</t>
        </is>
      </c>
      <c r="AL19" s="1">
        <f>IFERROR(Z19/AA19,"")</f>
        <v/>
      </c>
      <c r="AM19" s="486">
        <f>STDEV(F19,J19)</f>
        <v/>
      </c>
    </row>
    <row r="20" ht="20.25" customHeight="1" s="402">
      <c r="A20" t="n">
        <v>2021</v>
      </c>
      <c r="B20" t="n">
        <v>421</v>
      </c>
      <c r="C20" t="n">
        <v>667</v>
      </c>
      <c r="D20" s="55" t="inlineStr">
        <is>
          <t>LG65UP81-top&amp;bootom</t>
        </is>
      </c>
      <c r="E20" t="inlineStr">
        <is>
          <t>FMLGEI065UP810</t>
        </is>
      </c>
      <c r="F20" t="n">
        <v>1554</v>
      </c>
      <c r="G20" t="n">
        <v>1462.314</v>
      </c>
      <c r="H20" t="n">
        <v>1664.334</v>
      </c>
      <c r="I20" s="476" t="n">
        <v>1927.9</v>
      </c>
      <c r="J20" s="476" t="n">
        <v>1567.7</v>
      </c>
      <c r="K20" s="236" t="n">
        <v>1926.9</v>
      </c>
      <c r="L20" t="n">
        <v>18</v>
      </c>
      <c r="M20" t="n">
        <v>200</v>
      </c>
      <c r="N20" s="318" t="n">
        <v>20</v>
      </c>
      <c r="O20" s="318" t="n">
        <v>187</v>
      </c>
      <c r="P20" t="n">
        <v>135</v>
      </c>
      <c r="Q20" t="n">
        <v>116</v>
      </c>
      <c r="R20" t="n">
        <v>172</v>
      </c>
      <c r="S20" t="n">
        <v>7</v>
      </c>
      <c r="T20" t="n">
        <v>31</v>
      </c>
      <c r="W20" t="n">
        <v>1</v>
      </c>
      <c r="Y20" t="n">
        <v>0.015</v>
      </c>
      <c r="Z20" t="n">
        <v>446</v>
      </c>
      <c r="AA20" t="n">
        <v>17976</v>
      </c>
      <c r="AB20" t="n">
        <v>0.2</v>
      </c>
      <c r="AC20" t="n">
        <v>11.7</v>
      </c>
      <c r="AD20" t="n">
        <v>0.5</v>
      </c>
      <c r="AE20" t="n">
        <v>18</v>
      </c>
      <c r="AF20" t="n">
        <v>10</v>
      </c>
      <c r="AG20" t="n">
        <v>22.9</v>
      </c>
      <c r="AH20" t="n">
        <v>0.45</v>
      </c>
      <c r="AI20" t="inlineStr">
        <is>
          <t>LG</t>
        </is>
      </c>
      <c r="AK20" t="inlineStr">
        <is>
          <t>MFZ67207601</t>
        </is>
      </c>
      <c r="AL20" s="1">
        <f>IFERROR(Z20/AA20,"")</f>
        <v/>
      </c>
      <c r="AM20" s="486">
        <f>STDEV(F20,J20)</f>
        <v/>
      </c>
    </row>
    <row r="21" ht="20.25" customHeight="1" s="402">
      <c r="A21" t="n">
        <v>2021</v>
      </c>
      <c r="B21" t="n">
        <v>421</v>
      </c>
      <c r="C21" t="n">
        <v>673</v>
      </c>
      <c r="D21" s="55" t="inlineStr">
        <is>
          <t>LG65UP81-side</t>
        </is>
      </c>
      <c r="E21" t="inlineStr">
        <is>
          <t>FMLGEI365UP810</t>
        </is>
      </c>
      <c r="F21" t="n">
        <v>61.6</v>
      </c>
      <c r="G21" t="n">
        <v>57.9656</v>
      </c>
      <c r="H21" t="n">
        <v>65.9736</v>
      </c>
      <c r="I21" s="476" t="n">
        <v>83.2</v>
      </c>
      <c r="J21" s="476" t="n">
        <v>67.40000000000001</v>
      </c>
      <c r="K21" s="236" t="n">
        <v>82.2</v>
      </c>
      <c r="L21" t="n">
        <v>18</v>
      </c>
      <c r="M21" t="n">
        <v>200</v>
      </c>
      <c r="N21" s="318" t="n">
        <v>20</v>
      </c>
      <c r="O21" s="318" t="n">
        <v>187</v>
      </c>
      <c r="P21" t="n">
        <v>145</v>
      </c>
      <c r="Q21" t="n">
        <v>121</v>
      </c>
      <c r="R21" t="n">
        <v>175</v>
      </c>
      <c r="S21" t="n">
        <v>7</v>
      </c>
      <c r="T21" t="n">
        <v>33</v>
      </c>
      <c r="Y21" t="n">
        <v>0.015</v>
      </c>
      <c r="Z21" t="n">
        <v>467</v>
      </c>
      <c r="AA21" t="n">
        <v>13082</v>
      </c>
      <c r="AB21" t="n">
        <v>7.7</v>
      </c>
      <c r="AC21" t="n">
        <v>212.3</v>
      </c>
      <c r="AD21" t="n">
        <v>7.1</v>
      </c>
      <c r="AE21" t="n">
        <v>181.7</v>
      </c>
      <c r="AF21" t="n">
        <v>9</v>
      </c>
      <c r="AG21" t="n">
        <v>23.9</v>
      </c>
      <c r="AH21" t="n">
        <v>0.96</v>
      </c>
      <c r="AI21" t="inlineStr">
        <is>
          <t>LG</t>
        </is>
      </c>
      <c r="AK21" t="inlineStr">
        <is>
          <t>MFZ67207602</t>
        </is>
      </c>
      <c r="AL21" s="1">
        <f>IFERROR(Z21/AA21,"")</f>
        <v/>
      </c>
      <c r="AM21" s="486">
        <f>STDEV(F21,J21)</f>
        <v/>
      </c>
    </row>
    <row r="22" ht="20.25" customHeight="1" s="402">
      <c r="A22" t="n">
        <v>2021</v>
      </c>
      <c r="B22" t="n">
        <v>422</v>
      </c>
      <c r="C22" t="n">
        <v>668</v>
      </c>
      <c r="D22" s="55" t="inlineStr">
        <is>
          <t>LG 65UP77 FRONT</t>
        </is>
      </c>
      <c r="E22" t="inlineStr">
        <is>
          <t>FMLGEI365UP770</t>
        </is>
      </c>
      <c r="F22" t="n">
        <v>103</v>
      </c>
      <c r="G22" t="n">
        <v>96.923</v>
      </c>
      <c r="H22" t="n">
        <v>110.313</v>
      </c>
      <c r="I22" s="476" t="n">
        <v>159.2</v>
      </c>
      <c r="J22" s="476" t="n">
        <v>108.7</v>
      </c>
      <c r="K22" s="236" t="n">
        <v>158.2</v>
      </c>
      <c r="L22" t="n">
        <v>103</v>
      </c>
      <c r="M22" t="n">
        <v>70</v>
      </c>
      <c r="N22" s="318" t="n">
        <v>72</v>
      </c>
      <c r="O22" s="318" t="n">
        <v>102</v>
      </c>
      <c r="P22" t="n">
        <v>159</v>
      </c>
      <c r="Q22" t="n">
        <v>95</v>
      </c>
      <c r="R22" t="n">
        <v>134</v>
      </c>
      <c r="S22" t="n">
        <v>2</v>
      </c>
      <c r="T22" t="n">
        <v>6</v>
      </c>
      <c r="W22" t="n">
        <v>3</v>
      </c>
      <c r="Y22" t="n">
        <v>0.015</v>
      </c>
      <c r="Z22" t="n">
        <v>437</v>
      </c>
      <c r="AA22" t="n">
        <v>36874</v>
      </c>
      <c r="AB22" t="n">
        <v>4.4</v>
      </c>
      <c r="AC22" t="n">
        <v>358</v>
      </c>
      <c r="AD22" t="n">
        <v>3.9</v>
      </c>
      <c r="AE22" t="n">
        <v>308.2</v>
      </c>
      <c r="AF22" t="n">
        <v>9</v>
      </c>
      <c r="AG22" t="n">
        <v>6.1</v>
      </c>
      <c r="AH22" t="n">
        <v>0.55</v>
      </c>
      <c r="AI22" t="inlineStr">
        <is>
          <t>LG</t>
        </is>
      </c>
      <c r="AK22" t="inlineStr">
        <is>
          <t>MFZ66151901</t>
        </is>
      </c>
      <c r="AL22" s="1">
        <f>IFERROR(Z22/AA22,"")</f>
        <v/>
      </c>
      <c r="AM22" s="486">
        <f>STDEV(F22,J22)</f>
        <v/>
      </c>
    </row>
    <row r="23" ht="20.25" customHeight="1" s="402">
      <c r="A23" t="n">
        <v>2021</v>
      </c>
      <c r="B23" t="n">
        <v>423</v>
      </c>
      <c r="C23" t="n">
        <v>669</v>
      </c>
      <c r="D23" s="55" t="inlineStr">
        <is>
          <t>LG65UP77_TB</t>
        </is>
      </c>
      <c r="E23" t="inlineStr">
        <is>
          <t>FMLGEI065UP770</t>
        </is>
      </c>
      <c r="F23" t="n">
        <v>954</v>
      </c>
      <c r="G23" t="n">
        <v>897.7140000000001</v>
      </c>
      <c r="H23" t="n">
        <v>1021.734</v>
      </c>
      <c r="I23" s="476" t="n">
        <v>1352.4</v>
      </c>
      <c r="J23" s="476" t="n">
        <v>1018.5</v>
      </c>
      <c r="K23" s="236" t="n">
        <v>1351.4</v>
      </c>
      <c r="L23" t="n">
        <v>40</v>
      </c>
      <c r="M23" t="n">
        <v>180</v>
      </c>
      <c r="N23" s="318" t="n">
        <v>38</v>
      </c>
      <c r="O23" s="318" t="n">
        <v>196</v>
      </c>
      <c r="P23" t="n">
        <v>604</v>
      </c>
      <c r="Q23" t="n">
        <v>476</v>
      </c>
      <c r="R23" t="n">
        <v>645</v>
      </c>
      <c r="S23" t="n">
        <v>30</v>
      </c>
      <c r="T23" t="n">
        <v>61</v>
      </c>
      <c r="W23" t="n">
        <v>6</v>
      </c>
      <c r="Y23" t="n">
        <v>0.015</v>
      </c>
      <c r="Z23" t="n">
        <v>1747</v>
      </c>
      <c r="AA23" t="n">
        <v>46447</v>
      </c>
      <c r="AB23" t="n">
        <v>1.7</v>
      </c>
      <c r="AC23" t="n">
        <v>48.8</v>
      </c>
      <c r="AD23" t="n">
        <v>3.4</v>
      </c>
      <c r="AE23" t="n">
        <v>87.90000000000001</v>
      </c>
      <c r="AF23" t="n">
        <v>11</v>
      </c>
      <c r="AG23" t="n">
        <v>46.5</v>
      </c>
      <c r="AH23" t="n">
        <v>0.29</v>
      </c>
      <c r="AI23" t="inlineStr">
        <is>
          <t>LG</t>
        </is>
      </c>
      <c r="AK23" t="inlineStr">
        <is>
          <t>MFZ67207701</t>
        </is>
      </c>
      <c r="AL23" s="1">
        <f>IFERROR(Z23/AA23,"")</f>
        <v/>
      </c>
      <c r="AM23" s="486">
        <f>STDEV(F23,J23)</f>
        <v/>
      </c>
    </row>
    <row r="24" ht="20.25" customHeight="1" s="402">
      <c r="A24" t="n">
        <v>2021</v>
      </c>
      <c r="B24" t="n">
        <v>425</v>
      </c>
      <c r="C24" t="n">
        <v>674</v>
      </c>
      <c r="D24" s="55" t="inlineStr">
        <is>
          <t>LgWashing Mashine Base (VIVACHE)</t>
        </is>
      </c>
      <c r="E24" t="inlineStr">
        <is>
          <t>FMLGEI10000000</t>
        </is>
      </c>
      <c r="F24" t="n">
        <v>256</v>
      </c>
      <c r="G24" t="n">
        <v>240.896</v>
      </c>
      <c r="H24" t="n">
        <v>274.176</v>
      </c>
      <c r="I24" s="476" t="n">
        <v>350.7</v>
      </c>
      <c r="J24" s="476" t="n">
        <v>275.2</v>
      </c>
      <c r="K24" s="236" t="n">
        <v>349.7</v>
      </c>
      <c r="L24" t="n">
        <v>40</v>
      </c>
      <c r="M24" t="n">
        <v>180</v>
      </c>
      <c r="N24" s="318" t="n">
        <v>66</v>
      </c>
      <c r="O24" s="318" t="n">
        <v>110</v>
      </c>
      <c r="P24" t="n">
        <v>136</v>
      </c>
      <c r="Q24" t="n">
        <v>128</v>
      </c>
      <c r="R24" t="n">
        <v>148</v>
      </c>
      <c r="S24" t="n">
        <v>8</v>
      </c>
      <c r="T24" t="n">
        <v>21</v>
      </c>
      <c r="W24" t="n">
        <v>1</v>
      </c>
      <c r="Y24" t="n">
        <v>0.015</v>
      </c>
      <c r="Z24" t="n">
        <v>436</v>
      </c>
      <c r="AA24" t="n">
        <v>36281</v>
      </c>
      <c r="AB24" t="n">
        <v>1.8</v>
      </c>
      <c r="AC24" t="n">
        <v>141.7</v>
      </c>
      <c r="AD24" t="n">
        <v>1.5</v>
      </c>
      <c r="AE24" t="n">
        <v>52.9</v>
      </c>
      <c r="AF24" t="n">
        <v>9</v>
      </c>
      <c r="AG24" t="n">
        <v>6.6</v>
      </c>
      <c r="AH24" t="n">
        <v>0.58</v>
      </c>
      <c r="AI24" t="inlineStr">
        <is>
          <t>LG</t>
        </is>
      </c>
      <c r="AK24" t="inlineStr">
        <is>
          <t>AGG76599802</t>
        </is>
      </c>
      <c r="AL24" s="1">
        <f>IFERROR(Z24/AA24,"")</f>
        <v/>
      </c>
      <c r="AM24" s="486">
        <f>STDEV(F24,J24)</f>
        <v/>
      </c>
    </row>
    <row r="25" ht="20.25" customHeight="1" s="402">
      <c r="A25" t="n">
        <v>2021</v>
      </c>
      <c r="B25" t="n">
        <v>434</v>
      </c>
      <c r="C25" t="n">
        <v>751</v>
      </c>
      <c r="D25" s="55" t="inlineStr">
        <is>
          <t>LG Nano80-top&amp;bottom</t>
        </is>
      </c>
      <c r="E25" t="inlineStr">
        <is>
          <t>FMLGEI065UP810</t>
        </is>
      </c>
      <c r="F25" t="n">
        <v>1009</v>
      </c>
      <c r="G25" t="n">
        <v>949.4690000000001</v>
      </c>
      <c r="H25" t="n">
        <v>1080.639</v>
      </c>
      <c r="I25" s="476" t="n">
        <v>1513.5</v>
      </c>
      <c r="J25" s="476" t="n">
        <v>1167</v>
      </c>
      <c r="K25" s="236" t="n">
        <v>1512.5</v>
      </c>
      <c r="L25" t="n">
        <v>33</v>
      </c>
      <c r="M25" t="n">
        <v>108</v>
      </c>
      <c r="N25" s="318" t="n">
        <v>21</v>
      </c>
      <c r="O25" s="318" t="n">
        <v>176</v>
      </c>
      <c r="P25" t="n">
        <v>20</v>
      </c>
      <c r="Q25" t="n">
        <v>26</v>
      </c>
      <c r="R25" t="n">
        <v>33</v>
      </c>
      <c r="S25" t="n">
        <v>4</v>
      </c>
      <c r="T25" t="n">
        <v>5</v>
      </c>
      <c r="Y25" t="n">
        <v>0.015</v>
      </c>
      <c r="Z25" t="n">
        <v>81</v>
      </c>
      <c r="AA25" t="n">
        <v>4389</v>
      </c>
      <c r="AB25" t="n">
        <v>0.1</v>
      </c>
      <c r="AC25" t="n">
        <v>4.4</v>
      </c>
      <c r="AD25" t="n">
        <v>0.1</v>
      </c>
      <c r="AE25" t="n">
        <v>7.8</v>
      </c>
      <c r="AF25" t="n">
        <v>2</v>
      </c>
      <c r="AG25" t="n">
        <v>3.9</v>
      </c>
      <c r="AH25" t="n">
        <v>0.22</v>
      </c>
      <c r="AI25" t="inlineStr">
        <is>
          <t>LG</t>
        </is>
      </c>
      <c r="AK25" t="inlineStr">
        <is>
          <t>MFZ67212201</t>
        </is>
      </c>
      <c r="AL25" s="1">
        <f>IFERROR(Z25/AA25,"")</f>
        <v/>
      </c>
      <c r="AM25" s="486">
        <f>STDEV(F25,J25)</f>
        <v/>
      </c>
    </row>
    <row r="26" ht="20.25" customHeight="1" s="402">
      <c r="A26" t="n">
        <v>2021</v>
      </c>
      <c r="B26" t="n">
        <v>434</v>
      </c>
      <c r="C26" t="n">
        <v>752</v>
      </c>
      <c r="D26" s="55" t="inlineStr">
        <is>
          <t>LG Nano80-side-left</t>
        </is>
      </c>
      <c r="E26" t="inlineStr">
        <is>
          <t>FMLGEI365UP810</t>
        </is>
      </c>
      <c r="F26" t="n">
        <v>52</v>
      </c>
      <c r="G26" t="n">
        <v>48.932</v>
      </c>
      <c r="H26" t="n">
        <v>55.692</v>
      </c>
      <c r="I26" s="476" t="n">
        <v>71.7</v>
      </c>
      <c r="J26" s="476" t="n">
        <v>57.2</v>
      </c>
      <c r="K26" s="236" t="n">
        <v>70.7</v>
      </c>
      <c r="L26" t="n">
        <v>33</v>
      </c>
      <c r="M26" t="n">
        <v>108</v>
      </c>
      <c r="N26" s="318" t="n">
        <v>21</v>
      </c>
      <c r="O26" s="318" t="n">
        <v>177</v>
      </c>
      <c r="P26" t="n">
        <v>28</v>
      </c>
      <c r="Q26" t="n">
        <v>37</v>
      </c>
      <c r="R26" t="n">
        <v>40</v>
      </c>
      <c r="S26" t="n">
        <v>4</v>
      </c>
      <c r="T26" t="n">
        <v>6</v>
      </c>
      <c r="Y26" t="n">
        <v>0.015</v>
      </c>
      <c r="Z26" t="n">
        <v>111</v>
      </c>
      <c r="AA26" t="n">
        <v>4300</v>
      </c>
      <c r="AB26" t="n">
        <v>2.2</v>
      </c>
      <c r="AC26" t="n">
        <v>82.7</v>
      </c>
      <c r="AD26" t="n">
        <v>2</v>
      </c>
      <c r="AE26" t="n">
        <v>75.2</v>
      </c>
      <c r="AF26" t="n">
        <v>2</v>
      </c>
      <c r="AG26" t="n">
        <v>5.3</v>
      </c>
      <c r="AH26" t="n">
        <v>0.47</v>
      </c>
      <c r="AI26" t="inlineStr">
        <is>
          <t>LG</t>
        </is>
      </c>
      <c r="AK26" t="inlineStr">
        <is>
          <t>MFZ67212202</t>
        </is>
      </c>
      <c r="AL26" s="1">
        <f>IFERROR(Z26/AA26,"")</f>
        <v/>
      </c>
      <c r="AM26" s="486">
        <f>STDEV(F26,J26)</f>
        <v/>
      </c>
    </row>
    <row r="27" ht="20.25" customHeight="1" s="402">
      <c r="A27" t="n">
        <v>2021</v>
      </c>
      <c r="B27" t="n">
        <v>417</v>
      </c>
      <c r="C27" t="n">
        <v>660</v>
      </c>
      <c r="D27" s="55" t="inlineStr">
        <is>
          <t>MFZ67207201 75UP77 TOP-BOTTOM</t>
        </is>
      </c>
      <c r="E27" t="inlineStr">
        <is>
          <t>FMLGEI075UP770</t>
        </is>
      </c>
      <c r="F27" t="n">
        <v>1265</v>
      </c>
      <c r="G27" t="n">
        <v>1190.365</v>
      </c>
      <c r="H27" t="n">
        <v>1354.815</v>
      </c>
      <c r="I27" s="476" t="n"/>
      <c r="J27" s="476" t="n"/>
      <c r="K27" s="236" t="n"/>
      <c r="L27" t="n">
        <v>20</v>
      </c>
      <c r="M27" t="n">
        <v>180</v>
      </c>
      <c r="N27" s="318" t="n"/>
      <c r="O27" s="318" t="n"/>
      <c r="AF27" t="n">
        <v>1</v>
      </c>
      <c r="AI27" t="inlineStr">
        <is>
          <t>LG</t>
        </is>
      </c>
      <c r="AK27" t="inlineStr">
        <is>
          <t>MFZ67207201</t>
        </is>
      </c>
      <c r="AL27" s="1">
        <f>IFERROR(Z27/AA27,"")</f>
        <v/>
      </c>
      <c r="AM27" s="486">
        <f>STDEV(F27,J27)</f>
        <v/>
      </c>
    </row>
    <row r="28" ht="20.25" customHeight="1" s="402">
      <c r="A28" t="n">
        <v>2021</v>
      </c>
      <c r="B28" t="n">
        <v>124</v>
      </c>
      <c r="C28" t="n">
        <v>688</v>
      </c>
      <c r="D28" s="55" t="inlineStr">
        <is>
          <t>قاعدة غسالة كيلوباترا</t>
        </is>
      </c>
      <c r="E28" t="inlineStr">
        <is>
          <t>FMDAII10CP0000</t>
        </is>
      </c>
      <c r="F28" t="n">
        <v>200</v>
      </c>
      <c r="G28" t="n">
        <v>180</v>
      </c>
      <c r="H28" t="n">
        <v>220</v>
      </c>
      <c r="I28" s="476" t="n">
        <v>277.6</v>
      </c>
      <c r="J28" s="476" t="n">
        <v>214.9</v>
      </c>
      <c r="K28" s="236" t="n">
        <v>276.6</v>
      </c>
      <c r="L28" t="n">
        <v>60</v>
      </c>
      <c r="M28" t="n">
        <v>120</v>
      </c>
      <c r="N28" s="318" t="n">
        <v>64</v>
      </c>
      <c r="O28" s="318" t="n">
        <v>114</v>
      </c>
      <c r="P28" t="n">
        <v>63</v>
      </c>
      <c r="Q28" t="n">
        <v>84</v>
      </c>
      <c r="R28" t="n">
        <v>99</v>
      </c>
      <c r="S28" t="n">
        <v>10</v>
      </c>
      <c r="T28" t="n">
        <v>9</v>
      </c>
      <c r="Y28" t="n">
        <v>0.015</v>
      </c>
      <c r="Z28" t="n">
        <v>198</v>
      </c>
      <c r="AA28" t="n">
        <v>29465</v>
      </c>
      <c r="AB28" t="n">
        <v>1</v>
      </c>
      <c r="AC28" t="n">
        <v>147.3</v>
      </c>
      <c r="AD28" t="n">
        <v>0.9</v>
      </c>
      <c r="AE28" t="n">
        <v>136.6</v>
      </c>
      <c r="AF28" t="n">
        <v>4</v>
      </c>
      <c r="AG28" t="n">
        <v>3.1</v>
      </c>
      <c r="AH28" t="n">
        <v>0.96</v>
      </c>
      <c r="AI28" t="inlineStr">
        <is>
          <t>Media</t>
        </is>
      </c>
      <c r="AL28" s="1">
        <f>IFERROR(Z28/AA28,"")</f>
        <v/>
      </c>
      <c r="AM28" s="486">
        <f>STDEV(F28,J28)</f>
        <v/>
      </c>
    </row>
    <row r="29" ht="20.25" customHeight="1" s="402">
      <c r="A29" t="n">
        <v>2021</v>
      </c>
      <c r="B29" t="n">
        <v>124</v>
      </c>
      <c r="C29" t="n">
        <v>689</v>
      </c>
      <c r="D29" s="55" t="inlineStr">
        <is>
          <t>لوحه غساله كيلوباترا</t>
        </is>
      </c>
      <c r="E29" t="inlineStr">
        <is>
          <t>FMDAII70CP0000</t>
        </is>
      </c>
      <c r="F29" t="n">
        <v>75</v>
      </c>
      <c r="G29" t="n">
        <v>67.5</v>
      </c>
      <c r="H29" t="n">
        <v>82.5</v>
      </c>
      <c r="I29" s="476" t="n">
        <v>101.3</v>
      </c>
      <c r="J29" s="476" t="n">
        <v>84</v>
      </c>
      <c r="K29" s="236" t="n">
        <v>100.3</v>
      </c>
      <c r="L29" t="n">
        <v>60</v>
      </c>
      <c r="M29" t="n">
        <v>120</v>
      </c>
      <c r="N29" s="318" t="n">
        <v>64</v>
      </c>
      <c r="O29" s="318" t="n">
        <v>114</v>
      </c>
      <c r="P29" t="n">
        <v>51</v>
      </c>
      <c r="Q29" t="n">
        <v>80</v>
      </c>
      <c r="R29" t="n">
        <v>100</v>
      </c>
      <c r="S29" t="n">
        <v>12</v>
      </c>
      <c r="T29" t="n">
        <v>9</v>
      </c>
      <c r="Y29" t="n">
        <v>0.015</v>
      </c>
      <c r="Z29" t="n">
        <v>185</v>
      </c>
      <c r="AA29" t="n">
        <v>35011</v>
      </c>
      <c r="AB29" t="n">
        <v>2.6</v>
      </c>
      <c r="AC29" t="n">
        <v>466.8</v>
      </c>
      <c r="AD29" t="n">
        <v>2.2</v>
      </c>
      <c r="AE29" t="n">
        <v>415.9</v>
      </c>
      <c r="AF29" t="n">
        <v>4</v>
      </c>
      <c r="AG29" t="n">
        <v>2.9</v>
      </c>
      <c r="AH29" t="n">
        <v>1.13</v>
      </c>
      <c r="AI29" t="inlineStr">
        <is>
          <t>Media</t>
        </is>
      </c>
      <c r="AL29" s="1">
        <f>IFERROR(Z29/AA29,"")</f>
        <v/>
      </c>
      <c r="AM29" s="486">
        <f>STDEV(F29,J29)</f>
        <v/>
      </c>
    </row>
    <row r="30" ht="20.25" customHeight="1" s="402">
      <c r="A30" t="n">
        <v>2021</v>
      </c>
      <c r="B30" t="n">
        <v>125</v>
      </c>
      <c r="C30" t="n">
        <v>690</v>
      </c>
      <c r="D30" s="55" t="inlineStr">
        <is>
          <t>زوايا اماميه كيلوباترا</t>
        </is>
      </c>
      <c r="E30" t="inlineStr">
        <is>
          <t>FMDAII2FCP0000</t>
        </is>
      </c>
      <c r="F30" t="n">
        <v>170</v>
      </c>
      <c r="G30" t="n">
        <v>153</v>
      </c>
      <c r="H30" t="n">
        <v>187</v>
      </c>
      <c r="I30" s="476" t="n">
        <v>194.4</v>
      </c>
      <c r="J30" s="476" t="n">
        <v>164</v>
      </c>
      <c r="K30" s="236" t="n">
        <v>193.4</v>
      </c>
      <c r="L30" t="n">
        <v>120</v>
      </c>
      <c r="M30" t="n">
        <v>120</v>
      </c>
      <c r="N30" s="318" t="n">
        <v>125</v>
      </c>
      <c r="O30" s="318" t="n">
        <v>117</v>
      </c>
      <c r="P30" t="n">
        <v>23</v>
      </c>
      <c r="Q30" t="n">
        <v>33</v>
      </c>
      <c r="R30" t="n">
        <v>41</v>
      </c>
      <c r="S30" t="n">
        <v>4</v>
      </c>
      <c r="T30" t="n">
        <v>1</v>
      </c>
      <c r="Y30" t="n">
        <v>0.015</v>
      </c>
      <c r="Z30" t="n">
        <v>72</v>
      </c>
      <c r="AA30" t="n">
        <v>30398</v>
      </c>
      <c r="AB30" t="n">
        <v>0.4</v>
      </c>
      <c r="AC30" t="n">
        <v>178.8</v>
      </c>
      <c r="AD30" t="n">
        <v>0.5</v>
      </c>
      <c r="AE30" t="n">
        <v>185.5</v>
      </c>
      <c r="AF30" t="n">
        <v>4</v>
      </c>
      <c r="AG30" t="n">
        <v>0.6</v>
      </c>
      <c r="AH30" t="n">
        <v>0.72</v>
      </c>
      <c r="AI30" t="inlineStr">
        <is>
          <t>Media</t>
        </is>
      </c>
      <c r="AL30" s="1">
        <f>IFERROR(Z30/AA30,"")</f>
        <v/>
      </c>
      <c r="AM30" s="486">
        <f>STDEV(F30,J30)</f>
        <v/>
      </c>
    </row>
    <row r="31" ht="20.25" customHeight="1" s="402">
      <c r="A31" t="n">
        <v>2021</v>
      </c>
      <c r="B31" t="n">
        <v>125</v>
      </c>
      <c r="C31" t="n">
        <v>691</v>
      </c>
      <c r="D31" s="55" t="inlineStr">
        <is>
          <t>زوايا خلفيه كيلوباترا</t>
        </is>
      </c>
      <c r="E31" t="inlineStr">
        <is>
          <t>FMDAII2RCP0000</t>
        </is>
      </c>
      <c r="F31" t="n">
        <v>194</v>
      </c>
      <c r="G31" t="n">
        <v>174.6</v>
      </c>
      <c r="H31" t="n">
        <v>213.4</v>
      </c>
      <c r="I31" s="476" t="n">
        <v>209.9</v>
      </c>
      <c r="J31" s="476" t="n">
        <v>180</v>
      </c>
      <c r="K31" s="236" t="n">
        <v>208.9</v>
      </c>
      <c r="L31" t="n">
        <v>120</v>
      </c>
      <c r="M31" t="n">
        <v>120</v>
      </c>
      <c r="N31" s="318" t="n">
        <v>125</v>
      </c>
      <c r="O31" s="318" t="n">
        <v>117</v>
      </c>
      <c r="P31" t="n">
        <v>19</v>
      </c>
      <c r="Q31" t="n">
        <v>28</v>
      </c>
      <c r="R31" t="n">
        <v>37</v>
      </c>
      <c r="S31" t="n">
        <v>5</v>
      </c>
      <c r="T31" t="n">
        <v>1</v>
      </c>
      <c r="Y31" t="n">
        <v>0.015</v>
      </c>
      <c r="Z31" t="n">
        <v>60</v>
      </c>
      <c r="AA31" t="n">
        <v>29936</v>
      </c>
      <c r="AB31" t="n">
        <v>0.3</v>
      </c>
      <c r="AC31" t="n">
        <v>154.3</v>
      </c>
      <c r="AD31" t="n">
        <v>0.3</v>
      </c>
      <c r="AE31" t="n">
        <v>160.4</v>
      </c>
      <c r="AF31" t="n">
        <v>4</v>
      </c>
      <c r="AG31" t="n">
        <v>0.5</v>
      </c>
      <c r="AH31" t="n">
        <v>0.71</v>
      </c>
      <c r="AI31" t="inlineStr">
        <is>
          <t>Media</t>
        </is>
      </c>
      <c r="AL31" s="1">
        <f>IFERROR(Z31/AA31,"")</f>
        <v/>
      </c>
      <c r="AM31" s="486">
        <f>STDEV(F31,J31)</f>
        <v/>
      </c>
    </row>
    <row r="32" ht="20.25" customHeight="1" s="402">
      <c r="A32" t="n">
        <v>2021</v>
      </c>
      <c r="B32" t="n">
        <v>428</v>
      </c>
      <c r="C32" t="n">
        <v>694</v>
      </c>
      <c r="D32" s="55" t="inlineStr">
        <is>
          <t>Packaging Pad (Bottom) Assembly9k</t>
        </is>
      </c>
      <c r="E32" t="inlineStr">
        <is>
          <t>FMMDII10080000</t>
        </is>
      </c>
      <c r="F32" t="n">
        <v>454</v>
      </c>
      <c r="G32" t="n">
        <v>426.76</v>
      </c>
      <c r="H32" t="n">
        <v>481.24</v>
      </c>
      <c r="I32" s="476" t="n">
        <v>501.9</v>
      </c>
      <c r="J32" s="476" t="n">
        <v>435.2</v>
      </c>
      <c r="K32" s="236" t="n">
        <v>500.9</v>
      </c>
      <c r="L32" t="n">
        <v>18</v>
      </c>
      <c r="M32" t="n">
        <v>200</v>
      </c>
      <c r="N32" s="318" t="n">
        <v>24</v>
      </c>
      <c r="O32" s="318" t="n">
        <v>148</v>
      </c>
      <c r="P32" t="n">
        <v>14</v>
      </c>
      <c r="Q32" t="n">
        <v>16</v>
      </c>
      <c r="R32" t="n">
        <v>21</v>
      </c>
      <c r="S32" t="n">
        <v>1</v>
      </c>
      <c r="Y32" t="n">
        <v>0.015</v>
      </c>
      <c r="Z32" t="n">
        <v>52</v>
      </c>
      <c r="AA32" t="n">
        <v>2022</v>
      </c>
      <c r="AB32" t="n">
        <v>0.1</v>
      </c>
      <c r="AC32" t="n">
        <v>4.4</v>
      </c>
      <c r="AD32" t="n">
        <v>0.1</v>
      </c>
      <c r="AE32" t="n">
        <v>1.8</v>
      </c>
      <c r="AF32" t="n">
        <v>4</v>
      </c>
      <c r="AG32" t="n">
        <v>2.1</v>
      </c>
      <c r="AH32" t="n">
        <v>0.29</v>
      </c>
      <c r="AI32" t="inlineStr">
        <is>
          <t>Media</t>
        </is>
      </c>
      <c r="AK32" t="inlineStr">
        <is>
          <t>3E+12</t>
        </is>
      </c>
      <c r="AL32" s="1">
        <f>IFERROR(Z32/AA32,"")</f>
        <v/>
      </c>
      <c r="AM32" s="486">
        <f>STDEV(F32,J32)</f>
        <v/>
      </c>
    </row>
    <row r="33" ht="20.25" customHeight="1" s="402">
      <c r="A33" t="n">
        <v>2021</v>
      </c>
      <c r="B33" t="n">
        <v>428</v>
      </c>
      <c r="C33" t="n">
        <v>695</v>
      </c>
      <c r="D33" s="55" t="inlineStr">
        <is>
          <t>Packaging Pad (up)9k</t>
        </is>
      </c>
      <c r="E33" t="inlineStr">
        <is>
          <t>FMMDII70080000</t>
        </is>
      </c>
      <c r="F33" t="n">
        <v>264</v>
      </c>
      <c r="G33" t="n">
        <v>248.16</v>
      </c>
      <c r="H33" t="n">
        <v>279.84</v>
      </c>
      <c r="I33" s="476" t="n">
        <v>350.3</v>
      </c>
      <c r="J33" s="476" t="n">
        <v>274.4</v>
      </c>
      <c r="K33" s="236" t="n">
        <v>349.3</v>
      </c>
      <c r="L33" t="n">
        <v>18</v>
      </c>
      <c r="M33" t="n">
        <v>200</v>
      </c>
      <c r="N33" s="318" t="n">
        <v>24</v>
      </c>
      <c r="O33" s="318" t="n">
        <v>149</v>
      </c>
      <c r="P33" t="n">
        <v>17</v>
      </c>
      <c r="Q33" t="n">
        <v>15</v>
      </c>
      <c r="R33" t="n">
        <v>21</v>
      </c>
      <c r="Y33" t="n">
        <v>0.015</v>
      </c>
      <c r="Z33" t="n">
        <v>53</v>
      </c>
      <c r="AA33" t="n">
        <v>2018</v>
      </c>
      <c r="AB33" t="n">
        <v>0.2</v>
      </c>
      <c r="AC33" t="n">
        <v>7.6</v>
      </c>
      <c r="AD33" t="n">
        <v>0.2</v>
      </c>
      <c r="AE33" t="n">
        <v>2.8</v>
      </c>
      <c r="AF33" t="n">
        <v>4</v>
      </c>
      <c r="AG33" t="n">
        <v>2.2</v>
      </c>
      <c r="AH33" t="n">
        <v>0.3</v>
      </c>
      <c r="AI33" t="inlineStr">
        <is>
          <t>Media</t>
        </is>
      </c>
      <c r="AK33" t="inlineStr">
        <is>
          <t>3E+12</t>
        </is>
      </c>
      <c r="AL33" s="1">
        <f>IFERROR(Z33/AA33,"")</f>
        <v/>
      </c>
      <c r="AM33" s="486">
        <f>STDEV(F33,J33)</f>
        <v/>
      </c>
    </row>
    <row r="34" ht="20.25" customHeight="1" s="402">
      <c r="A34" t="n">
        <v>2021</v>
      </c>
      <c r="B34" t="n">
        <v>428</v>
      </c>
      <c r="C34" t="n">
        <v>696</v>
      </c>
      <c r="D34" s="55" t="inlineStr">
        <is>
          <t>Packaging Pad (Middle)9k</t>
        </is>
      </c>
      <c r="E34" t="inlineStr">
        <is>
          <t>FMMDII80080000</t>
        </is>
      </c>
      <c r="F34" t="n">
        <v>195</v>
      </c>
      <c r="G34" t="n">
        <v>183.3</v>
      </c>
      <c r="H34" t="n">
        <v>206.7</v>
      </c>
      <c r="I34" s="476" t="n">
        <v>264.6</v>
      </c>
      <c r="J34" s="476" t="n">
        <v>207</v>
      </c>
      <c r="K34" s="236" t="n">
        <v>263.6</v>
      </c>
      <c r="L34" t="n">
        <v>18</v>
      </c>
      <c r="M34" t="n">
        <v>200</v>
      </c>
      <c r="N34" s="318" t="n">
        <v>24</v>
      </c>
      <c r="O34" s="318" t="n">
        <v>149</v>
      </c>
      <c r="P34" t="n">
        <v>16</v>
      </c>
      <c r="Q34" t="n">
        <v>17</v>
      </c>
      <c r="R34" t="n">
        <v>17</v>
      </c>
      <c r="Y34" t="n">
        <v>0.015</v>
      </c>
      <c r="Z34" t="n">
        <v>50</v>
      </c>
      <c r="AA34" t="n">
        <v>2035</v>
      </c>
      <c r="AB34" t="n">
        <v>0.3</v>
      </c>
      <c r="AC34" t="n">
        <v>10.4</v>
      </c>
      <c r="AD34" t="n">
        <v>0.2</v>
      </c>
      <c r="AE34" t="n">
        <v>3.8</v>
      </c>
      <c r="AF34" t="n">
        <v>4</v>
      </c>
      <c r="AG34" t="n">
        <v>2.1</v>
      </c>
      <c r="AH34" t="n">
        <v>0.3</v>
      </c>
      <c r="AI34" t="inlineStr">
        <is>
          <t>Media</t>
        </is>
      </c>
      <c r="AK34" t="inlineStr">
        <is>
          <t>3E+12</t>
        </is>
      </c>
      <c r="AL34" s="1">
        <f>IFERROR(Z34/AA34,"")</f>
        <v/>
      </c>
      <c r="AM34" s="486">
        <f>STDEV(F34,J34)</f>
        <v/>
      </c>
    </row>
    <row r="35" ht="20.25" customHeight="1" s="402">
      <c r="A35" t="n">
        <v>2021</v>
      </c>
      <c r="B35" t="n">
        <v>428</v>
      </c>
      <c r="C35" t="n">
        <v>697</v>
      </c>
      <c r="D35" s="55" t="inlineStr">
        <is>
          <t>Packging Pad (Side)9k</t>
        </is>
      </c>
      <c r="E35" t="inlineStr">
        <is>
          <t>FMMDII2F008000</t>
        </is>
      </c>
      <c r="F35" t="n">
        <v>101</v>
      </c>
      <c r="G35" t="n">
        <v>94.94</v>
      </c>
      <c r="H35" t="n">
        <v>107.06</v>
      </c>
      <c r="I35" s="476" t="n">
        <v>138.8</v>
      </c>
      <c r="J35" s="476" t="n">
        <v>111.4</v>
      </c>
      <c r="K35" s="236" t="n">
        <v>137.8</v>
      </c>
      <c r="L35" t="n">
        <v>18</v>
      </c>
      <c r="M35" t="n">
        <v>200</v>
      </c>
      <c r="N35" s="318" t="n">
        <v>24</v>
      </c>
      <c r="O35" s="318" t="n">
        <v>149</v>
      </c>
      <c r="P35" t="n">
        <v>7</v>
      </c>
      <c r="Q35" t="n">
        <v>9</v>
      </c>
      <c r="R35" t="n">
        <v>13</v>
      </c>
      <c r="S35" t="n">
        <v>1</v>
      </c>
      <c r="Y35" t="n">
        <v>0.015</v>
      </c>
      <c r="Z35" t="n">
        <v>46</v>
      </c>
      <c r="AA35" t="n">
        <v>2001</v>
      </c>
      <c r="AB35" t="n">
        <v>0.4</v>
      </c>
      <c r="AC35" t="n">
        <v>19.8</v>
      </c>
      <c r="AD35" t="n">
        <v>0.4</v>
      </c>
      <c r="AE35" t="n">
        <v>7.9</v>
      </c>
      <c r="AF35" t="n">
        <v>4</v>
      </c>
      <c r="AG35" t="n">
        <v>1.9</v>
      </c>
      <c r="AH35" t="n">
        <v>0.26</v>
      </c>
      <c r="AI35" t="inlineStr">
        <is>
          <t>Media</t>
        </is>
      </c>
      <c r="AK35" t="inlineStr">
        <is>
          <t>3E+12</t>
        </is>
      </c>
      <c r="AL35" s="1">
        <f>IFERROR(Z35/AA35,"")</f>
        <v/>
      </c>
      <c r="AM35" s="486">
        <f>STDEV(F35,J35)</f>
        <v/>
      </c>
    </row>
    <row r="36" ht="20.25" customHeight="1" s="402">
      <c r="A36" t="n">
        <v>2021</v>
      </c>
      <c r="B36" t="n">
        <v>429</v>
      </c>
      <c r="C36" t="n">
        <v>699</v>
      </c>
      <c r="D36" s="55" t="inlineStr">
        <is>
          <t>Packaging Pad (Bottom) Assembly10k</t>
        </is>
      </c>
      <c r="E36" t="inlineStr">
        <is>
          <t>FMMDII10090000</t>
        </is>
      </c>
      <c r="F36" t="n">
        <v>559</v>
      </c>
      <c r="G36" t="n">
        <v>525.46</v>
      </c>
      <c r="H36" t="n">
        <v>592.54</v>
      </c>
      <c r="I36" s="476" t="n">
        <v>584</v>
      </c>
      <c r="J36" s="476" t="n">
        <v>494.1</v>
      </c>
      <c r="K36" s="236" t="n">
        <v>583</v>
      </c>
      <c r="L36" t="n">
        <v>18</v>
      </c>
      <c r="M36" t="n">
        <v>200</v>
      </c>
      <c r="N36" s="318" t="n">
        <v>21</v>
      </c>
      <c r="O36" s="318" t="n">
        <v>172</v>
      </c>
      <c r="P36" t="n">
        <v>10</v>
      </c>
      <c r="Q36" t="n">
        <v>7</v>
      </c>
      <c r="R36" t="n">
        <v>10</v>
      </c>
      <c r="Y36" t="n">
        <v>0.015</v>
      </c>
      <c r="Z36" t="n">
        <v>27</v>
      </c>
      <c r="AA36" t="n">
        <v>627</v>
      </c>
      <c r="AB36" t="n">
        <v>0</v>
      </c>
      <c r="AC36" t="n">
        <v>1.1</v>
      </c>
      <c r="AD36" t="n">
        <v>0</v>
      </c>
      <c r="AE36" t="n">
        <v>0</v>
      </c>
      <c r="AF36" t="n">
        <v>2</v>
      </c>
      <c r="AG36" t="n">
        <v>1.3</v>
      </c>
      <c r="AH36" t="n">
        <v>0.03</v>
      </c>
      <c r="AI36" t="inlineStr">
        <is>
          <t>Media</t>
        </is>
      </c>
      <c r="AK36" t="inlineStr">
        <is>
          <t>3E+12</t>
        </is>
      </c>
      <c r="AL36" s="1">
        <f>IFERROR(Z36/AA36,"")</f>
        <v/>
      </c>
      <c r="AM36" s="486">
        <f>STDEV(F36,J36)</f>
        <v/>
      </c>
    </row>
    <row r="37" ht="20.25" customHeight="1" s="402">
      <c r="A37" t="n">
        <v>2021</v>
      </c>
      <c r="B37" t="n">
        <v>429</v>
      </c>
      <c r="C37" t="n">
        <v>700</v>
      </c>
      <c r="D37" s="55" t="inlineStr">
        <is>
          <t>Packaging Pad (up)10k</t>
        </is>
      </c>
      <c r="E37" t="inlineStr">
        <is>
          <t>FMMDII70090000</t>
        </is>
      </c>
      <c r="F37" t="n">
        <v>345</v>
      </c>
      <c r="G37" t="n">
        <v>324.3</v>
      </c>
      <c r="H37" t="n">
        <v>365.7</v>
      </c>
      <c r="I37" s="476" t="n">
        <v>400.9</v>
      </c>
      <c r="J37" s="476" t="n">
        <v>337.2</v>
      </c>
      <c r="K37" s="236" t="n">
        <v>399.9</v>
      </c>
      <c r="L37" t="n">
        <v>18</v>
      </c>
      <c r="M37" t="n">
        <v>200</v>
      </c>
      <c r="N37" s="318" t="n">
        <v>21</v>
      </c>
      <c r="O37" s="318" t="n">
        <v>172</v>
      </c>
      <c r="P37" t="n">
        <v>10</v>
      </c>
      <c r="Q37" t="n">
        <v>8</v>
      </c>
      <c r="R37" t="n">
        <v>9</v>
      </c>
      <c r="Y37" t="n">
        <v>0.015</v>
      </c>
      <c r="Z37" t="n">
        <v>27</v>
      </c>
      <c r="AA37" t="n">
        <v>627</v>
      </c>
      <c r="AB37" t="n">
        <v>0.1</v>
      </c>
      <c r="AC37" t="n">
        <v>1.9</v>
      </c>
      <c r="AD37" t="n">
        <v>0.1</v>
      </c>
      <c r="AE37" t="n">
        <v>0.1</v>
      </c>
      <c r="AF37" t="n">
        <v>2</v>
      </c>
      <c r="AG37" t="n">
        <v>1.3</v>
      </c>
      <c r="AH37" t="n">
        <v>0.02</v>
      </c>
      <c r="AI37" t="inlineStr">
        <is>
          <t>Media</t>
        </is>
      </c>
      <c r="AK37" t="inlineStr">
        <is>
          <t>3E+12</t>
        </is>
      </c>
      <c r="AL37" s="1">
        <f>IFERROR(Z37/AA37,"")</f>
        <v/>
      </c>
      <c r="AM37" s="486">
        <f>STDEV(F37,J37)</f>
        <v/>
      </c>
    </row>
    <row r="38" ht="20.25" customHeight="1" s="402">
      <c r="A38" t="n">
        <v>2021</v>
      </c>
      <c r="B38" t="n">
        <v>429</v>
      </c>
      <c r="C38" t="n">
        <v>701</v>
      </c>
      <c r="D38" s="55" t="inlineStr">
        <is>
          <t>Packaging Pad (Middle)10k</t>
        </is>
      </c>
      <c r="E38" t="inlineStr">
        <is>
          <t>FMMDII80090000</t>
        </is>
      </c>
      <c r="F38" t="n">
        <v>202</v>
      </c>
      <c r="G38" t="n">
        <v>189.88</v>
      </c>
      <c r="H38" t="n">
        <v>214.12</v>
      </c>
      <c r="I38" s="476" t="n">
        <v>249.3</v>
      </c>
      <c r="J38" s="476" t="n">
        <v>203.8</v>
      </c>
      <c r="K38" s="236" t="n">
        <v>248.3</v>
      </c>
      <c r="L38" t="n">
        <v>18</v>
      </c>
      <c r="M38" t="n">
        <v>200</v>
      </c>
      <c r="N38" s="318" t="n">
        <v>21</v>
      </c>
      <c r="O38" s="318" t="n">
        <v>172</v>
      </c>
      <c r="P38" t="n">
        <v>10</v>
      </c>
      <c r="Q38" t="n">
        <v>6</v>
      </c>
      <c r="R38" t="n">
        <v>10</v>
      </c>
      <c r="Y38" t="n">
        <v>0.015</v>
      </c>
      <c r="Z38" t="n">
        <v>26</v>
      </c>
      <c r="AA38" t="n">
        <v>626</v>
      </c>
      <c r="AB38" t="n">
        <v>0.1</v>
      </c>
      <c r="AC38" t="n">
        <v>3.1</v>
      </c>
      <c r="AD38" t="n">
        <v>0.1</v>
      </c>
      <c r="AE38" t="n">
        <v>0.1</v>
      </c>
      <c r="AF38" t="n">
        <v>2</v>
      </c>
      <c r="AG38" t="n">
        <v>1.2</v>
      </c>
      <c r="AH38" t="n">
        <v>0.02</v>
      </c>
      <c r="AI38" t="inlineStr">
        <is>
          <t>Media</t>
        </is>
      </c>
      <c r="AK38" t="inlineStr">
        <is>
          <t>3E+12</t>
        </is>
      </c>
      <c r="AL38" s="1">
        <f>IFERROR(Z38/AA38,"")</f>
        <v/>
      </c>
      <c r="AM38" s="486">
        <f>STDEV(F38,J38)</f>
        <v/>
      </c>
    </row>
    <row r="39" ht="20.25" customHeight="1" s="402">
      <c r="A39" t="n">
        <v>2021</v>
      </c>
      <c r="B39" t="n">
        <v>429</v>
      </c>
      <c r="C39" t="n">
        <v>702</v>
      </c>
      <c r="D39" s="55" t="inlineStr">
        <is>
          <t>Packging Pad (Side)10k</t>
        </is>
      </c>
      <c r="E39" t="inlineStr">
        <is>
          <t>FMMDII2F009000</t>
        </is>
      </c>
      <c r="F39" t="n">
        <v>101</v>
      </c>
      <c r="G39" t="n">
        <v>94.94</v>
      </c>
      <c r="H39" t="n">
        <v>107.06</v>
      </c>
      <c r="I39" s="476" t="n">
        <v>119.8</v>
      </c>
      <c r="J39" s="476" t="n">
        <v>104</v>
      </c>
      <c r="K39" s="236" t="n">
        <v>118.8</v>
      </c>
      <c r="L39" t="n">
        <v>18</v>
      </c>
      <c r="M39" t="n">
        <v>200</v>
      </c>
      <c r="N39" s="318" t="n">
        <v>21</v>
      </c>
      <c r="O39" s="318" t="n">
        <v>172</v>
      </c>
      <c r="P39" t="n">
        <v>4</v>
      </c>
      <c r="Q39" t="n">
        <v>2</v>
      </c>
      <c r="R39" t="n">
        <v>3</v>
      </c>
      <c r="Y39" t="n">
        <v>0.015</v>
      </c>
      <c r="Z39" t="n">
        <v>27</v>
      </c>
      <c r="AA39" t="n">
        <v>627</v>
      </c>
      <c r="AB39" t="n">
        <v>0.3</v>
      </c>
      <c r="AC39" t="n">
        <v>6.2</v>
      </c>
      <c r="AD39" t="n">
        <v>0.3</v>
      </c>
      <c r="AE39" t="n">
        <v>0.3</v>
      </c>
      <c r="AF39" t="n">
        <v>2</v>
      </c>
      <c r="AG39" t="n">
        <v>1.3</v>
      </c>
      <c r="AH39" t="n">
        <v>0.03</v>
      </c>
      <c r="AI39" t="inlineStr">
        <is>
          <t>Media</t>
        </is>
      </c>
      <c r="AK39" t="inlineStr">
        <is>
          <t>3E+12</t>
        </is>
      </c>
      <c r="AL39" s="1">
        <f>IFERROR(Z39/AA39,"")</f>
        <v/>
      </c>
      <c r="AM39" s="486">
        <f>STDEV(F39,J39)</f>
        <v/>
      </c>
    </row>
    <row r="40" ht="20.25" customHeight="1" s="402">
      <c r="A40" t="n">
        <v>2021</v>
      </c>
      <c r="B40" t="n">
        <v>430</v>
      </c>
      <c r="C40" t="n">
        <v>704</v>
      </c>
      <c r="D40" s="55" t="inlineStr">
        <is>
          <t>Packaging Pad (Bottom) Assembly12k</t>
        </is>
      </c>
      <c r="E40" t="inlineStr">
        <is>
          <t>FMMDII10012000</t>
        </is>
      </c>
      <c r="F40" t="n">
        <v>383</v>
      </c>
      <c r="G40" t="n">
        <v>360.02</v>
      </c>
      <c r="H40" t="n">
        <v>405.98</v>
      </c>
      <c r="I40" s="476" t="n">
        <v>752.4</v>
      </c>
      <c r="J40" s="476" t="n">
        <v>650.4</v>
      </c>
      <c r="K40" s="236" t="n">
        <v>751.4</v>
      </c>
      <c r="L40" t="n">
        <v>18</v>
      </c>
      <c r="M40" t="n">
        <v>200</v>
      </c>
      <c r="N40" s="318" t="n">
        <v>26</v>
      </c>
      <c r="O40" s="318" t="n">
        <v>139</v>
      </c>
      <c r="P40" t="n">
        <v>4</v>
      </c>
      <c r="Q40" t="n">
        <v>6</v>
      </c>
      <c r="R40" t="n">
        <v>5</v>
      </c>
      <c r="S40" t="n">
        <v>1</v>
      </c>
      <c r="T40" t="n">
        <v>2</v>
      </c>
      <c r="Y40" t="n">
        <v>0.015</v>
      </c>
      <c r="Z40" t="n">
        <v>18</v>
      </c>
      <c r="AA40" t="n">
        <v>588</v>
      </c>
      <c r="AB40" t="n">
        <v>0</v>
      </c>
      <c r="AC40" t="n">
        <v>1.6</v>
      </c>
      <c r="AD40" t="n">
        <v>0</v>
      </c>
      <c r="AE40" t="n">
        <v>0</v>
      </c>
      <c r="AF40" t="n">
        <v>3</v>
      </c>
      <c r="AG40" t="n">
        <v>0.7</v>
      </c>
      <c r="AH40" t="n">
        <v>0.04</v>
      </c>
      <c r="AI40" t="inlineStr">
        <is>
          <t>Media</t>
        </is>
      </c>
      <c r="AL40" s="1">
        <f>IFERROR(Z40/AA40,"")</f>
        <v/>
      </c>
      <c r="AM40" s="486">
        <f>STDEV(F40,J40)</f>
        <v/>
      </c>
    </row>
    <row r="41" ht="20.25" customHeight="1" s="402">
      <c r="A41" t="n">
        <v>2021</v>
      </c>
      <c r="B41" t="n">
        <v>430</v>
      </c>
      <c r="C41" t="n">
        <v>705</v>
      </c>
      <c r="D41" s="55" t="inlineStr">
        <is>
          <t>Packaging Pad (up)12k</t>
        </is>
      </c>
      <c r="E41" t="inlineStr">
        <is>
          <t>FMMDII70012000</t>
        </is>
      </c>
      <c r="F41" t="n">
        <v>273</v>
      </c>
      <c r="G41" t="n">
        <v>256.62</v>
      </c>
      <c r="H41" t="n">
        <v>289.38</v>
      </c>
      <c r="I41" s="476" t="n">
        <v>518.4</v>
      </c>
      <c r="J41" s="476" t="n">
        <v>429.9</v>
      </c>
      <c r="K41" s="236" t="n">
        <v>517.4</v>
      </c>
      <c r="L41" t="n">
        <v>18</v>
      </c>
      <c r="M41" t="n">
        <v>200</v>
      </c>
      <c r="N41" s="318" t="n">
        <v>26</v>
      </c>
      <c r="O41" s="318" t="n">
        <v>139</v>
      </c>
      <c r="P41" t="n">
        <v>5</v>
      </c>
      <c r="Q41" t="n">
        <v>10</v>
      </c>
      <c r="R41" t="n">
        <v>2</v>
      </c>
      <c r="S41" t="n">
        <v>1</v>
      </c>
      <c r="T41" t="n">
        <v>1</v>
      </c>
      <c r="Y41" t="n">
        <v>0.015</v>
      </c>
      <c r="Z41" t="n">
        <v>19</v>
      </c>
      <c r="AA41" t="n">
        <v>589</v>
      </c>
      <c r="AB41" t="n">
        <v>0.1</v>
      </c>
      <c r="AC41" t="n">
        <v>2.1</v>
      </c>
      <c r="AD41" t="n">
        <v>0</v>
      </c>
      <c r="AE41" t="n">
        <v>0</v>
      </c>
      <c r="AF41" t="n">
        <v>3</v>
      </c>
      <c r="AG41" t="n">
        <v>0.7</v>
      </c>
      <c r="AH41" t="n">
        <v>0.04</v>
      </c>
      <c r="AI41" t="inlineStr">
        <is>
          <t>Media</t>
        </is>
      </c>
      <c r="AL41" s="1">
        <f>IFERROR(Z41/AA41,"")</f>
        <v/>
      </c>
      <c r="AM41" s="486">
        <f>STDEV(F41,J41)</f>
        <v/>
      </c>
    </row>
    <row r="42" ht="20.25" customHeight="1" s="402">
      <c r="A42" t="n">
        <v>2021</v>
      </c>
      <c r="B42" t="n">
        <v>430</v>
      </c>
      <c r="C42" t="n">
        <v>706</v>
      </c>
      <c r="D42" t="inlineStr">
        <is>
          <t>Packaging Pad (Middle)12k</t>
        </is>
      </c>
      <c r="E42" t="inlineStr">
        <is>
          <t>FMMDII80012000</t>
        </is>
      </c>
      <c r="F42" t="n">
        <v>171</v>
      </c>
      <c r="G42" t="n">
        <v>160.74</v>
      </c>
      <c r="H42" t="n">
        <v>181.26</v>
      </c>
      <c r="I42" s="476" t="n">
        <v>219.3</v>
      </c>
      <c r="J42" s="476" t="n">
        <v>186.4</v>
      </c>
      <c r="K42" s="236" t="n">
        <v>218.3</v>
      </c>
      <c r="L42" t="n">
        <v>18</v>
      </c>
      <c r="M42" t="n">
        <v>200</v>
      </c>
      <c r="N42" s="318" t="n">
        <v>26</v>
      </c>
      <c r="O42" s="318" t="n">
        <v>139</v>
      </c>
      <c r="P42" t="n">
        <v>4</v>
      </c>
      <c r="Q42" t="n">
        <v>5</v>
      </c>
      <c r="R42" t="n">
        <v>6</v>
      </c>
      <c r="S42" t="n">
        <v>1</v>
      </c>
      <c r="T42" t="n">
        <v>1</v>
      </c>
      <c r="Y42" t="n">
        <v>0.015</v>
      </c>
      <c r="Z42" t="n">
        <v>17</v>
      </c>
      <c r="AA42" t="n">
        <v>867</v>
      </c>
      <c r="AB42" t="n">
        <v>0.1</v>
      </c>
      <c r="AC42" t="n">
        <v>5.1</v>
      </c>
      <c r="AD42" t="n">
        <v>0.1</v>
      </c>
      <c r="AE42" t="n">
        <v>0.1</v>
      </c>
      <c r="AF42" t="n">
        <v>3</v>
      </c>
      <c r="AG42" t="n">
        <v>0.7</v>
      </c>
      <c r="AH42" t="n">
        <v>0.03</v>
      </c>
      <c r="AI42" t="inlineStr">
        <is>
          <t>Media</t>
        </is>
      </c>
      <c r="AL42" s="1">
        <f>IFERROR(Z42/AA42,"")</f>
        <v/>
      </c>
      <c r="AM42" s="486">
        <f>STDEV(F42,J42)</f>
        <v/>
      </c>
    </row>
    <row r="43" ht="20.25" customHeight="1" s="402">
      <c r="A43" t="n">
        <v>2021</v>
      </c>
      <c r="B43" t="n">
        <v>430</v>
      </c>
      <c r="C43" t="n">
        <v>707</v>
      </c>
      <c r="D43" t="inlineStr">
        <is>
          <t>Packging Pad (Side)12k</t>
        </is>
      </c>
      <c r="E43" t="inlineStr">
        <is>
          <t>FMMDII2F001200</t>
        </is>
      </c>
      <c r="F43" t="n">
        <v>185</v>
      </c>
      <c r="G43" t="n">
        <v>173.9</v>
      </c>
      <c r="H43" t="n">
        <v>196.1</v>
      </c>
      <c r="I43" s="476" t="n">
        <v>251.4</v>
      </c>
      <c r="J43" s="476" t="n">
        <v>197.6</v>
      </c>
      <c r="K43" s="236" t="n">
        <v>250.4</v>
      </c>
      <c r="L43" t="n">
        <v>18</v>
      </c>
      <c r="M43" t="n">
        <v>200</v>
      </c>
      <c r="N43" s="318" t="n">
        <v>26</v>
      </c>
      <c r="O43" s="318" t="n">
        <v>139</v>
      </c>
      <c r="P43" t="n">
        <v>1</v>
      </c>
      <c r="Q43" t="n">
        <v>3</v>
      </c>
      <c r="R43" t="n">
        <v>2</v>
      </c>
      <c r="S43" t="n">
        <v>1</v>
      </c>
      <c r="T43" t="n">
        <v>0</v>
      </c>
      <c r="Y43" t="n">
        <v>0.015</v>
      </c>
      <c r="Z43" t="n">
        <v>6</v>
      </c>
      <c r="AA43" t="n">
        <v>856</v>
      </c>
      <c r="AB43" t="n">
        <v>0</v>
      </c>
      <c r="AC43" t="n">
        <v>4.6</v>
      </c>
      <c r="AD43" t="n">
        <v>0</v>
      </c>
      <c r="AE43" t="n">
        <v>0</v>
      </c>
      <c r="AF43" t="n">
        <v>3</v>
      </c>
      <c r="AG43" t="n">
        <v>0.2</v>
      </c>
      <c r="AH43" t="n">
        <v>0.01</v>
      </c>
      <c r="AI43" t="inlineStr">
        <is>
          <t>Media</t>
        </is>
      </c>
      <c r="AL43" s="1">
        <f>IFERROR(Z43/AA43,"")</f>
        <v/>
      </c>
      <c r="AM43" s="486">
        <f>STDEV(F43,J43)</f>
        <v/>
      </c>
    </row>
    <row r="44" ht="20.25" customHeight="1" s="402">
      <c r="A44" t="n">
        <v>2021</v>
      </c>
      <c r="B44" t="n">
        <v>431</v>
      </c>
      <c r="C44" t="n">
        <v>709</v>
      </c>
      <c r="D44" t="inlineStr">
        <is>
          <t>Packaging Pad (Bottom) Assembly14k</t>
        </is>
      </c>
      <c r="E44" t="inlineStr">
        <is>
          <t>FMMDII10012000</t>
        </is>
      </c>
      <c r="F44" t="n">
        <v>630</v>
      </c>
      <c r="G44" t="n">
        <v>592.2</v>
      </c>
      <c r="H44" t="n">
        <v>667.8</v>
      </c>
      <c r="I44" s="476" t="n">
        <v>781.4</v>
      </c>
      <c r="J44" s="476" t="n">
        <v>675</v>
      </c>
      <c r="K44" s="236" t="n">
        <v>780.4</v>
      </c>
      <c r="L44" t="n">
        <v>18</v>
      </c>
      <c r="M44" t="n">
        <v>200</v>
      </c>
      <c r="N44" s="318" t="n">
        <v>22</v>
      </c>
      <c r="O44" s="318" t="n">
        <v>163</v>
      </c>
      <c r="P44" t="n">
        <v>4</v>
      </c>
      <c r="Q44" t="n">
        <v>4</v>
      </c>
      <c r="R44" t="n">
        <v>4</v>
      </c>
      <c r="V44" t="n">
        <v>1</v>
      </c>
      <c r="Y44" t="n">
        <v>0.015</v>
      </c>
      <c r="Z44" t="n">
        <v>13</v>
      </c>
      <c r="AA44" t="n">
        <v>508</v>
      </c>
      <c r="AB44" t="n">
        <v>0</v>
      </c>
      <c r="AC44" t="n">
        <v>0.8</v>
      </c>
      <c r="AD44" t="n">
        <v>0</v>
      </c>
      <c r="AE44" t="n">
        <v>0.2</v>
      </c>
      <c r="AF44" t="n">
        <v>1</v>
      </c>
      <c r="AG44" t="n">
        <v>0.6</v>
      </c>
      <c r="AH44" t="n">
        <v>0.19</v>
      </c>
      <c r="AI44" t="inlineStr">
        <is>
          <t>Media</t>
        </is>
      </c>
      <c r="AK44" t="inlineStr">
        <is>
          <t>3E+12</t>
        </is>
      </c>
      <c r="AL44" s="1">
        <f>IFERROR(Z44/AA44,"")</f>
        <v/>
      </c>
      <c r="AM44" s="486">
        <f>STDEV(F44,J44)</f>
        <v/>
      </c>
    </row>
    <row r="45" ht="20.25" customHeight="1" s="402">
      <c r="A45" t="n">
        <v>2021</v>
      </c>
      <c r="B45" t="n">
        <v>431</v>
      </c>
      <c r="C45" t="n">
        <v>710</v>
      </c>
      <c r="D45" t="inlineStr">
        <is>
          <t>Packaging Pad (up)14k</t>
        </is>
      </c>
      <c r="E45" t="inlineStr">
        <is>
          <t>FMMDII70012000</t>
        </is>
      </c>
      <c r="F45" t="n">
        <v>334</v>
      </c>
      <c r="G45" t="n">
        <v>313.96</v>
      </c>
      <c r="H45" t="n">
        <v>354.04</v>
      </c>
      <c r="I45" s="476" t="n">
        <v>472.6</v>
      </c>
      <c r="J45" s="476" t="n">
        <v>371.7</v>
      </c>
      <c r="K45" s="236" t="n">
        <v>471.6</v>
      </c>
      <c r="L45" t="n">
        <v>18</v>
      </c>
      <c r="M45" t="n">
        <v>200</v>
      </c>
      <c r="N45" s="318" t="n">
        <v>22</v>
      </c>
      <c r="O45" s="318" t="n">
        <v>163</v>
      </c>
      <c r="P45" t="n">
        <v>6</v>
      </c>
      <c r="Q45" t="n">
        <v>6</v>
      </c>
      <c r="R45" t="n">
        <v>4</v>
      </c>
      <c r="V45" t="n">
        <v>1</v>
      </c>
      <c r="Y45" t="n">
        <v>0.015</v>
      </c>
      <c r="Z45" t="n">
        <v>17</v>
      </c>
      <c r="AA45" t="n">
        <v>512</v>
      </c>
      <c r="AB45" t="n">
        <v>0.1</v>
      </c>
      <c r="AC45" t="n">
        <v>1.5</v>
      </c>
      <c r="AD45" t="n">
        <v>0</v>
      </c>
      <c r="AE45" t="n">
        <v>0.4</v>
      </c>
      <c r="AF45" t="n">
        <v>1</v>
      </c>
      <c r="AG45" t="n">
        <v>0.8</v>
      </c>
      <c r="AH45" t="n">
        <v>0.19</v>
      </c>
      <c r="AI45" t="inlineStr">
        <is>
          <t>Media</t>
        </is>
      </c>
      <c r="AK45" t="inlineStr">
        <is>
          <t>3E+12</t>
        </is>
      </c>
      <c r="AL45" s="1">
        <f>IFERROR(Z45/AA45,"")</f>
        <v/>
      </c>
      <c r="AM45" s="486">
        <f>STDEV(F45,J45)</f>
        <v/>
      </c>
    </row>
    <row r="46" ht="20.25" customHeight="1" s="402">
      <c r="A46" t="n">
        <v>2021</v>
      </c>
      <c r="B46" t="n">
        <v>431</v>
      </c>
      <c r="C46" t="n">
        <v>711</v>
      </c>
      <c r="D46" t="inlineStr">
        <is>
          <t>Packaging Pad (Middle)14k</t>
        </is>
      </c>
      <c r="E46" t="inlineStr">
        <is>
          <t>FMMDII80012000</t>
        </is>
      </c>
      <c r="F46" t="n">
        <v>233</v>
      </c>
      <c r="G46" t="n">
        <v>219.02</v>
      </c>
      <c r="H46" t="n">
        <v>246.98</v>
      </c>
      <c r="I46" s="476" t="n">
        <v>317.2</v>
      </c>
      <c r="J46" s="476" t="n">
        <v>262.4</v>
      </c>
      <c r="K46" s="236" t="n">
        <v>316.2</v>
      </c>
      <c r="L46" t="n">
        <v>18</v>
      </c>
      <c r="M46" t="n">
        <v>200</v>
      </c>
      <c r="N46" s="318" t="n">
        <v>22</v>
      </c>
      <c r="O46" s="318" t="n">
        <v>163</v>
      </c>
      <c r="P46" t="n">
        <v>7</v>
      </c>
      <c r="Q46" t="n">
        <v>4</v>
      </c>
      <c r="R46" t="n">
        <v>4</v>
      </c>
      <c r="V46" t="n">
        <v>1</v>
      </c>
      <c r="Y46" t="n">
        <v>0.015</v>
      </c>
      <c r="Z46" t="n">
        <v>16</v>
      </c>
      <c r="AA46" t="n">
        <v>511</v>
      </c>
      <c r="AB46" t="n">
        <v>0.1</v>
      </c>
      <c r="AC46" t="n">
        <v>2.2</v>
      </c>
      <c r="AD46" t="n">
        <v>0.1</v>
      </c>
      <c r="AE46" t="n">
        <v>0.6</v>
      </c>
      <c r="AF46" t="n">
        <v>1</v>
      </c>
      <c r="AG46" t="n">
        <v>0.7</v>
      </c>
      <c r="AH46" t="n">
        <v>0.19</v>
      </c>
      <c r="AI46" t="inlineStr">
        <is>
          <t>Media</t>
        </is>
      </c>
      <c r="AK46" t="inlineStr">
        <is>
          <t>3E+12</t>
        </is>
      </c>
      <c r="AL46" s="1">
        <f>IFERROR(Z46/AA46,"")</f>
        <v/>
      </c>
      <c r="AM46" s="486">
        <f>STDEV(F46,J46)</f>
        <v/>
      </c>
    </row>
    <row r="47" ht="20.25" customHeight="1" s="402">
      <c r="A47" t="n">
        <v>2021</v>
      </c>
      <c r="B47" t="n">
        <v>431</v>
      </c>
      <c r="C47" t="n">
        <v>712</v>
      </c>
      <c r="D47" t="inlineStr">
        <is>
          <t>Packging Pad (Side)14k</t>
        </is>
      </c>
      <c r="E47" t="inlineStr">
        <is>
          <t>FMMDII2F001200</t>
        </is>
      </c>
      <c r="F47" t="n">
        <v>288</v>
      </c>
      <c r="G47" t="n">
        <v>270.72</v>
      </c>
      <c r="H47" t="n">
        <v>305.28</v>
      </c>
      <c r="I47" s="476" t="n">
        <v>313.7</v>
      </c>
      <c r="J47" s="476" t="n">
        <v>291.9</v>
      </c>
      <c r="K47" s="236" t="n">
        <v>312.7</v>
      </c>
      <c r="L47" t="n">
        <v>18</v>
      </c>
      <c r="M47" t="n">
        <v>200</v>
      </c>
      <c r="N47" s="318" t="n">
        <v>22</v>
      </c>
      <c r="O47" s="318" t="n">
        <v>163</v>
      </c>
      <c r="P47" t="n">
        <v>4</v>
      </c>
      <c r="Q47" t="n">
        <v>3</v>
      </c>
      <c r="R47" t="n">
        <v>2</v>
      </c>
      <c r="V47" t="n">
        <v>1</v>
      </c>
      <c r="Y47" t="n">
        <v>0.015</v>
      </c>
      <c r="Z47" t="n">
        <v>17</v>
      </c>
      <c r="AA47" t="n">
        <v>512</v>
      </c>
      <c r="AB47" t="n">
        <v>0.1</v>
      </c>
      <c r="AC47" t="n">
        <v>1.8</v>
      </c>
      <c r="AD47" t="n">
        <v>0.1</v>
      </c>
      <c r="AE47" t="n">
        <v>1.1</v>
      </c>
      <c r="AF47" t="n">
        <v>1</v>
      </c>
      <c r="AG47" t="n">
        <v>0.8</v>
      </c>
      <c r="AH47" t="n">
        <v>0.1</v>
      </c>
      <c r="AI47" t="inlineStr">
        <is>
          <t>Media</t>
        </is>
      </c>
      <c r="AK47" t="inlineStr">
        <is>
          <t>3E+12</t>
        </is>
      </c>
      <c r="AL47" s="1">
        <f>IFERROR(Z47/AA47,"")</f>
        <v/>
      </c>
      <c r="AM47" s="486">
        <f>STDEV(F47,J47)</f>
        <v/>
      </c>
    </row>
    <row r="48" ht="20.25" customHeight="1" s="402">
      <c r="A48" t="n">
        <v>2021</v>
      </c>
      <c r="B48" t="n">
        <v>1</v>
      </c>
      <c r="C48" t="n">
        <v>1</v>
      </c>
      <c r="D48" t="inlineStr">
        <is>
          <t>كفر سخان فرنساوى 085</t>
        </is>
      </c>
      <c r="E48" t="inlineStr">
        <is>
          <t>FMENCI20000000</t>
        </is>
      </c>
      <c r="F48" t="n">
        <v>111</v>
      </c>
      <c r="G48" t="n">
        <v>103.23</v>
      </c>
      <c r="H48" t="n">
        <v>118.77</v>
      </c>
      <c r="I48" s="476" t="n">
        <v>144.5</v>
      </c>
      <c r="J48" s="476" t="n">
        <v>111.3</v>
      </c>
      <c r="K48" s="236" t="n">
        <v>143.5</v>
      </c>
      <c r="L48" t="n">
        <v>108</v>
      </c>
      <c r="M48" t="n">
        <v>100</v>
      </c>
      <c r="N48" s="318" t="n">
        <v>107</v>
      </c>
      <c r="O48" s="318" t="n">
        <v>102</v>
      </c>
      <c r="P48" t="n">
        <v>398</v>
      </c>
      <c r="Q48" t="n">
        <v>176</v>
      </c>
      <c r="R48" t="n">
        <v>300</v>
      </c>
      <c r="S48" t="n">
        <v>24</v>
      </c>
      <c r="T48" t="n">
        <v>28</v>
      </c>
      <c r="W48" t="n">
        <v>9</v>
      </c>
      <c r="Y48" t="n">
        <v>0.015</v>
      </c>
      <c r="Z48" t="n">
        <v>942</v>
      </c>
      <c r="AA48" t="n">
        <v>124597</v>
      </c>
      <c r="AB48" t="n">
        <v>8.4</v>
      </c>
      <c r="AC48" t="n">
        <v>1122.6</v>
      </c>
      <c r="AD48" t="n">
        <v>8.5</v>
      </c>
      <c r="AE48" t="n">
        <v>1103.1</v>
      </c>
      <c r="AF48" t="n">
        <v>9</v>
      </c>
      <c r="AG48" t="n">
        <v>8.800000000000001</v>
      </c>
      <c r="AH48" t="n">
        <v>0.82</v>
      </c>
      <c r="AI48" t="inlineStr">
        <is>
          <t>اطلانتيك</t>
        </is>
      </c>
      <c r="AL48" s="1">
        <f>IFERROR(Z48/AA48,"")</f>
        <v/>
      </c>
      <c r="AM48" s="486">
        <f>STDEV(F48,J48)</f>
        <v/>
      </c>
    </row>
    <row r="49" ht="20.25" customHeight="1" s="402">
      <c r="A49" t="n">
        <v>2021</v>
      </c>
      <c r="B49" t="n">
        <v>1</v>
      </c>
      <c r="C49" t="n">
        <v>2</v>
      </c>
      <c r="D49" t="inlineStr">
        <is>
          <t>قاعده سخان فرنساوى 086</t>
        </is>
      </c>
      <c r="E49" t="inlineStr">
        <is>
          <t>FMENCI30000000</t>
        </is>
      </c>
      <c r="F49" t="n">
        <v>113</v>
      </c>
      <c r="G49" t="n">
        <v>105.09</v>
      </c>
      <c r="H49" t="n">
        <v>120.91</v>
      </c>
      <c r="I49" s="476" t="n">
        <v>153.8</v>
      </c>
      <c r="J49" s="476" t="n">
        <v>111.1</v>
      </c>
      <c r="K49" s="236" t="n">
        <v>152.8</v>
      </c>
      <c r="L49" t="n">
        <v>108</v>
      </c>
      <c r="M49" t="n">
        <v>100</v>
      </c>
      <c r="N49" s="318" t="n">
        <v>107</v>
      </c>
      <c r="O49" s="318" t="n">
        <v>102</v>
      </c>
      <c r="P49" t="n">
        <v>420</v>
      </c>
      <c r="Q49" t="n">
        <v>204</v>
      </c>
      <c r="R49" t="n">
        <v>304</v>
      </c>
      <c r="S49" t="n">
        <v>31</v>
      </c>
      <c r="T49" t="n">
        <v>16</v>
      </c>
      <c r="W49" t="n">
        <v>9</v>
      </c>
      <c r="Y49" t="n">
        <v>0.015</v>
      </c>
      <c r="Z49" t="n">
        <v>987</v>
      </c>
      <c r="AA49" t="n">
        <v>123719</v>
      </c>
      <c r="AB49" t="n">
        <v>8.6</v>
      </c>
      <c r="AC49" t="n">
        <v>1094.8</v>
      </c>
      <c r="AD49" t="n">
        <v>8.9</v>
      </c>
      <c r="AE49" t="n">
        <v>1107.8</v>
      </c>
      <c r="AF49" t="n">
        <v>9</v>
      </c>
      <c r="AG49" t="n">
        <v>9.199999999999999</v>
      </c>
      <c r="AH49" t="n">
        <v>0.8100000000000001</v>
      </c>
      <c r="AI49" t="inlineStr">
        <is>
          <t>اطلانتيك</t>
        </is>
      </c>
      <c r="AL49" s="1">
        <f>IFERROR(Z49/AA49,"")</f>
        <v/>
      </c>
      <c r="AM49" s="486">
        <f>STDEV(F49,J49)</f>
        <v/>
      </c>
    </row>
    <row r="50" ht="20.25" customHeight="1" s="402">
      <c r="A50" t="n">
        <v>2021</v>
      </c>
      <c r="B50" t="n">
        <v>48</v>
      </c>
      <c r="C50" t="n">
        <v>124</v>
      </c>
      <c r="D50" t="inlineStr">
        <is>
          <t>فوم وسط  سخان فرنساوي</t>
        </is>
      </c>
      <c r="E50" t="inlineStr">
        <is>
          <t>FMENCI10000000</t>
        </is>
      </c>
      <c r="F50" t="n">
        <v>18.7</v>
      </c>
      <c r="G50" t="n">
        <v>17.391</v>
      </c>
      <c r="H50" t="n">
        <v>20.009</v>
      </c>
      <c r="I50" s="476" t="n">
        <v>27.3</v>
      </c>
      <c r="J50" s="476" t="n">
        <v>19.6</v>
      </c>
      <c r="K50" s="236" t="n">
        <v>26.3</v>
      </c>
      <c r="L50" t="n">
        <v>126</v>
      </c>
      <c r="M50" t="n">
        <v>114</v>
      </c>
      <c r="N50" s="318" t="n">
        <v>132</v>
      </c>
      <c r="O50" s="318" t="n">
        <v>109</v>
      </c>
      <c r="P50" t="n">
        <v>10</v>
      </c>
      <c r="Q50" t="n">
        <v>22</v>
      </c>
      <c r="R50" t="n">
        <v>23</v>
      </c>
      <c r="Y50" t="n">
        <v>0.02</v>
      </c>
      <c r="Z50" t="n">
        <v>55</v>
      </c>
      <c r="AA50" t="n">
        <v>2050</v>
      </c>
      <c r="AB50" t="n">
        <v>2.9</v>
      </c>
      <c r="AC50" t="n">
        <v>109.6</v>
      </c>
      <c r="AD50" t="n">
        <v>2.8</v>
      </c>
      <c r="AE50" t="n">
        <v>52.8</v>
      </c>
      <c r="AF50" t="n">
        <v>1</v>
      </c>
      <c r="AG50" t="n">
        <v>0.4</v>
      </c>
      <c r="AH50" t="n">
        <v>0.13</v>
      </c>
      <c r="AI50" t="inlineStr">
        <is>
          <t>اطلانتيك</t>
        </is>
      </c>
      <c r="AK50" t="inlineStr">
        <is>
          <t>9876690</t>
        </is>
      </c>
      <c r="AL50" s="1">
        <f>IFERROR(Z50/AA50,"")</f>
        <v/>
      </c>
      <c r="AM50" s="486">
        <f>STDEV(F50,J50)</f>
        <v/>
      </c>
    </row>
    <row r="51" ht="20.25" customHeight="1" s="402">
      <c r="A51" t="n">
        <v>2021</v>
      </c>
      <c r="B51" t="n">
        <v>123</v>
      </c>
      <c r="C51" t="n">
        <v>645</v>
      </c>
      <c r="D51" t="inlineStr">
        <is>
          <t>Stop Coller S4</t>
        </is>
      </c>
      <c r="E51" t="inlineStr">
        <is>
          <t>FMENCI0S400000</t>
        </is>
      </c>
      <c r="F51" t="n">
        <v>133</v>
      </c>
      <c r="G51" t="n">
        <v>123.69</v>
      </c>
      <c r="H51" t="n">
        <v>142.31</v>
      </c>
      <c r="I51" s="476" t="n">
        <v>168.9</v>
      </c>
      <c r="J51" s="476" t="n">
        <v>147.8</v>
      </c>
      <c r="K51" s="236" t="n">
        <v>167.9</v>
      </c>
      <c r="L51" t="n">
        <v>80</v>
      </c>
      <c r="M51" t="n">
        <v>180</v>
      </c>
      <c r="N51" s="318" t="n">
        <v>78</v>
      </c>
      <c r="O51" s="318" t="n">
        <v>194</v>
      </c>
      <c r="P51" t="n">
        <v>267</v>
      </c>
      <c r="Q51" t="n">
        <v>181</v>
      </c>
      <c r="R51" t="n">
        <v>221</v>
      </c>
      <c r="T51" t="n">
        <v>7</v>
      </c>
      <c r="W51" t="n">
        <v>29</v>
      </c>
      <c r="Y51" t="n">
        <v>0.02</v>
      </c>
      <c r="Z51" t="n">
        <v>731</v>
      </c>
      <c r="AA51" t="n">
        <v>41782</v>
      </c>
      <c r="AB51" t="n">
        <v>5.5</v>
      </c>
      <c r="AC51" t="n">
        <v>314.1</v>
      </c>
      <c r="AD51" t="n">
        <v>4.8</v>
      </c>
      <c r="AE51" t="n">
        <v>274.3</v>
      </c>
      <c r="AF51" t="n">
        <v>8</v>
      </c>
      <c r="AG51" t="n">
        <v>9.4</v>
      </c>
      <c r="AH51" t="n">
        <v>0.5</v>
      </c>
      <c r="AI51" t="inlineStr">
        <is>
          <t>اطلانتيك</t>
        </is>
      </c>
      <c r="AL51" s="1">
        <f>IFERROR(Z51/AA51,"")</f>
        <v/>
      </c>
      <c r="AM51" s="486">
        <f>STDEV(F51,J51)</f>
        <v/>
      </c>
    </row>
    <row r="52" ht="20.25" customHeight="1" s="402">
      <c r="A52" t="n">
        <v>2021</v>
      </c>
      <c r="B52" t="n">
        <v>259</v>
      </c>
      <c r="C52" t="n">
        <v>183</v>
      </c>
      <c r="D52" t="inlineStr">
        <is>
          <t>فوم حمايةالعداد</t>
        </is>
      </c>
      <c r="E52" t="inlineStr">
        <is>
          <t>FMENCI40000000</t>
        </is>
      </c>
      <c r="F52" t="n">
        <v>3</v>
      </c>
      <c r="G52" t="n">
        <v>2.79</v>
      </c>
      <c r="H52" t="n">
        <v>3.21</v>
      </c>
      <c r="I52" s="476" t="n">
        <v>4.2</v>
      </c>
      <c r="J52" s="476" t="n">
        <v>3</v>
      </c>
      <c r="K52" s="236" t="n">
        <v>3.2</v>
      </c>
      <c r="L52" t="n">
        <v>508</v>
      </c>
      <c r="M52" t="n">
        <v>85</v>
      </c>
      <c r="N52" s="318" t="n">
        <v>403</v>
      </c>
      <c r="O52" s="318" t="n">
        <v>110</v>
      </c>
      <c r="P52" t="n">
        <v>328</v>
      </c>
      <c r="Q52" t="n">
        <v>293</v>
      </c>
      <c r="R52" t="n">
        <v>502</v>
      </c>
      <c r="S52" t="n">
        <v>4</v>
      </c>
      <c r="T52" t="n">
        <v>54</v>
      </c>
      <c r="W52" t="n">
        <v>20</v>
      </c>
      <c r="Y52" t="n">
        <v>0.02</v>
      </c>
      <c r="Z52" t="n">
        <v>1201</v>
      </c>
      <c r="AA52" t="n">
        <v>131501</v>
      </c>
      <c r="AB52" t="n">
        <v>400.4</v>
      </c>
      <c r="AC52" t="n">
        <v>43833.6</v>
      </c>
      <c r="AD52" t="n">
        <v>401.8</v>
      </c>
      <c r="AE52" t="n">
        <v>43661.5</v>
      </c>
      <c r="AF52" t="n">
        <v>7</v>
      </c>
      <c r="AG52" t="n">
        <v>3</v>
      </c>
      <c r="AH52" t="n">
        <v>0.41</v>
      </c>
      <c r="AI52" t="inlineStr">
        <is>
          <t>اطلانتيك</t>
        </is>
      </c>
      <c r="AL52" s="1">
        <f>IFERROR(Z52/AA52,"")</f>
        <v/>
      </c>
      <c r="AM52" s="486">
        <f>STDEV(F52,J52)</f>
        <v/>
      </c>
    </row>
    <row r="53" ht="20.25" customHeight="1" s="402">
      <c r="A53" t="n">
        <v>2021</v>
      </c>
      <c r="B53" t="n">
        <v>3</v>
      </c>
      <c r="C53" t="n">
        <v>9</v>
      </c>
      <c r="D53" t="inlineStr">
        <is>
          <t>(إفتا)SAB  2047101</t>
        </is>
      </c>
      <c r="E53" t="inlineStr">
        <is>
          <t>FMAFTI40000000</t>
        </is>
      </c>
      <c r="F53" t="n">
        <v>24</v>
      </c>
      <c r="G53" t="n">
        <v>22.32</v>
      </c>
      <c r="H53" t="n">
        <v>25.68</v>
      </c>
      <c r="I53" s="476" t="n"/>
      <c r="J53" s="476" t="n"/>
      <c r="K53" s="236" t="n"/>
      <c r="L53" t="n">
        <v>47</v>
      </c>
      <c r="M53" t="n">
        <v>154</v>
      </c>
      <c r="N53" s="318" t="n">
        <v>44</v>
      </c>
      <c r="O53" s="318" t="n">
        <v>163</v>
      </c>
      <c r="P53" t="n">
        <v>4</v>
      </c>
      <c r="Q53" t="n">
        <v>2</v>
      </c>
      <c r="R53" t="n">
        <v>4</v>
      </c>
      <c r="Y53" t="n">
        <v>0.02</v>
      </c>
      <c r="Z53" t="n">
        <v>10</v>
      </c>
      <c r="AA53" t="n">
        <v>490</v>
      </c>
      <c r="AB53" t="n">
        <v>0.4</v>
      </c>
      <c r="AC53" t="n">
        <v>20.4</v>
      </c>
      <c r="AF53" t="n">
        <v>2</v>
      </c>
      <c r="AG53" t="n">
        <v>0.2</v>
      </c>
      <c r="AH53" t="n">
        <v>0.47</v>
      </c>
      <c r="AI53" t="inlineStr">
        <is>
          <t>افتا</t>
        </is>
      </c>
      <c r="AL53" s="1">
        <f>IFERROR(Z53/AA53,"")</f>
        <v/>
      </c>
      <c r="AM53" s="486">
        <f>STDEV(F53,J53)</f>
        <v/>
      </c>
    </row>
    <row r="54" ht="20.25" customHeight="1" s="402">
      <c r="A54" t="n">
        <v>2021</v>
      </c>
      <c r="B54" t="n">
        <v>3</v>
      </c>
      <c r="C54" t="n">
        <v>10</v>
      </c>
      <c r="D54" t="inlineStr">
        <is>
          <t>(إفتا)S1B1 1754501</t>
        </is>
      </c>
      <c r="E54" t="inlineStr">
        <is>
          <t>FMAFTI10000000</t>
        </is>
      </c>
      <c r="F54" t="n">
        <v>48</v>
      </c>
      <c r="G54" t="n">
        <v>44.64</v>
      </c>
      <c r="H54" t="n">
        <v>51.36</v>
      </c>
      <c r="I54" s="476" t="n">
        <v>67.8</v>
      </c>
      <c r="J54" s="476" t="n">
        <v>53.3</v>
      </c>
      <c r="K54" s="236" t="n">
        <v>66.8</v>
      </c>
      <c r="L54" t="n">
        <v>47</v>
      </c>
      <c r="M54" t="n">
        <v>154</v>
      </c>
      <c r="N54" s="318" t="n">
        <v>61</v>
      </c>
      <c r="O54" s="318" t="n">
        <v>133</v>
      </c>
      <c r="P54" t="n">
        <v>109</v>
      </c>
      <c r="Q54" t="n">
        <v>66</v>
      </c>
      <c r="R54" t="n">
        <v>132</v>
      </c>
      <c r="S54" t="n">
        <v>25</v>
      </c>
      <c r="T54" t="n">
        <v>5</v>
      </c>
      <c r="Y54" t="n">
        <v>0.02</v>
      </c>
      <c r="Z54" t="n">
        <v>354</v>
      </c>
      <c r="AA54" t="n">
        <v>12430</v>
      </c>
      <c r="AB54" t="n">
        <v>7.4</v>
      </c>
      <c r="AC54" t="n">
        <v>259</v>
      </c>
      <c r="AD54" t="n">
        <v>6.6</v>
      </c>
      <c r="AE54" t="n">
        <v>197.2</v>
      </c>
      <c r="AF54" t="n">
        <v>10</v>
      </c>
      <c r="AG54" t="n">
        <v>5.8</v>
      </c>
      <c r="AH54" t="n">
        <v>0.55</v>
      </c>
      <c r="AI54" t="inlineStr">
        <is>
          <t>افتا</t>
        </is>
      </c>
      <c r="AL54" s="1">
        <f>IFERROR(Z54/AA54,"")</f>
        <v/>
      </c>
      <c r="AM54" s="486">
        <f>STDEV(F54,J54)</f>
        <v/>
      </c>
    </row>
    <row r="55" ht="20.25" customHeight="1" s="402">
      <c r="A55" t="n">
        <v>2021</v>
      </c>
      <c r="B55" t="n">
        <v>5</v>
      </c>
      <c r="C55" t="n">
        <v>13</v>
      </c>
      <c r="D55" t="inlineStr">
        <is>
          <t>(إفتا)S1B1 3397201</t>
        </is>
      </c>
      <c r="E55" t="inlineStr">
        <is>
          <t>FMAFTI30000000</t>
        </is>
      </c>
      <c r="F55" t="n">
        <v>35.875</v>
      </c>
      <c r="G55" t="n">
        <v>33.36375</v>
      </c>
      <c r="H55" t="n">
        <v>38.38625</v>
      </c>
      <c r="I55" s="476" t="n">
        <v>48.2</v>
      </c>
      <c r="J55" s="476" t="n">
        <v>39.2</v>
      </c>
      <c r="K55" s="236" t="n">
        <v>47.2</v>
      </c>
      <c r="L55" t="n">
        <v>59</v>
      </c>
      <c r="M55" t="n">
        <v>122</v>
      </c>
      <c r="N55" s="318" t="n">
        <v>80</v>
      </c>
      <c r="O55" s="318" t="n">
        <v>131</v>
      </c>
      <c r="P55" t="n">
        <v>34</v>
      </c>
      <c r="Q55" t="n">
        <v>30</v>
      </c>
      <c r="R55" t="n">
        <v>43</v>
      </c>
      <c r="S55" t="n">
        <v>6</v>
      </c>
      <c r="T55" t="n">
        <v>20</v>
      </c>
      <c r="W55" t="n">
        <v>4</v>
      </c>
      <c r="Y55" t="n">
        <v>0.02</v>
      </c>
      <c r="Z55" t="n">
        <v>128</v>
      </c>
      <c r="AA55" t="n">
        <v>2928</v>
      </c>
      <c r="AB55" t="n">
        <v>3.6</v>
      </c>
      <c r="AC55" t="n">
        <v>81.59999999999999</v>
      </c>
      <c r="AD55" t="n">
        <v>3.2</v>
      </c>
      <c r="AE55" t="n">
        <v>49.9</v>
      </c>
      <c r="AF55" t="n">
        <v>3</v>
      </c>
      <c r="AG55" t="n">
        <v>1.6</v>
      </c>
      <c r="AH55" t="n">
        <v>0.32</v>
      </c>
      <c r="AI55" t="inlineStr">
        <is>
          <t>افتا</t>
        </is>
      </c>
      <c r="AL55" s="1">
        <f>IFERROR(Z55/AA55,"")</f>
        <v/>
      </c>
      <c r="AM55" s="486">
        <f>STDEV(F55,J55)</f>
        <v/>
      </c>
    </row>
    <row r="56" ht="20.25" customHeight="1" s="402">
      <c r="A56" t="n">
        <v>2021</v>
      </c>
      <c r="B56" t="n">
        <v>5</v>
      </c>
      <c r="C56" t="n">
        <v>14</v>
      </c>
      <c r="D56" t="inlineStr">
        <is>
          <t>(إفتا)S1B1 1755301</t>
        </is>
      </c>
      <c r="E56" t="inlineStr">
        <is>
          <t>FMAFTI20000000</t>
        </is>
      </c>
      <c r="F56" t="n">
        <v>27</v>
      </c>
      <c r="G56" t="n">
        <v>25.11</v>
      </c>
      <c r="H56" t="n">
        <v>28.89</v>
      </c>
      <c r="I56" s="476" t="n">
        <v>33.5</v>
      </c>
      <c r="J56" s="476" t="n">
        <v>30.7</v>
      </c>
      <c r="K56" s="236" t="n">
        <v>32.5</v>
      </c>
      <c r="L56" t="n">
        <v>59</v>
      </c>
      <c r="M56" t="n">
        <v>122</v>
      </c>
      <c r="N56" s="318" t="n">
        <v>59</v>
      </c>
      <c r="O56" s="318" t="n">
        <v>123</v>
      </c>
      <c r="P56" t="n">
        <v>8</v>
      </c>
      <c r="Q56" t="n">
        <v>10</v>
      </c>
      <c r="R56" t="n">
        <v>10</v>
      </c>
      <c r="Y56" t="n">
        <v>0.02</v>
      </c>
      <c r="Z56" t="n">
        <v>28</v>
      </c>
      <c r="AA56" t="n">
        <v>1028</v>
      </c>
      <c r="AB56" t="n">
        <v>1</v>
      </c>
      <c r="AC56" t="n">
        <v>38.1</v>
      </c>
      <c r="AD56" t="n">
        <v>0.9</v>
      </c>
      <c r="AE56" t="n">
        <v>34.6</v>
      </c>
      <c r="AF56" t="n">
        <v>2</v>
      </c>
      <c r="AG56" t="n">
        <v>0.5</v>
      </c>
      <c r="AH56" t="n">
        <v>0.4</v>
      </c>
      <c r="AI56" t="inlineStr">
        <is>
          <t>افتا</t>
        </is>
      </c>
      <c r="AL56" s="1">
        <f>IFERROR(Z56/AA56,"")</f>
        <v/>
      </c>
      <c r="AM56" s="486">
        <f>STDEV(F56,J56)</f>
        <v/>
      </c>
    </row>
    <row r="57" ht="20.25" customHeight="1" s="402">
      <c r="A57" t="n">
        <v>2021</v>
      </c>
      <c r="B57" t="n">
        <v>393</v>
      </c>
      <c r="C57" t="n">
        <v>605</v>
      </c>
      <c r="D57" t="inlineStr">
        <is>
          <t>فوم علبه 124 علوى P</t>
        </is>
      </c>
      <c r="E57" t="inlineStr">
        <is>
          <t>FMPRCB20000000</t>
        </is>
      </c>
      <c r="F57" t="n">
        <v>633</v>
      </c>
      <c r="G57" t="n">
        <v>588.6900000000001</v>
      </c>
      <c r="H57" t="n">
        <v>677.3099999999999</v>
      </c>
      <c r="I57" s="476" t="n"/>
      <c r="J57" s="476" t="n">
        <v>592.4</v>
      </c>
      <c r="K57" s="236" t="n"/>
      <c r="L57" t="n">
        <v>13</v>
      </c>
      <c r="M57" t="n">
        <v>277</v>
      </c>
      <c r="N57" s="318" t="n">
        <v>16</v>
      </c>
      <c r="O57" s="318" t="n">
        <v>231</v>
      </c>
      <c r="P57" t="n">
        <v>128</v>
      </c>
      <c r="Q57" t="n">
        <v>39</v>
      </c>
      <c r="R57" t="n">
        <v>80</v>
      </c>
      <c r="S57" t="n">
        <v>3</v>
      </c>
      <c r="T57" t="n">
        <v>1</v>
      </c>
      <c r="Y57" t="n">
        <v>0.02</v>
      </c>
      <c r="Z57" t="n">
        <v>251</v>
      </c>
      <c r="AA57" t="n">
        <v>2947</v>
      </c>
      <c r="AB57" t="n">
        <v>0.4</v>
      </c>
      <c r="AC57" t="n">
        <v>4.6</v>
      </c>
      <c r="AD57" t="n">
        <v>0.3</v>
      </c>
      <c r="AE57" t="n">
        <v>4.3</v>
      </c>
      <c r="AF57" t="n">
        <v>4</v>
      </c>
      <c r="AG57" t="n">
        <v>15.7</v>
      </c>
      <c r="AH57" t="n">
        <v>0.67</v>
      </c>
      <c r="AI57" t="inlineStr">
        <is>
          <t>الشركة العامة للخزف</t>
        </is>
      </c>
      <c r="AJ57" t="inlineStr">
        <is>
          <t>0.633</t>
        </is>
      </c>
      <c r="AL57" s="1">
        <f>IFERROR(Z57/AA57,"")</f>
        <v/>
      </c>
      <c r="AM57" s="486">
        <f>STDEV(F57,J57)</f>
        <v/>
      </c>
    </row>
    <row r="58" ht="20.25" customHeight="1" s="402">
      <c r="A58" t="n">
        <v>2021</v>
      </c>
      <c r="B58" t="n">
        <v>393</v>
      </c>
      <c r="C58" t="n">
        <v>749</v>
      </c>
      <c r="D58" t="inlineStr">
        <is>
          <t>فوم علبه 124 سفلى P</t>
        </is>
      </c>
      <c r="E58" t="inlineStr">
        <is>
          <t>FMPRCB30000000</t>
        </is>
      </c>
      <c r="F58" t="n">
        <v>660</v>
      </c>
      <c r="G58" t="n">
        <v>613.8</v>
      </c>
      <c r="H58" t="n">
        <v>706.2</v>
      </c>
      <c r="I58" s="476" t="n"/>
      <c r="J58" s="476" t="n">
        <v>708.5</v>
      </c>
      <c r="K58" s="236" t="n"/>
      <c r="L58" t="n">
        <v>13</v>
      </c>
      <c r="M58" t="n">
        <v>277</v>
      </c>
      <c r="N58" s="318" t="n">
        <v>16</v>
      </c>
      <c r="O58" s="318" t="n">
        <v>231</v>
      </c>
      <c r="P58" t="n">
        <v>2</v>
      </c>
      <c r="Q58" t="n">
        <v>5</v>
      </c>
      <c r="R58" t="n">
        <v>5</v>
      </c>
      <c r="Y58" t="n">
        <v>0.02</v>
      </c>
      <c r="Z58" t="n">
        <v>12</v>
      </c>
      <c r="AA58" t="n">
        <v>12</v>
      </c>
      <c r="AB58" t="n">
        <v>0</v>
      </c>
      <c r="AC58" t="n">
        <v>0</v>
      </c>
      <c r="AF58" t="n">
        <v>4</v>
      </c>
      <c r="AG58" t="n">
        <v>0.8</v>
      </c>
      <c r="AH58" t="n">
        <v>0.04</v>
      </c>
      <c r="AI58" t="inlineStr">
        <is>
          <t>الشركة العامة للخزف</t>
        </is>
      </c>
      <c r="AJ58" t="inlineStr">
        <is>
          <t>0.66</t>
        </is>
      </c>
      <c r="AL58" s="1">
        <f>IFERROR(Z58/AA58,"")</f>
        <v/>
      </c>
      <c r="AM58" s="486">
        <f>STDEV(F58,J58)</f>
        <v/>
      </c>
    </row>
    <row r="59" ht="20.25" customHeight="1" s="402">
      <c r="A59" t="n">
        <v>2021</v>
      </c>
      <c r="B59" t="n">
        <v>153</v>
      </c>
      <c r="C59" t="n">
        <v>422</v>
      </c>
      <c r="D59" t="inlineStr">
        <is>
          <t>قاعده +زوايا غساله 13</t>
        </is>
      </c>
      <c r="E59" t="inlineStr">
        <is>
          <t>FMMTII12130000</t>
        </is>
      </c>
      <c r="F59" t="n">
        <v>910</v>
      </c>
      <c r="G59" t="n">
        <v>846.3</v>
      </c>
      <c r="H59" t="n">
        <v>973.7</v>
      </c>
      <c r="I59" s="476" t="n"/>
      <c r="J59" s="476" t="n">
        <v>926.6</v>
      </c>
      <c r="K59" s="236" t="n"/>
      <c r="L59" t="n">
        <v>40</v>
      </c>
      <c r="M59" t="n">
        <v>180</v>
      </c>
      <c r="N59" s="318" t="n">
        <v>44</v>
      </c>
      <c r="O59" s="318" t="n">
        <v>164</v>
      </c>
      <c r="P59" t="n">
        <v>13</v>
      </c>
      <c r="Q59" t="n">
        <v>5</v>
      </c>
      <c r="R59" t="n">
        <v>12</v>
      </c>
      <c r="Y59" t="n">
        <v>0.015</v>
      </c>
      <c r="Z59" t="n">
        <v>30</v>
      </c>
      <c r="AA59" t="n">
        <v>6690</v>
      </c>
      <c r="AB59" t="n">
        <v>0</v>
      </c>
      <c r="AC59" t="n">
        <v>7.4</v>
      </c>
      <c r="AD59" t="n">
        <v>0.1</v>
      </c>
      <c r="AE59" t="n">
        <v>21.6</v>
      </c>
      <c r="AF59" t="n">
        <v>1</v>
      </c>
      <c r="AG59" t="n">
        <v>0.7</v>
      </c>
      <c r="AH59" t="n">
        <v>0.63</v>
      </c>
      <c r="AI59" t="inlineStr">
        <is>
          <t>العربيه للصناعات الكهربائيه</t>
        </is>
      </c>
      <c r="AL59" s="1">
        <f>IFERROR(Z59/AA59,"")</f>
        <v/>
      </c>
      <c r="AM59" s="486">
        <f>STDEV(F59,J59)</f>
        <v/>
      </c>
    </row>
    <row r="60" ht="20.25" customHeight="1" s="402">
      <c r="A60" t="n">
        <v>2021</v>
      </c>
      <c r="B60" t="n">
        <v>10</v>
      </c>
      <c r="C60" t="n">
        <v>24</v>
      </c>
      <c r="D60" t="inlineStr">
        <is>
          <t>فوم زوايا فيكتوريا خلفيه PDAWP6025</t>
        </is>
      </c>
      <c r="E60" t="inlineStr">
        <is>
          <t>FMDAIIF4000000</t>
        </is>
      </c>
      <c r="F60" t="n">
        <v>166</v>
      </c>
      <c r="G60" t="n">
        <v>154.38</v>
      </c>
      <c r="H60" t="n">
        <v>177.62</v>
      </c>
      <c r="I60" s="476" t="n">
        <v>205.4</v>
      </c>
      <c r="J60" s="476" t="n">
        <v>168.5</v>
      </c>
      <c r="K60" s="236" t="n">
        <v>204.4</v>
      </c>
      <c r="L60" t="n">
        <v>145</v>
      </c>
      <c r="M60" t="n">
        <v>99</v>
      </c>
      <c r="N60" s="318" t="n">
        <v>134</v>
      </c>
      <c r="O60" s="318" t="n">
        <v>108</v>
      </c>
      <c r="P60" t="n">
        <v>226</v>
      </c>
      <c r="Q60" t="n">
        <v>141</v>
      </c>
      <c r="R60" t="n">
        <v>222</v>
      </c>
      <c r="T60" t="n">
        <v>8</v>
      </c>
      <c r="V60" t="n">
        <v>1</v>
      </c>
      <c r="Y60" t="n">
        <v>0.015</v>
      </c>
      <c r="Z60" t="n">
        <v>598</v>
      </c>
      <c r="AA60" t="n">
        <v>78406</v>
      </c>
      <c r="AB60" t="n">
        <v>3.7</v>
      </c>
      <c r="AC60" t="n">
        <v>472.3</v>
      </c>
      <c r="AD60" t="n">
        <v>3.5</v>
      </c>
      <c r="AE60" t="n">
        <v>418.9</v>
      </c>
      <c r="AF60" t="n">
        <v>9</v>
      </c>
      <c r="AG60" t="n">
        <v>4.5</v>
      </c>
      <c r="AH60" t="n">
        <v>0.52</v>
      </c>
      <c r="AI60" t="inlineStr">
        <is>
          <t>الكترولوكس</t>
        </is>
      </c>
      <c r="AK60" t="inlineStr">
        <is>
          <t>PDAWP7198</t>
        </is>
      </c>
      <c r="AL60" s="1">
        <f>IFERROR(Z60/AA60,"")</f>
        <v/>
      </c>
      <c r="AM60" s="486">
        <f>STDEV(F60,J60)</f>
        <v/>
      </c>
    </row>
    <row r="61" ht="20.25" customHeight="1" s="402">
      <c r="A61" t="n">
        <v>2021</v>
      </c>
      <c r="B61" t="n">
        <v>10</v>
      </c>
      <c r="C61" t="n">
        <v>25</v>
      </c>
      <c r="D61" t="inlineStr">
        <is>
          <t>فوم زوايا فيكتوريا اماميه PDAWP6024</t>
        </is>
      </c>
      <c r="E61" t="inlineStr">
        <is>
          <t>FMDAIIF3000000</t>
        </is>
      </c>
      <c r="F61" t="n">
        <v>162</v>
      </c>
      <c r="G61" t="n">
        <v>150.66</v>
      </c>
      <c r="H61" t="n">
        <v>173.34</v>
      </c>
      <c r="I61" s="476" t="n">
        <v>191.8</v>
      </c>
      <c r="J61" s="476" t="n">
        <v>165</v>
      </c>
      <c r="K61" s="236" t="n">
        <v>190.8</v>
      </c>
      <c r="L61" t="n">
        <v>145</v>
      </c>
      <c r="M61" t="n">
        <v>99</v>
      </c>
      <c r="N61" s="318" t="n">
        <v>134</v>
      </c>
      <c r="O61" s="318" t="n">
        <v>108</v>
      </c>
      <c r="P61" t="n">
        <v>233</v>
      </c>
      <c r="Q61" t="n">
        <v>149</v>
      </c>
      <c r="R61" t="n">
        <v>193</v>
      </c>
      <c r="T61" t="n">
        <v>5</v>
      </c>
      <c r="V61" t="n">
        <v>1</v>
      </c>
      <c r="Y61" t="n">
        <v>0.015</v>
      </c>
      <c r="Z61" t="n">
        <v>581</v>
      </c>
      <c r="AA61" t="n">
        <v>78869</v>
      </c>
      <c r="AB61" t="n">
        <v>3.5</v>
      </c>
      <c r="AC61" t="n">
        <v>487</v>
      </c>
      <c r="AD61" t="n">
        <v>3.3</v>
      </c>
      <c r="AE61" t="n">
        <v>434.5</v>
      </c>
      <c r="AF61" t="n">
        <v>9</v>
      </c>
      <c r="AG61" t="n">
        <v>4.3</v>
      </c>
      <c r="AH61" t="n">
        <v>0.53</v>
      </c>
      <c r="AI61" t="inlineStr">
        <is>
          <t>الكترولوكس</t>
        </is>
      </c>
      <c r="AJ61" t="inlineStr">
        <is>
          <t xml:space="preserve">FRONT ANGULAR SET VU          </t>
        </is>
      </c>
      <c r="AK61" t="inlineStr">
        <is>
          <t>PDAWP7197</t>
        </is>
      </c>
      <c r="AL61" s="1">
        <f>IFERROR(Z61/AA61,"")</f>
        <v/>
      </c>
      <c r="AM61" s="486">
        <f>STDEV(F61,J61)</f>
        <v/>
      </c>
    </row>
    <row r="62" ht="20.25" customHeight="1" s="402">
      <c r="A62" t="n">
        <v>2021</v>
      </c>
      <c r="B62" t="n">
        <v>29</v>
      </c>
      <c r="C62" t="n">
        <v>81</v>
      </c>
      <c r="D62" t="inlineStr">
        <is>
          <t>قاعدة بوتجاز 90 تصدير</t>
        </is>
      </c>
      <c r="E62" t="inlineStr">
        <is>
          <t>FMDACI49000001</t>
        </is>
      </c>
      <c r="F62" t="n">
        <v>388</v>
      </c>
      <c r="G62" t="n">
        <v>360.84</v>
      </c>
      <c r="H62" t="n">
        <v>415.16</v>
      </c>
      <c r="I62" s="476" t="n">
        <v>490.7</v>
      </c>
      <c r="J62" s="476" t="n">
        <v>390.9</v>
      </c>
      <c r="K62" s="236" t="n">
        <v>489.7</v>
      </c>
      <c r="L62" t="n">
        <v>60</v>
      </c>
      <c r="M62" t="n">
        <v>120</v>
      </c>
      <c r="N62" s="318" t="n">
        <v>63</v>
      </c>
      <c r="O62" s="318" t="n">
        <v>116</v>
      </c>
      <c r="P62" t="n">
        <v>349</v>
      </c>
      <c r="Q62" t="n">
        <v>270</v>
      </c>
      <c r="R62" t="n">
        <v>352</v>
      </c>
      <c r="S62" t="n">
        <v>27</v>
      </c>
      <c r="T62" t="n">
        <v>38</v>
      </c>
      <c r="W62" t="n">
        <v>2</v>
      </c>
      <c r="Y62" t="n">
        <v>0.015</v>
      </c>
      <c r="Z62" t="n">
        <v>1024</v>
      </c>
      <c r="AA62" t="n">
        <v>58429</v>
      </c>
      <c r="AB62" t="n">
        <v>2.6</v>
      </c>
      <c r="AC62" t="n">
        <v>150.5</v>
      </c>
      <c r="AD62" t="n">
        <v>2.5</v>
      </c>
      <c r="AE62" t="n">
        <v>147.4</v>
      </c>
      <c r="AF62" t="n">
        <v>11</v>
      </c>
      <c r="AG62" t="n">
        <v>16.3</v>
      </c>
      <c r="AH62" t="n">
        <v>0.68</v>
      </c>
      <c r="AI62" t="inlineStr">
        <is>
          <t>الكترولوكس</t>
        </is>
      </c>
      <c r="AK62" t="inlineStr">
        <is>
          <t>A07465002</t>
        </is>
      </c>
      <c r="AL62" s="1">
        <f>IFERROR(Z62/AA62,"")</f>
        <v/>
      </c>
      <c r="AM62" s="486">
        <f>STDEV(F62,J62)</f>
        <v/>
      </c>
    </row>
    <row r="63" ht="20.25" customHeight="1" s="402">
      <c r="A63" t="n">
        <v>2021</v>
      </c>
      <c r="B63" t="n">
        <v>29</v>
      </c>
      <c r="C63" t="n">
        <v>82</v>
      </c>
      <c r="D63" t="inlineStr">
        <is>
          <t>زاوية بوتجاز خلفيه 90 تصدير</t>
        </is>
      </c>
      <c r="E63" t="inlineStr">
        <is>
          <t>FMDACI49000003</t>
        </is>
      </c>
      <c r="F63" t="n">
        <v>30</v>
      </c>
      <c r="G63" t="n">
        <v>27.9</v>
      </c>
      <c r="H63" t="n">
        <v>32.1</v>
      </c>
      <c r="I63" s="476" t="n"/>
      <c r="J63" s="476" t="n"/>
      <c r="K63" s="236" t="n"/>
      <c r="L63" t="n">
        <v>60</v>
      </c>
      <c r="M63" t="n">
        <v>120</v>
      </c>
      <c r="N63" s="318" t="n"/>
      <c r="O63" s="318" t="n"/>
      <c r="Y63" t="n">
        <v>0.015</v>
      </c>
      <c r="AF63" t="n">
        <v>1</v>
      </c>
      <c r="AI63" t="inlineStr">
        <is>
          <t>الكترولوكس</t>
        </is>
      </c>
      <c r="AK63" t="inlineStr">
        <is>
          <t>A07470901</t>
        </is>
      </c>
      <c r="AL63" s="1">
        <f>IFERROR(Z63/AA63,"")</f>
        <v/>
      </c>
      <c r="AM63" s="486">
        <f>STDEV(F63,J63)</f>
        <v/>
      </c>
    </row>
    <row r="64" ht="20.25" customHeight="1" s="402">
      <c r="A64" t="n">
        <v>2021</v>
      </c>
      <c r="B64" t="n">
        <v>29</v>
      </c>
      <c r="C64" t="n">
        <v>83</v>
      </c>
      <c r="D64" t="inlineStr">
        <is>
          <t>زاوية بوتجاز اماميه 90 تصدير</t>
        </is>
      </c>
      <c r="E64" t="inlineStr">
        <is>
          <t>FMDACI49000002</t>
        </is>
      </c>
      <c r="F64" t="n">
        <v>22</v>
      </c>
      <c r="G64" t="n">
        <v>20.46</v>
      </c>
      <c r="H64" t="n">
        <v>23.54</v>
      </c>
      <c r="I64" s="476" t="n"/>
      <c r="J64" s="476" t="n"/>
      <c r="K64" s="236" t="n"/>
      <c r="L64" t="n">
        <v>60</v>
      </c>
      <c r="M64" t="n">
        <v>120</v>
      </c>
      <c r="N64" s="318" t="n"/>
      <c r="O64" s="318" t="n"/>
      <c r="Y64" t="n">
        <v>0.015</v>
      </c>
      <c r="AF64" t="n">
        <v>1</v>
      </c>
      <c r="AI64" t="inlineStr">
        <is>
          <t>الكترولوكس</t>
        </is>
      </c>
      <c r="AK64" t="inlineStr">
        <is>
          <t>A07467901</t>
        </is>
      </c>
      <c r="AL64" s="1">
        <f>IFERROR(Z64/AA64,"")</f>
        <v/>
      </c>
      <c r="AM64" s="486">
        <f>STDEV(F64,J64)</f>
        <v/>
      </c>
    </row>
    <row r="65" ht="20.25" customHeight="1" s="402">
      <c r="A65" t="n">
        <v>2021</v>
      </c>
      <c r="B65" t="n">
        <v>32</v>
      </c>
      <c r="C65" t="n">
        <v>92</v>
      </c>
      <c r="D65" t="inlineStr">
        <is>
          <t>قاعده غساله فوم 4.3 سم PDAWP6058</t>
        </is>
      </c>
      <c r="E65" t="inlineStr">
        <is>
          <t>FMDAIIW0000000</t>
        </is>
      </c>
      <c r="F65" t="n">
        <v>361</v>
      </c>
      <c r="G65" t="n">
        <v>335.73</v>
      </c>
      <c r="H65" t="n">
        <v>386.27</v>
      </c>
      <c r="I65" s="476" t="n">
        <v>499.3</v>
      </c>
      <c r="J65" s="476" t="n">
        <v>377.1</v>
      </c>
      <c r="K65" s="236" t="n">
        <v>498.3</v>
      </c>
      <c r="L65" t="n">
        <v>74</v>
      </c>
      <c r="M65" t="n">
        <v>97</v>
      </c>
      <c r="N65" s="318" t="n">
        <v>68</v>
      </c>
      <c r="O65" s="318" t="n">
        <v>106</v>
      </c>
      <c r="P65" t="n">
        <v>458</v>
      </c>
      <c r="Q65" t="n">
        <v>206</v>
      </c>
      <c r="R65" t="n">
        <v>322</v>
      </c>
      <c r="S65" t="n">
        <v>10</v>
      </c>
      <c r="T65" t="n">
        <v>14</v>
      </c>
      <c r="V65" t="n">
        <v>4</v>
      </c>
      <c r="Y65" t="n">
        <v>0.015</v>
      </c>
      <c r="Z65" t="n">
        <v>1014</v>
      </c>
      <c r="AA65" t="n">
        <v>82774</v>
      </c>
      <c r="AB65" t="n">
        <v>3.1</v>
      </c>
      <c r="AC65" t="n">
        <v>229.3</v>
      </c>
      <c r="AD65" t="n">
        <v>2.5</v>
      </c>
      <c r="AE65" t="n">
        <v>218.5</v>
      </c>
      <c r="AF65" t="n">
        <v>10</v>
      </c>
      <c r="AG65" t="n">
        <v>14.9</v>
      </c>
      <c r="AH65" t="n">
        <v>0.65</v>
      </c>
      <c r="AI65" t="inlineStr">
        <is>
          <t>الكترولوكس</t>
        </is>
      </c>
      <c r="AJ65" t="inlineStr">
        <is>
          <t xml:space="preserve">PACKAGING FOAM BASE SHORT     </t>
        </is>
      </c>
      <c r="AK65" t="inlineStr">
        <is>
          <t>PDAWP7199</t>
        </is>
      </c>
      <c r="AL65" s="1">
        <f>IFERROR(Z65/AA65,"")</f>
        <v/>
      </c>
      <c r="AM65" s="486">
        <f>STDEV(F65,J65)</f>
        <v/>
      </c>
    </row>
    <row r="66" ht="20.25" customHeight="1" s="402">
      <c r="A66" t="n">
        <v>2021</v>
      </c>
      <c r="B66" t="n">
        <v>32</v>
      </c>
      <c r="C66" t="n">
        <v>93</v>
      </c>
      <c r="D66" t="inlineStr">
        <is>
          <t>فوم حمايه لوحه التحكم فيكتوريا CDAWP6090</t>
        </is>
      </c>
      <c r="E66" t="inlineStr">
        <is>
          <t>FMDAIIF2000000</t>
        </is>
      </c>
      <c r="F66" t="n">
        <v>59</v>
      </c>
      <c r="G66" t="n">
        <v>54.87</v>
      </c>
      <c r="H66" t="n">
        <v>63.13</v>
      </c>
      <c r="I66" s="476" t="n">
        <v>77.40000000000001</v>
      </c>
      <c r="J66" s="476" t="n">
        <v>60.6</v>
      </c>
      <c r="K66" s="236" t="n">
        <v>76.40000000000001</v>
      </c>
      <c r="L66" t="n">
        <v>74</v>
      </c>
      <c r="M66" t="n">
        <v>97</v>
      </c>
      <c r="N66" s="318" t="n">
        <v>69</v>
      </c>
      <c r="O66" s="318" t="n">
        <v>106</v>
      </c>
      <c r="P66" t="n">
        <v>618</v>
      </c>
      <c r="Q66" t="n">
        <v>294</v>
      </c>
      <c r="R66" t="n">
        <v>411</v>
      </c>
      <c r="S66" t="n">
        <v>3</v>
      </c>
      <c r="T66" t="n">
        <v>14</v>
      </c>
      <c r="V66" t="n">
        <v>4</v>
      </c>
      <c r="Y66" t="n">
        <v>0.015</v>
      </c>
      <c r="Z66" t="n">
        <v>1344</v>
      </c>
      <c r="AA66" t="n">
        <v>85129</v>
      </c>
      <c r="AB66" t="n">
        <v>22.9</v>
      </c>
      <c r="AC66" t="n">
        <v>1442.8</v>
      </c>
      <c r="AD66" t="n">
        <v>22.1</v>
      </c>
      <c r="AE66" t="n">
        <v>1400.4</v>
      </c>
      <c r="AF66" t="n">
        <v>8</v>
      </c>
      <c r="AG66" t="n">
        <v>19.6</v>
      </c>
      <c r="AH66" t="n">
        <v>0.75</v>
      </c>
      <c r="AI66" t="inlineStr">
        <is>
          <t>الكترولوكس</t>
        </is>
      </c>
      <c r="AJ66" t="inlineStr">
        <is>
          <t xml:space="preserve">CONTROL PANEL PROTECTION FOAM </t>
        </is>
      </c>
      <c r="AK66" t="inlineStr">
        <is>
          <t>PDAWA6157</t>
        </is>
      </c>
      <c r="AL66" s="1">
        <f>IFERROR(Z66/AA66,"")</f>
        <v/>
      </c>
      <c r="AM66" s="486">
        <f>STDEV(F66,J66)</f>
        <v/>
      </c>
    </row>
    <row r="67" ht="20.25" customHeight="1" s="402">
      <c r="A67" t="n">
        <v>2021</v>
      </c>
      <c r="B67" t="n">
        <v>32</v>
      </c>
      <c r="C67" t="n">
        <v>94</v>
      </c>
      <c r="D67" t="inlineStr">
        <is>
          <t>فوم تغليف حله فيكتوريا CDAWP6039</t>
        </is>
      </c>
      <c r="E67" t="inlineStr">
        <is>
          <t>FMDAIIF1000000</t>
        </is>
      </c>
      <c r="F67" t="n">
        <v>19</v>
      </c>
      <c r="G67" t="n">
        <v>17.67</v>
      </c>
      <c r="H67" t="n">
        <v>20.33</v>
      </c>
      <c r="I67" s="476" t="n">
        <v>30.2</v>
      </c>
      <c r="J67" s="476" t="n">
        <v>19.1</v>
      </c>
      <c r="K67" s="236" t="n">
        <v>29.2</v>
      </c>
      <c r="L67" t="n">
        <v>74</v>
      </c>
      <c r="M67" t="n">
        <v>97</v>
      </c>
      <c r="N67" s="318" t="n">
        <v>65</v>
      </c>
      <c r="O67" s="318" t="n">
        <v>112</v>
      </c>
      <c r="P67" t="n">
        <v>180</v>
      </c>
      <c r="Q67" t="n">
        <v>91</v>
      </c>
      <c r="R67" t="n">
        <v>137</v>
      </c>
      <c r="S67" t="n">
        <v>9</v>
      </c>
      <c r="T67" t="n">
        <v>18</v>
      </c>
      <c r="Y67" t="n">
        <v>0.015</v>
      </c>
      <c r="Z67" t="n">
        <v>435</v>
      </c>
      <c r="AA67" t="n">
        <v>18675</v>
      </c>
      <c r="AB67" t="n">
        <v>22.9</v>
      </c>
      <c r="AC67" t="n">
        <v>982.8</v>
      </c>
      <c r="AD67" t="n">
        <v>22.2</v>
      </c>
      <c r="AE67" t="n">
        <v>951.6</v>
      </c>
      <c r="AF67" t="n">
        <v>8</v>
      </c>
      <c r="AG67" t="n">
        <v>6.7</v>
      </c>
      <c r="AH67" t="n">
        <v>0.44</v>
      </c>
      <c r="AI67" t="inlineStr">
        <is>
          <t>الكترولوكس</t>
        </is>
      </c>
      <c r="AJ67" t="inlineStr">
        <is>
          <t xml:space="preserve">DRUM PACKAGING SPACER         </t>
        </is>
      </c>
      <c r="AK67" t="inlineStr">
        <is>
          <t>CDAWP6039</t>
        </is>
      </c>
      <c r="AL67" s="1">
        <f>IFERROR(Z67/AA67,"")</f>
        <v/>
      </c>
      <c r="AM67" s="486">
        <f>STDEV(F67,J67)</f>
        <v/>
      </c>
    </row>
    <row r="68" ht="20.25" customHeight="1" s="402">
      <c r="A68" t="n">
        <v>2021</v>
      </c>
      <c r="B68" t="n">
        <v>34</v>
      </c>
      <c r="C68" t="n">
        <v>99</v>
      </c>
      <c r="D68" t="inlineStr">
        <is>
          <t>فوم تغليف علوى يمين خلفى11قدم  PDFRP0143</t>
        </is>
      </c>
      <c r="E68" t="inlineStr">
        <is>
          <t>FMDAIIM2000000</t>
        </is>
      </c>
      <c r="F68" t="n">
        <v>20</v>
      </c>
      <c r="G68" t="n">
        <v>18.6</v>
      </c>
      <c r="H68" t="n">
        <v>21.4</v>
      </c>
      <c r="I68" s="476" t="n">
        <v>28.1</v>
      </c>
      <c r="J68" s="476" t="n">
        <v>21</v>
      </c>
      <c r="K68" s="236" t="n">
        <v>27.1</v>
      </c>
      <c r="L68" t="n">
        <v>140</v>
      </c>
      <c r="M68" t="n">
        <v>103</v>
      </c>
      <c r="N68" s="318" t="n">
        <v>136</v>
      </c>
      <c r="O68" s="318" t="n">
        <v>106</v>
      </c>
      <c r="P68" t="n">
        <v>269</v>
      </c>
      <c r="Q68" t="n">
        <v>192</v>
      </c>
      <c r="R68" t="n">
        <v>269</v>
      </c>
      <c r="S68" t="n">
        <v>19</v>
      </c>
      <c r="T68" t="n">
        <v>23</v>
      </c>
      <c r="W68" t="n">
        <v>6</v>
      </c>
      <c r="Y68" t="n">
        <v>0.015</v>
      </c>
      <c r="Z68" t="n">
        <v>780</v>
      </c>
      <c r="AA68" t="n">
        <v>109676</v>
      </c>
      <c r="AB68" t="n">
        <v>39.3</v>
      </c>
      <c r="AC68" t="n">
        <v>5484.1</v>
      </c>
      <c r="AD68" t="n">
        <v>37</v>
      </c>
      <c r="AE68" t="n">
        <v>5168.7</v>
      </c>
      <c r="AF68" t="n">
        <v>11</v>
      </c>
      <c r="AG68" t="n">
        <v>5.7</v>
      </c>
      <c r="AH68" t="n">
        <v>0.62</v>
      </c>
      <c r="AI68" t="inlineStr">
        <is>
          <t>الكترولوكس</t>
        </is>
      </c>
      <c r="AK68" t="inlineStr">
        <is>
          <t>PDFRP0147</t>
        </is>
      </c>
      <c r="AL68" s="1">
        <f>IFERROR(Z68/AA68,"")</f>
        <v/>
      </c>
      <c r="AM68" s="486">
        <f>STDEV(F68,J68)</f>
        <v/>
      </c>
    </row>
    <row r="69" ht="20.25" customHeight="1" s="402">
      <c r="A69" t="n">
        <v>2021</v>
      </c>
      <c r="B69" t="n">
        <v>34</v>
      </c>
      <c r="C69" t="n">
        <v>100</v>
      </c>
      <c r="D69" t="inlineStr">
        <is>
          <t>فوم تغليف علوى يمين امامى11قدم  PDFRP0142</t>
        </is>
      </c>
      <c r="E69" t="inlineStr">
        <is>
          <t>FMDAIIM1000000</t>
        </is>
      </c>
      <c r="F69" t="n">
        <v>20</v>
      </c>
      <c r="G69" t="n">
        <v>18.6</v>
      </c>
      <c r="H69" t="n">
        <v>21.4</v>
      </c>
      <c r="I69" s="476" t="n">
        <v>28.1</v>
      </c>
      <c r="J69" s="476" t="n">
        <v>21</v>
      </c>
      <c r="K69" s="236" t="n">
        <v>27.1</v>
      </c>
      <c r="L69" t="n">
        <v>140</v>
      </c>
      <c r="M69" t="n">
        <v>103</v>
      </c>
      <c r="N69" s="318" t="n">
        <v>136</v>
      </c>
      <c r="O69" s="318" t="n">
        <v>106</v>
      </c>
      <c r="P69" t="n">
        <v>267</v>
      </c>
      <c r="Q69" t="n">
        <v>192</v>
      </c>
      <c r="R69" t="n">
        <v>266</v>
      </c>
      <c r="S69" t="n">
        <v>21</v>
      </c>
      <c r="T69" t="n">
        <v>23</v>
      </c>
      <c r="W69" t="n">
        <v>6</v>
      </c>
      <c r="Y69" t="n">
        <v>0.015</v>
      </c>
      <c r="Z69" t="n">
        <v>777</v>
      </c>
      <c r="AA69" t="n">
        <v>108449</v>
      </c>
      <c r="AB69" t="n">
        <v>39.2</v>
      </c>
      <c r="AC69" t="n">
        <v>5422.8</v>
      </c>
      <c r="AD69" t="n">
        <v>36.9</v>
      </c>
      <c r="AE69" t="n">
        <v>5108.2</v>
      </c>
      <c r="AF69" t="n">
        <v>11</v>
      </c>
      <c r="AG69" t="n">
        <v>5.7</v>
      </c>
      <c r="AH69" t="n">
        <v>0.62</v>
      </c>
      <c r="AI69" t="inlineStr">
        <is>
          <t>الكترولوكس</t>
        </is>
      </c>
      <c r="AK69" t="inlineStr">
        <is>
          <t>PDFRP0146</t>
        </is>
      </c>
      <c r="AL69" s="1">
        <f>IFERROR(Z69/AA69,"")</f>
        <v/>
      </c>
      <c r="AM69" s="486">
        <f>STDEV(F69,J69)</f>
        <v/>
      </c>
    </row>
    <row r="70" ht="20.25" customHeight="1" s="402">
      <c r="A70" t="n">
        <v>2021</v>
      </c>
      <c r="B70" t="n">
        <v>34</v>
      </c>
      <c r="C70" t="n">
        <v>101</v>
      </c>
      <c r="D70" t="inlineStr">
        <is>
          <t>فوم تغليف علوى شمال خلفى11قدم  PDFRP0145</t>
        </is>
      </c>
      <c r="E70" t="inlineStr">
        <is>
          <t>FMDAIIM4000000</t>
        </is>
      </c>
      <c r="F70" t="n">
        <v>20</v>
      </c>
      <c r="G70" t="n">
        <v>18.6</v>
      </c>
      <c r="H70" t="n">
        <v>21.4</v>
      </c>
      <c r="I70" s="476" t="n">
        <v>28.1</v>
      </c>
      <c r="J70" s="476" t="n">
        <v>21</v>
      </c>
      <c r="K70" s="236" t="n">
        <v>27.1</v>
      </c>
      <c r="L70" t="n">
        <v>140</v>
      </c>
      <c r="M70" t="n">
        <v>103</v>
      </c>
      <c r="N70" s="318" t="n">
        <v>136</v>
      </c>
      <c r="O70" s="318" t="n">
        <v>106</v>
      </c>
      <c r="P70" t="n">
        <v>267</v>
      </c>
      <c r="Q70" t="n">
        <v>192</v>
      </c>
      <c r="R70" t="n">
        <v>267</v>
      </c>
      <c r="S70" t="n">
        <v>21</v>
      </c>
      <c r="T70" t="n">
        <v>23</v>
      </c>
      <c r="W70" t="n">
        <v>6</v>
      </c>
      <c r="Y70" t="n">
        <v>0.015</v>
      </c>
      <c r="Z70" t="n">
        <v>778</v>
      </c>
      <c r="AA70" t="n">
        <v>108450</v>
      </c>
      <c r="AB70" t="n">
        <v>39.2</v>
      </c>
      <c r="AC70" t="n">
        <v>5422.8</v>
      </c>
      <c r="AD70" t="n">
        <v>36.9</v>
      </c>
      <c r="AE70" t="n">
        <v>5108.2</v>
      </c>
      <c r="AF70" t="n">
        <v>11</v>
      </c>
      <c r="AG70" t="n">
        <v>5.7</v>
      </c>
      <c r="AH70" t="n">
        <v>0.62</v>
      </c>
      <c r="AI70" t="inlineStr">
        <is>
          <t>الكترولوكس</t>
        </is>
      </c>
      <c r="AK70" t="inlineStr">
        <is>
          <t>PDFRP0142</t>
        </is>
      </c>
      <c r="AL70" s="1">
        <f>IFERROR(Z70/AA70,"")</f>
        <v/>
      </c>
      <c r="AM70" s="486">
        <f>STDEV(F70,J70)</f>
        <v/>
      </c>
    </row>
    <row r="71" ht="20.25" customHeight="1" s="402">
      <c r="A71" t="n">
        <v>2021</v>
      </c>
      <c r="B71" t="n">
        <v>34</v>
      </c>
      <c r="C71" t="n">
        <v>102</v>
      </c>
      <c r="D71" t="inlineStr">
        <is>
          <t>فوم تغليف علوى شمال امامى11قدم  PDFRP0144</t>
        </is>
      </c>
      <c r="E71" t="inlineStr">
        <is>
          <t>FMDAIIM3000000</t>
        </is>
      </c>
      <c r="F71" t="n">
        <v>20</v>
      </c>
      <c r="G71" t="n">
        <v>18.6</v>
      </c>
      <c r="H71" t="n">
        <v>21.4</v>
      </c>
      <c r="I71" s="476" t="n">
        <v>28.1</v>
      </c>
      <c r="J71" s="476" t="n">
        <v>21</v>
      </c>
      <c r="K71" s="236" t="n">
        <v>27.1</v>
      </c>
      <c r="L71" t="n">
        <v>140</v>
      </c>
      <c r="M71" t="n">
        <v>103</v>
      </c>
      <c r="N71" s="318" t="n">
        <v>136</v>
      </c>
      <c r="O71" s="318" t="n">
        <v>106</v>
      </c>
      <c r="P71" t="n">
        <v>267</v>
      </c>
      <c r="Q71" t="n">
        <v>192</v>
      </c>
      <c r="R71" t="n">
        <v>266</v>
      </c>
      <c r="S71" t="n">
        <v>21</v>
      </c>
      <c r="T71" t="n">
        <v>23</v>
      </c>
      <c r="W71" t="n">
        <v>6</v>
      </c>
      <c r="Y71" t="n">
        <v>0.015</v>
      </c>
      <c r="Z71" t="n">
        <v>777</v>
      </c>
      <c r="AA71" t="n">
        <v>108449</v>
      </c>
      <c r="AB71" t="n">
        <v>39.2</v>
      </c>
      <c r="AC71" t="n">
        <v>5422.8</v>
      </c>
      <c r="AD71" t="n">
        <v>36.9</v>
      </c>
      <c r="AE71" t="n">
        <v>5108.2</v>
      </c>
      <c r="AF71" t="n">
        <v>11</v>
      </c>
      <c r="AG71" t="n">
        <v>5.7</v>
      </c>
      <c r="AH71" t="n">
        <v>0.62</v>
      </c>
      <c r="AI71" t="inlineStr">
        <is>
          <t>الكترولوكس</t>
        </is>
      </c>
      <c r="AK71" t="inlineStr">
        <is>
          <t>PDFRP0143</t>
        </is>
      </c>
      <c r="AL71" s="1">
        <f>IFERROR(Z71/AA71,"")</f>
        <v/>
      </c>
      <c r="AM71" s="486">
        <f>STDEV(F71,J71)</f>
        <v/>
      </c>
    </row>
    <row r="72" ht="20.25" customHeight="1" s="402">
      <c r="A72" t="n">
        <v>2021</v>
      </c>
      <c r="B72" t="n">
        <v>34</v>
      </c>
      <c r="C72" t="n">
        <v>103</v>
      </c>
      <c r="D72" t="inlineStr">
        <is>
          <t>فوم تغليف سفلى يمين 11قدم المعدل PDFRP0147</t>
        </is>
      </c>
      <c r="E72" t="inlineStr">
        <is>
          <t>FMDAIIM6000000</t>
        </is>
      </c>
      <c r="F72" t="n">
        <v>89</v>
      </c>
      <c r="G72" t="n">
        <v>82.77</v>
      </c>
      <c r="H72" t="n">
        <v>95.23</v>
      </c>
      <c r="I72" s="476" t="n">
        <v>110.3</v>
      </c>
      <c r="J72" s="476" t="n">
        <v>87.40000000000001</v>
      </c>
      <c r="K72" s="236" t="n">
        <v>109.3</v>
      </c>
      <c r="L72" t="n">
        <v>140</v>
      </c>
      <c r="M72" t="n">
        <v>103</v>
      </c>
      <c r="N72" s="318" t="n">
        <v>137</v>
      </c>
      <c r="O72" s="318" t="n">
        <v>106</v>
      </c>
      <c r="P72" t="n">
        <v>266</v>
      </c>
      <c r="Q72" t="n">
        <v>199</v>
      </c>
      <c r="R72" t="n">
        <v>263</v>
      </c>
      <c r="S72" t="n">
        <v>15</v>
      </c>
      <c r="T72" t="n">
        <v>19</v>
      </c>
      <c r="W72" t="n">
        <v>2</v>
      </c>
      <c r="Y72" t="n">
        <v>0.015</v>
      </c>
      <c r="Z72" t="n">
        <v>766</v>
      </c>
      <c r="AA72" t="n">
        <v>108258</v>
      </c>
      <c r="AB72" t="n">
        <v>8.699999999999999</v>
      </c>
      <c r="AC72" t="n">
        <v>1216.3</v>
      </c>
      <c r="AD72" t="n">
        <v>8.800000000000001</v>
      </c>
      <c r="AE72" t="n">
        <v>1227.3</v>
      </c>
      <c r="AF72" t="n">
        <v>11</v>
      </c>
      <c r="AG72" t="n">
        <v>5.6</v>
      </c>
      <c r="AH72" t="n">
        <v>0.61</v>
      </c>
      <c r="AI72" t="inlineStr">
        <is>
          <t>الكترولوكس</t>
        </is>
      </c>
      <c r="AK72" t="inlineStr">
        <is>
          <t>PDFRP0144</t>
        </is>
      </c>
      <c r="AL72" s="1">
        <f>IFERROR(Z72/AA72,"")</f>
        <v/>
      </c>
      <c r="AM72" s="486">
        <f>STDEV(F72,J72)</f>
        <v/>
      </c>
    </row>
    <row r="73" ht="20.25" customHeight="1" s="402">
      <c r="A73" t="n">
        <v>2021</v>
      </c>
      <c r="B73" t="n">
        <v>34</v>
      </c>
      <c r="C73" t="n">
        <v>104</v>
      </c>
      <c r="D73" t="inlineStr">
        <is>
          <t>فوم تغليف سفلى شمال 11قدم المعدل  PDFRP0146</t>
        </is>
      </c>
      <c r="E73" t="inlineStr">
        <is>
          <t>FMDAIIM5000000</t>
        </is>
      </c>
      <c r="F73" t="n">
        <v>89</v>
      </c>
      <c r="G73" t="n">
        <v>82.77</v>
      </c>
      <c r="H73" t="n">
        <v>95.23</v>
      </c>
      <c r="I73" s="476" t="n">
        <v>110.2</v>
      </c>
      <c r="J73" s="476" t="n">
        <v>87.09999999999999</v>
      </c>
      <c r="K73" s="236" t="n">
        <v>109.2</v>
      </c>
      <c r="L73" t="n">
        <v>140</v>
      </c>
      <c r="M73" t="n">
        <v>103</v>
      </c>
      <c r="N73" s="318" t="n">
        <v>137</v>
      </c>
      <c r="O73" s="318" t="n">
        <v>106</v>
      </c>
      <c r="P73" t="n">
        <v>256</v>
      </c>
      <c r="Q73" t="n">
        <v>186</v>
      </c>
      <c r="R73" t="n">
        <v>267</v>
      </c>
      <c r="S73" t="n">
        <v>13</v>
      </c>
      <c r="T73" t="n">
        <v>17</v>
      </c>
      <c r="W73" t="n">
        <v>2</v>
      </c>
      <c r="Y73" t="n">
        <v>0.015</v>
      </c>
      <c r="Z73" t="n">
        <v>743</v>
      </c>
      <c r="AA73" t="n">
        <v>106651</v>
      </c>
      <c r="AB73" t="n">
        <v>8.4</v>
      </c>
      <c r="AC73" t="n">
        <v>1198.3</v>
      </c>
      <c r="AD73" t="n">
        <v>8.5</v>
      </c>
      <c r="AE73" t="n">
        <v>1211.1</v>
      </c>
      <c r="AF73" t="n">
        <v>11</v>
      </c>
      <c r="AG73" t="n">
        <v>5.4</v>
      </c>
      <c r="AH73" t="n">
        <v>0.62</v>
      </c>
      <c r="AI73" t="inlineStr">
        <is>
          <t>الكترولوكس</t>
        </is>
      </c>
      <c r="AK73" t="inlineStr">
        <is>
          <t>PDFRP0145</t>
        </is>
      </c>
      <c r="AL73" s="1">
        <f>IFERROR(Z73/AA73,"")</f>
        <v/>
      </c>
      <c r="AM73" s="486">
        <f>STDEV(F73,J73)</f>
        <v/>
      </c>
    </row>
    <row r="74" ht="20.25" customHeight="1" s="402">
      <c r="A74" t="n">
        <v>2021</v>
      </c>
      <c r="B74" t="n">
        <v>167</v>
      </c>
      <c r="C74" t="n">
        <v>308</v>
      </c>
      <c r="D74" t="inlineStr">
        <is>
          <t>زانوسى العبد 305</t>
        </is>
      </c>
      <c r="E74" t="inlineStr">
        <is>
          <t>FMABDI30500000</t>
        </is>
      </c>
      <c r="F74" t="n">
        <v>297</v>
      </c>
      <c r="G74" t="n">
        <v>276.21</v>
      </c>
      <c r="H74" t="n">
        <v>317.79</v>
      </c>
      <c r="I74" s="476" t="n"/>
      <c r="J74" s="476" t="n"/>
      <c r="K74" s="236" t="n"/>
      <c r="L74" t="n">
        <v>26</v>
      </c>
      <c r="M74" t="n">
        <v>277</v>
      </c>
      <c r="N74" s="318" t="n"/>
      <c r="O74" s="318" t="n"/>
      <c r="Y74" t="n">
        <v>0.015</v>
      </c>
      <c r="AF74" t="n">
        <v>1</v>
      </c>
      <c r="AI74" t="inlineStr">
        <is>
          <t>الكترولوكس</t>
        </is>
      </c>
      <c r="AL74" s="1">
        <f>IFERROR(Z74/AA74,"")</f>
        <v/>
      </c>
      <c r="AM74" s="486">
        <f>STDEV(F74,J74)</f>
        <v/>
      </c>
    </row>
    <row r="75" ht="20.25" customHeight="1" s="402">
      <c r="A75" t="n">
        <v>2021</v>
      </c>
      <c r="B75" t="n">
        <v>212</v>
      </c>
      <c r="C75" t="n">
        <v>140</v>
      </c>
      <c r="D75" t="inlineStr">
        <is>
          <t>فوم قاعده 60*90 (مجمعه)</t>
        </is>
      </c>
      <c r="E75" t="inlineStr">
        <is>
          <t>FMDACI16090000</t>
        </is>
      </c>
      <c r="F75" t="n">
        <v>485</v>
      </c>
      <c r="G75" t="n">
        <v>451.05</v>
      </c>
      <c r="H75" t="n">
        <v>518.95</v>
      </c>
      <c r="I75" s="476" t="n">
        <v>578.6</v>
      </c>
      <c r="J75" s="476" t="n">
        <v>479</v>
      </c>
      <c r="K75" s="236" t="n">
        <v>577.6</v>
      </c>
      <c r="L75" t="n">
        <v>60</v>
      </c>
      <c r="M75" t="n">
        <v>120</v>
      </c>
      <c r="N75" s="318" t="n">
        <v>62</v>
      </c>
      <c r="O75" s="318" t="n">
        <v>119</v>
      </c>
      <c r="P75" t="n">
        <v>233</v>
      </c>
      <c r="Q75" t="n">
        <v>173</v>
      </c>
      <c r="R75" t="n">
        <v>234</v>
      </c>
      <c r="S75" t="n">
        <v>1</v>
      </c>
      <c r="T75" t="n">
        <v>3</v>
      </c>
      <c r="Y75" t="n">
        <v>0.015</v>
      </c>
      <c r="Z75" t="n">
        <v>608</v>
      </c>
      <c r="AA75" t="n">
        <v>36284</v>
      </c>
      <c r="AB75" t="n">
        <v>1.3</v>
      </c>
      <c r="AC75" t="n">
        <v>74.90000000000001</v>
      </c>
      <c r="AD75" t="n">
        <v>1.1</v>
      </c>
      <c r="AE75" t="n">
        <v>73</v>
      </c>
      <c r="AF75" t="n">
        <v>10</v>
      </c>
      <c r="AG75" t="n">
        <v>9.9</v>
      </c>
      <c r="AH75" t="n">
        <v>0.73</v>
      </c>
      <c r="AI75" t="inlineStr">
        <is>
          <t>الكترولوكس</t>
        </is>
      </c>
      <c r="AK75" t="inlineStr">
        <is>
          <t>808901801</t>
        </is>
      </c>
      <c r="AL75" s="1">
        <f>IFERROR(Z75/AA75,"")</f>
        <v/>
      </c>
      <c r="AM75" s="486">
        <f>STDEV(F75,J75)</f>
        <v/>
      </c>
    </row>
    <row r="76" ht="20.25" customHeight="1" s="402">
      <c r="A76" t="n">
        <v>2021</v>
      </c>
      <c r="B76" t="n">
        <v>212</v>
      </c>
      <c r="C76" t="n">
        <v>178</v>
      </c>
      <c r="D76" t="inlineStr">
        <is>
          <t>فوم دعامه 60*90 (مجمعه)</t>
        </is>
      </c>
      <c r="E76" t="inlineStr">
        <is>
          <t>FMDACI66090000</t>
        </is>
      </c>
      <c r="F76" t="n">
        <v>50</v>
      </c>
      <c r="G76" t="n">
        <v>46.5</v>
      </c>
      <c r="H76" t="n">
        <v>53.5</v>
      </c>
      <c r="I76" s="476" t="n">
        <v>70.90000000000001</v>
      </c>
      <c r="J76" s="476" t="n">
        <v>51.9</v>
      </c>
      <c r="K76" s="236" t="n">
        <v>69.90000000000001</v>
      </c>
      <c r="L76" t="n">
        <v>60</v>
      </c>
      <c r="M76" t="n">
        <v>120</v>
      </c>
      <c r="N76" s="318" t="n">
        <v>62</v>
      </c>
      <c r="O76" s="318" t="n">
        <v>119</v>
      </c>
      <c r="P76" t="n">
        <v>302</v>
      </c>
      <c r="Q76" t="n">
        <v>217</v>
      </c>
      <c r="R76" t="n">
        <v>358</v>
      </c>
      <c r="S76" t="n">
        <v>6</v>
      </c>
      <c r="T76" t="n">
        <v>2</v>
      </c>
      <c r="Y76" t="n">
        <v>0.015</v>
      </c>
      <c r="Z76" t="n">
        <v>849</v>
      </c>
      <c r="AA76" t="n">
        <v>35981</v>
      </c>
      <c r="AB76" t="n">
        <v>16.9</v>
      </c>
      <c r="AC76" t="n">
        <v>719.5</v>
      </c>
      <c r="AD76" t="n">
        <v>15.1</v>
      </c>
      <c r="AE76" t="n">
        <v>673.8</v>
      </c>
      <c r="AF76" t="n">
        <v>10</v>
      </c>
      <c r="AG76" t="n">
        <v>13.8</v>
      </c>
      <c r="AH76" t="n">
        <v>0.75</v>
      </c>
      <c r="AI76" t="inlineStr">
        <is>
          <t>الكترولوكس</t>
        </is>
      </c>
      <c r="AK76" t="inlineStr">
        <is>
          <t>808902102</t>
        </is>
      </c>
      <c r="AL76" s="1">
        <f>IFERROR(Z76/AA76,"")</f>
        <v/>
      </c>
      <c r="AM76" s="486">
        <f>STDEV(F76,J76)</f>
        <v/>
      </c>
    </row>
    <row r="77" ht="20.25" customHeight="1" s="402">
      <c r="A77" t="n">
        <v>2021</v>
      </c>
      <c r="B77" t="n">
        <v>331</v>
      </c>
      <c r="C77" t="n">
        <v>253</v>
      </c>
      <c r="D77" t="inlineStr">
        <is>
          <t>طقم سخان بلونايل ذو 3 اطقم</t>
        </is>
      </c>
      <c r="E77" t="inlineStr">
        <is>
          <t>FMDAHI40000000</t>
        </is>
      </c>
      <c r="F77" t="n">
        <v>203</v>
      </c>
      <c r="G77" t="n">
        <v>188.79</v>
      </c>
      <c r="H77" t="n">
        <v>217.21</v>
      </c>
      <c r="I77" s="476" t="n">
        <v>307.8</v>
      </c>
      <c r="J77" s="476" t="n">
        <v>202.3</v>
      </c>
      <c r="K77" s="236" t="n">
        <v>306.8</v>
      </c>
      <c r="L77" t="n">
        <v>121</v>
      </c>
      <c r="M77" t="n">
        <v>89</v>
      </c>
      <c r="N77" s="318" t="n">
        <v>116</v>
      </c>
      <c r="O77" s="318" t="n">
        <v>94</v>
      </c>
      <c r="P77" t="n">
        <v>302</v>
      </c>
      <c r="Q77" t="n">
        <v>329</v>
      </c>
      <c r="R77" t="n">
        <v>351</v>
      </c>
      <c r="S77" t="n">
        <v>33</v>
      </c>
      <c r="T77" t="n">
        <v>48</v>
      </c>
      <c r="W77" t="n">
        <v>3</v>
      </c>
      <c r="Y77" t="n">
        <v>0.015</v>
      </c>
      <c r="Z77" t="n">
        <v>983</v>
      </c>
      <c r="AA77" t="n">
        <v>153075</v>
      </c>
      <c r="AB77" t="n">
        <v>4.9</v>
      </c>
      <c r="AC77" t="n">
        <v>753.9</v>
      </c>
      <c r="AD77" t="n">
        <v>4.8</v>
      </c>
      <c r="AE77" t="n">
        <v>736.6</v>
      </c>
      <c r="AF77" t="n">
        <v>8</v>
      </c>
      <c r="AG77" t="n">
        <v>8.5</v>
      </c>
      <c r="AH77" t="n">
        <v>0.84</v>
      </c>
      <c r="AI77" t="inlineStr">
        <is>
          <t>الكترولوكس</t>
        </is>
      </c>
      <c r="AK77" t="inlineStr">
        <is>
          <t>PHEWP0112</t>
        </is>
      </c>
      <c r="AL77" s="1">
        <f>IFERROR(Z77/AA77,"")</f>
        <v/>
      </c>
      <c r="AM77" s="486">
        <f>STDEV(F77,J77)</f>
        <v/>
      </c>
    </row>
    <row r="78" ht="20.25" customHeight="1" s="402">
      <c r="A78" t="n">
        <v>2021</v>
      </c>
      <c r="B78" t="n">
        <v>377</v>
      </c>
      <c r="C78" t="n">
        <v>439</v>
      </c>
      <c r="D78" t="inlineStr">
        <is>
          <t>زانوسى العبد 305</t>
        </is>
      </c>
      <c r="E78" t="inlineStr">
        <is>
          <t>FMABDI30500000</t>
        </is>
      </c>
      <c r="F78" t="n">
        <v>343</v>
      </c>
      <c r="G78" t="n">
        <v>308.7</v>
      </c>
      <c r="H78" t="n">
        <v>377.3</v>
      </c>
      <c r="I78" s="476" t="n">
        <v>448.5</v>
      </c>
      <c r="J78" s="476" t="n">
        <v>349</v>
      </c>
      <c r="K78" s="236" t="n">
        <v>447.5</v>
      </c>
      <c r="L78" t="n">
        <v>45</v>
      </c>
      <c r="M78" t="n">
        <v>320</v>
      </c>
      <c r="N78" s="318" t="n">
        <v>56</v>
      </c>
      <c r="O78" s="318" t="n">
        <v>264</v>
      </c>
      <c r="P78" t="n">
        <v>239</v>
      </c>
      <c r="Q78" t="n">
        <v>149</v>
      </c>
      <c r="R78" t="n">
        <v>424</v>
      </c>
      <c r="S78" t="n">
        <v>13</v>
      </c>
      <c r="T78" t="n">
        <v>15</v>
      </c>
      <c r="W78" t="n">
        <v>14</v>
      </c>
      <c r="Y78" t="n">
        <v>0.015</v>
      </c>
      <c r="Z78" t="n">
        <v>854</v>
      </c>
      <c r="AA78" t="n">
        <v>31859</v>
      </c>
      <c r="AB78" t="n">
        <v>2.5</v>
      </c>
      <c r="AC78" t="n">
        <v>93.09999999999999</v>
      </c>
      <c r="AD78" t="n">
        <v>2.5</v>
      </c>
      <c r="AE78" t="n">
        <v>89.5</v>
      </c>
      <c r="AF78" t="n">
        <v>12</v>
      </c>
      <c r="AG78" t="n">
        <v>15.2</v>
      </c>
      <c r="AH78" t="n">
        <v>0.58</v>
      </c>
      <c r="AI78" t="inlineStr">
        <is>
          <t>الكترولوكس</t>
        </is>
      </c>
      <c r="AK78" t="inlineStr">
        <is>
          <t>VOS0445</t>
        </is>
      </c>
      <c r="AL78" s="1">
        <f>IFERROR(Z78/AA78,"")</f>
        <v/>
      </c>
      <c r="AM78" s="486">
        <f>STDEV(F78,J78)</f>
        <v/>
      </c>
    </row>
    <row r="79" ht="20.25" customHeight="1" s="402">
      <c r="A79" t="n">
        <v>2021</v>
      </c>
      <c r="B79" t="n">
        <v>378</v>
      </c>
      <c r="C79" t="n">
        <v>440</v>
      </c>
      <c r="D79" t="inlineStr">
        <is>
          <t>فوم طقم سخان زانوسى</t>
        </is>
      </c>
      <c r="E79" t="inlineStr">
        <is>
          <t>FMDAHIN30000000</t>
        </is>
      </c>
      <c r="F79" t="n">
        <v>258</v>
      </c>
      <c r="G79" t="n">
        <v>239.94</v>
      </c>
      <c r="H79" t="n">
        <v>276.06</v>
      </c>
      <c r="I79" s="476" t="n">
        <v>348.4</v>
      </c>
      <c r="J79" s="476" t="n">
        <v>256.9</v>
      </c>
      <c r="K79" s="236" t="n">
        <v>347.4</v>
      </c>
      <c r="L79" t="n">
        <v>90</v>
      </c>
      <c r="M79" t="n">
        <v>120</v>
      </c>
      <c r="N79" s="318" t="n">
        <v>98</v>
      </c>
      <c r="O79" s="318" t="n">
        <v>112</v>
      </c>
      <c r="P79" t="n">
        <v>61</v>
      </c>
      <c r="Q79" t="n">
        <v>27</v>
      </c>
      <c r="R79" t="n">
        <v>51</v>
      </c>
      <c r="T79" t="n">
        <v>3</v>
      </c>
      <c r="Y79" t="n">
        <v>0.015</v>
      </c>
      <c r="Z79" t="n">
        <v>138</v>
      </c>
      <c r="AA79" t="n">
        <v>18896</v>
      </c>
      <c r="AB79" t="n">
        <v>0.5</v>
      </c>
      <c r="AC79" t="n">
        <v>73.3</v>
      </c>
      <c r="AD79" t="n">
        <v>1.2</v>
      </c>
      <c r="AE79" t="n">
        <v>133.6</v>
      </c>
      <c r="AF79" t="n">
        <v>7</v>
      </c>
      <c r="AG79" t="n">
        <v>1.4</v>
      </c>
      <c r="AH79" t="n">
        <v>0.42</v>
      </c>
      <c r="AI79" t="inlineStr">
        <is>
          <t>الكترولوكس</t>
        </is>
      </c>
      <c r="AL79" s="1">
        <f>IFERROR(Z79/AA79,"")</f>
        <v/>
      </c>
      <c r="AM79" s="486">
        <f>STDEV(F79,J79)</f>
        <v/>
      </c>
    </row>
    <row r="80" ht="20.25" customHeight="1" s="402">
      <c r="A80" t="n">
        <v>2021</v>
      </c>
      <c r="B80" t="n">
        <v>381</v>
      </c>
      <c r="C80" t="n">
        <v>445</v>
      </c>
      <c r="D80" t="inlineStr">
        <is>
          <t>زانوسى العبد 303</t>
        </is>
      </c>
      <c r="E80" t="inlineStr">
        <is>
          <t>FMABDI30300000</t>
        </is>
      </c>
      <c r="F80" t="n">
        <v>28</v>
      </c>
      <c r="G80" t="n">
        <v>25.2</v>
      </c>
      <c r="H80" t="n">
        <v>30.8</v>
      </c>
      <c r="I80" s="476" t="n">
        <v>33.9</v>
      </c>
      <c r="J80" s="476" t="n">
        <v>28.1</v>
      </c>
      <c r="K80" s="236" t="n">
        <v>32.9</v>
      </c>
      <c r="L80" t="n">
        <v>60</v>
      </c>
      <c r="M80" t="n">
        <v>180</v>
      </c>
      <c r="N80" s="318" t="n">
        <v>85</v>
      </c>
      <c r="O80" s="318" t="n">
        <v>129</v>
      </c>
      <c r="P80" t="n">
        <v>138</v>
      </c>
      <c r="Q80" t="n">
        <v>118</v>
      </c>
      <c r="R80" t="n">
        <v>148</v>
      </c>
      <c r="S80" t="n">
        <v>5</v>
      </c>
      <c r="T80" t="n">
        <v>5</v>
      </c>
      <c r="V80" t="n">
        <v>4</v>
      </c>
      <c r="W80" t="n">
        <v>2</v>
      </c>
      <c r="Y80" t="n">
        <v>0.015</v>
      </c>
      <c r="Z80" t="n">
        <v>363</v>
      </c>
      <c r="AA80" t="n">
        <v>32104</v>
      </c>
      <c r="AB80" t="n">
        <v>12.9</v>
      </c>
      <c r="AC80" t="n">
        <v>1146.7</v>
      </c>
      <c r="AD80" t="n">
        <v>12.3</v>
      </c>
      <c r="AE80" t="n">
        <v>1045.6</v>
      </c>
      <c r="AF80" t="n">
        <v>10</v>
      </c>
      <c r="AG80" t="n">
        <v>4.3</v>
      </c>
      <c r="AH80" t="n">
        <v>0.78</v>
      </c>
      <c r="AI80" t="inlineStr">
        <is>
          <t>الكترولوكس</t>
        </is>
      </c>
      <c r="AK80" t="inlineStr">
        <is>
          <t>CDFRP2305</t>
        </is>
      </c>
      <c r="AL80" s="1">
        <f>IFERROR(Z80/AA80,"")</f>
        <v/>
      </c>
      <c r="AM80" s="486">
        <f>STDEV(F80,J80)</f>
        <v/>
      </c>
    </row>
    <row r="81" ht="20.25" customHeight="1" s="402">
      <c r="A81" t="n">
        <v>2021</v>
      </c>
      <c r="B81" t="n">
        <v>381</v>
      </c>
      <c r="C81" t="n">
        <v>446</v>
      </c>
      <c r="D81" t="inlineStr">
        <is>
          <t>زانوسى العبد 304</t>
        </is>
      </c>
      <c r="E81" t="inlineStr">
        <is>
          <t>FMABDI30400000</t>
        </is>
      </c>
      <c r="F81" t="n">
        <v>167</v>
      </c>
      <c r="G81" t="n">
        <v>150.3</v>
      </c>
      <c r="H81" t="n">
        <v>183.7</v>
      </c>
      <c r="I81" s="476" t="n">
        <v>199.6</v>
      </c>
      <c r="J81" s="476" t="n">
        <v>171.2</v>
      </c>
      <c r="K81" s="236" t="n">
        <v>198.6</v>
      </c>
      <c r="L81" t="n">
        <v>60</v>
      </c>
      <c r="M81" t="n">
        <v>180</v>
      </c>
      <c r="N81" s="318" t="n">
        <v>85</v>
      </c>
      <c r="O81" s="318" t="n">
        <v>129</v>
      </c>
      <c r="P81" t="n">
        <v>174</v>
      </c>
      <c r="Q81" t="n">
        <v>124</v>
      </c>
      <c r="R81" t="n">
        <v>137</v>
      </c>
      <c r="S81" t="n">
        <v>4</v>
      </c>
      <c r="T81" t="n">
        <v>6</v>
      </c>
      <c r="Y81" t="n">
        <v>0.015</v>
      </c>
      <c r="Z81" t="n">
        <v>399</v>
      </c>
      <c r="AA81" t="n">
        <v>33856</v>
      </c>
      <c r="AB81" t="n">
        <v>2.4</v>
      </c>
      <c r="AC81" t="n">
        <v>202.7</v>
      </c>
      <c r="AD81" t="n">
        <v>2.4</v>
      </c>
      <c r="AE81" t="n">
        <v>181.8</v>
      </c>
      <c r="AF81" t="n">
        <v>10</v>
      </c>
      <c r="AG81" t="n">
        <v>4.7</v>
      </c>
      <c r="AH81" t="n">
        <v>0.87</v>
      </c>
      <c r="AI81" t="inlineStr">
        <is>
          <t>الكترولوكس</t>
        </is>
      </c>
      <c r="AK81" t="inlineStr">
        <is>
          <t>CDFRP2306</t>
        </is>
      </c>
      <c r="AL81" s="1">
        <f>IFERROR(Z81/AA81,"")</f>
        <v/>
      </c>
      <c r="AM81" s="486">
        <f>STDEV(F81,J81)</f>
        <v/>
      </c>
    </row>
    <row r="82" ht="20.25" customHeight="1" s="402">
      <c r="A82" t="n">
        <v>2021</v>
      </c>
      <c r="B82" t="n">
        <v>381</v>
      </c>
      <c r="C82" t="n">
        <v>447</v>
      </c>
      <c r="D82" t="inlineStr">
        <is>
          <t>زانوسي العبد 308</t>
        </is>
      </c>
      <c r="E82" t="inlineStr">
        <is>
          <t>FMABDI30800000</t>
        </is>
      </c>
      <c r="F82" t="n">
        <v>177</v>
      </c>
      <c r="G82" t="n">
        <v>159.3</v>
      </c>
      <c r="H82" t="n">
        <v>194.7</v>
      </c>
      <c r="I82" s="476" t="n">
        <v>208</v>
      </c>
      <c r="J82" s="476" t="n">
        <v>177.1</v>
      </c>
      <c r="K82" s="236" t="n">
        <v>207</v>
      </c>
      <c r="L82" t="n">
        <v>60</v>
      </c>
      <c r="M82" t="n">
        <v>180</v>
      </c>
      <c r="N82" s="318" t="n">
        <v>85</v>
      </c>
      <c r="O82" s="318" t="n">
        <v>129</v>
      </c>
      <c r="P82" t="n">
        <v>162</v>
      </c>
      <c r="Q82" t="n">
        <v>93</v>
      </c>
      <c r="R82" t="n">
        <v>129</v>
      </c>
      <c r="S82" t="n">
        <v>10</v>
      </c>
      <c r="T82" t="n">
        <v>2</v>
      </c>
      <c r="Y82" t="n">
        <v>0.015</v>
      </c>
      <c r="Z82" t="n">
        <v>396</v>
      </c>
      <c r="AA82" t="n">
        <v>31050</v>
      </c>
      <c r="AB82" t="n">
        <v>2.3</v>
      </c>
      <c r="AC82" t="n">
        <v>175.5</v>
      </c>
      <c r="AD82" t="n">
        <v>2.2</v>
      </c>
      <c r="AE82" t="n">
        <v>170.6</v>
      </c>
      <c r="AF82" t="n">
        <v>10</v>
      </c>
      <c r="AG82" t="n">
        <v>4.6</v>
      </c>
      <c r="AH82" t="n">
        <v>0.86</v>
      </c>
      <c r="AI82" t="inlineStr">
        <is>
          <t>الكترولوكس</t>
        </is>
      </c>
      <c r="AK82" t="inlineStr">
        <is>
          <t>CDFRP2308</t>
        </is>
      </c>
      <c r="AL82" s="1">
        <f>IFERROR(Z82/AA82,"")</f>
        <v/>
      </c>
      <c r="AM82" s="486">
        <f>STDEV(F82,J82)</f>
        <v/>
      </c>
    </row>
    <row r="83" ht="20.25" customHeight="1" s="402">
      <c r="A83" t="n">
        <v>2021</v>
      </c>
      <c r="B83" t="n">
        <v>381</v>
      </c>
      <c r="C83" t="n">
        <v>448</v>
      </c>
      <c r="D83" t="inlineStr">
        <is>
          <t>زانوسي العبد 314</t>
        </is>
      </c>
      <c r="E83" t="inlineStr">
        <is>
          <t>FMABDI31400000</t>
        </is>
      </c>
      <c r="F83" t="n">
        <v>23</v>
      </c>
      <c r="G83" t="n">
        <v>20.7</v>
      </c>
      <c r="H83" t="n">
        <v>25.3</v>
      </c>
      <c r="I83" s="476" t="n">
        <v>29</v>
      </c>
      <c r="J83" s="476" t="n">
        <v>23.5</v>
      </c>
      <c r="K83" s="236" t="n">
        <v>28</v>
      </c>
      <c r="L83" t="n">
        <v>60</v>
      </c>
      <c r="M83" t="n">
        <v>180</v>
      </c>
      <c r="N83" s="318" t="n">
        <v>85</v>
      </c>
      <c r="O83" s="318" t="n">
        <v>129</v>
      </c>
      <c r="P83" t="n">
        <v>168</v>
      </c>
      <c r="Q83" t="n">
        <v>72</v>
      </c>
      <c r="R83" t="n">
        <v>123</v>
      </c>
      <c r="S83" t="n">
        <v>2</v>
      </c>
      <c r="Y83" t="n">
        <v>0.015</v>
      </c>
      <c r="Z83" t="n">
        <v>365</v>
      </c>
      <c r="AA83" t="n">
        <v>30999</v>
      </c>
      <c r="AB83" t="n">
        <v>15.9</v>
      </c>
      <c r="AC83" t="n">
        <v>1347.7</v>
      </c>
      <c r="AD83" t="n">
        <v>14.8</v>
      </c>
      <c r="AE83" t="n">
        <v>1292.4</v>
      </c>
      <c r="AF83" t="n">
        <v>10</v>
      </c>
      <c r="AG83" t="n">
        <v>4.3</v>
      </c>
      <c r="AH83" t="n">
        <v>0.86</v>
      </c>
      <c r="AI83" t="inlineStr">
        <is>
          <t>الكترولوكس</t>
        </is>
      </c>
      <c r="AK83" t="inlineStr">
        <is>
          <t>CDFRP2314</t>
        </is>
      </c>
      <c r="AL83" s="1">
        <f>IFERROR(Z83/AA83,"")</f>
        <v/>
      </c>
      <c r="AM83" s="486">
        <f>STDEV(F83,J83)</f>
        <v/>
      </c>
    </row>
    <row r="84" ht="20.25" customHeight="1" s="402">
      <c r="A84" t="n">
        <v>2021</v>
      </c>
      <c r="B84" t="n">
        <v>405</v>
      </c>
      <c r="C84" t="n">
        <v>619</v>
      </c>
      <c r="D84" t="inlineStr">
        <is>
          <t>قاعدة غساله 8 كيلو فوق اتوماتيك p0000001719080</t>
        </is>
      </c>
      <c r="E84" t="inlineStr">
        <is>
          <t>FMCFII10819080</t>
        </is>
      </c>
      <c r="F84" t="n">
        <v>420</v>
      </c>
      <c r="G84" t="n">
        <v>385.98</v>
      </c>
      <c r="H84" t="n">
        <v>454.02</v>
      </c>
      <c r="I84" s="476" t="n">
        <v>482.8</v>
      </c>
      <c r="J84" s="476" t="n">
        <v>436.8</v>
      </c>
      <c r="K84" s="236" t="n">
        <v>481.8</v>
      </c>
      <c r="L84" t="n">
        <v>18</v>
      </c>
      <c r="M84" t="n">
        <v>200</v>
      </c>
      <c r="N84" s="318" t="n">
        <v>25</v>
      </c>
      <c r="O84" s="318" t="n">
        <v>149</v>
      </c>
      <c r="P84" t="n">
        <v>76</v>
      </c>
      <c r="Q84" t="n">
        <v>35</v>
      </c>
      <c r="R84" t="n">
        <v>81</v>
      </c>
      <c r="S84" t="n">
        <v>3</v>
      </c>
      <c r="T84" t="n">
        <v>4</v>
      </c>
      <c r="Y84" t="n">
        <v>0.015</v>
      </c>
      <c r="Z84" t="n">
        <v>199</v>
      </c>
      <c r="AA84" t="n">
        <v>8584</v>
      </c>
      <c r="AB84" t="n">
        <v>0.4</v>
      </c>
      <c r="AC84" t="n">
        <v>20.4</v>
      </c>
      <c r="AD84" t="n">
        <v>0.4</v>
      </c>
      <c r="AE84" t="n">
        <v>18.8</v>
      </c>
      <c r="AF84" t="n">
        <v>8</v>
      </c>
      <c r="AG84" t="n">
        <v>8.1</v>
      </c>
      <c r="AH84" t="n">
        <v>0.85</v>
      </c>
      <c r="AI84" t="inlineStr">
        <is>
          <t>الكترولوكس</t>
        </is>
      </c>
      <c r="AK84" t="inlineStr">
        <is>
          <t>p0000001719080</t>
        </is>
      </c>
      <c r="AL84" s="1">
        <f>IFERROR(Z84/AA84,"")</f>
        <v/>
      </c>
      <c r="AM84" s="486">
        <f>STDEV(F84,J84)</f>
        <v/>
      </c>
    </row>
    <row r="85" ht="20.25" customHeight="1" s="402">
      <c r="A85" t="n">
        <v>2021</v>
      </c>
      <c r="B85" t="n">
        <v>405</v>
      </c>
      <c r="C85" t="n">
        <v>620</v>
      </c>
      <c r="D85" t="inlineStr">
        <is>
          <t>كفر غساله 8  كيلو فوق اتوماتيك 16338000005663</t>
        </is>
      </c>
      <c r="E85" t="inlineStr">
        <is>
          <t>FMCFII70805663</t>
        </is>
      </c>
      <c r="F85" t="n">
        <v>233</v>
      </c>
      <c r="G85" t="n">
        <v>214.0105</v>
      </c>
      <c r="H85" t="n">
        <v>251.9895</v>
      </c>
      <c r="I85" s="476" t="n">
        <v>275.7</v>
      </c>
      <c r="J85" s="476" t="n">
        <v>238.4</v>
      </c>
      <c r="K85" s="236" t="n">
        <v>274.7</v>
      </c>
      <c r="L85" t="n">
        <v>18</v>
      </c>
      <c r="M85" t="n">
        <v>200</v>
      </c>
      <c r="N85" s="318" t="n">
        <v>25</v>
      </c>
      <c r="O85" s="318" t="n">
        <v>149</v>
      </c>
      <c r="P85" t="n">
        <v>86</v>
      </c>
      <c r="Q85" t="n">
        <v>49</v>
      </c>
      <c r="R85" t="n">
        <v>71</v>
      </c>
      <c r="S85" t="n">
        <v>4</v>
      </c>
      <c r="T85" t="n">
        <v>4</v>
      </c>
      <c r="Y85" t="n">
        <v>0.015</v>
      </c>
      <c r="Z85" t="n">
        <v>214</v>
      </c>
      <c r="AA85" t="n">
        <v>8574</v>
      </c>
      <c r="AB85" t="n">
        <v>1</v>
      </c>
      <c r="AC85" t="n">
        <v>36.9</v>
      </c>
      <c r="AD85" t="n">
        <v>0.9</v>
      </c>
      <c r="AE85" t="n">
        <v>33.6</v>
      </c>
      <c r="AF85" t="n">
        <v>8</v>
      </c>
      <c r="AG85" t="n">
        <v>8.699999999999999</v>
      </c>
      <c r="AH85" t="n">
        <v>0.84</v>
      </c>
      <c r="AI85" t="inlineStr">
        <is>
          <t>الكترولوكس</t>
        </is>
      </c>
      <c r="AK85" t="inlineStr">
        <is>
          <t>1.6338E+13</t>
        </is>
      </c>
      <c r="AL85" s="1">
        <f>IFERROR(Z85/AA85,"")</f>
        <v/>
      </c>
      <c r="AM85" s="486">
        <f>STDEV(F85,J85)</f>
        <v/>
      </c>
    </row>
    <row r="86" ht="20.25" customHeight="1" s="402">
      <c r="A86" t="n">
        <v>2021</v>
      </c>
      <c r="B86" t="n">
        <v>405</v>
      </c>
      <c r="C86" t="n">
        <v>621</v>
      </c>
      <c r="D86" t="inlineStr">
        <is>
          <t>جزء وسط غساله 8 كيلو فوق اتوماتيك 16338000005664</t>
        </is>
      </c>
      <c r="E86" t="inlineStr">
        <is>
          <t>FMCFII60805664</t>
        </is>
      </c>
      <c r="F86" t="n">
        <v>191.5</v>
      </c>
      <c r="G86" t="n">
        <v>175.9885</v>
      </c>
      <c r="H86" t="n">
        <v>207.0115</v>
      </c>
      <c r="I86" s="476" t="n">
        <v>224.9</v>
      </c>
      <c r="J86" s="476" t="n">
        <v>203</v>
      </c>
      <c r="K86" s="236" t="n">
        <v>223.9</v>
      </c>
      <c r="L86" t="n">
        <v>18</v>
      </c>
      <c r="M86" t="n">
        <v>200</v>
      </c>
      <c r="N86" s="318" t="n">
        <v>25</v>
      </c>
      <c r="O86" s="318" t="n">
        <v>149</v>
      </c>
      <c r="P86" t="n">
        <v>97</v>
      </c>
      <c r="Q86" t="n">
        <v>33</v>
      </c>
      <c r="R86" t="n">
        <v>72</v>
      </c>
      <c r="T86" t="n">
        <v>7</v>
      </c>
      <c r="U86" t="n">
        <v>2</v>
      </c>
      <c r="Y86" t="n">
        <v>0.015</v>
      </c>
      <c r="Z86" t="n">
        <v>211</v>
      </c>
      <c r="AA86" t="n">
        <v>8491</v>
      </c>
      <c r="AB86" t="n">
        <v>1.2</v>
      </c>
      <c r="AC86" t="n">
        <v>44.2</v>
      </c>
      <c r="AD86" t="n">
        <v>1</v>
      </c>
      <c r="AE86" t="n">
        <v>38.9</v>
      </c>
      <c r="AF86" t="n">
        <v>8</v>
      </c>
      <c r="AG86" t="n">
        <v>8.6</v>
      </c>
      <c r="AH86" t="n">
        <v>0.84</v>
      </c>
      <c r="AI86" t="inlineStr">
        <is>
          <t>الكترولوكس</t>
        </is>
      </c>
      <c r="AK86" t="inlineStr">
        <is>
          <t>1.6338E+13</t>
        </is>
      </c>
      <c r="AL86" s="1">
        <f>IFERROR(Z86/AA86,"")</f>
        <v/>
      </c>
      <c r="AM86" s="486">
        <f>STDEV(F86,J86)</f>
        <v/>
      </c>
    </row>
    <row r="87" ht="20.25" customHeight="1" s="402">
      <c r="A87" t="n">
        <v>2021</v>
      </c>
      <c r="B87" t="n">
        <v>405</v>
      </c>
      <c r="C87" t="n">
        <v>622</v>
      </c>
      <c r="D87" t="inlineStr">
        <is>
          <t>زوايا غساله  8 كيلو فوق اتوماتيك F+B 16338000004053</t>
        </is>
      </c>
      <c r="E87" t="inlineStr">
        <is>
          <t>FMCFII20804053</t>
        </is>
      </c>
      <c r="F87" t="n">
        <v>187</v>
      </c>
      <c r="G87" t="n">
        <v>172.414</v>
      </c>
      <c r="H87" t="n">
        <v>201.586</v>
      </c>
      <c r="I87" s="476" t="n">
        <v>193.8</v>
      </c>
      <c r="J87" s="476" t="n">
        <v>185.7</v>
      </c>
      <c r="K87" s="236" t="n">
        <v>192.8</v>
      </c>
      <c r="L87" t="n">
        <v>18</v>
      </c>
      <c r="M87" t="n">
        <v>200</v>
      </c>
      <c r="N87" s="318" t="n">
        <v>25</v>
      </c>
      <c r="O87" s="318" t="n">
        <v>149</v>
      </c>
      <c r="P87" t="n">
        <v>111</v>
      </c>
      <c r="Q87" t="n">
        <v>59</v>
      </c>
      <c r="R87" t="n">
        <v>132</v>
      </c>
      <c r="S87" t="n">
        <v>14</v>
      </c>
      <c r="T87" t="n">
        <v>6</v>
      </c>
      <c r="Y87" t="n">
        <v>0.015</v>
      </c>
      <c r="Z87" t="n">
        <v>322</v>
      </c>
      <c r="AA87" t="n">
        <v>9082</v>
      </c>
      <c r="AB87" t="n">
        <v>1.8</v>
      </c>
      <c r="AC87" t="n">
        <v>48.5</v>
      </c>
      <c r="AD87" t="n">
        <v>3.2</v>
      </c>
      <c r="AE87" t="n">
        <v>86.59999999999999</v>
      </c>
      <c r="AF87" t="n">
        <v>8</v>
      </c>
      <c r="AG87" t="n">
        <v>13.1</v>
      </c>
      <c r="AH87" t="n">
        <v>0.5</v>
      </c>
      <c r="AI87" t="inlineStr">
        <is>
          <t>الكترولوكس</t>
        </is>
      </c>
      <c r="AK87" t="inlineStr">
        <is>
          <t>1.6338E+13</t>
        </is>
      </c>
      <c r="AL87" s="1">
        <f>IFERROR(Z87/AA87,"")</f>
        <v/>
      </c>
      <c r="AM87" s="486">
        <f>STDEV(F87,J87)</f>
        <v/>
      </c>
    </row>
    <row r="88" ht="20.25" customHeight="1" s="402">
      <c r="A88" t="n">
        <v>2021</v>
      </c>
      <c r="B88" t="n">
        <v>406</v>
      </c>
      <c r="C88" t="n">
        <v>623</v>
      </c>
      <c r="D88" t="inlineStr">
        <is>
          <t>قاعدة غساله 10 كيلو فوق اتوماتيك p0000001388248</t>
        </is>
      </c>
      <c r="E88" t="inlineStr">
        <is>
          <t>FMCFII11088248</t>
        </is>
      </c>
      <c r="F88" t="n">
        <v>599</v>
      </c>
      <c r="G88" t="n">
        <v>551.0201</v>
      </c>
      <c r="H88" t="n">
        <v>646.9799</v>
      </c>
      <c r="I88" s="476" t="n">
        <v>688.8</v>
      </c>
      <c r="J88" s="476" t="n">
        <v>613.3</v>
      </c>
      <c r="K88" s="236" t="n">
        <v>687.8</v>
      </c>
      <c r="L88" t="n">
        <v>18</v>
      </c>
      <c r="M88" t="n">
        <v>200</v>
      </c>
      <c r="N88" s="318" t="n">
        <v>25</v>
      </c>
      <c r="O88" s="318" t="n">
        <v>147</v>
      </c>
      <c r="P88" t="n">
        <v>147</v>
      </c>
      <c r="Q88" t="n">
        <v>98</v>
      </c>
      <c r="R88" t="n">
        <v>133</v>
      </c>
      <c r="S88" t="n">
        <v>3</v>
      </c>
      <c r="T88" t="n">
        <v>4</v>
      </c>
      <c r="Y88" t="n">
        <v>0.015</v>
      </c>
      <c r="Z88" t="n">
        <v>385</v>
      </c>
      <c r="AA88" t="n">
        <v>13865</v>
      </c>
      <c r="AB88" t="n">
        <v>0.6</v>
      </c>
      <c r="AC88" t="n">
        <v>23.2</v>
      </c>
      <c r="AD88" t="n">
        <v>0.5</v>
      </c>
      <c r="AE88" t="n">
        <v>20.2</v>
      </c>
      <c r="AF88" t="n">
        <v>10</v>
      </c>
      <c r="AG88" t="n">
        <v>15.5</v>
      </c>
      <c r="AH88" t="n">
        <v>0.79</v>
      </c>
      <c r="AI88" t="inlineStr">
        <is>
          <t>الكترولوكس</t>
        </is>
      </c>
      <c r="AK88" t="inlineStr">
        <is>
          <t>p0000001388248</t>
        </is>
      </c>
      <c r="AL88" s="1">
        <f>IFERROR(Z88/AA88,"")</f>
        <v/>
      </c>
      <c r="AM88" s="486">
        <f>STDEV(F88,J88)</f>
        <v/>
      </c>
    </row>
    <row r="89" ht="20.25" customHeight="1" s="402">
      <c r="A89" t="n">
        <v>2021</v>
      </c>
      <c r="B89" t="n">
        <v>406</v>
      </c>
      <c r="C89" t="n">
        <v>624</v>
      </c>
      <c r="D89" t="inlineStr">
        <is>
          <t>كفر غساله 10 كيلو فوق اتوماتيك 16338000004067</t>
        </is>
      </c>
      <c r="E89" t="inlineStr">
        <is>
          <t>FMCFII71004067</t>
        </is>
      </c>
      <c r="F89" t="n">
        <v>374</v>
      </c>
      <c r="G89" t="n">
        <v>344.0426</v>
      </c>
      <c r="H89" t="n">
        <v>403.9574</v>
      </c>
      <c r="I89" s="476" t="n">
        <v>435.7</v>
      </c>
      <c r="J89" s="476" t="n">
        <v>379.1</v>
      </c>
      <c r="K89" s="236" t="n">
        <v>434.7</v>
      </c>
      <c r="L89" t="n">
        <v>18</v>
      </c>
      <c r="M89" t="n">
        <v>200</v>
      </c>
      <c r="N89" s="318" t="n">
        <v>25</v>
      </c>
      <c r="O89" s="318" t="n">
        <v>147</v>
      </c>
      <c r="P89" t="n">
        <v>142</v>
      </c>
      <c r="Q89" t="n">
        <v>100</v>
      </c>
      <c r="R89" t="n">
        <v>131</v>
      </c>
      <c r="S89" t="n">
        <v>4</v>
      </c>
      <c r="T89" t="n">
        <v>2</v>
      </c>
      <c r="Y89" t="n">
        <v>0.015</v>
      </c>
      <c r="Z89" t="n">
        <v>379</v>
      </c>
      <c r="AA89" t="n">
        <v>14089</v>
      </c>
      <c r="AB89" t="n">
        <v>1.1</v>
      </c>
      <c r="AC89" t="n">
        <v>37.7</v>
      </c>
      <c r="AD89" t="n">
        <v>0.9</v>
      </c>
      <c r="AE89" t="n">
        <v>32.4</v>
      </c>
      <c r="AF89" t="n">
        <v>10</v>
      </c>
      <c r="AG89" t="n">
        <v>15.3</v>
      </c>
      <c r="AH89" t="n">
        <v>0.77</v>
      </c>
      <c r="AI89" t="inlineStr">
        <is>
          <t>الكترولوكس</t>
        </is>
      </c>
      <c r="AK89" t="inlineStr">
        <is>
          <t>1.6338E+13</t>
        </is>
      </c>
      <c r="AL89" s="1">
        <f>IFERROR(Z89/AA89,"")</f>
        <v/>
      </c>
      <c r="AM89" s="486">
        <f>STDEV(F89,J89)</f>
        <v/>
      </c>
    </row>
    <row r="90" ht="20.25" customHeight="1" s="402">
      <c r="A90" t="n">
        <v>2021</v>
      </c>
      <c r="B90" t="n">
        <v>406</v>
      </c>
      <c r="C90" t="n">
        <v>625</v>
      </c>
      <c r="D90" t="inlineStr">
        <is>
          <t>جزء وسط غساله 10 كيلو فوق اتوماتيك 16338000004075</t>
        </is>
      </c>
      <c r="E90" t="inlineStr">
        <is>
          <t>FMCFII61004075</t>
        </is>
      </c>
      <c r="F90" t="n">
        <v>140</v>
      </c>
      <c r="G90" t="n">
        <v>129.01</v>
      </c>
      <c r="H90" t="n">
        <v>150.99</v>
      </c>
      <c r="I90" s="476" t="n">
        <v>155.8</v>
      </c>
      <c r="J90" s="476" t="n">
        <v>139.9</v>
      </c>
      <c r="K90" s="236" t="n">
        <v>154.8</v>
      </c>
      <c r="L90" t="n">
        <v>18</v>
      </c>
      <c r="M90" t="n">
        <v>200</v>
      </c>
      <c r="N90" s="318" t="n">
        <v>25</v>
      </c>
      <c r="O90" s="318" t="n">
        <v>147</v>
      </c>
      <c r="P90" t="n">
        <v>164</v>
      </c>
      <c r="Q90" t="n">
        <v>83</v>
      </c>
      <c r="R90" t="n">
        <v>136</v>
      </c>
      <c r="S90" t="n">
        <v>1</v>
      </c>
      <c r="T90" t="n">
        <v>5</v>
      </c>
      <c r="Y90" t="n">
        <v>0.015</v>
      </c>
      <c r="Z90" t="n">
        <v>389</v>
      </c>
      <c r="AA90" t="n">
        <v>14324</v>
      </c>
      <c r="AB90" t="n">
        <v>2.8</v>
      </c>
      <c r="AC90" t="n">
        <v>102.3</v>
      </c>
      <c r="AD90" t="n">
        <v>2.4</v>
      </c>
      <c r="AE90" t="n">
        <v>89.59999999999999</v>
      </c>
      <c r="AF90" t="n">
        <v>10</v>
      </c>
      <c r="AG90" t="n">
        <v>15.7</v>
      </c>
      <c r="AH90" t="n">
        <v>0.8</v>
      </c>
      <c r="AI90" t="inlineStr">
        <is>
          <t>الكترولوكس</t>
        </is>
      </c>
      <c r="AK90" t="inlineStr">
        <is>
          <t>1.6338E+13</t>
        </is>
      </c>
      <c r="AL90" s="1">
        <f>IFERROR(Z90/AA90,"")</f>
        <v/>
      </c>
      <c r="AM90" s="486">
        <f>STDEV(F90,J90)</f>
        <v/>
      </c>
    </row>
    <row r="91" ht="20.25" customHeight="1" s="402">
      <c r="A91" t="n">
        <v>2021</v>
      </c>
      <c r="B91" t="n">
        <v>406</v>
      </c>
      <c r="C91" t="n">
        <v>626</v>
      </c>
      <c r="D91" t="inlineStr">
        <is>
          <t>زوايا غساله 10 كيلو فوق اتوماتيك 16338000004073</t>
        </is>
      </c>
      <c r="E91" t="inlineStr">
        <is>
          <t>FMCFII21004073</t>
        </is>
      </c>
      <c r="F91" t="n">
        <v>276</v>
      </c>
      <c r="G91" t="n">
        <v>254.058</v>
      </c>
      <c r="H91" t="n">
        <v>297.942</v>
      </c>
      <c r="I91" s="476" t="n">
        <v>297.8</v>
      </c>
      <c r="J91" s="476" t="n">
        <v>267.4</v>
      </c>
      <c r="K91" s="236" t="n">
        <v>296.8</v>
      </c>
      <c r="L91" t="n">
        <v>18</v>
      </c>
      <c r="M91" t="n">
        <v>200</v>
      </c>
      <c r="N91" s="318" t="n">
        <v>25</v>
      </c>
      <c r="O91" s="318" t="n">
        <v>148</v>
      </c>
      <c r="P91" t="n">
        <v>236</v>
      </c>
      <c r="Q91" t="n">
        <v>147</v>
      </c>
      <c r="R91" t="n">
        <v>213</v>
      </c>
      <c r="S91" t="n">
        <v>4</v>
      </c>
      <c r="T91" t="n">
        <v>4</v>
      </c>
      <c r="Y91" t="n">
        <v>0.015</v>
      </c>
      <c r="Z91" t="n">
        <v>604</v>
      </c>
      <c r="AA91" t="n">
        <v>15619</v>
      </c>
      <c r="AB91" t="n">
        <v>2.1</v>
      </c>
      <c r="AC91" t="n">
        <v>56.6</v>
      </c>
      <c r="AD91" t="n">
        <v>3.9</v>
      </c>
      <c r="AE91" t="n">
        <v>96.2</v>
      </c>
      <c r="AF91" t="n">
        <v>10</v>
      </c>
      <c r="AG91" t="n">
        <v>24.6</v>
      </c>
      <c r="AH91" t="n">
        <v>0.49</v>
      </c>
      <c r="AI91" t="inlineStr">
        <is>
          <t>الكترولوكس</t>
        </is>
      </c>
      <c r="AK91" t="inlineStr">
        <is>
          <t>1.6338E+13</t>
        </is>
      </c>
      <c r="AL91" s="1">
        <f>IFERROR(Z91/AA91,"")</f>
        <v/>
      </c>
      <c r="AM91" s="486">
        <f>STDEV(F91,J91)</f>
        <v/>
      </c>
    </row>
    <row r="92" ht="20.25" customHeight="1" s="402">
      <c r="A92" t="n">
        <v>2021</v>
      </c>
      <c r="B92" t="n">
        <v>407</v>
      </c>
      <c r="C92" t="n">
        <v>627</v>
      </c>
      <c r="D92" t="inlineStr">
        <is>
          <t>قاعدة غساله 12 كيلو فوق اتوماتيك p73001989040</t>
        </is>
      </c>
      <c r="E92" t="inlineStr">
        <is>
          <t>FMCFII11289040</t>
        </is>
      </c>
      <c r="F92" t="n">
        <v>418.5</v>
      </c>
      <c r="G92" t="n">
        <v>384.97815</v>
      </c>
      <c r="H92" t="n">
        <v>452.02185</v>
      </c>
      <c r="I92" s="476" t="n">
        <v>515.8</v>
      </c>
      <c r="J92" s="476" t="n">
        <v>425.1</v>
      </c>
      <c r="K92" s="236" t="n">
        <v>514.8</v>
      </c>
      <c r="L92" t="n">
        <v>18</v>
      </c>
      <c r="M92" t="n">
        <v>200</v>
      </c>
      <c r="N92" s="318" t="n">
        <v>24</v>
      </c>
      <c r="O92" s="318" t="n">
        <v>152</v>
      </c>
      <c r="P92" t="n">
        <v>134</v>
      </c>
      <c r="Q92" t="n">
        <v>85</v>
      </c>
      <c r="R92" t="n">
        <v>133</v>
      </c>
      <c r="T92" t="n">
        <v>8</v>
      </c>
      <c r="W92" t="n">
        <v>2</v>
      </c>
      <c r="Y92" t="n">
        <v>0.015</v>
      </c>
      <c r="Z92" t="n">
        <v>364</v>
      </c>
      <c r="AA92" t="n">
        <v>16668</v>
      </c>
      <c r="AB92" t="n">
        <v>0.9</v>
      </c>
      <c r="AC92" t="n">
        <v>39.9</v>
      </c>
      <c r="AD92" t="n">
        <v>0.9</v>
      </c>
      <c r="AE92" t="n">
        <v>38.4</v>
      </c>
      <c r="AF92" t="n">
        <v>12</v>
      </c>
      <c r="AG92" t="n">
        <v>15.1</v>
      </c>
      <c r="AH92" t="n">
        <v>0.9</v>
      </c>
      <c r="AI92" t="inlineStr">
        <is>
          <t>الكترولوكس</t>
        </is>
      </c>
      <c r="AK92" t="inlineStr">
        <is>
          <t>p73001989040</t>
        </is>
      </c>
      <c r="AL92" s="1">
        <f>IFERROR(Z92/AA92,"")</f>
        <v/>
      </c>
      <c r="AM92" s="486">
        <f>STDEV(F92,J92)</f>
        <v/>
      </c>
    </row>
    <row r="93" ht="20.25" customHeight="1" s="402">
      <c r="A93" t="n">
        <v>2021</v>
      </c>
      <c r="B93" t="n">
        <v>407</v>
      </c>
      <c r="C93" t="n">
        <v>628</v>
      </c>
      <c r="D93" t="inlineStr">
        <is>
          <t>كفر غساله 12 كيلو فوق اتوماتيك 16338000004068</t>
        </is>
      </c>
      <c r="E93" t="inlineStr">
        <is>
          <t>FMCFII71204068</t>
        </is>
      </c>
      <c r="F93" t="n">
        <v>330</v>
      </c>
      <c r="G93" t="n">
        <v>303.996</v>
      </c>
      <c r="H93" t="n">
        <v>356.004</v>
      </c>
      <c r="I93" s="476" t="n">
        <v>414.8</v>
      </c>
      <c r="J93" s="476" t="n">
        <v>329.9</v>
      </c>
      <c r="K93" s="236" t="n">
        <v>413.8</v>
      </c>
      <c r="L93" t="n">
        <v>18</v>
      </c>
      <c r="M93" t="n">
        <v>200</v>
      </c>
      <c r="N93" s="318" t="n">
        <v>24</v>
      </c>
      <c r="O93" s="318" t="n">
        <v>152</v>
      </c>
      <c r="P93" t="n">
        <v>145</v>
      </c>
      <c r="Q93" t="n">
        <v>96</v>
      </c>
      <c r="R93" t="n">
        <v>128</v>
      </c>
      <c r="T93" t="n">
        <v>8</v>
      </c>
      <c r="W93" t="n">
        <v>5</v>
      </c>
      <c r="Y93" t="n">
        <v>0.015</v>
      </c>
      <c r="Z93" t="n">
        <v>381</v>
      </c>
      <c r="AA93" t="n">
        <v>16357</v>
      </c>
      <c r="AB93" t="n">
        <v>1.3</v>
      </c>
      <c r="AC93" t="n">
        <v>49.5</v>
      </c>
      <c r="AD93" t="n">
        <v>1.3</v>
      </c>
      <c r="AE93" t="n">
        <v>48.5</v>
      </c>
      <c r="AF93" t="n">
        <v>12</v>
      </c>
      <c r="AG93" t="n">
        <v>15.9</v>
      </c>
      <c r="AH93" t="n">
        <v>0.88</v>
      </c>
      <c r="AI93" t="inlineStr">
        <is>
          <t>الكترولوكس</t>
        </is>
      </c>
      <c r="AK93" t="inlineStr">
        <is>
          <t>1.6338E+13</t>
        </is>
      </c>
      <c r="AL93" s="1">
        <f>IFERROR(Z93/AA93,"")</f>
        <v/>
      </c>
      <c r="AM93" s="486">
        <f>STDEV(F93,J93)</f>
        <v/>
      </c>
    </row>
    <row r="94" ht="20.25" customHeight="1" s="402">
      <c r="A94" t="n">
        <v>2021</v>
      </c>
      <c r="B94" t="n">
        <v>407</v>
      </c>
      <c r="C94" t="n">
        <v>629</v>
      </c>
      <c r="D94" t="inlineStr">
        <is>
          <t>جزء وسط غساله 12 كيلو فوق اتوماتيك 16338000004078</t>
        </is>
      </c>
      <c r="E94" t="inlineStr">
        <is>
          <t>FMCFII61204078</t>
        </is>
      </c>
      <c r="F94" t="n">
        <v>221</v>
      </c>
      <c r="G94" t="n">
        <v>203.983</v>
      </c>
      <c r="H94" t="n">
        <v>238.017</v>
      </c>
      <c r="I94" s="476" t="n">
        <v>275.7</v>
      </c>
      <c r="J94" s="476" t="n">
        <v>226.3</v>
      </c>
      <c r="K94" s="236" t="n">
        <v>274.7</v>
      </c>
      <c r="L94" t="n">
        <v>18</v>
      </c>
      <c r="M94" t="n">
        <v>200</v>
      </c>
      <c r="N94" s="318" t="n">
        <v>24</v>
      </c>
      <c r="O94" s="318" t="n">
        <v>152</v>
      </c>
      <c r="P94" t="n">
        <v>152</v>
      </c>
      <c r="Q94" t="n">
        <v>97</v>
      </c>
      <c r="R94" t="n">
        <v>107</v>
      </c>
      <c r="T94" t="n">
        <v>13</v>
      </c>
      <c r="W94" t="n">
        <v>2</v>
      </c>
      <c r="Y94" t="n">
        <v>0.015</v>
      </c>
      <c r="Z94" t="n">
        <v>372</v>
      </c>
      <c r="AA94" t="n">
        <v>16423</v>
      </c>
      <c r="AB94" t="n">
        <v>1.6</v>
      </c>
      <c r="AC94" t="n">
        <v>74.3</v>
      </c>
      <c r="AD94" t="n">
        <v>1.6</v>
      </c>
      <c r="AE94" t="n">
        <v>71.90000000000001</v>
      </c>
      <c r="AF94" t="n">
        <v>12</v>
      </c>
      <c r="AG94" t="n">
        <v>15.5</v>
      </c>
      <c r="AH94" t="n">
        <v>0.89</v>
      </c>
      <c r="AI94" t="inlineStr">
        <is>
          <t>الكترولوكس</t>
        </is>
      </c>
      <c r="AK94" t="inlineStr">
        <is>
          <t>1.6338E+13</t>
        </is>
      </c>
      <c r="AL94" s="1">
        <f>IFERROR(Z94/AA94,"")</f>
        <v/>
      </c>
      <c r="AM94" s="486">
        <f>STDEV(F94,J94)</f>
        <v/>
      </c>
    </row>
    <row r="95" ht="20.25" customHeight="1" s="402">
      <c r="A95" t="n">
        <v>2021</v>
      </c>
      <c r="B95" t="n">
        <v>407</v>
      </c>
      <c r="C95" t="n">
        <v>630</v>
      </c>
      <c r="D95" t="inlineStr">
        <is>
          <t>زوايا غساله 12 كيلو فوق اتوماتيك 16338000004069</t>
        </is>
      </c>
      <c r="E95" t="inlineStr">
        <is>
          <t>FMCFII21204069</t>
        </is>
      </c>
      <c r="F95" t="n">
        <v>214</v>
      </c>
      <c r="G95" t="n">
        <v>197.843</v>
      </c>
      <c r="H95" t="n">
        <v>230.157</v>
      </c>
      <c r="I95" s="476" t="n">
        <v>274.6</v>
      </c>
      <c r="J95" s="476" t="n">
        <v>212.5</v>
      </c>
      <c r="K95" s="236" t="n">
        <v>273.6</v>
      </c>
      <c r="L95" t="n">
        <v>18</v>
      </c>
      <c r="M95" t="n">
        <v>200</v>
      </c>
      <c r="N95" s="318" t="n">
        <v>24</v>
      </c>
      <c r="O95" s="318" t="n">
        <v>152</v>
      </c>
      <c r="P95" t="n">
        <v>233</v>
      </c>
      <c r="Q95" t="n">
        <v>183</v>
      </c>
      <c r="R95" t="n">
        <v>233</v>
      </c>
      <c r="T95" t="n">
        <v>12</v>
      </c>
      <c r="W95" t="n">
        <v>2</v>
      </c>
      <c r="Y95" t="n">
        <v>0.015</v>
      </c>
      <c r="Z95" t="n">
        <v>660</v>
      </c>
      <c r="AA95" t="n">
        <v>18367</v>
      </c>
      <c r="AB95" t="n">
        <v>3.1</v>
      </c>
      <c r="AC95" t="n">
        <v>85.90000000000001</v>
      </c>
      <c r="AD95" t="n">
        <v>6</v>
      </c>
      <c r="AE95" t="n">
        <v>164.3</v>
      </c>
      <c r="AF95" t="n">
        <v>12</v>
      </c>
      <c r="AG95" t="n">
        <v>27.4</v>
      </c>
      <c r="AH95" t="n">
        <v>0.5</v>
      </c>
      <c r="AI95" t="inlineStr">
        <is>
          <t>الكترولوكس</t>
        </is>
      </c>
      <c r="AK95" t="inlineStr">
        <is>
          <t>1.6338E+13</t>
        </is>
      </c>
      <c r="AL95" s="1">
        <f>IFERROR(Z95/AA95,"")</f>
        <v/>
      </c>
      <c r="AM95" s="486">
        <f>STDEV(F95,J95)</f>
        <v/>
      </c>
    </row>
    <row r="96" ht="20.25" customHeight="1" s="402">
      <c r="A96" t="n">
        <v>2021</v>
      </c>
      <c r="B96" t="n">
        <v>432</v>
      </c>
      <c r="C96" t="n">
        <v>450</v>
      </c>
      <c r="D96" t="inlineStr">
        <is>
          <t>طقم سخان نبتون ذو 3 اطقم - علوي</t>
        </is>
      </c>
      <c r="E96" t="inlineStr">
        <is>
          <t>FMEWFI7A176101</t>
        </is>
      </c>
      <c r="F96" t="n">
        <v>175</v>
      </c>
      <c r="G96" t="n">
        <v>162.75</v>
      </c>
      <c r="H96" t="n">
        <v>187.25</v>
      </c>
      <c r="I96" s="476" t="n">
        <v>207.3</v>
      </c>
      <c r="J96" s="476" t="n">
        <v>181.2</v>
      </c>
      <c r="K96" s="236" t="n">
        <v>206.3</v>
      </c>
      <c r="L96" t="n">
        <v>120</v>
      </c>
      <c r="M96" t="n">
        <v>90</v>
      </c>
      <c r="N96" s="318" t="n">
        <v>102</v>
      </c>
      <c r="O96" s="318" t="n">
        <v>107</v>
      </c>
      <c r="P96" t="n">
        <v>2</v>
      </c>
      <c r="Q96" t="n">
        <v>1</v>
      </c>
      <c r="R96" t="n">
        <v>8</v>
      </c>
      <c r="Y96" t="n">
        <v>0.015</v>
      </c>
      <c r="Z96" t="n">
        <v>11</v>
      </c>
      <c r="AA96" t="n">
        <v>1661</v>
      </c>
      <c r="AB96" t="n">
        <v>0.1</v>
      </c>
      <c r="AC96" t="n">
        <v>9.5</v>
      </c>
      <c r="AD96" t="n">
        <v>0.1</v>
      </c>
      <c r="AE96" t="n">
        <v>9.1</v>
      </c>
      <c r="AF96" t="n">
        <v>1</v>
      </c>
      <c r="AG96" t="n">
        <v>0.1</v>
      </c>
      <c r="AH96" t="n">
        <v>0.31</v>
      </c>
      <c r="AI96" t="inlineStr">
        <is>
          <t>الكترولوكس</t>
        </is>
      </c>
      <c r="AL96" s="1">
        <f>IFERROR(Z96/AA96,"")</f>
        <v/>
      </c>
      <c r="AM96" s="486">
        <f>STDEV(F96,J96)</f>
        <v/>
      </c>
    </row>
    <row r="97" ht="20.25" customHeight="1" s="402">
      <c r="A97" t="n">
        <v>2021</v>
      </c>
      <c r="B97" t="n">
        <v>432</v>
      </c>
      <c r="C97" t="n">
        <v>451</v>
      </c>
      <c r="D97" t="inlineStr">
        <is>
          <t>طقم سخان نبتون  ذو 3 اطقم -سفلي</t>
        </is>
      </c>
      <c r="E97" t="inlineStr">
        <is>
          <t>FMEWFI1A176201</t>
        </is>
      </c>
      <c r="F97" t="n">
        <v>270</v>
      </c>
      <c r="G97" t="n">
        <v>251.1</v>
      </c>
      <c r="H97" t="n">
        <v>288.9</v>
      </c>
      <c r="I97" s="476" t="n">
        <v>283.7</v>
      </c>
      <c r="J97" s="476" t="n">
        <v>253.6</v>
      </c>
      <c r="K97" s="236" t="n">
        <v>282.7</v>
      </c>
      <c r="L97" t="n">
        <v>120</v>
      </c>
      <c r="M97" t="n">
        <v>90</v>
      </c>
      <c r="N97" s="318" t="n">
        <v>102</v>
      </c>
      <c r="O97" s="318" t="n">
        <v>107</v>
      </c>
      <c r="P97" t="n">
        <v>2</v>
      </c>
      <c r="Q97" t="n">
        <v>3</v>
      </c>
      <c r="R97" t="n">
        <v>8</v>
      </c>
      <c r="Y97" t="n">
        <v>0.015</v>
      </c>
      <c r="Z97" t="n">
        <v>13</v>
      </c>
      <c r="AA97" t="n">
        <v>1597</v>
      </c>
      <c r="AB97" t="n">
        <v>0</v>
      </c>
      <c r="AC97" t="n">
        <v>5.9</v>
      </c>
      <c r="AD97" t="n">
        <v>0.1</v>
      </c>
      <c r="AE97" t="n">
        <v>6.3</v>
      </c>
      <c r="AF97" t="n">
        <v>1</v>
      </c>
      <c r="AG97" t="n">
        <v>0.1</v>
      </c>
      <c r="AH97" t="n">
        <v>0.3</v>
      </c>
      <c r="AI97" t="inlineStr">
        <is>
          <t>الكترولوكس</t>
        </is>
      </c>
      <c r="AL97" s="1">
        <f>IFERROR(Z97/AA97,"")</f>
        <v/>
      </c>
      <c r="AM97" s="486">
        <f>STDEV(F97,J97)</f>
        <v/>
      </c>
    </row>
    <row r="98" ht="20.25" customHeight="1" s="402">
      <c r="A98" t="n">
        <v>2021</v>
      </c>
      <c r="B98" t="n">
        <v>440</v>
      </c>
      <c r="C98" t="n">
        <v>440</v>
      </c>
      <c r="D98" t="inlineStr">
        <is>
          <t>فوم طقم سخان زانوسى</t>
        </is>
      </c>
      <c r="E98" t="inlineStr">
        <is>
          <t>FMDAHIN30000000</t>
        </is>
      </c>
      <c r="F98" t="n">
        <v>258</v>
      </c>
      <c r="G98" t="n">
        <v>239.94</v>
      </c>
      <c r="H98" t="n">
        <v>276.06</v>
      </c>
      <c r="I98" s="476" t="n">
        <v>286.7</v>
      </c>
      <c r="J98" s="476" t="n">
        <v>250.2</v>
      </c>
      <c r="K98" s="236" t="n">
        <v>285.7</v>
      </c>
      <c r="L98" t="n">
        <v>90</v>
      </c>
      <c r="M98" t="n">
        <v>120</v>
      </c>
      <c r="N98" s="318" t="n">
        <v>100</v>
      </c>
      <c r="O98" s="318" t="n">
        <v>109</v>
      </c>
      <c r="P98" t="n">
        <v>18</v>
      </c>
      <c r="Q98" t="n">
        <v>26</v>
      </c>
      <c r="R98" t="n">
        <v>23</v>
      </c>
      <c r="S98" t="n">
        <v>13</v>
      </c>
      <c r="T98" t="n">
        <v>6</v>
      </c>
      <c r="Y98" t="n">
        <v>0.015</v>
      </c>
      <c r="Z98" t="n">
        <v>78</v>
      </c>
      <c r="AA98" t="n">
        <v>10270</v>
      </c>
      <c r="AB98" t="n">
        <v>0.3</v>
      </c>
      <c r="AC98" t="n">
        <v>39.8</v>
      </c>
      <c r="AD98" t="n">
        <v>0.6</v>
      </c>
      <c r="AE98" t="n">
        <v>76.3</v>
      </c>
      <c r="AF98" t="n">
        <v>1</v>
      </c>
      <c r="AG98" t="n">
        <v>0.8</v>
      </c>
      <c r="AH98" t="n">
        <v>0.45</v>
      </c>
      <c r="AI98" t="inlineStr">
        <is>
          <t>الكترولوكس</t>
        </is>
      </c>
      <c r="AL98" s="1">
        <f>IFERROR(Z98/AA98,"")</f>
        <v/>
      </c>
      <c r="AM98" s="486">
        <f>STDEV(F98,J98)</f>
        <v/>
      </c>
    </row>
    <row r="99" ht="20.25" customHeight="1" s="402">
      <c r="A99" t="n">
        <v>2021</v>
      </c>
      <c r="B99" t="n">
        <v>4</v>
      </c>
      <c r="C99" t="n">
        <v>11</v>
      </c>
      <c r="D99" t="inlineStr">
        <is>
          <t>فوم جانب حمايه يمين</t>
        </is>
      </c>
      <c r="E99" t="inlineStr">
        <is>
          <t>FMDACI30000000</t>
        </is>
      </c>
      <c r="F99" t="n">
        <v>212</v>
      </c>
      <c r="G99" t="n">
        <v>197.16</v>
      </c>
      <c r="H99" t="n">
        <v>226.84</v>
      </c>
      <c r="I99" s="476" t="n">
        <v>254.5</v>
      </c>
      <c r="J99" s="476" t="n">
        <v>218</v>
      </c>
      <c r="K99" s="236" t="n">
        <v>253.5</v>
      </c>
      <c r="L99" t="n">
        <v>37</v>
      </c>
      <c r="M99" t="n">
        <v>195</v>
      </c>
      <c r="N99" s="318" t="n">
        <v>51</v>
      </c>
      <c r="O99" s="318" t="n">
        <v>143</v>
      </c>
      <c r="P99" t="n">
        <v>399</v>
      </c>
      <c r="Q99" t="n">
        <v>220</v>
      </c>
      <c r="R99" t="n">
        <v>308</v>
      </c>
      <c r="S99" t="n">
        <v>9</v>
      </c>
      <c r="T99" t="n">
        <v>15</v>
      </c>
      <c r="W99" t="n">
        <v>3</v>
      </c>
      <c r="Y99" t="n">
        <v>0.02</v>
      </c>
      <c r="Z99" t="n">
        <v>944</v>
      </c>
      <c r="AA99" t="n">
        <v>38290</v>
      </c>
      <c r="AB99" t="n">
        <v>4.4</v>
      </c>
      <c r="AC99" t="n">
        <v>180.6</v>
      </c>
      <c r="AD99" t="n">
        <v>4.3</v>
      </c>
      <c r="AE99" t="n">
        <v>168.5</v>
      </c>
      <c r="AF99" t="n">
        <v>7</v>
      </c>
      <c r="AG99" t="n">
        <v>18.4</v>
      </c>
      <c r="AH99" t="n">
        <v>0.8100000000000001</v>
      </c>
      <c r="AI99" t="inlineStr">
        <is>
          <t>الكترولوكس</t>
        </is>
      </c>
      <c r="AK99" t="inlineStr">
        <is>
          <t>808902001</t>
        </is>
      </c>
      <c r="AL99" s="1">
        <f>IFERROR(Z99/AA99,"")</f>
        <v/>
      </c>
      <c r="AM99" s="486">
        <f>STDEV(F99,J99)</f>
        <v/>
      </c>
    </row>
    <row r="100" ht="20.25" customHeight="1" s="402">
      <c r="A100" t="n">
        <v>2021</v>
      </c>
      <c r="B100" t="n">
        <v>4</v>
      </c>
      <c r="C100" t="n">
        <v>12</v>
      </c>
      <c r="D100" t="inlineStr">
        <is>
          <t>فوم جانب حمايه شمال</t>
        </is>
      </c>
      <c r="E100" t="inlineStr">
        <is>
          <t>FMDACI40000000</t>
        </is>
      </c>
      <c r="F100" t="n">
        <v>212</v>
      </c>
      <c r="G100" t="n">
        <v>197.16</v>
      </c>
      <c r="H100" t="n">
        <v>226.84</v>
      </c>
      <c r="I100" s="476" t="n">
        <v>257.4</v>
      </c>
      <c r="J100" s="476" t="n">
        <v>215.6</v>
      </c>
      <c r="K100" s="236" t="n">
        <v>256.4</v>
      </c>
      <c r="L100" t="n">
        <v>37</v>
      </c>
      <c r="M100" t="n">
        <v>195</v>
      </c>
      <c r="N100" s="318" t="n">
        <v>51</v>
      </c>
      <c r="O100" s="318" t="n">
        <v>143</v>
      </c>
      <c r="P100" t="n">
        <v>369</v>
      </c>
      <c r="Q100" t="n">
        <v>202</v>
      </c>
      <c r="R100" t="n">
        <v>327</v>
      </c>
      <c r="S100" t="n">
        <v>11</v>
      </c>
      <c r="T100" t="n">
        <v>14</v>
      </c>
      <c r="W100" t="n">
        <v>3</v>
      </c>
      <c r="Y100" t="n">
        <v>0.02</v>
      </c>
      <c r="Z100" t="n">
        <v>916</v>
      </c>
      <c r="AA100" t="n">
        <v>37909</v>
      </c>
      <c r="AB100" t="n">
        <v>4.4</v>
      </c>
      <c r="AC100" t="n">
        <v>178.9</v>
      </c>
      <c r="AD100" t="n">
        <v>4.2</v>
      </c>
      <c r="AE100" t="n">
        <v>169.8</v>
      </c>
      <c r="AF100" t="n">
        <v>7</v>
      </c>
      <c r="AG100" t="n">
        <v>17.8</v>
      </c>
      <c r="AH100" t="n">
        <v>0.8100000000000001</v>
      </c>
      <c r="AI100" t="inlineStr">
        <is>
          <t>الكترولوكس</t>
        </is>
      </c>
      <c r="AK100" t="inlineStr">
        <is>
          <t>808901901</t>
        </is>
      </c>
      <c r="AL100" s="1">
        <f>IFERROR(Z100/AA100,"")</f>
        <v/>
      </c>
      <c r="AM100" s="486">
        <f>STDEV(F100,J100)</f>
        <v/>
      </c>
    </row>
    <row r="101" ht="20.25" customHeight="1" s="402">
      <c r="A101" t="n">
        <v>2021</v>
      </c>
      <c r="B101" t="n">
        <v>52</v>
      </c>
      <c r="C101" t="n">
        <v>130</v>
      </c>
      <c r="D101" t="inlineStr">
        <is>
          <t>فوم كوش 152</t>
        </is>
      </c>
      <c r="E101" t="inlineStr">
        <is>
          <t>FMDACI51520000</t>
        </is>
      </c>
      <c r="F101" t="n">
        <v>12</v>
      </c>
      <c r="G101" t="n">
        <v>11.16</v>
      </c>
      <c r="H101" t="n">
        <v>12.84</v>
      </c>
      <c r="I101" s="476" t="n">
        <v>18.3</v>
      </c>
      <c r="J101" s="476" t="n">
        <v>13</v>
      </c>
      <c r="K101" s="236" t="n">
        <v>17.3</v>
      </c>
      <c r="L101" t="n">
        <v>336</v>
      </c>
      <c r="M101" t="n">
        <v>96</v>
      </c>
      <c r="N101" s="318" t="n">
        <v>326</v>
      </c>
      <c r="O101" s="318" t="n">
        <v>102</v>
      </c>
      <c r="P101" t="n">
        <v>267</v>
      </c>
      <c r="Q101" t="n">
        <v>214</v>
      </c>
      <c r="R101" t="n">
        <v>306</v>
      </c>
      <c r="S101" t="n">
        <v>10</v>
      </c>
      <c r="T101" t="n">
        <v>11</v>
      </c>
      <c r="W101" t="n">
        <v>10</v>
      </c>
      <c r="Y101" t="n">
        <v>0.02</v>
      </c>
      <c r="Z101" t="n">
        <v>818</v>
      </c>
      <c r="AA101" t="n">
        <v>109618</v>
      </c>
      <c r="AB101" t="n">
        <v>68.3</v>
      </c>
      <c r="AC101" t="n">
        <v>9134.9</v>
      </c>
      <c r="AD101" t="n">
        <v>63.9</v>
      </c>
      <c r="AE101" t="n">
        <v>8399.799999999999</v>
      </c>
      <c r="AF101" t="n">
        <v>11</v>
      </c>
      <c r="AG101" t="n">
        <v>2.5</v>
      </c>
      <c r="AH101" t="n">
        <v>0.45</v>
      </c>
      <c r="AI101" t="inlineStr">
        <is>
          <t>الكترولوكس</t>
        </is>
      </c>
      <c r="AK101" t="inlineStr">
        <is>
          <t>809040701</t>
        </is>
      </c>
      <c r="AL101" s="1">
        <f>IFERROR(Z101/AA101,"")</f>
        <v/>
      </c>
      <c r="AM101" s="486">
        <f>STDEV(F101,J101)</f>
        <v/>
      </c>
    </row>
    <row r="102" ht="20.25" customHeight="1" s="402">
      <c r="A102" t="n">
        <v>2021</v>
      </c>
      <c r="B102" t="n">
        <v>53</v>
      </c>
      <c r="C102" t="n">
        <v>131</v>
      </c>
      <c r="D102" t="inlineStr">
        <is>
          <t>فوم كوش 130</t>
        </is>
      </c>
      <c r="E102" t="inlineStr">
        <is>
          <t>FMDACI51300000</t>
        </is>
      </c>
      <c r="F102" t="n">
        <v>10</v>
      </c>
      <c r="G102" t="n">
        <v>9.300000000000001</v>
      </c>
      <c r="H102" t="n">
        <v>10.7</v>
      </c>
      <c r="I102" s="476" t="n">
        <v>14</v>
      </c>
      <c r="J102" s="476" t="n">
        <v>9.800000000000001</v>
      </c>
      <c r="K102" s="236" t="n">
        <v>13</v>
      </c>
      <c r="L102" t="n">
        <v>772</v>
      </c>
      <c r="M102" t="n">
        <v>117</v>
      </c>
      <c r="N102" s="318" t="n">
        <v>1026</v>
      </c>
      <c r="O102" s="318" t="n">
        <v>89</v>
      </c>
      <c r="P102" t="n">
        <v>487</v>
      </c>
      <c r="Q102" t="n">
        <v>369</v>
      </c>
      <c r="R102" t="n">
        <v>555</v>
      </c>
      <c r="S102" t="n">
        <v>42</v>
      </c>
      <c r="T102" t="n">
        <v>33</v>
      </c>
      <c r="W102" t="n">
        <v>18</v>
      </c>
      <c r="Y102" t="n">
        <v>0.02</v>
      </c>
      <c r="Z102" t="n">
        <v>1504</v>
      </c>
      <c r="AA102" t="n">
        <v>538266</v>
      </c>
      <c r="AB102" t="n">
        <v>150.4</v>
      </c>
      <c r="AC102" t="n">
        <v>53826.6</v>
      </c>
      <c r="AD102" t="n">
        <v>152.5</v>
      </c>
      <c r="AE102" t="n">
        <v>53549</v>
      </c>
      <c r="AF102" t="n">
        <v>9</v>
      </c>
      <c r="AG102" t="n">
        <v>1.5</v>
      </c>
      <c r="AH102" t="n">
        <v>0.68</v>
      </c>
      <c r="AI102" t="inlineStr">
        <is>
          <t>الكترولوكس</t>
        </is>
      </c>
      <c r="AK102" t="inlineStr">
        <is>
          <t>A00467101</t>
        </is>
      </c>
      <c r="AL102" s="1">
        <f>IFERROR(Z102/AA102,"")</f>
        <v/>
      </c>
      <c r="AM102" s="486">
        <f>STDEV(F102,J102)</f>
        <v/>
      </c>
    </row>
    <row r="103" ht="20.25" customHeight="1" s="402">
      <c r="A103" t="n">
        <v>2021</v>
      </c>
      <c r="B103" t="n">
        <v>159</v>
      </c>
      <c r="C103" t="n">
        <v>299</v>
      </c>
      <c r="D103" t="inlineStr">
        <is>
          <t>سخان غاز 6لتر</t>
        </is>
      </c>
      <c r="E103" t="inlineStr">
        <is>
          <t>FMDAHI5L000000</t>
        </is>
      </c>
      <c r="F103" t="n">
        <v>115</v>
      </c>
      <c r="G103" t="n">
        <v>106.95</v>
      </c>
      <c r="H103" t="n">
        <v>123.05</v>
      </c>
      <c r="I103" s="476" t="n">
        <v>134.1</v>
      </c>
      <c r="J103" s="476" t="n">
        <v>109</v>
      </c>
      <c r="K103" s="236" t="n">
        <v>133.1</v>
      </c>
      <c r="L103" t="n">
        <v>70</v>
      </c>
      <c r="M103" t="n">
        <v>154</v>
      </c>
      <c r="N103" s="318" t="n">
        <v>94</v>
      </c>
      <c r="O103" s="318" t="n">
        <v>117</v>
      </c>
      <c r="P103" t="n">
        <v>638</v>
      </c>
      <c r="Q103" t="n">
        <v>424</v>
      </c>
      <c r="R103" t="n">
        <v>627</v>
      </c>
      <c r="S103" t="n">
        <v>80</v>
      </c>
      <c r="T103" t="n">
        <v>69</v>
      </c>
      <c r="U103" t="n">
        <v>4</v>
      </c>
      <c r="W103" t="n">
        <v>3</v>
      </c>
      <c r="Y103" t="n">
        <v>0.02</v>
      </c>
      <c r="Z103" t="n">
        <v>1776</v>
      </c>
      <c r="AA103" t="n">
        <v>190722</v>
      </c>
      <c r="AB103" t="n">
        <v>15.5</v>
      </c>
      <c r="AC103" t="n">
        <v>1658.3</v>
      </c>
      <c r="AD103" t="n">
        <v>16.1</v>
      </c>
      <c r="AE103" t="n">
        <v>1732.6</v>
      </c>
      <c r="AF103" t="n">
        <v>12</v>
      </c>
      <c r="AG103" t="n">
        <v>19</v>
      </c>
      <c r="AH103" t="n">
        <v>0.87</v>
      </c>
      <c r="AI103" t="inlineStr">
        <is>
          <t>الكترولوكس</t>
        </is>
      </c>
      <c r="AJ103" t="inlineStr">
        <is>
          <t>Foam Set Protection Upper 6L G</t>
        </is>
      </c>
      <c r="AL103" s="1">
        <f>IFERROR(Z103/AA103,"")</f>
        <v/>
      </c>
      <c r="AM103" s="486">
        <f>STDEV(F103,J103)</f>
        <v/>
      </c>
    </row>
    <row r="104" ht="20.25" customHeight="1" s="402">
      <c r="A104" t="n">
        <v>2021</v>
      </c>
      <c r="B104" t="n">
        <v>214</v>
      </c>
      <c r="C104" t="n">
        <v>142</v>
      </c>
      <c r="D104" t="inlineStr">
        <is>
          <t>فوم قاعده 60*60</t>
        </is>
      </c>
      <c r="E104" t="inlineStr">
        <is>
          <t>FMDACI16060000</t>
        </is>
      </c>
      <c r="F104" t="n">
        <v>351</v>
      </c>
      <c r="G104" t="n">
        <v>326.43</v>
      </c>
      <c r="H104" t="n">
        <v>375.57</v>
      </c>
      <c r="I104" s="476" t="n">
        <v>402.3</v>
      </c>
      <c r="J104" s="476" t="n">
        <v>342.6</v>
      </c>
      <c r="K104" s="236" t="n">
        <v>401.3</v>
      </c>
      <c r="L104" t="n">
        <v>68</v>
      </c>
      <c r="M104" t="n">
        <v>212</v>
      </c>
      <c r="N104" s="318" t="n">
        <v>80</v>
      </c>
      <c r="O104" s="318" t="n">
        <v>184</v>
      </c>
      <c r="P104" t="n">
        <v>257</v>
      </c>
      <c r="Q104" t="n">
        <v>278</v>
      </c>
      <c r="R104" t="n">
        <v>179</v>
      </c>
      <c r="S104" t="n">
        <v>12</v>
      </c>
      <c r="T104" t="n">
        <v>6</v>
      </c>
      <c r="W104" t="n">
        <v>2</v>
      </c>
      <c r="Y104" t="n">
        <v>0.02</v>
      </c>
      <c r="Z104" t="n">
        <v>719</v>
      </c>
      <c r="AA104" t="n">
        <v>27270</v>
      </c>
      <c r="AB104" t="n">
        <v>2.1</v>
      </c>
      <c r="AC104" t="n">
        <v>77.7</v>
      </c>
      <c r="AD104" t="n">
        <v>2.1</v>
      </c>
      <c r="AE104" t="n">
        <v>74.40000000000001</v>
      </c>
      <c r="AF104" t="n">
        <v>11</v>
      </c>
      <c r="AG104" t="n">
        <v>9</v>
      </c>
      <c r="AH104" t="n">
        <v>0.51</v>
      </c>
      <c r="AI104" t="inlineStr">
        <is>
          <t>الكترولوكس</t>
        </is>
      </c>
      <c r="AK104" t="inlineStr">
        <is>
          <t>808901701</t>
        </is>
      </c>
      <c r="AL104" s="1">
        <f>IFERROR(Z104/AA104,"")</f>
        <v/>
      </c>
      <c r="AM104" s="486">
        <f>STDEV(F104,J104)</f>
        <v/>
      </c>
    </row>
    <row r="105" ht="20.25" customHeight="1" s="402">
      <c r="A105" t="n">
        <v>2021</v>
      </c>
      <c r="B105" t="n">
        <v>227</v>
      </c>
      <c r="C105" t="n">
        <v>155</v>
      </c>
      <c r="D105" t="inlineStr">
        <is>
          <t>فوم طقم سخان غاز 10 لتر</t>
        </is>
      </c>
      <c r="E105" t="inlineStr">
        <is>
          <t>FMDAHI6000000</t>
        </is>
      </c>
      <c r="F105" t="n">
        <v>122</v>
      </c>
      <c r="G105" t="n">
        <v>113.46</v>
      </c>
      <c r="H105" t="n">
        <v>130.54</v>
      </c>
      <c r="I105" s="476" t="n">
        <v>168.6</v>
      </c>
      <c r="J105" s="476" t="n">
        <v>126.3</v>
      </c>
      <c r="K105" s="236" t="n">
        <v>167.6</v>
      </c>
      <c r="L105" t="n">
        <v>61</v>
      </c>
      <c r="M105" t="n">
        <v>177</v>
      </c>
      <c r="N105" s="318" t="n">
        <v>85</v>
      </c>
      <c r="O105" s="318" t="n">
        <v>128</v>
      </c>
      <c r="P105" t="n">
        <v>272</v>
      </c>
      <c r="Q105" t="n">
        <v>215</v>
      </c>
      <c r="R105" t="n">
        <v>269</v>
      </c>
      <c r="S105" t="n">
        <v>58</v>
      </c>
      <c r="T105" t="n">
        <v>36</v>
      </c>
      <c r="U105" t="n">
        <v>8</v>
      </c>
      <c r="W105" t="n">
        <v>5</v>
      </c>
      <c r="Y105" t="n">
        <v>0.02</v>
      </c>
      <c r="Z105" t="n">
        <v>847</v>
      </c>
      <c r="AA105" t="n">
        <v>73317</v>
      </c>
      <c r="AB105" t="n">
        <v>7</v>
      </c>
      <c r="AC105" t="n">
        <v>601</v>
      </c>
      <c r="AD105" t="n">
        <v>6.3</v>
      </c>
      <c r="AE105" t="n">
        <v>539</v>
      </c>
      <c r="AF105" t="n">
        <v>11</v>
      </c>
      <c r="AG105" t="n">
        <v>9.9</v>
      </c>
      <c r="AH105" t="n">
        <v>0.89</v>
      </c>
      <c r="AI105" t="inlineStr">
        <is>
          <t>الكترولوكس</t>
        </is>
      </c>
      <c r="AJ105" t="inlineStr">
        <is>
          <t xml:space="preserve">Foam Set GIWH 10L             </t>
        </is>
      </c>
      <c r="AK105" t="inlineStr">
        <is>
          <t>A15289901</t>
        </is>
      </c>
      <c r="AL105" s="1">
        <f>IFERROR(Z105/AA105,"")</f>
        <v/>
      </c>
      <c r="AM105" s="486">
        <f>STDEV(F105,J105)</f>
        <v/>
      </c>
    </row>
    <row r="106" ht="20.25" customHeight="1" s="402">
      <c r="A106" t="n">
        <v>2021</v>
      </c>
      <c r="B106" t="n">
        <v>256</v>
      </c>
      <c r="C106" t="n">
        <v>180</v>
      </c>
      <c r="D106" t="inlineStr">
        <is>
          <t>فوم دعامه 60*60</t>
        </is>
      </c>
      <c r="E106" t="inlineStr">
        <is>
          <t>FMDACI66060000</t>
        </is>
      </c>
      <c r="F106" t="n">
        <v>32</v>
      </c>
      <c r="G106" t="n">
        <v>29.76</v>
      </c>
      <c r="H106" t="n">
        <v>34.24</v>
      </c>
      <c r="I106" s="476" t="n">
        <v>44.7</v>
      </c>
      <c r="J106" s="476" t="n">
        <v>33</v>
      </c>
      <c r="K106" s="236" t="n">
        <v>43.7</v>
      </c>
      <c r="L106" t="n">
        <v>168</v>
      </c>
      <c r="M106" t="n">
        <v>171</v>
      </c>
      <c r="N106" s="318" t="n">
        <v>208</v>
      </c>
      <c r="O106" s="318" t="n">
        <v>140</v>
      </c>
      <c r="P106" t="n">
        <v>140</v>
      </c>
      <c r="Q106" t="n">
        <v>92</v>
      </c>
      <c r="R106" t="n">
        <v>209</v>
      </c>
      <c r="S106" t="n">
        <v>7</v>
      </c>
      <c r="Y106" t="n">
        <v>0.02</v>
      </c>
      <c r="Z106" t="n">
        <v>448</v>
      </c>
      <c r="AA106" t="n">
        <v>30848</v>
      </c>
      <c r="AB106" t="n">
        <v>14.1</v>
      </c>
      <c r="AC106" t="n">
        <v>964</v>
      </c>
      <c r="AD106" t="n">
        <v>13.5</v>
      </c>
      <c r="AE106" t="n">
        <v>908.2</v>
      </c>
      <c r="AF106" t="n">
        <v>5</v>
      </c>
      <c r="AG106" t="n">
        <v>2.2</v>
      </c>
      <c r="AH106" t="n">
        <v>0.6</v>
      </c>
      <c r="AI106" t="inlineStr">
        <is>
          <t>الكترولوكس</t>
        </is>
      </c>
      <c r="AK106" t="inlineStr">
        <is>
          <t>808902101</t>
        </is>
      </c>
      <c r="AL106" s="1">
        <f>IFERROR(Z106/AA106,"")</f>
        <v/>
      </c>
      <c r="AM106" s="486">
        <f>STDEV(F106,J106)</f>
        <v/>
      </c>
    </row>
    <row r="107" ht="20.25" customHeight="1" s="402">
      <c r="A107" t="n">
        <v>2021</v>
      </c>
      <c r="B107" t="n">
        <v>334</v>
      </c>
      <c r="C107" t="n">
        <v>254</v>
      </c>
      <c r="D107" t="inlineStr">
        <is>
          <t>طقم سخان بلونايل ذو 4 اطقم</t>
        </is>
      </c>
      <c r="E107" t="inlineStr">
        <is>
          <t>FMDAHI40000000</t>
        </is>
      </c>
      <c r="F107" t="n">
        <v>203</v>
      </c>
      <c r="G107" t="n">
        <v>188.79</v>
      </c>
      <c r="H107" t="n">
        <v>217.21</v>
      </c>
      <c r="I107" s="476" t="n">
        <v>283.8</v>
      </c>
      <c r="J107" s="476" t="n">
        <v>208.8</v>
      </c>
      <c r="K107" s="236" t="n">
        <v>282.8</v>
      </c>
      <c r="L107" t="n">
        <v>88</v>
      </c>
      <c r="M107" t="n">
        <v>164</v>
      </c>
      <c r="N107" s="318" t="n">
        <v>104</v>
      </c>
      <c r="O107" s="318" t="n">
        <v>140</v>
      </c>
      <c r="P107" t="n">
        <v>1336</v>
      </c>
      <c r="Q107" t="n">
        <v>1112</v>
      </c>
      <c r="R107" t="n">
        <v>1446</v>
      </c>
      <c r="S107" t="n">
        <v>109</v>
      </c>
      <c r="T107" t="n">
        <v>173</v>
      </c>
      <c r="U107" t="n">
        <v>5</v>
      </c>
      <c r="V107" t="n">
        <v>2</v>
      </c>
      <c r="W107" t="n">
        <v>11</v>
      </c>
      <c r="Y107" t="n">
        <v>0.02</v>
      </c>
      <c r="Z107" t="n">
        <v>3953</v>
      </c>
      <c r="AA107" t="n">
        <v>431861</v>
      </c>
      <c r="AB107" t="n">
        <v>19.6</v>
      </c>
      <c r="AC107" t="n">
        <v>2127.4</v>
      </c>
      <c r="AD107" t="n">
        <v>18.8</v>
      </c>
      <c r="AE107" t="n">
        <v>2034.1</v>
      </c>
      <c r="AF107" t="n">
        <v>12</v>
      </c>
      <c r="AG107" t="n">
        <v>38.2</v>
      </c>
      <c r="AH107" t="n">
        <v>0.95</v>
      </c>
      <c r="AI107" t="inlineStr">
        <is>
          <t>الكترولوكس</t>
        </is>
      </c>
      <c r="AK107" t="inlineStr">
        <is>
          <t>PHEWP0112</t>
        </is>
      </c>
      <c r="AL107" s="1">
        <f>IFERROR(Z107/AA107,"")</f>
        <v/>
      </c>
      <c r="AM107" s="486">
        <f>STDEV(F107,J107)</f>
        <v/>
      </c>
    </row>
    <row r="108" ht="20.25" customHeight="1" s="402">
      <c r="A108" t="n">
        <v>2021</v>
      </c>
      <c r="B108" t="n">
        <v>372</v>
      </c>
      <c r="C108" t="n">
        <v>646</v>
      </c>
      <c r="D108" t="inlineStr">
        <is>
          <t>فوم جانب حمايه يمين</t>
        </is>
      </c>
      <c r="E108" t="inlineStr">
        <is>
          <t>FMDACI30000000</t>
        </is>
      </c>
      <c r="F108" t="n">
        <v>212</v>
      </c>
      <c r="G108" t="n">
        <v>197.16</v>
      </c>
      <c r="H108" t="n">
        <v>226.84</v>
      </c>
      <c r="I108" s="476" t="n">
        <v>258.5</v>
      </c>
      <c r="J108" s="476" t="n">
        <v>215.4</v>
      </c>
      <c r="K108" s="236" t="n">
        <v>257.5</v>
      </c>
      <c r="L108" t="n">
        <v>37</v>
      </c>
      <c r="M108" t="n">
        <v>195</v>
      </c>
      <c r="N108" s="318" t="n">
        <v>54</v>
      </c>
      <c r="O108" s="318" t="n">
        <v>136</v>
      </c>
      <c r="P108" t="n">
        <v>199</v>
      </c>
      <c r="Q108" t="n">
        <v>169</v>
      </c>
      <c r="R108" t="n">
        <v>197</v>
      </c>
      <c r="S108" t="n">
        <v>10</v>
      </c>
      <c r="T108" t="n">
        <v>13</v>
      </c>
      <c r="W108" t="n">
        <v>3</v>
      </c>
      <c r="Y108" t="n">
        <v>0.02</v>
      </c>
      <c r="Z108" t="n">
        <v>596</v>
      </c>
      <c r="AA108" t="n">
        <v>30272</v>
      </c>
      <c r="AB108" t="n">
        <v>2.8</v>
      </c>
      <c r="AC108" t="n">
        <v>142.8</v>
      </c>
      <c r="AD108" t="n">
        <v>2.8</v>
      </c>
      <c r="AE108" t="n">
        <v>132.2</v>
      </c>
      <c r="AF108" t="n">
        <v>7</v>
      </c>
      <c r="AG108" t="n">
        <v>11.1</v>
      </c>
      <c r="AH108" t="n">
        <v>0.76</v>
      </c>
      <c r="AI108" t="inlineStr">
        <is>
          <t>الكترولوكس</t>
        </is>
      </c>
      <c r="AK108" t="inlineStr">
        <is>
          <t>808902001</t>
        </is>
      </c>
      <c r="AL108" s="1">
        <f>IFERROR(Z108/AA108,"")</f>
        <v/>
      </c>
      <c r="AM108" s="486">
        <f>STDEV(F108,J108)</f>
        <v/>
      </c>
    </row>
    <row r="109" ht="20.25" customHeight="1" s="402">
      <c r="A109" t="n">
        <v>2021</v>
      </c>
      <c r="B109" t="n">
        <v>372</v>
      </c>
      <c r="C109" t="n">
        <v>647</v>
      </c>
      <c r="D109" t="inlineStr">
        <is>
          <t>فوم جانب حمايه شمال</t>
        </is>
      </c>
      <c r="E109" t="inlineStr">
        <is>
          <t>FMDACI40000000</t>
        </is>
      </c>
      <c r="F109" t="n">
        <v>212</v>
      </c>
      <c r="G109" t="n">
        <v>197.16</v>
      </c>
      <c r="H109" t="n">
        <v>226.84</v>
      </c>
      <c r="I109" s="476" t="n">
        <v>258.4</v>
      </c>
      <c r="J109" s="476" t="n">
        <v>214.4</v>
      </c>
      <c r="K109" s="236" t="n">
        <v>257.4</v>
      </c>
      <c r="L109" t="n">
        <v>37</v>
      </c>
      <c r="M109" t="n">
        <v>195</v>
      </c>
      <c r="N109" s="318" t="n">
        <v>54</v>
      </c>
      <c r="O109" s="318" t="n">
        <v>136</v>
      </c>
      <c r="P109" t="n">
        <v>163</v>
      </c>
      <c r="Q109" t="n">
        <v>153</v>
      </c>
      <c r="R109" t="n">
        <v>229</v>
      </c>
      <c r="S109" t="n">
        <v>15</v>
      </c>
      <c r="T109" t="n">
        <v>13</v>
      </c>
      <c r="W109" t="n">
        <v>2</v>
      </c>
      <c r="Y109" t="n">
        <v>0.02</v>
      </c>
      <c r="Z109" t="n">
        <v>578</v>
      </c>
      <c r="AA109" t="n">
        <v>30259</v>
      </c>
      <c r="AB109" t="n">
        <v>2.7</v>
      </c>
      <c r="AC109" t="n">
        <v>142.6</v>
      </c>
      <c r="AD109" t="n">
        <v>2.7</v>
      </c>
      <c r="AE109" t="n">
        <v>133.1</v>
      </c>
      <c r="AF109" t="n">
        <v>7</v>
      </c>
      <c r="AG109" t="n">
        <v>10.8</v>
      </c>
      <c r="AH109" t="n">
        <v>0.76</v>
      </c>
      <c r="AI109" t="inlineStr">
        <is>
          <t>الكترولوكس</t>
        </is>
      </c>
      <c r="AK109" t="inlineStr">
        <is>
          <t>808901901</t>
        </is>
      </c>
      <c r="AL109" s="1">
        <f>IFERROR(Z109/AA109,"")</f>
        <v/>
      </c>
      <c r="AM109" s="486">
        <f>STDEV(F109,J109)</f>
        <v/>
      </c>
    </row>
    <row r="110" ht="20.25" customHeight="1" s="402">
      <c r="A110" t="n">
        <v>2021</v>
      </c>
      <c r="B110" t="n">
        <v>374</v>
      </c>
      <c r="C110" t="n">
        <v>435</v>
      </c>
      <c r="D110" t="inlineStr">
        <is>
          <t>قاعدة زانوسي 70 سم  PDFRP2046 &amp; PDFRP2047</t>
        </is>
      </c>
      <c r="E110" t="inlineStr">
        <is>
          <t>FMDALI12046047</t>
        </is>
      </c>
      <c r="F110" t="n">
        <v>296</v>
      </c>
      <c r="G110" t="n">
        <v>275.28</v>
      </c>
      <c r="H110" t="n">
        <v>316.72</v>
      </c>
      <c r="I110" s="476" t="n">
        <v>320.8</v>
      </c>
      <c r="J110" s="476" t="n">
        <v>274.3</v>
      </c>
      <c r="K110" s="236" t="n">
        <v>319.8</v>
      </c>
      <c r="L110" t="n">
        <v>60</v>
      </c>
      <c r="M110" t="n">
        <v>180</v>
      </c>
      <c r="N110" s="318" t="n">
        <v>64</v>
      </c>
      <c r="O110" s="318" t="n">
        <v>170</v>
      </c>
      <c r="P110" t="n">
        <v>19</v>
      </c>
      <c r="Q110" t="n">
        <v>10</v>
      </c>
      <c r="R110" t="n">
        <v>18</v>
      </c>
      <c r="T110" t="n">
        <v>4</v>
      </c>
      <c r="W110" t="n">
        <v>4</v>
      </c>
      <c r="Y110" t="n">
        <v>0.02</v>
      </c>
      <c r="Z110" t="n">
        <v>55</v>
      </c>
      <c r="AA110" t="n">
        <v>3725</v>
      </c>
      <c r="AB110" t="n">
        <v>0.2</v>
      </c>
      <c r="AC110" t="n">
        <v>12.6</v>
      </c>
      <c r="AD110" t="n">
        <v>0.2</v>
      </c>
      <c r="AE110" t="n">
        <v>13.8</v>
      </c>
      <c r="AF110" t="n">
        <v>2</v>
      </c>
      <c r="AG110" t="n">
        <v>0.9</v>
      </c>
      <c r="AH110" t="n">
        <v>0.71</v>
      </c>
      <c r="AI110" t="inlineStr">
        <is>
          <t>الكترولوكس</t>
        </is>
      </c>
      <c r="AL110" s="1">
        <f>IFERROR(Z110/AA110,"")</f>
        <v/>
      </c>
      <c r="AM110" s="486">
        <f>STDEV(F110,J110)</f>
        <v/>
      </c>
    </row>
    <row r="111" ht="20.25" customHeight="1" s="402">
      <c r="A111" t="n">
        <v>2021</v>
      </c>
      <c r="B111" t="n">
        <v>374</v>
      </c>
      <c r="C111" t="n">
        <v>436</v>
      </c>
      <c r="D111" t="inlineStr">
        <is>
          <t>كفر زانوسي 70 سم  PDFRP2044&amp; PDFRP2045</t>
        </is>
      </c>
      <c r="E111" t="inlineStr">
        <is>
          <t>FMDALI22044045</t>
        </is>
      </c>
      <c r="F111" t="n">
        <v>180</v>
      </c>
      <c r="G111" t="n">
        <v>167.4</v>
      </c>
      <c r="H111" t="n">
        <v>192.6</v>
      </c>
      <c r="I111" s="476" t="n">
        <v>232.5</v>
      </c>
      <c r="J111" s="476" t="n">
        <v>202.2</v>
      </c>
      <c r="K111" s="236" t="n">
        <v>231.5</v>
      </c>
      <c r="L111" t="n">
        <v>60</v>
      </c>
      <c r="M111" t="n">
        <v>180</v>
      </c>
      <c r="N111" s="318" t="n">
        <v>64</v>
      </c>
      <c r="O111" s="318" t="n">
        <v>170</v>
      </c>
      <c r="P111" t="n">
        <v>15</v>
      </c>
      <c r="Q111" t="n">
        <v>14</v>
      </c>
      <c r="R111" t="n">
        <v>21</v>
      </c>
      <c r="T111" t="n">
        <v>4</v>
      </c>
      <c r="W111" t="n">
        <v>4</v>
      </c>
      <c r="Y111" t="n">
        <v>0.02</v>
      </c>
      <c r="Z111" t="n">
        <v>58</v>
      </c>
      <c r="AA111" t="n">
        <v>3733</v>
      </c>
      <c r="AB111" t="n">
        <v>0.3</v>
      </c>
      <c r="AC111" t="n">
        <v>20.7</v>
      </c>
      <c r="AD111" t="n">
        <v>0.3</v>
      </c>
      <c r="AE111" t="n">
        <v>18.5</v>
      </c>
      <c r="AF111" t="n">
        <v>2</v>
      </c>
      <c r="AG111" t="n">
        <v>0.9</v>
      </c>
      <c r="AH111" t="n">
        <v>0.71</v>
      </c>
      <c r="AI111" t="inlineStr">
        <is>
          <t>الكترولوكس</t>
        </is>
      </c>
      <c r="AL111" s="1">
        <f>IFERROR(Z111/AA111,"")</f>
        <v/>
      </c>
      <c r="AM111" s="486">
        <f>STDEV(F111,J111)</f>
        <v/>
      </c>
    </row>
    <row r="112" ht="20.25" customHeight="1" s="402">
      <c r="A112" t="n">
        <v>2021</v>
      </c>
      <c r="B112" t="n">
        <v>415</v>
      </c>
      <c r="C112" t="n">
        <v>655</v>
      </c>
      <c r="D112" t="inlineStr">
        <is>
          <t>PDFRP2125 قاعده 70 يمين</t>
        </is>
      </c>
      <c r="E112" t="inlineStr">
        <is>
          <t>FMCFII1RRP2125</t>
        </is>
      </c>
      <c r="F112" t="n">
        <v>148</v>
      </c>
      <c r="G112" t="n">
        <v>137.64</v>
      </c>
      <c r="H112" t="n">
        <v>158.36</v>
      </c>
      <c r="I112" s="476" t="n">
        <v>163.6</v>
      </c>
      <c r="J112" s="476" t="n">
        <v>144.5</v>
      </c>
      <c r="K112" s="236" t="n">
        <v>162.6</v>
      </c>
      <c r="L112" t="n">
        <v>60</v>
      </c>
      <c r="M112" t="n">
        <v>180</v>
      </c>
      <c r="N112" s="318" t="n">
        <v>68</v>
      </c>
      <c r="O112" s="318" t="n">
        <v>162</v>
      </c>
      <c r="P112" t="n">
        <v>208</v>
      </c>
      <c r="Q112" t="n">
        <v>122</v>
      </c>
      <c r="R112" t="n">
        <v>182</v>
      </c>
      <c r="S112" t="n">
        <v>11</v>
      </c>
      <c r="T112" t="n">
        <v>13</v>
      </c>
      <c r="W112" t="n">
        <v>6</v>
      </c>
      <c r="Y112" t="n">
        <v>0.02</v>
      </c>
      <c r="Z112" t="n">
        <v>581</v>
      </c>
      <c r="AA112" t="n">
        <v>27476</v>
      </c>
      <c r="AB112" t="n">
        <v>4</v>
      </c>
      <c r="AC112" t="n">
        <v>185.7</v>
      </c>
      <c r="AD112" t="n">
        <v>3.8</v>
      </c>
      <c r="AE112" t="n">
        <v>166.6</v>
      </c>
      <c r="AF112" t="n">
        <v>11</v>
      </c>
      <c r="AG112" t="n">
        <v>8.6</v>
      </c>
      <c r="AH112" t="n">
        <v>0.49</v>
      </c>
      <c r="AI112" t="inlineStr">
        <is>
          <t>الكترولوكس</t>
        </is>
      </c>
      <c r="AJ112" t="inlineStr">
        <is>
          <t xml:space="preserve">Cushion lower Right           </t>
        </is>
      </c>
      <c r="AK112" t="inlineStr">
        <is>
          <t xml:space="preserve">PDFRP2046      </t>
        </is>
      </c>
      <c r="AL112" s="1">
        <f>IFERROR(Z112/AA112,"")</f>
        <v/>
      </c>
      <c r="AM112" s="486">
        <f>STDEV(F112,J112)</f>
        <v/>
      </c>
    </row>
    <row r="113" ht="20.25" customHeight="1" s="402">
      <c r="A113" t="n">
        <v>2021</v>
      </c>
      <c r="B113" t="n">
        <v>415</v>
      </c>
      <c r="C113" t="n">
        <v>656</v>
      </c>
      <c r="D113" t="inlineStr">
        <is>
          <t>PDFRP2123 قاعده 70 شمال</t>
        </is>
      </c>
      <c r="E113" t="inlineStr">
        <is>
          <t>FMCFII1LRP2123</t>
        </is>
      </c>
      <c r="F113" t="n">
        <v>148</v>
      </c>
      <c r="G113" t="n">
        <v>137.64</v>
      </c>
      <c r="H113" t="n">
        <v>158.36</v>
      </c>
      <c r="I113" s="476" t="n">
        <v>163.6</v>
      </c>
      <c r="J113" s="476" t="n">
        <v>144.3</v>
      </c>
      <c r="K113" s="236" t="n">
        <v>162.6</v>
      </c>
      <c r="L113" t="n">
        <v>60</v>
      </c>
      <c r="M113" t="n">
        <v>180</v>
      </c>
      <c r="N113" s="318" t="n">
        <v>68</v>
      </c>
      <c r="O113" s="318" t="n">
        <v>162</v>
      </c>
      <c r="P113" t="n">
        <v>184</v>
      </c>
      <c r="Q113" t="n">
        <v>96</v>
      </c>
      <c r="R113" t="n">
        <v>149</v>
      </c>
      <c r="S113" t="n">
        <v>12</v>
      </c>
      <c r="T113" t="n">
        <v>10</v>
      </c>
      <c r="W113" t="n">
        <v>6</v>
      </c>
      <c r="Y113" t="n">
        <v>0.02</v>
      </c>
      <c r="Z113" t="n">
        <v>496</v>
      </c>
      <c r="AA113" t="n">
        <v>26021</v>
      </c>
      <c r="AB113" t="n">
        <v>3.4</v>
      </c>
      <c r="AC113" t="n">
        <v>175.9</v>
      </c>
      <c r="AD113" t="n">
        <v>3.1</v>
      </c>
      <c r="AE113" t="n">
        <v>157.5</v>
      </c>
      <c r="AF113" t="n">
        <v>11</v>
      </c>
      <c r="AG113" t="n">
        <v>7.3</v>
      </c>
      <c r="AH113" t="n">
        <v>0.49</v>
      </c>
      <c r="AI113" t="inlineStr">
        <is>
          <t>الكترولوكس</t>
        </is>
      </c>
      <c r="AJ113" t="inlineStr">
        <is>
          <t xml:space="preserve">Cushion lower left            </t>
        </is>
      </c>
      <c r="AK113" t="inlineStr">
        <is>
          <t xml:space="preserve">PDFRP2047      </t>
        </is>
      </c>
      <c r="AL113" s="1">
        <f>IFERROR(Z113/AA113,"")</f>
        <v/>
      </c>
      <c r="AM113" s="486">
        <f>STDEV(F113,J113)</f>
        <v/>
      </c>
    </row>
    <row r="114" ht="20.25" customHeight="1" s="402">
      <c r="A114" t="n">
        <v>2021</v>
      </c>
      <c r="B114" t="n">
        <v>415</v>
      </c>
      <c r="C114" t="n">
        <v>657</v>
      </c>
      <c r="D114" t="inlineStr">
        <is>
          <t>PDFRP2124 كفر 70 يمين</t>
        </is>
      </c>
      <c r="E114" t="inlineStr">
        <is>
          <t>FMCFII7RRP2124</t>
        </is>
      </c>
      <c r="F114" t="n">
        <v>90</v>
      </c>
      <c r="G114" t="n">
        <v>83.7</v>
      </c>
      <c r="H114" t="n">
        <v>96.3</v>
      </c>
      <c r="I114" s="476" t="n">
        <v>124</v>
      </c>
      <c r="J114" s="476" t="n">
        <v>96.09999999999999</v>
      </c>
      <c r="K114" s="236" t="n">
        <v>123</v>
      </c>
      <c r="L114" t="n">
        <v>60</v>
      </c>
      <c r="M114" t="n">
        <v>180</v>
      </c>
      <c r="N114" s="318" t="n">
        <v>68</v>
      </c>
      <c r="O114" s="318" t="n">
        <v>162</v>
      </c>
      <c r="P114" t="n">
        <v>201</v>
      </c>
      <c r="Q114" t="n">
        <v>137</v>
      </c>
      <c r="R114" t="n">
        <v>193</v>
      </c>
      <c r="S114" t="n">
        <v>9</v>
      </c>
      <c r="T114" t="n">
        <v>9</v>
      </c>
      <c r="W114" t="n">
        <v>4</v>
      </c>
      <c r="Y114" t="n">
        <v>0.02</v>
      </c>
      <c r="Z114" t="n">
        <v>600</v>
      </c>
      <c r="AA114" t="n">
        <v>27555</v>
      </c>
      <c r="AB114" t="n">
        <v>6.7</v>
      </c>
      <c r="AC114" t="n">
        <v>306.1</v>
      </c>
      <c r="AD114" t="n">
        <v>6</v>
      </c>
      <c r="AE114" t="n">
        <v>253.3</v>
      </c>
      <c r="AF114" t="n">
        <v>11</v>
      </c>
      <c r="AG114" t="n">
        <v>8.800000000000001</v>
      </c>
      <c r="AH114" t="n">
        <v>0.49</v>
      </c>
      <c r="AI114" t="inlineStr">
        <is>
          <t>الكترولوكس</t>
        </is>
      </c>
      <c r="AJ114" t="inlineStr">
        <is>
          <t xml:space="preserve">Cushion lower Right           </t>
        </is>
      </c>
      <c r="AK114" t="inlineStr">
        <is>
          <t xml:space="preserve">PDFRP2044      </t>
        </is>
      </c>
      <c r="AL114" s="1">
        <f>IFERROR(Z114/AA114,"")</f>
        <v/>
      </c>
      <c r="AM114" s="486">
        <f>STDEV(F114,J114)</f>
        <v/>
      </c>
    </row>
    <row r="115" ht="20.25" customHeight="1" s="402">
      <c r="A115" t="n">
        <v>2021</v>
      </c>
      <c r="B115" t="n">
        <v>415</v>
      </c>
      <c r="C115" t="n">
        <v>658</v>
      </c>
      <c r="D115" t="inlineStr">
        <is>
          <t>PDFRP2122 كفر 70 شمال</t>
        </is>
      </c>
      <c r="E115" t="inlineStr">
        <is>
          <t>FMCFII7LRP2122</t>
        </is>
      </c>
      <c r="F115" t="n">
        <v>90</v>
      </c>
      <c r="G115" t="n">
        <v>83.7</v>
      </c>
      <c r="H115" t="n">
        <v>96.3</v>
      </c>
      <c r="I115" s="476" t="n">
        <v>124.3</v>
      </c>
      <c r="J115" s="476" t="n">
        <v>96.2</v>
      </c>
      <c r="K115" s="236" t="n">
        <v>123.3</v>
      </c>
      <c r="L115" t="n">
        <v>60</v>
      </c>
      <c r="M115" t="n">
        <v>180</v>
      </c>
      <c r="N115" s="318" t="n">
        <v>68</v>
      </c>
      <c r="O115" s="318" t="n">
        <v>162</v>
      </c>
      <c r="P115" t="n">
        <v>169</v>
      </c>
      <c r="Q115" t="n">
        <v>108</v>
      </c>
      <c r="R115" t="n">
        <v>167</v>
      </c>
      <c r="S115" t="n">
        <v>9</v>
      </c>
      <c r="T115" t="n">
        <v>9</v>
      </c>
      <c r="W115" t="n">
        <v>4</v>
      </c>
      <c r="Y115" t="n">
        <v>0.02</v>
      </c>
      <c r="Z115" t="n">
        <v>513</v>
      </c>
      <c r="AA115" t="n">
        <v>25503</v>
      </c>
      <c r="AB115" t="n">
        <v>5.7</v>
      </c>
      <c r="AC115" t="n">
        <v>283.5</v>
      </c>
      <c r="AD115" t="n">
        <v>5.1</v>
      </c>
      <c r="AE115" t="n">
        <v>231.5</v>
      </c>
      <c r="AF115" t="n">
        <v>11</v>
      </c>
      <c r="AG115" t="n">
        <v>7.6</v>
      </c>
      <c r="AH115" t="n">
        <v>0.47</v>
      </c>
      <c r="AI115" t="inlineStr">
        <is>
          <t>الكترولوكس</t>
        </is>
      </c>
      <c r="AJ115" t="inlineStr">
        <is>
          <t xml:space="preserve">Cushion lower left            </t>
        </is>
      </c>
      <c r="AK115" t="inlineStr">
        <is>
          <t xml:space="preserve">PDFRP2045      </t>
        </is>
      </c>
      <c r="AL115" s="1">
        <f>IFERROR(Z115/AA115,"")</f>
        <v/>
      </c>
      <c r="AM115" s="486">
        <f>STDEV(F115,J115)</f>
        <v/>
      </c>
    </row>
    <row r="116" ht="20.25" customHeight="1" s="402">
      <c r="A116" t="n">
        <v>2021</v>
      </c>
      <c r="B116" t="n">
        <v>433</v>
      </c>
      <c r="C116" t="n">
        <v>452</v>
      </c>
      <c r="D116" t="inlineStr">
        <is>
          <t>طقم سخان نبتون ذو 4 اطقم - علوي</t>
        </is>
      </c>
      <c r="E116" t="inlineStr">
        <is>
          <t>FMEWFI1A176201</t>
        </is>
      </c>
      <c r="F116" t="n">
        <v>175</v>
      </c>
      <c r="G116" t="n">
        <v>162.75</v>
      </c>
      <c r="H116" t="n">
        <v>187.25</v>
      </c>
      <c r="I116" s="476" t="n">
        <v>192</v>
      </c>
      <c r="J116" s="476" t="n">
        <v>170</v>
      </c>
      <c r="K116" s="236" t="n">
        <v>191</v>
      </c>
      <c r="L116" t="n">
        <v>96</v>
      </c>
      <c r="M116" t="n">
        <v>150</v>
      </c>
      <c r="N116" s="318" t="n">
        <v>86</v>
      </c>
      <c r="O116" s="318" t="n">
        <v>168</v>
      </c>
      <c r="Y116" t="n">
        <v>0.02</v>
      </c>
      <c r="AA116" t="n">
        <v>240</v>
      </c>
      <c r="AC116" t="n">
        <v>1.4</v>
      </c>
      <c r="AF116" t="n">
        <v>1</v>
      </c>
      <c r="AI116" t="inlineStr">
        <is>
          <t>الكترولوكس</t>
        </is>
      </c>
      <c r="AL116" s="1">
        <f>IFERROR(Z116/AA116,"")</f>
        <v/>
      </c>
      <c r="AM116" s="486">
        <f>STDEV(F116,J116)</f>
        <v/>
      </c>
    </row>
    <row r="117" ht="20.25" customHeight="1" s="402">
      <c r="A117" t="n">
        <v>2021</v>
      </c>
      <c r="B117" t="n">
        <v>433</v>
      </c>
      <c r="C117" t="n">
        <v>453</v>
      </c>
      <c r="D117" t="inlineStr">
        <is>
          <t>طقم سخان نبتون  ذو 4 اطقم -سفلي</t>
        </is>
      </c>
      <c r="E117" t="inlineStr">
        <is>
          <t>FMEWFI7A176101</t>
        </is>
      </c>
      <c r="F117" t="n">
        <v>270</v>
      </c>
      <c r="G117" t="n">
        <v>251.1</v>
      </c>
      <c r="H117" t="n">
        <v>288.9</v>
      </c>
      <c r="I117" s="476" t="n">
        <v>291</v>
      </c>
      <c r="J117" s="476" t="n">
        <v>244</v>
      </c>
      <c r="K117" s="236" t="n">
        <v>290</v>
      </c>
      <c r="L117" t="n">
        <v>96</v>
      </c>
      <c r="M117" t="n">
        <v>150</v>
      </c>
      <c r="N117" s="318" t="n">
        <v>86</v>
      </c>
      <c r="O117" s="318" t="n">
        <v>168</v>
      </c>
      <c r="Y117" t="n">
        <v>0.02</v>
      </c>
      <c r="AA117" t="n">
        <v>240</v>
      </c>
      <c r="AC117" t="n">
        <v>0.9</v>
      </c>
      <c r="AF117" t="n">
        <v>1</v>
      </c>
      <c r="AI117" t="inlineStr">
        <is>
          <t>الكترولوكس</t>
        </is>
      </c>
      <c r="AL117" s="1">
        <f>IFERROR(Z117/AA117,"")</f>
        <v/>
      </c>
      <c r="AM117" s="486">
        <f>STDEV(F117,J117)</f>
        <v/>
      </c>
    </row>
    <row r="118">
      <c r="A118" t="n">
        <v>2021</v>
      </c>
      <c r="B118" t="n">
        <v>2</v>
      </c>
      <c r="C118" t="n">
        <v>3</v>
      </c>
      <c r="D118" t="inlineStr">
        <is>
          <t>فوم تغليف علوى يمين12قدم خلفى PDFRP0075</t>
        </is>
      </c>
      <c r="E118" t="inlineStr">
        <is>
          <t>FMDAIIT2000000</t>
        </is>
      </c>
      <c r="F118" t="n">
        <v>31</v>
      </c>
      <c r="G118" t="n">
        <v>28.83</v>
      </c>
      <c r="H118" t="n">
        <v>33.17</v>
      </c>
      <c r="L118" t="n">
        <v>30</v>
      </c>
      <c r="M118" t="n">
        <v>240</v>
      </c>
      <c r="N118" s="318" t="n"/>
      <c r="O118" s="318" t="n"/>
      <c r="AF118" t="n">
        <v>1</v>
      </c>
      <c r="AI118" t="inlineStr">
        <is>
          <t>الكترولوكس</t>
        </is>
      </c>
      <c r="AL118" s="1">
        <f>IFERROR(Z118/AA118,"")</f>
        <v/>
      </c>
      <c r="AM118" s="486">
        <f>STDEV(F118,J118)</f>
        <v/>
      </c>
    </row>
    <row r="119">
      <c r="A119" t="n">
        <v>2021</v>
      </c>
      <c r="B119" t="n">
        <v>2</v>
      </c>
      <c r="C119" t="n">
        <v>4</v>
      </c>
      <c r="D119" t="inlineStr">
        <is>
          <t>فوم تغليف علوى يمين امامى12قدم معدل PDFRP0123</t>
        </is>
      </c>
      <c r="E119" t="inlineStr">
        <is>
          <t>FMDAIIT4000000</t>
        </is>
      </c>
      <c r="F119" t="n">
        <v>31</v>
      </c>
      <c r="G119" t="n">
        <v>28.83</v>
      </c>
      <c r="H119" t="n">
        <v>33.17</v>
      </c>
      <c r="L119" t="n">
        <v>30</v>
      </c>
      <c r="M119" t="n">
        <v>240</v>
      </c>
      <c r="N119" s="318" t="n"/>
      <c r="O119" s="318" t="n"/>
      <c r="AF119" t="n">
        <v>1</v>
      </c>
      <c r="AI119" t="inlineStr">
        <is>
          <t>الكترولوكس</t>
        </is>
      </c>
      <c r="AL119" s="1">
        <f>IFERROR(Z119/AA119,"")</f>
        <v/>
      </c>
      <c r="AM119" s="486">
        <f>STDEV(F119,J119)</f>
        <v/>
      </c>
    </row>
    <row r="120">
      <c r="A120" t="n">
        <v>2021</v>
      </c>
      <c r="B120" t="n">
        <v>2</v>
      </c>
      <c r="C120" t="n">
        <v>5</v>
      </c>
      <c r="D120" t="inlineStr">
        <is>
          <t>فوم تغليف علوى شمال12قدم خلفى PDFRP0073</t>
        </is>
      </c>
      <c r="E120" t="inlineStr">
        <is>
          <t>FMDAIIT3000000</t>
        </is>
      </c>
      <c r="F120" t="n">
        <v>31</v>
      </c>
      <c r="G120" t="n">
        <v>28.83</v>
      </c>
      <c r="H120" t="n">
        <v>33.17</v>
      </c>
      <c r="L120" t="n">
        <v>30</v>
      </c>
      <c r="M120" t="n">
        <v>240</v>
      </c>
      <c r="N120" s="318" t="n"/>
      <c r="O120" s="318" t="n"/>
      <c r="AF120" t="n">
        <v>1</v>
      </c>
      <c r="AI120" t="inlineStr">
        <is>
          <t>الكترولوكس</t>
        </is>
      </c>
      <c r="AL120" s="1">
        <f>IFERROR(Z120/AA120,"")</f>
        <v/>
      </c>
      <c r="AM120" s="486">
        <f>STDEV(F120,J120)</f>
        <v/>
      </c>
    </row>
    <row r="121">
      <c r="A121" t="n">
        <v>2021</v>
      </c>
      <c r="B121" t="n">
        <v>2</v>
      </c>
      <c r="C121" t="n">
        <v>6</v>
      </c>
      <c r="D121" t="inlineStr">
        <is>
          <t>فوم تغليف علوى شمال12قدم امامى PDFRP0071</t>
        </is>
      </c>
      <c r="E121" t="inlineStr">
        <is>
          <t>FMDAIIT1000000</t>
        </is>
      </c>
      <c r="F121" t="n">
        <v>31</v>
      </c>
      <c r="G121" t="n">
        <v>28.83</v>
      </c>
      <c r="H121" t="n">
        <v>33.17</v>
      </c>
      <c r="L121" t="n">
        <v>30</v>
      </c>
      <c r="M121" t="n">
        <v>240</v>
      </c>
      <c r="N121" s="318" t="n"/>
      <c r="O121" s="318" t="n"/>
      <c r="AF121" t="n">
        <v>1</v>
      </c>
      <c r="AI121" t="inlineStr">
        <is>
          <t>الكترولوكس</t>
        </is>
      </c>
      <c r="AL121" s="1">
        <f>IFERROR(Z121/AA121,"")</f>
        <v/>
      </c>
      <c r="AM121" s="486">
        <f>STDEV(F121,J121)</f>
        <v/>
      </c>
    </row>
    <row r="122">
      <c r="A122" t="n">
        <v>2021</v>
      </c>
      <c r="B122" t="n">
        <v>2</v>
      </c>
      <c r="C122" t="n">
        <v>7</v>
      </c>
      <c r="D122" t="inlineStr">
        <is>
          <t>فوم تغليف سفلى يمين12قدم معدل PDFRP0063</t>
        </is>
      </c>
      <c r="E122" t="inlineStr">
        <is>
          <t>FMDAIIT6000000</t>
        </is>
      </c>
      <c r="F122" t="n">
        <v>100</v>
      </c>
      <c r="G122" t="n">
        <v>93</v>
      </c>
      <c r="H122" t="n">
        <v>107</v>
      </c>
      <c r="L122" t="n">
        <v>30</v>
      </c>
      <c r="M122" t="n">
        <v>240</v>
      </c>
      <c r="N122" s="318" t="n"/>
      <c r="O122" s="318" t="n"/>
      <c r="AF122" t="n">
        <v>1</v>
      </c>
      <c r="AI122" t="inlineStr">
        <is>
          <t>الكترولوكس</t>
        </is>
      </c>
      <c r="AL122" s="1">
        <f>IFERROR(Z122/AA122,"")</f>
        <v/>
      </c>
      <c r="AM122" s="486">
        <f>STDEV(F122,J122)</f>
        <v/>
      </c>
    </row>
    <row r="123">
      <c r="A123" t="n">
        <v>2021</v>
      </c>
      <c r="B123" t="n">
        <v>2</v>
      </c>
      <c r="C123" t="n">
        <v>8</v>
      </c>
      <c r="D123" t="inlineStr">
        <is>
          <t>فوم تغليف سفلى شمال12قدم معدل PDFRP0061</t>
        </is>
      </c>
      <c r="E123" t="inlineStr">
        <is>
          <t>FMDAIIT5000000</t>
        </is>
      </c>
      <c r="F123" t="n">
        <v>100</v>
      </c>
      <c r="G123" t="n">
        <v>93</v>
      </c>
      <c r="H123" t="n">
        <v>107</v>
      </c>
      <c r="L123" t="n">
        <v>30</v>
      </c>
      <c r="M123" t="n">
        <v>240</v>
      </c>
      <c r="N123" s="318" t="n"/>
      <c r="O123" s="318" t="n"/>
      <c r="AF123" t="n">
        <v>1</v>
      </c>
      <c r="AI123" t="inlineStr">
        <is>
          <t>الكترولوكس</t>
        </is>
      </c>
      <c r="AL123" s="1">
        <f>IFERROR(Z123/AA123,"")</f>
        <v/>
      </c>
      <c r="AM123" s="486">
        <f>STDEV(F123,J123)</f>
        <v/>
      </c>
    </row>
    <row r="124">
      <c r="A124" t="n">
        <v>2021</v>
      </c>
      <c r="B124" t="n">
        <v>25</v>
      </c>
      <c r="C124" t="n">
        <v>64</v>
      </c>
      <c r="D124" t="inlineStr">
        <is>
          <t>زانوسى العبد 304</t>
        </is>
      </c>
      <c r="E124" t="inlineStr">
        <is>
          <t>FMABDI30400000</t>
        </is>
      </c>
      <c r="F124" t="n">
        <v>162</v>
      </c>
      <c r="G124" t="n">
        <v>150.66</v>
      </c>
      <c r="H124" t="n">
        <v>173.34</v>
      </c>
      <c r="L124" t="n">
        <v>39</v>
      </c>
      <c r="M124" t="n">
        <v>183</v>
      </c>
      <c r="N124" s="318" t="n"/>
      <c r="O124" s="318" t="n"/>
      <c r="AF124" t="n">
        <v>1</v>
      </c>
      <c r="AI124" t="inlineStr">
        <is>
          <t>الكترولوكس</t>
        </is>
      </c>
      <c r="AK124" t="inlineStr">
        <is>
          <t>CDFRP2306</t>
        </is>
      </c>
      <c r="AL124" s="1">
        <f>IFERROR(Z124/AA124,"")</f>
        <v/>
      </c>
      <c r="AM124" s="486">
        <f>STDEV(F124,J124)</f>
        <v/>
      </c>
    </row>
    <row r="125">
      <c r="A125" t="n">
        <v>2021</v>
      </c>
      <c r="B125" t="n">
        <v>25</v>
      </c>
      <c r="C125" t="n">
        <v>65</v>
      </c>
      <c r="D125" t="inlineStr">
        <is>
          <t>زانوسى العبد 303</t>
        </is>
      </c>
      <c r="E125" t="inlineStr">
        <is>
          <t>FMABDI30300000</t>
        </is>
      </c>
      <c r="F125" t="n">
        <v>29</v>
      </c>
      <c r="G125" t="n">
        <v>26.97</v>
      </c>
      <c r="H125" t="n">
        <v>31.03</v>
      </c>
      <c r="L125" t="n">
        <v>39</v>
      </c>
      <c r="M125" t="n">
        <v>183</v>
      </c>
      <c r="N125" s="318" t="n"/>
      <c r="O125" s="318" t="n"/>
      <c r="P125" t="n">
        <v>3</v>
      </c>
      <c r="Q125" t="n">
        <v>2</v>
      </c>
      <c r="R125" t="n">
        <v>5</v>
      </c>
      <c r="AF125" t="n">
        <v>1</v>
      </c>
      <c r="AI125" t="inlineStr">
        <is>
          <t>الكترولوكس</t>
        </is>
      </c>
      <c r="AK125" t="inlineStr">
        <is>
          <t>CDFRP2305</t>
        </is>
      </c>
      <c r="AL125" s="1">
        <f>IFERROR(Z125/AA125,"")</f>
        <v/>
      </c>
      <c r="AM125" s="486">
        <f>STDEV(F125,J125)</f>
        <v/>
      </c>
    </row>
    <row r="126">
      <c r="A126" t="n">
        <v>2021</v>
      </c>
      <c r="B126" t="n">
        <v>381</v>
      </c>
      <c r="C126" t="n">
        <v>447</v>
      </c>
      <c r="D126" t="inlineStr">
        <is>
          <t>زانوسي العبد 308</t>
        </is>
      </c>
      <c r="E126" t="inlineStr">
        <is>
          <t>FMABDI30800000</t>
        </is>
      </c>
      <c r="F126" t="n">
        <v>177</v>
      </c>
      <c r="G126" t="n">
        <v>159.3</v>
      </c>
      <c r="H126" t="n">
        <v>194.7</v>
      </c>
      <c r="L126" t="n">
        <v>60</v>
      </c>
      <c r="M126" t="n">
        <v>180</v>
      </c>
      <c r="N126" s="318" t="n"/>
      <c r="O126" s="318" t="n"/>
      <c r="AF126" t="n">
        <v>1</v>
      </c>
      <c r="AI126" t="inlineStr">
        <is>
          <t>الكترولوكس</t>
        </is>
      </c>
      <c r="AK126" t="inlineStr">
        <is>
          <t>CDFRP2308</t>
        </is>
      </c>
      <c r="AL126" s="1">
        <f>IFERROR(Z126/AA126,"")</f>
        <v/>
      </c>
      <c r="AM126" s="486">
        <f>STDEV(F126,J126)</f>
        <v/>
      </c>
    </row>
    <row r="127">
      <c r="A127" t="n">
        <v>2021</v>
      </c>
      <c r="B127" t="n">
        <v>394</v>
      </c>
      <c r="C127" t="n">
        <v>606</v>
      </c>
      <c r="D127" t="inlineStr">
        <is>
          <t>مبرد نحاس 60 لتر</t>
        </is>
      </c>
      <c r="E127" t="inlineStr">
        <is>
          <t>FMNHGI60000000</t>
        </is>
      </c>
      <c r="F127" t="n">
        <v>325</v>
      </c>
      <c r="G127" t="n">
        <v>308.75</v>
      </c>
      <c r="H127" t="n">
        <v>341.25</v>
      </c>
      <c r="I127" t="n">
        <v>478.8</v>
      </c>
      <c r="J127" t="n">
        <v>392.4</v>
      </c>
      <c r="K127" t="n">
        <v>477.8</v>
      </c>
      <c r="L127" t="n">
        <v>80</v>
      </c>
      <c r="M127" t="n">
        <v>180</v>
      </c>
      <c r="N127" s="318" t="n">
        <v>76</v>
      </c>
      <c r="O127" s="318" t="n">
        <v>190</v>
      </c>
      <c r="P127" t="n">
        <v>9</v>
      </c>
      <c r="Q127" t="n">
        <v>7</v>
      </c>
      <c r="R127" t="n">
        <v>18</v>
      </c>
      <c r="S127" t="n">
        <v>1</v>
      </c>
      <c r="T127" t="n">
        <v>1</v>
      </c>
      <c r="W127" t="n">
        <v>4</v>
      </c>
      <c r="Y127" t="n">
        <v>0.02</v>
      </c>
      <c r="Z127" t="n">
        <v>40</v>
      </c>
      <c r="AA127" t="n">
        <v>5240</v>
      </c>
      <c r="AB127" t="n">
        <v>0.1</v>
      </c>
      <c r="AC127" t="n">
        <v>16.1</v>
      </c>
      <c r="AD127" t="n">
        <v>0.1</v>
      </c>
      <c r="AE127" t="n">
        <v>12.8</v>
      </c>
      <c r="AF127" t="n">
        <v>1</v>
      </c>
      <c r="AG127" t="n">
        <v>0.5</v>
      </c>
      <c r="AH127" t="n">
        <v>0.4</v>
      </c>
      <c r="AI127" t="inlineStr">
        <is>
          <t>النحاس</t>
        </is>
      </c>
      <c r="AL127" s="1">
        <f>IFERROR(Z127/AA127,"")</f>
        <v/>
      </c>
      <c r="AM127" s="486">
        <f>STDEV(F127,J127)</f>
        <v/>
      </c>
    </row>
    <row r="128">
      <c r="A128" t="n">
        <v>2021</v>
      </c>
      <c r="B128" t="n">
        <v>337</v>
      </c>
      <c r="C128" t="n">
        <v>257</v>
      </c>
      <c r="D128" t="inlineStr">
        <is>
          <t>طقم ثلاجة كورى</t>
        </is>
      </c>
      <c r="E128" t="inlineStr">
        <is>
          <t>FMBRGIK0000000</t>
        </is>
      </c>
      <c r="F128" t="n">
        <v>69</v>
      </c>
      <c r="G128" t="n">
        <v>64.17</v>
      </c>
      <c r="H128" t="n">
        <v>73.83</v>
      </c>
      <c r="J128" t="n">
        <v>70.8</v>
      </c>
      <c r="L128" t="n">
        <v>30</v>
      </c>
      <c r="M128" t="n">
        <v>240</v>
      </c>
      <c r="N128" s="318" t="n">
        <v>50</v>
      </c>
      <c r="O128" s="318" t="n">
        <v>145</v>
      </c>
      <c r="P128" t="n">
        <v>17</v>
      </c>
      <c r="Q128" t="n">
        <v>11</v>
      </c>
      <c r="R128" t="n">
        <v>12</v>
      </c>
      <c r="Y128" t="n">
        <v>0.02</v>
      </c>
      <c r="Z128" t="n">
        <v>40</v>
      </c>
      <c r="AA128" t="n">
        <v>3080</v>
      </c>
      <c r="AB128" t="n">
        <v>0.6</v>
      </c>
      <c r="AC128" t="n">
        <v>44.6</v>
      </c>
      <c r="AD128" t="n">
        <v>0.6</v>
      </c>
      <c r="AE128" t="n">
        <v>39.9</v>
      </c>
      <c r="AF128" t="n">
        <v>1</v>
      </c>
      <c r="AG128" t="n">
        <v>0.8</v>
      </c>
      <c r="AH128" t="n">
        <v>1.43</v>
      </c>
      <c r="AI128" t="inlineStr">
        <is>
          <t>برجن</t>
        </is>
      </c>
      <c r="AL128" s="1">
        <f>IFERROR(Z128/AA128,"")</f>
        <v/>
      </c>
      <c r="AM128" s="486">
        <f>STDEV(F128,J128)</f>
        <v/>
      </c>
    </row>
    <row r="129">
      <c r="A129" t="n">
        <v>2021</v>
      </c>
      <c r="B129" t="n">
        <v>224</v>
      </c>
      <c r="C129" t="n">
        <v>152</v>
      </c>
      <c r="D129" t="inlineStr">
        <is>
          <t>فوم طقم قاعدة ديب فريزر</t>
        </is>
      </c>
      <c r="E129" t="inlineStr">
        <is>
          <t>FMTRDI10000000</t>
        </is>
      </c>
      <c r="F129" t="n">
        <v>155</v>
      </c>
      <c r="G129" t="n">
        <v>144.15</v>
      </c>
      <c r="H129" t="n">
        <v>165.85</v>
      </c>
      <c r="I129" t="n">
        <v>188</v>
      </c>
      <c r="J129" t="n">
        <v>153.5</v>
      </c>
      <c r="K129" t="n">
        <v>187</v>
      </c>
      <c r="L129" t="n">
        <v>142</v>
      </c>
      <c r="M129" t="n">
        <v>101</v>
      </c>
      <c r="N129" s="318" t="n">
        <v>133</v>
      </c>
      <c r="O129" s="318" t="n">
        <v>109</v>
      </c>
      <c r="P129" t="n">
        <v>29</v>
      </c>
      <c r="Q129" t="n">
        <v>12</v>
      </c>
      <c r="R129" t="n">
        <v>26</v>
      </c>
      <c r="T129" t="n">
        <v>1</v>
      </c>
      <c r="W129" t="n">
        <v>1</v>
      </c>
      <c r="Y129" t="n">
        <v>0.015</v>
      </c>
      <c r="Z129" t="n">
        <v>67</v>
      </c>
      <c r="AA129" t="n">
        <v>15307</v>
      </c>
      <c r="AB129" t="n">
        <v>0.4</v>
      </c>
      <c r="AC129" t="n">
        <v>98.90000000000001</v>
      </c>
      <c r="AD129" t="n">
        <v>0.4</v>
      </c>
      <c r="AE129" t="n">
        <v>97.59999999999999</v>
      </c>
      <c r="AF129" t="n">
        <v>4</v>
      </c>
      <c r="AG129" t="n">
        <v>0.5</v>
      </c>
      <c r="AH129" t="n">
        <v>0.54</v>
      </c>
      <c r="AI129" t="inlineStr">
        <is>
          <t>تريدكو</t>
        </is>
      </c>
      <c r="AL129" s="1">
        <f>IFERROR(Z129/AA129,"")</f>
        <v/>
      </c>
      <c r="AM129" s="486">
        <f>STDEV(F129,J129)</f>
        <v/>
      </c>
    </row>
    <row r="130">
      <c r="A130" t="n">
        <v>2021</v>
      </c>
      <c r="B130" t="n">
        <v>157</v>
      </c>
      <c r="C130" t="n">
        <v>430</v>
      </c>
      <c r="D130" t="inlineStr">
        <is>
          <t xml:space="preserve">40W650D TOP EPSتوشيبا </t>
        </is>
      </c>
      <c r="E130" t="inlineStr">
        <is>
          <t>FMTOSI40T06771</t>
        </is>
      </c>
      <c r="F130" t="n">
        <v>206</v>
      </c>
      <c r="G130" t="n">
        <v>191.58</v>
      </c>
      <c r="H130" t="n">
        <v>220.42</v>
      </c>
      <c r="J130" t="n">
        <v>223.4</v>
      </c>
      <c r="L130" t="n">
        <v>48</v>
      </c>
      <c r="M130" t="n">
        <v>150</v>
      </c>
      <c r="N130" s="318" t="n">
        <v>52</v>
      </c>
      <c r="O130" s="318" t="n">
        <v>139</v>
      </c>
      <c r="P130" t="n">
        <v>12</v>
      </c>
      <c r="Q130" t="n">
        <v>3</v>
      </c>
      <c r="R130" t="n">
        <v>3</v>
      </c>
      <c r="Y130" t="n">
        <v>0.015</v>
      </c>
      <c r="Z130" t="n">
        <v>18</v>
      </c>
      <c r="AA130" t="n">
        <v>378</v>
      </c>
      <c r="AB130" t="n">
        <v>0.1</v>
      </c>
      <c r="AC130" t="n">
        <v>1.8</v>
      </c>
      <c r="AD130" t="n">
        <v>0.1</v>
      </c>
      <c r="AE130" t="n">
        <v>1.7</v>
      </c>
      <c r="AF130" t="n">
        <v>1</v>
      </c>
      <c r="AG130" t="n">
        <v>0.3</v>
      </c>
      <c r="AH130" t="n">
        <v>0.36</v>
      </c>
      <c r="AI130" t="inlineStr">
        <is>
          <t>توشيبا</t>
        </is>
      </c>
      <c r="AL130" s="1">
        <f>IFERROR(Z130/AA130,"")</f>
        <v/>
      </c>
      <c r="AM130" s="486">
        <f>STDEV(F130,J130)</f>
        <v/>
      </c>
    </row>
    <row r="131">
      <c r="A131" t="n">
        <v>2021</v>
      </c>
      <c r="B131" t="n">
        <v>157</v>
      </c>
      <c r="C131" t="n">
        <v>431</v>
      </c>
      <c r="D131" t="inlineStr">
        <is>
          <t xml:space="preserve">40W650D Bottom EPSتوشيبا </t>
        </is>
      </c>
      <c r="E131" t="inlineStr">
        <is>
          <t>FMTOSI40B06871</t>
        </is>
      </c>
      <c r="F131" t="n">
        <v>176</v>
      </c>
      <c r="G131" t="n">
        <v>163.68</v>
      </c>
      <c r="H131" t="n">
        <v>188.32</v>
      </c>
      <c r="J131" t="n">
        <v>189.9</v>
      </c>
      <c r="L131" t="n">
        <v>48</v>
      </c>
      <c r="M131" t="n">
        <v>150</v>
      </c>
      <c r="N131" s="318" t="n">
        <v>52</v>
      </c>
      <c r="O131" s="318" t="n">
        <v>139</v>
      </c>
      <c r="P131" t="n">
        <v>5</v>
      </c>
      <c r="Q131" t="n">
        <v>2</v>
      </c>
      <c r="R131" t="n">
        <v>6</v>
      </c>
      <c r="Y131" t="n">
        <v>0.015</v>
      </c>
      <c r="Z131" t="n">
        <v>13</v>
      </c>
      <c r="AA131" t="n">
        <v>373</v>
      </c>
      <c r="AB131" t="n">
        <v>0.1</v>
      </c>
      <c r="AC131" t="n">
        <v>2.1</v>
      </c>
      <c r="AD131" t="n">
        <v>0.1</v>
      </c>
      <c r="AE131" t="n">
        <v>2</v>
      </c>
      <c r="AF131" t="n">
        <v>1</v>
      </c>
      <c r="AG131" t="n">
        <v>0.3</v>
      </c>
      <c r="AH131" t="n">
        <v>0.35</v>
      </c>
      <c r="AI131" t="inlineStr">
        <is>
          <t>توشيبا</t>
        </is>
      </c>
      <c r="AL131" s="1">
        <f>IFERROR(Z131/AA131,"")</f>
        <v/>
      </c>
      <c r="AM131" s="486">
        <f>STDEV(F131,J131)</f>
        <v/>
      </c>
    </row>
    <row r="132">
      <c r="A132" t="n">
        <v>2021</v>
      </c>
      <c r="B132" t="n">
        <v>157</v>
      </c>
      <c r="C132" t="n">
        <v>432</v>
      </c>
      <c r="D132" t="inlineStr">
        <is>
          <t xml:space="preserve">40W650D Side LR EPSتوشيبا </t>
        </is>
      </c>
      <c r="E132" t="inlineStr">
        <is>
          <t>FMTOSI40LR6971</t>
        </is>
      </c>
      <c r="F132" t="n">
        <v>34.5</v>
      </c>
      <c r="G132" t="n">
        <v>32.085</v>
      </c>
      <c r="H132" t="n">
        <v>36.915</v>
      </c>
      <c r="J132" t="n">
        <v>36.4</v>
      </c>
      <c r="L132" t="n">
        <v>96</v>
      </c>
      <c r="M132" t="n">
        <v>150</v>
      </c>
      <c r="N132" s="318" t="n">
        <v>103</v>
      </c>
      <c r="O132" s="318" t="n">
        <v>139</v>
      </c>
      <c r="P132" t="n">
        <v>6</v>
      </c>
      <c r="Q132" t="n">
        <v>3</v>
      </c>
      <c r="R132" t="n">
        <v>7</v>
      </c>
      <c r="Y132" t="n">
        <v>0.015</v>
      </c>
      <c r="Z132" t="n">
        <v>16</v>
      </c>
      <c r="AA132" t="n">
        <v>376</v>
      </c>
      <c r="AB132" t="n">
        <v>0.5</v>
      </c>
      <c r="AC132" t="n">
        <v>10.9</v>
      </c>
      <c r="AD132" t="n">
        <v>0.4</v>
      </c>
      <c r="AE132" t="n">
        <v>10.3</v>
      </c>
      <c r="AF132" t="n">
        <v>1</v>
      </c>
      <c r="AG132" t="n">
        <v>0.2</v>
      </c>
      <c r="AH132" t="n">
        <v>0.18</v>
      </c>
      <c r="AI132" t="inlineStr">
        <is>
          <t>توشيبا</t>
        </is>
      </c>
      <c r="AL132" s="1">
        <f>IFERROR(Z132/AA132,"")</f>
        <v/>
      </c>
      <c r="AM132" s="486">
        <f>STDEV(F132,J132)</f>
        <v/>
      </c>
    </row>
    <row r="133">
      <c r="A133" t="n">
        <v>2021</v>
      </c>
      <c r="B133" t="n">
        <v>387</v>
      </c>
      <c r="C133" t="n">
        <v>560</v>
      </c>
      <c r="D133" t="inlineStr">
        <is>
          <t xml:space="preserve">55X7000F/8000 UPPER EPS 4-746-072-71توشيبا </t>
        </is>
      </c>
      <c r="E133" t="inlineStr">
        <is>
          <t>FMTOSI55UR0072</t>
        </is>
      </c>
      <c r="F133" t="n">
        <v>459</v>
      </c>
      <c r="G133" t="n">
        <v>426.87</v>
      </c>
      <c r="H133" t="n">
        <v>491.13</v>
      </c>
      <c r="J133" t="n">
        <v>462.6</v>
      </c>
      <c r="L133" t="n">
        <v>30</v>
      </c>
      <c r="M133" t="n">
        <v>240</v>
      </c>
      <c r="N133" s="318" t="n">
        <v>33</v>
      </c>
      <c r="O133" s="318" t="n">
        <v>220</v>
      </c>
      <c r="P133" t="n">
        <v>8</v>
      </c>
      <c r="Q133" t="n">
        <v>12</v>
      </c>
      <c r="R133" t="n">
        <v>7</v>
      </c>
      <c r="T133" t="n">
        <v>4</v>
      </c>
      <c r="Y133" t="n">
        <v>0.015</v>
      </c>
      <c r="Z133" t="n">
        <v>31</v>
      </c>
      <c r="AA133" t="n">
        <v>661</v>
      </c>
      <c r="AB133" t="n">
        <v>0.1</v>
      </c>
      <c r="AC133" t="n">
        <v>1.4</v>
      </c>
      <c r="AD133" t="n">
        <v>0.1</v>
      </c>
      <c r="AE133" t="n">
        <v>1.5</v>
      </c>
      <c r="AF133" t="n">
        <v>1</v>
      </c>
      <c r="AG133" t="n">
        <v>0.9</v>
      </c>
      <c r="AH133" t="n">
        <v>0.5</v>
      </c>
      <c r="AI133" t="inlineStr">
        <is>
          <t>توشيبا</t>
        </is>
      </c>
      <c r="AL133" s="1">
        <f>IFERROR(Z133/AA133,"")</f>
        <v/>
      </c>
      <c r="AM133" s="486">
        <f>STDEV(F133,J133)</f>
        <v/>
      </c>
    </row>
    <row r="134">
      <c r="A134" t="n">
        <v>2021</v>
      </c>
      <c r="B134" t="n">
        <v>387</v>
      </c>
      <c r="C134" t="n">
        <v>561</v>
      </c>
      <c r="D134" t="inlineStr">
        <is>
          <t>55X7000F/8000 LOWER C EPS 4-746-073-71توشيبا</t>
        </is>
      </c>
      <c r="E134" t="inlineStr">
        <is>
          <t>FMTOSI55LR0073</t>
        </is>
      </c>
      <c r="F134" t="n">
        <v>88</v>
      </c>
      <c r="G134" t="n">
        <v>81.84</v>
      </c>
      <c r="H134" t="n">
        <v>94.16</v>
      </c>
      <c r="J134" t="n">
        <v>88.90000000000001</v>
      </c>
      <c r="L134" t="n">
        <v>30</v>
      </c>
      <c r="M134" t="n">
        <v>240</v>
      </c>
      <c r="N134" s="318" t="n">
        <v>33</v>
      </c>
      <c r="O134" s="318" t="n">
        <v>220</v>
      </c>
      <c r="P134" t="n">
        <v>8</v>
      </c>
      <c r="Q134" t="n">
        <v>8</v>
      </c>
      <c r="R134" t="n">
        <v>5</v>
      </c>
      <c r="T134" t="n">
        <v>8</v>
      </c>
      <c r="Y134" t="n">
        <v>0.015</v>
      </c>
      <c r="Z134" t="n">
        <v>29</v>
      </c>
      <c r="AA134" t="n">
        <v>659</v>
      </c>
      <c r="AB134" t="n">
        <v>0.3</v>
      </c>
      <c r="AC134" t="n">
        <v>7.5</v>
      </c>
      <c r="AD134" t="n">
        <v>0.3</v>
      </c>
      <c r="AE134" t="n">
        <v>7.6</v>
      </c>
      <c r="AF134" t="n">
        <v>1</v>
      </c>
      <c r="AG134" t="n">
        <v>0.9</v>
      </c>
      <c r="AH134" t="n">
        <v>0.5</v>
      </c>
      <c r="AI134" t="inlineStr">
        <is>
          <t>توشيبا</t>
        </is>
      </c>
      <c r="AL134" s="1">
        <f>IFERROR(Z134/AA134,"")</f>
        <v/>
      </c>
      <c r="AM134" s="486">
        <f>STDEV(F134,J134)</f>
        <v/>
      </c>
    </row>
    <row r="135">
      <c r="A135" t="n">
        <v>2021</v>
      </c>
      <c r="B135" t="n">
        <v>387</v>
      </c>
      <c r="C135" t="n">
        <v>562</v>
      </c>
      <c r="D135" t="inlineStr">
        <is>
          <t>55X7000F/8000 LOWER  EPS 4-746-080-71توشيبا</t>
        </is>
      </c>
      <c r="E135" t="inlineStr">
        <is>
          <t>FMTOSI55LR0080</t>
        </is>
      </c>
      <c r="F135" t="n">
        <v>248</v>
      </c>
      <c r="G135" t="n">
        <v>230.64</v>
      </c>
      <c r="H135" t="n">
        <v>265.36</v>
      </c>
      <c r="J135" t="n">
        <v>245.8</v>
      </c>
      <c r="L135" t="n">
        <v>30</v>
      </c>
      <c r="M135" t="n">
        <v>240</v>
      </c>
      <c r="N135" s="318" t="n">
        <v>33</v>
      </c>
      <c r="O135" s="318" t="n">
        <v>220</v>
      </c>
      <c r="P135" t="n">
        <v>6</v>
      </c>
      <c r="Q135" t="n">
        <v>12</v>
      </c>
      <c r="R135" t="n">
        <v>9</v>
      </c>
      <c r="T135" t="n">
        <v>4</v>
      </c>
      <c r="Y135" t="n">
        <v>0.015</v>
      </c>
      <c r="Z135" t="n">
        <v>31</v>
      </c>
      <c r="AA135" t="n">
        <v>661</v>
      </c>
      <c r="AB135" t="n">
        <v>0.1</v>
      </c>
      <c r="AC135" t="n">
        <v>2.7</v>
      </c>
      <c r="AD135" t="n">
        <v>0.1</v>
      </c>
      <c r="AE135" t="n">
        <v>2.8</v>
      </c>
      <c r="AF135" t="n">
        <v>1</v>
      </c>
      <c r="AG135" t="n">
        <v>0.9</v>
      </c>
      <c r="AH135" t="n">
        <v>0.5</v>
      </c>
      <c r="AI135" t="inlineStr">
        <is>
          <t>توشيبا</t>
        </is>
      </c>
      <c r="AL135" s="1">
        <f>IFERROR(Z135/AA135,"")</f>
        <v/>
      </c>
      <c r="AM135" s="486">
        <f>STDEV(F135,J135)</f>
        <v/>
      </c>
    </row>
    <row r="136">
      <c r="A136" t="n">
        <v>2021</v>
      </c>
      <c r="B136" t="n">
        <v>387</v>
      </c>
      <c r="C136" t="n">
        <v>563</v>
      </c>
      <c r="D136" t="inlineStr">
        <is>
          <t>55X7000F/8000 Side EPS 4-746-081-71توشيبا</t>
        </is>
      </c>
      <c r="E136" t="inlineStr">
        <is>
          <t>FMTOSI55SI0081</t>
        </is>
      </c>
      <c r="F136" t="n">
        <v>106</v>
      </c>
      <c r="G136" t="n">
        <v>98.58</v>
      </c>
      <c r="H136" t="n">
        <v>113.42</v>
      </c>
      <c r="J136" t="n">
        <v>106</v>
      </c>
      <c r="L136" t="n">
        <v>60</v>
      </c>
      <c r="M136" t="n">
        <v>240</v>
      </c>
      <c r="N136" s="318" t="n">
        <v>66</v>
      </c>
      <c r="O136" s="318" t="n">
        <v>220</v>
      </c>
      <c r="P136" t="n">
        <v>4</v>
      </c>
      <c r="Q136" t="n">
        <v>3</v>
      </c>
      <c r="R136" t="n">
        <v>3</v>
      </c>
      <c r="T136" t="n">
        <v>2</v>
      </c>
      <c r="Y136" t="n">
        <v>0.015</v>
      </c>
      <c r="Z136" t="n">
        <v>12</v>
      </c>
      <c r="AA136" t="n">
        <v>642</v>
      </c>
      <c r="AB136" t="n">
        <v>0.1</v>
      </c>
      <c r="AC136" t="n">
        <v>6.1</v>
      </c>
      <c r="AD136" t="n">
        <v>0.1</v>
      </c>
      <c r="AE136" t="n">
        <v>6.2</v>
      </c>
      <c r="AF136" t="n">
        <v>1</v>
      </c>
      <c r="AG136" t="n">
        <v>0.2</v>
      </c>
      <c r="AH136" t="n">
        <v>0.24</v>
      </c>
      <c r="AI136" t="inlineStr">
        <is>
          <t>توشيبا</t>
        </is>
      </c>
      <c r="AL136" s="1">
        <f>IFERROR(Z136/AA136,"")</f>
        <v/>
      </c>
      <c r="AM136" s="486">
        <f>STDEV(F136,J136)</f>
        <v/>
      </c>
    </row>
    <row r="137">
      <c r="A137" t="n">
        <v>2021</v>
      </c>
      <c r="B137" t="n">
        <v>418</v>
      </c>
      <c r="C137" t="n">
        <v>662</v>
      </c>
      <c r="D137" t="inlineStr">
        <is>
          <t xml:space="preserve">65UA14 TOP </t>
        </is>
      </c>
      <c r="E137" t="inlineStr">
        <is>
          <t>FMTOSI7T65UA14</t>
        </is>
      </c>
      <c r="F137" t="n">
        <v>386</v>
      </c>
      <c r="G137" t="n">
        <v>355.12</v>
      </c>
      <c r="H137" t="n">
        <v>416.88</v>
      </c>
      <c r="J137" t="n">
        <v>422.7</v>
      </c>
      <c r="L137" t="n">
        <v>20</v>
      </c>
      <c r="M137" t="n">
        <v>180</v>
      </c>
      <c r="N137" s="318" t="n">
        <v>22</v>
      </c>
      <c r="O137" s="318" t="n">
        <v>162</v>
      </c>
      <c r="P137" t="n">
        <v>12</v>
      </c>
      <c r="Q137" t="n">
        <v>4</v>
      </c>
      <c r="R137" t="n">
        <v>8</v>
      </c>
      <c r="Y137" t="n">
        <v>0.015</v>
      </c>
      <c r="Z137" t="n">
        <v>24</v>
      </c>
      <c r="AA137" t="n">
        <v>696</v>
      </c>
      <c r="AB137" t="n">
        <v>0.1</v>
      </c>
      <c r="AC137" t="n">
        <v>1.8</v>
      </c>
      <c r="AD137" t="n">
        <v>0</v>
      </c>
      <c r="AE137" t="n">
        <v>0.7</v>
      </c>
      <c r="AF137" t="n">
        <v>1</v>
      </c>
      <c r="AG137" t="n">
        <v>1.1</v>
      </c>
      <c r="AH137" t="n">
        <v>0.64</v>
      </c>
      <c r="AI137" t="inlineStr">
        <is>
          <t>توشيبا</t>
        </is>
      </c>
      <c r="AL137" s="1">
        <f>IFERROR(Z137/AA137,"")</f>
        <v/>
      </c>
      <c r="AM137" s="486">
        <f>STDEV(F137,J137)</f>
        <v/>
      </c>
    </row>
    <row r="138">
      <c r="A138" t="n">
        <v>2021</v>
      </c>
      <c r="B138" t="n">
        <v>418</v>
      </c>
      <c r="C138" t="n">
        <v>663</v>
      </c>
      <c r="D138" t="inlineStr">
        <is>
          <t xml:space="preserve">65UA14 BOTTOM </t>
        </is>
      </c>
      <c r="E138" t="inlineStr">
        <is>
          <t>FMTOSI1B65UA14</t>
        </is>
      </c>
      <c r="F138" t="n">
        <v>341</v>
      </c>
      <c r="G138" t="n">
        <v>313.72</v>
      </c>
      <c r="H138" t="n">
        <v>368.28</v>
      </c>
      <c r="J138" t="n">
        <v>370.4</v>
      </c>
      <c r="L138" t="n">
        <v>20</v>
      </c>
      <c r="M138" t="n">
        <v>180</v>
      </c>
      <c r="N138" s="318" t="n">
        <v>22</v>
      </c>
      <c r="O138" s="318" t="n">
        <v>162</v>
      </c>
      <c r="P138" t="n">
        <v>10</v>
      </c>
      <c r="Q138" t="n">
        <v>4</v>
      </c>
      <c r="R138" t="n">
        <v>12</v>
      </c>
      <c r="Y138" t="n">
        <v>0.015</v>
      </c>
      <c r="Z138" t="n">
        <v>26</v>
      </c>
      <c r="AA138" t="n">
        <v>698</v>
      </c>
      <c r="AB138" t="n">
        <v>0.1</v>
      </c>
      <c r="AC138" t="n">
        <v>2</v>
      </c>
      <c r="AD138" t="n">
        <v>0.1</v>
      </c>
      <c r="AE138" t="n">
        <v>0.8</v>
      </c>
      <c r="AF138" t="n">
        <v>1</v>
      </c>
      <c r="AG138" t="n">
        <v>1.2</v>
      </c>
      <c r="AH138" t="n">
        <v>0.65</v>
      </c>
      <c r="AI138" t="inlineStr">
        <is>
          <t>توشيبا</t>
        </is>
      </c>
      <c r="AL138" s="1">
        <f>IFERROR(Z138/AA138,"")</f>
        <v/>
      </c>
      <c r="AM138" s="486">
        <f>STDEV(F138,J138)</f>
        <v/>
      </c>
    </row>
    <row r="139">
      <c r="A139" t="n">
        <v>2021</v>
      </c>
      <c r="B139" t="n">
        <v>418</v>
      </c>
      <c r="C139" t="n">
        <v>664</v>
      </c>
      <c r="D139" t="inlineStr">
        <is>
          <t>65UA14 SIDE LEFT</t>
        </is>
      </c>
      <c r="E139" t="inlineStr">
        <is>
          <t>FMTOSI4L65UA14</t>
        </is>
      </c>
      <c r="F139" t="n">
        <v>110</v>
      </c>
      <c r="G139" t="n">
        <v>101.2</v>
      </c>
      <c r="H139" t="n">
        <v>118.8</v>
      </c>
      <c r="J139" t="n">
        <v>119.5</v>
      </c>
      <c r="L139" t="n">
        <v>20</v>
      </c>
      <c r="M139" t="n">
        <v>180</v>
      </c>
      <c r="N139" s="318" t="n">
        <v>22</v>
      </c>
      <c r="O139" s="318" t="n">
        <v>162</v>
      </c>
      <c r="P139" t="n">
        <v>12</v>
      </c>
      <c r="Q139" t="n">
        <v>11</v>
      </c>
      <c r="R139" t="n">
        <v>6</v>
      </c>
      <c r="T139" t="n">
        <v>6</v>
      </c>
      <c r="Y139" t="n">
        <v>0.015</v>
      </c>
      <c r="Z139" t="n">
        <v>35</v>
      </c>
      <c r="AA139" t="n">
        <v>707</v>
      </c>
      <c r="AB139" t="n">
        <v>0.3</v>
      </c>
      <c r="AC139" t="n">
        <v>6.4</v>
      </c>
      <c r="AD139" t="n">
        <v>0.3</v>
      </c>
      <c r="AE139" t="n">
        <v>2.5</v>
      </c>
      <c r="AF139" t="n">
        <v>1</v>
      </c>
      <c r="AG139" t="n">
        <v>1.6</v>
      </c>
      <c r="AH139" t="n">
        <v>0.67</v>
      </c>
      <c r="AI139" t="inlineStr">
        <is>
          <t>توشيبا</t>
        </is>
      </c>
      <c r="AL139" s="1">
        <f>IFERROR(Z139/AA139,"")</f>
        <v/>
      </c>
      <c r="AM139" s="486">
        <f>STDEV(F139,J139)</f>
        <v/>
      </c>
    </row>
    <row r="140">
      <c r="A140" t="n">
        <v>2021</v>
      </c>
      <c r="B140" t="n">
        <v>418</v>
      </c>
      <c r="C140" t="n">
        <v>665</v>
      </c>
      <c r="D140" t="inlineStr">
        <is>
          <t>65UA14 SIDE RIGHT</t>
        </is>
      </c>
      <c r="E140" t="inlineStr">
        <is>
          <t>FMTOSI3R65UA14</t>
        </is>
      </c>
      <c r="F140" t="n">
        <v>110</v>
      </c>
      <c r="G140" t="n">
        <v>101.2</v>
      </c>
      <c r="H140" t="n">
        <v>118.8</v>
      </c>
      <c r="J140" t="n">
        <v>156.1</v>
      </c>
      <c r="L140" t="n">
        <v>20</v>
      </c>
      <c r="M140" t="n">
        <v>180</v>
      </c>
      <c r="N140" s="318" t="n">
        <v>22</v>
      </c>
      <c r="O140" s="318" t="n">
        <v>166</v>
      </c>
      <c r="P140" t="n">
        <v>91</v>
      </c>
      <c r="Q140" t="n">
        <v>31</v>
      </c>
      <c r="R140" t="n">
        <v>312</v>
      </c>
      <c r="Y140" t="n">
        <v>0.015</v>
      </c>
      <c r="Z140" t="n">
        <v>434</v>
      </c>
      <c r="AA140" t="n">
        <v>2414</v>
      </c>
      <c r="AB140" t="n">
        <v>3.9</v>
      </c>
      <c r="AC140" t="n">
        <v>21.9</v>
      </c>
      <c r="AD140" t="n">
        <v>2.5</v>
      </c>
      <c r="AE140" t="n">
        <v>13.4</v>
      </c>
      <c r="AF140" t="n">
        <v>1</v>
      </c>
      <c r="AG140" t="n">
        <v>19.7</v>
      </c>
      <c r="AH140" t="n">
        <v>2.68</v>
      </c>
      <c r="AI140" t="inlineStr">
        <is>
          <t>توشيبا</t>
        </is>
      </c>
      <c r="AL140" s="1">
        <f>IFERROR(Z140/AA140,"")</f>
        <v/>
      </c>
      <c r="AM140" s="486">
        <f>STDEV(F140,J140)</f>
        <v/>
      </c>
    </row>
    <row r="141">
      <c r="A141" t="n">
        <v>2021</v>
      </c>
      <c r="B141" t="n">
        <v>56</v>
      </c>
      <c r="C141" t="n">
        <v>134</v>
      </c>
      <c r="D141" t="inlineStr">
        <is>
          <t>فوم كشاف طوارئ جراند 1</t>
        </is>
      </c>
      <c r="E141" t="inlineStr">
        <is>
          <t>FMGREI10000000</t>
        </is>
      </c>
      <c r="F141" t="n">
        <v>10</v>
      </c>
      <c r="G141" t="n">
        <v>9.300000000000001</v>
      </c>
      <c r="H141" t="n">
        <v>10.7</v>
      </c>
      <c r="I141" t="n">
        <v>16.7</v>
      </c>
      <c r="J141" t="n">
        <v>11.4</v>
      </c>
      <c r="K141" t="n">
        <v>15.7</v>
      </c>
      <c r="L141" t="n">
        <v>429</v>
      </c>
      <c r="M141" t="n">
        <v>101</v>
      </c>
      <c r="N141" s="318" t="n">
        <v>411</v>
      </c>
      <c r="O141" s="318" t="n">
        <v>106</v>
      </c>
      <c r="P141" t="n">
        <v>127</v>
      </c>
      <c r="Q141" t="n">
        <v>86</v>
      </c>
      <c r="R141" t="n">
        <v>143</v>
      </c>
      <c r="T141" t="n">
        <v>5</v>
      </c>
      <c r="Y141" t="n">
        <v>0.02</v>
      </c>
      <c r="Z141" t="n">
        <v>361</v>
      </c>
      <c r="AA141" t="n">
        <v>44081</v>
      </c>
      <c r="AB141" t="n">
        <v>36.1</v>
      </c>
      <c r="AC141" t="n">
        <v>4408.1</v>
      </c>
      <c r="AD141" t="n">
        <v>29.1</v>
      </c>
      <c r="AE141" t="n">
        <v>3592.7</v>
      </c>
      <c r="AF141" t="n">
        <v>3</v>
      </c>
      <c r="AG141" t="n">
        <v>0.9</v>
      </c>
      <c r="AH141" t="n">
        <v>0.36</v>
      </c>
      <c r="AI141" t="inlineStr">
        <is>
          <t>جراند</t>
        </is>
      </c>
      <c r="AL141" s="1">
        <f>IFERROR(Z141/AA141,"")</f>
        <v/>
      </c>
      <c r="AM141" s="486">
        <f>STDEV(F141,J141)</f>
        <v/>
      </c>
    </row>
    <row r="142">
      <c r="A142" t="n">
        <v>2021</v>
      </c>
      <c r="B142" t="n">
        <v>57</v>
      </c>
      <c r="C142" t="n">
        <v>135</v>
      </c>
      <c r="D142" t="inlineStr">
        <is>
          <t>فوم كشاف جراند بلاستيك</t>
        </is>
      </c>
      <c r="E142" t="inlineStr">
        <is>
          <t>FMGREI30000000</t>
        </is>
      </c>
      <c r="F142" t="n">
        <v>10.625</v>
      </c>
      <c r="G142" t="n">
        <v>9.88125</v>
      </c>
      <c r="H142" t="n">
        <v>11.36875</v>
      </c>
      <c r="I142" t="n">
        <v>16.4</v>
      </c>
      <c r="J142" t="n">
        <v>11</v>
      </c>
      <c r="K142" t="n">
        <v>15.4</v>
      </c>
      <c r="L142" t="n">
        <v>345</v>
      </c>
      <c r="M142" t="n">
        <v>125</v>
      </c>
      <c r="N142" s="318" t="n">
        <v>492</v>
      </c>
      <c r="O142" s="318" t="n">
        <v>97</v>
      </c>
      <c r="P142" t="n">
        <v>28</v>
      </c>
      <c r="Q142" t="n">
        <v>29</v>
      </c>
      <c r="R142" t="n">
        <v>45</v>
      </c>
      <c r="T142" t="n">
        <v>16</v>
      </c>
      <c r="Y142" t="n">
        <v>0.02</v>
      </c>
      <c r="Z142" t="n">
        <v>118</v>
      </c>
      <c r="AA142" t="n">
        <v>23350</v>
      </c>
      <c r="AB142" t="n">
        <v>11.1</v>
      </c>
      <c r="AC142" t="n">
        <v>2197.6</v>
      </c>
      <c r="AD142" t="n">
        <v>4.4</v>
      </c>
      <c r="AE142" t="n">
        <v>1019.6</v>
      </c>
      <c r="AF142" t="n">
        <v>2</v>
      </c>
      <c r="AG142" t="n">
        <v>0.2</v>
      </c>
      <c r="AH142" t="n">
        <v>0.75</v>
      </c>
      <c r="AI142" t="inlineStr">
        <is>
          <t>جراند</t>
        </is>
      </c>
      <c r="AL142" s="1">
        <f>IFERROR(Z142/AA142,"")</f>
        <v/>
      </c>
      <c r="AM142" s="486">
        <f>STDEV(F142,J142)</f>
        <v/>
      </c>
    </row>
    <row r="143">
      <c r="A143" t="n">
        <v>2021</v>
      </c>
      <c r="B143" t="n">
        <v>236</v>
      </c>
      <c r="C143" t="n">
        <v>160</v>
      </c>
      <c r="D143" t="inlineStr">
        <is>
          <t>فوم طقم رويال جاز المعدل</t>
        </is>
      </c>
      <c r="E143" t="inlineStr">
        <is>
          <t>FMROGI20000000</t>
        </is>
      </c>
      <c r="F143" t="n">
        <v>200</v>
      </c>
      <c r="G143" t="n">
        <v>186</v>
      </c>
      <c r="H143" t="n">
        <v>214</v>
      </c>
      <c r="I143" t="n">
        <v>298.8</v>
      </c>
      <c r="J143" t="n">
        <v>200.1</v>
      </c>
      <c r="K143" t="n">
        <v>297.8</v>
      </c>
      <c r="L143" t="n">
        <v>76</v>
      </c>
      <c r="M143" t="n">
        <v>95</v>
      </c>
      <c r="N143" s="318" t="n">
        <v>77</v>
      </c>
      <c r="O143" s="318" t="n">
        <v>95</v>
      </c>
      <c r="P143" t="n">
        <v>427</v>
      </c>
      <c r="Q143" t="n">
        <v>280</v>
      </c>
      <c r="R143" t="n">
        <v>351</v>
      </c>
      <c r="S143" t="n">
        <v>12</v>
      </c>
      <c r="T143" t="n">
        <v>28</v>
      </c>
      <c r="Y143" t="n">
        <v>0.015</v>
      </c>
      <c r="Z143" t="n">
        <v>1088</v>
      </c>
      <c r="AA143" t="n">
        <v>93310</v>
      </c>
      <c r="AB143" t="n">
        <v>5.5</v>
      </c>
      <c r="AC143" t="n">
        <v>466.5</v>
      </c>
      <c r="AD143" t="n">
        <v>5.3</v>
      </c>
      <c r="AE143" t="n">
        <v>457.8</v>
      </c>
      <c r="AF143" t="n">
        <v>9</v>
      </c>
      <c r="AG143" t="n">
        <v>14.2</v>
      </c>
      <c r="AH143" t="n">
        <v>0.79</v>
      </c>
      <c r="AI143" t="inlineStr">
        <is>
          <t>رويال جاز</t>
        </is>
      </c>
      <c r="AJ143" t="inlineStr">
        <is>
          <t>فوم جنب بوتجاز</t>
        </is>
      </c>
      <c r="AL143" s="1">
        <f>IFERROR(Z143/AA143,"")</f>
        <v/>
      </c>
      <c r="AM143" s="486">
        <f>STDEV(F143,J143)</f>
        <v/>
      </c>
    </row>
    <row r="144">
      <c r="A144" t="n">
        <v>2021</v>
      </c>
      <c r="B144" t="n">
        <v>135</v>
      </c>
      <c r="C144" t="n">
        <v>271</v>
      </c>
      <c r="D144" t="inlineStr">
        <is>
          <t>صندوق سمك 5ك بنى سويف</t>
        </is>
      </c>
      <c r="E144" t="inlineStr">
        <is>
          <t>FM000B05000000</t>
        </is>
      </c>
      <c r="F144" t="n">
        <v>161</v>
      </c>
      <c r="G144" t="n">
        <v>149.73</v>
      </c>
      <c r="H144" t="n">
        <v>172.27</v>
      </c>
      <c r="I144" t="n">
        <v>204.3</v>
      </c>
      <c r="J144" t="n">
        <v>160</v>
      </c>
      <c r="K144" t="n">
        <v>203.3</v>
      </c>
      <c r="L144" t="n">
        <v>151</v>
      </c>
      <c r="M144" t="n">
        <v>95</v>
      </c>
      <c r="N144" s="318" t="n">
        <v>146</v>
      </c>
      <c r="O144" s="318" t="n">
        <v>99</v>
      </c>
      <c r="P144" t="n">
        <v>81</v>
      </c>
      <c r="Q144" t="n">
        <v>55</v>
      </c>
      <c r="R144" t="n">
        <v>83</v>
      </c>
      <c r="S144" t="n">
        <v>11</v>
      </c>
      <c r="T144" t="n">
        <v>27</v>
      </c>
      <c r="W144" t="n">
        <v>2</v>
      </c>
      <c r="Y144" t="n">
        <v>0.015</v>
      </c>
      <c r="Z144" t="n">
        <v>262</v>
      </c>
      <c r="AA144" t="n">
        <v>51288</v>
      </c>
      <c r="AB144" t="n">
        <v>1.7</v>
      </c>
      <c r="AC144" t="n">
        <v>318.6</v>
      </c>
      <c r="AD144" t="n">
        <v>1.5</v>
      </c>
      <c r="AE144" t="n">
        <v>311.6</v>
      </c>
      <c r="AF144" t="n">
        <v>10</v>
      </c>
      <c r="AG144" t="n">
        <v>1.8</v>
      </c>
      <c r="AH144" t="n">
        <v>0.53</v>
      </c>
      <c r="AI144" t="inlineStr">
        <is>
          <t>عملاء متنوعون</t>
        </is>
      </c>
      <c r="AL144" s="1">
        <f>IFERROR(Z144/AA144,"")</f>
        <v/>
      </c>
      <c r="AM144" s="486">
        <f>STDEV(F144,J144)</f>
        <v/>
      </c>
    </row>
    <row r="145">
      <c r="A145" t="n">
        <v>2021</v>
      </c>
      <c r="B145" t="n">
        <v>137</v>
      </c>
      <c r="C145" t="n">
        <v>168</v>
      </c>
      <c r="D145" t="inlineStr">
        <is>
          <t>صندوق سمك 25 ك</t>
        </is>
      </c>
      <c r="E145" t="inlineStr">
        <is>
          <t>FMBOXI25000000</t>
        </is>
      </c>
      <c r="F145" t="n">
        <v>619</v>
      </c>
      <c r="G145" t="n">
        <v>575.67</v>
      </c>
      <c r="H145" t="n">
        <v>662.33</v>
      </c>
      <c r="I145" t="n">
        <v>754.5</v>
      </c>
      <c r="J145" t="n">
        <v>628.3</v>
      </c>
      <c r="K145" t="n">
        <v>753.5</v>
      </c>
      <c r="L145" t="n">
        <v>90</v>
      </c>
      <c r="M145" t="n">
        <v>116</v>
      </c>
      <c r="N145" s="318" t="n">
        <v>81</v>
      </c>
      <c r="O145" s="318" t="n">
        <v>135</v>
      </c>
      <c r="P145" t="n">
        <v>77</v>
      </c>
      <c r="Q145" t="n">
        <v>38</v>
      </c>
      <c r="R145" t="n">
        <v>55</v>
      </c>
      <c r="S145" t="n">
        <v>5</v>
      </c>
      <c r="T145" t="n">
        <v>2</v>
      </c>
      <c r="Y145" t="n">
        <v>0.015</v>
      </c>
      <c r="Z145" t="n">
        <v>169</v>
      </c>
      <c r="AA145" t="n">
        <v>16754</v>
      </c>
      <c r="AB145" t="n">
        <v>0</v>
      </c>
      <c r="AC145" t="n">
        <v>27.1</v>
      </c>
      <c r="AD145" t="n">
        <v>0</v>
      </c>
      <c r="AE145" t="n">
        <v>26.1</v>
      </c>
      <c r="AF145" t="n">
        <v>11</v>
      </c>
      <c r="AG145" t="n">
        <v>2.1</v>
      </c>
      <c r="AH145" t="n">
        <v>0.37</v>
      </c>
      <c r="AI145" t="inlineStr">
        <is>
          <t>عملاء متنوعون</t>
        </is>
      </c>
      <c r="AL145" s="1">
        <f>IFERROR(Z145/AA145,"")</f>
        <v/>
      </c>
      <c r="AM145" s="486">
        <f>STDEV(F145,J145)</f>
        <v/>
      </c>
    </row>
    <row r="146">
      <c r="A146" t="n">
        <v>2021</v>
      </c>
      <c r="B146" t="n">
        <v>137</v>
      </c>
      <c r="C146" t="n">
        <v>273</v>
      </c>
      <c r="D146" t="inlineStr">
        <is>
          <t>صندوق سمك 25 ك بني سويف</t>
        </is>
      </c>
      <c r="E146" t="inlineStr">
        <is>
          <t>FM000B25000000</t>
        </is>
      </c>
      <c r="F146" t="n">
        <v>564</v>
      </c>
      <c r="G146" t="n">
        <v>524.52</v>
      </c>
      <c r="H146" t="n">
        <v>603.48</v>
      </c>
      <c r="I146" t="n">
        <v>729.8</v>
      </c>
      <c r="J146" t="n">
        <v>594</v>
      </c>
      <c r="K146" t="n">
        <v>728.8</v>
      </c>
      <c r="L146" t="n">
        <v>93</v>
      </c>
      <c r="M146" t="n">
        <v>116</v>
      </c>
      <c r="N146" s="318" t="n">
        <v>81</v>
      </c>
      <c r="O146" s="318" t="n">
        <v>135</v>
      </c>
      <c r="P146" t="n">
        <v>493</v>
      </c>
      <c r="Q146" t="n">
        <v>288</v>
      </c>
      <c r="R146" t="n">
        <v>451</v>
      </c>
      <c r="S146" t="n">
        <v>43</v>
      </c>
      <c r="T146" t="n">
        <v>86</v>
      </c>
      <c r="W146" t="n">
        <v>7</v>
      </c>
      <c r="Y146" t="n">
        <v>0.015</v>
      </c>
      <c r="Z146" t="n">
        <v>1308</v>
      </c>
      <c r="AA146" t="n">
        <v>136392</v>
      </c>
      <c r="AB146" t="n">
        <v>2.4</v>
      </c>
      <c r="AC146" t="n">
        <v>241.7</v>
      </c>
      <c r="AD146" t="n">
        <v>2.3</v>
      </c>
      <c r="AE146" t="n">
        <v>223.6</v>
      </c>
      <c r="AF146" t="n">
        <v>12</v>
      </c>
      <c r="AG146" t="n">
        <v>16.1</v>
      </c>
      <c r="AH146" t="n">
        <v>0.5600000000000001</v>
      </c>
      <c r="AI146" t="inlineStr">
        <is>
          <t>عملاء متنوعون</t>
        </is>
      </c>
      <c r="AL146" s="1">
        <f>IFERROR(Z146/AA146,"")</f>
        <v/>
      </c>
      <c r="AM146" s="486">
        <f>STDEV(F146,J146)</f>
        <v/>
      </c>
    </row>
    <row r="147">
      <c r="A147" t="n">
        <v>2021</v>
      </c>
      <c r="B147" t="n">
        <v>138</v>
      </c>
      <c r="C147" t="n">
        <v>559</v>
      </c>
      <c r="D147" t="inlineStr">
        <is>
          <t>صندوق سمك 23ك فلات تصدير</t>
        </is>
      </c>
      <c r="E147" t="inlineStr">
        <is>
          <t>FMBOXI23F00000</t>
        </is>
      </c>
      <c r="F147" t="n">
        <v>610</v>
      </c>
      <c r="G147" t="n">
        <v>579.5</v>
      </c>
      <c r="H147" t="n">
        <v>640.5</v>
      </c>
      <c r="I147" t="n">
        <v>684.5</v>
      </c>
      <c r="J147" t="n">
        <v>611.7</v>
      </c>
      <c r="K147" t="n">
        <v>683.5</v>
      </c>
      <c r="L147" t="n">
        <v>90</v>
      </c>
      <c r="M147" t="n">
        <v>120</v>
      </c>
      <c r="N147" s="318" t="n">
        <v>84</v>
      </c>
      <c r="O147" s="318" t="n">
        <v>129</v>
      </c>
      <c r="P147" t="n">
        <v>72</v>
      </c>
      <c r="Q147" t="n">
        <v>36</v>
      </c>
      <c r="R147" t="n">
        <v>66</v>
      </c>
      <c r="S147" t="n">
        <v>5</v>
      </c>
      <c r="T147" t="n">
        <v>5</v>
      </c>
      <c r="Y147" t="n">
        <v>0.015</v>
      </c>
      <c r="Z147" t="n">
        <v>180</v>
      </c>
      <c r="AA147" t="n">
        <v>19884</v>
      </c>
      <c r="AB147" t="n">
        <v>0.3</v>
      </c>
      <c r="AC147" t="n">
        <v>32.6</v>
      </c>
      <c r="AD147" t="n">
        <v>0.3</v>
      </c>
      <c r="AE147" t="n">
        <v>30</v>
      </c>
      <c r="AF147" t="n">
        <v>3</v>
      </c>
      <c r="AG147" t="n">
        <v>2.1</v>
      </c>
      <c r="AH147" t="n">
        <v>0.57</v>
      </c>
      <c r="AI147" t="inlineStr">
        <is>
          <t>عملاء متنوعون</t>
        </is>
      </c>
      <c r="AJ147" t="inlineStr">
        <is>
          <t>0.5065</t>
        </is>
      </c>
      <c r="AL147" s="1">
        <f>IFERROR(Z147/AA147,"")</f>
        <v/>
      </c>
      <c r="AM147" s="486">
        <f>STDEV(F147,J147)</f>
        <v/>
      </c>
    </row>
    <row r="148">
      <c r="A148" t="n">
        <v>2021</v>
      </c>
      <c r="B148" t="n">
        <v>142</v>
      </c>
      <c r="C148" t="n">
        <v>280</v>
      </c>
      <c r="D148" t="inlineStr">
        <is>
          <t>صندوق سمك 10بنى سويف</t>
        </is>
      </c>
      <c r="E148" t="inlineStr">
        <is>
          <t>FM000B10000000</t>
        </is>
      </c>
      <c r="F148" t="n">
        <v>323</v>
      </c>
      <c r="G148" t="n">
        <v>300.39</v>
      </c>
      <c r="H148" t="n">
        <v>345.61</v>
      </c>
      <c r="I148" t="n">
        <v>436.6</v>
      </c>
      <c r="J148" t="n">
        <v>342</v>
      </c>
      <c r="K148" t="n">
        <v>435.6</v>
      </c>
      <c r="L148" t="n">
        <v>105</v>
      </c>
      <c r="M148" t="n">
        <v>103</v>
      </c>
      <c r="N148" s="318" t="n">
        <v>97</v>
      </c>
      <c r="O148" s="318" t="n">
        <v>113</v>
      </c>
      <c r="P148" t="n">
        <v>125</v>
      </c>
      <c r="Q148" t="n">
        <v>87</v>
      </c>
      <c r="R148" t="n">
        <v>114</v>
      </c>
      <c r="S148" t="n">
        <v>11</v>
      </c>
      <c r="T148" t="n">
        <v>12</v>
      </c>
      <c r="U148" t="n">
        <v>3</v>
      </c>
      <c r="Y148" t="n">
        <v>0.015</v>
      </c>
      <c r="Z148" t="n">
        <v>333</v>
      </c>
      <c r="AA148" t="n">
        <v>42489</v>
      </c>
      <c r="AB148" t="n">
        <v>1</v>
      </c>
      <c r="AC148" t="n">
        <v>131.4</v>
      </c>
      <c r="AD148" t="n">
        <v>1</v>
      </c>
      <c r="AE148" t="n">
        <v>119.6</v>
      </c>
      <c r="AF148" t="n">
        <v>10</v>
      </c>
      <c r="AG148" t="n">
        <v>3.4</v>
      </c>
      <c r="AH148" t="n">
        <v>0.54</v>
      </c>
      <c r="AI148" t="inlineStr">
        <is>
          <t>عملاء متنوعون</t>
        </is>
      </c>
      <c r="AL148" s="1">
        <f>IFERROR(Z148/AA148,"")</f>
        <v/>
      </c>
      <c r="AM148" s="486">
        <f>STDEV(F148,J148)</f>
        <v/>
      </c>
    </row>
    <row r="149">
      <c r="A149" t="n">
        <v>2021</v>
      </c>
      <c r="B149" t="n">
        <v>143</v>
      </c>
      <c r="C149" t="n">
        <v>281</v>
      </c>
      <c r="D149" t="inlineStr">
        <is>
          <t>صندوق 10 ك فلات ك 18 بدون بادج</t>
        </is>
      </c>
      <c r="E149" t="inlineStr">
        <is>
          <t>FM000B10180000</t>
        </is>
      </c>
      <c r="F149" t="n">
        <v>285</v>
      </c>
      <c r="G149" t="n">
        <v>265.05</v>
      </c>
      <c r="H149" t="n">
        <v>304.95</v>
      </c>
      <c r="I149" t="n">
        <v>391</v>
      </c>
      <c r="J149" t="n">
        <v>303.4</v>
      </c>
      <c r="K149" t="n">
        <v>390</v>
      </c>
      <c r="L149" t="n">
        <v>120</v>
      </c>
      <c r="M149" t="n">
        <v>120</v>
      </c>
      <c r="N149" s="318" t="n">
        <v>118</v>
      </c>
      <c r="O149" s="318" t="n">
        <v>123</v>
      </c>
      <c r="P149" t="n">
        <v>133</v>
      </c>
      <c r="Q149" t="n">
        <v>90</v>
      </c>
      <c r="R149" t="n">
        <v>134</v>
      </c>
      <c r="S149" t="n">
        <v>15</v>
      </c>
      <c r="T149" t="n">
        <v>15</v>
      </c>
      <c r="Y149" t="n">
        <v>0.015</v>
      </c>
      <c r="Z149" t="n">
        <v>377</v>
      </c>
      <c r="AA149" t="n">
        <v>51883</v>
      </c>
      <c r="AB149" t="n">
        <v>1.4</v>
      </c>
      <c r="AC149" t="n">
        <v>182.1</v>
      </c>
      <c r="AD149" t="n">
        <v>1.1</v>
      </c>
      <c r="AE149" t="n">
        <v>163.9</v>
      </c>
      <c r="AF149" t="n">
        <v>10</v>
      </c>
      <c r="AG149" t="n">
        <v>3.2</v>
      </c>
      <c r="AH149" t="n">
        <v>0.58</v>
      </c>
      <c r="AI149" t="inlineStr">
        <is>
          <t>عملاء متنوعون</t>
        </is>
      </c>
      <c r="AL149" s="1">
        <f>IFERROR(Z149/AA149,"")</f>
        <v/>
      </c>
      <c r="AM149" s="486">
        <f>STDEV(F149,J149)</f>
        <v/>
      </c>
    </row>
    <row r="150">
      <c r="A150" t="n">
        <v>2021</v>
      </c>
      <c r="B150" t="n">
        <v>241</v>
      </c>
      <c r="C150" t="n">
        <v>165</v>
      </c>
      <c r="D150" t="inlineStr">
        <is>
          <t>فوم صندوق سمك التابوت</t>
        </is>
      </c>
      <c r="E150" t="inlineStr">
        <is>
          <t>FMBOXI30T00000</t>
        </is>
      </c>
      <c r="F150" t="n">
        <v>706</v>
      </c>
      <c r="G150" t="n">
        <v>656.58</v>
      </c>
      <c r="H150" t="n">
        <v>755.42</v>
      </c>
      <c r="I150" t="n">
        <v>892.9</v>
      </c>
      <c r="J150" t="n">
        <v>699.7</v>
      </c>
      <c r="K150" t="n">
        <v>891.9</v>
      </c>
      <c r="L150" t="n">
        <v>60</v>
      </c>
      <c r="M150" t="n">
        <v>120</v>
      </c>
      <c r="N150" t="n">
        <v>53</v>
      </c>
      <c r="O150" t="n">
        <v>137</v>
      </c>
      <c r="P150" t="n">
        <v>41</v>
      </c>
      <c r="Q150" t="n">
        <v>23</v>
      </c>
      <c r="R150" t="n">
        <v>51</v>
      </c>
      <c r="S150" t="n">
        <v>3</v>
      </c>
      <c r="T150" t="n">
        <v>2</v>
      </c>
      <c r="Y150" t="n">
        <v>0.015</v>
      </c>
      <c r="Z150" t="n">
        <v>113</v>
      </c>
      <c r="AA150" t="n">
        <v>8093</v>
      </c>
      <c r="AB150" t="n">
        <v>0.1</v>
      </c>
      <c r="AC150" t="n">
        <v>11.5</v>
      </c>
      <c r="AD150" t="n">
        <v>0.1</v>
      </c>
      <c r="AE150" t="n">
        <v>10.9</v>
      </c>
      <c r="AF150" t="n">
        <v>7</v>
      </c>
      <c r="AG150" t="n">
        <v>2.1</v>
      </c>
      <c r="AH150" t="n">
        <v>0.41</v>
      </c>
      <c r="AI150" t="inlineStr">
        <is>
          <t>عملاء متنوعون</t>
        </is>
      </c>
      <c r="AL150" s="1">
        <f>IFERROR(Z150/AA150,"")</f>
        <v/>
      </c>
      <c r="AM150" s="486">
        <f>STDEV(F150,J150)</f>
        <v/>
      </c>
    </row>
    <row r="151">
      <c r="A151" t="n">
        <v>2021</v>
      </c>
      <c r="B151" t="n">
        <v>243</v>
      </c>
      <c r="C151" t="n">
        <v>167</v>
      </c>
      <c r="D151" t="inlineStr">
        <is>
          <t>فوم صندوق سمك 35 ك</t>
        </is>
      </c>
      <c r="E151" t="inlineStr">
        <is>
          <t>FMBOXI35000000</t>
        </is>
      </c>
      <c r="F151" t="n">
        <v>888</v>
      </c>
      <c r="G151" t="n">
        <v>825.84</v>
      </c>
      <c r="H151" t="n">
        <v>950.16</v>
      </c>
      <c r="I151" t="n">
        <v>1076.4</v>
      </c>
      <c r="J151" t="n">
        <v>908.6</v>
      </c>
      <c r="K151" t="n">
        <v>1075.4</v>
      </c>
      <c r="L151" t="n">
        <v>55</v>
      </c>
      <c r="M151" t="n">
        <v>131</v>
      </c>
      <c r="N151" t="n">
        <v>50</v>
      </c>
      <c r="O151" t="n">
        <v>147</v>
      </c>
      <c r="P151" t="n">
        <v>178</v>
      </c>
      <c r="Q151" t="n">
        <v>134</v>
      </c>
      <c r="R151" t="n">
        <v>182</v>
      </c>
      <c r="S151" t="n">
        <v>21</v>
      </c>
      <c r="T151" t="n">
        <v>25</v>
      </c>
      <c r="U151" t="n">
        <v>5</v>
      </c>
      <c r="W151" t="n">
        <v>7</v>
      </c>
      <c r="Y151" t="n">
        <v>0.015</v>
      </c>
      <c r="Z151" t="n">
        <v>543</v>
      </c>
      <c r="AA151" t="n">
        <v>41097</v>
      </c>
      <c r="AB151" t="n">
        <v>0.6</v>
      </c>
      <c r="AC151" t="n">
        <v>46.3</v>
      </c>
      <c r="AD151" t="n">
        <v>0.6</v>
      </c>
      <c r="AE151" t="n">
        <v>43.2</v>
      </c>
      <c r="AF151" t="n">
        <v>12</v>
      </c>
      <c r="AG151" t="n">
        <v>10.9</v>
      </c>
      <c r="AH151" t="n">
        <v>0.52</v>
      </c>
      <c r="AI151" t="inlineStr">
        <is>
          <t>عملاء متنوعون</t>
        </is>
      </c>
      <c r="AL151" s="1">
        <f>IFERROR(Z151/AA151,"")</f>
        <v/>
      </c>
      <c r="AM151" s="486">
        <f>STDEV(F151,J151)</f>
        <v/>
      </c>
    </row>
    <row r="152">
      <c r="A152" t="n">
        <v>2021</v>
      </c>
      <c r="B152" t="n">
        <v>295</v>
      </c>
      <c r="C152" t="n">
        <v>219</v>
      </c>
      <c r="D152" t="inlineStr">
        <is>
          <t>غطاء صندوق سمك 20 ك فلات الجديدة</t>
        </is>
      </c>
      <c r="E152" t="inlineStr">
        <is>
          <t>FMBOXI20FC0000</t>
        </is>
      </c>
      <c r="F152" t="n">
        <v>114</v>
      </c>
      <c r="G152" t="n">
        <v>106.02</v>
      </c>
      <c r="H152" t="n">
        <v>121.98</v>
      </c>
      <c r="I152" t="n">
        <v>168.4</v>
      </c>
      <c r="J152" t="n">
        <v>125.5</v>
      </c>
      <c r="K152" t="n">
        <v>167.4</v>
      </c>
      <c r="L152" t="n">
        <v>238</v>
      </c>
      <c r="M152" t="n">
        <v>91</v>
      </c>
      <c r="N152" t="n">
        <v>218</v>
      </c>
      <c r="O152" t="n">
        <v>100</v>
      </c>
      <c r="P152" t="n">
        <v>77</v>
      </c>
      <c r="Q152" t="n">
        <v>42</v>
      </c>
      <c r="R152" t="n">
        <v>70</v>
      </c>
      <c r="S152" t="n">
        <v>7</v>
      </c>
      <c r="T152" t="n">
        <v>6</v>
      </c>
      <c r="Y152" t="n">
        <v>0.015</v>
      </c>
      <c r="Z152" t="n">
        <v>205</v>
      </c>
      <c r="AA152" t="n">
        <v>31647</v>
      </c>
      <c r="AB152" t="n">
        <v>1.6</v>
      </c>
      <c r="AC152" t="n">
        <v>277.6</v>
      </c>
      <c r="AD152" t="n">
        <v>1.5</v>
      </c>
      <c r="AE152" t="n">
        <v>254.8</v>
      </c>
      <c r="AF152" t="n">
        <v>9</v>
      </c>
      <c r="AG152" t="n">
        <v>0.9</v>
      </c>
      <c r="AH152" t="n">
        <v>0.47</v>
      </c>
      <c r="AI152" t="inlineStr">
        <is>
          <t>عملاء متنوعون</t>
        </is>
      </c>
      <c r="AL152" s="1">
        <f>IFERROR(Z152/AA152,"")</f>
        <v/>
      </c>
      <c r="AM152" s="486">
        <f>STDEV(F152,J152)</f>
        <v/>
      </c>
    </row>
    <row r="153">
      <c r="A153" t="n">
        <v>2021</v>
      </c>
      <c r="B153" t="n">
        <v>301</v>
      </c>
      <c r="C153" t="n">
        <v>225</v>
      </c>
      <c r="D153" t="inlineStr">
        <is>
          <t>علبة صندوق سمك 20 ك فلات الجديدة</t>
        </is>
      </c>
      <c r="E153" t="inlineStr">
        <is>
          <t>FMBOXI20FB0000</t>
        </is>
      </c>
      <c r="F153" t="n">
        <v>372</v>
      </c>
      <c r="G153" t="n">
        <v>345.96</v>
      </c>
      <c r="H153" t="n">
        <v>398.04</v>
      </c>
      <c r="I153" t="n">
        <v>472.3</v>
      </c>
      <c r="J153" t="n">
        <v>386</v>
      </c>
      <c r="K153" t="n">
        <v>471.3</v>
      </c>
      <c r="L153" t="n">
        <v>169</v>
      </c>
      <c r="M153" t="n">
        <v>128</v>
      </c>
      <c r="N153" t="n">
        <v>149</v>
      </c>
      <c r="O153" t="n">
        <v>146</v>
      </c>
      <c r="P153" t="n">
        <v>135</v>
      </c>
      <c r="Q153" t="n">
        <v>106</v>
      </c>
      <c r="R153" t="n">
        <v>118</v>
      </c>
      <c r="S153" t="n">
        <v>2</v>
      </c>
      <c r="T153" t="n">
        <v>2</v>
      </c>
      <c r="W153" t="n">
        <v>8</v>
      </c>
      <c r="Y153" t="n">
        <v>0.015</v>
      </c>
      <c r="Z153" t="n">
        <v>332</v>
      </c>
      <c r="AA153" t="n">
        <v>35570</v>
      </c>
      <c r="AB153" t="n">
        <v>0.9</v>
      </c>
      <c r="AC153" t="n">
        <v>95.7</v>
      </c>
      <c r="AD153" t="n">
        <v>0.9</v>
      </c>
      <c r="AE153" t="n">
        <v>81.09999999999999</v>
      </c>
      <c r="AF153" t="n">
        <v>9</v>
      </c>
      <c r="AG153" t="n">
        <v>2.2</v>
      </c>
      <c r="AH153" t="n">
        <v>0.52</v>
      </c>
      <c r="AI153" t="inlineStr">
        <is>
          <t>عملاء متنوعون</t>
        </is>
      </c>
      <c r="AL153" s="1">
        <f>IFERROR(Z153/AA153,"")</f>
        <v/>
      </c>
      <c r="AM153" s="486">
        <f>STDEV(F153,J153)</f>
        <v/>
      </c>
    </row>
    <row r="154">
      <c r="A154" t="n">
        <v>2021</v>
      </c>
      <c r="B154" t="n">
        <v>133</v>
      </c>
      <c r="C154" t="n">
        <v>269</v>
      </c>
      <c r="D154" t="inlineStr">
        <is>
          <t>صندوق فوم انسولين بدون بادج</t>
        </is>
      </c>
      <c r="E154" t="inlineStr">
        <is>
          <t>FMSEDI00000000</t>
        </is>
      </c>
      <c r="F154" t="n">
        <v>1570</v>
      </c>
      <c r="G154" t="n">
        <v>1460.1</v>
      </c>
      <c r="H154" t="n">
        <v>1679.9</v>
      </c>
      <c r="J154" t="n">
        <v>1674.7</v>
      </c>
      <c r="L154" t="n">
        <v>14</v>
      </c>
      <c r="M154" t="n">
        <v>257</v>
      </c>
      <c r="N154" t="n">
        <v>16</v>
      </c>
      <c r="O154" t="n">
        <v>220</v>
      </c>
      <c r="P154" t="n">
        <v>18</v>
      </c>
      <c r="Q154" t="n">
        <v>5</v>
      </c>
      <c r="R154" t="n">
        <v>16</v>
      </c>
      <c r="Y154" t="n">
        <v>0.02</v>
      </c>
      <c r="Z154" t="n">
        <v>38</v>
      </c>
      <c r="AA154" t="n">
        <v>1416</v>
      </c>
      <c r="AB154" t="n">
        <v>0</v>
      </c>
      <c r="AC154" t="n">
        <v>0.9</v>
      </c>
      <c r="AD154" t="n">
        <v>0</v>
      </c>
      <c r="AE154" t="n">
        <v>0.8</v>
      </c>
      <c r="AF154" t="n">
        <v>1</v>
      </c>
      <c r="AG154" t="n">
        <v>2.4</v>
      </c>
      <c r="AH154" t="n">
        <v>1.5</v>
      </c>
      <c r="AI154" t="inlineStr">
        <is>
          <t>عملاء متنوعون</t>
        </is>
      </c>
      <c r="AL154" s="1">
        <f>IFERROR(Z154/AA154,"")</f>
        <v/>
      </c>
      <c r="AM154" s="486">
        <f>STDEV(F154,J154)</f>
        <v/>
      </c>
    </row>
    <row r="155">
      <c r="A155" t="n">
        <v>2021</v>
      </c>
      <c r="B155" t="n">
        <v>245</v>
      </c>
      <c r="C155" t="n">
        <v>169</v>
      </c>
      <c r="D155" t="inlineStr">
        <is>
          <t>فوم صندوق سمك 15ك بدون دعامه</t>
        </is>
      </c>
      <c r="E155" t="inlineStr">
        <is>
          <t>FMBOXI15B00000</t>
        </is>
      </c>
      <c r="F155" t="n">
        <v>385</v>
      </c>
      <c r="G155" t="n">
        <v>358.05</v>
      </c>
      <c r="H155" t="n">
        <v>411.95</v>
      </c>
      <c r="J155" t="n">
        <v>388.2</v>
      </c>
      <c r="L155" t="n">
        <v>36</v>
      </c>
      <c r="M155" t="n">
        <v>200</v>
      </c>
      <c r="N155" t="n">
        <v>41</v>
      </c>
      <c r="O155" t="n">
        <v>177</v>
      </c>
      <c r="P155" t="n">
        <v>14</v>
      </c>
      <c r="Q155" t="n">
        <v>5</v>
      </c>
      <c r="R155" t="n">
        <v>11</v>
      </c>
      <c r="Y155" t="n">
        <v>0.02</v>
      </c>
      <c r="Z155" t="n">
        <v>29</v>
      </c>
      <c r="AA155" t="n">
        <v>1679</v>
      </c>
      <c r="AB155" t="n">
        <v>0.1</v>
      </c>
      <c r="AC155" t="n">
        <v>4.4</v>
      </c>
      <c r="AD155" t="n">
        <v>0.1</v>
      </c>
      <c r="AE155" t="n">
        <v>4</v>
      </c>
      <c r="AF155" t="n">
        <v>1</v>
      </c>
      <c r="AG155" t="n">
        <v>0.7</v>
      </c>
      <c r="AH155" t="n">
        <v>0.97</v>
      </c>
      <c r="AI155" t="inlineStr">
        <is>
          <t>عملاء متنوعون</t>
        </is>
      </c>
      <c r="AL155" s="1">
        <f>IFERROR(Z155/AA155,"")</f>
        <v/>
      </c>
      <c r="AM155" s="486">
        <f>STDEV(F155,J155)</f>
        <v/>
      </c>
    </row>
    <row r="156">
      <c r="A156" t="n">
        <v>2021</v>
      </c>
      <c r="B156" t="n">
        <v>148</v>
      </c>
      <c r="C156" t="n">
        <v>289</v>
      </c>
      <c r="D156" t="inlineStr">
        <is>
          <t>شتلات  سيكم واسنا</t>
        </is>
      </c>
      <c r="E156" t="inlineStr">
        <is>
          <t>FMESNB150N0000</t>
        </is>
      </c>
      <c r="F156" t="n">
        <v>450</v>
      </c>
      <c r="G156" t="n">
        <v>418.5</v>
      </c>
      <c r="H156" t="n">
        <v>481.5</v>
      </c>
      <c r="L156" t="n">
        <v>25</v>
      </c>
      <c r="M156" t="n">
        <v>144</v>
      </c>
      <c r="Y156" t="n">
        <v>0.015</v>
      </c>
      <c r="AF156" t="n">
        <v>1</v>
      </c>
      <c r="AI156" t="inlineStr">
        <is>
          <t>مشتل اسنا</t>
        </is>
      </c>
      <c r="AL156" s="1">
        <f>IFERROR(Z156/AA156,"")</f>
        <v/>
      </c>
      <c r="AM156" s="486">
        <f>STDEV(F156,J156)</f>
        <v/>
      </c>
    </row>
    <row r="157">
      <c r="A157" t="n">
        <v>2021</v>
      </c>
      <c r="B157" t="n">
        <v>148</v>
      </c>
      <c r="C157" t="n">
        <v>347</v>
      </c>
      <c r="D157" t="inlineStr">
        <is>
          <t>شتلات 216 سيكم بني سويف</t>
        </is>
      </c>
      <c r="E157" t="inlineStr">
        <is>
          <t>FMNABB00000000</t>
        </is>
      </c>
      <c r="F157" t="n">
        <v>500</v>
      </c>
      <c r="G157" t="n">
        <v>465</v>
      </c>
      <c r="H157" t="n">
        <v>535</v>
      </c>
      <c r="J157" t="n">
        <v>502</v>
      </c>
      <c r="L157" t="n">
        <v>40</v>
      </c>
      <c r="M157" t="n">
        <v>144</v>
      </c>
      <c r="N157" t="n">
        <v>44</v>
      </c>
      <c r="O157" t="n">
        <v>165</v>
      </c>
      <c r="P157" t="n">
        <v>31</v>
      </c>
      <c r="Q157" t="n">
        <v>6</v>
      </c>
      <c r="R157" t="n">
        <v>9</v>
      </c>
      <c r="Y157" t="n">
        <v>0.015</v>
      </c>
      <c r="Z157" t="n">
        <v>46</v>
      </c>
      <c r="AA157" t="n">
        <v>1684</v>
      </c>
      <c r="AB157" t="n">
        <v>0</v>
      </c>
      <c r="AC157" t="n">
        <v>3.4</v>
      </c>
      <c r="AD157" t="n">
        <v>0</v>
      </c>
      <c r="AE157" t="n">
        <v>3.3</v>
      </c>
      <c r="AF157" t="n">
        <v>3</v>
      </c>
      <c r="AG157" t="n">
        <v>1.1</v>
      </c>
      <c r="AH157" t="n">
        <v>0.38</v>
      </c>
      <c r="AI157" t="inlineStr">
        <is>
          <t>مشتل اسنا</t>
        </is>
      </c>
      <c r="AL157" s="1">
        <f>IFERROR(Z157/AA157,"")</f>
        <v/>
      </c>
      <c r="AM157" s="486">
        <f>STDEV(F157,J157)</f>
        <v/>
      </c>
    </row>
    <row r="158">
      <c r="A158" t="n">
        <v>2021</v>
      </c>
      <c r="B158" t="n">
        <v>148</v>
      </c>
      <c r="C158" t="n">
        <v>348</v>
      </c>
      <c r="D158" t="inlineStr">
        <is>
          <t>شتلات 150 سيكم / اسنا</t>
        </is>
      </c>
      <c r="E158" t="inlineStr">
        <is>
          <t>FMSEKB150N0000</t>
        </is>
      </c>
      <c r="F158" t="n">
        <v>500</v>
      </c>
      <c r="G158" t="n">
        <v>465</v>
      </c>
      <c r="H158" t="n">
        <v>535</v>
      </c>
      <c r="J158" t="n">
        <v>495.2</v>
      </c>
      <c r="L158" t="n">
        <v>40</v>
      </c>
      <c r="M158" t="n">
        <v>144</v>
      </c>
      <c r="N158" t="n">
        <v>44</v>
      </c>
      <c r="O158" t="n">
        <v>165</v>
      </c>
      <c r="P158" t="n">
        <v>46</v>
      </c>
      <c r="Q158" t="n">
        <v>8</v>
      </c>
      <c r="R158" t="n">
        <v>20</v>
      </c>
      <c r="S158" t="n">
        <v>2</v>
      </c>
      <c r="T158" t="n">
        <v>1</v>
      </c>
      <c r="Y158" t="n">
        <v>0.015</v>
      </c>
      <c r="Z158" t="n">
        <v>77</v>
      </c>
      <c r="AA158" t="n">
        <v>5285</v>
      </c>
      <c r="AB158" t="n">
        <v>0.2</v>
      </c>
      <c r="AC158" t="n">
        <v>10.6</v>
      </c>
      <c r="AD158" t="n">
        <v>0.2</v>
      </c>
      <c r="AE158" t="n">
        <v>10.4</v>
      </c>
      <c r="AF158" t="n">
        <v>3</v>
      </c>
      <c r="AG158" t="n">
        <v>1.8</v>
      </c>
      <c r="AH158" t="n">
        <v>1.18</v>
      </c>
      <c r="AI158" t="inlineStr">
        <is>
          <t>مشتل اسنا</t>
        </is>
      </c>
      <c r="AL158" s="1">
        <f>IFERROR(Z158/AA158,"")</f>
        <v/>
      </c>
      <c r="AM158" s="486">
        <f>STDEV(F158,J158)</f>
        <v/>
      </c>
    </row>
    <row r="159">
      <c r="A159" t="n">
        <v>2021</v>
      </c>
      <c r="B159" t="n">
        <v>148</v>
      </c>
      <c r="C159" t="n">
        <v>288</v>
      </c>
      <c r="D159" t="inlineStr">
        <is>
          <t>شتلات  سيكم واسنا</t>
        </is>
      </c>
      <c r="E159" t="inlineStr">
        <is>
          <t>FMSEKB150N0000</t>
        </is>
      </c>
      <c r="F159" t="n">
        <v>537.7796703</v>
      </c>
      <c r="G159" t="n">
        <v>500.1350934</v>
      </c>
      <c r="H159" t="n">
        <v>575.4242473</v>
      </c>
      <c r="L159" t="n">
        <v>34</v>
      </c>
      <c r="M159" t="n">
        <v>144</v>
      </c>
      <c r="AF159" t="n">
        <v>1</v>
      </c>
      <c r="AI159" t="inlineStr">
        <is>
          <t>مشتل اسنا</t>
        </is>
      </c>
      <c r="AJ159" t="inlineStr">
        <is>
          <t>0.53777967</t>
        </is>
      </c>
      <c r="AL159" s="1">
        <f>IFERROR(Z159/AA159,"")</f>
        <v/>
      </c>
      <c r="AM159" s="486">
        <f>STDEV(F159,J159)</f>
        <v/>
      </c>
    </row>
    <row r="160">
      <c r="A160" t="n">
        <v>2021</v>
      </c>
      <c r="B160" t="n">
        <v>395</v>
      </c>
      <c r="C160" t="n">
        <v>607</v>
      </c>
      <c r="D160" t="inlineStr">
        <is>
          <t>مجموعه زوايا اماميه - منلو</t>
        </is>
      </c>
      <c r="E160" t="inlineStr">
        <is>
          <t>FMMINI20000042</t>
        </is>
      </c>
      <c r="F160" t="n">
        <v>120</v>
      </c>
      <c r="G160" t="n">
        <v>111.6</v>
      </c>
      <c r="H160" t="n">
        <v>128.4</v>
      </c>
      <c r="I160" t="n">
        <v>160.6</v>
      </c>
      <c r="J160" t="n">
        <v>121.9</v>
      </c>
      <c r="K160" t="n">
        <v>159.6</v>
      </c>
      <c r="L160" t="n">
        <v>90</v>
      </c>
      <c r="M160" t="n">
        <v>120</v>
      </c>
      <c r="N160" t="n">
        <v>95</v>
      </c>
      <c r="O160" t="n">
        <v>115</v>
      </c>
      <c r="P160" t="n">
        <v>274</v>
      </c>
      <c r="Q160" t="n">
        <v>205</v>
      </c>
      <c r="R160" t="n">
        <v>256</v>
      </c>
      <c r="S160" t="n">
        <v>39</v>
      </c>
      <c r="T160" t="n">
        <v>9</v>
      </c>
      <c r="W160" t="n">
        <v>2</v>
      </c>
      <c r="Y160" t="n">
        <v>0.015</v>
      </c>
      <c r="Z160" t="n">
        <v>752</v>
      </c>
      <c r="AA160" t="n">
        <v>69581</v>
      </c>
      <c r="AB160" t="n">
        <v>6.3</v>
      </c>
      <c r="AC160" t="n">
        <v>579.9</v>
      </c>
      <c r="AD160" t="n">
        <v>6.1</v>
      </c>
      <c r="AE160" t="n">
        <v>482.5</v>
      </c>
      <c r="AF160" t="n">
        <v>11</v>
      </c>
      <c r="AG160" t="n">
        <v>7.9</v>
      </c>
      <c r="AH160" t="n">
        <v>0.55</v>
      </c>
      <c r="AI160" t="inlineStr">
        <is>
          <t>ميلو</t>
        </is>
      </c>
      <c r="AL160" s="1">
        <f>IFERROR(Z160/AA160,"")</f>
        <v/>
      </c>
      <c r="AM160" s="486">
        <f>STDEV(F160,J160)</f>
        <v/>
      </c>
    </row>
    <row r="161">
      <c r="A161" t="n">
        <v>2021</v>
      </c>
      <c r="B161" t="n">
        <v>395</v>
      </c>
      <c r="C161" t="n">
        <v>608</v>
      </c>
      <c r="D161" t="inlineStr">
        <is>
          <t>مجموعه زوايا فوم خلفيه- منلو</t>
        </is>
      </c>
      <c r="E161" t="inlineStr">
        <is>
          <t>FMMINI30000043</t>
        </is>
      </c>
      <c r="F161" t="n">
        <v>110</v>
      </c>
      <c r="G161" t="n">
        <v>102.3</v>
      </c>
      <c r="H161" t="n">
        <v>117.7</v>
      </c>
      <c r="I161" t="n">
        <v>145.3</v>
      </c>
      <c r="J161" t="n">
        <v>107.2</v>
      </c>
      <c r="K161" t="n">
        <v>144.3</v>
      </c>
      <c r="L161" t="n">
        <v>90</v>
      </c>
      <c r="M161" t="n">
        <v>120</v>
      </c>
      <c r="N161" t="n">
        <v>95</v>
      </c>
      <c r="O161" t="n">
        <v>115</v>
      </c>
      <c r="P161" t="n">
        <v>248</v>
      </c>
      <c r="Q161" t="n">
        <v>199</v>
      </c>
      <c r="R161" t="n">
        <v>269</v>
      </c>
      <c r="S161" t="n">
        <v>39</v>
      </c>
      <c r="T161" t="n">
        <v>9</v>
      </c>
      <c r="W161" t="n">
        <v>2</v>
      </c>
      <c r="Y161" t="n">
        <v>0.015</v>
      </c>
      <c r="Z161" t="n">
        <v>729</v>
      </c>
      <c r="AA161" t="n">
        <v>68980</v>
      </c>
      <c r="AB161" t="n">
        <v>6.7</v>
      </c>
      <c r="AC161" t="n">
        <v>627</v>
      </c>
      <c r="AD161" t="n">
        <v>6.8</v>
      </c>
      <c r="AE161" t="n">
        <v>541.9</v>
      </c>
      <c r="AF161" t="n">
        <v>11</v>
      </c>
      <c r="AG161" t="n">
        <v>7.7</v>
      </c>
      <c r="AH161" t="n">
        <v>0.54</v>
      </c>
      <c r="AI161" t="inlineStr">
        <is>
          <t>ميلو</t>
        </is>
      </c>
      <c r="AL161" s="1">
        <f>IFERROR(Z161/AA161,"")</f>
        <v/>
      </c>
      <c r="AM161" s="486">
        <f>STDEV(F161,J161)</f>
        <v/>
      </c>
    </row>
    <row r="162">
      <c r="A162" t="n">
        <v>2021</v>
      </c>
      <c r="B162" t="n">
        <v>395</v>
      </c>
      <c r="C162" t="n">
        <v>609</v>
      </c>
      <c r="D162" t="inlineStr">
        <is>
          <t>قاعده فوم جديده- منلو</t>
        </is>
      </c>
      <c r="E162" t="inlineStr">
        <is>
          <t>FMMINI10000044</t>
        </is>
      </c>
      <c r="F162" t="n">
        <v>50</v>
      </c>
      <c r="G162" t="n">
        <v>46.5</v>
      </c>
      <c r="H162" t="n">
        <v>53.5</v>
      </c>
      <c r="I162" t="n">
        <v>65.7</v>
      </c>
      <c r="J162" t="n">
        <v>52.7</v>
      </c>
      <c r="K162" t="n">
        <v>64.7</v>
      </c>
      <c r="L162" t="n">
        <v>90</v>
      </c>
      <c r="M162" t="n">
        <v>120</v>
      </c>
      <c r="N162" t="n">
        <v>95</v>
      </c>
      <c r="O162" t="n">
        <v>115</v>
      </c>
      <c r="P162" t="n">
        <v>251</v>
      </c>
      <c r="Q162" t="n">
        <v>172</v>
      </c>
      <c r="R162" t="n">
        <v>212</v>
      </c>
      <c r="S162" t="n">
        <v>22</v>
      </c>
      <c r="T162" t="n">
        <v>18</v>
      </c>
      <c r="W162" t="n">
        <v>2</v>
      </c>
      <c r="Y162" t="n">
        <v>0.015</v>
      </c>
      <c r="Z162" t="n">
        <v>647</v>
      </c>
      <c r="AA162" t="n">
        <v>72661</v>
      </c>
      <c r="AB162" t="n">
        <v>13</v>
      </c>
      <c r="AC162" t="n">
        <v>1453.1</v>
      </c>
      <c r="AD162" t="n">
        <v>12.2</v>
      </c>
      <c r="AE162" t="n">
        <v>1160.6</v>
      </c>
      <c r="AF162" t="n">
        <v>11</v>
      </c>
      <c r="AG162" t="n">
        <v>6.8</v>
      </c>
      <c r="AH162" t="n">
        <v>0.57</v>
      </c>
      <c r="AI162" t="inlineStr">
        <is>
          <t>ميلو</t>
        </is>
      </c>
      <c r="AL162" s="1">
        <f>IFERROR(Z162/AA162,"")</f>
        <v/>
      </c>
      <c r="AM162" s="486">
        <f>STDEV(F162,J162)</f>
        <v/>
      </c>
    </row>
    <row r="163">
      <c r="A163" t="n">
        <v>2021</v>
      </c>
      <c r="B163" t="n">
        <v>414</v>
      </c>
      <c r="C163" t="n">
        <v>649</v>
      </c>
      <c r="D163" t="inlineStr">
        <is>
          <t>فوم فلتر منلو علوى</t>
        </is>
      </c>
      <c r="E163" t="inlineStr">
        <is>
          <t>FMMINI70000051</t>
        </is>
      </c>
      <c r="F163" t="n">
        <v>143</v>
      </c>
      <c r="G163" t="n">
        <v>132.99</v>
      </c>
      <c r="H163" t="n">
        <v>153.01</v>
      </c>
      <c r="I163" t="n">
        <v>209.2</v>
      </c>
      <c r="J163" t="n">
        <v>152</v>
      </c>
      <c r="K163" t="n">
        <v>208.2</v>
      </c>
      <c r="L163" t="n">
        <v>138</v>
      </c>
      <c r="M163" t="n">
        <v>157</v>
      </c>
      <c r="N163" t="n">
        <v>166</v>
      </c>
      <c r="O163" t="n">
        <v>131</v>
      </c>
      <c r="P163" t="n">
        <v>10</v>
      </c>
      <c r="Q163" t="n">
        <v>43</v>
      </c>
      <c r="R163" t="n">
        <v>16</v>
      </c>
      <c r="T163" t="n">
        <v>8</v>
      </c>
      <c r="W163" t="n">
        <v>2</v>
      </c>
      <c r="Y163" t="n">
        <v>0.015</v>
      </c>
      <c r="Z163" t="n">
        <v>76</v>
      </c>
      <c r="AA163" t="n">
        <v>14816</v>
      </c>
      <c r="AB163" t="n">
        <v>0.5</v>
      </c>
      <c r="AC163" t="n">
        <v>103.6</v>
      </c>
      <c r="AD163" t="n">
        <v>0.5</v>
      </c>
      <c r="AE163" t="n">
        <v>95</v>
      </c>
      <c r="AF163" t="n">
        <v>4</v>
      </c>
      <c r="AG163" t="n">
        <v>0.5</v>
      </c>
      <c r="AH163" t="n">
        <v>0.62</v>
      </c>
      <c r="AI163" t="inlineStr">
        <is>
          <t>ميلو</t>
        </is>
      </c>
      <c r="AL163" s="1">
        <f>IFERROR(Z163/AA163,"")</f>
        <v/>
      </c>
      <c r="AM163" s="486">
        <f>STDEV(F163,J163)</f>
        <v/>
      </c>
    </row>
    <row r="164">
      <c r="A164" t="n">
        <v>2021</v>
      </c>
      <c r="B164" t="n">
        <v>414</v>
      </c>
      <c r="C164" t="n">
        <v>650</v>
      </c>
      <c r="D164" t="inlineStr">
        <is>
          <t>فوم فلتر منلو سفلى</t>
        </is>
      </c>
      <c r="E164" t="inlineStr">
        <is>
          <t>FMMINI10000050</t>
        </is>
      </c>
      <c r="F164" t="n">
        <v>131</v>
      </c>
      <c r="G164" t="n">
        <v>121.83</v>
      </c>
      <c r="H164" t="n">
        <v>140.17</v>
      </c>
      <c r="I164" t="n">
        <v>195.1</v>
      </c>
      <c r="J164" t="n">
        <v>143.8</v>
      </c>
      <c r="K164" t="n">
        <v>194.1</v>
      </c>
      <c r="L164" t="n">
        <v>138</v>
      </c>
      <c r="M164" t="n">
        <v>157</v>
      </c>
      <c r="N164" t="n">
        <v>166</v>
      </c>
      <c r="O164" t="n">
        <v>131</v>
      </c>
      <c r="P164" t="n">
        <v>7</v>
      </c>
      <c r="Q164" t="n">
        <v>38</v>
      </c>
      <c r="R164" t="n">
        <v>11</v>
      </c>
      <c r="T164" t="n">
        <v>8</v>
      </c>
      <c r="W164" t="n">
        <v>3</v>
      </c>
      <c r="Y164" t="n">
        <v>0.015</v>
      </c>
      <c r="Z164" t="n">
        <v>64</v>
      </c>
      <c r="AA164" t="n">
        <v>12904</v>
      </c>
      <c r="AB164" t="n">
        <v>0.5</v>
      </c>
      <c r="AC164" t="n">
        <v>98.5</v>
      </c>
      <c r="AD164" t="n">
        <v>0.5</v>
      </c>
      <c r="AE164" t="n">
        <v>84.7</v>
      </c>
      <c r="AF164" t="n">
        <v>4</v>
      </c>
      <c r="AG164" t="n">
        <v>0.4</v>
      </c>
      <c r="AH164" t="n">
        <v>0.67</v>
      </c>
      <c r="AI164" t="inlineStr">
        <is>
          <t>ميلو</t>
        </is>
      </c>
      <c r="AL164" s="1">
        <f>IFERROR(Z164/AA164,"")</f>
        <v/>
      </c>
      <c r="AM164" s="486">
        <f>STDEV(F164,J164)</f>
        <v/>
      </c>
    </row>
    <row r="165">
      <c r="A165" t="n">
        <v>2021</v>
      </c>
      <c r="B165" t="n">
        <v>395</v>
      </c>
      <c r="C165" t="n">
        <v>609</v>
      </c>
      <c r="D165" t="inlineStr">
        <is>
          <t>قاعده فوم جديده- منلو</t>
        </is>
      </c>
      <c r="E165" t="inlineStr">
        <is>
          <t>FMMINI10000044</t>
        </is>
      </c>
      <c r="F165" t="n">
        <v>50</v>
      </c>
      <c r="G165" t="n">
        <v>46.5</v>
      </c>
      <c r="H165" t="n">
        <v>53.5</v>
      </c>
      <c r="L165" t="n">
        <v>90</v>
      </c>
      <c r="M165" t="n">
        <v>120</v>
      </c>
      <c r="Y165" t="n">
        <v>0.02</v>
      </c>
      <c r="AF165" t="n">
        <v>1</v>
      </c>
      <c r="AI165" t="inlineStr">
        <is>
          <t>ميلو</t>
        </is>
      </c>
      <c r="AL165" s="1">
        <f>IFERROR(Z165/AA165,"")</f>
        <v/>
      </c>
      <c r="AM165" s="486">
        <f>STDEV(F165,J165)</f>
        <v/>
      </c>
    </row>
    <row r="166">
      <c r="A166" t="n">
        <v>2021</v>
      </c>
      <c r="B166" t="n">
        <v>164</v>
      </c>
      <c r="C166" t="n">
        <v>652</v>
      </c>
      <c r="D166" t="inlineStr">
        <is>
          <t>زانوسي العبد 314</t>
        </is>
      </c>
      <c r="E166" t="inlineStr">
        <is>
          <t>FMABDI31400000</t>
        </is>
      </c>
      <c r="F166" t="n">
        <v>17.1</v>
      </c>
      <c r="G166" t="n">
        <v>15.903</v>
      </c>
      <c r="H166" t="n">
        <v>18.297</v>
      </c>
      <c r="I166" t="n">
        <v>27</v>
      </c>
      <c r="J166" t="n">
        <v>22</v>
      </c>
      <c r="K166" t="n">
        <v>26</v>
      </c>
      <c r="L166" t="n">
        <v>20</v>
      </c>
      <c r="N166" t="n">
        <v>23</v>
      </c>
      <c r="O166" t="n">
        <v>164</v>
      </c>
      <c r="P166" t="n">
        <v>4</v>
      </c>
      <c r="Q166" t="n">
        <v>8</v>
      </c>
      <c r="R166" t="n">
        <v>5</v>
      </c>
      <c r="S166" t="n">
        <v>4</v>
      </c>
      <c r="T166" t="n">
        <v>1</v>
      </c>
      <c r="Y166" t="n">
        <v>0.02</v>
      </c>
      <c r="Z166" t="n">
        <v>22</v>
      </c>
      <c r="AA166" t="n">
        <v>1234</v>
      </c>
      <c r="AB166" t="n">
        <v>1.3</v>
      </c>
      <c r="AC166" t="n">
        <v>72.2</v>
      </c>
      <c r="AD166" t="n">
        <v>0.4</v>
      </c>
      <c r="AE166" t="n">
        <v>7.6</v>
      </c>
      <c r="AF166" t="n">
        <v>5</v>
      </c>
      <c r="AG166" t="n">
        <v>1</v>
      </c>
      <c r="AH166" t="n">
        <v>0.52</v>
      </c>
      <c r="AK166" t="inlineStr">
        <is>
          <t>CDFRP2314</t>
        </is>
      </c>
      <c r="AL166" s="1">
        <f>IFERROR(Z166/AA166,"")</f>
        <v/>
      </c>
      <c r="AM166" s="486">
        <f>STDEV(F166,J166)</f>
        <v/>
      </c>
    </row>
    <row r="167">
      <c r="A167" t="n">
        <v>2021</v>
      </c>
      <c r="B167" t="n">
        <v>165</v>
      </c>
      <c r="C167" t="n">
        <v>306</v>
      </c>
      <c r="D167" t="inlineStr">
        <is>
          <t>زانوسي العبد 309</t>
        </is>
      </c>
      <c r="E167" t="inlineStr">
        <is>
          <t>FMABDI30900000</t>
        </is>
      </c>
      <c r="F167" t="n">
        <v>196</v>
      </c>
      <c r="G167" t="n">
        <v>182.28</v>
      </c>
      <c r="H167" t="n">
        <v>209.72</v>
      </c>
      <c r="I167" t="n">
        <v>205.8</v>
      </c>
      <c r="J167" t="n">
        <v>193</v>
      </c>
      <c r="K167" t="n">
        <v>204.8</v>
      </c>
      <c r="L167" t="n">
        <v>20</v>
      </c>
      <c r="M167" t="n">
        <v>180</v>
      </c>
      <c r="N167" t="n">
        <v>24</v>
      </c>
      <c r="O167" t="n">
        <v>155</v>
      </c>
      <c r="P167" t="n">
        <v>22</v>
      </c>
      <c r="Q167" t="n">
        <v>13</v>
      </c>
      <c r="R167" t="n">
        <v>21</v>
      </c>
      <c r="S167" t="n">
        <v>3</v>
      </c>
      <c r="T167" t="n">
        <v>3</v>
      </c>
      <c r="Y167" t="n">
        <v>0.02</v>
      </c>
      <c r="Z167" t="n">
        <v>63</v>
      </c>
      <c r="AA167" t="n">
        <v>2763</v>
      </c>
      <c r="AB167" t="n">
        <v>0.3</v>
      </c>
      <c r="AC167" t="n">
        <v>14.1</v>
      </c>
      <c r="AD167" t="n">
        <v>0.3</v>
      </c>
      <c r="AE167" t="n">
        <v>11.1</v>
      </c>
      <c r="AF167" t="n">
        <v>5</v>
      </c>
      <c r="AG167" t="n">
        <v>2.6</v>
      </c>
      <c r="AH167" t="n">
        <v>0.51</v>
      </c>
      <c r="AL167" s="1">
        <f>IFERROR(Z167/AA167,"")</f>
        <v/>
      </c>
      <c r="AM167" s="486">
        <f>STDEV(F167,J167)</f>
        <v/>
      </c>
    </row>
    <row r="168">
      <c r="A168" t="n">
        <v>2021</v>
      </c>
      <c r="B168" t="n">
        <v>194</v>
      </c>
      <c r="C168" t="n">
        <v>349</v>
      </c>
      <c r="D168" t="inlineStr">
        <is>
          <t>طقم وزر متعدد المقاسات + شريحة  CNC</t>
        </is>
      </c>
      <c r="E168" t="inlineStr">
        <is>
          <t>FMAFGI8M000000</t>
        </is>
      </c>
      <c r="F168" t="n">
        <v>285</v>
      </c>
      <c r="G168" t="n">
        <v>265.05</v>
      </c>
      <c r="H168" t="n">
        <v>304.95</v>
      </c>
      <c r="I168" t="n">
        <v>322.8</v>
      </c>
      <c r="J168" t="n">
        <v>261.7</v>
      </c>
      <c r="K168" t="n">
        <v>321.8</v>
      </c>
      <c r="L168" t="n">
        <v>34</v>
      </c>
      <c r="M168" t="n">
        <v>212</v>
      </c>
      <c r="N168" t="n">
        <v>67</v>
      </c>
      <c r="O168" t="n">
        <v>108</v>
      </c>
      <c r="P168" t="n">
        <v>3</v>
      </c>
      <c r="Q168" t="n">
        <v>2</v>
      </c>
      <c r="R168" t="n">
        <v>2</v>
      </c>
      <c r="S168" t="n">
        <v>5</v>
      </c>
      <c r="W168" t="n">
        <v>1</v>
      </c>
      <c r="Y168" t="n">
        <v>0.02</v>
      </c>
      <c r="Z168" t="n">
        <v>11</v>
      </c>
      <c r="AA168" t="n">
        <v>821</v>
      </c>
      <c r="AB168" t="n">
        <v>0</v>
      </c>
      <c r="AC168" t="n">
        <v>2.9</v>
      </c>
      <c r="AD168" t="n">
        <v>0</v>
      </c>
      <c r="AE168" t="n">
        <v>3.1</v>
      </c>
      <c r="AF168" t="n">
        <v>1</v>
      </c>
      <c r="AG168" t="n">
        <v>0.2</v>
      </c>
      <c r="AH168" t="n">
        <v>0.55</v>
      </c>
      <c r="AL168" s="1">
        <f>IFERROR(Z168/AA168,"")</f>
        <v/>
      </c>
      <c r="AM168" s="486">
        <f>STDEV(F168,J168)</f>
        <v/>
      </c>
    </row>
    <row r="169">
      <c r="AL169" s="1">
        <f>IFERROR(Z169/AA169,"")</f>
        <v/>
      </c>
      <c r="AM169" s="486">
        <f>STDEV(F169,J169)</f>
        <v/>
      </c>
    </row>
    <row r="170">
      <c r="AL170" s="1">
        <f>IFERROR(Z170/AA170,"")</f>
        <v/>
      </c>
      <c r="AM170" s="486">
        <f>STDEV(F170,J170)</f>
        <v/>
      </c>
    </row>
    <row r="171">
      <c r="AL171" s="1">
        <f>IFERROR(Z171/AA171,"")</f>
        <v/>
      </c>
      <c r="AM171" s="486">
        <f>STDEV(F171,J171)</f>
        <v/>
      </c>
    </row>
    <row r="172">
      <c r="AL172" s="1">
        <f>IFERROR(Z172/AA172,"")</f>
        <v/>
      </c>
      <c r="AM172" s="486">
        <f>STDEV(F172,J172)</f>
        <v/>
      </c>
    </row>
    <row r="173">
      <c r="AL173" s="1">
        <f>IFERROR(Z173/AA173,"")</f>
        <v/>
      </c>
      <c r="AM173" s="486">
        <f>STDEV(F173,J173)</f>
        <v/>
      </c>
    </row>
    <row r="174">
      <c r="AL174" s="1">
        <f>IFERROR(Z174/AA174,"")</f>
        <v/>
      </c>
      <c r="AM174" s="486">
        <f>STDEV(F174,J174)</f>
        <v/>
      </c>
    </row>
    <row r="175">
      <c r="AL175" s="1">
        <f>IFERROR(Z175/AA175,"")</f>
        <v/>
      </c>
      <c r="AM175" s="486">
        <f>STDEV(F175,J175)</f>
        <v/>
      </c>
    </row>
    <row r="176">
      <c r="AL176" s="1">
        <f>IFERROR(Z176/AA176,"")</f>
        <v/>
      </c>
      <c r="AM176" s="486">
        <f>STDEV(F176,J176)</f>
        <v/>
      </c>
    </row>
    <row r="177">
      <c r="AL177" s="1">
        <f>IFERROR(Z177/AA177,"")</f>
        <v/>
      </c>
      <c r="AM177" s="486">
        <f>STDEV(F177,J177)</f>
        <v/>
      </c>
    </row>
    <row r="178">
      <c r="AL178" s="1">
        <f>IFERROR(Z178/AA178,"")</f>
        <v/>
      </c>
      <c r="AM178" s="486">
        <f>STDEV(F178,J178)</f>
        <v/>
      </c>
    </row>
    <row r="179">
      <c r="AL179" s="1">
        <f>IFERROR(Z179/AA179,"")</f>
        <v/>
      </c>
      <c r="AM179" s="486">
        <f>STDEV(F179,J179)</f>
        <v/>
      </c>
    </row>
    <row r="180">
      <c r="AL180" s="1">
        <f>IFERROR(Z180/AA180,"")</f>
        <v/>
      </c>
      <c r="AM180" s="486">
        <f>STDEV(F180,J180)</f>
        <v/>
      </c>
    </row>
    <row r="181">
      <c r="AL181" s="1">
        <f>IFERROR(Z181/AA181,"")</f>
        <v/>
      </c>
      <c r="AM181" s="486">
        <f>STDEV(F181,J181)</f>
        <v/>
      </c>
    </row>
    <row r="182">
      <c r="AL182" s="1">
        <f>IFERROR(Z182/AA182,"")</f>
        <v/>
      </c>
      <c r="AM182" s="486">
        <f>STDEV(F182,J182)</f>
        <v/>
      </c>
    </row>
    <row r="183">
      <c r="AL183" s="1">
        <f>IFERROR(Z183/AA183,"")</f>
        <v/>
      </c>
      <c r="AM183" s="486">
        <f>STDEV(F183,J183)</f>
        <v/>
      </c>
    </row>
    <row r="184">
      <c r="AL184" s="1">
        <f>IFERROR(Z184/AA184,"")</f>
        <v/>
      </c>
      <c r="AM184" s="486">
        <f>STDEV(F184,J184)</f>
        <v/>
      </c>
    </row>
    <row r="185">
      <c r="AL185" s="1">
        <f>IFERROR(Z185/AA185,"")</f>
        <v/>
      </c>
      <c r="AM185" s="486">
        <f>STDEV(F185,J185)</f>
        <v/>
      </c>
    </row>
    <row r="186">
      <c r="AL186" s="1">
        <f>IFERROR(Z186/AA186,"")</f>
        <v/>
      </c>
      <c r="AM186" s="486">
        <f>STDEV(F186,J186)</f>
        <v/>
      </c>
    </row>
    <row r="187">
      <c r="AL187" s="1">
        <f>IFERROR(Z187/AA187,"")</f>
        <v/>
      </c>
      <c r="AM187" s="486">
        <f>STDEV(F187,J187)</f>
        <v/>
      </c>
    </row>
    <row r="188">
      <c r="AL188" s="1">
        <f>IFERROR(Z188/AA188,"")</f>
        <v/>
      </c>
      <c r="AM188" s="486">
        <f>STDEV(F188,J188)</f>
        <v/>
      </c>
    </row>
    <row r="189">
      <c r="AL189" s="1">
        <f>IFERROR(Z189/AA189,"")</f>
        <v/>
      </c>
      <c r="AM189" s="486">
        <f>STDEV(F189,J189)</f>
        <v/>
      </c>
    </row>
    <row r="190">
      <c r="AL190" s="1">
        <f>IFERROR(Z190/AA190,"")</f>
        <v/>
      </c>
      <c r="AM190" s="486">
        <f>STDEV(F190,J190)</f>
        <v/>
      </c>
    </row>
    <row r="191">
      <c r="AL191" s="1">
        <f>IFERROR(Z191/AA191,"")</f>
        <v/>
      </c>
      <c r="AM191" s="486">
        <f>STDEV(F191,J191)</f>
        <v/>
      </c>
    </row>
    <row r="192">
      <c r="AL192" s="1">
        <f>IFERROR(Z192/AA192,"")</f>
        <v/>
      </c>
      <c r="AM192" s="486">
        <f>STDEV(F192,J192)</f>
        <v/>
      </c>
    </row>
    <row r="193">
      <c r="AL193" s="1">
        <f>IFERROR(Z193/AA193,"")</f>
        <v/>
      </c>
      <c r="AM193" s="486">
        <f>STDEV(F193,J193)</f>
        <v/>
      </c>
    </row>
    <row r="194">
      <c r="AL194" s="1">
        <f>IFERROR(Z194/AA194,"")</f>
        <v/>
      </c>
      <c r="AM194" s="486">
        <f>STDEV(F194,J194)</f>
        <v/>
      </c>
    </row>
    <row r="195">
      <c r="AL195" s="1">
        <f>IFERROR(Z195/AA195,"")</f>
        <v/>
      </c>
      <c r="AM195" s="486">
        <f>STDEV(F195,J195)</f>
        <v/>
      </c>
    </row>
    <row r="196">
      <c r="AL196" s="1">
        <f>IFERROR(Z196/AA196,"")</f>
        <v/>
      </c>
      <c r="AM196" s="486">
        <f>STDEV(F196,J196)</f>
        <v/>
      </c>
    </row>
    <row r="197">
      <c r="AL197" s="1">
        <f>IFERROR(Z197/AA197,"")</f>
        <v/>
      </c>
      <c r="AM197" s="486">
        <f>STDEV(F197,J197)</f>
        <v/>
      </c>
    </row>
    <row r="198">
      <c r="AL198" s="1">
        <f>IFERROR(Z198/AA198,"")</f>
        <v/>
      </c>
      <c r="AM198" s="486">
        <f>STDEV(F198,J198)</f>
        <v/>
      </c>
    </row>
    <row r="199">
      <c r="AL199" s="1">
        <f>IFERROR(Z199/AA199,"")</f>
        <v/>
      </c>
      <c r="AM199" s="486">
        <f>STDEV(F199,J199)</f>
        <v/>
      </c>
    </row>
    <row r="200">
      <c r="AL200" s="1">
        <f>IFERROR(Z200/AA200,"")</f>
        <v/>
      </c>
      <c r="AM200" s="486">
        <f>STDEV(F200,J200)</f>
        <v/>
      </c>
    </row>
    <row r="201">
      <c r="AL201" s="1">
        <f>IFERROR(Z201/AA201,"")</f>
        <v/>
      </c>
      <c r="AM201" s="486">
        <f>STDEV(F201,J201)</f>
        <v/>
      </c>
    </row>
    <row r="202">
      <c r="AL202" s="1">
        <f>IFERROR(Z202/AA202,"")</f>
        <v/>
      </c>
      <c r="AM202" s="486">
        <f>STDEV(F202,J202)</f>
        <v/>
      </c>
    </row>
    <row r="203">
      <c r="AL203" s="1">
        <f>IFERROR(Z203/AA203,"")</f>
        <v/>
      </c>
      <c r="AM203" s="486">
        <f>STDEV(F203,J203)</f>
        <v/>
      </c>
    </row>
    <row r="204">
      <c r="AL204" s="1">
        <f>IFERROR(Z204/AA204,"")</f>
        <v/>
      </c>
      <c r="AM204" s="486">
        <f>STDEV(F204,J204)</f>
        <v/>
      </c>
    </row>
    <row r="205">
      <c r="AL205" s="1">
        <f>IFERROR(Z205/AA205,"")</f>
        <v/>
      </c>
      <c r="AM205" s="486">
        <f>STDEV(F205,J205)</f>
        <v/>
      </c>
    </row>
    <row r="206">
      <c r="AL206" s="1">
        <f>IFERROR(Z206/AA206,"")</f>
        <v/>
      </c>
      <c r="AM206" s="486">
        <f>STDEV(F206,J206)</f>
        <v/>
      </c>
    </row>
    <row r="207">
      <c r="AL207" s="1">
        <f>IFERROR(Z207/AA207,"")</f>
        <v/>
      </c>
      <c r="AM207" s="486">
        <f>STDEV(F207,J207)</f>
        <v/>
      </c>
    </row>
    <row r="208">
      <c r="AL208" s="1">
        <f>IFERROR(Z208/AA208,"")</f>
        <v/>
      </c>
      <c r="AM208" s="486">
        <f>STDEV(F208,J208)</f>
        <v/>
      </c>
    </row>
    <row r="209">
      <c r="AL209" s="1">
        <f>IFERROR(Z209/AA209,"")</f>
        <v/>
      </c>
      <c r="AM209" s="486">
        <f>STDEV(F209,J209)</f>
        <v/>
      </c>
    </row>
  </sheetData>
  <autoFilter ref="A2:AM2"/>
  <conditionalFormatting sqref="AL3:AL209">
    <cfRule type="cellIs" priority="86" operator="greaterThan" dxfId="0">
      <formula>$Y3</formula>
    </cfRule>
    <cfRule type="cellIs" priority="87" operator="lessThan" dxfId="1" stopIfTrue="1">
      <formula>$Y3</formula>
    </cfRule>
    <cfRule type="cellIs" priority="88" operator="equal" dxfId="1" stopIfTrue="1">
      <formula>$Y3</formula>
    </cfRule>
  </conditionalFormatting>
  <conditionalFormatting sqref="J3">
    <cfRule type="cellIs" priority="73" operator="between" dxfId="1" stopIfTrue="1">
      <formula>$F3</formula>
      <formula>$G3</formula>
    </cfRule>
    <cfRule type="expression" priority="74" dxfId="11" stopIfTrue="1">
      <formula>J3&lt;$G3</formula>
    </cfRule>
    <cfRule type="expression" priority="75" dxfId="11" stopIfTrue="1">
      <formula>J3&gt;$H3</formula>
    </cfRule>
  </conditionalFormatting>
  <conditionalFormatting sqref="J3:J6">
    <cfRule type="cellIs" priority="70" operator="between" dxfId="1" stopIfTrue="1">
      <formula>$F3</formula>
      <formula>$G3</formula>
    </cfRule>
    <cfRule type="expression" priority="71" dxfId="11" stopIfTrue="1">
      <formula>J3&lt;$G3</formula>
    </cfRule>
    <cfRule type="expression" priority="72" dxfId="11" stopIfTrue="1">
      <formula>J3&gt;$H3</formula>
    </cfRule>
  </conditionalFormatting>
  <conditionalFormatting sqref="J7:J117">
    <cfRule type="cellIs" priority="56" operator="between" dxfId="1" stopIfTrue="1">
      <formula>$F7</formula>
      <formula>$G7</formula>
    </cfRule>
    <cfRule type="expression" priority="57" dxfId="11" stopIfTrue="1">
      <formula>J7&lt;$G7</formula>
    </cfRule>
    <cfRule type="expression" priority="58" dxfId="11" stopIfTrue="1">
      <formula>J7&gt;$H7</formula>
    </cfRule>
  </conditionalFormatting>
  <conditionalFormatting sqref="I4:I6">
    <cfRule type="cellIs" priority="33" operator="between" dxfId="1" stopIfTrue="1">
      <formula>$G4</formula>
      <formula>$H4</formula>
    </cfRule>
    <cfRule type="expression" priority="34" dxfId="11" stopIfTrue="1">
      <formula>I4&lt;$H4</formula>
    </cfRule>
    <cfRule type="expression" priority="35" dxfId="11" stopIfTrue="1">
      <formula>I4&gt;$I4</formula>
    </cfRule>
  </conditionalFormatting>
  <conditionalFormatting sqref="I7:I117">
    <cfRule type="cellIs" priority="30" operator="between" dxfId="1" stopIfTrue="1">
      <formula>$G7</formula>
      <formula>$H7</formula>
    </cfRule>
    <cfRule type="expression" priority="31" dxfId="11" stopIfTrue="1">
      <formula>I7&lt;$H7</formula>
    </cfRule>
    <cfRule type="expression" priority="32" dxfId="11" stopIfTrue="1">
      <formula>I7&gt;$I7</formula>
    </cfRule>
  </conditionalFormatting>
  <conditionalFormatting sqref="I3">
    <cfRule type="cellIs" priority="27" operator="between" dxfId="1" stopIfTrue="1">
      <formula>$G3*1.22</formula>
      <formula>$H3*1.22</formula>
    </cfRule>
    <cfRule type="expression" priority="28" dxfId="11" stopIfTrue="1">
      <formula>I3&lt;$H3*1.22</formula>
    </cfRule>
    <cfRule type="expression" priority="29" dxfId="11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priority="26" operator="greaterThan" dxfId="43" stopIfTrue="1">
      <formula>0.22</formula>
    </cfRule>
  </conditionalFormatting>
  <conditionalFormatting sqref="O3">
    <cfRule type="expression" priority="21" stopIfTrue="1">
      <formula>O3=""</formula>
    </cfRule>
    <cfRule type="expression" priority="22" dxfId="1" stopIfTrue="1">
      <formula>O3=$M3</formula>
    </cfRule>
    <cfRule type="expression" priority="23" dxfId="11" stopIfTrue="1">
      <formula>O3&gt;$M3*1.05</formula>
    </cfRule>
    <cfRule type="expression" priority="24" dxfId="1" stopIfTrue="1">
      <formula>O3&lt;$M3*0.95</formula>
    </cfRule>
  </conditionalFormatting>
  <conditionalFormatting sqref="O149">
    <cfRule type="expression" priority="17" stopIfTrue="1">
      <formula>O149=""</formula>
    </cfRule>
    <cfRule type="expression" priority="18" dxfId="1" stopIfTrue="1">
      <formula>O149=$M149</formula>
    </cfRule>
    <cfRule type="expression" priority="19" dxfId="11" stopIfTrue="1">
      <formula>O149&lt;$M149*0.95</formula>
    </cfRule>
    <cfRule type="expression" priority="20" dxfId="1" stopIfTrue="1">
      <formula>O149&gt;$M149*1.05</formula>
    </cfRule>
  </conditionalFormatting>
  <conditionalFormatting sqref="N3">
    <cfRule type="expression" priority="13" stopIfTrue="1">
      <formula>N3=""</formula>
    </cfRule>
    <cfRule type="expression" priority="14" dxfId="1" stopIfTrue="1">
      <formula>N3=$L3</formula>
    </cfRule>
    <cfRule type="expression" priority="15" dxfId="11" stopIfTrue="1">
      <formula>N3&gt;$M3*0.95</formula>
    </cfRule>
    <cfRule type="expression" priority="16" dxfId="1" stopIfTrue="1">
      <formula>N3&lt;$M3*1.05</formula>
    </cfRule>
  </conditionalFormatting>
  <conditionalFormatting sqref="N149">
    <cfRule type="expression" priority="9" stopIfTrue="1">
      <formula>N149=""</formula>
    </cfRule>
    <cfRule type="expression" priority="10" dxfId="1" stopIfTrue="1">
      <formula>N149=$L149</formula>
    </cfRule>
    <cfRule type="expression" priority="11" dxfId="11" stopIfTrue="1">
      <formula>N149&gt;$M149*0.95</formula>
    </cfRule>
    <cfRule type="expression" priority="12" dxfId="1" stopIfTrue="1">
      <formula>N149&lt;$M149*1.05</formula>
    </cfRule>
  </conditionalFormatting>
  <conditionalFormatting sqref="N4:N148">
    <cfRule type="expression" priority="5" stopIfTrue="1">
      <formula>N4=""</formula>
    </cfRule>
    <cfRule type="expression" priority="6" dxfId="1" stopIfTrue="1">
      <formula>N4=$L4</formula>
    </cfRule>
    <cfRule type="expression" priority="7" dxfId="11" stopIfTrue="1">
      <formula>N4&gt;$M4*0.95</formula>
    </cfRule>
    <cfRule type="expression" priority="8" dxfId="1" stopIfTrue="1">
      <formula>N4&lt;$M4*1.05</formula>
    </cfRule>
  </conditionalFormatting>
  <conditionalFormatting sqref="O4:O148">
    <cfRule type="expression" priority="1" stopIfTrue="1">
      <formula>O4=""</formula>
    </cfRule>
    <cfRule type="expression" priority="2" dxfId="1" stopIfTrue="1">
      <formula>O4=$M4</formula>
    </cfRule>
    <cfRule type="expression" priority="3" dxfId="11" stopIfTrue="1">
      <formula>O4&gt;$M4*0.95</formula>
    </cfRule>
    <cfRule type="expression" priority="4" dxfId="1" stopIfTrue="1">
      <formula>O4&lt;$M4*1.05</formula>
    </cfRule>
  </conditionalFormatting>
  <hyperlinks>
    <hyperlink ref="Z1" location="index!A1" display="العودة للفهرس"/>
  </hyperlinks>
  <pageMargins left="0.7" right="0.7" top="0.75" bottom="0.75" header="0.3" footer="0.3"/>
  <pageSetup orientation="portrait" paperSize="9"/>
</worksheet>
</file>

<file path=xl/worksheets/sheet24.xml><?xml version="1.0" encoding="utf-8"?>
<worksheet xmlns="http://schemas.openxmlformats.org/spreadsheetml/2006/main">
  <sheetPr codeName="Sheet17">
    <tabColor theme="5"/>
    <outlinePr summaryBelow="1" summaryRight="1"/>
    <pageSetUpPr/>
  </sheetPr>
  <dimension ref="A1:AN1013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8"/>
  <cols>
    <col hidden="1" width="5" customWidth="1" style="422" min="1" max="1"/>
    <col width="5" customWidth="1" style="422" min="2" max="2"/>
    <col hidden="1" width="8.25" customWidth="1" style="422" min="3" max="3"/>
    <col hidden="1" width="7.875" customWidth="1" style="422" min="4" max="4"/>
    <col width="16.375" customWidth="1" style="422" min="5" max="5"/>
    <col width="19.625" customWidth="1" style="422" min="6" max="6"/>
    <col width="10.625" customWidth="1" style="449" min="7" max="9"/>
    <col width="12.125" customWidth="1" style="422" min="10" max="10"/>
    <col width="12.125" customWidth="1" style="422" min="11" max="11"/>
    <col width="12.125" customWidth="1" style="422" min="12" max="12"/>
    <col width="12.125" customWidth="1" style="422" min="13" max="25"/>
    <col width="12.125" customWidth="1" style="16" min="26" max="26"/>
    <col width="12.125" customWidth="1" style="422" min="27" max="28"/>
    <col width="12.125" customWidth="1" style="422" min="33" max="34"/>
    <col width="12.125" customWidth="1" style="181" min="35" max="35"/>
    <col width="24" customWidth="1" style="109" min="36" max="36"/>
    <col width="23.125" customWidth="1" style="74" min="37" max="38"/>
    <col width="12.125" customWidth="1" style="16" min="39" max="39"/>
    <col width="9.125" customWidth="1" style="402" min="40" max="40"/>
  </cols>
  <sheetData>
    <row r="1" ht="33.75" customHeight="1" s="402">
      <c r="F1" s="422" t="inlineStr">
        <is>
          <t>التقارير الشهرية لمنتجات الاسطمبات مسلسلسة</t>
        </is>
      </c>
      <c r="H1" s="449" t="inlineStr">
        <is>
          <t>لعام</t>
        </is>
      </c>
      <c r="I1" s="15">
        <f>A3</f>
        <v/>
      </c>
      <c r="K1" s="15" t="n"/>
      <c r="M1" s="15" t="n"/>
      <c r="N1" s="15" t="n"/>
      <c r="O1" s="15" t="n"/>
      <c r="P1" s="259" t="inlineStr">
        <is>
          <t>العودة لشاشة العرض</t>
        </is>
      </c>
      <c r="U1" s="422" t="inlineStr">
        <is>
          <t>numbers defect</t>
        </is>
      </c>
      <c r="Z1" s="66" t="inlineStr">
        <is>
          <t>العودة للفهرس</t>
        </is>
      </c>
      <c r="AH1" s="66" t="n"/>
      <c r="AJ1" s="25" t="n"/>
      <c r="AK1" s="85" t="n"/>
      <c r="AL1" s="85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475" t="inlineStr">
        <is>
          <t>المتوسط المعياري للوزن الجاف</t>
        </is>
      </c>
      <c r="H2" s="475" t="inlineStr">
        <is>
          <t>اقل متوسط للوزن المعياري</t>
        </is>
      </c>
      <c r="I2" s="475" t="inlineStr">
        <is>
          <t>اعلي متوسط للوزن المعياري</t>
        </is>
      </c>
      <c r="J2" s="4" t="inlineStr">
        <is>
          <t>متوسط الوزن المبلل</t>
        </is>
      </c>
      <c r="K2" s="4" t="inlineStr">
        <is>
          <t>متوسط الوزن الجاف</t>
        </is>
      </c>
      <c r="L2" s="4" t="inlineStr">
        <is>
          <t>نسبة المحتوي المائي</t>
        </is>
      </c>
      <c r="M2" s="4" t="inlineStr">
        <is>
          <t>متوسط معياري معدل انتاج الطقم</t>
        </is>
      </c>
      <c r="N2" s="4" t="inlineStr">
        <is>
          <t>متوسط معياري لزمن الدورة ث</t>
        </is>
      </c>
      <c r="O2" s="4" t="inlineStr">
        <is>
          <t>متوسط معدل الانتاج الفعلي</t>
        </is>
      </c>
      <c r="P2" s="4" t="inlineStr">
        <is>
          <t>متوسط زمن الدورة الفعلي</t>
        </is>
      </c>
      <c r="Q2" s="4" t="inlineStr">
        <is>
          <t xml:space="preserve">shortage </t>
        </is>
      </c>
      <c r="R2" s="4" t="inlineStr">
        <is>
          <t>maturity</t>
        </is>
      </c>
      <c r="S2" s="4" t="inlineStr">
        <is>
          <t>broken</t>
        </is>
      </c>
      <c r="T2" s="4" t="inlineStr">
        <is>
          <t>bending</t>
        </is>
      </c>
      <c r="U2" s="4" t="inlineStr">
        <is>
          <t>shrinking</t>
        </is>
      </c>
      <c r="V2" s="4" t="inlineStr">
        <is>
          <t>dimentions</t>
        </is>
      </c>
      <c r="W2" s="4" t="inlineStr">
        <is>
          <t>weight</t>
        </is>
      </c>
      <c r="X2" s="4" t="inlineStr">
        <is>
          <t>un-clean</t>
        </is>
      </c>
      <c r="Y2" s="4" t="inlineStr">
        <is>
          <t>color un-matching</t>
        </is>
      </c>
      <c r="Z2" s="181" t="inlineStr">
        <is>
          <t>النسبة المعيارية للتوالف</t>
        </is>
      </c>
      <c r="AA2" s="4" t="inlineStr">
        <is>
          <t>عدد التوالف بالطقم</t>
        </is>
      </c>
      <c r="AB2" s="4" t="inlineStr">
        <is>
          <t>الانتاج بالصنف</t>
        </is>
      </c>
      <c r="AC2" s="4" t="inlineStr">
        <is>
          <t>الوزن المعياري للاسكراب بالكجم</t>
        </is>
      </c>
      <c r="AD2" s="4" t="inlineStr">
        <is>
          <t>الوزن المعياري للانتاج</t>
        </is>
      </c>
      <c r="AE2" s="4" t="inlineStr">
        <is>
          <t>وزن الاسكراب بالكجم</t>
        </is>
      </c>
      <c r="AF2" s="4" t="inlineStr">
        <is>
          <t>وزن الانتاج بالكجم</t>
        </is>
      </c>
      <c r="AG2" s="4" t="inlineStr">
        <is>
          <t>مجموع ايام التشغيل</t>
        </is>
      </c>
      <c r="AH2" s="4" t="inlineStr">
        <is>
          <t>عدد ساعات انتاج التوالف</t>
        </is>
      </c>
      <c r="AI2" s="4" t="inlineStr">
        <is>
          <t>avalability</t>
        </is>
      </c>
      <c r="AJ2" s="4" t="inlineStr">
        <is>
          <t>اسم العميل</t>
        </is>
      </c>
      <c r="AK2" s="4" t="inlineStr">
        <is>
          <t>اسم المنتج لدي العميل</t>
        </is>
      </c>
      <c r="AL2" s="4" t="inlineStr">
        <is>
          <t>كود المنتج لدي العميل</t>
        </is>
      </c>
      <c r="AM2" s="17" t="inlineStr">
        <is>
          <t>نسبة التوالف بالطقم</t>
        </is>
      </c>
      <c r="AN2" s="17" t="inlineStr">
        <is>
          <t>الفرق بين الوزن الجاف والوزن المعياري</t>
        </is>
      </c>
    </row>
    <row r="3" ht="21" customHeight="1" s="402">
      <c r="A3" t="n">
        <v>2021</v>
      </c>
      <c r="B3" t="n">
        <v>1</v>
      </c>
      <c r="C3" t="n">
        <v>18</v>
      </c>
      <c r="D3" t="n">
        <v>49</v>
      </c>
      <c r="E3" t="inlineStr">
        <is>
          <t xml:space="preserve"> LgWashing machine (Cover)</t>
        </is>
      </c>
      <c r="F3" t="inlineStr">
        <is>
          <t>FMLGEI20000000</t>
        </is>
      </c>
      <c r="G3" t="n">
        <v>100</v>
      </c>
      <c r="H3" t="n">
        <v>95.5</v>
      </c>
      <c r="I3" t="n">
        <v>104.5</v>
      </c>
      <c r="J3" s="476" t="n"/>
      <c r="K3" s="476" t="n">
        <v>107.1</v>
      </c>
      <c r="L3" s="236" t="n"/>
      <c r="M3" t="n">
        <v>101</v>
      </c>
      <c r="N3" t="n">
        <v>107</v>
      </c>
      <c r="O3" s="2" t="n">
        <v>67</v>
      </c>
      <c r="P3" s="2" t="n">
        <v>109</v>
      </c>
      <c r="Q3" t="n">
        <v>68</v>
      </c>
      <c r="R3" t="n">
        <v>12</v>
      </c>
      <c r="S3" t="n">
        <v>44</v>
      </c>
      <c r="T3" t="n">
        <v>3</v>
      </c>
      <c r="Z3" t="n">
        <v>0.015</v>
      </c>
      <c r="AA3" t="n">
        <v>127</v>
      </c>
      <c r="AB3" t="n">
        <v>12811</v>
      </c>
      <c r="AC3" t="n">
        <v>1.3</v>
      </c>
      <c r="AD3" t="n">
        <v>128.1</v>
      </c>
      <c r="AE3" t="n">
        <v>1.2</v>
      </c>
      <c r="AF3" t="n">
        <v>120.2</v>
      </c>
      <c r="AG3" t="n">
        <v>9</v>
      </c>
      <c r="AH3" t="n">
        <v>1.9</v>
      </c>
      <c r="AI3" t="n">
        <v>0.64</v>
      </c>
      <c r="AJ3" s="28" t="inlineStr">
        <is>
          <t>LG</t>
        </is>
      </c>
      <c r="AK3" s="85" t="inlineStr">
        <is>
          <t>PACKING</t>
        </is>
      </c>
      <c r="AL3" s="85" t="inlineStr">
        <is>
          <t>3920EZ2058A</t>
        </is>
      </c>
      <c r="AM3" s="1">
        <f>IFERROR(AA3/AB3,"")</f>
        <v/>
      </c>
      <c r="AN3" s="486">
        <f>STDEV(K3,G3)</f>
        <v/>
      </c>
    </row>
    <row r="4" ht="21" customHeight="1" s="402">
      <c r="A4" t="n">
        <v>2021</v>
      </c>
      <c r="B4" t="n">
        <v>1</v>
      </c>
      <c r="C4" t="n">
        <v>18</v>
      </c>
      <c r="D4" t="n">
        <v>50</v>
      </c>
      <c r="E4" t="inlineStr">
        <is>
          <t>LgWashing machine (Angels)</t>
        </is>
      </c>
      <c r="F4" t="inlineStr">
        <is>
          <t>FMLGEI40000000</t>
        </is>
      </c>
      <c r="G4" t="n">
        <v>54</v>
      </c>
      <c r="H4" t="n">
        <v>51.57</v>
      </c>
      <c r="I4" t="n">
        <v>56.43</v>
      </c>
      <c r="J4" s="476" t="n"/>
      <c r="K4" s="476" t="n">
        <v>56.2</v>
      </c>
      <c r="L4" s="236" t="n"/>
      <c r="M4" t="n">
        <v>101</v>
      </c>
      <c r="N4" t="n">
        <v>107</v>
      </c>
      <c r="O4" s="2" t="n">
        <v>67</v>
      </c>
      <c r="P4" s="2" t="n">
        <v>109</v>
      </c>
      <c r="Q4" t="n">
        <v>76</v>
      </c>
      <c r="R4" t="n">
        <v>29</v>
      </c>
      <c r="S4" t="n">
        <v>54</v>
      </c>
      <c r="T4" t="n">
        <v>2</v>
      </c>
      <c r="U4" t="n">
        <v>2</v>
      </c>
      <c r="Z4" s="181" t="n">
        <v>0.015</v>
      </c>
      <c r="AA4" t="n">
        <v>163</v>
      </c>
      <c r="AB4" t="n">
        <v>12847</v>
      </c>
      <c r="AC4" t="n">
        <v>3</v>
      </c>
      <c r="AD4" t="n">
        <v>237.9</v>
      </c>
      <c r="AE4" t="n">
        <v>2.9</v>
      </c>
      <c r="AF4" t="n">
        <v>229.1</v>
      </c>
      <c r="AG4" t="n">
        <v>9</v>
      </c>
      <c r="AH4" t="n">
        <v>2.4</v>
      </c>
      <c r="AI4" t="n">
        <v>0.64</v>
      </c>
      <c r="AJ4" s="28" t="inlineStr">
        <is>
          <t>LG</t>
        </is>
      </c>
      <c r="AK4" s="85" t="inlineStr">
        <is>
          <t>PACKING</t>
        </is>
      </c>
      <c r="AL4" s="85" t="inlineStr">
        <is>
          <t>3920FZ3114C</t>
        </is>
      </c>
      <c r="AM4" s="1">
        <f>IFERROR(AA4/AB4,"")</f>
        <v/>
      </c>
      <c r="AN4" s="486">
        <f>STDEV(K4,G4)</f>
        <v/>
      </c>
    </row>
    <row r="5" ht="21" customHeight="1" s="402">
      <c r="A5" t="n">
        <v>2021</v>
      </c>
      <c r="B5" t="n">
        <v>1</v>
      </c>
      <c r="C5" t="n">
        <v>47</v>
      </c>
      <c r="D5" t="n">
        <v>122</v>
      </c>
      <c r="E5" t="inlineStr">
        <is>
          <t>LgWashing Mashine Base</t>
        </is>
      </c>
      <c r="F5" t="inlineStr">
        <is>
          <t>FMLGEI1000000</t>
        </is>
      </c>
      <c r="G5" t="n">
        <v>280</v>
      </c>
      <c r="H5" t="n">
        <v>267.4</v>
      </c>
      <c r="I5" t="n">
        <v>292.6</v>
      </c>
      <c r="J5" s="476" t="n"/>
      <c r="K5" s="476" t="n">
        <v>281.9</v>
      </c>
      <c r="L5" s="236" t="n"/>
      <c r="M5" t="n">
        <v>63</v>
      </c>
      <c r="N5" t="n">
        <v>115</v>
      </c>
      <c r="O5" s="2" t="n">
        <v>68</v>
      </c>
      <c r="P5" s="2" t="n">
        <v>108</v>
      </c>
      <c r="Q5" t="n">
        <v>66</v>
      </c>
      <c r="R5" t="n">
        <v>26</v>
      </c>
      <c r="S5" t="n">
        <v>57</v>
      </c>
      <c r="T5" t="n">
        <v>15</v>
      </c>
      <c r="U5" t="n">
        <v>11</v>
      </c>
      <c r="Z5" t="n">
        <v>0.015</v>
      </c>
      <c r="AA5" t="n">
        <v>175</v>
      </c>
      <c r="AB5" t="n">
        <v>8395</v>
      </c>
      <c r="AC5" t="n">
        <v>0.6</v>
      </c>
      <c r="AD5" t="n">
        <v>30</v>
      </c>
      <c r="AE5" t="n">
        <v>0.6</v>
      </c>
      <c r="AF5" t="n">
        <v>15.8</v>
      </c>
      <c r="AG5" t="n">
        <v>15</v>
      </c>
      <c r="AH5" t="n">
        <v>2.6</v>
      </c>
      <c r="AI5" t="n">
        <v>0.23</v>
      </c>
      <c r="AJ5" s="28" t="inlineStr">
        <is>
          <t>LG</t>
        </is>
      </c>
      <c r="AK5" s="85" t="n"/>
      <c r="AL5" s="85" t="inlineStr">
        <is>
          <t>AGG76599801</t>
        </is>
      </c>
      <c r="AM5" s="1">
        <f>IFERROR(AA5/AB5,"")</f>
        <v/>
      </c>
      <c r="AN5" s="486">
        <f>STDEV(K5,G5)</f>
        <v/>
      </c>
    </row>
    <row r="6" ht="21" customHeight="1" s="402">
      <c r="A6" t="n">
        <v>2021</v>
      </c>
      <c r="B6" t="n">
        <v>1</v>
      </c>
      <c r="C6" t="n">
        <v>181</v>
      </c>
      <c r="D6" t="n">
        <v>330</v>
      </c>
      <c r="E6" t="inlineStr">
        <is>
          <t>LG 49UJ63</t>
        </is>
      </c>
      <c r="F6" t="inlineStr">
        <is>
          <t>FMLGEI49630000</t>
        </is>
      </c>
      <c r="G6" t="n">
        <v>406</v>
      </c>
      <c r="H6" t="n">
        <v>382.046</v>
      </c>
      <c r="I6" t="n">
        <v>434.826</v>
      </c>
      <c r="J6" s="476" t="n"/>
      <c r="K6" s="476" t="n">
        <v>422.1</v>
      </c>
      <c r="L6" s="236" t="n"/>
      <c r="M6" t="n">
        <v>103</v>
      </c>
      <c r="N6" t="n">
        <v>140</v>
      </c>
      <c r="O6" s="2" t="n">
        <v>105</v>
      </c>
      <c r="P6" s="2" t="n">
        <v>138</v>
      </c>
      <c r="Q6" t="n">
        <v>23</v>
      </c>
      <c r="R6" t="n">
        <v>23</v>
      </c>
      <c r="S6" t="n">
        <v>16</v>
      </c>
      <c r="T6" t="n">
        <v>3</v>
      </c>
      <c r="U6" t="n">
        <v>4</v>
      </c>
      <c r="Z6" t="n">
        <v>0.015</v>
      </c>
      <c r="AA6" t="n">
        <v>68</v>
      </c>
      <c r="AB6" t="n">
        <v>5540</v>
      </c>
      <c r="AC6" t="n">
        <v>0.2</v>
      </c>
      <c r="AD6" t="n">
        <v>13.6</v>
      </c>
      <c r="AE6" t="n">
        <v>0.3</v>
      </c>
      <c r="AF6" t="n">
        <v>26.4</v>
      </c>
      <c r="AG6" t="n">
        <v>4</v>
      </c>
      <c r="AH6" t="n">
        <v>0.7</v>
      </c>
      <c r="AI6" t="n">
        <v>0.31</v>
      </c>
      <c r="AJ6" s="28" t="inlineStr">
        <is>
          <t>LG</t>
        </is>
      </c>
      <c r="AK6" s="85" t="n"/>
      <c r="AL6" s="85" t="inlineStr">
        <is>
          <t>MFZ65333801</t>
        </is>
      </c>
      <c r="AM6" s="1">
        <f>IFERROR(AA6/AB6,"")</f>
        <v/>
      </c>
      <c r="AN6" s="486">
        <f>STDEV(K6,G6)</f>
        <v/>
      </c>
    </row>
    <row r="7" ht="21" customHeight="1" s="402">
      <c r="A7" t="n">
        <v>2021</v>
      </c>
      <c r="B7" t="n">
        <v>1</v>
      </c>
      <c r="C7" t="n">
        <v>182</v>
      </c>
      <c r="D7" t="n">
        <v>331</v>
      </c>
      <c r="E7" t="inlineStr">
        <is>
          <t>LG 43UJ63</t>
        </is>
      </c>
      <c r="F7" t="inlineStr">
        <is>
          <t>FMLGEI43630000</t>
        </is>
      </c>
      <c r="G7" t="n">
        <v>332</v>
      </c>
      <c r="H7" t="n">
        <v>312.412</v>
      </c>
      <c r="I7" t="n">
        <v>355.572</v>
      </c>
      <c r="J7" s="476" t="n"/>
      <c r="K7" s="476" t="n">
        <v>347.4</v>
      </c>
      <c r="L7" s="236" t="n"/>
      <c r="M7" t="n">
        <v>110</v>
      </c>
      <c r="N7" t="n">
        <v>131</v>
      </c>
      <c r="O7" s="2" t="n">
        <v>113</v>
      </c>
      <c r="P7" s="2" t="n">
        <v>128</v>
      </c>
      <c r="Q7" t="n">
        <v>11</v>
      </c>
      <c r="R7" t="n">
        <v>5</v>
      </c>
      <c r="S7" t="n">
        <v>6</v>
      </c>
      <c r="Z7" t="n">
        <v>0.015</v>
      </c>
      <c r="AA7" t="n">
        <v>22</v>
      </c>
      <c r="AB7" t="n">
        <v>3166</v>
      </c>
      <c r="AC7" t="n">
        <v>0.1</v>
      </c>
      <c r="AD7" t="n">
        <v>9.5</v>
      </c>
      <c r="AE7" t="n">
        <v>0.1</v>
      </c>
      <c r="AF7" t="n">
        <v>18.2</v>
      </c>
      <c r="AG7" t="n">
        <v>3</v>
      </c>
      <c r="AH7" t="n">
        <v>0.2</v>
      </c>
      <c r="AI7" t="n">
        <v>0.22</v>
      </c>
      <c r="AJ7" s="28" t="inlineStr">
        <is>
          <t>LG</t>
        </is>
      </c>
      <c r="AK7" s="85" t="inlineStr">
        <is>
          <t>PACKING SET</t>
        </is>
      </c>
      <c r="AL7" s="85" t="inlineStr">
        <is>
          <t>MFZ65333701</t>
        </is>
      </c>
      <c r="AM7" s="1">
        <f>IFERROR(AA7/AB7,"")</f>
        <v/>
      </c>
      <c r="AN7" s="486">
        <f>STDEV(K7,G7)</f>
        <v/>
      </c>
    </row>
    <row r="8" ht="21" customHeight="1" s="402">
      <c r="A8" t="n">
        <v>2021</v>
      </c>
      <c r="B8" t="n">
        <v>1</v>
      </c>
      <c r="C8" t="n">
        <v>190</v>
      </c>
      <c r="D8" t="n">
        <v>342</v>
      </c>
      <c r="E8" t="inlineStr">
        <is>
          <t xml:space="preserve">  LG55UK63</t>
        </is>
      </c>
      <c r="F8" t="inlineStr">
        <is>
          <t>FMLGEI55UK6300</t>
        </is>
      </c>
      <c r="G8" t="n">
        <v>567</v>
      </c>
      <c r="H8" t="n">
        <v>533.547</v>
      </c>
      <c r="I8" t="n">
        <v>607.2569999999999</v>
      </c>
      <c r="J8" s="476" t="n"/>
      <c r="K8" s="476" t="n">
        <v>598.1</v>
      </c>
      <c r="L8" s="236" t="n"/>
      <c r="M8" t="n">
        <v>60</v>
      </c>
      <c r="N8" t="n">
        <v>180</v>
      </c>
      <c r="O8" s="2" t="n">
        <v>67</v>
      </c>
      <c r="P8" s="2" t="n">
        <v>161</v>
      </c>
      <c r="Q8" t="n">
        <v>42</v>
      </c>
      <c r="R8" t="n">
        <v>25</v>
      </c>
      <c r="S8" t="n">
        <v>36</v>
      </c>
      <c r="U8" t="n">
        <v>17</v>
      </c>
      <c r="Z8" t="n">
        <v>0.015</v>
      </c>
      <c r="AA8" t="n">
        <v>120</v>
      </c>
      <c r="AB8" t="n">
        <v>5690</v>
      </c>
      <c r="AC8" t="n">
        <v>0.2</v>
      </c>
      <c r="AD8" t="n">
        <v>10</v>
      </c>
      <c r="AE8" t="n">
        <v>0.4</v>
      </c>
      <c r="AF8" t="n">
        <v>19</v>
      </c>
      <c r="AG8" t="n">
        <v>7</v>
      </c>
      <c r="AH8" t="n">
        <v>1.8</v>
      </c>
      <c r="AI8" t="n">
        <v>0.31</v>
      </c>
      <c r="AJ8" s="28" t="inlineStr">
        <is>
          <t>LG</t>
        </is>
      </c>
      <c r="AK8" s="85" t="n"/>
      <c r="AL8" s="85" t="inlineStr">
        <is>
          <t>MFZ65914801</t>
        </is>
      </c>
      <c r="AM8" s="1">
        <f>IFERROR(AA8/AB8,"")</f>
        <v/>
      </c>
      <c r="AN8" s="486">
        <f>STDEV(K8,G8)</f>
        <v/>
      </c>
    </row>
    <row r="9" ht="21" customHeight="1" s="402">
      <c r="A9" t="n">
        <v>2021</v>
      </c>
      <c r="B9" t="n">
        <v>1</v>
      </c>
      <c r="C9" t="n">
        <v>375</v>
      </c>
      <c r="D9" t="n">
        <v>437</v>
      </c>
      <c r="E9" t="inlineStr">
        <is>
          <t xml:space="preserve">LG32LM55/LM63 </t>
        </is>
      </c>
      <c r="F9" t="inlineStr">
        <is>
          <t>FMLGEI32LM5563</t>
        </is>
      </c>
      <c r="G9" t="n">
        <v>168</v>
      </c>
      <c r="H9" t="n">
        <v>158.088</v>
      </c>
      <c r="I9" t="n">
        <v>179.928</v>
      </c>
      <c r="J9" s="476" t="n"/>
      <c r="K9" s="476" t="n">
        <v>176.6</v>
      </c>
      <c r="L9" s="236" t="n"/>
      <c r="M9" t="n">
        <v>120</v>
      </c>
      <c r="N9" t="n">
        <v>120</v>
      </c>
      <c r="O9" s="2" t="n">
        <v>129</v>
      </c>
      <c r="P9" s="2" t="n">
        <v>112</v>
      </c>
      <c r="Q9" t="n">
        <v>26</v>
      </c>
      <c r="R9" t="n">
        <v>14</v>
      </c>
      <c r="S9" t="n">
        <v>25</v>
      </c>
      <c r="T9" t="n">
        <v>2</v>
      </c>
      <c r="Z9" t="n">
        <v>0.015</v>
      </c>
      <c r="AA9" t="n">
        <v>66</v>
      </c>
      <c r="AB9" t="n">
        <v>6066</v>
      </c>
      <c r="AC9" t="n">
        <v>0.4</v>
      </c>
      <c r="AD9" t="n">
        <v>36.1</v>
      </c>
      <c r="AE9" t="n">
        <v>0.7</v>
      </c>
      <c r="AF9" t="n">
        <v>68.8</v>
      </c>
      <c r="AG9" t="n">
        <v>4</v>
      </c>
      <c r="AH9" t="n">
        <v>0.5</v>
      </c>
      <c r="AI9" t="n">
        <v>0.29</v>
      </c>
      <c r="AJ9" s="28" t="inlineStr">
        <is>
          <t>LG</t>
        </is>
      </c>
      <c r="AK9" s="85" t="inlineStr">
        <is>
          <t>PACKING SET</t>
        </is>
      </c>
      <c r="AL9" s="85" t="inlineStr">
        <is>
          <t>MFZ66333001</t>
        </is>
      </c>
      <c r="AM9" s="1">
        <f>IFERROR(AA9/AB9,"")</f>
        <v/>
      </c>
      <c r="AN9" s="486">
        <f>STDEV(K9,G9)</f>
        <v/>
      </c>
    </row>
    <row r="10" ht="21" customHeight="1" s="402">
      <c r="A10" t="n">
        <v>2021</v>
      </c>
      <c r="B10" t="n">
        <v>1</v>
      </c>
      <c r="C10" t="n">
        <v>376</v>
      </c>
      <c r="D10" t="n">
        <v>438</v>
      </c>
      <c r="E10" t="inlineStr">
        <is>
          <t xml:space="preserve">LG43LM63/UM73 </t>
        </is>
      </c>
      <c r="F10" t="inlineStr">
        <is>
          <t>FMLGEI43LM6373</t>
        </is>
      </c>
      <c r="G10" t="n">
        <v>335</v>
      </c>
      <c r="H10" t="n">
        <v>315.235</v>
      </c>
      <c r="I10" t="n">
        <v>358.785</v>
      </c>
      <c r="J10" s="476" t="n"/>
      <c r="K10" s="476" t="n">
        <v>347.3</v>
      </c>
      <c r="L10" s="236" t="n"/>
      <c r="M10" t="n">
        <v>67</v>
      </c>
      <c r="N10" t="n">
        <v>161</v>
      </c>
      <c r="O10" s="2" t="n">
        <v>80</v>
      </c>
      <c r="P10" s="2" t="n">
        <v>136</v>
      </c>
      <c r="Q10" t="n">
        <v>109</v>
      </c>
      <c r="R10" t="n">
        <v>53</v>
      </c>
      <c r="S10" t="n">
        <v>77</v>
      </c>
      <c r="T10" t="n">
        <v>15</v>
      </c>
      <c r="U10" t="n">
        <v>32</v>
      </c>
      <c r="Z10" t="n">
        <v>0.015</v>
      </c>
      <c r="AA10" t="n">
        <v>281</v>
      </c>
      <c r="AB10" t="n">
        <v>24861</v>
      </c>
      <c r="AC10" t="n">
        <v>0.8</v>
      </c>
      <c r="AD10" t="n">
        <v>74.2</v>
      </c>
      <c r="AE10" t="n">
        <v>1.6</v>
      </c>
      <c r="AF10" t="n">
        <v>142.8</v>
      </c>
      <c r="AG10" t="n">
        <v>18</v>
      </c>
      <c r="AH10" t="n">
        <v>3.5</v>
      </c>
      <c r="AI10" t="n">
        <v>0.49</v>
      </c>
      <c r="AJ10" s="28" t="inlineStr">
        <is>
          <t>LG</t>
        </is>
      </c>
      <c r="AK10" s="85" t="inlineStr">
        <is>
          <t>SET PACKING</t>
        </is>
      </c>
      <c r="AL10" s="85" t="inlineStr">
        <is>
          <t>mfz66236501</t>
        </is>
      </c>
      <c r="AM10" s="1">
        <f>IFERROR(AA10/AB10,"")</f>
        <v/>
      </c>
      <c r="AN10" s="486">
        <f>STDEV(K10,G10)</f>
        <v/>
      </c>
    </row>
    <row r="11" ht="21" customHeight="1" s="402">
      <c r="A11" t="n">
        <v>2021</v>
      </c>
      <c r="B11" t="n">
        <v>1</v>
      </c>
      <c r="C11" t="n">
        <v>382</v>
      </c>
      <c r="D11" t="n">
        <v>449</v>
      </c>
      <c r="E11" t="inlineStr">
        <is>
          <t>FRONT 43LM63</t>
        </is>
      </c>
      <c r="F11" t="inlineStr">
        <is>
          <t>FMLGEI43LM63FR</t>
        </is>
      </c>
      <c r="G11" t="n">
        <v>46</v>
      </c>
      <c r="H11" t="n">
        <v>40.986</v>
      </c>
      <c r="I11" t="n">
        <v>50.048</v>
      </c>
      <c r="J11" s="476" t="n"/>
      <c r="K11" s="476" t="n">
        <v>43.8</v>
      </c>
      <c r="L11" s="236" t="n"/>
      <c r="M11" t="n">
        <v>108</v>
      </c>
      <c r="N11" t="n">
        <v>100</v>
      </c>
      <c r="O11" s="2" t="n">
        <v>124</v>
      </c>
      <c r="P11" s="2" t="n">
        <v>88</v>
      </c>
      <c r="Q11" t="n">
        <v>119</v>
      </c>
      <c r="R11" t="n">
        <v>38</v>
      </c>
      <c r="S11" t="n">
        <v>105</v>
      </c>
      <c r="U11" t="n">
        <v>4</v>
      </c>
      <c r="Z11" t="n">
        <v>0.015</v>
      </c>
      <c r="AA11" t="n">
        <v>266</v>
      </c>
      <c r="AB11" t="n">
        <v>22946</v>
      </c>
      <c r="AC11" t="n">
        <v>5.8</v>
      </c>
      <c r="AD11" t="n">
        <v>498.8</v>
      </c>
      <c r="AE11" t="n">
        <v>5.7</v>
      </c>
      <c r="AF11" t="n">
        <v>492.5</v>
      </c>
      <c r="AG11" t="n">
        <v>10</v>
      </c>
      <c r="AH11" t="n">
        <v>2.1</v>
      </c>
      <c r="AI11" t="n">
        <v>0.9</v>
      </c>
      <c r="AJ11" s="28" t="inlineStr">
        <is>
          <t>LG</t>
        </is>
      </c>
      <c r="AK11" s="85" t="inlineStr">
        <is>
          <t>FRONT-PAD</t>
        </is>
      </c>
      <c r="AL11" s="85" t="inlineStr">
        <is>
          <t>MFZ65262201</t>
        </is>
      </c>
      <c r="AM11" s="1">
        <f>IFERROR(AA11/AB11,"")</f>
        <v/>
      </c>
      <c r="AN11" s="486">
        <f>STDEV(K11,G11)</f>
        <v/>
      </c>
    </row>
    <row r="12" ht="21" customHeight="1" s="402">
      <c r="A12" t="n">
        <v>2021</v>
      </c>
      <c r="B12" t="n">
        <v>1</v>
      </c>
      <c r="C12" t="n">
        <v>383</v>
      </c>
      <c r="D12" s="55" t="n">
        <v>550</v>
      </c>
      <c r="E12" t="inlineStr">
        <is>
          <t>FRONT 43LM55</t>
        </is>
      </c>
      <c r="F12" t="inlineStr">
        <is>
          <t>FMLGEI43LM55FR</t>
        </is>
      </c>
      <c r="G12" t="n">
        <v>35</v>
      </c>
      <c r="H12" t="n">
        <v>32.025</v>
      </c>
      <c r="I12" t="n">
        <v>38.045</v>
      </c>
      <c r="J12" s="476" t="n"/>
      <c r="K12" s="476" t="n">
        <v>36.9</v>
      </c>
      <c r="L12" s="236" t="n"/>
      <c r="M12" t="n">
        <v>108</v>
      </c>
      <c r="N12" t="n">
        <v>100</v>
      </c>
      <c r="O12" s="2" t="n">
        <v>136</v>
      </c>
      <c r="P12" s="2" t="n">
        <v>80</v>
      </c>
      <c r="Q12" t="n">
        <v>23</v>
      </c>
      <c r="R12" t="n">
        <v>9</v>
      </c>
      <c r="S12" t="n">
        <v>23</v>
      </c>
      <c r="Z12" t="n">
        <v>0.015</v>
      </c>
      <c r="AA12" t="n">
        <v>55</v>
      </c>
      <c r="AB12" t="n">
        <v>3995</v>
      </c>
      <c r="AC12" t="n">
        <v>1.6</v>
      </c>
      <c r="AD12" t="n">
        <v>114.1</v>
      </c>
      <c r="AE12" t="n">
        <v>0.5</v>
      </c>
      <c r="AF12" t="n">
        <v>7</v>
      </c>
      <c r="AG12" t="n">
        <v>1</v>
      </c>
      <c r="AH12" t="n">
        <v>0.4</v>
      </c>
      <c r="AI12" t="n">
        <v>0.11</v>
      </c>
      <c r="AJ12" s="28" t="inlineStr">
        <is>
          <t>LG</t>
        </is>
      </c>
      <c r="AK12" s="85" t="inlineStr">
        <is>
          <t>PAD PACKING</t>
        </is>
      </c>
      <c r="AL12" s="85" t="inlineStr">
        <is>
          <t>MFZ65262201</t>
        </is>
      </c>
      <c r="AM12" s="1">
        <f>IFERROR(AA12/AB12,"")</f>
        <v/>
      </c>
      <c r="AN12" s="486">
        <f>STDEV(K12,G12)</f>
        <v/>
      </c>
    </row>
    <row r="13" ht="21" customHeight="1" s="402">
      <c r="A13" t="n">
        <v>2021</v>
      </c>
      <c r="B13" t="n">
        <v>1</v>
      </c>
      <c r="C13" t="n">
        <v>384</v>
      </c>
      <c r="D13" s="55" t="n">
        <v>556</v>
      </c>
      <c r="E13" t="inlineStr">
        <is>
          <t>LG 65 UM 73 top&amp;bottom</t>
        </is>
      </c>
      <c r="F13" t="inlineStr">
        <is>
          <t>FMLGEI65UM7301</t>
        </is>
      </c>
      <c r="G13" t="n">
        <v>1066</v>
      </c>
      <c r="H13" t="n">
        <v>1003.106</v>
      </c>
      <c r="I13" t="n">
        <v>1141.686</v>
      </c>
      <c r="J13" s="476" t="n"/>
      <c r="K13" s="476" t="n">
        <v>1074.5</v>
      </c>
      <c r="L13" s="236" t="n"/>
      <c r="M13" t="n">
        <v>20</v>
      </c>
      <c r="N13" t="n">
        <v>180</v>
      </c>
      <c r="O13" s="2" t="n">
        <v>26</v>
      </c>
      <c r="P13" s="2" t="n">
        <v>140</v>
      </c>
      <c r="Q13" t="n">
        <v>76</v>
      </c>
      <c r="R13" t="n">
        <v>61</v>
      </c>
      <c r="S13" t="n">
        <v>82</v>
      </c>
      <c r="T13" t="n">
        <v>7</v>
      </c>
      <c r="U13" t="n">
        <v>16</v>
      </c>
      <c r="Z13" t="n">
        <v>0.015</v>
      </c>
      <c r="AA13" t="n">
        <v>238</v>
      </c>
      <c r="AB13" t="n">
        <v>10222</v>
      </c>
      <c r="AC13" t="n">
        <v>0.2</v>
      </c>
      <c r="AD13" t="n">
        <v>9.6</v>
      </c>
      <c r="AE13" t="n">
        <v>0.9</v>
      </c>
      <c r="AF13" t="n">
        <v>37.4</v>
      </c>
      <c r="AG13" t="n">
        <v>24</v>
      </c>
      <c r="AH13" t="n">
        <v>9.199999999999999</v>
      </c>
      <c r="AI13" t="n">
        <v>0.24</v>
      </c>
      <c r="AJ13" s="28" t="inlineStr">
        <is>
          <t>LG</t>
        </is>
      </c>
      <c r="AK13" s="85" t="inlineStr">
        <is>
          <t>2POLE SET PACKING</t>
        </is>
      </c>
      <c r="AL13" s="85" t="inlineStr">
        <is>
          <t>MFZ66236701</t>
        </is>
      </c>
      <c r="AM13" s="1">
        <f>IFERROR(AA13/AB13,"")</f>
        <v/>
      </c>
      <c r="AN13" s="486">
        <f>STDEV(K13,G13)</f>
        <v/>
      </c>
    </row>
    <row r="14" ht="21" customHeight="1" s="402">
      <c r="A14" t="n">
        <v>2021</v>
      </c>
      <c r="B14" t="n">
        <v>1</v>
      </c>
      <c r="C14" t="n">
        <v>384</v>
      </c>
      <c r="D14" s="55" t="n">
        <v>557</v>
      </c>
      <c r="F14" t="inlineStr">
        <is>
          <t>FMLGEI65UM7302</t>
        </is>
      </c>
      <c r="G14" t="n">
        <v>182</v>
      </c>
      <c r="H14" t="n">
        <v>171.262</v>
      </c>
      <c r="I14" t="n">
        <v>194.922</v>
      </c>
      <c r="J14" s="476" t="n"/>
      <c r="K14" s="476" t="n">
        <v>194.9</v>
      </c>
      <c r="L14" s="236" t="n"/>
      <c r="M14" t="n">
        <v>20</v>
      </c>
      <c r="N14" t="n">
        <v>180</v>
      </c>
      <c r="O14" s="2" t="n">
        <v>26</v>
      </c>
      <c r="P14" s="2" t="n">
        <v>140</v>
      </c>
      <c r="Q14" t="n">
        <v>64</v>
      </c>
      <c r="R14" t="n">
        <v>62</v>
      </c>
      <c r="S14" t="n">
        <v>81</v>
      </c>
      <c r="T14" t="n">
        <v>9</v>
      </c>
      <c r="U14" t="n">
        <v>30</v>
      </c>
      <c r="Z14" t="n">
        <v>0.015</v>
      </c>
      <c r="AA14" t="n">
        <v>230</v>
      </c>
      <c r="AB14" t="n">
        <v>9836</v>
      </c>
      <c r="AC14" t="n">
        <v>1.3</v>
      </c>
      <c r="AD14" t="n">
        <v>54</v>
      </c>
      <c r="AE14" t="n">
        <v>2.3</v>
      </c>
      <c r="AF14" t="n">
        <v>99.5</v>
      </c>
      <c r="AG14" t="n">
        <v>24</v>
      </c>
      <c r="AH14" t="n">
        <v>8.9</v>
      </c>
      <c r="AI14" t="n">
        <v>0.46</v>
      </c>
      <c r="AJ14" s="28" t="inlineStr">
        <is>
          <t>LG</t>
        </is>
      </c>
      <c r="AK14" s="85" t="n"/>
      <c r="AL14" s="85" t="inlineStr">
        <is>
          <t>MFZ66236702</t>
        </is>
      </c>
      <c r="AM14" s="1">
        <f>IFERROR(AA14/AB14,"")</f>
        <v/>
      </c>
      <c r="AN14" s="486">
        <f>STDEV(K14,G14)</f>
        <v/>
      </c>
    </row>
    <row r="15" ht="21" customHeight="1" s="402">
      <c r="A15" t="n">
        <v>2021</v>
      </c>
      <c r="B15" t="n">
        <v>1</v>
      </c>
      <c r="C15" t="n">
        <v>1</v>
      </c>
      <c r="D15" s="55" t="n">
        <v>1</v>
      </c>
      <c r="E15" t="inlineStr">
        <is>
          <t>كفر سخان فرنساوى 085</t>
        </is>
      </c>
      <c r="F15" t="inlineStr">
        <is>
          <t>FMENCI20000000</t>
        </is>
      </c>
      <c r="G15" t="n">
        <v>111</v>
      </c>
      <c r="H15" t="n">
        <v>103.23</v>
      </c>
      <c r="I15" t="n">
        <v>118.77</v>
      </c>
      <c r="J15" s="476" t="n"/>
      <c r="K15" s="476" t="n">
        <v>108.8</v>
      </c>
      <c r="L15" s="236" t="n"/>
      <c r="M15" t="n">
        <v>108</v>
      </c>
      <c r="N15" t="n">
        <v>100</v>
      </c>
      <c r="O15" s="2" t="n">
        <v>120</v>
      </c>
      <c r="P15" s="2" t="n">
        <v>90</v>
      </c>
      <c r="Q15" t="n">
        <v>28</v>
      </c>
      <c r="R15" t="n">
        <v>10</v>
      </c>
      <c r="S15" t="n">
        <v>31</v>
      </c>
      <c r="T15" t="n">
        <v>5</v>
      </c>
      <c r="Z15" t="n">
        <v>0.015</v>
      </c>
      <c r="AA15" t="n">
        <v>74</v>
      </c>
      <c r="AB15" t="n">
        <v>12762</v>
      </c>
      <c r="AC15" t="n">
        <v>0.7</v>
      </c>
      <c r="AD15" t="n">
        <v>115</v>
      </c>
      <c r="AE15" t="n">
        <v>0.7</v>
      </c>
      <c r="AF15" t="n">
        <v>116.5</v>
      </c>
      <c r="AG15" t="n">
        <v>6</v>
      </c>
      <c r="AH15" t="n">
        <v>0.6</v>
      </c>
      <c r="AI15" t="n">
        <v>0.9</v>
      </c>
      <c r="AJ15" s="28" t="inlineStr">
        <is>
          <t>اطلانتيك</t>
        </is>
      </c>
      <c r="AK15" s="85" t="n"/>
      <c r="AL15" s="85" t="n"/>
      <c r="AM15" s="1">
        <f>IFERROR(AA15/AB15,"")</f>
        <v/>
      </c>
      <c r="AN15" s="486">
        <f>STDEV(K15,G15)</f>
        <v/>
      </c>
    </row>
    <row r="16" ht="21" customHeight="1" s="402">
      <c r="A16" t="n">
        <v>2021</v>
      </c>
      <c r="B16" t="n">
        <v>1</v>
      </c>
      <c r="C16" t="n">
        <v>1</v>
      </c>
      <c r="D16" s="55" t="n">
        <v>2</v>
      </c>
      <c r="E16" t="inlineStr">
        <is>
          <t>قاعده سخان فرنساوى 086</t>
        </is>
      </c>
      <c r="F16" t="inlineStr">
        <is>
          <t>FMENCI30000000</t>
        </is>
      </c>
      <c r="G16" t="n">
        <v>113</v>
      </c>
      <c r="H16" t="n">
        <v>105.09</v>
      </c>
      <c r="I16" t="n">
        <v>120.91</v>
      </c>
      <c r="J16" s="476" t="n"/>
      <c r="K16" s="476" t="n">
        <v>109.9</v>
      </c>
      <c r="L16" s="236" t="n"/>
      <c r="M16" t="n">
        <v>108</v>
      </c>
      <c r="N16" t="n">
        <v>100</v>
      </c>
      <c r="O16" s="2" t="n">
        <v>120</v>
      </c>
      <c r="P16" s="2" t="n">
        <v>90</v>
      </c>
      <c r="Q16" t="n">
        <v>44</v>
      </c>
      <c r="R16" t="n">
        <v>16</v>
      </c>
      <c r="S16" t="n">
        <v>20</v>
      </c>
      <c r="T16" t="n">
        <v>5</v>
      </c>
      <c r="U16" t="n">
        <v>7</v>
      </c>
      <c r="Z16" t="n">
        <v>0.015</v>
      </c>
      <c r="AA16" t="n">
        <v>92</v>
      </c>
      <c r="AB16" t="n">
        <v>12844</v>
      </c>
      <c r="AC16" t="n">
        <v>0.8</v>
      </c>
      <c r="AD16" t="n">
        <v>113.7</v>
      </c>
      <c r="AE16" t="n">
        <v>0.8</v>
      </c>
      <c r="AF16" t="n">
        <v>118.3</v>
      </c>
      <c r="AG16" t="n">
        <v>6</v>
      </c>
      <c r="AH16" t="n">
        <v>0.8</v>
      </c>
      <c r="AI16" t="n">
        <v>0.9</v>
      </c>
      <c r="AJ16" s="28" t="inlineStr">
        <is>
          <t>اطلانتيك</t>
        </is>
      </c>
      <c r="AK16" s="85" t="n"/>
      <c r="AL16" s="85" t="n"/>
      <c r="AM16" s="1">
        <f>IFERROR(AA16/AB16,"")</f>
        <v/>
      </c>
      <c r="AN16" s="486">
        <f>STDEV(K16,G16)</f>
        <v/>
      </c>
    </row>
    <row r="17" ht="21" customHeight="1" s="402">
      <c r="A17" t="n">
        <v>2021</v>
      </c>
      <c r="B17" t="n">
        <v>1</v>
      </c>
      <c r="C17" t="n">
        <v>123</v>
      </c>
      <c r="D17" s="55" t="n">
        <v>645</v>
      </c>
      <c r="E17" t="inlineStr">
        <is>
          <t>Stop Coller S4</t>
        </is>
      </c>
      <c r="F17" t="inlineStr">
        <is>
          <t>FMENCI0S400000</t>
        </is>
      </c>
      <c r="G17" t="n">
        <v>133</v>
      </c>
      <c r="H17" t="n">
        <v>123.69</v>
      </c>
      <c r="I17" t="n">
        <v>142.31</v>
      </c>
      <c r="J17" s="476" t="n"/>
      <c r="K17" s="476" t="n">
        <v>142.7</v>
      </c>
      <c r="L17" s="236" t="n"/>
      <c r="M17" t="n">
        <v>80</v>
      </c>
      <c r="N17" t="n">
        <v>180</v>
      </c>
      <c r="O17" s="2" t="n">
        <v>81</v>
      </c>
      <c r="P17" s="2" t="n">
        <v>178</v>
      </c>
      <c r="Q17" t="n">
        <v>6</v>
      </c>
      <c r="S17" t="n">
        <v>2</v>
      </c>
      <c r="Z17" t="n">
        <v>0.02</v>
      </c>
      <c r="AA17" t="n">
        <v>8</v>
      </c>
      <c r="AB17" t="n">
        <v>1008</v>
      </c>
      <c r="AC17" t="n">
        <v>0.1</v>
      </c>
      <c r="AD17" t="n">
        <v>7.6</v>
      </c>
      <c r="AE17" t="n">
        <v>0.1</v>
      </c>
      <c r="AF17" t="n">
        <v>0.1</v>
      </c>
      <c r="AG17" t="n">
        <v>1</v>
      </c>
      <c r="AH17" t="n">
        <v>0.1</v>
      </c>
      <c r="AI17" t="n">
        <v>0.01</v>
      </c>
      <c r="AJ17" s="28" t="inlineStr">
        <is>
          <t>اطلانتيك</t>
        </is>
      </c>
      <c r="AK17" s="85" t="n"/>
      <c r="AL17" s="85" t="n"/>
      <c r="AM17" s="1">
        <f>IFERROR(AA17/AB17,"")</f>
        <v/>
      </c>
      <c r="AN17" s="486">
        <f>STDEV(K17,G17)</f>
        <v/>
      </c>
    </row>
    <row r="18" ht="21" customHeight="1" s="402">
      <c r="A18" t="n">
        <v>2021</v>
      </c>
      <c r="B18" t="n">
        <v>1</v>
      </c>
      <c r="C18" t="n">
        <v>3</v>
      </c>
      <c r="D18" s="55" t="n">
        <v>9</v>
      </c>
      <c r="E18" t="inlineStr">
        <is>
          <t>(إفتا)SAB  2047101</t>
        </is>
      </c>
      <c r="F18" t="inlineStr">
        <is>
          <t>FMAFTI40000000</t>
        </is>
      </c>
      <c r="G18" t="n">
        <v>24</v>
      </c>
      <c r="H18" t="n">
        <v>22.32</v>
      </c>
      <c r="I18" t="n">
        <v>25.68</v>
      </c>
      <c r="J18" s="476" t="n"/>
      <c r="K18" s="476" t="n"/>
      <c r="L18" s="236" t="n"/>
      <c r="M18" t="n">
        <v>47</v>
      </c>
      <c r="N18" t="n">
        <v>154</v>
      </c>
      <c r="O18" s="2" t="n">
        <v>44</v>
      </c>
      <c r="P18" s="2" t="n">
        <v>163</v>
      </c>
      <c r="Q18" t="n">
        <v>4</v>
      </c>
      <c r="R18" t="n">
        <v>2</v>
      </c>
      <c r="S18" t="n">
        <v>4</v>
      </c>
      <c r="Z18" t="n">
        <v>0.02</v>
      </c>
      <c r="AA18" t="n">
        <v>10</v>
      </c>
      <c r="AB18" t="n">
        <v>490</v>
      </c>
      <c r="AC18" t="n">
        <v>0.4</v>
      </c>
      <c r="AD18" t="n">
        <v>20.4</v>
      </c>
      <c r="AG18" t="n">
        <v>1</v>
      </c>
      <c r="AH18" t="n">
        <v>0.2</v>
      </c>
      <c r="AI18" t="n">
        <v>0.47</v>
      </c>
      <c r="AJ18" s="28" t="inlineStr">
        <is>
          <t>افتا</t>
        </is>
      </c>
      <c r="AK18" s="85" t="n"/>
      <c r="AL18" s="85" t="n"/>
      <c r="AM18" s="1">
        <f>IFERROR(AA18/AB18,"")</f>
        <v/>
      </c>
      <c r="AN18" s="486">
        <f>STDEV(K18,G18)</f>
        <v/>
      </c>
    </row>
    <row r="19" ht="21" customHeight="1" s="402">
      <c r="A19" t="n">
        <v>2021</v>
      </c>
      <c r="B19" t="n">
        <v>1</v>
      </c>
      <c r="C19" t="n">
        <v>3</v>
      </c>
      <c r="D19" s="55" t="n">
        <v>10</v>
      </c>
      <c r="E19" t="inlineStr">
        <is>
          <t>(إفتا)S1B1 1754501</t>
        </is>
      </c>
      <c r="F19" t="inlineStr">
        <is>
          <t>FMAFTI10000000</t>
        </is>
      </c>
      <c r="G19" t="n">
        <v>48</v>
      </c>
      <c r="H19" t="n">
        <v>44.64</v>
      </c>
      <c r="I19" t="n">
        <v>51.36</v>
      </c>
      <c r="J19" s="476" t="n"/>
      <c r="K19" s="476" t="n">
        <v>53.3</v>
      </c>
      <c r="L19" s="236" t="n"/>
      <c r="M19" t="n">
        <v>47</v>
      </c>
      <c r="N19" t="n">
        <v>154</v>
      </c>
      <c r="O19" s="2" t="n">
        <v>46</v>
      </c>
      <c r="P19" s="2" t="n">
        <v>158</v>
      </c>
      <c r="Q19" t="n">
        <v>10</v>
      </c>
      <c r="R19" t="n">
        <v>6</v>
      </c>
      <c r="S19" t="n">
        <v>9</v>
      </c>
      <c r="Z19" t="n">
        <v>0.02</v>
      </c>
      <c r="AA19" t="n">
        <v>25</v>
      </c>
      <c r="AB19" t="n">
        <v>945</v>
      </c>
      <c r="AC19" t="n">
        <v>0.5</v>
      </c>
      <c r="AD19" t="n">
        <v>19.7</v>
      </c>
      <c r="AE19" t="n">
        <v>0.5</v>
      </c>
      <c r="AF19" t="n">
        <v>17.3</v>
      </c>
      <c r="AG19" t="n">
        <v>2</v>
      </c>
      <c r="AH19" t="n">
        <v>0.5</v>
      </c>
      <c r="AI19" t="n">
        <v>0.91</v>
      </c>
      <c r="AJ19" s="28" t="inlineStr">
        <is>
          <t>افتا</t>
        </is>
      </c>
      <c r="AK19" s="85" t="n"/>
      <c r="AL19" s="85" t="n"/>
      <c r="AM19" s="1">
        <f>IFERROR(AA19/AB19,"")</f>
        <v/>
      </c>
      <c r="AN19" s="486">
        <f>STDEV(K19,G19)</f>
        <v/>
      </c>
    </row>
    <row r="20" ht="21" customHeight="1" s="402">
      <c r="A20" t="n">
        <v>2021</v>
      </c>
      <c r="B20" t="n">
        <v>1</v>
      </c>
      <c r="C20" t="n">
        <v>393</v>
      </c>
      <c r="D20" s="55" t="n">
        <v>605</v>
      </c>
      <c r="E20" t="inlineStr">
        <is>
          <t>فوم علبه 124 علوى P</t>
        </is>
      </c>
      <c r="F20" t="inlineStr">
        <is>
          <t>FMPRCB20000000</t>
        </is>
      </c>
      <c r="G20" t="n">
        <v>633</v>
      </c>
      <c r="H20" t="n">
        <v>588.6900000000001</v>
      </c>
      <c r="I20" t="n">
        <v>677.3099999999999</v>
      </c>
      <c r="J20" s="476" t="n"/>
      <c r="K20" s="476" t="n">
        <v>588.2</v>
      </c>
      <c r="L20" s="236" t="n"/>
      <c r="M20" t="n">
        <v>13</v>
      </c>
      <c r="N20" t="n">
        <v>277</v>
      </c>
      <c r="O20" s="2" t="n">
        <v>14</v>
      </c>
      <c r="P20" s="2" t="n">
        <v>263</v>
      </c>
      <c r="Q20" t="n">
        <v>60</v>
      </c>
      <c r="R20" t="n">
        <v>8</v>
      </c>
      <c r="S20" t="n">
        <v>40</v>
      </c>
      <c r="T20" t="n">
        <v>3</v>
      </c>
      <c r="Z20" t="n">
        <v>0.02</v>
      </c>
      <c r="AA20" t="n">
        <v>111</v>
      </c>
      <c r="AB20" t="n">
        <v>1207</v>
      </c>
      <c r="AC20" t="n">
        <v>0.2</v>
      </c>
      <c r="AD20" t="n">
        <v>1.9</v>
      </c>
      <c r="AE20" t="n">
        <v>0.1</v>
      </c>
      <c r="AF20" t="n">
        <v>1.4</v>
      </c>
      <c r="AG20" t="n">
        <v>3</v>
      </c>
      <c r="AH20" t="n">
        <v>7.9</v>
      </c>
      <c r="AI20" t="n">
        <v>0.93</v>
      </c>
      <c r="AJ20" s="28" t="inlineStr">
        <is>
          <t>الشركة العامة للخزف</t>
        </is>
      </c>
      <c r="AK20" s="85" t="inlineStr">
        <is>
          <t>0.633</t>
        </is>
      </c>
      <c r="AL20" s="85" t="n"/>
      <c r="AM20" s="1">
        <f>IFERROR(AA20/AB20,"")</f>
        <v/>
      </c>
      <c r="AN20" s="486">
        <f>STDEV(K20,G20)</f>
        <v/>
      </c>
    </row>
    <row r="21" ht="21" customHeight="1" s="402">
      <c r="A21" t="n">
        <v>2021</v>
      </c>
      <c r="B21" t="n">
        <v>1</v>
      </c>
      <c r="C21" t="n">
        <v>393</v>
      </c>
      <c r="D21" s="55" t="n">
        <v>749</v>
      </c>
      <c r="E21" t="inlineStr">
        <is>
          <t>فوم علبه 124 سفلى P</t>
        </is>
      </c>
      <c r="F21" t="inlineStr">
        <is>
          <t>FMPRCB30000000</t>
        </is>
      </c>
      <c r="G21" t="n">
        <v>660</v>
      </c>
      <c r="H21" t="n">
        <v>613.8</v>
      </c>
      <c r="I21" t="n">
        <v>706.2</v>
      </c>
      <c r="J21" s="476" t="n"/>
      <c r="K21" s="476" t="n">
        <v>701.5</v>
      </c>
      <c r="L21" s="236" t="n"/>
      <c r="M21" t="n">
        <v>13</v>
      </c>
      <c r="N21" t="n">
        <v>277</v>
      </c>
      <c r="O21" s="2" t="n">
        <v>14</v>
      </c>
      <c r="P21" s="2" t="n">
        <v>263</v>
      </c>
      <c r="Z21" t="n">
        <v>0.02</v>
      </c>
      <c r="AG21" t="n">
        <v>3</v>
      </c>
      <c r="AJ21" s="28" t="inlineStr">
        <is>
          <t>الشركة العامة للخزف</t>
        </is>
      </c>
      <c r="AK21" s="85" t="inlineStr">
        <is>
          <t>0.66</t>
        </is>
      </c>
      <c r="AL21" s="85" t="n"/>
      <c r="AM21" s="1">
        <f>IFERROR(AA21/AB21,"")</f>
        <v/>
      </c>
      <c r="AN21" s="486">
        <f>STDEV(K21,G21)</f>
        <v/>
      </c>
    </row>
    <row r="22" ht="21" customHeight="1" s="402">
      <c r="A22" t="n">
        <v>2021</v>
      </c>
      <c r="B22" t="n">
        <v>1</v>
      </c>
      <c r="C22" t="n">
        <v>4</v>
      </c>
      <c r="D22" s="55" t="n">
        <v>11</v>
      </c>
      <c r="E22" t="inlineStr">
        <is>
          <t>فوم جانب حمايه يمين</t>
        </is>
      </c>
      <c r="F22" t="inlineStr">
        <is>
          <t>FMDACI30000000</t>
        </is>
      </c>
      <c r="G22" t="n">
        <v>212</v>
      </c>
      <c r="H22" t="n">
        <v>197.16</v>
      </c>
      <c r="I22" t="n">
        <v>226.84</v>
      </c>
      <c r="J22" s="476" t="n"/>
      <c r="K22" s="476" t="n">
        <v>217.2</v>
      </c>
      <c r="L22" s="236" t="n"/>
      <c r="M22" t="n">
        <v>37</v>
      </c>
      <c r="N22" t="n">
        <v>195</v>
      </c>
      <c r="O22" s="2" t="n">
        <v>43</v>
      </c>
      <c r="P22" s="2" t="n">
        <v>174</v>
      </c>
      <c r="Q22" t="n">
        <v>124</v>
      </c>
      <c r="R22" t="n">
        <v>67</v>
      </c>
      <c r="S22" t="n">
        <v>106</v>
      </c>
      <c r="U22" t="n">
        <v>8</v>
      </c>
      <c r="Z22" t="n">
        <v>0.02</v>
      </c>
      <c r="AA22" t="n">
        <v>305</v>
      </c>
      <c r="AB22" t="n">
        <v>9001</v>
      </c>
      <c r="AC22" t="n">
        <v>1.4</v>
      </c>
      <c r="AD22" t="n">
        <v>42.5</v>
      </c>
      <c r="AE22" t="n">
        <v>1.4</v>
      </c>
      <c r="AF22" t="n">
        <v>41.3</v>
      </c>
      <c r="AG22" t="n">
        <v>17</v>
      </c>
      <c r="AH22" t="n">
        <v>7.1</v>
      </c>
      <c r="AI22" t="n">
        <v>0.65</v>
      </c>
      <c r="AJ22" s="28" t="inlineStr">
        <is>
          <t>الكترولوكس</t>
        </is>
      </c>
      <c r="AK22" s="85" t="n"/>
      <c r="AL22" s="85" t="inlineStr">
        <is>
          <t>808902001</t>
        </is>
      </c>
      <c r="AM22" s="1">
        <f>IFERROR(AA22/AB22,"")</f>
        <v/>
      </c>
      <c r="AN22" s="486">
        <f>STDEV(K22,G22)</f>
        <v/>
      </c>
    </row>
    <row r="23" ht="21" customHeight="1" s="402">
      <c r="A23" t="n">
        <v>2021</v>
      </c>
      <c r="B23" t="n">
        <v>1</v>
      </c>
      <c r="C23" t="n">
        <v>4</v>
      </c>
      <c r="D23" s="55" t="n">
        <v>12</v>
      </c>
      <c r="E23" t="inlineStr">
        <is>
          <t>فوم جانب حمايه شمال</t>
        </is>
      </c>
      <c r="F23" t="inlineStr">
        <is>
          <t>FMDACI40000000</t>
        </is>
      </c>
      <c r="G23" t="n">
        <v>212</v>
      </c>
      <c r="H23" t="n">
        <v>197.16</v>
      </c>
      <c r="I23" t="n">
        <v>226.84</v>
      </c>
      <c r="J23" s="476" t="n"/>
      <c r="K23" s="476" t="n">
        <v>214.5</v>
      </c>
      <c r="L23" s="236" t="n"/>
      <c r="M23" t="n">
        <v>37</v>
      </c>
      <c r="N23" t="n">
        <v>195</v>
      </c>
      <c r="O23" s="2" t="n">
        <v>43</v>
      </c>
      <c r="P23" s="2" t="n">
        <v>174</v>
      </c>
      <c r="Q23" t="n">
        <v>132</v>
      </c>
      <c r="R23" t="n">
        <v>63</v>
      </c>
      <c r="S23" t="n">
        <v>106</v>
      </c>
      <c r="U23" t="n">
        <v>7</v>
      </c>
      <c r="Z23" t="n">
        <v>0.02</v>
      </c>
      <c r="AA23" t="n">
        <v>308</v>
      </c>
      <c r="AB23" t="n">
        <v>9004</v>
      </c>
      <c r="AC23" t="n">
        <v>1.5</v>
      </c>
      <c r="AD23" t="n">
        <v>42.5</v>
      </c>
      <c r="AE23" t="n">
        <v>1.4</v>
      </c>
      <c r="AF23" t="n">
        <v>41.8</v>
      </c>
      <c r="AG23" t="n">
        <v>17</v>
      </c>
      <c r="AH23" t="n">
        <v>7.1</v>
      </c>
      <c r="AI23" t="n">
        <v>0.65</v>
      </c>
      <c r="AJ23" s="28" t="inlineStr">
        <is>
          <t>الكترولوكس</t>
        </is>
      </c>
      <c r="AK23" s="85" t="n"/>
      <c r="AL23" s="85" t="inlineStr">
        <is>
          <t>808901901</t>
        </is>
      </c>
      <c r="AM23" s="1">
        <f>IFERROR(AA23/AB23,"")</f>
        <v/>
      </c>
      <c r="AN23" s="486">
        <f>STDEV(K23,G23)</f>
        <v/>
      </c>
    </row>
    <row r="24" ht="21" customHeight="1" s="402">
      <c r="A24" t="n">
        <v>2021</v>
      </c>
      <c r="B24" t="n">
        <v>1</v>
      </c>
      <c r="C24" t="n">
        <v>10</v>
      </c>
      <c r="D24" s="55" t="n">
        <v>24</v>
      </c>
      <c r="E24" t="inlineStr">
        <is>
          <t>فوم زوايا فيكتوريا خلفيه PDAWP6025</t>
        </is>
      </c>
      <c r="F24" t="inlineStr">
        <is>
          <t>FMDAIIF4000000</t>
        </is>
      </c>
      <c r="G24" t="n">
        <v>166</v>
      </c>
      <c r="H24" t="n">
        <v>154.38</v>
      </c>
      <c r="I24" t="n">
        <v>177.62</v>
      </c>
      <c r="J24" s="476" t="n"/>
      <c r="K24" s="476" t="n">
        <v>171</v>
      </c>
      <c r="L24" s="236" t="n"/>
      <c r="M24" t="n">
        <v>145</v>
      </c>
      <c r="N24" t="n">
        <v>99</v>
      </c>
      <c r="O24" s="2" t="n">
        <v>136</v>
      </c>
      <c r="P24" s="2" t="n">
        <v>110</v>
      </c>
      <c r="Q24" t="n">
        <v>26</v>
      </c>
      <c r="R24" t="n">
        <v>22</v>
      </c>
      <c r="S24" t="n">
        <v>21</v>
      </c>
      <c r="U24" t="n">
        <v>8</v>
      </c>
      <c r="Z24" t="n">
        <v>0.015</v>
      </c>
      <c r="AA24" t="n">
        <v>77</v>
      </c>
      <c r="AB24" t="n">
        <v>9053</v>
      </c>
      <c r="AC24" t="n">
        <v>0.5</v>
      </c>
      <c r="AD24" t="n">
        <v>54.5</v>
      </c>
      <c r="AE24" t="n">
        <v>0.5</v>
      </c>
      <c r="AF24" t="n">
        <v>52.9</v>
      </c>
      <c r="AG24" t="n">
        <v>4</v>
      </c>
      <c r="AH24" t="n">
        <v>0.6</v>
      </c>
      <c r="AI24" t="n">
        <v>0.71</v>
      </c>
      <c r="AJ24" s="28" t="inlineStr">
        <is>
          <t>الكترولوكس</t>
        </is>
      </c>
      <c r="AK24" s="85" t="n"/>
      <c r="AL24" s="85" t="inlineStr">
        <is>
          <t>PDAWP7198</t>
        </is>
      </c>
      <c r="AM24" s="1">
        <f>IFERROR(AA24/AB24,"")</f>
        <v/>
      </c>
      <c r="AN24" s="486">
        <f>STDEV(K24,G24)</f>
        <v/>
      </c>
    </row>
    <row r="25" ht="21" customHeight="1" s="402">
      <c r="A25" t="n">
        <v>2021</v>
      </c>
      <c r="B25" t="n">
        <v>1</v>
      </c>
      <c r="C25" t="n">
        <v>10</v>
      </c>
      <c r="D25" s="55" t="n">
        <v>25</v>
      </c>
      <c r="E25" t="inlineStr">
        <is>
          <t>فوم زوايا فيكتوريا اماميه PDAWP6024</t>
        </is>
      </c>
      <c r="F25" t="inlineStr">
        <is>
          <t>FMDAIIF3000000</t>
        </is>
      </c>
      <c r="G25" t="n">
        <v>162</v>
      </c>
      <c r="H25" t="n">
        <v>150.66</v>
      </c>
      <c r="I25" t="n">
        <v>173.34</v>
      </c>
      <c r="J25" s="476" t="n"/>
      <c r="K25" s="476" t="n">
        <v>169.2</v>
      </c>
      <c r="L25" s="236" t="n"/>
      <c r="M25" t="n">
        <v>145</v>
      </c>
      <c r="N25" t="n">
        <v>99</v>
      </c>
      <c r="O25" s="2" t="n">
        <v>136</v>
      </c>
      <c r="P25" s="2" t="n">
        <v>110</v>
      </c>
      <c r="Q25" t="n">
        <v>34</v>
      </c>
      <c r="R25" t="n">
        <v>18</v>
      </c>
      <c r="S25" t="n">
        <v>20</v>
      </c>
      <c r="U25" t="n">
        <v>4</v>
      </c>
      <c r="Z25" t="n">
        <v>0.015</v>
      </c>
      <c r="AA25" t="n">
        <v>76</v>
      </c>
      <c r="AB25" t="n">
        <v>9052</v>
      </c>
      <c r="AC25" t="n">
        <v>0.5</v>
      </c>
      <c r="AD25" t="n">
        <v>55.9</v>
      </c>
      <c r="AE25" t="n">
        <v>0.4</v>
      </c>
      <c r="AF25" t="n">
        <v>53.5</v>
      </c>
      <c r="AG25" t="n">
        <v>4</v>
      </c>
      <c r="AH25" t="n">
        <v>0.6</v>
      </c>
      <c r="AI25" t="n">
        <v>0.71</v>
      </c>
      <c r="AJ25" s="28" t="inlineStr">
        <is>
          <t>الكترولوكس</t>
        </is>
      </c>
      <c r="AK25" s="85" t="inlineStr">
        <is>
          <t xml:space="preserve">FRONT ANGULAR SET VU          </t>
        </is>
      </c>
      <c r="AL25" s="85" t="inlineStr">
        <is>
          <t>PDAWP7197</t>
        </is>
      </c>
      <c r="AM25" s="1">
        <f>IFERROR(AA25/AB25,"")</f>
        <v/>
      </c>
      <c r="AN25" s="486">
        <f>STDEV(K25,G25)</f>
        <v/>
      </c>
    </row>
    <row r="26" ht="21" customHeight="1" s="402">
      <c r="A26" t="n">
        <v>2021</v>
      </c>
      <c r="B26" t="n">
        <v>1</v>
      </c>
      <c r="C26" t="n">
        <v>32</v>
      </c>
      <c r="D26" s="55" t="n">
        <v>92</v>
      </c>
      <c r="E26" t="inlineStr">
        <is>
          <t>قاعده غساله فوم 4.3 سم PDAWP6058</t>
        </is>
      </c>
      <c r="F26" t="inlineStr">
        <is>
          <t>FMDAIIW0000000</t>
        </is>
      </c>
      <c r="G26" t="n">
        <v>361</v>
      </c>
      <c r="H26" t="n">
        <v>335.73</v>
      </c>
      <c r="I26" t="n">
        <v>386.27</v>
      </c>
      <c r="J26" s="476" t="n"/>
      <c r="K26" s="476" t="n">
        <v>378.1</v>
      </c>
      <c r="L26" s="236" t="n"/>
      <c r="M26" t="n">
        <v>74</v>
      </c>
      <c r="N26" t="n">
        <v>97</v>
      </c>
      <c r="O26" s="2" t="n">
        <v>70</v>
      </c>
      <c r="P26" s="2" t="n">
        <v>103</v>
      </c>
      <c r="Q26" t="n">
        <v>63</v>
      </c>
      <c r="R26" t="n">
        <v>21</v>
      </c>
      <c r="S26" t="n">
        <v>27</v>
      </c>
      <c r="T26" t="n">
        <v>2</v>
      </c>
      <c r="Z26" t="n">
        <v>0.015</v>
      </c>
      <c r="AA26" t="n">
        <v>113</v>
      </c>
      <c r="AB26" t="n">
        <v>11865</v>
      </c>
      <c r="AC26" t="n">
        <v>0.3</v>
      </c>
      <c r="AD26" t="n">
        <v>32.9</v>
      </c>
      <c r="AE26" t="n">
        <v>0.3</v>
      </c>
      <c r="AF26" t="n">
        <v>30.6</v>
      </c>
      <c r="AG26" t="n">
        <v>10</v>
      </c>
      <c r="AH26" t="n">
        <v>1.6</v>
      </c>
      <c r="AI26" t="n">
        <v>0.72</v>
      </c>
      <c r="AJ26" s="28" t="inlineStr">
        <is>
          <t>الكترولوكس</t>
        </is>
      </c>
      <c r="AK26" s="85" t="inlineStr">
        <is>
          <t xml:space="preserve">PACKAGING FOAM BASE SHORT     </t>
        </is>
      </c>
      <c r="AL26" s="85" t="inlineStr">
        <is>
          <t>PDAWP7199</t>
        </is>
      </c>
      <c r="AM26" s="1">
        <f>IFERROR(AA26/AB26,"")</f>
        <v/>
      </c>
      <c r="AN26" s="486">
        <f>STDEV(K26,G26)</f>
        <v/>
      </c>
    </row>
    <row r="27" ht="21" customHeight="1" s="402">
      <c r="A27" t="n">
        <v>2021</v>
      </c>
      <c r="B27" t="n">
        <v>1</v>
      </c>
      <c r="C27" t="n">
        <v>32</v>
      </c>
      <c r="D27" s="55" t="n">
        <v>93</v>
      </c>
      <c r="E27" t="inlineStr">
        <is>
          <t>فوم حمايه لوحه التحكم فيكتوريا CDAWP6090</t>
        </is>
      </c>
      <c r="F27" t="inlineStr">
        <is>
          <t>FMDAIIF2000000</t>
        </is>
      </c>
      <c r="G27" t="n">
        <v>59</v>
      </c>
      <c r="H27" t="n">
        <v>54.87</v>
      </c>
      <c r="I27" t="n">
        <v>63.13</v>
      </c>
      <c r="J27" s="476" t="n"/>
      <c r="K27" s="476" t="n">
        <v>59.9</v>
      </c>
      <c r="L27" s="236" t="n"/>
      <c r="M27" t="n">
        <v>74</v>
      </c>
      <c r="N27" t="n">
        <v>97</v>
      </c>
      <c r="O27" s="2" t="n">
        <v>71</v>
      </c>
      <c r="P27" s="2" t="n">
        <v>102</v>
      </c>
      <c r="Q27" t="n">
        <v>93</v>
      </c>
      <c r="R27" t="n">
        <v>36</v>
      </c>
      <c r="S27" t="n">
        <v>54</v>
      </c>
      <c r="T27" t="n">
        <v>3</v>
      </c>
      <c r="Z27" t="n">
        <v>0.015</v>
      </c>
      <c r="AA27" t="n">
        <v>186</v>
      </c>
      <c r="AB27" t="n">
        <v>10878</v>
      </c>
      <c r="AC27" t="n">
        <v>3.2</v>
      </c>
      <c r="AD27" t="n">
        <v>184.4</v>
      </c>
      <c r="AE27" t="n">
        <v>3</v>
      </c>
      <c r="AF27" t="n">
        <v>178.5</v>
      </c>
      <c r="AG27" t="n">
        <v>10</v>
      </c>
      <c r="AH27" t="n">
        <v>2.6</v>
      </c>
      <c r="AI27" t="n">
        <v>0.66</v>
      </c>
      <c r="AJ27" s="28" t="inlineStr">
        <is>
          <t>الكترولوكس</t>
        </is>
      </c>
      <c r="AK27" s="85" t="inlineStr">
        <is>
          <t xml:space="preserve">CONTROL PANEL PROTECTION FOAM </t>
        </is>
      </c>
      <c r="AL27" s="85" t="inlineStr">
        <is>
          <t>PDAWA6157</t>
        </is>
      </c>
      <c r="AM27" s="1">
        <f>IFERROR(AA27/AB27,"")</f>
        <v/>
      </c>
      <c r="AN27" s="486">
        <f>STDEV(K27,G27)</f>
        <v/>
      </c>
    </row>
    <row r="28" ht="21" customHeight="1" s="402">
      <c r="A28" t="n">
        <v>2021</v>
      </c>
      <c r="B28" t="n">
        <v>1</v>
      </c>
      <c r="C28" t="n">
        <v>32</v>
      </c>
      <c r="D28" s="55" t="n">
        <v>94</v>
      </c>
      <c r="E28" t="inlineStr">
        <is>
          <t>فوم تغليف حله فيكتوريا CDAWP6039</t>
        </is>
      </c>
      <c r="F28" t="inlineStr">
        <is>
          <t>FMDAIIF1000000</t>
        </is>
      </c>
      <c r="G28" t="n">
        <v>19</v>
      </c>
      <c r="H28" t="n">
        <v>17.67</v>
      </c>
      <c r="I28" t="n">
        <v>20.33</v>
      </c>
      <c r="J28" s="476" t="n"/>
      <c r="K28" s="476" t="n">
        <v>19.2</v>
      </c>
      <c r="L28" s="236" t="n"/>
      <c r="M28" t="n">
        <v>74</v>
      </c>
      <c r="N28" t="n">
        <v>97</v>
      </c>
      <c r="O28" s="2" t="n">
        <v>67</v>
      </c>
      <c r="P28" s="2" t="n">
        <v>107</v>
      </c>
      <c r="Q28" t="n">
        <v>42</v>
      </c>
      <c r="R28" t="n">
        <v>18</v>
      </c>
      <c r="S28" t="n">
        <v>26</v>
      </c>
      <c r="T28" t="n">
        <v>3</v>
      </c>
      <c r="Z28" t="n">
        <v>0.015</v>
      </c>
      <c r="AA28" t="n">
        <v>89</v>
      </c>
      <c r="AB28" t="n">
        <v>5657</v>
      </c>
      <c r="AC28" t="n">
        <v>4.7</v>
      </c>
      <c r="AD28" t="n">
        <v>297.7</v>
      </c>
      <c r="AE28" t="n">
        <v>4.1</v>
      </c>
      <c r="AF28" t="n">
        <v>282.8</v>
      </c>
      <c r="AG28" t="n">
        <v>5</v>
      </c>
      <c r="AH28" t="n">
        <v>1.3</v>
      </c>
      <c r="AI28" t="n">
        <v>0.67</v>
      </c>
      <c r="AJ28" s="28" t="inlineStr">
        <is>
          <t>الكترولوكس</t>
        </is>
      </c>
      <c r="AK28" s="85" t="inlineStr">
        <is>
          <t xml:space="preserve">DRUM PACKAGING SPACER         </t>
        </is>
      </c>
      <c r="AL28" s="85" t="inlineStr">
        <is>
          <t>CDAWP6039</t>
        </is>
      </c>
      <c r="AM28" s="1">
        <f>IFERROR(AA28/AB28,"")</f>
        <v/>
      </c>
      <c r="AN28" s="486">
        <f>STDEV(K28,G28)</f>
        <v/>
      </c>
    </row>
    <row r="29" ht="21" customHeight="1" s="402">
      <c r="A29" t="n">
        <v>2021</v>
      </c>
      <c r="B29" t="n">
        <v>1</v>
      </c>
      <c r="C29" t="n">
        <v>34</v>
      </c>
      <c r="D29" s="55" t="n">
        <v>99</v>
      </c>
      <c r="E29" t="inlineStr">
        <is>
          <t>فوم تغليف علوى يمين خلفى11قدم  PDFRP0143</t>
        </is>
      </c>
      <c r="F29" t="inlineStr">
        <is>
          <t>FMDAIIM2000000</t>
        </is>
      </c>
      <c r="G29" t="n">
        <v>20</v>
      </c>
      <c r="H29" t="n">
        <v>18.6</v>
      </c>
      <c r="I29" t="n">
        <v>21.4</v>
      </c>
      <c r="J29" s="476" t="n"/>
      <c r="K29" s="476" t="n">
        <v>20.7</v>
      </c>
      <c r="L29" s="236" t="n"/>
      <c r="M29" t="n">
        <v>140</v>
      </c>
      <c r="N29" t="n">
        <v>103</v>
      </c>
      <c r="O29" s="2" t="n">
        <v>139</v>
      </c>
      <c r="P29" s="2" t="n">
        <v>104</v>
      </c>
      <c r="Q29" t="n">
        <v>7</v>
      </c>
      <c r="R29" t="n">
        <v>4</v>
      </c>
      <c r="S29" t="n">
        <v>7</v>
      </c>
      <c r="Z29" t="n">
        <v>0.015</v>
      </c>
      <c r="AA29" t="n">
        <v>18</v>
      </c>
      <c r="AB29" t="n">
        <v>3186</v>
      </c>
      <c r="AC29" t="n">
        <v>0.9</v>
      </c>
      <c r="AD29" t="n">
        <v>159.3</v>
      </c>
      <c r="AE29" t="n">
        <v>0.8</v>
      </c>
      <c r="AF29" t="n">
        <v>142.6</v>
      </c>
      <c r="AG29" t="n">
        <v>2</v>
      </c>
      <c r="AH29" t="n">
        <v>0.1</v>
      </c>
      <c r="AI29" t="n">
        <v>0.48</v>
      </c>
      <c r="AJ29" s="28" t="inlineStr">
        <is>
          <t>الكترولوكس</t>
        </is>
      </c>
      <c r="AK29" s="85" t="n"/>
      <c r="AL29" s="85" t="inlineStr">
        <is>
          <t>PDFRP0147</t>
        </is>
      </c>
      <c r="AM29" s="1">
        <f>IFERROR(AA29/AB29,"")</f>
        <v/>
      </c>
      <c r="AN29" s="486">
        <f>STDEV(K29,G29)</f>
        <v/>
      </c>
    </row>
    <row r="30" ht="21" customHeight="1" s="402">
      <c r="A30" t="n">
        <v>2021</v>
      </c>
      <c r="B30" t="n">
        <v>1</v>
      </c>
      <c r="C30" t="n">
        <v>34</v>
      </c>
      <c r="D30" s="55" t="n">
        <v>100</v>
      </c>
      <c r="E30" t="inlineStr">
        <is>
          <t>فوم تغليف علوى يمين امامى11قدم  PDFRP0142</t>
        </is>
      </c>
      <c r="F30" t="inlineStr">
        <is>
          <t>FMDAIIM1000000</t>
        </is>
      </c>
      <c r="G30" t="n">
        <v>20</v>
      </c>
      <c r="H30" t="n">
        <v>18.6</v>
      </c>
      <c r="I30" t="n">
        <v>21.4</v>
      </c>
      <c r="J30" s="476" t="n"/>
      <c r="K30" s="476" t="n">
        <v>20.7</v>
      </c>
      <c r="L30" s="236" t="n"/>
      <c r="M30" t="n">
        <v>140</v>
      </c>
      <c r="N30" t="n">
        <v>103</v>
      </c>
      <c r="O30" s="2" t="n">
        <v>139</v>
      </c>
      <c r="P30" s="2" t="n">
        <v>104</v>
      </c>
      <c r="Q30" t="n">
        <v>7</v>
      </c>
      <c r="R30" t="n">
        <v>4</v>
      </c>
      <c r="S30" t="n">
        <v>6</v>
      </c>
      <c r="Z30" t="n">
        <v>0.015</v>
      </c>
      <c r="AA30" t="n">
        <v>17</v>
      </c>
      <c r="AB30" t="n">
        <v>3185</v>
      </c>
      <c r="AC30" t="n">
        <v>0.9</v>
      </c>
      <c r="AD30" t="n">
        <v>159.3</v>
      </c>
      <c r="AE30" t="n">
        <v>0.8</v>
      </c>
      <c r="AF30" t="n">
        <v>142.6</v>
      </c>
      <c r="AG30" t="n">
        <v>2</v>
      </c>
      <c r="AH30" t="n">
        <v>0.1</v>
      </c>
      <c r="AI30" t="n">
        <v>0.48</v>
      </c>
      <c r="AJ30" s="28" t="inlineStr">
        <is>
          <t>الكترولوكس</t>
        </is>
      </c>
      <c r="AK30" s="85" t="n"/>
      <c r="AL30" s="85" t="inlineStr">
        <is>
          <t>PDFRP0146</t>
        </is>
      </c>
      <c r="AM30" s="1">
        <f>IFERROR(AA30/AB30,"")</f>
        <v/>
      </c>
      <c r="AN30" s="486">
        <f>STDEV(K30,G30)</f>
        <v/>
      </c>
    </row>
    <row r="31" ht="21" customHeight="1" s="402">
      <c r="A31" t="n">
        <v>2021</v>
      </c>
      <c r="B31" t="n">
        <v>1</v>
      </c>
      <c r="C31" t="n">
        <v>34</v>
      </c>
      <c r="D31" s="55" t="n">
        <v>101</v>
      </c>
      <c r="E31" t="inlineStr">
        <is>
          <t>فوم تغليف علوى شمال خلفى11قدم  PDFRP0145</t>
        </is>
      </c>
      <c r="F31" t="inlineStr">
        <is>
          <t>FMDAIIM4000000</t>
        </is>
      </c>
      <c r="G31" t="n">
        <v>20</v>
      </c>
      <c r="H31" t="n">
        <v>18.6</v>
      </c>
      <c r="I31" t="n">
        <v>21.4</v>
      </c>
      <c r="J31" s="476" t="n"/>
      <c r="K31" s="476" t="n">
        <v>20.7</v>
      </c>
      <c r="L31" s="236" t="n"/>
      <c r="M31" t="n">
        <v>140</v>
      </c>
      <c r="N31" t="n">
        <v>103</v>
      </c>
      <c r="O31" s="2" t="n">
        <v>139</v>
      </c>
      <c r="P31" s="2" t="n">
        <v>104</v>
      </c>
      <c r="Q31" t="n">
        <v>7</v>
      </c>
      <c r="R31" t="n">
        <v>4</v>
      </c>
      <c r="S31" t="n">
        <v>7</v>
      </c>
      <c r="Z31" t="n">
        <v>0.015</v>
      </c>
      <c r="AA31" t="n">
        <v>18</v>
      </c>
      <c r="AB31" t="n">
        <v>3186</v>
      </c>
      <c r="AC31" t="n">
        <v>0.9</v>
      </c>
      <c r="AD31" t="n">
        <v>159.3</v>
      </c>
      <c r="AE31" t="n">
        <v>0.8</v>
      </c>
      <c r="AF31" t="n">
        <v>142.6</v>
      </c>
      <c r="AG31" t="n">
        <v>2</v>
      </c>
      <c r="AH31" t="n">
        <v>0.1</v>
      </c>
      <c r="AI31" t="n">
        <v>0.48</v>
      </c>
      <c r="AJ31" s="28" t="inlineStr">
        <is>
          <t>الكترولوكس</t>
        </is>
      </c>
      <c r="AK31" s="85" t="n"/>
      <c r="AL31" s="85" t="inlineStr">
        <is>
          <t>PDFRP0142</t>
        </is>
      </c>
      <c r="AM31" s="1">
        <f>IFERROR(AA31/AB31,"")</f>
        <v/>
      </c>
      <c r="AN31" s="486">
        <f>STDEV(K31,G31)</f>
        <v/>
      </c>
    </row>
    <row r="32" ht="21" customHeight="1" s="402">
      <c r="A32" t="n">
        <v>2021</v>
      </c>
      <c r="B32" t="n">
        <v>1</v>
      </c>
      <c r="C32" t="n">
        <v>34</v>
      </c>
      <c r="D32" s="55" t="n">
        <v>102</v>
      </c>
      <c r="E32" t="inlineStr">
        <is>
          <t>فوم تغليف علوى شمال امامى11قدم  PDFRP0144</t>
        </is>
      </c>
      <c r="F32" t="inlineStr">
        <is>
          <t>FMDAIIM3000000</t>
        </is>
      </c>
      <c r="G32" t="n">
        <v>20</v>
      </c>
      <c r="H32" t="n">
        <v>18.6</v>
      </c>
      <c r="I32" t="n">
        <v>21.4</v>
      </c>
      <c r="J32" s="476" t="n"/>
      <c r="K32" s="476" t="n">
        <v>20.7</v>
      </c>
      <c r="L32" s="236" t="n"/>
      <c r="M32" t="n">
        <v>140</v>
      </c>
      <c r="N32" t="n">
        <v>103</v>
      </c>
      <c r="O32" s="2" t="n">
        <v>139</v>
      </c>
      <c r="P32" s="2" t="n">
        <v>104</v>
      </c>
      <c r="Q32" t="n">
        <v>7</v>
      </c>
      <c r="R32" t="n">
        <v>4</v>
      </c>
      <c r="S32" t="n">
        <v>6</v>
      </c>
      <c r="Z32" t="n">
        <v>0.015</v>
      </c>
      <c r="AA32" t="n">
        <v>17</v>
      </c>
      <c r="AB32" t="n">
        <v>3185</v>
      </c>
      <c r="AC32" t="n">
        <v>0.9</v>
      </c>
      <c r="AD32" t="n">
        <v>159.3</v>
      </c>
      <c r="AE32" t="n">
        <v>0.8</v>
      </c>
      <c r="AF32" t="n">
        <v>142.6</v>
      </c>
      <c r="AG32" t="n">
        <v>2</v>
      </c>
      <c r="AH32" t="n">
        <v>0.1</v>
      </c>
      <c r="AI32" t="n">
        <v>0.48</v>
      </c>
      <c r="AJ32" s="28" t="inlineStr">
        <is>
          <t>الكترولوكس</t>
        </is>
      </c>
      <c r="AK32" s="85" t="n"/>
      <c r="AL32" s="85" t="inlineStr">
        <is>
          <t>PDFRP0143</t>
        </is>
      </c>
      <c r="AM32" s="1">
        <f>IFERROR(AA32/AB32,"")</f>
        <v/>
      </c>
      <c r="AN32" s="486">
        <f>STDEV(K32,G32)</f>
        <v/>
      </c>
    </row>
    <row r="33" ht="21" customHeight="1" s="402">
      <c r="A33" t="n">
        <v>2021</v>
      </c>
      <c r="B33" t="n">
        <v>1</v>
      </c>
      <c r="C33" t="n">
        <v>34</v>
      </c>
      <c r="D33" s="55" t="n">
        <v>103</v>
      </c>
      <c r="E33" t="inlineStr">
        <is>
          <t>فوم تغليف سفلى يمين 11قدم المعدل PDFRP0147</t>
        </is>
      </c>
      <c r="F33" t="inlineStr">
        <is>
          <t>FMDAIIM6000000</t>
        </is>
      </c>
      <c r="G33" t="n">
        <v>89</v>
      </c>
      <c r="H33" t="n">
        <v>82.77</v>
      </c>
      <c r="I33" t="n">
        <v>95.23</v>
      </c>
      <c r="J33" s="476" t="n"/>
      <c r="K33" s="476" t="n">
        <v>90.90000000000001</v>
      </c>
      <c r="L33" s="236" t="n"/>
      <c r="M33" t="n">
        <v>140</v>
      </c>
      <c r="N33" t="n">
        <v>103</v>
      </c>
      <c r="O33" s="2" t="n">
        <v>139</v>
      </c>
      <c r="P33" s="2" t="n">
        <v>104</v>
      </c>
      <c r="Q33" t="n">
        <v>8</v>
      </c>
      <c r="R33" t="n">
        <v>5</v>
      </c>
      <c r="S33" t="n">
        <v>7</v>
      </c>
      <c r="Z33" t="n">
        <v>0.015</v>
      </c>
      <c r="AA33" t="n">
        <v>20</v>
      </c>
      <c r="AB33" t="n">
        <v>3188</v>
      </c>
      <c r="AC33" t="n">
        <v>0.2</v>
      </c>
      <c r="AD33" t="n">
        <v>35.8</v>
      </c>
      <c r="AE33" t="n">
        <v>0.2</v>
      </c>
      <c r="AF33" t="n">
        <v>32.7</v>
      </c>
      <c r="AG33" t="n">
        <v>2</v>
      </c>
      <c r="AH33" t="n">
        <v>0.1</v>
      </c>
      <c r="AI33" t="n">
        <v>0.48</v>
      </c>
      <c r="AJ33" s="28" t="inlineStr">
        <is>
          <t>الكترولوكس</t>
        </is>
      </c>
      <c r="AK33" s="85" t="n"/>
      <c r="AL33" s="85" t="inlineStr">
        <is>
          <t>PDFRP0144</t>
        </is>
      </c>
      <c r="AM33" s="1">
        <f>IFERROR(AA33/AB33,"")</f>
        <v/>
      </c>
      <c r="AN33" s="486">
        <f>STDEV(K33,G33)</f>
        <v/>
      </c>
    </row>
    <row r="34" ht="21" customHeight="1" s="402">
      <c r="A34" t="n">
        <v>2021</v>
      </c>
      <c r="B34" t="n">
        <v>1</v>
      </c>
      <c r="C34" t="n">
        <v>34</v>
      </c>
      <c r="D34" s="55" t="n">
        <v>104</v>
      </c>
      <c r="E34" t="inlineStr">
        <is>
          <t>فوم تغليف سفلى شمال 11قدم المعدل  PDFRP0146</t>
        </is>
      </c>
      <c r="F34" t="inlineStr">
        <is>
          <t>FMDAIIM5000000</t>
        </is>
      </c>
      <c r="G34" t="n">
        <v>89</v>
      </c>
      <c r="H34" t="n">
        <v>82.77</v>
      </c>
      <c r="I34" t="n">
        <v>95.23</v>
      </c>
      <c r="J34" s="476" t="n"/>
      <c r="K34" s="476" t="n">
        <v>90.90000000000001</v>
      </c>
      <c r="L34" s="236" t="n"/>
      <c r="M34" t="n">
        <v>140</v>
      </c>
      <c r="N34" t="n">
        <v>103</v>
      </c>
      <c r="O34" s="2" t="n">
        <v>139</v>
      </c>
      <c r="P34" s="2" t="n">
        <v>104</v>
      </c>
      <c r="Q34" t="n">
        <v>7</v>
      </c>
      <c r="R34" t="n">
        <v>5</v>
      </c>
      <c r="S34" t="n">
        <v>7</v>
      </c>
      <c r="Z34" t="n">
        <v>0.015</v>
      </c>
      <c r="AA34" t="n">
        <v>19</v>
      </c>
      <c r="AB34" t="n">
        <v>3187</v>
      </c>
      <c r="AC34" t="n">
        <v>0.2</v>
      </c>
      <c r="AD34" t="n">
        <v>35.8</v>
      </c>
      <c r="AE34" t="n">
        <v>0.2</v>
      </c>
      <c r="AF34" t="n">
        <v>32.7</v>
      </c>
      <c r="AG34" t="n">
        <v>2</v>
      </c>
      <c r="AH34" t="n">
        <v>0.1</v>
      </c>
      <c r="AI34" t="n">
        <v>0.48</v>
      </c>
      <c r="AJ34" s="28" t="inlineStr">
        <is>
          <t>الكترولوكس</t>
        </is>
      </c>
      <c r="AK34" s="85" t="n"/>
      <c r="AL34" s="85" t="inlineStr">
        <is>
          <t>PDFRP0145</t>
        </is>
      </c>
      <c r="AM34" s="1">
        <f>IFERROR(AA34/AB34,"")</f>
        <v/>
      </c>
      <c r="AN34" s="486">
        <f>STDEV(K34,G34)</f>
        <v/>
      </c>
    </row>
    <row r="35" ht="21" customHeight="1" s="402">
      <c r="A35" t="n">
        <v>2021</v>
      </c>
      <c r="B35" t="n">
        <v>1</v>
      </c>
      <c r="C35" t="n">
        <v>53</v>
      </c>
      <c r="D35" s="55" t="n">
        <v>131</v>
      </c>
      <c r="E35" t="inlineStr">
        <is>
          <t>فوم كوش 130</t>
        </is>
      </c>
      <c r="F35" t="inlineStr">
        <is>
          <t>FMDACI51300000</t>
        </is>
      </c>
      <c r="G35" t="n">
        <v>10</v>
      </c>
      <c r="H35" t="n">
        <v>9.300000000000001</v>
      </c>
      <c r="I35" t="n">
        <v>10.7</v>
      </c>
      <c r="J35" s="476" t="n"/>
      <c r="K35" s="476" t="n">
        <v>9.9</v>
      </c>
      <c r="L35" s="236" t="n"/>
      <c r="M35" t="n">
        <v>772</v>
      </c>
      <c r="N35" t="n">
        <v>117</v>
      </c>
      <c r="O35" s="2" t="n">
        <v>864</v>
      </c>
      <c r="P35" s="2" t="n">
        <v>104</v>
      </c>
      <c r="Q35" t="n">
        <v>81</v>
      </c>
      <c r="R35" t="n">
        <v>80</v>
      </c>
      <c r="S35" t="n">
        <v>88</v>
      </c>
      <c r="U35" t="n">
        <v>13</v>
      </c>
      <c r="Z35" t="n">
        <v>0.02</v>
      </c>
      <c r="AA35" t="n">
        <v>262</v>
      </c>
      <c r="AB35" t="n">
        <v>79862</v>
      </c>
      <c r="AC35" t="n">
        <v>26.2</v>
      </c>
      <c r="AD35" t="n">
        <v>7986.2</v>
      </c>
      <c r="AE35" t="n">
        <v>26.8</v>
      </c>
      <c r="AF35" t="n">
        <v>7968.8</v>
      </c>
      <c r="AG35" t="n">
        <v>5</v>
      </c>
      <c r="AH35" t="n">
        <v>0.3</v>
      </c>
      <c r="AI35" t="n">
        <v>0.92</v>
      </c>
      <c r="AJ35" s="28" t="inlineStr">
        <is>
          <t>الكترولوكس</t>
        </is>
      </c>
      <c r="AK35" s="85" t="n"/>
      <c r="AL35" s="85" t="inlineStr">
        <is>
          <t>A00467101</t>
        </is>
      </c>
      <c r="AM35" s="1">
        <f>IFERROR(AA35/AB35,"")</f>
        <v/>
      </c>
      <c r="AN35" s="486">
        <f>STDEV(K35,G35)</f>
        <v/>
      </c>
    </row>
    <row r="36" ht="21" customHeight="1" s="402">
      <c r="A36" t="n">
        <v>2021</v>
      </c>
      <c r="B36" t="n">
        <v>1</v>
      </c>
      <c r="C36" t="n">
        <v>159</v>
      </c>
      <c r="D36" s="55" t="n">
        <v>299</v>
      </c>
      <c r="E36" t="inlineStr">
        <is>
          <t>سخان غاز 6لتر</t>
        </is>
      </c>
      <c r="F36" t="inlineStr">
        <is>
          <t>FMDAHI5L000000</t>
        </is>
      </c>
      <c r="G36" t="n">
        <v>115</v>
      </c>
      <c r="H36" t="n">
        <v>106.95</v>
      </c>
      <c r="I36" t="n">
        <v>123.05</v>
      </c>
      <c r="J36" s="476" t="n"/>
      <c r="K36" s="476" t="n">
        <v>109</v>
      </c>
      <c r="L36" s="236" t="n"/>
      <c r="M36" t="n">
        <v>70</v>
      </c>
      <c r="N36" t="n">
        <v>154</v>
      </c>
      <c r="O36" s="2" t="n">
        <v>84</v>
      </c>
      <c r="P36" s="2" t="n">
        <v>131</v>
      </c>
      <c r="Q36" t="n">
        <v>84</v>
      </c>
      <c r="R36" t="n">
        <v>52</v>
      </c>
      <c r="S36" t="n">
        <v>72</v>
      </c>
      <c r="T36" t="n">
        <v>8</v>
      </c>
      <c r="U36" t="n">
        <v>14</v>
      </c>
      <c r="Z36" t="n">
        <v>0.02</v>
      </c>
      <c r="AA36" t="n">
        <v>224</v>
      </c>
      <c r="AB36" t="n">
        <v>17768</v>
      </c>
      <c r="AC36" t="n">
        <v>1.9</v>
      </c>
      <c r="AD36" t="n">
        <v>154.5</v>
      </c>
      <c r="AE36" t="n">
        <v>2</v>
      </c>
      <c r="AF36" t="n">
        <v>163.5</v>
      </c>
      <c r="AG36" t="n">
        <v>16</v>
      </c>
      <c r="AH36" t="n">
        <v>2.7</v>
      </c>
      <c r="AI36" t="n">
        <v>0.77</v>
      </c>
      <c r="AJ36" s="28" t="inlineStr">
        <is>
          <t>الكترولوكس</t>
        </is>
      </c>
      <c r="AK36" s="85" t="inlineStr">
        <is>
          <t>Foam Set Protection Upper 6L G</t>
        </is>
      </c>
      <c r="AL36" s="85" t="n"/>
      <c r="AM36" s="1">
        <f>IFERROR(AA36/AB36,"")</f>
        <v/>
      </c>
      <c r="AN36" s="486">
        <f>STDEV(K36,G36)</f>
        <v/>
      </c>
    </row>
    <row r="37" ht="21" customHeight="1" s="402">
      <c r="A37" t="n">
        <v>2021</v>
      </c>
      <c r="B37" t="n">
        <v>1</v>
      </c>
      <c r="C37" t="n">
        <v>212</v>
      </c>
      <c r="D37" s="55" t="n">
        <v>140</v>
      </c>
      <c r="E37" t="inlineStr">
        <is>
          <t>فوم قاعده 60*90 (مجمعه)</t>
        </is>
      </c>
      <c r="F37" t="inlineStr">
        <is>
          <t>FMDACI16090000</t>
        </is>
      </c>
      <c r="G37" t="n">
        <v>485</v>
      </c>
      <c r="H37" t="n">
        <v>451.05</v>
      </c>
      <c r="I37" t="n">
        <v>518.95</v>
      </c>
      <c r="J37" s="476" t="n"/>
      <c r="K37" s="476" t="n">
        <v>492.5</v>
      </c>
      <c r="L37" s="236" t="n"/>
      <c r="M37" t="n">
        <v>60</v>
      </c>
      <c r="N37" t="n">
        <v>120</v>
      </c>
      <c r="O37" s="2" t="n">
        <v>52</v>
      </c>
      <c r="P37" s="2" t="n">
        <v>141</v>
      </c>
      <c r="Q37" t="n">
        <v>45</v>
      </c>
      <c r="R37" t="n">
        <v>13</v>
      </c>
      <c r="S37" t="n">
        <v>17</v>
      </c>
      <c r="Z37" t="n">
        <v>0.015</v>
      </c>
      <c r="AA37" t="n">
        <v>75</v>
      </c>
      <c r="AB37" t="n">
        <v>5129</v>
      </c>
      <c r="AC37" t="n">
        <v>0.2</v>
      </c>
      <c r="AD37" t="n">
        <v>10.6</v>
      </c>
      <c r="AE37" t="n">
        <v>0.1</v>
      </c>
      <c r="AF37" t="n">
        <v>10</v>
      </c>
      <c r="AG37" t="n">
        <v>6</v>
      </c>
      <c r="AH37" t="n">
        <v>1.4</v>
      </c>
      <c r="AI37" t="n">
        <v>0.62</v>
      </c>
      <c r="AJ37" s="28" t="inlineStr">
        <is>
          <t>الكترولوكس</t>
        </is>
      </c>
      <c r="AK37" s="85" t="n"/>
      <c r="AL37" s="85" t="inlineStr">
        <is>
          <t>808901801</t>
        </is>
      </c>
      <c r="AM37" s="1">
        <f>IFERROR(AA37/AB37,"")</f>
        <v/>
      </c>
      <c r="AN37" s="486">
        <f>STDEV(K37,G37)</f>
        <v/>
      </c>
    </row>
    <row r="38" ht="21" customHeight="1" s="402">
      <c r="A38" t="n">
        <v>2021</v>
      </c>
      <c r="B38" t="n">
        <v>1</v>
      </c>
      <c r="C38" t="n">
        <v>212</v>
      </c>
      <c r="D38" s="55" t="n">
        <v>178</v>
      </c>
      <c r="E38" t="inlineStr">
        <is>
          <t>فوم دعامه 60*90 (مجمعه)</t>
        </is>
      </c>
      <c r="F38" t="inlineStr">
        <is>
          <t>FMDACI66090000</t>
        </is>
      </c>
      <c r="G38" t="n">
        <v>50</v>
      </c>
      <c r="H38" t="n">
        <v>46.5</v>
      </c>
      <c r="I38" t="n">
        <v>53.5</v>
      </c>
      <c r="J38" s="476" t="n"/>
      <c r="K38" s="476" t="n">
        <v>52.4</v>
      </c>
      <c r="L38" s="236" t="n"/>
      <c r="M38" t="n">
        <v>60</v>
      </c>
      <c r="N38" t="n">
        <v>120</v>
      </c>
      <c r="O38" s="2" t="n">
        <v>52</v>
      </c>
      <c r="P38" s="2" t="n">
        <v>141</v>
      </c>
      <c r="Q38" t="n">
        <v>49</v>
      </c>
      <c r="R38" t="n">
        <v>26</v>
      </c>
      <c r="S38" t="n">
        <v>42</v>
      </c>
      <c r="Z38" t="n">
        <v>0.015</v>
      </c>
      <c r="AA38" t="n">
        <v>117</v>
      </c>
      <c r="AB38" t="n">
        <v>5036</v>
      </c>
      <c r="AC38" t="n">
        <v>2.3</v>
      </c>
      <c r="AD38" t="n">
        <v>100.7</v>
      </c>
      <c r="AE38" t="n">
        <v>2</v>
      </c>
      <c r="AF38" t="n">
        <v>92.7</v>
      </c>
      <c r="AG38" t="n">
        <v>6</v>
      </c>
      <c r="AH38" t="n">
        <v>2.3</v>
      </c>
      <c r="AI38" t="n">
        <v>0.61</v>
      </c>
      <c r="AJ38" s="28" t="inlineStr">
        <is>
          <t>الكترولوكس</t>
        </is>
      </c>
      <c r="AK38" s="85" t="n"/>
      <c r="AL38" s="85" t="inlineStr">
        <is>
          <t>808902102</t>
        </is>
      </c>
      <c r="AM38" s="1">
        <f>IFERROR(AA38/AB38,"")</f>
        <v/>
      </c>
      <c r="AN38" s="486">
        <f>STDEV(K38,G38)</f>
        <v/>
      </c>
    </row>
    <row r="39" ht="21" customHeight="1" s="402">
      <c r="A39" t="n">
        <v>2021</v>
      </c>
      <c r="B39" t="n">
        <v>1</v>
      </c>
      <c r="C39" t="n">
        <v>214</v>
      </c>
      <c r="D39" s="55" t="n">
        <v>142</v>
      </c>
      <c r="E39" t="inlineStr">
        <is>
          <t>فوم قاعده 60*60</t>
        </is>
      </c>
      <c r="F39" t="inlineStr">
        <is>
          <t>FMDACI16060000</t>
        </is>
      </c>
      <c r="G39" t="n">
        <v>351</v>
      </c>
      <c r="H39" t="n">
        <v>326.43</v>
      </c>
      <c r="I39" t="n">
        <v>375.57</v>
      </c>
      <c r="J39" s="476" t="n"/>
      <c r="K39" s="476" t="n">
        <v>356.9</v>
      </c>
      <c r="L39" s="236" t="n"/>
      <c r="M39" t="n">
        <v>68</v>
      </c>
      <c r="N39" t="n">
        <v>212</v>
      </c>
      <c r="O39" s="2" t="n">
        <v>59</v>
      </c>
      <c r="P39" s="2" t="n">
        <v>250</v>
      </c>
      <c r="Q39" t="n">
        <v>57</v>
      </c>
      <c r="R39" t="n">
        <v>20</v>
      </c>
      <c r="S39" t="n">
        <v>34</v>
      </c>
      <c r="T39" t="n">
        <v>4</v>
      </c>
      <c r="Z39" t="n">
        <v>0.02</v>
      </c>
      <c r="AA39" t="n">
        <v>115</v>
      </c>
      <c r="AB39" t="n">
        <v>4224</v>
      </c>
      <c r="AC39" t="n">
        <v>0.3</v>
      </c>
      <c r="AD39" t="n">
        <v>12</v>
      </c>
      <c r="AE39" t="n">
        <v>0.3</v>
      </c>
      <c r="AF39" t="n">
        <v>10.6</v>
      </c>
      <c r="AG39" t="n">
        <v>6</v>
      </c>
      <c r="AH39" t="n">
        <v>1.9</v>
      </c>
      <c r="AI39" t="n">
        <v>0.41</v>
      </c>
      <c r="AJ39" s="28" t="inlineStr">
        <is>
          <t>الكترولوكس</t>
        </is>
      </c>
      <c r="AK39" s="85" t="n"/>
      <c r="AL39" s="85" t="inlineStr">
        <is>
          <t>808901701</t>
        </is>
      </c>
      <c r="AM39" s="1">
        <f>IFERROR(AA39/AB39,"")</f>
        <v/>
      </c>
      <c r="AN39" s="486">
        <f>STDEV(K39,G39)</f>
        <v/>
      </c>
    </row>
    <row r="40" ht="21" customHeight="1" s="402">
      <c r="A40" t="n">
        <v>2021</v>
      </c>
      <c r="B40" t="n">
        <v>1</v>
      </c>
      <c r="C40" t="n">
        <v>227</v>
      </c>
      <c r="D40" s="55" t="n">
        <v>155</v>
      </c>
      <c r="E40" t="inlineStr">
        <is>
          <t>فوم طقم سخان غاز 10 لتر</t>
        </is>
      </c>
      <c r="F40" t="inlineStr">
        <is>
          <t>FMDAHI6000000</t>
        </is>
      </c>
      <c r="G40" t="n">
        <v>122</v>
      </c>
      <c r="H40" t="n">
        <v>113.46</v>
      </c>
      <c r="I40" t="n">
        <v>130.54</v>
      </c>
      <c r="J40" s="476" t="n"/>
      <c r="K40" s="476" t="n">
        <v>121.8</v>
      </c>
      <c r="L40" s="236" t="n"/>
      <c r="M40" t="n">
        <v>61</v>
      </c>
      <c r="N40" t="n">
        <v>177</v>
      </c>
      <c r="O40" s="2" t="n">
        <v>83</v>
      </c>
      <c r="P40" s="2" t="n">
        <v>129</v>
      </c>
      <c r="Q40" t="n">
        <v>52</v>
      </c>
      <c r="R40" t="n">
        <v>22</v>
      </c>
      <c r="S40" t="n">
        <v>38</v>
      </c>
      <c r="T40" t="n">
        <v>36</v>
      </c>
      <c r="Z40" t="n">
        <v>0.02</v>
      </c>
      <c r="AA40" t="n">
        <v>148</v>
      </c>
      <c r="AB40" t="n">
        <v>6316</v>
      </c>
      <c r="AC40" t="n">
        <v>1.2</v>
      </c>
      <c r="AD40" t="n">
        <v>51.8</v>
      </c>
      <c r="AE40" t="n">
        <v>1.2</v>
      </c>
      <c r="AF40" t="n">
        <v>51.5</v>
      </c>
      <c r="AG40" t="n">
        <v>7</v>
      </c>
      <c r="AH40" t="n">
        <v>1.8</v>
      </c>
      <c r="AI40" t="n">
        <v>0.67</v>
      </c>
      <c r="AJ40" s="28" t="inlineStr">
        <is>
          <t>الكترولوكس</t>
        </is>
      </c>
      <c r="AK40" s="85" t="inlineStr">
        <is>
          <t xml:space="preserve">Foam Set GIWH 10L             </t>
        </is>
      </c>
      <c r="AL40" s="85" t="inlineStr">
        <is>
          <t>A15289901</t>
        </is>
      </c>
      <c r="AM40" s="1">
        <f>IFERROR(AA40/AB40,"")</f>
        <v/>
      </c>
      <c r="AN40" s="486">
        <f>STDEV(K40,G40)</f>
        <v/>
      </c>
    </row>
    <row r="41" ht="21" customHeight="1" s="402">
      <c r="A41" t="n">
        <v>2021</v>
      </c>
      <c r="B41" t="n">
        <v>1</v>
      </c>
      <c r="C41" t="n">
        <v>256</v>
      </c>
      <c r="D41" s="55" t="n">
        <v>180</v>
      </c>
      <c r="E41" t="inlineStr">
        <is>
          <t>فوم دعامه 60*60</t>
        </is>
      </c>
      <c r="F41" t="inlineStr">
        <is>
          <t>FMDACI66060000</t>
        </is>
      </c>
      <c r="G41" t="n">
        <v>32</v>
      </c>
      <c r="H41" t="n">
        <v>29.76</v>
      </c>
      <c r="I41" t="n">
        <v>34.24</v>
      </c>
      <c r="J41" s="476" t="n"/>
      <c r="K41" s="476" t="n">
        <v>35.4</v>
      </c>
      <c r="L41" s="236" t="n"/>
      <c r="M41" t="n">
        <v>168</v>
      </c>
      <c r="N41" t="n">
        <v>171</v>
      </c>
      <c r="O41" s="2" t="n">
        <v>204</v>
      </c>
      <c r="P41" s="2" t="n">
        <v>142</v>
      </c>
      <c r="Q41" t="n">
        <v>32</v>
      </c>
      <c r="R41" t="n">
        <v>8</v>
      </c>
      <c r="S41" t="n">
        <v>21</v>
      </c>
      <c r="Z41" t="n">
        <v>0.02</v>
      </c>
      <c r="AA41" t="n">
        <v>61</v>
      </c>
      <c r="AB41" t="n">
        <v>3661</v>
      </c>
      <c r="AC41" t="n">
        <v>1.9</v>
      </c>
      <c r="AD41" t="n">
        <v>114.4</v>
      </c>
      <c r="AE41" t="n">
        <v>1.8</v>
      </c>
      <c r="AF41" t="n">
        <v>109.1</v>
      </c>
      <c r="AG41" t="n">
        <v>3</v>
      </c>
      <c r="AH41" t="n">
        <v>0.3</v>
      </c>
      <c r="AI41" t="n">
        <v>0.33</v>
      </c>
      <c r="AJ41" s="28" t="inlineStr">
        <is>
          <t>الكترولوكس</t>
        </is>
      </c>
      <c r="AK41" s="85" t="n"/>
      <c r="AL41" s="85" t="inlineStr">
        <is>
          <t>808902101</t>
        </is>
      </c>
      <c r="AM41" s="1">
        <f>IFERROR(AA41/AB41,"")</f>
        <v/>
      </c>
      <c r="AN41" s="486">
        <f>STDEV(K41,G41)</f>
        <v/>
      </c>
    </row>
    <row r="42" ht="21" customHeight="1" s="402">
      <c r="A42" t="n">
        <v>2021</v>
      </c>
      <c r="B42" t="n">
        <v>1</v>
      </c>
      <c r="C42" t="n">
        <v>331</v>
      </c>
      <c r="D42" t="n">
        <v>253</v>
      </c>
      <c r="E42" t="inlineStr">
        <is>
          <t>طقم سخان بلونايل ذو 3 اطقم</t>
        </is>
      </c>
      <c r="F42" t="inlineStr">
        <is>
          <t>FMDAHI40000000</t>
        </is>
      </c>
      <c r="G42" t="n">
        <v>203</v>
      </c>
      <c r="H42" t="n">
        <v>188.79</v>
      </c>
      <c r="I42" t="n">
        <v>217.21</v>
      </c>
      <c r="J42" s="476" t="n"/>
      <c r="K42" s="476" t="n">
        <v>195.7</v>
      </c>
      <c r="L42" s="236" t="n"/>
      <c r="M42" t="n">
        <v>121</v>
      </c>
      <c r="N42" t="n">
        <v>89</v>
      </c>
      <c r="O42" s="2" t="n">
        <v>125</v>
      </c>
      <c r="P42" s="2" t="n">
        <v>87</v>
      </c>
      <c r="Q42" t="n">
        <v>58</v>
      </c>
      <c r="R42" t="n">
        <v>23</v>
      </c>
      <c r="S42" t="n">
        <v>38</v>
      </c>
      <c r="T42" t="n">
        <v>5</v>
      </c>
      <c r="U42" t="n">
        <v>7</v>
      </c>
      <c r="Z42" t="n">
        <v>0.015</v>
      </c>
      <c r="AA42" t="n">
        <v>129</v>
      </c>
      <c r="AB42" t="n">
        <v>23409</v>
      </c>
      <c r="AC42" t="n">
        <v>0.6</v>
      </c>
      <c r="AD42" t="n">
        <v>115.3</v>
      </c>
      <c r="AE42" t="n">
        <v>0.6</v>
      </c>
      <c r="AF42" t="n">
        <v>119.2</v>
      </c>
      <c r="AG42" t="n">
        <v>11</v>
      </c>
      <c r="AH42" t="n">
        <v>1</v>
      </c>
      <c r="AI42" t="n">
        <v>0.8</v>
      </c>
      <c r="AJ42" s="28" t="inlineStr">
        <is>
          <t>الكترولوكس</t>
        </is>
      </c>
      <c r="AK42" s="85" t="n"/>
      <c r="AL42" s="85" t="inlineStr">
        <is>
          <t>PHEWP0112</t>
        </is>
      </c>
      <c r="AM42" s="1">
        <f>IFERROR(AA42/AB42,"")</f>
        <v/>
      </c>
      <c r="AN42" s="486">
        <f>STDEV(K42,G42)</f>
        <v/>
      </c>
    </row>
    <row r="43" ht="21" customHeight="1" s="402">
      <c r="A43" t="n">
        <v>2021</v>
      </c>
      <c r="B43" t="n">
        <v>1</v>
      </c>
      <c r="C43" t="n">
        <v>334</v>
      </c>
      <c r="D43" t="n">
        <v>254</v>
      </c>
      <c r="E43" t="inlineStr">
        <is>
          <t>طقم سخان بلونايل ذو 4 اطقم</t>
        </is>
      </c>
      <c r="F43" t="inlineStr">
        <is>
          <t>FMDAHI40000000</t>
        </is>
      </c>
      <c r="G43" t="n">
        <v>203</v>
      </c>
      <c r="H43" t="n">
        <v>188.79</v>
      </c>
      <c r="I43" t="n">
        <v>217.21</v>
      </c>
      <c r="J43" s="476" t="n"/>
      <c r="K43" s="476" t="n">
        <v>210</v>
      </c>
      <c r="L43" s="236" t="n"/>
      <c r="M43" t="n">
        <v>88</v>
      </c>
      <c r="N43" t="n">
        <v>164</v>
      </c>
      <c r="O43" s="2" t="n">
        <v>105</v>
      </c>
      <c r="P43" s="2" t="n">
        <v>137</v>
      </c>
      <c r="Q43" t="n">
        <v>136</v>
      </c>
      <c r="R43" t="n">
        <v>63</v>
      </c>
      <c r="S43" t="n">
        <v>109</v>
      </c>
      <c r="T43" t="n">
        <v>10</v>
      </c>
      <c r="U43" t="n">
        <v>28</v>
      </c>
      <c r="Z43" t="n">
        <v>0.02</v>
      </c>
      <c r="AA43" t="n">
        <v>338</v>
      </c>
      <c r="AB43" t="n">
        <v>40838</v>
      </c>
      <c r="AC43" t="n">
        <v>1.7</v>
      </c>
      <c r="AD43" t="n">
        <v>201.2</v>
      </c>
      <c r="AE43" t="n">
        <v>1.6</v>
      </c>
      <c r="AF43" t="n">
        <v>194.7</v>
      </c>
      <c r="AG43" t="n">
        <v>22</v>
      </c>
      <c r="AH43" t="n">
        <v>3.2</v>
      </c>
      <c r="AI43" t="n">
        <v>0.96</v>
      </c>
      <c r="AJ43" s="28" t="inlineStr">
        <is>
          <t>الكترولوكس</t>
        </is>
      </c>
      <c r="AK43" s="85" t="n"/>
      <c r="AL43" s="85" t="inlineStr">
        <is>
          <t>PHEWP0112</t>
        </is>
      </c>
      <c r="AM43" s="1">
        <f>IFERROR(AA43/AB43,"")</f>
        <v/>
      </c>
      <c r="AN43" s="486">
        <f>STDEV(K43,G43)</f>
        <v/>
      </c>
    </row>
    <row r="44" ht="21" customHeight="1" s="402">
      <c r="A44" t="n">
        <v>2021</v>
      </c>
      <c r="B44" t="n">
        <v>1</v>
      </c>
      <c r="C44" t="n">
        <v>377</v>
      </c>
      <c r="D44" t="n">
        <v>439</v>
      </c>
      <c r="E44" t="inlineStr">
        <is>
          <t>زانوسى العبد 305</t>
        </is>
      </c>
      <c r="F44" t="inlineStr">
        <is>
          <t>FMABDI30500000</t>
        </is>
      </c>
      <c r="G44" t="n">
        <v>343</v>
      </c>
      <c r="H44" t="n">
        <v>308.7</v>
      </c>
      <c r="I44" t="n">
        <v>377.3</v>
      </c>
      <c r="J44" s="476" t="n"/>
      <c r="K44" s="476" t="n">
        <v>352.7</v>
      </c>
      <c r="L44" s="236" t="n"/>
      <c r="M44" t="n">
        <v>45</v>
      </c>
      <c r="N44" t="n">
        <v>320</v>
      </c>
      <c r="O44" s="2" t="n">
        <v>50</v>
      </c>
      <c r="P44" s="2" t="n">
        <v>297</v>
      </c>
      <c r="Q44" t="n">
        <v>63</v>
      </c>
      <c r="R44" t="n">
        <v>19</v>
      </c>
      <c r="S44" t="n">
        <v>93</v>
      </c>
      <c r="T44" t="n">
        <v>3</v>
      </c>
      <c r="U44" t="n">
        <v>1</v>
      </c>
      <c r="Z44" t="n">
        <v>0.015</v>
      </c>
      <c r="AA44" t="n">
        <v>179</v>
      </c>
      <c r="AB44" t="n">
        <v>5919</v>
      </c>
      <c r="AC44" t="n">
        <v>0.5</v>
      </c>
      <c r="AD44" t="n">
        <v>17.3</v>
      </c>
      <c r="AE44" t="n">
        <v>0.5</v>
      </c>
      <c r="AF44" t="n">
        <v>16.6</v>
      </c>
      <c r="AG44" t="n">
        <v>10</v>
      </c>
      <c r="AH44" t="n">
        <v>3.6</v>
      </c>
      <c r="AI44" t="n">
        <v>0.59</v>
      </c>
      <c r="AJ44" s="28" t="inlineStr">
        <is>
          <t>الكترولوكس</t>
        </is>
      </c>
      <c r="AK44" s="85" t="n"/>
      <c r="AL44" s="85" t="inlineStr">
        <is>
          <t>VOS0445</t>
        </is>
      </c>
      <c r="AM44" s="1">
        <f>IFERROR(AA44/AB44,"")</f>
        <v/>
      </c>
      <c r="AN44" s="486">
        <f>STDEV(K44,G44)</f>
        <v/>
      </c>
    </row>
    <row r="45" ht="21" customHeight="1" s="402">
      <c r="A45" t="n">
        <v>2021</v>
      </c>
      <c r="B45" t="n">
        <v>1</v>
      </c>
      <c r="C45" t="n">
        <v>378</v>
      </c>
      <c r="D45" t="n">
        <v>440</v>
      </c>
      <c r="E45" t="inlineStr">
        <is>
          <t>فوم طقم سخان زانوسى</t>
        </is>
      </c>
      <c r="F45" t="inlineStr">
        <is>
          <t>FMDAHIN30000000</t>
        </is>
      </c>
      <c r="G45" t="n">
        <v>258</v>
      </c>
      <c r="H45" t="n">
        <v>239.94</v>
      </c>
      <c r="I45" t="n">
        <v>276.06</v>
      </c>
      <c r="J45" s="476" t="n"/>
      <c r="K45" s="476" t="n">
        <v>253.2</v>
      </c>
      <c r="L45" s="236" t="n"/>
      <c r="M45" t="n">
        <v>90</v>
      </c>
      <c r="N45" t="n">
        <v>120</v>
      </c>
      <c r="O45" s="2" t="n">
        <v>80</v>
      </c>
      <c r="P45" s="2" t="n">
        <v>137</v>
      </c>
      <c r="Q45" t="n">
        <v>13</v>
      </c>
      <c r="R45" t="n">
        <v>2</v>
      </c>
      <c r="S45" t="n">
        <v>12</v>
      </c>
      <c r="Z45" t="n">
        <v>0.015</v>
      </c>
      <c r="AA45" t="n">
        <v>27</v>
      </c>
      <c r="AB45" t="n">
        <v>3193</v>
      </c>
      <c r="AC45" t="n">
        <v>0.1</v>
      </c>
      <c r="AD45" t="n">
        <v>12.4</v>
      </c>
      <c r="AE45" t="n">
        <v>0.2</v>
      </c>
      <c r="AF45" t="n">
        <v>25.2</v>
      </c>
      <c r="AG45" t="n">
        <v>2</v>
      </c>
      <c r="AH45" t="n">
        <v>0.3</v>
      </c>
      <c r="AI45" t="n">
        <v>0.4</v>
      </c>
      <c r="AJ45" s="28" t="inlineStr">
        <is>
          <t>الكترولوكس</t>
        </is>
      </c>
      <c r="AK45" s="85" t="n"/>
      <c r="AL45" s="85" t="n"/>
      <c r="AM45" s="1">
        <f>IFERROR(AA45/AB45,"")</f>
        <v/>
      </c>
      <c r="AN45" s="486">
        <f>STDEV(K45,G45)</f>
        <v/>
      </c>
    </row>
    <row r="46" ht="21" customHeight="1" s="402">
      <c r="A46" t="n">
        <v>2021</v>
      </c>
      <c r="B46" t="n">
        <v>1</v>
      </c>
      <c r="C46" t="n">
        <v>381</v>
      </c>
      <c r="D46" t="n">
        <v>445</v>
      </c>
      <c r="E46" t="inlineStr">
        <is>
          <t>زانوسى العبد 303</t>
        </is>
      </c>
      <c r="F46" t="inlineStr">
        <is>
          <t>FMABDI30300000</t>
        </is>
      </c>
      <c r="G46" t="n">
        <v>28</v>
      </c>
      <c r="H46" t="n">
        <v>25.2</v>
      </c>
      <c r="I46" t="n">
        <v>30.8</v>
      </c>
      <c r="J46" s="476" t="n"/>
      <c r="K46" s="476" t="n">
        <v>27.2</v>
      </c>
      <c r="L46" s="236" t="n"/>
      <c r="M46" t="n">
        <v>60</v>
      </c>
      <c r="N46" t="n">
        <v>180</v>
      </c>
      <c r="O46" s="2" t="n">
        <v>82</v>
      </c>
      <c r="P46" s="2" t="n">
        <v>133</v>
      </c>
      <c r="Q46" t="n">
        <v>14</v>
      </c>
      <c r="R46" t="n">
        <v>4</v>
      </c>
      <c r="S46" t="n">
        <v>7</v>
      </c>
      <c r="Z46" t="n">
        <v>0.015</v>
      </c>
      <c r="AA46" t="n">
        <v>25</v>
      </c>
      <c r="AB46" t="n">
        <v>3730</v>
      </c>
      <c r="AC46" t="n">
        <v>0.9</v>
      </c>
      <c r="AD46" t="n">
        <v>133.2</v>
      </c>
      <c r="AE46" t="n">
        <v>0.9</v>
      </c>
      <c r="AF46" t="n">
        <v>127.8</v>
      </c>
      <c r="AG46" t="n">
        <v>3</v>
      </c>
      <c r="AH46" t="n">
        <v>0.3</v>
      </c>
      <c r="AI46" t="n">
        <v>0.89</v>
      </c>
      <c r="AJ46" s="28" t="inlineStr">
        <is>
          <t>الكترولوكس</t>
        </is>
      </c>
      <c r="AK46" s="85" t="n"/>
      <c r="AL46" s="85" t="inlineStr">
        <is>
          <t>CDFRP2305</t>
        </is>
      </c>
      <c r="AM46" s="1">
        <f>IFERROR(AA46/AB46,"")</f>
        <v/>
      </c>
      <c r="AN46" s="486">
        <f>STDEV(K46,G46)</f>
        <v/>
      </c>
    </row>
    <row r="47" ht="21" customHeight="1" s="402">
      <c r="A47" t="n">
        <v>2021</v>
      </c>
      <c r="B47" t="n">
        <v>1</v>
      </c>
      <c r="C47" t="n">
        <v>381</v>
      </c>
      <c r="D47" t="n">
        <v>446</v>
      </c>
      <c r="E47" t="inlineStr">
        <is>
          <t>زانوسى العبد 304</t>
        </is>
      </c>
      <c r="F47" t="inlineStr">
        <is>
          <t>FMABDI30400000</t>
        </is>
      </c>
      <c r="G47" t="n">
        <v>167</v>
      </c>
      <c r="H47" t="n">
        <v>150.3</v>
      </c>
      <c r="I47" t="n">
        <v>183.7</v>
      </c>
      <c r="J47" s="476" t="n"/>
      <c r="K47" s="476" t="n">
        <v>164.8</v>
      </c>
      <c r="L47" s="236" t="n"/>
      <c r="M47" t="n">
        <v>60</v>
      </c>
      <c r="N47" t="n">
        <v>180</v>
      </c>
      <c r="O47" s="2" t="n">
        <v>82</v>
      </c>
      <c r="P47" s="2" t="n">
        <v>133</v>
      </c>
      <c r="Q47" t="n">
        <v>17</v>
      </c>
      <c r="R47" t="n">
        <v>4</v>
      </c>
      <c r="S47" t="n">
        <v>9</v>
      </c>
      <c r="Z47" t="n">
        <v>0.015</v>
      </c>
      <c r="AA47" t="n">
        <v>30</v>
      </c>
      <c r="AB47" t="n">
        <v>2483</v>
      </c>
      <c r="AC47" t="n">
        <v>0.2</v>
      </c>
      <c r="AD47" t="n">
        <v>14.9</v>
      </c>
      <c r="AE47" t="n">
        <v>0.2</v>
      </c>
      <c r="AF47" t="n">
        <v>14.2</v>
      </c>
      <c r="AG47" t="n">
        <v>3</v>
      </c>
      <c r="AH47" t="n">
        <v>0.4</v>
      </c>
      <c r="AI47" t="n">
        <v>0.6</v>
      </c>
      <c r="AJ47" s="28" t="inlineStr">
        <is>
          <t>الكترولوكس</t>
        </is>
      </c>
      <c r="AK47" s="85" t="n"/>
      <c r="AL47" s="85" t="inlineStr">
        <is>
          <t>CDFRP2306</t>
        </is>
      </c>
      <c r="AM47" s="1">
        <f>IFERROR(AA47/AB47,"")</f>
        <v/>
      </c>
      <c r="AN47" s="486">
        <f>STDEV(K47,G47)</f>
        <v/>
      </c>
    </row>
    <row r="48" ht="21" customHeight="1" s="402">
      <c r="A48" t="n">
        <v>2021</v>
      </c>
      <c r="B48" t="n">
        <v>1</v>
      </c>
      <c r="C48" t="n">
        <v>381</v>
      </c>
      <c r="D48" t="n">
        <v>447</v>
      </c>
      <c r="E48" t="inlineStr">
        <is>
          <t>زانوسي العبد 308</t>
        </is>
      </c>
      <c r="F48" t="inlineStr">
        <is>
          <t>FMABDI30800000</t>
        </is>
      </c>
      <c r="G48" t="n">
        <v>177</v>
      </c>
      <c r="H48" t="n">
        <v>159.3</v>
      </c>
      <c r="I48" t="n">
        <v>194.7</v>
      </c>
      <c r="J48" s="476" t="n"/>
      <c r="K48" s="476" t="n">
        <v>171</v>
      </c>
      <c r="L48" s="236" t="n"/>
      <c r="M48" t="n">
        <v>60</v>
      </c>
      <c r="N48" t="n">
        <v>180</v>
      </c>
      <c r="O48" s="2" t="n">
        <v>82</v>
      </c>
      <c r="P48" s="2" t="n">
        <v>133</v>
      </c>
      <c r="Q48" t="n">
        <v>14</v>
      </c>
      <c r="R48" t="n">
        <v>3</v>
      </c>
      <c r="S48" t="n">
        <v>10</v>
      </c>
      <c r="Z48" t="n">
        <v>0.015</v>
      </c>
      <c r="AA48" t="n">
        <v>27</v>
      </c>
      <c r="AB48" t="n">
        <v>3081</v>
      </c>
      <c r="AC48" t="n">
        <v>0.2</v>
      </c>
      <c r="AD48" t="n">
        <v>17.4</v>
      </c>
      <c r="AE48" t="n">
        <v>0.2</v>
      </c>
      <c r="AF48" t="n">
        <v>16.9</v>
      </c>
      <c r="AG48" t="n">
        <v>3</v>
      </c>
      <c r="AH48" t="n">
        <v>0.3</v>
      </c>
      <c r="AI48" t="n">
        <v>0.74</v>
      </c>
      <c r="AJ48" s="28" t="inlineStr">
        <is>
          <t>الكترولوكس</t>
        </is>
      </c>
      <c r="AK48" s="85" t="n"/>
      <c r="AL48" s="85" t="inlineStr">
        <is>
          <t>CDFRP2308</t>
        </is>
      </c>
      <c r="AM48" s="1">
        <f>IFERROR(AA48/AB48,"")</f>
        <v/>
      </c>
      <c r="AN48" s="486">
        <f>STDEV(K48,G48)</f>
        <v/>
      </c>
    </row>
    <row r="49" ht="21" customHeight="1" s="402">
      <c r="A49" t="n">
        <v>2021</v>
      </c>
      <c r="B49" t="n">
        <v>1</v>
      </c>
      <c r="C49" t="n">
        <v>381</v>
      </c>
      <c r="D49" t="n">
        <v>448</v>
      </c>
      <c r="E49" t="inlineStr">
        <is>
          <t>زانوسي العبد 314</t>
        </is>
      </c>
      <c r="F49" t="inlineStr">
        <is>
          <t>FMABDI31400000</t>
        </is>
      </c>
      <c r="G49" t="n">
        <v>23</v>
      </c>
      <c r="H49" t="n">
        <v>20.7</v>
      </c>
      <c r="I49" t="n">
        <v>25.3</v>
      </c>
      <c r="J49" s="476" t="n"/>
      <c r="K49" s="476" t="n">
        <v>22.5</v>
      </c>
      <c r="L49" s="236" t="n"/>
      <c r="M49" t="n">
        <v>60</v>
      </c>
      <c r="N49" t="n">
        <v>180</v>
      </c>
      <c r="O49" s="2" t="n">
        <v>82</v>
      </c>
      <c r="P49" s="2" t="n">
        <v>133</v>
      </c>
      <c r="Q49" t="n">
        <v>13</v>
      </c>
      <c r="R49" t="n">
        <v>3</v>
      </c>
      <c r="S49" t="n">
        <v>9</v>
      </c>
      <c r="Z49" t="n">
        <v>0.015</v>
      </c>
      <c r="AA49" t="n">
        <v>25</v>
      </c>
      <c r="AB49" t="n">
        <v>3059</v>
      </c>
      <c r="AC49" t="n">
        <v>1.1</v>
      </c>
      <c r="AD49" t="n">
        <v>133</v>
      </c>
      <c r="AE49" t="n">
        <v>1.1</v>
      </c>
      <c r="AF49" t="n">
        <v>127.8</v>
      </c>
      <c r="AG49" t="n">
        <v>3</v>
      </c>
      <c r="AH49" t="n">
        <v>0.3</v>
      </c>
      <c r="AI49" t="n">
        <v>0.73</v>
      </c>
      <c r="AJ49" s="28" t="inlineStr">
        <is>
          <t>الكترولوكس</t>
        </is>
      </c>
      <c r="AK49" s="85" t="n"/>
      <c r="AL49" s="85" t="inlineStr">
        <is>
          <t>CDFRP2314</t>
        </is>
      </c>
      <c r="AM49" s="1">
        <f>IFERROR(AA49/AB49,"")</f>
        <v/>
      </c>
      <c r="AN49" s="486">
        <f>STDEV(K49,G49)</f>
        <v/>
      </c>
    </row>
    <row r="50" ht="21" customHeight="1" s="402">
      <c r="A50" t="n">
        <v>2021</v>
      </c>
      <c r="B50" t="n">
        <v>1</v>
      </c>
      <c r="C50" t="n">
        <v>405</v>
      </c>
      <c r="D50" t="n">
        <v>619</v>
      </c>
      <c r="E50" t="inlineStr">
        <is>
          <t>قاعدة غساله 8 كيلو فوق اتوماتيك p0000001719080</t>
        </is>
      </c>
      <c r="F50" t="inlineStr">
        <is>
          <t>FMCFII10819080</t>
        </is>
      </c>
      <c r="G50" t="n">
        <v>420</v>
      </c>
      <c r="H50" t="n">
        <v>385.98</v>
      </c>
      <c r="I50" t="n">
        <v>454.02</v>
      </c>
      <c r="J50" s="476" t="n"/>
      <c r="K50" s="476" t="n">
        <v>440.3</v>
      </c>
      <c r="L50" s="236" t="n"/>
      <c r="M50" t="n">
        <v>18</v>
      </c>
      <c r="N50" t="n">
        <v>200</v>
      </c>
      <c r="O50" s="2" t="n">
        <v>24</v>
      </c>
      <c r="P50" s="2" t="n">
        <v>152</v>
      </c>
      <c r="Q50" t="n">
        <v>5</v>
      </c>
      <c r="S50" t="n">
        <v>3</v>
      </c>
      <c r="Z50" t="n">
        <v>0.015</v>
      </c>
      <c r="AA50" t="n">
        <v>8</v>
      </c>
      <c r="AB50" t="n">
        <v>458</v>
      </c>
      <c r="AC50" t="n">
        <v>0</v>
      </c>
      <c r="AD50" t="n">
        <v>1.1</v>
      </c>
      <c r="AE50" t="n">
        <v>0</v>
      </c>
      <c r="AF50" t="n">
        <v>1.1</v>
      </c>
      <c r="AG50" t="n">
        <v>2</v>
      </c>
      <c r="AH50" t="n">
        <v>0.3</v>
      </c>
      <c r="AI50" t="n">
        <v>0.58</v>
      </c>
      <c r="AJ50" s="28" t="inlineStr">
        <is>
          <t>الكترولوكس</t>
        </is>
      </c>
      <c r="AK50" s="85" t="n"/>
      <c r="AL50" s="85" t="inlineStr">
        <is>
          <t>p0000001719080</t>
        </is>
      </c>
      <c r="AM50" s="1">
        <f>IFERROR(AA50/AB50,"")</f>
        <v/>
      </c>
      <c r="AN50" s="486">
        <f>STDEV(K50,G50)</f>
        <v/>
      </c>
    </row>
    <row r="51" ht="21" customHeight="1" s="402">
      <c r="A51" t="n">
        <v>2021</v>
      </c>
      <c r="B51" t="n">
        <v>1</v>
      </c>
      <c r="C51" t="n">
        <v>405</v>
      </c>
      <c r="D51" t="n">
        <v>620</v>
      </c>
      <c r="E51" t="inlineStr">
        <is>
          <t>كفر غساله 8  كيلو فوق اتوماتيك 16338000005663</t>
        </is>
      </c>
      <c r="F51" t="inlineStr">
        <is>
          <t>FMCFII70805663</t>
        </is>
      </c>
      <c r="G51" t="n">
        <v>233</v>
      </c>
      <c r="H51" t="n">
        <v>214.0105</v>
      </c>
      <c r="I51" t="n">
        <v>251.9895</v>
      </c>
      <c r="J51" s="476" t="n"/>
      <c r="K51" s="476" t="n">
        <v>235.5</v>
      </c>
      <c r="L51" s="236" t="n"/>
      <c r="M51" t="n">
        <v>18</v>
      </c>
      <c r="N51" t="n">
        <v>200</v>
      </c>
      <c r="O51" s="2" t="n">
        <v>24</v>
      </c>
      <c r="P51" s="2" t="n">
        <v>152</v>
      </c>
      <c r="Q51" t="n">
        <v>3</v>
      </c>
      <c r="S51" t="n">
        <v>4</v>
      </c>
      <c r="Z51" t="n">
        <v>0.015</v>
      </c>
      <c r="AA51" t="n">
        <v>7</v>
      </c>
      <c r="AB51" t="n">
        <v>457</v>
      </c>
      <c r="AC51" t="n">
        <v>0</v>
      </c>
      <c r="AD51" t="n">
        <v>2</v>
      </c>
      <c r="AE51" t="n">
        <v>0</v>
      </c>
      <c r="AF51" t="n">
        <v>1.9</v>
      </c>
      <c r="AG51" t="n">
        <v>2</v>
      </c>
      <c r="AH51" t="n">
        <v>0.3</v>
      </c>
      <c r="AI51" t="n">
        <v>0.58</v>
      </c>
      <c r="AJ51" s="28" t="inlineStr">
        <is>
          <t>الكترولوكس</t>
        </is>
      </c>
      <c r="AK51" s="85" t="n"/>
      <c r="AL51" s="85" t="inlineStr">
        <is>
          <t>1.6338E+13</t>
        </is>
      </c>
      <c r="AM51" s="1">
        <f>IFERROR(AA51/AB51,"")</f>
        <v/>
      </c>
      <c r="AN51" s="486">
        <f>STDEV(K51,G51)</f>
        <v/>
      </c>
    </row>
    <row r="52" ht="21" customHeight="1" s="402">
      <c r="A52" t="n">
        <v>2021</v>
      </c>
      <c r="B52" t="n">
        <v>1</v>
      </c>
      <c r="C52" t="n">
        <v>405</v>
      </c>
      <c r="D52" t="n">
        <v>621</v>
      </c>
      <c r="E52" t="inlineStr">
        <is>
          <t>جزء وسط غساله 8 كيلو فوق اتوماتيك 16338000005664</t>
        </is>
      </c>
      <c r="F52" t="inlineStr">
        <is>
          <t>FMCFII60805664</t>
        </is>
      </c>
      <c r="G52" t="n">
        <v>191.5</v>
      </c>
      <c r="H52" t="n">
        <v>175.9885</v>
      </c>
      <c r="I52" t="n">
        <v>207.0115</v>
      </c>
      <c r="J52" s="476" t="n"/>
      <c r="K52" s="476" t="n">
        <v>201.5</v>
      </c>
      <c r="L52" s="236" t="n"/>
      <c r="M52" t="n">
        <v>18</v>
      </c>
      <c r="N52" t="n">
        <v>200</v>
      </c>
      <c r="O52" s="2" t="n">
        <v>24</v>
      </c>
      <c r="P52" s="2" t="n">
        <v>152</v>
      </c>
      <c r="Q52" t="n">
        <v>4</v>
      </c>
      <c r="S52" t="n">
        <v>5</v>
      </c>
      <c r="Z52" t="n">
        <v>0.015</v>
      </c>
      <c r="AA52" t="n">
        <v>9</v>
      </c>
      <c r="AB52" t="n">
        <v>459</v>
      </c>
      <c r="AC52" t="n">
        <v>0</v>
      </c>
      <c r="AD52" t="n">
        <v>2.4</v>
      </c>
      <c r="AE52" t="n">
        <v>0</v>
      </c>
      <c r="AF52" t="n">
        <v>2.3</v>
      </c>
      <c r="AG52" t="n">
        <v>2</v>
      </c>
      <c r="AH52" t="n">
        <v>0.4</v>
      </c>
      <c r="AI52" t="n">
        <v>0.58</v>
      </c>
      <c r="AJ52" s="28" t="inlineStr">
        <is>
          <t>الكترولوكس</t>
        </is>
      </c>
      <c r="AK52" s="85" t="n"/>
      <c r="AL52" s="85" t="inlineStr">
        <is>
          <t>1.6338E+13</t>
        </is>
      </c>
      <c r="AM52" s="1">
        <f>IFERROR(AA52/AB52,"")</f>
        <v/>
      </c>
      <c r="AN52" s="486">
        <f>STDEV(K52,G52)</f>
        <v/>
      </c>
    </row>
    <row r="53" ht="21" customHeight="1" s="402">
      <c r="A53" t="n">
        <v>2021</v>
      </c>
      <c r="B53" t="n">
        <v>1</v>
      </c>
      <c r="C53" t="n">
        <v>405</v>
      </c>
      <c r="D53" t="n">
        <v>622</v>
      </c>
      <c r="E53" t="inlineStr">
        <is>
          <t>زوايا غساله  8 كيلو فوق اتوماتيك F+B 16338000004053</t>
        </is>
      </c>
      <c r="F53" t="inlineStr">
        <is>
          <t>FMCFII20804053</t>
        </is>
      </c>
      <c r="G53" t="n">
        <v>187</v>
      </c>
      <c r="H53" t="n">
        <v>172.414</v>
      </c>
      <c r="I53" t="n">
        <v>201.586</v>
      </c>
      <c r="J53" s="476" t="n"/>
      <c r="K53" s="476" t="n">
        <v>194.4</v>
      </c>
      <c r="L53" s="236" t="n"/>
      <c r="M53" t="n">
        <v>18</v>
      </c>
      <c r="N53" t="n">
        <v>200</v>
      </c>
      <c r="O53" s="2" t="n">
        <v>24</v>
      </c>
      <c r="P53" s="2" t="n">
        <v>152</v>
      </c>
      <c r="Q53" t="n">
        <v>4</v>
      </c>
      <c r="S53" t="n">
        <v>11</v>
      </c>
      <c r="Z53" t="n">
        <v>0.015</v>
      </c>
      <c r="AA53" t="n">
        <v>15</v>
      </c>
      <c r="AB53" t="n">
        <v>465</v>
      </c>
      <c r="AC53" t="n">
        <v>0.1</v>
      </c>
      <c r="AD53" t="n">
        <v>2.5</v>
      </c>
      <c r="AE53" t="n">
        <v>0.2</v>
      </c>
      <c r="AF53" t="n">
        <v>4.8</v>
      </c>
      <c r="AG53" t="n">
        <v>2</v>
      </c>
      <c r="AH53" t="n">
        <v>0.6</v>
      </c>
      <c r="AI53" t="n">
        <v>0.29</v>
      </c>
      <c r="AJ53" s="28" t="inlineStr">
        <is>
          <t>الكترولوكس</t>
        </is>
      </c>
      <c r="AK53" s="85" t="n"/>
      <c r="AL53" s="85" t="inlineStr">
        <is>
          <t>1.6338E+13</t>
        </is>
      </c>
      <c r="AM53" s="1">
        <f>IFERROR(AA53/AB53,"")</f>
        <v/>
      </c>
      <c r="AN53" s="486">
        <f>STDEV(K53,G53)</f>
        <v/>
      </c>
    </row>
    <row r="54" ht="21" customHeight="1" s="402">
      <c r="A54" t="n">
        <v>2021</v>
      </c>
      <c r="B54" t="n">
        <v>1</v>
      </c>
      <c r="C54" t="n">
        <v>406</v>
      </c>
      <c r="D54" t="n">
        <v>623</v>
      </c>
      <c r="E54" t="inlineStr">
        <is>
          <t>قاعدة غساله 10 كيلو فوق اتوماتيك p0000001388248</t>
        </is>
      </c>
      <c r="F54" t="inlineStr">
        <is>
          <t>FMCFII11088248</t>
        </is>
      </c>
      <c r="G54" t="n">
        <v>599</v>
      </c>
      <c r="H54" t="n">
        <v>551.0201</v>
      </c>
      <c r="I54" t="n">
        <v>646.9799</v>
      </c>
      <c r="J54" s="476" t="n"/>
      <c r="K54" s="476" t="n">
        <v>621.8</v>
      </c>
      <c r="L54" s="236" t="n"/>
      <c r="M54" t="n">
        <v>18</v>
      </c>
      <c r="N54" t="n">
        <v>200</v>
      </c>
      <c r="O54" s="2" t="n">
        <v>26</v>
      </c>
      <c r="P54" s="2" t="n">
        <v>137</v>
      </c>
      <c r="Q54" t="n">
        <v>10</v>
      </c>
      <c r="R54" t="n">
        <v>2</v>
      </c>
      <c r="S54" t="n">
        <v>8</v>
      </c>
      <c r="Z54" t="n">
        <v>0.015</v>
      </c>
      <c r="AA54" t="n">
        <v>20</v>
      </c>
      <c r="AB54" t="n">
        <v>830</v>
      </c>
      <c r="AC54" t="n">
        <v>0</v>
      </c>
      <c r="AD54" t="n">
        <v>1.4</v>
      </c>
      <c r="AE54" t="n">
        <v>0</v>
      </c>
      <c r="AF54" t="n">
        <v>1.4</v>
      </c>
      <c r="AG54" t="n">
        <v>3</v>
      </c>
      <c r="AH54" t="n">
        <v>0.8</v>
      </c>
      <c r="AI54" t="n">
        <v>0.7</v>
      </c>
      <c r="AJ54" s="28" t="inlineStr">
        <is>
          <t>الكترولوكس</t>
        </is>
      </c>
      <c r="AK54" s="85" t="n"/>
      <c r="AL54" s="85" t="inlineStr">
        <is>
          <t>p0000001388248</t>
        </is>
      </c>
      <c r="AM54" s="1">
        <f>IFERROR(AA54/AB54,"")</f>
        <v/>
      </c>
      <c r="AN54" s="486">
        <f>STDEV(K54,G54)</f>
        <v/>
      </c>
    </row>
    <row r="55" ht="21" customHeight="1" s="402">
      <c r="A55" t="n">
        <v>2021</v>
      </c>
      <c r="B55" t="n">
        <v>1</v>
      </c>
      <c r="C55" t="n">
        <v>406</v>
      </c>
      <c r="D55" t="n">
        <v>624</v>
      </c>
      <c r="E55" t="inlineStr">
        <is>
          <t>كفر غساله 10 كيلو فوق اتوماتيك 16338000004067</t>
        </is>
      </c>
      <c r="F55" t="inlineStr">
        <is>
          <t>FMCFII71004067</t>
        </is>
      </c>
      <c r="G55" t="n">
        <v>374</v>
      </c>
      <c r="H55" t="n">
        <v>344.0426</v>
      </c>
      <c r="I55" t="n">
        <v>403.9574</v>
      </c>
      <c r="J55" s="476" t="n"/>
      <c r="K55" s="476" t="n">
        <v>386.5</v>
      </c>
      <c r="L55" s="236" t="n"/>
      <c r="M55" t="n">
        <v>18</v>
      </c>
      <c r="N55" t="n">
        <v>200</v>
      </c>
      <c r="O55" s="2" t="n">
        <v>26</v>
      </c>
      <c r="P55" s="2" t="n">
        <v>137</v>
      </c>
      <c r="Q55" t="n">
        <v>8</v>
      </c>
      <c r="R55" t="n">
        <v>1</v>
      </c>
      <c r="S55" t="n">
        <v>6</v>
      </c>
      <c r="Z55" t="n">
        <v>0.015</v>
      </c>
      <c r="AA55" t="n">
        <v>15</v>
      </c>
      <c r="AB55" t="n">
        <v>825</v>
      </c>
      <c r="AC55" t="n">
        <v>0</v>
      </c>
      <c r="AD55" t="n">
        <v>2.2</v>
      </c>
      <c r="AE55" t="n">
        <v>0</v>
      </c>
      <c r="AF55" t="n">
        <v>2.1</v>
      </c>
      <c r="AG55" t="n">
        <v>3</v>
      </c>
      <c r="AH55" t="n">
        <v>0.6</v>
      </c>
      <c r="AI55" t="n">
        <v>0.6899999999999999</v>
      </c>
      <c r="AJ55" s="28" t="inlineStr">
        <is>
          <t>الكترولوكس</t>
        </is>
      </c>
      <c r="AK55" s="85" t="n"/>
      <c r="AL55" s="85" t="inlineStr">
        <is>
          <t>1.6338E+13</t>
        </is>
      </c>
      <c r="AM55" s="1">
        <f>IFERROR(AA55/AB55,"")</f>
        <v/>
      </c>
      <c r="AN55" s="486">
        <f>STDEV(K55,G55)</f>
        <v/>
      </c>
    </row>
    <row r="56" ht="21" customHeight="1" s="402">
      <c r="A56" t="n">
        <v>2021</v>
      </c>
      <c r="B56" t="n">
        <v>1</v>
      </c>
      <c r="C56" t="n">
        <v>406</v>
      </c>
      <c r="D56" t="n">
        <v>625</v>
      </c>
      <c r="E56" t="inlineStr">
        <is>
          <t>جزء وسط غساله 10 كيلو فوق اتوماتيك 16338000004075</t>
        </is>
      </c>
      <c r="F56" t="inlineStr">
        <is>
          <t>FMCFII61004075</t>
        </is>
      </c>
      <c r="G56" t="n">
        <v>140</v>
      </c>
      <c r="H56" t="n">
        <v>129.01</v>
      </c>
      <c r="I56" t="n">
        <v>150.99</v>
      </c>
      <c r="J56" s="476" t="n"/>
      <c r="K56" s="476" t="n">
        <v>142.1</v>
      </c>
      <c r="L56" s="236" t="n"/>
      <c r="M56" t="n">
        <v>18</v>
      </c>
      <c r="N56" t="n">
        <v>200</v>
      </c>
      <c r="O56" s="2" t="n">
        <v>26</v>
      </c>
      <c r="P56" s="2" t="n">
        <v>137</v>
      </c>
      <c r="Q56" t="n">
        <v>10</v>
      </c>
      <c r="R56" t="n">
        <v>1</v>
      </c>
      <c r="S56" t="n">
        <v>4</v>
      </c>
      <c r="Z56" t="n">
        <v>0.015</v>
      </c>
      <c r="AA56" t="n">
        <v>15</v>
      </c>
      <c r="AB56" t="n">
        <v>900</v>
      </c>
      <c r="AC56" t="n">
        <v>0.1</v>
      </c>
      <c r="AD56" t="n">
        <v>6.4</v>
      </c>
      <c r="AE56" t="n">
        <v>0.1</v>
      </c>
      <c r="AF56" t="n">
        <v>6.4</v>
      </c>
      <c r="AG56" t="n">
        <v>3</v>
      </c>
      <c r="AH56" t="n">
        <v>0.6</v>
      </c>
      <c r="AI56" t="n">
        <v>0.76</v>
      </c>
      <c r="AJ56" s="28" t="inlineStr">
        <is>
          <t>الكترولوكس</t>
        </is>
      </c>
      <c r="AK56" s="85" t="n"/>
      <c r="AL56" s="85" t="inlineStr">
        <is>
          <t>1.6338E+13</t>
        </is>
      </c>
      <c r="AM56" s="1">
        <f>IFERROR(AA56/AB56,"")</f>
        <v/>
      </c>
      <c r="AN56" s="486">
        <f>STDEV(K56,G56)</f>
        <v/>
      </c>
    </row>
    <row r="57" ht="21" customHeight="1" s="402">
      <c r="A57" t="n">
        <v>2021</v>
      </c>
      <c r="B57" t="n">
        <v>1</v>
      </c>
      <c r="C57" t="n">
        <v>406</v>
      </c>
      <c r="D57" t="n">
        <v>626</v>
      </c>
      <c r="E57" t="inlineStr">
        <is>
          <t>زوايا غساله 10 كيلو فوق اتوماتيك 16338000004073</t>
        </is>
      </c>
      <c r="F57" t="inlineStr">
        <is>
          <t>FMCFII21004073</t>
        </is>
      </c>
      <c r="G57" t="n">
        <v>276</v>
      </c>
      <c r="H57" t="n">
        <v>254.058</v>
      </c>
      <c r="I57" t="n">
        <v>297.942</v>
      </c>
      <c r="J57" s="476" t="n"/>
      <c r="K57" s="476" t="n">
        <v>286.7</v>
      </c>
      <c r="L57" s="236" t="n"/>
      <c r="M57" t="n">
        <v>18</v>
      </c>
      <c r="N57" t="n">
        <v>200</v>
      </c>
      <c r="O57" s="2" t="n">
        <v>26</v>
      </c>
      <c r="P57" s="2" t="n">
        <v>137</v>
      </c>
      <c r="Q57" t="n">
        <v>19</v>
      </c>
      <c r="R57" t="n">
        <v>3</v>
      </c>
      <c r="S57" t="n">
        <v>15</v>
      </c>
      <c r="Z57" t="n">
        <v>0.015</v>
      </c>
      <c r="AA57" t="n">
        <v>37</v>
      </c>
      <c r="AB57" t="n">
        <v>1192</v>
      </c>
      <c r="AC57" t="n">
        <v>0.1</v>
      </c>
      <c r="AD57" t="n">
        <v>4.3</v>
      </c>
      <c r="AE57" t="n">
        <v>0.3</v>
      </c>
      <c r="AF57" t="n">
        <v>8.300000000000001</v>
      </c>
      <c r="AG57" t="n">
        <v>3</v>
      </c>
      <c r="AH57" t="n">
        <v>1.4</v>
      </c>
      <c r="AI57" t="n">
        <v>0.5</v>
      </c>
      <c r="AJ57" s="28" t="inlineStr">
        <is>
          <t>الكترولوكس</t>
        </is>
      </c>
      <c r="AK57" s="85" t="n"/>
      <c r="AL57" s="85" t="inlineStr">
        <is>
          <t>1.6338E+13</t>
        </is>
      </c>
      <c r="AM57" s="1">
        <f>IFERROR(AA57/AB57,"")</f>
        <v/>
      </c>
      <c r="AN57" s="486">
        <f>STDEV(K57,G57)</f>
        <v/>
      </c>
    </row>
    <row r="58" ht="21" customHeight="1" s="402">
      <c r="A58" t="n">
        <v>2021</v>
      </c>
      <c r="B58" t="n">
        <v>1</v>
      </c>
      <c r="C58" t="n">
        <v>407</v>
      </c>
      <c r="D58" t="n">
        <v>627</v>
      </c>
      <c r="E58" t="inlineStr">
        <is>
          <t>قاعدة غساله 12 كيلو فوق اتوماتيك p73001989040</t>
        </is>
      </c>
      <c r="F58" t="inlineStr">
        <is>
          <t>FMCFII11289040</t>
        </is>
      </c>
      <c r="G58" t="n">
        <v>418.5</v>
      </c>
      <c r="H58" t="n">
        <v>384.97815</v>
      </c>
      <c r="I58" t="n">
        <v>452.02185</v>
      </c>
      <c r="J58" s="476" t="n"/>
      <c r="K58" s="476" t="n">
        <v>421.6</v>
      </c>
      <c r="L58" s="236" t="n"/>
      <c r="M58" t="n">
        <v>18</v>
      </c>
      <c r="N58" t="n">
        <v>200</v>
      </c>
      <c r="O58" s="2" t="n">
        <v>22</v>
      </c>
      <c r="P58" s="2" t="n">
        <v>166</v>
      </c>
      <c r="Q58" t="n">
        <v>12</v>
      </c>
      <c r="R58" t="n">
        <v>7</v>
      </c>
      <c r="S58" t="n">
        <v>7</v>
      </c>
      <c r="Z58" t="n">
        <v>0.015</v>
      </c>
      <c r="AA58" t="n">
        <v>26</v>
      </c>
      <c r="AB58" t="n">
        <v>836</v>
      </c>
      <c r="AC58" t="n">
        <v>0.1</v>
      </c>
      <c r="AD58" t="n">
        <v>2</v>
      </c>
      <c r="AE58" t="n">
        <v>0.1</v>
      </c>
      <c r="AF58" t="n">
        <v>1.9</v>
      </c>
      <c r="AG58" t="n">
        <v>3</v>
      </c>
      <c r="AH58" t="n">
        <v>1.2</v>
      </c>
      <c r="AI58" t="n">
        <v>0.66</v>
      </c>
      <c r="AJ58" s="28" t="inlineStr">
        <is>
          <t>الكترولوكس</t>
        </is>
      </c>
      <c r="AK58" s="85" t="n"/>
      <c r="AL58" s="85" t="inlineStr">
        <is>
          <t>p73001989040</t>
        </is>
      </c>
      <c r="AM58" s="1">
        <f>IFERROR(AA58/AB58,"")</f>
        <v/>
      </c>
      <c r="AN58" s="486">
        <f>STDEV(K58,G58)</f>
        <v/>
      </c>
    </row>
    <row r="59" ht="21" customHeight="1" s="402">
      <c r="A59" t="n">
        <v>2021</v>
      </c>
      <c r="B59" t="n">
        <v>1</v>
      </c>
      <c r="C59" t="n">
        <v>407</v>
      </c>
      <c r="D59" t="n">
        <v>628</v>
      </c>
      <c r="E59" t="inlineStr">
        <is>
          <t>كفر غساله 12 كيلو فوق اتوماتيك 16338000004068</t>
        </is>
      </c>
      <c r="F59" t="inlineStr">
        <is>
          <t>FMCFII71204068</t>
        </is>
      </c>
      <c r="G59" t="n">
        <v>330</v>
      </c>
      <c r="H59" t="n">
        <v>303.996</v>
      </c>
      <c r="I59" t="n">
        <v>356.004</v>
      </c>
      <c r="J59" s="476" t="n"/>
      <c r="K59" s="476" t="n">
        <v>332.5</v>
      </c>
      <c r="L59" s="236" t="n"/>
      <c r="M59" t="n">
        <v>18</v>
      </c>
      <c r="N59" t="n">
        <v>200</v>
      </c>
      <c r="O59" s="2" t="n">
        <v>22</v>
      </c>
      <c r="P59" s="2" t="n">
        <v>166</v>
      </c>
      <c r="Q59" t="n">
        <v>12</v>
      </c>
      <c r="R59" t="n">
        <v>4</v>
      </c>
      <c r="S59" t="n">
        <v>11</v>
      </c>
      <c r="Z59" t="n">
        <v>0.015</v>
      </c>
      <c r="AA59" t="n">
        <v>27</v>
      </c>
      <c r="AB59" t="n">
        <v>837</v>
      </c>
      <c r="AC59" t="n">
        <v>0.1</v>
      </c>
      <c r="AD59" t="n">
        <v>2.5</v>
      </c>
      <c r="AE59" t="n">
        <v>0.1</v>
      </c>
      <c r="AF59" t="n">
        <v>2.4</v>
      </c>
      <c r="AG59" t="n">
        <v>3</v>
      </c>
      <c r="AH59" t="n">
        <v>1.2</v>
      </c>
      <c r="AI59" t="n">
        <v>0.66</v>
      </c>
      <c r="AJ59" s="28" t="inlineStr">
        <is>
          <t>الكترولوكس</t>
        </is>
      </c>
      <c r="AK59" s="85" t="n"/>
      <c r="AL59" s="85" t="inlineStr">
        <is>
          <t>1.6338E+13</t>
        </is>
      </c>
      <c r="AM59" s="1">
        <f>IFERROR(AA59/AB59,"")</f>
        <v/>
      </c>
      <c r="AN59" s="486">
        <f>STDEV(K59,G59)</f>
        <v/>
      </c>
    </row>
    <row r="60" ht="21" customHeight="1" s="402">
      <c r="A60" t="n">
        <v>2021</v>
      </c>
      <c r="B60" t="n">
        <v>1</v>
      </c>
      <c r="C60" t="n">
        <v>407</v>
      </c>
      <c r="D60" t="n">
        <v>629</v>
      </c>
      <c r="E60" t="inlineStr">
        <is>
          <t>جزء وسط غساله 12 كيلو فوق اتوماتيك 16338000004078</t>
        </is>
      </c>
      <c r="F60" t="inlineStr">
        <is>
          <t>FMCFII61204078</t>
        </is>
      </c>
      <c r="G60" t="n">
        <v>221</v>
      </c>
      <c r="H60" t="n">
        <v>203.983</v>
      </c>
      <c r="I60" t="n">
        <v>238.017</v>
      </c>
      <c r="J60" s="476" t="n"/>
      <c r="K60" s="476" t="n">
        <v>232</v>
      </c>
      <c r="L60" s="236" t="n"/>
      <c r="M60" t="n">
        <v>18</v>
      </c>
      <c r="N60" t="n">
        <v>200</v>
      </c>
      <c r="O60" s="2" t="n">
        <v>22</v>
      </c>
      <c r="P60" s="2" t="n">
        <v>166</v>
      </c>
      <c r="Q60" t="n">
        <v>11</v>
      </c>
      <c r="R60" t="n">
        <v>6</v>
      </c>
      <c r="S60" t="n">
        <v>5</v>
      </c>
      <c r="Z60" t="n">
        <v>0.015</v>
      </c>
      <c r="AA60" t="n">
        <v>22</v>
      </c>
      <c r="AB60" t="n">
        <v>832</v>
      </c>
      <c r="AC60" t="n">
        <v>0.1</v>
      </c>
      <c r="AD60" t="n">
        <v>3.8</v>
      </c>
      <c r="AE60" t="n">
        <v>0.1</v>
      </c>
      <c r="AF60" t="n">
        <v>3.5</v>
      </c>
      <c r="AG60" t="n">
        <v>3</v>
      </c>
      <c r="AH60" t="n">
        <v>1</v>
      </c>
      <c r="AI60" t="n">
        <v>0.66</v>
      </c>
      <c r="AJ60" s="28" t="inlineStr">
        <is>
          <t>الكترولوكس</t>
        </is>
      </c>
      <c r="AK60" s="85" t="n"/>
      <c r="AL60" s="85" t="inlineStr">
        <is>
          <t>1.6338E+13</t>
        </is>
      </c>
      <c r="AM60" s="1">
        <f>IFERROR(AA60/AB60,"")</f>
        <v/>
      </c>
      <c r="AN60" s="486">
        <f>STDEV(K60,G60)</f>
        <v/>
      </c>
    </row>
    <row r="61" ht="21" customHeight="1" s="402">
      <c r="A61" t="n">
        <v>2021</v>
      </c>
      <c r="B61" t="n">
        <v>1</v>
      </c>
      <c r="C61" t="n">
        <v>407</v>
      </c>
      <c r="D61" t="n">
        <v>630</v>
      </c>
      <c r="E61" t="inlineStr">
        <is>
          <t>زوايا غساله 12 كيلو فوق اتوماتيك 16338000004069</t>
        </is>
      </c>
      <c r="F61" t="inlineStr">
        <is>
          <t>FMCFII21204069</t>
        </is>
      </c>
      <c r="G61" t="n">
        <v>214</v>
      </c>
      <c r="H61" t="n">
        <v>197.843</v>
      </c>
      <c r="I61" t="n">
        <v>230.157</v>
      </c>
      <c r="J61" s="476" t="n"/>
      <c r="K61" s="476" t="n">
        <v>219.5</v>
      </c>
      <c r="L61" s="236" t="n"/>
      <c r="M61" t="n">
        <v>18</v>
      </c>
      <c r="N61" t="n">
        <v>200</v>
      </c>
      <c r="O61" s="2" t="n">
        <v>22</v>
      </c>
      <c r="P61" s="2" t="n">
        <v>166</v>
      </c>
      <c r="Q61" t="n">
        <v>39</v>
      </c>
      <c r="R61" t="n">
        <v>30</v>
      </c>
      <c r="S61" t="n">
        <v>19</v>
      </c>
      <c r="Z61" t="n">
        <v>0.015</v>
      </c>
      <c r="AA61" t="n">
        <v>88</v>
      </c>
      <c r="AB61" t="n">
        <v>898</v>
      </c>
      <c r="AC61" t="n">
        <v>0.4</v>
      </c>
      <c r="AD61" t="n">
        <v>4.2</v>
      </c>
      <c r="AE61" t="n">
        <v>0.8</v>
      </c>
      <c r="AF61" t="n">
        <v>8</v>
      </c>
      <c r="AG61" t="n">
        <v>3</v>
      </c>
      <c r="AH61" t="n">
        <v>4</v>
      </c>
      <c r="AI61" t="n">
        <v>0.35</v>
      </c>
      <c r="AJ61" s="28" t="inlineStr">
        <is>
          <t>الكترولوكس</t>
        </is>
      </c>
      <c r="AK61" s="85" t="n"/>
      <c r="AL61" s="85" t="inlineStr">
        <is>
          <t>1.6338E+13</t>
        </is>
      </c>
      <c r="AM61" s="1">
        <f>IFERROR(AA61/AB61,"")</f>
        <v/>
      </c>
      <c r="AN61" s="486">
        <f>STDEV(K61,G61)</f>
        <v/>
      </c>
    </row>
    <row r="62" ht="21" customHeight="1" s="402">
      <c r="A62" t="n">
        <v>2021</v>
      </c>
      <c r="B62" t="n">
        <v>1</v>
      </c>
      <c r="C62" t="n">
        <v>415</v>
      </c>
      <c r="D62" t="n">
        <v>655</v>
      </c>
      <c r="E62" t="inlineStr">
        <is>
          <t>PDFRP2125 قاعده 70 يمين</t>
        </is>
      </c>
      <c r="F62" t="inlineStr">
        <is>
          <t>FMCFII1RRP2125</t>
        </is>
      </c>
      <c r="G62" t="n">
        <v>148</v>
      </c>
      <c r="H62" t="n">
        <v>137.64</v>
      </c>
      <c r="I62" t="n">
        <v>158.36</v>
      </c>
      <c r="J62" s="476" t="n"/>
      <c r="K62" s="476" t="n">
        <v>148.1</v>
      </c>
      <c r="L62" s="236" t="n"/>
      <c r="M62" t="n">
        <v>60</v>
      </c>
      <c r="N62" t="n">
        <v>180</v>
      </c>
      <c r="O62" s="2" t="n">
        <v>58</v>
      </c>
      <c r="P62" s="2" t="n">
        <v>192</v>
      </c>
      <c r="Q62" t="n">
        <v>27</v>
      </c>
      <c r="R62" t="n">
        <v>13</v>
      </c>
      <c r="S62" t="n">
        <v>21</v>
      </c>
      <c r="U62" t="n">
        <v>2</v>
      </c>
      <c r="Z62" t="n">
        <v>0.02</v>
      </c>
      <c r="AA62" t="n">
        <v>63</v>
      </c>
      <c r="AB62" t="n">
        <v>3563</v>
      </c>
      <c r="AC62" t="n">
        <v>0.4</v>
      </c>
      <c r="AD62" t="n">
        <v>24.1</v>
      </c>
      <c r="AE62" t="n">
        <v>0.4</v>
      </c>
      <c r="AF62" t="n">
        <v>22.5</v>
      </c>
      <c r="AG62" t="n">
        <v>6</v>
      </c>
      <c r="AH62" t="n">
        <v>1.1</v>
      </c>
      <c r="AI62" t="n">
        <v>0.42</v>
      </c>
      <c r="AJ62" s="28" t="inlineStr">
        <is>
          <t>الكترولوكس</t>
        </is>
      </c>
      <c r="AK62" s="85" t="inlineStr">
        <is>
          <t xml:space="preserve">Cushion lower Right           </t>
        </is>
      </c>
      <c r="AL62" s="85" t="inlineStr">
        <is>
          <t xml:space="preserve">PDFRP2046      </t>
        </is>
      </c>
      <c r="AM62" s="1">
        <f>IFERROR(AA62/AB62,"")</f>
        <v/>
      </c>
      <c r="AN62" s="486">
        <f>STDEV(K62,G62)</f>
        <v/>
      </c>
    </row>
    <row r="63" ht="21" customHeight="1" s="402">
      <c r="A63" t="n">
        <v>2021</v>
      </c>
      <c r="B63" t="n">
        <v>1</v>
      </c>
      <c r="C63" t="n">
        <v>415</v>
      </c>
      <c r="D63" t="n">
        <v>656</v>
      </c>
      <c r="E63" t="inlineStr">
        <is>
          <t>PDFRP2123 قاعده 70 شمال</t>
        </is>
      </c>
      <c r="F63" t="inlineStr">
        <is>
          <t>FMCFII1LRP2123</t>
        </is>
      </c>
      <c r="G63" t="n">
        <v>148</v>
      </c>
      <c r="H63" t="n">
        <v>137.64</v>
      </c>
      <c r="I63" t="n">
        <v>158.36</v>
      </c>
      <c r="J63" s="476" t="n"/>
      <c r="K63" s="476" t="n">
        <v>148.1</v>
      </c>
      <c r="L63" s="236" t="n"/>
      <c r="M63" t="n">
        <v>60</v>
      </c>
      <c r="N63" t="n">
        <v>180</v>
      </c>
      <c r="O63" s="2" t="n">
        <v>58</v>
      </c>
      <c r="P63" s="2" t="n">
        <v>192</v>
      </c>
      <c r="Q63" t="n">
        <v>26</v>
      </c>
      <c r="R63" t="n">
        <v>13</v>
      </c>
      <c r="S63" t="n">
        <v>21</v>
      </c>
      <c r="U63" t="n">
        <v>1</v>
      </c>
      <c r="Z63" t="n">
        <v>0.02</v>
      </c>
      <c r="AA63" t="n">
        <v>61</v>
      </c>
      <c r="AB63" t="n">
        <v>3501</v>
      </c>
      <c r="AC63" t="n">
        <v>0.4</v>
      </c>
      <c r="AD63" t="n">
        <v>23.7</v>
      </c>
      <c r="AE63" t="n">
        <v>0.4</v>
      </c>
      <c r="AF63" t="n">
        <v>22.5</v>
      </c>
      <c r="AG63" t="n">
        <v>6</v>
      </c>
      <c r="AH63" t="n">
        <v>1.1</v>
      </c>
      <c r="AI63" t="n">
        <v>0.42</v>
      </c>
      <c r="AJ63" s="28" t="inlineStr">
        <is>
          <t>الكترولوكس</t>
        </is>
      </c>
      <c r="AK63" s="85" t="inlineStr">
        <is>
          <t xml:space="preserve">Cushion lower left            </t>
        </is>
      </c>
      <c r="AL63" s="85" t="inlineStr">
        <is>
          <t xml:space="preserve">PDFRP2047      </t>
        </is>
      </c>
      <c r="AM63" s="1">
        <f>IFERROR(AA63/AB63,"")</f>
        <v/>
      </c>
      <c r="AN63" s="486">
        <f>STDEV(K63,G63)</f>
        <v/>
      </c>
    </row>
    <row r="64" ht="21" customHeight="1" s="402">
      <c r="A64" t="n">
        <v>2021</v>
      </c>
      <c r="B64" t="n">
        <v>1</v>
      </c>
      <c r="C64" t="n">
        <v>415</v>
      </c>
      <c r="D64" t="n">
        <v>657</v>
      </c>
      <c r="E64" t="inlineStr">
        <is>
          <t>PDFRP2124 كفر 70 يمين</t>
        </is>
      </c>
      <c r="F64" t="inlineStr">
        <is>
          <t>FMCFII7RRP2124</t>
        </is>
      </c>
      <c r="G64" t="n">
        <v>90</v>
      </c>
      <c r="H64" t="n">
        <v>83.7</v>
      </c>
      <c r="I64" t="n">
        <v>96.3</v>
      </c>
      <c r="J64" s="476" t="n"/>
      <c r="K64" s="476" t="n">
        <v>90.3</v>
      </c>
      <c r="L64" s="236" t="n"/>
      <c r="M64" t="n">
        <v>60</v>
      </c>
      <c r="N64" t="n">
        <v>180</v>
      </c>
      <c r="O64" s="2" t="n">
        <v>58</v>
      </c>
      <c r="P64" s="2" t="n">
        <v>192</v>
      </c>
      <c r="Q64" t="n">
        <v>27</v>
      </c>
      <c r="R64" t="n">
        <v>13</v>
      </c>
      <c r="S64" t="n">
        <v>23</v>
      </c>
      <c r="Z64" t="n">
        <v>0.02</v>
      </c>
      <c r="AA64" t="n">
        <v>63</v>
      </c>
      <c r="AB64" t="n">
        <v>3558</v>
      </c>
      <c r="AC64" t="n">
        <v>0.7</v>
      </c>
      <c r="AD64" t="n">
        <v>39.5</v>
      </c>
      <c r="AE64" t="n">
        <v>0.7</v>
      </c>
      <c r="AF64" t="n">
        <v>36.3</v>
      </c>
      <c r="AG64" t="n">
        <v>6</v>
      </c>
      <c r="AH64" t="n">
        <v>1.1</v>
      </c>
      <c r="AI64" t="n">
        <v>0.42</v>
      </c>
      <c r="AJ64" s="28" t="inlineStr">
        <is>
          <t>الكترولوكس</t>
        </is>
      </c>
      <c r="AK64" s="85" t="inlineStr">
        <is>
          <t xml:space="preserve">Cushion lower Right           </t>
        </is>
      </c>
      <c r="AL64" s="85" t="inlineStr">
        <is>
          <t xml:space="preserve">PDFRP2044      </t>
        </is>
      </c>
      <c r="AM64" s="1">
        <f>IFERROR(AA64/AB64,"")</f>
        <v/>
      </c>
      <c r="AN64" s="486">
        <f>STDEV(K64,G64)</f>
        <v/>
      </c>
    </row>
    <row r="65" ht="21" customHeight="1" s="402">
      <c r="A65" t="n">
        <v>2021</v>
      </c>
      <c r="B65" t="n">
        <v>1</v>
      </c>
      <c r="C65" t="n">
        <v>415</v>
      </c>
      <c r="D65" t="n">
        <v>658</v>
      </c>
      <c r="E65" t="inlineStr">
        <is>
          <t>PDFRP2122 كفر 70 شمال</t>
        </is>
      </c>
      <c r="F65" t="inlineStr">
        <is>
          <t>FMCFII7LRP2122</t>
        </is>
      </c>
      <c r="G65" t="n">
        <v>90</v>
      </c>
      <c r="H65" t="n">
        <v>83.7</v>
      </c>
      <c r="I65" t="n">
        <v>96.3</v>
      </c>
      <c r="J65" s="476" t="n"/>
      <c r="K65" s="476" t="n">
        <v>90.3</v>
      </c>
      <c r="L65" s="236" t="n"/>
      <c r="M65" t="n">
        <v>60</v>
      </c>
      <c r="N65" t="n">
        <v>180</v>
      </c>
      <c r="O65" s="2" t="n">
        <v>58</v>
      </c>
      <c r="P65" s="2" t="n">
        <v>192</v>
      </c>
      <c r="Q65" t="n">
        <v>27</v>
      </c>
      <c r="R65" t="n">
        <v>12</v>
      </c>
      <c r="S65" t="n">
        <v>20</v>
      </c>
      <c r="Z65" t="n">
        <v>0.02</v>
      </c>
      <c r="AA65" t="n">
        <v>59</v>
      </c>
      <c r="AB65" t="n">
        <v>3479</v>
      </c>
      <c r="AC65" t="n">
        <v>0.7</v>
      </c>
      <c r="AD65" t="n">
        <v>38.7</v>
      </c>
      <c r="AE65" t="n">
        <v>0.7</v>
      </c>
      <c r="AF65" t="n">
        <v>36.2</v>
      </c>
      <c r="AG65" t="n">
        <v>6</v>
      </c>
      <c r="AH65" t="n">
        <v>1</v>
      </c>
      <c r="AI65" t="n">
        <v>0.42</v>
      </c>
      <c r="AJ65" s="28" t="inlineStr">
        <is>
          <t>الكترولوكس</t>
        </is>
      </c>
      <c r="AK65" s="85" t="inlineStr">
        <is>
          <t xml:space="preserve">Cushion lower left            </t>
        </is>
      </c>
      <c r="AL65" s="85" t="inlineStr">
        <is>
          <t xml:space="preserve">PDFRP2045      </t>
        </is>
      </c>
      <c r="AM65" s="1">
        <f>IFERROR(AA65/AB65,"")</f>
        <v/>
      </c>
      <c r="AN65" s="486">
        <f>STDEV(K65,G65)</f>
        <v/>
      </c>
    </row>
    <row r="66" ht="21" customHeight="1" s="402">
      <c r="A66" t="n">
        <v>2021</v>
      </c>
      <c r="B66" t="n">
        <v>1</v>
      </c>
      <c r="C66" t="n">
        <v>236</v>
      </c>
      <c r="D66" t="n">
        <v>160</v>
      </c>
      <c r="E66" t="inlineStr">
        <is>
          <t>فوم طقم رويال جاز المعدل</t>
        </is>
      </c>
      <c r="F66" t="inlineStr">
        <is>
          <t>FMROGI20000000</t>
        </is>
      </c>
      <c r="G66" t="n">
        <v>200</v>
      </c>
      <c r="H66" t="n">
        <v>186</v>
      </c>
      <c r="I66" t="n">
        <v>214</v>
      </c>
      <c r="J66" s="476" t="n"/>
      <c r="K66" s="476" t="n">
        <v>194.3</v>
      </c>
      <c r="L66" s="236" t="n"/>
      <c r="M66" t="n">
        <v>76</v>
      </c>
      <c r="N66" t="n">
        <v>95</v>
      </c>
      <c r="O66" s="2" t="n">
        <v>88</v>
      </c>
      <c r="P66" s="2" t="n">
        <v>82</v>
      </c>
      <c r="Q66" t="n">
        <v>83</v>
      </c>
      <c r="R66" t="n">
        <v>31</v>
      </c>
      <c r="S66" t="n">
        <v>59</v>
      </c>
      <c r="U66" t="n">
        <v>2</v>
      </c>
      <c r="Z66" t="n">
        <v>0.015</v>
      </c>
      <c r="AA66" t="n">
        <v>175</v>
      </c>
      <c r="AB66" t="n">
        <v>19231</v>
      </c>
      <c r="AC66" t="n">
        <v>0.9</v>
      </c>
      <c r="AD66" t="n">
        <v>96.2</v>
      </c>
      <c r="AE66" t="n">
        <v>0.9</v>
      </c>
      <c r="AF66" t="n">
        <v>99</v>
      </c>
      <c r="AG66" t="n">
        <v>11</v>
      </c>
      <c r="AH66" t="n">
        <v>2</v>
      </c>
      <c r="AI66" t="n">
        <v>1.05</v>
      </c>
      <c r="AJ66" s="28" t="inlineStr">
        <is>
          <t>رويال جاز</t>
        </is>
      </c>
      <c r="AK66" s="85" t="inlineStr">
        <is>
          <t>فوم جنب بوتجاز</t>
        </is>
      </c>
      <c r="AL66" s="85" t="n"/>
      <c r="AM66" s="1">
        <f>IFERROR(AA66/AB66,"")</f>
        <v/>
      </c>
      <c r="AN66" s="486">
        <f>STDEV(K66,G66)</f>
        <v/>
      </c>
    </row>
    <row r="67" ht="21" customHeight="1" s="402">
      <c r="A67" t="n">
        <v>2021</v>
      </c>
      <c r="B67" t="n">
        <v>1</v>
      </c>
      <c r="C67" t="n">
        <v>135</v>
      </c>
      <c r="D67" t="n">
        <v>271</v>
      </c>
      <c r="E67" t="inlineStr">
        <is>
          <t>صندوق سمك 5ك بنى سويف</t>
        </is>
      </c>
      <c r="F67" t="inlineStr">
        <is>
          <t>FM000B05000000</t>
        </is>
      </c>
      <c r="G67" t="n">
        <v>161</v>
      </c>
      <c r="H67" t="n">
        <v>149.73</v>
      </c>
      <c r="I67" t="n">
        <v>172.27</v>
      </c>
      <c r="J67" s="476" t="n"/>
      <c r="K67" s="476" t="n">
        <v>156.4</v>
      </c>
      <c r="L67" s="236" t="n"/>
      <c r="M67" t="n">
        <v>151</v>
      </c>
      <c r="N67" t="n">
        <v>95</v>
      </c>
      <c r="O67" s="2" t="n">
        <v>157</v>
      </c>
      <c r="P67" s="2" t="n">
        <v>92</v>
      </c>
      <c r="Q67" t="n">
        <v>7</v>
      </c>
      <c r="R67" t="n">
        <v>1</v>
      </c>
      <c r="S67" t="n">
        <v>5</v>
      </c>
      <c r="Z67" t="n">
        <v>0.015</v>
      </c>
      <c r="AA67" t="n">
        <v>12</v>
      </c>
      <c r="AB67" t="n">
        <v>3112</v>
      </c>
      <c r="AC67" t="n">
        <v>0.1</v>
      </c>
      <c r="AD67" t="n">
        <v>19.3</v>
      </c>
      <c r="AE67" t="n">
        <v>0.1</v>
      </c>
      <c r="AF67" t="n">
        <v>20</v>
      </c>
      <c r="AG67" t="n">
        <v>2</v>
      </c>
      <c r="AH67" t="n">
        <v>0.1</v>
      </c>
      <c r="AI67" t="n">
        <v>0.47</v>
      </c>
      <c r="AJ67" s="28" t="inlineStr">
        <is>
          <t>عملاء متنوعون</t>
        </is>
      </c>
      <c r="AK67" s="85" t="n"/>
      <c r="AL67" s="85" t="n"/>
      <c r="AM67" s="1">
        <f>IFERROR(AA67/AB67,"")</f>
        <v/>
      </c>
      <c r="AN67" s="486">
        <f>STDEV(K67,G67)</f>
        <v/>
      </c>
    </row>
    <row r="68" ht="21" customHeight="1" s="402">
      <c r="A68" t="n">
        <v>2021</v>
      </c>
      <c r="B68" t="n">
        <v>1</v>
      </c>
      <c r="C68" t="n">
        <v>137</v>
      </c>
      <c r="D68" t="n">
        <v>168</v>
      </c>
      <c r="E68" t="inlineStr">
        <is>
          <t>صندوق سمك 25 ك</t>
        </is>
      </c>
      <c r="F68" t="inlineStr">
        <is>
          <t>FMBOXI25000000</t>
        </is>
      </c>
      <c r="G68" t="n">
        <v>619</v>
      </c>
      <c r="H68" t="n">
        <v>575.67</v>
      </c>
      <c r="I68" t="n">
        <v>662.33</v>
      </c>
      <c r="J68" s="476" t="n"/>
      <c r="K68" s="476" t="n"/>
      <c r="L68" s="236" t="n"/>
      <c r="M68" t="n">
        <v>90</v>
      </c>
      <c r="N68" t="n">
        <v>116</v>
      </c>
      <c r="O68" s="2" t="n"/>
      <c r="P68" s="2" t="n"/>
      <c r="Z68" t="n">
        <v>0.015</v>
      </c>
      <c r="AB68" t="n">
        <v>492</v>
      </c>
      <c r="AD68" t="n">
        <v>0.8</v>
      </c>
      <c r="AG68" t="n">
        <v>0</v>
      </c>
      <c r="AJ68" s="28" t="inlineStr">
        <is>
          <t>عملاء متنوعون</t>
        </is>
      </c>
      <c r="AK68" s="85" t="n"/>
      <c r="AL68" s="85" t="n"/>
      <c r="AM68" s="1">
        <f>IFERROR(AA68/AB68,"")</f>
        <v/>
      </c>
      <c r="AN68" s="486">
        <f>STDEV(K68,G68)</f>
        <v/>
      </c>
    </row>
    <row r="69" ht="21" customHeight="1" s="402">
      <c r="A69" t="n">
        <v>2021</v>
      </c>
      <c r="B69" t="n">
        <v>1</v>
      </c>
      <c r="C69" t="n">
        <v>137</v>
      </c>
      <c r="D69" t="n">
        <v>273</v>
      </c>
      <c r="E69" t="inlineStr">
        <is>
          <t>صندوق سمك 25 ك بني سويف</t>
        </is>
      </c>
      <c r="F69" t="inlineStr">
        <is>
          <t>FM000B25000000</t>
        </is>
      </c>
      <c r="G69" t="n">
        <v>564</v>
      </c>
      <c r="H69" t="n">
        <v>524.52</v>
      </c>
      <c r="I69" t="n">
        <v>603.48</v>
      </c>
      <c r="J69" s="476" t="n"/>
      <c r="K69" s="476" t="n">
        <v>590.1</v>
      </c>
      <c r="L69" s="236" t="n"/>
      <c r="M69" t="n">
        <v>93</v>
      </c>
      <c r="N69" t="n">
        <v>116</v>
      </c>
      <c r="O69" s="2" t="n">
        <v>79</v>
      </c>
      <c r="P69" s="2" t="n">
        <v>138</v>
      </c>
      <c r="Q69" t="n">
        <v>84</v>
      </c>
      <c r="R69" t="n">
        <v>23</v>
      </c>
      <c r="S69" t="n">
        <v>92</v>
      </c>
      <c r="T69" t="n">
        <v>3</v>
      </c>
      <c r="U69" t="n">
        <v>3</v>
      </c>
      <c r="Z69" t="n">
        <v>0.015</v>
      </c>
      <c r="AA69" t="n">
        <v>203</v>
      </c>
      <c r="AB69" t="n">
        <v>13043</v>
      </c>
      <c r="AC69" t="n">
        <v>0.4</v>
      </c>
      <c r="AD69" t="n">
        <v>23.1</v>
      </c>
      <c r="AE69" t="n">
        <v>0.3</v>
      </c>
      <c r="AF69" t="n">
        <v>21.1</v>
      </c>
      <c r="AG69" t="n">
        <v>13</v>
      </c>
      <c r="AH69" t="n">
        <v>2.6</v>
      </c>
      <c r="AI69" t="n">
        <v>0.47</v>
      </c>
      <c r="AJ69" s="28" t="inlineStr">
        <is>
          <t>عملاء متنوعون</t>
        </is>
      </c>
      <c r="AK69" s="85" t="n"/>
      <c r="AL69" s="85" t="n"/>
      <c r="AM69" s="1">
        <f>IFERROR(AA69/AB69,"")</f>
        <v/>
      </c>
      <c r="AN69" s="486">
        <f>STDEV(K69,G69)</f>
        <v/>
      </c>
    </row>
    <row r="70" ht="21" customHeight="1" s="402">
      <c r="A70" t="n">
        <v>2021</v>
      </c>
      <c r="B70" t="n">
        <v>1</v>
      </c>
      <c r="C70" t="n">
        <v>138</v>
      </c>
      <c r="D70" t="n">
        <v>559</v>
      </c>
      <c r="E70" t="inlineStr">
        <is>
          <t>صندوق سمك 23ك فلات تصدير</t>
        </is>
      </c>
      <c r="F70" t="inlineStr">
        <is>
          <t>FMBOXI23F00000</t>
        </is>
      </c>
      <c r="G70" t="n">
        <v>610</v>
      </c>
      <c r="H70" t="n">
        <v>579.5</v>
      </c>
      <c r="I70" t="n">
        <v>640.5</v>
      </c>
      <c r="J70" s="476" t="n"/>
      <c r="K70" s="476" t="n">
        <v>611.2</v>
      </c>
      <c r="L70" s="236" t="n"/>
      <c r="M70" t="n">
        <v>90</v>
      </c>
      <c r="N70" t="n">
        <v>120</v>
      </c>
      <c r="O70" s="2" t="n">
        <v>86</v>
      </c>
      <c r="P70" s="2" t="n">
        <v>127</v>
      </c>
      <c r="Q70" t="n">
        <v>39</v>
      </c>
      <c r="R70" t="n">
        <v>10</v>
      </c>
      <c r="S70" t="n">
        <v>25</v>
      </c>
      <c r="U70" t="n">
        <v>3</v>
      </c>
      <c r="Z70" t="n">
        <v>0.015</v>
      </c>
      <c r="AA70" t="n">
        <v>76</v>
      </c>
      <c r="AB70" t="n">
        <v>9493</v>
      </c>
      <c r="AC70" t="n">
        <v>0.1</v>
      </c>
      <c r="AD70" t="n">
        <v>15.6</v>
      </c>
      <c r="AE70" t="n">
        <v>0.1</v>
      </c>
      <c r="AF70" t="n">
        <v>13.7</v>
      </c>
      <c r="AG70" t="n">
        <v>8</v>
      </c>
      <c r="AH70" t="n">
        <v>0.9</v>
      </c>
      <c r="AI70" t="n">
        <v>0.53</v>
      </c>
      <c r="AJ70" s="28" t="inlineStr">
        <is>
          <t>عملاء متنوعون</t>
        </is>
      </c>
      <c r="AK70" s="85" t="inlineStr">
        <is>
          <t>0.5065</t>
        </is>
      </c>
      <c r="AL70" s="85" t="n"/>
      <c r="AM70" s="1">
        <f>IFERROR(AA70/AB70,"")</f>
        <v/>
      </c>
      <c r="AN70" s="486">
        <f>STDEV(K70,G70)</f>
        <v/>
      </c>
    </row>
    <row r="71" ht="21" customHeight="1" s="402">
      <c r="A71" t="n">
        <v>2021</v>
      </c>
      <c r="B71" t="n">
        <v>1</v>
      </c>
      <c r="C71" t="n">
        <v>142</v>
      </c>
      <c r="D71" t="n">
        <v>280</v>
      </c>
      <c r="E71" t="inlineStr">
        <is>
          <t>صندوق سمك 10بنى سويف</t>
        </is>
      </c>
      <c r="F71" t="inlineStr">
        <is>
          <t>FM000B10000000</t>
        </is>
      </c>
      <c r="G71" t="n">
        <v>323</v>
      </c>
      <c r="H71" t="n">
        <v>300.39</v>
      </c>
      <c r="I71" t="n">
        <v>345.61</v>
      </c>
      <c r="J71" s="476" t="n"/>
      <c r="K71" s="476" t="n">
        <v>332</v>
      </c>
      <c r="L71" s="236" t="n"/>
      <c r="M71" t="n">
        <v>105</v>
      </c>
      <c r="N71" t="n">
        <v>103</v>
      </c>
      <c r="O71" s="2" t="n">
        <v>104</v>
      </c>
      <c r="P71" s="2" t="n">
        <v>105</v>
      </c>
      <c r="Q71" t="n">
        <v>18</v>
      </c>
      <c r="R71" t="n">
        <v>4</v>
      </c>
      <c r="S71" t="n">
        <v>6</v>
      </c>
      <c r="U71" t="n">
        <v>2</v>
      </c>
      <c r="V71" t="n">
        <v>3</v>
      </c>
      <c r="Z71" t="n">
        <v>0.015</v>
      </c>
      <c r="AA71" t="n">
        <v>32</v>
      </c>
      <c r="AB71" t="n">
        <v>4527</v>
      </c>
      <c r="AC71" t="n">
        <v>0.1</v>
      </c>
      <c r="AD71" t="n">
        <v>14</v>
      </c>
      <c r="AE71" t="n">
        <v>0.1</v>
      </c>
      <c r="AF71" t="n">
        <v>13.6</v>
      </c>
      <c r="AG71" t="n">
        <v>4</v>
      </c>
      <c r="AH71" t="n">
        <v>0.3</v>
      </c>
      <c r="AI71" t="n">
        <v>0.49</v>
      </c>
      <c r="AJ71" s="28" t="inlineStr">
        <is>
          <t>عملاء متنوعون</t>
        </is>
      </c>
      <c r="AK71" s="85" t="n"/>
      <c r="AL71" s="85" t="n"/>
      <c r="AM71" s="1">
        <f>IFERROR(AA71/AB71,"")</f>
        <v/>
      </c>
      <c r="AN71" s="486">
        <f>STDEV(K71,G71)</f>
        <v/>
      </c>
    </row>
    <row r="72" ht="21" customHeight="1" s="402">
      <c r="A72" t="n">
        <v>2021</v>
      </c>
      <c r="B72" t="n">
        <v>1</v>
      </c>
      <c r="C72" t="n">
        <v>143</v>
      </c>
      <c r="D72" t="n">
        <v>281</v>
      </c>
      <c r="E72" t="inlineStr">
        <is>
          <t>صندوق 10 ك فلات ك 18 بدون بادج</t>
        </is>
      </c>
      <c r="F72" t="inlineStr">
        <is>
          <t>FM000B10180000</t>
        </is>
      </c>
      <c r="G72" t="n">
        <v>285</v>
      </c>
      <c r="H72" t="n">
        <v>265.05</v>
      </c>
      <c r="I72" t="n">
        <v>304.95</v>
      </c>
      <c r="J72" s="476" t="n"/>
      <c r="K72" s="476" t="n">
        <v>289.1</v>
      </c>
      <c r="L72" s="236" t="n"/>
      <c r="M72" t="n">
        <v>120</v>
      </c>
      <c r="N72" t="n">
        <v>120</v>
      </c>
      <c r="O72" s="2" t="n">
        <v>126</v>
      </c>
      <c r="P72" s="2" t="n">
        <v>114</v>
      </c>
      <c r="Q72" t="n">
        <v>18</v>
      </c>
      <c r="R72" t="n">
        <v>6</v>
      </c>
      <c r="S72" t="n">
        <v>18</v>
      </c>
      <c r="T72" t="n">
        <v>3</v>
      </c>
      <c r="Z72" t="n">
        <v>0.015</v>
      </c>
      <c r="AA72" t="n">
        <v>44</v>
      </c>
      <c r="AB72" t="n">
        <v>6691</v>
      </c>
      <c r="AC72" t="n">
        <v>0.2</v>
      </c>
      <c r="AD72" t="n">
        <v>23.5</v>
      </c>
      <c r="AE72" t="n">
        <v>0.1</v>
      </c>
      <c r="AF72" t="n">
        <v>22.2</v>
      </c>
      <c r="AG72" t="n">
        <v>4</v>
      </c>
      <c r="AH72" t="n">
        <v>0.3</v>
      </c>
      <c r="AI72" t="n">
        <v>0.61</v>
      </c>
      <c r="AJ72" s="28" t="inlineStr">
        <is>
          <t>عملاء متنوعون</t>
        </is>
      </c>
      <c r="AK72" s="85" t="n"/>
      <c r="AL72" s="85" t="n"/>
      <c r="AM72" s="1">
        <f>IFERROR(AA72/AB72,"")</f>
        <v/>
      </c>
      <c r="AN72" s="486">
        <f>STDEV(K72,G72)</f>
        <v/>
      </c>
    </row>
    <row r="73" ht="21" customHeight="1" s="402">
      <c r="A73" t="n">
        <v>2021</v>
      </c>
      <c r="B73" t="n">
        <v>1</v>
      </c>
      <c r="C73" t="n">
        <v>241</v>
      </c>
      <c r="D73" t="n">
        <v>165</v>
      </c>
      <c r="E73" t="inlineStr">
        <is>
          <t>فوم صندوق سمك التابوت</t>
        </is>
      </c>
      <c r="F73" t="inlineStr">
        <is>
          <t>FMBOXI30T00000</t>
        </is>
      </c>
      <c r="G73" t="n">
        <v>706</v>
      </c>
      <c r="H73" t="n">
        <v>656.58</v>
      </c>
      <c r="I73" t="n">
        <v>755.42</v>
      </c>
      <c r="J73" s="476" t="n"/>
      <c r="K73" s="476" t="n">
        <v>667.9</v>
      </c>
      <c r="L73" s="236" t="n"/>
      <c r="M73" t="n">
        <v>60</v>
      </c>
      <c r="N73" t="n">
        <v>120</v>
      </c>
      <c r="O73" s="2" t="n">
        <v>55</v>
      </c>
      <c r="P73" s="2" t="n">
        <v>133</v>
      </c>
      <c r="Q73" t="n">
        <v>4</v>
      </c>
      <c r="R73" t="n">
        <v>1</v>
      </c>
      <c r="S73" t="n">
        <v>3</v>
      </c>
      <c r="T73" t="n">
        <v>1</v>
      </c>
      <c r="Z73" t="n">
        <v>0.015</v>
      </c>
      <c r="AA73" t="n">
        <v>8</v>
      </c>
      <c r="AB73" t="n">
        <v>1128</v>
      </c>
      <c r="AC73" t="n">
        <v>0</v>
      </c>
      <c r="AD73" t="n">
        <v>1.6</v>
      </c>
      <c r="AE73" t="n">
        <v>0</v>
      </c>
      <c r="AF73" t="n">
        <v>1.7</v>
      </c>
      <c r="AG73" t="n">
        <v>2</v>
      </c>
      <c r="AH73" t="n">
        <v>0.1</v>
      </c>
      <c r="AI73" t="n">
        <v>0.42</v>
      </c>
      <c r="AJ73" s="28" t="inlineStr">
        <is>
          <t>عملاء متنوعون</t>
        </is>
      </c>
      <c r="AK73" s="85" t="n"/>
      <c r="AL73" s="85" t="n"/>
      <c r="AM73" s="1">
        <f>IFERROR(AA73/AB73,"")</f>
        <v/>
      </c>
      <c r="AN73" s="486">
        <f>STDEV(K73,G73)</f>
        <v/>
      </c>
    </row>
    <row r="74" ht="21" customHeight="1" s="402">
      <c r="A74" t="n">
        <v>2021</v>
      </c>
      <c r="B74" t="n">
        <v>1</v>
      </c>
      <c r="C74" t="n">
        <v>243</v>
      </c>
      <c r="D74" t="n">
        <v>167</v>
      </c>
      <c r="E74" t="inlineStr">
        <is>
          <t>فوم صندوق سمك 35 ك</t>
        </is>
      </c>
      <c r="F74" t="inlineStr">
        <is>
          <t>FMBOXI35000000</t>
        </is>
      </c>
      <c r="G74" t="n">
        <v>888</v>
      </c>
      <c r="H74" t="n">
        <v>825.84</v>
      </c>
      <c r="I74" t="n">
        <v>950.16</v>
      </c>
      <c r="J74" s="476" t="n"/>
      <c r="K74" s="476" t="n">
        <v>890.6</v>
      </c>
      <c r="L74" s="236" t="n"/>
      <c r="M74" t="n">
        <v>55</v>
      </c>
      <c r="N74" t="n">
        <v>131</v>
      </c>
      <c r="O74" s="2" t="n">
        <v>47</v>
      </c>
      <c r="P74" s="2" t="n">
        <v>153</v>
      </c>
      <c r="Q74" t="n">
        <v>14</v>
      </c>
      <c r="R74" t="n">
        <v>4</v>
      </c>
      <c r="S74" t="n">
        <v>11</v>
      </c>
      <c r="T74" t="n">
        <v>1</v>
      </c>
      <c r="Z74" t="n">
        <v>0.015</v>
      </c>
      <c r="AA74" t="n">
        <v>30</v>
      </c>
      <c r="AB74" t="n">
        <v>2473</v>
      </c>
      <c r="AC74" t="n">
        <v>0</v>
      </c>
      <c r="AD74" t="n">
        <v>2.8</v>
      </c>
      <c r="AE74" t="n">
        <v>0</v>
      </c>
      <c r="AF74" t="n">
        <v>2.7</v>
      </c>
      <c r="AG74" t="n">
        <v>5</v>
      </c>
      <c r="AH74" t="n">
        <v>0.6</v>
      </c>
      <c r="AI74" t="n">
        <v>0.39</v>
      </c>
      <c r="AJ74" s="28" t="inlineStr">
        <is>
          <t>عملاء متنوعون</t>
        </is>
      </c>
      <c r="AK74" s="85" t="n"/>
      <c r="AL74" s="85" t="n"/>
      <c r="AM74" s="1">
        <f>IFERROR(AA74/AB74,"")</f>
        <v/>
      </c>
      <c r="AN74" s="486">
        <f>STDEV(K74,G74)</f>
        <v/>
      </c>
    </row>
    <row r="75" ht="21" customHeight="1" s="402">
      <c r="A75" t="n">
        <v>2021</v>
      </c>
      <c r="B75" t="n">
        <v>1</v>
      </c>
      <c r="C75" t="n">
        <v>295</v>
      </c>
      <c r="D75" t="n">
        <v>219</v>
      </c>
      <c r="E75" t="inlineStr">
        <is>
          <t>غطاء صندوق سمك 20 ك فلات الجديدة</t>
        </is>
      </c>
      <c r="F75" t="inlineStr">
        <is>
          <t>FMBOXI20FC0000</t>
        </is>
      </c>
      <c r="G75" t="n">
        <v>114</v>
      </c>
      <c r="H75" t="n">
        <v>106.02</v>
      </c>
      <c r="I75" t="n">
        <v>121.98</v>
      </c>
      <c r="J75" s="476" t="n"/>
      <c r="K75" s="476" t="n">
        <v>130.9</v>
      </c>
      <c r="L75" s="236" t="n"/>
      <c r="M75" t="n">
        <v>238</v>
      </c>
      <c r="N75" t="n">
        <v>91</v>
      </c>
      <c r="O75" s="2" t="n">
        <v>193</v>
      </c>
      <c r="P75" s="2" t="n">
        <v>112</v>
      </c>
      <c r="Q75" t="n">
        <v>11</v>
      </c>
      <c r="S75" t="n">
        <v>4</v>
      </c>
      <c r="Z75" t="n">
        <v>0.015</v>
      </c>
      <c r="AA75" t="n">
        <v>15</v>
      </c>
      <c r="AB75" t="n">
        <v>2526</v>
      </c>
      <c r="AC75" t="n">
        <v>0.1</v>
      </c>
      <c r="AD75" t="n">
        <v>22.2</v>
      </c>
      <c r="AE75" t="n">
        <v>0.1</v>
      </c>
      <c r="AF75" t="n">
        <v>18.7</v>
      </c>
      <c r="AG75" t="n">
        <v>1</v>
      </c>
      <c r="AH75" t="n">
        <v>0.1</v>
      </c>
      <c r="AI75" t="n">
        <v>0.36</v>
      </c>
      <c r="AJ75" s="28" t="inlineStr">
        <is>
          <t>عملاء متنوعون</t>
        </is>
      </c>
      <c r="AK75" s="85" t="n"/>
      <c r="AL75" s="85" t="n"/>
      <c r="AM75" s="1">
        <f>IFERROR(AA75/AB75,"")</f>
        <v/>
      </c>
      <c r="AN75" s="486">
        <f>STDEV(K75,G75)</f>
        <v/>
      </c>
    </row>
    <row r="76" ht="21" customHeight="1" s="402">
      <c r="A76" t="n">
        <v>2021</v>
      </c>
      <c r="B76" t="n">
        <v>1</v>
      </c>
      <c r="C76" t="n">
        <v>301</v>
      </c>
      <c r="D76" t="n">
        <v>225</v>
      </c>
      <c r="E76" t="inlineStr">
        <is>
          <t>علبة صندوق سمك 20 ك فلات الجديدة</t>
        </is>
      </c>
      <c r="F76" t="inlineStr">
        <is>
          <t>FMBOXI20FB0000</t>
        </is>
      </c>
      <c r="G76" t="n">
        <v>372</v>
      </c>
      <c r="H76" t="n">
        <v>345.96</v>
      </c>
      <c r="I76" t="n">
        <v>398.04</v>
      </c>
      <c r="J76" s="476" t="n"/>
      <c r="K76" s="476" t="n"/>
      <c r="L76" s="236" t="n"/>
      <c r="M76" t="n">
        <v>169</v>
      </c>
      <c r="N76" t="n">
        <v>128</v>
      </c>
      <c r="O76" s="2" t="n"/>
      <c r="P76" s="2" t="n"/>
      <c r="Q76" t="n">
        <v>2</v>
      </c>
      <c r="Z76" t="n">
        <v>0.015</v>
      </c>
      <c r="AA76" t="n">
        <v>2</v>
      </c>
      <c r="AB76" t="n">
        <v>182</v>
      </c>
      <c r="AC76" t="n">
        <v>0</v>
      </c>
      <c r="AD76" t="n">
        <v>0.5</v>
      </c>
      <c r="AG76" t="n">
        <v>0</v>
      </c>
      <c r="AJ76" s="28" t="inlineStr">
        <is>
          <t>عملاء متنوعون</t>
        </is>
      </c>
      <c r="AK76" s="85" t="n"/>
      <c r="AL76" s="85" t="n"/>
      <c r="AM76" s="1">
        <f>IFERROR(AA76/AB76,"")</f>
        <v/>
      </c>
      <c r="AN76" s="486">
        <f>STDEV(K76,G76)</f>
        <v/>
      </c>
    </row>
    <row r="77" ht="21" customHeight="1" s="402">
      <c r="A77" t="n">
        <v>2021</v>
      </c>
      <c r="B77" t="n">
        <v>1</v>
      </c>
      <c r="C77" t="n">
        <v>148</v>
      </c>
      <c r="D77" t="n">
        <v>347</v>
      </c>
      <c r="E77" t="inlineStr">
        <is>
          <t>شتلات 216 سيكم بني سويف</t>
        </is>
      </c>
      <c r="F77" t="inlineStr">
        <is>
          <t>FMNABB00000000</t>
        </is>
      </c>
      <c r="G77" t="n">
        <v>500</v>
      </c>
      <c r="H77" t="n">
        <v>465</v>
      </c>
      <c r="I77" t="n">
        <v>535</v>
      </c>
      <c r="J77" s="476" t="n"/>
      <c r="K77" s="476" t="n">
        <v>490.8</v>
      </c>
      <c r="L77" s="236" t="n"/>
      <c r="M77" t="n">
        <v>40</v>
      </c>
      <c r="N77" t="n">
        <v>144</v>
      </c>
      <c r="O77" s="2" t="n">
        <v>44</v>
      </c>
      <c r="P77" s="2" t="n">
        <v>161</v>
      </c>
      <c r="Q77" t="n">
        <v>15</v>
      </c>
      <c r="R77" t="n">
        <v>4</v>
      </c>
      <c r="S77" t="n">
        <v>3</v>
      </c>
      <c r="Z77" t="n">
        <v>0.015</v>
      </c>
      <c r="AA77" t="n">
        <v>22</v>
      </c>
      <c r="AB77" t="n">
        <v>932</v>
      </c>
      <c r="AC77" t="n">
        <v>0</v>
      </c>
      <c r="AD77" t="n">
        <v>1.9</v>
      </c>
      <c r="AE77" t="n">
        <v>0</v>
      </c>
      <c r="AF77" t="n">
        <v>1.9</v>
      </c>
      <c r="AG77" t="n">
        <v>3</v>
      </c>
      <c r="AH77" t="n">
        <v>0.5</v>
      </c>
      <c r="AI77" t="n">
        <v>0.35</v>
      </c>
      <c r="AJ77" s="28" t="inlineStr">
        <is>
          <t>مشتل اسنا</t>
        </is>
      </c>
      <c r="AK77" s="85" t="n"/>
      <c r="AL77" s="85" t="n"/>
      <c r="AM77" s="1">
        <f>IFERROR(AA77/AB77,"")</f>
        <v/>
      </c>
      <c r="AN77" s="486">
        <f>STDEV(K77,G77)</f>
        <v/>
      </c>
    </row>
    <row r="78" ht="21" customHeight="1" s="402">
      <c r="A78" t="n">
        <v>2021</v>
      </c>
      <c r="B78" t="n">
        <v>1</v>
      </c>
      <c r="C78" t="n">
        <v>148</v>
      </c>
      <c r="D78" t="n">
        <v>348</v>
      </c>
      <c r="E78" t="inlineStr">
        <is>
          <t>شتلات 150 سيكم / اسنا</t>
        </is>
      </c>
      <c r="F78" t="inlineStr">
        <is>
          <t>FMSEKB150N0000</t>
        </is>
      </c>
      <c r="G78" t="n">
        <v>500</v>
      </c>
      <c r="H78" t="n">
        <v>465</v>
      </c>
      <c r="I78" t="n">
        <v>535</v>
      </c>
      <c r="J78" s="476" t="n"/>
      <c r="K78" s="476" t="n">
        <v>486.4</v>
      </c>
      <c r="L78" s="236" t="n"/>
      <c r="M78" t="n">
        <v>40</v>
      </c>
      <c r="N78" t="n">
        <v>144</v>
      </c>
      <c r="O78" s="2" t="n">
        <v>44</v>
      </c>
      <c r="P78" s="2" t="n">
        <v>161</v>
      </c>
      <c r="Q78" t="n">
        <v>14</v>
      </c>
      <c r="R78" t="n">
        <v>6</v>
      </c>
      <c r="S78" t="n">
        <v>7</v>
      </c>
      <c r="T78" t="n">
        <v>2</v>
      </c>
      <c r="U78" t="n">
        <v>1</v>
      </c>
      <c r="Z78" t="n">
        <v>0.015</v>
      </c>
      <c r="AA78" t="n">
        <v>30</v>
      </c>
      <c r="AB78" t="n">
        <v>2844</v>
      </c>
      <c r="AC78" t="n">
        <v>0.1</v>
      </c>
      <c r="AD78" t="n">
        <v>5.7</v>
      </c>
      <c r="AE78" t="n">
        <v>0.1</v>
      </c>
      <c r="AF78" t="n">
        <v>5.9</v>
      </c>
      <c r="AG78" t="n">
        <v>3</v>
      </c>
      <c r="AH78" t="n">
        <v>0.7</v>
      </c>
      <c r="AI78" t="n">
        <v>1.08</v>
      </c>
      <c r="AJ78" s="28" t="inlineStr">
        <is>
          <t>مشتل اسنا</t>
        </is>
      </c>
      <c r="AK78" s="85" t="n"/>
      <c r="AL78" s="85" t="n"/>
      <c r="AM78" s="1">
        <f>IFERROR(AA78/AB78,"")</f>
        <v/>
      </c>
      <c r="AN78" s="486">
        <f>STDEV(K78,G78)</f>
        <v/>
      </c>
    </row>
    <row r="79" ht="21" customHeight="1" s="402">
      <c r="A79" t="n">
        <v>2021</v>
      </c>
      <c r="B79" t="n">
        <v>1</v>
      </c>
      <c r="C79" t="n">
        <v>395</v>
      </c>
      <c r="D79" t="n">
        <v>607</v>
      </c>
      <c r="E79" t="inlineStr">
        <is>
          <t>مجموعه زوايا اماميه - منلو</t>
        </is>
      </c>
      <c r="F79" t="inlineStr">
        <is>
          <t>FMMINI20000042</t>
        </is>
      </c>
      <c r="G79" t="n">
        <v>120</v>
      </c>
      <c r="H79" t="n">
        <v>111.6</v>
      </c>
      <c r="I79" t="n">
        <v>128.4</v>
      </c>
      <c r="J79" s="476" t="n"/>
      <c r="K79" s="476" t="n">
        <v>120</v>
      </c>
      <c r="L79" s="236" t="n"/>
      <c r="M79" t="n">
        <v>90</v>
      </c>
      <c r="N79" t="n">
        <v>120</v>
      </c>
      <c r="O79" s="2" t="n">
        <v>100</v>
      </c>
      <c r="P79" s="2" t="n">
        <v>109</v>
      </c>
      <c r="Q79" t="n">
        <v>21</v>
      </c>
      <c r="R79" t="n">
        <v>6</v>
      </c>
      <c r="S79" t="n">
        <v>23</v>
      </c>
      <c r="Z79" t="n">
        <v>0.015</v>
      </c>
      <c r="AA79" t="n">
        <v>50</v>
      </c>
      <c r="AB79" t="n">
        <v>3722</v>
      </c>
      <c r="AC79" t="n">
        <v>0.4</v>
      </c>
      <c r="AD79" t="n">
        <v>31</v>
      </c>
      <c r="AE79" t="n">
        <v>0.4</v>
      </c>
      <c r="AF79" t="n">
        <v>23.5</v>
      </c>
      <c r="AG79" t="n">
        <v>3</v>
      </c>
      <c r="AH79" t="n">
        <v>0.5</v>
      </c>
      <c r="AI79" t="n">
        <v>0.48</v>
      </c>
      <c r="AJ79" s="28" t="inlineStr">
        <is>
          <t>ميلو</t>
        </is>
      </c>
      <c r="AK79" s="85" t="n"/>
      <c r="AL79" s="85" t="n"/>
      <c r="AM79" s="1">
        <f>IFERROR(AA79/AB79,"")</f>
        <v/>
      </c>
      <c r="AN79" s="486">
        <f>STDEV(K79,G79)</f>
        <v/>
      </c>
    </row>
    <row r="80" ht="21" customHeight="1" s="402">
      <c r="A80" t="n">
        <v>2021</v>
      </c>
      <c r="B80" t="n">
        <v>1</v>
      </c>
      <c r="C80" t="n">
        <v>395</v>
      </c>
      <c r="D80" t="n">
        <v>608</v>
      </c>
      <c r="E80" t="inlineStr">
        <is>
          <t>مجموعه زوايا فوم خلفيه- منلو</t>
        </is>
      </c>
      <c r="F80" t="inlineStr">
        <is>
          <t>FMMINI30000043</t>
        </is>
      </c>
      <c r="G80" t="n">
        <v>110</v>
      </c>
      <c r="H80" t="n">
        <v>102.3</v>
      </c>
      <c r="I80" t="n">
        <v>117.7</v>
      </c>
      <c r="J80" s="476" t="n"/>
      <c r="K80" s="476" t="n">
        <v>111.6</v>
      </c>
      <c r="L80" s="236" t="n"/>
      <c r="M80" t="n">
        <v>90</v>
      </c>
      <c r="N80" t="n">
        <v>120</v>
      </c>
      <c r="O80" s="2" t="n">
        <v>100</v>
      </c>
      <c r="P80" s="2" t="n">
        <v>109</v>
      </c>
      <c r="Q80" t="n">
        <v>23</v>
      </c>
      <c r="R80" t="n">
        <v>6</v>
      </c>
      <c r="S80" t="n">
        <v>18</v>
      </c>
      <c r="Z80" t="n">
        <v>0.015</v>
      </c>
      <c r="AA80" t="n">
        <v>47</v>
      </c>
      <c r="AB80" t="n">
        <v>3719</v>
      </c>
      <c r="AC80" t="n">
        <v>0.4</v>
      </c>
      <c r="AD80" t="n">
        <v>33.8</v>
      </c>
      <c r="AE80" t="n">
        <v>0.4</v>
      </c>
      <c r="AF80" t="n">
        <v>25.4</v>
      </c>
      <c r="AG80" t="n">
        <v>3</v>
      </c>
      <c r="AH80" t="n">
        <v>0.5</v>
      </c>
      <c r="AI80" t="n">
        <v>0.48</v>
      </c>
      <c r="AJ80" s="28" t="inlineStr">
        <is>
          <t>ميلو</t>
        </is>
      </c>
      <c r="AK80" s="85" t="n"/>
      <c r="AL80" s="85" t="n"/>
      <c r="AM80" s="1">
        <f>IFERROR(AA80/AB80,"")</f>
        <v/>
      </c>
      <c r="AN80" s="486">
        <f>STDEV(K80,G80)</f>
        <v/>
      </c>
    </row>
    <row r="81" ht="21" customHeight="1" s="402">
      <c r="A81" t="n">
        <v>2021</v>
      </c>
      <c r="B81" t="n">
        <v>1</v>
      </c>
      <c r="C81" t="n">
        <v>395</v>
      </c>
      <c r="D81" t="n">
        <v>609</v>
      </c>
      <c r="E81" t="inlineStr">
        <is>
          <t>قاعده فوم جديده- منلو</t>
        </is>
      </c>
      <c r="F81" t="inlineStr">
        <is>
          <t>FMMINI10000044</t>
        </is>
      </c>
      <c r="G81" t="n">
        <v>50</v>
      </c>
      <c r="H81" t="n">
        <v>46.5</v>
      </c>
      <c r="I81" t="n">
        <v>53.5</v>
      </c>
      <c r="J81" s="476" t="n"/>
      <c r="K81" s="476" t="n">
        <v>53.4</v>
      </c>
      <c r="L81" s="236" t="n"/>
      <c r="M81" t="n">
        <v>90</v>
      </c>
      <c r="N81" t="n">
        <v>120</v>
      </c>
      <c r="O81" s="2" t="n">
        <v>100</v>
      </c>
      <c r="P81" s="2" t="n">
        <v>109</v>
      </c>
      <c r="Q81" t="n">
        <v>21</v>
      </c>
      <c r="R81" t="n">
        <v>4</v>
      </c>
      <c r="S81" t="n">
        <v>10</v>
      </c>
      <c r="Z81" t="n">
        <v>0.015</v>
      </c>
      <c r="AA81" t="n">
        <v>35</v>
      </c>
      <c r="AB81" t="n">
        <v>3779</v>
      </c>
      <c r="AC81" t="n">
        <v>0.7</v>
      </c>
      <c r="AD81" t="n">
        <v>75.59999999999999</v>
      </c>
      <c r="AE81" t="n">
        <v>0.6</v>
      </c>
      <c r="AF81" t="n">
        <v>53.5</v>
      </c>
      <c r="AG81" t="n">
        <v>3</v>
      </c>
      <c r="AH81" t="n">
        <v>0.4</v>
      </c>
      <c r="AI81" t="n">
        <v>0.48</v>
      </c>
      <c r="AJ81" s="28" t="inlineStr">
        <is>
          <t>ميلو</t>
        </is>
      </c>
      <c r="AK81" s="85" t="n"/>
      <c r="AL81" s="85" t="n"/>
      <c r="AM81" s="1">
        <f>IFERROR(AA81/AB81,"")</f>
        <v/>
      </c>
      <c r="AN81" s="486">
        <f>STDEV(K81,G81)</f>
        <v/>
      </c>
    </row>
    <row r="82" ht="21" customHeight="1" s="402">
      <c r="A82" t="n">
        <v>2021</v>
      </c>
      <c r="B82" t="n">
        <v>2</v>
      </c>
      <c r="C82" t="n">
        <v>18</v>
      </c>
      <c r="D82" t="n">
        <v>49</v>
      </c>
      <c r="E82" t="inlineStr">
        <is>
          <t xml:space="preserve"> LgWashing machine (Cover)</t>
        </is>
      </c>
      <c r="F82" t="inlineStr">
        <is>
          <t>FMLGEI20000000</t>
        </is>
      </c>
      <c r="G82" t="n">
        <v>100</v>
      </c>
      <c r="H82" t="n">
        <v>95.5</v>
      </c>
      <c r="I82" t="n">
        <v>104.5</v>
      </c>
      <c r="J82" s="476" t="n"/>
      <c r="K82" s="476" t="n">
        <v>108</v>
      </c>
      <c r="L82" s="236" t="n"/>
      <c r="M82" t="n">
        <v>101</v>
      </c>
      <c r="N82" t="n">
        <v>107</v>
      </c>
      <c r="O82" s="2" t="n">
        <v>69</v>
      </c>
      <c r="P82" s="2" t="n">
        <v>105</v>
      </c>
      <c r="Q82" t="n">
        <v>49</v>
      </c>
      <c r="R82" t="n">
        <v>21</v>
      </c>
      <c r="S82" t="n">
        <v>54</v>
      </c>
      <c r="V82" t="n">
        <v>30</v>
      </c>
      <c r="Z82" s="181" t="n">
        <v>0.015</v>
      </c>
      <c r="AA82" t="n">
        <v>154</v>
      </c>
      <c r="AB82" t="n">
        <v>15358</v>
      </c>
      <c r="AC82" t="n">
        <v>1.5</v>
      </c>
      <c r="AD82" t="n">
        <v>153.6</v>
      </c>
      <c r="AE82" t="n">
        <v>1.4</v>
      </c>
      <c r="AF82" t="n">
        <v>132.1</v>
      </c>
      <c r="AG82" t="n">
        <v>8</v>
      </c>
      <c r="AH82" t="n">
        <v>2.2</v>
      </c>
      <c r="AI82" t="n">
        <v>0.79</v>
      </c>
      <c r="AJ82" s="28" t="inlineStr">
        <is>
          <t>LG</t>
        </is>
      </c>
      <c r="AK82" s="85" t="inlineStr">
        <is>
          <t>PACKING</t>
        </is>
      </c>
      <c r="AL82" s="85" t="inlineStr">
        <is>
          <t>3920EZ2058A</t>
        </is>
      </c>
      <c r="AM82" s="1">
        <f>IFERROR(AA82/AB82,"")</f>
        <v/>
      </c>
      <c r="AN82" s="486">
        <f>STDEV(K82,G82)</f>
        <v/>
      </c>
    </row>
    <row r="83" ht="21" customHeight="1" s="402">
      <c r="A83" t="n">
        <v>2021</v>
      </c>
      <c r="B83" t="n">
        <v>2</v>
      </c>
      <c r="C83" t="n">
        <v>18</v>
      </c>
      <c r="D83" t="n">
        <v>50</v>
      </c>
      <c r="E83" t="inlineStr">
        <is>
          <t>LgWashing machine (Angels)</t>
        </is>
      </c>
      <c r="F83" t="inlineStr">
        <is>
          <t>FMLGEI40000000</t>
        </is>
      </c>
      <c r="G83" t="n">
        <v>54</v>
      </c>
      <c r="H83" t="n">
        <v>51.57</v>
      </c>
      <c r="I83" t="n">
        <v>56.43</v>
      </c>
      <c r="J83" s="476" t="n"/>
      <c r="K83" s="476" t="n">
        <v>57.6</v>
      </c>
      <c r="L83" s="236" t="n"/>
      <c r="M83" t="n">
        <v>101</v>
      </c>
      <c r="N83" t="n">
        <v>107</v>
      </c>
      <c r="O83" s="2" t="n">
        <v>69</v>
      </c>
      <c r="P83" s="2" t="n">
        <v>105</v>
      </c>
      <c r="Q83" t="n">
        <v>56</v>
      </c>
      <c r="R83" t="n">
        <v>24</v>
      </c>
      <c r="S83" t="n">
        <v>59</v>
      </c>
      <c r="V83" t="n">
        <v>20</v>
      </c>
      <c r="Z83" t="n">
        <v>0.015</v>
      </c>
      <c r="AA83" t="n">
        <v>159</v>
      </c>
      <c r="AB83" t="n">
        <v>14831</v>
      </c>
      <c r="AC83" t="n">
        <v>2.9</v>
      </c>
      <c r="AD83" t="n">
        <v>274.6</v>
      </c>
      <c r="AE83" t="n">
        <v>2.6</v>
      </c>
      <c r="AF83" t="n">
        <v>241.6</v>
      </c>
      <c r="AG83" t="n">
        <v>8</v>
      </c>
      <c r="AH83" t="n">
        <v>2.3</v>
      </c>
      <c r="AI83" t="n">
        <v>0.76</v>
      </c>
      <c r="AJ83" s="28" t="inlineStr">
        <is>
          <t>LG</t>
        </is>
      </c>
      <c r="AK83" s="85" t="inlineStr">
        <is>
          <t>PACKING</t>
        </is>
      </c>
      <c r="AL83" s="85" t="inlineStr">
        <is>
          <t>3920FZ3114C</t>
        </is>
      </c>
      <c r="AM83" s="1">
        <f>IFERROR(AA83/AB83,"")</f>
        <v/>
      </c>
      <c r="AN83" s="486">
        <f>STDEV(K83,G83)</f>
        <v/>
      </c>
    </row>
    <row r="84" ht="21" customHeight="1" s="402">
      <c r="A84" t="n">
        <v>2021</v>
      </c>
      <c r="B84" t="n">
        <v>2</v>
      </c>
      <c r="C84" t="n">
        <v>47</v>
      </c>
      <c r="D84" t="n">
        <v>122</v>
      </c>
      <c r="E84" t="inlineStr">
        <is>
          <t>LgWashing Mashine Base</t>
        </is>
      </c>
      <c r="F84" t="inlineStr">
        <is>
          <t>FMLGEI1000000</t>
        </is>
      </c>
      <c r="G84" t="n">
        <v>280</v>
      </c>
      <c r="H84" t="n">
        <v>267.4</v>
      </c>
      <c r="I84" t="n">
        <v>292.6</v>
      </c>
      <c r="J84" s="476" t="n"/>
      <c r="K84" s="476" t="n">
        <v>283.6</v>
      </c>
      <c r="L84" s="236" t="n"/>
      <c r="M84" t="n">
        <v>63</v>
      </c>
      <c r="N84" t="n">
        <v>115</v>
      </c>
      <c r="O84" s="2" t="n">
        <v>70</v>
      </c>
      <c r="P84" s="2" t="n">
        <v>103</v>
      </c>
      <c r="Q84" t="n">
        <v>31</v>
      </c>
      <c r="R84" t="n">
        <v>11</v>
      </c>
      <c r="S84" t="n">
        <v>34</v>
      </c>
      <c r="V84" t="n">
        <v>20</v>
      </c>
      <c r="Z84" t="n">
        <v>0.015</v>
      </c>
      <c r="AA84" t="n">
        <v>96</v>
      </c>
      <c r="AB84" t="n">
        <v>5576</v>
      </c>
      <c r="AC84" t="n">
        <v>0.3</v>
      </c>
      <c r="AD84" t="n">
        <v>19.9</v>
      </c>
      <c r="AE84" t="n">
        <v>0.3</v>
      </c>
      <c r="AF84" t="n">
        <v>7.4</v>
      </c>
      <c r="AG84" t="n">
        <v>6</v>
      </c>
      <c r="AH84" t="n">
        <v>1.4</v>
      </c>
      <c r="AI84" t="n">
        <v>0.25</v>
      </c>
      <c r="AJ84" s="28" t="inlineStr">
        <is>
          <t>LG</t>
        </is>
      </c>
      <c r="AK84" s="85" t="n"/>
      <c r="AL84" s="85" t="inlineStr">
        <is>
          <t>AGG76599801</t>
        </is>
      </c>
      <c r="AM84" s="1">
        <f>IFERROR(AA84/AB84,"")</f>
        <v/>
      </c>
      <c r="AN84" s="486">
        <f>STDEV(K84,G84)</f>
        <v/>
      </c>
    </row>
    <row r="85" ht="21" customHeight="1" s="402">
      <c r="A85" t="n">
        <v>2021</v>
      </c>
      <c r="B85" t="n">
        <v>2</v>
      </c>
      <c r="C85" t="n">
        <v>181</v>
      </c>
      <c r="D85" t="n">
        <v>330</v>
      </c>
      <c r="E85" t="inlineStr">
        <is>
          <t>LG 49UJ63</t>
        </is>
      </c>
      <c r="F85" t="inlineStr">
        <is>
          <t>FMLGEI49630000</t>
        </is>
      </c>
      <c r="G85" t="n">
        <v>406</v>
      </c>
      <c r="H85" t="n">
        <v>382.046</v>
      </c>
      <c r="I85" t="n">
        <v>434.826</v>
      </c>
      <c r="J85" s="476" t="n"/>
      <c r="K85" s="476" t="n">
        <v>418.7</v>
      </c>
      <c r="L85" s="236" t="n"/>
      <c r="M85" t="n">
        <v>103</v>
      </c>
      <c r="N85" t="n">
        <v>140</v>
      </c>
      <c r="O85" s="2" t="n">
        <v>107</v>
      </c>
      <c r="P85" s="2" t="n">
        <v>135</v>
      </c>
      <c r="Q85" t="n">
        <v>23</v>
      </c>
      <c r="R85" t="n">
        <v>12</v>
      </c>
      <c r="S85" t="n">
        <v>16</v>
      </c>
      <c r="T85" t="n">
        <v>4</v>
      </c>
      <c r="Z85" t="n">
        <v>0.015</v>
      </c>
      <c r="AA85" t="n">
        <v>54</v>
      </c>
      <c r="AB85" t="n">
        <v>6354</v>
      </c>
      <c r="AC85" t="n">
        <v>0.1</v>
      </c>
      <c r="AD85" t="n">
        <v>15.7</v>
      </c>
      <c r="AE85" t="n">
        <v>0.3</v>
      </c>
      <c r="AF85" t="n">
        <v>30.4</v>
      </c>
      <c r="AG85" t="n">
        <v>4</v>
      </c>
      <c r="AH85" t="n">
        <v>0.5</v>
      </c>
      <c r="AI85" t="n">
        <v>0.35</v>
      </c>
      <c r="AJ85" s="28" t="inlineStr">
        <is>
          <t>LG</t>
        </is>
      </c>
      <c r="AK85" s="85" t="n"/>
      <c r="AL85" s="85" t="inlineStr">
        <is>
          <t>MFZ65333801</t>
        </is>
      </c>
      <c r="AM85" s="1">
        <f>IFERROR(AA85/AB85,"")</f>
        <v/>
      </c>
      <c r="AN85" s="486">
        <f>STDEV(K85,G85)</f>
        <v/>
      </c>
    </row>
    <row r="86" ht="21" customHeight="1" s="402">
      <c r="A86" t="n">
        <v>2021</v>
      </c>
      <c r="B86" t="n">
        <v>2</v>
      </c>
      <c r="C86" t="n">
        <v>182</v>
      </c>
      <c r="D86" t="n">
        <v>331</v>
      </c>
      <c r="E86" t="inlineStr">
        <is>
          <t>LG 43UJ63</t>
        </is>
      </c>
      <c r="F86" t="inlineStr">
        <is>
          <t>FMLGEI43630000</t>
        </is>
      </c>
      <c r="G86" t="n">
        <v>332</v>
      </c>
      <c r="H86" t="n">
        <v>312.412</v>
      </c>
      <c r="I86" t="n">
        <v>355.572</v>
      </c>
      <c r="J86" s="476" t="n"/>
      <c r="K86" s="476" t="n">
        <v>331.5</v>
      </c>
      <c r="L86" s="236" t="n"/>
      <c r="M86" t="n">
        <v>110</v>
      </c>
      <c r="N86" t="n">
        <v>131</v>
      </c>
      <c r="O86" s="2" t="n">
        <v>109</v>
      </c>
      <c r="P86" s="2" t="n">
        <v>133</v>
      </c>
      <c r="Q86" t="n">
        <v>4</v>
      </c>
      <c r="S86" t="n">
        <v>5</v>
      </c>
      <c r="Z86" t="n">
        <v>0.015</v>
      </c>
      <c r="AA86" t="n">
        <v>9</v>
      </c>
      <c r="AB86" t="n">
        <v>69</v>
      </c>
      <c r="AC86" t="n">
        <v>0</v>
      </c>
      <c r="AD86" t="n">
        <v>0.2</v>
      </c>
      <c r="AE86" t="n">
        <v>0.1</v>
      </c>
      <c r="AF86" t="n">
        <v>0.4</v>
      </c>
      <c r="AG86" t="n">
        <v>2</v>
      </c>
      <c r="AH86" t="n">
        <v>0.1</v>
      </c>
      <c r="AI86" t="n">
        <v>0.01</v>
      </c>
      <c r="AJ86" s="28" t="inlineStr">
        <is>
          <t>LG</t>
        </is>
      </c>
      <c r="AK86" s="85" t="inlineStr">
        <is>
          <t>PACKING SET</t>
        </is>
      </c>
      <c r="AL86" s="85" t="inlineStr">
        <is>
          <t>MFZ65333701</t>
        </is>
      </c>
      <c r="AM86" s="1">
        <f>IFERROR(AA86/AB86,"")</f>
        <v/>
      </c>
      <c r="AN86" s="486">
        <f>STDEV(K86,G86)</f>
        <v/>
      </c>
    </row>
    <row r="87" ht="21" customHeight="1" s="402">
      <c r="A87" t="n">
        <v>2021</v>
      </c>
      <c r="B87" t="n">
        <v>2</v>
      </c>
      <c r="C87" t="n">
        <v>190</v>
      </c>
      <c r="D87" t="n">
        <v>342</v>
      </c>
      <c r="E87" t="inlineStr">
        <is>
          <t xml:space="preserve">  LG55UK63</t>
        </is>
      </c>
      <c r="F87" t="inlineStr">
        <is>
          <t>FMLGEI55UK6300</t>
        </is>
      </c>
      <c r="G87" t="n">
        <v>567</v>
      </c>
      <c r="H87" t="n">
        <v>533.547</v>
      </c>
      <c r="I87" t="n">
        <v>607.2569999999999</v>
      </c>
      <c r="J87" s="476" t="n"/>
      <c r="K87" s="476" t="n">
        <v>576.4</v>
      </c>
      <c r="L87" s="236" t="n"/>
      <c r="M87" t="n">
        <v>60</v>
      </c>
      <c r="N87" t="n">
        <v>180</v>
      </c>
      <c r="O87" s="2" t="n">
        <v>78</v>
      </c>
      <c r="P87" s="2" t="n">
        <v>138</v>
      </c>
      <c r="Q87" t="n">
        <v>16</v>
      </c>
      <c r="R87" t="n">
        <v>9</v>
      </c>
      <c r="S87" t="n">
        <v>9</v>
      </c>
      <c r="U87" t="n">
        <v>9</v>
      </c>
      <c r="Z87" t="n">
        <v>0.015</v>
      </c>
      <c r="AA87" t="n">
        <v>43</v>
      </c>
      <c r="AB87" t="n">
        <v>2653</v>
      </c>
      <c r="AC87" t="n">
        <v>0.1</v>
      </c>
      <c r="AD87" t="n">
        <v>4.7</v>
      </c>
      <c r="AE87" t="n">
        <v>0.1</v>
      </c>
      <c r="AF87" t="n">
        <v>9.199999999999999</v>
      </c>
      <c r="AG87" t="n">
        <v>3</v>
      </c>
      <c r="AH87" t="n">
        <v>0.5</v>
      </c>
      <c r="AI87" t="n">
        <v>0.34</v>
      </c>
      <c r="AJ87" s="28" t="inlineStr">
        <is>
          <t>LG</t>
        </is>
      </c>
      <c r="AK87" s="85" t="n"/>
      <c r="AL87" s="85" t="inlineStr">
        <is>
          <t>MFZ65914801</t>
        </is>
      </c>
      <c r="AM87" s="1">
        <f>IFERROR(AA87/AB87,"")</f>
        <v/>
      </c>
      <c r="AN87" s="486">
        <f>STDEV(K87,G87)</f>
        <v/>
      </c>
    </row>
    <row r="88" ht="21" customHeight="1" s="402">
      <c r="A88" t="n">
        <v>2021</v>
      </c>
      <c r="B88" t="n">
        <v>2</v>
      </c>
      <c r="C88" t="n">
        <v>375</v>
      </c>
      <c r="D88" t="n">
        <v>437</v>
      </c>
      <c r="E88" t="inlineStr">
        <is>
          <t xml:space="preserve">LG32LM55/LM63 </t>
        </is>
      </c>
      <c r="F88" t="inlineStr">
        <is>
          <t>FMLGEI32LM5563</t>
        </is>
      </c>
      <c r="G88" t="n">
        <v>168</v>
      </c>
      <c r="H88" t="n">
        <v>158.088</v>
      </c>
      <c r="I88" t="n">
        <v>179.928</v>
      </c>
      <c r="J88" s="476" t="n"/>
      <c r="K88" s="476" t="n">
        <v>178.3</v>
      </c>
      <c r="L88" s="236" t="n"/>
      <c r="M88" t="n">
        <v>120</v>
      </c>
      <c r="N88" t="n">
        <v>120</v>
      </c>
      <c r="O88" s="2" t="n">
        <v>125</v>
      </c>
      <c r="P88" s="2" t="n">
        <v>116</v>
      </c>
      <c r="Q88" t="n">
        <v>49</v>
      </c>
      <c r="R88" t="n">
        <v>24</v>
      </c>
      <c r="S88" t="n">
        <v>26</v>
      </c>
      <c r="U88" t="n">
        <v>15</v>
      </c>
      <c r="V88" t="n">
        <v>8</v>
      </c>
      <c r="Z88" t="n">
        <v>0.015</v>
      </c>
      <c r="AA88" t="n">
        <v>122</v>
      </c>
      <c r="AB88" t="n">
        <v>9272</v>
      </c>
      <c r="AC88" t="n">
        <v>0.7</v>
      </c>
      <c r="AD88" t="n">
        <v>55.2</v>
      </c>
      <c r="AE88" t="n">
        <v>1.3</v>
      </c>
      <c r="AF88" t="n">
        <v>88.3</v>
      </c>
      <c r="AG88" t="n">
        <v>4</v>
      </c>
      <c r="AH88" t="n">
        <v>1</v>
      </c>
      <c r="AI88" t="n">
        <v>0.37</v>
      </c>
      <c r="AJ88" s="28" t="inlineStr">
        <is>
          <t>LG</t>
        </is>
      </c>
      <c r="AK88" s="85" t="inlineStr">
        <is>
          <t>PACKING SET</t>
        </is>
      </c>
      <c r="AL88" s="85" t="inlineStr">
        <is>
          <t>MFZ66333001</t>
        </is>
      </c>
      <c r="AM88" s="1">
        <f>IFERROR(AA88/AB88,"")</f>
        <v/>
      </c>
      <c r="AN88" s="486">
        <f>STDEV(K88,G88)</f>
        <v/>
      </c>
    </row>
    <row r="89" ht="21" customHeight="1" s="402">
      <c r="A89" t="n">
        <v>2021</v>
      </c>
      <c r="B89" t="n">
        <v>2</v>
      </c>
      <c r="C89" t="n">
        <v>376</v>
      </c>
      <c r="D89" t="n">
        <v>438</v>
      </c>
      <c r="E89" t="inlineStr">
        <is>
          <t xml:space="preserve">LG43LM63/UM73 </t>
        </is>
      </c>
      <c r="F89" t="inlineStr">
        <is>
          <t>FMLGEI43LM6373</t>
        </is>
      </c>
      <c r="G89" t="n">
        <v>335</v>
      </c>
      <c r="H89" t="n">
        <v>315.235</v>
      </c>
      <c r="I89" t="n">
        <v>358.785</v>
      </c>
      <c r="J89" s="476" t="n"/>
      <c r="K89" s="476" t="n">
        <v>348.3</v>
      </c>
      <c r="L89" s="236" t="n"/>
      <c r="M89" t="n">
        <v>67</v>
      </c>
      <c r="N89" t="n">
        <v>161</v>
      </c>
      <c r="O89" s="2" t="n">
        <v>83</v>
      </c>
      <c r="P89" s="2" t="n">
        <v>133</v>
      </c>
      <c r="Q89" t="n">
        <v>36</v>
      </c>
      <c r="R89" t="n">
        <v>18</v>
      </c>
      <c r="S89" t="n">
        <v>39</v>
      </c>
      <c r="T89" t="n">
        <v>5</v>
      </c>
      <c r="U89" t="n">
        <v>2</v>
      </c>
      <c r="Z89" t="n">
        <v>0.015</v>
      </c>
      <c r="AA89" t="n">
        <v>99</v>
      </c>
      <c r="AB89" t="n">
        <v>7551</v>
      </c>
      <c r="AC89" t="n">
        <v>0.3</v>
      </c>
      <c r="AD89" t="n">
        <v>22.5</v>
      </c>
      <c r="AE89" t="n">
        <v>0.5</v>
      </c>
      <c r="AF89" t="n">
        <v>37.6</v>
      </c>
      <c r="AG89" t="n">
        <v>6</v>
      </c>
      <c r="AH89" t="n">
        <v>1.2</v>
      </c>
      <c r="AI89" t="n">
        <v>0.37</v>
      </c>
      <c r="AJ89" s="28" t="inlineStr">
        <is>
          <t>LG</t>
        </is>
      </c>
      <c r="AK89" s="85" t="inlineStr">
        <is>
          <t>SET PACKING</t>
        </is>
      </c>
      <c r="AL89" s="85" t="inlineStr">
        <is>
          <t>mfz66236501</t>
        </is>
      </c>
      <c r="AM89" s="1">
        <f>IFERROR(AA89/AB89,"")</f>
        <v/>
      </c>
      <c r="AN89" s="486">
        <f>STDEV(K89,G89)</f>
        <v/>
      </c>
    </row>
    <row r="90" ht="21" customHeight="1" s="402">
      <c r="A90" t="n">
        <v>2021</v>
      </c>
      <c r="B90" t="n">
        <v>2</v>
      </c>
      <c r="C90" t="n">
        <v>382</v>
      </c>
      <c r="D90" t="n">
        <v>449</v>
      </c>
      <c r="E90" t="inlineStr">
        <is>
          <t>FRONT 43LM63</t>
        </is>
      </c>
      <c r="F90" t="inlineStr">
        <is>
          <t>FMLGEI43LM63FR</t>
        </is>
      </c>
      <c r="G90" t="n">
        <v>46</v>
      </c>
      <c r="H90" t="n">
        <v>40.986</v>
      </c>
      <c r="I90" t="n">
        <v>50.048</v>
      </c>
      <c r="J90" s="476" t="n"/>
      <c r="K90" s="476" t="n">
        <v>45.2</v>
      </c>
      <c r="L90" s="236" t="n"/>
      <c r="M90" t="n">
        <v>108</v>
      </c>
      <c r="N90" t="n">
        <v>100</v>
      </c>
      <c r="O90" s="2" t="n">
        <v>118</v>
      </c>
      <c r="P90" s="2" t="n">
        <v>92</v>
      </c>
      <c r="Q90" t="n">
        <v>49</v>
      </c>
      <c r="R90" t="n">
        <v>20</v>
      </c>
      <c r="S90" t="n">
        <v>41</v>
      </c>
      <c r="Z90" t="n">
        <v>0.015</v>
      </c>
      <c r="AA90" t="n">
        <v>110</v>
      </c>
      <c r="AB90" t="n">
        <v>6950</v>
      </c>
      <c r="AC90" t="n">
        <v>2.4</v>
      </c>
      <c r="AD90" t="n">
        <v>151.1</v>
      </c>
      <c r="AE90" t="n">
        <v>2.4</v>
      </c>
      <c r="AF90" t="n">
        <v>154</v>
      </c>
      <c r="AG90" t="n">
        <v>5</v>
      </c>
      <c r="AH90" t="n">
        <v>0.9</v>
      </c>
      <c r="AI90" t="n">
        <v>0.59</v>
      </c>
      <c r="AJ90" s="28" t="inlineStr">
        <is>
          <t>LG</t>
        </is>
      </c>
      <c r="AK90" s="85" t="inlineStr">
        <is>
          <t>FRONT-PAD</t>
        </is>
      </c>
      <c r="AL90" s="85" t="inlineStr">
        <is>
          <t>MFZ65262201</t>
        </is>
      </c>
      <c r="AM90" s="1">
        <f>IFERROR(AA90/AB90,"")</f>
        <v/>
      </c>
      <c r="AN90" s="486">
        <f>STDEV(K90,G90)</f>
        <v/>
      </c>
    </row>
    <row r="91" ht="21" customHeight="1" s="402">
      <c r="A91" t="n">
        <v>2021</v>
      </c>
      <c r="B91" t="n">
        <v>2</v>
      </c>
      <c r="C91" t="n">
        <v>383</v>
      </c>
      <c r="D91" t="n">
        <v>550</v>
      </c>
      <c r="E91" t="inlineStr">
        <is>
          <t>FRONT 43LM55</t>
        </is>
      </c>
      <c r="F91" t="inlineStr">
        <is>
          <t>FMLGEI43LM55FR</t>
        </is>
      </c>
      <c r="G91" t="n">
        <v>35</v>
      </c>
      <c r="H91" t="n">
        <v>32.025</v>
      </c>
      <c r="I91" t="n">
        <v>38.045</v>
      </c>
      <c r="J91" s="476" t="n"/>
      <c r="K91" s="476" t="n">
        <v>35.1</v>
      </c>
      <c r="L91" s="236" t="n"/>
      <c r="M91" t="n">
        <v>108</v>
      </c>
      <c r="N91" t="n">
        <v>100</v>
      </c>
      <c r="O91" s="2" t="n">
        <v>118</v>
      </c>
      <c r="P91" s="2" t="n">
        <v>92</v>
      </c>
      <c r="Q91" t="n">
        <v>2</v>
      </c>
      <c r="R91" t="n">
        <v>1</v>
      </c>
      <c r="S91" t="n">
        <v>1</v>
      </c>
      <c r="Z91" t="n">
        <v>0.015</v>
      </c>
      <c r="AA91" t="n">
        <v>4</v>
      </c>
      <c r="AB91" t="n">
        <v>2044</v>
      </c>
      <c r="AC91" t="n">
        <v>0.1</v>
      </c>
      <c r="AD91" t="n">
        <v>58.4</v>
      </c>
      <c r="AE91" t="n">
        <v>0.1</v>
      </c>
      <c r="AF91" t="n">
        <v>0.1</v>
      </c>
      <c r="AG91" t="n">
        <v>2</v>
      </c>
      <c r="AH91" t="n">
        <v>0</v>
      </c>
      <c r="AI91" t="n">
        <v>0</v>
      </c>
      <c r="AJ91" s="28" t="inlineStr">
        <is>
          <t>LG</t>
        </is>
      </c>
      <c r="AK91" s="85" t="inlineStr">
        <is>
          <t>PAD PACKING</t>
        </is>
      </c>
      <c r="AL91" s="85" t="inlineStr">
        <is>
          <t>MFZ65262201</t>
        </is>
      </c>
      <c r="AM91" s="1">
        <f>IFERROR(AA91/AB91,"")</f>
        <v/>
      </c>
      <c r="AN91" s="486">
        <f>STDEV(K91,G91)</f>
        <v/>
      </c>
    </row>
    <row r="92" ht="21" customHeight="1" s="402">
      <c r="A92" t="n">
        <v>2021</v>
      </c>
      <c r="B92" t="n">
        <v>2</v>
      </c>
      <c r="C92" t="n">
        <v>384</v>
      </c>
      <c r="D92" t="n">
        <v>556</v>
      </c>
      <c r="E92" t="inlineStr">
        <is>
          <t>LG 65 UM 73 top&amp;bottom</t>
        </is>
      </c>
      <c r="F92" t="inlineStr">
        <is>
          <t>FMLGEI65UM7301</t>
        </is>
      </c>
      <c r="G92" t="n">
        <v>1066</v>
      </c>
      <c r="H92" t="n">
        <v>1003.106</v>
      </c>
      <c r="I92" t="n">
        <v>1141.686</v>
      </c>
      <c r="J92" s="476" t="n"/>
      <c r="K92" s="476" t="n">
        <v>1077</v>
      </c>
      <c r="L92" s="236" t="n"/>
      <c r="M92" t="n">
        <v>20</v>
      </c>
      <c r="N92" t="n">
        <v>180</v>
      </c>
      <c r="O92" s="2" t="n">
        <v>27</v>
      </c>
      <c r="P92" s="2" t="n">
        <v>136</v>
      </c>
      <c r="Q92" t="n">
        <v>18</v>
      </c>
      <c r="R92" t="n">
        <v>18</v>
      </c>
      <c r="S92" t="n">
        <v>19</v>
      </c>
      <c r="T92" t="n">
        <v>0</v>
      </c>
      <c r="U92" t="n">
        <v>11</v>
      </c>
      <c r="X92" t="n">
        <v>0</v>
      </c>
      <c r="Z92" t="n">
        <v>0.015</v>
      </c>
      <c r="AA92" t="n">
        <v>63</v>
      </c>
      <c r="AB92" t="n">
        <v>3663</v>
      </c>
      <c r="AC92" t="n">
        <v>0.1</v>
      </c>
      <c r="AD92" t="n">
        <v>3.4</v>
      </c>
      <c r="AE92" t="n">
        <v>0.2</v>
      </c>
      <c r="AF92" t="n">
        <v>13.6</v>
      </c>
      <c r="AG92" t="n">
        <v>7</v>
      </c>
      <c r="AH92" t="n">
        <v>2.4</v>
      </c>
      <c r="AI92" t="n">
        <v>0.3</v>
      </c>
      <c r="AJ92" s="28" t="inlineStr">
        <is>
          <t>LG</t>
        </is>
      </c>
      <c r="AK92" s="85" t="inlineStr">
        <is>
          <t>2POLE SET PACKING</t>
        </is>
      </c>
      <c r="AL92" s="85" t="inlineStr">
        <is>
          <t>MFZ66236701</t>
        </is>
      </c>
      <c r="AM92" s="1">
        <f>IFERROR(AA92/AB92,"")</f>
        <v/>
      </c>
      <c r="AN92" s="486">
        <f>STDEV(K92,G92)</f>
        <v/>
      </c>
    </row>
    <row r="93" ht="21" customHeight="1" s="402">
      <c r="A93" t="n">
        <v>2021</v>
      </c>
      <c r="B93" t="n">
        <v>2</v>
      </c>
      <c r="C93" t="n">
        <v>384</v>
      </c>
      <c r="D93" t="n">
        <v>557</v>
      </c>
      <c r="F93" t="inlineStr">
        <is>
          <t>FMLGEI65UM7302</t>
        </is>
      </c>
      <c r="G93" t="n">
        <v>182</v>
      </c>
      <c r="H93" t="n">
        <v>171.262</v>
      </c>
      <c r="I93" t="n">
        <v>194.922</v>
      </c>
      <c r="J93" s="476" t="n"/>
      <c r="K93" s="476" t="n">
        <v>193.4</v>
      </c>
      <c r="L93" s="236" t="n"/>
      <c r="M93" t="n">
        <v>20</v>
      </c>
      <c r="N93" t="n">
        <v>180</v>
      </c>
      <c r="O93" s="2" t="n">
        <v>27</v>
      </c>
      <c r="P93" s="2" t="n">
        <v>136</v>
      </c>
      <c r="Q93" t="n">
        <v>17</v>
      </c>
      <c r="R93" t="n">
        <v>13</v>
      </c>
      <c r="S93" t="n">
        <v>18</v>
      </c>
      <c r="T93" t="n">
        <v>1</v>
      </c>
      <c r="U93" t="n">
        <v>13</v>
      </c>
      <c r="X93" t="n">
        <v>1</v>
      </c>
      <c r="Z93" t="n">
        <v>0.015</v>
      </c>
      <c r="AA93" t="n">
        <v>59</v>
      </c>
      <c r="AB93" t="n">
        <v>3659</v>
      </c>
      <c r="AC93" t="n">
        <v>0.3</v>
      </c>
      <c r="AD93" t="n">
        <v>20.1</v>
      </c>
      <c r="AE93" t="n">
        <v>0.6</v>
      </c>
      <c r="AF93" t="n">
        <v>37.9</v>
      </c>
      <c r="AG93" t="n">
        <v>7</v>
      </c>
      <c r="AH93" t="n">
        <v>2.2</v>
      </c>
      <c r="AI93" t="n">
        <v>0.59</v>
      </c>
      <c r="AJ93" s="28" t="inlineStr">
        <is>
          <t>LG</t>
        </is>
      </c>
      <c r="AK93" s="85" t="n"/>
      <c r="AL93" s="85" t="inlineStr">
        <is>
          <t>MFZ66236702</t>
        </is>
      </c>
      <c r="AM93" s="1">
        <f>IFERROR(AA93/AB93,"")</f>
        <v/>
      </c>
      <c r="AN93" s="486">
        <f>STDEV(K93,G93)</f>
        <v/>
      </c>
    </row>
    <row r="94" ht="21" customHeight="1" s="402">
      <c r="A94" t="n">
        <v>2021</v>
      </c>
      <c r="B94" t="n">
        <v>2</v>
      </c>
      <c r="C94" t="n">
        <v>416</v>
      </c>
      <c r="D94" t="n">
        <v>659</v>
      </c>
      <c r="E94" t="inlineStr">
        <is>
          <t>75UP77 MFZ65917901-  FRONT</t>
        </is>
      </c>
      <c r="F94" t="inlineStr">
        <is>
          <t>FMLGEI375UP770</t>
        </is>
      </c>
      <c r="G94" t="n">
        <v>301</v>
      </c>
      <c r="H94" t="n">
        <v>283.241</v>
      </c>
      <c r="I94" t="n">
        <v>322.371</v>
      </c>
      <c r="J94" s="476" t="n"/>
      <c r="K94" s="476" t="n">
        <v>329.2</v>
      </c>
      <c r="L94" s="236" t="n"/>
      <c r="M94" t="n">
        <v>40</v>
      </c>
      <c r="N94" t="n">
        <v>180</v>
      </c>
      <c r="O94" s="2" t="n">
        <v>67</v>
      </c>
      <c r="P94" s="2" t="n">
        <v>108</v>
      </c>
      <c r="Q94" t="n">
        <v>6</v>
      </c>
      <c r="S94" t="n">
        <v>1</v>
      </c>
      <c r="Z94" t="n">
        <v>0.015</v>
      </c>
      <c r="AA94" t="n">
        <v>7</v>
      </c>
      <c r="AB94" t="n">
        <v>7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0.1</v>
      </c>
      <c r="AI94" t="n">
        <v>0.01</v>
      </c>
      <c r="AJ94" s="28" t="inlineStr">
        <is>
          <t>LG</t>
        </is>
      </c>
      <c r="AK94" s="85" t="n"/>
      <c r="AL94" s="85" t="inlineStr">
        <is>
          <t>MFZ65917901</t>
        </is>
      </c>
      <c r="AM94" s="1">
        <f>IFERROR(AA94/AB94,"")</f>
        <v/>
      </c>
      <c r="AN94" s="486">
        <f>STDEV(K94,G94)</f>
        <v/>
      </c>
    </row>
    <row r="95" ht="21" customHeight="1" s="402">
      <c r="A95" t="n">
        <v>2021</v>
      </c>
      <c r="B95" t="n">
        <v>2</v>
      </c>
      <c r="C95" t="n">
        <v>417</v>
      </c>
      <c r="D95" t="n">
        <v>660</v>
      </c>
      <c r="E95" t="inlineStr">
        <is>
          <t>MFZ67207201 75UP77 TOP-BOTTOM</t>
        </is>
      </c>
      <c r="F95" t="inlineStr">
        <is>
          <t>FMLGEI075UP770</t>
        </is>
      </c>
      <c r="G95" t="n">
        <v>1265</v>
      </c>
      <c r="H95" t="n">
        <v>1190.365</v>
      </c>
      <c r="I95" t="n">
        <v>1354.815</v>
      </c>
      <c r="J95" s="476" t="n"/>
      <c r="K95" s="476" t="n">
        <v>1335.6</v>
      </c>
      <c r="L95" s="236" t="n"/>
      <c r="M95" t="n">
        <v>20</v>
      </c>
      <c r="N95" t="n">
        <v>180</v>
      </c>
      <c r="O95" s="2" t="n">
        <v>24</v>
      </c>
      <c r="P95" s="2" t="n">
        <v>148</v>
      </c>
      <c r="Q95" t="n">
        <v>2</v>
      </c>
      <c r="R95" t="n">
        <v>1</v>
      </c>
      <c r="S95" t="n">
        <v>2</v>
      </c>
      <c r="U95" t="n">
        <v>1</v>
      </c>
      <c r="Z95" t="n">
        <v>0.015</v>
      </c>
      <c r="AA95" t="n">
        <v>5</v>
      </c>
      <c r="AB95" t="n">
        <v>5</v>
      </c>
      <c r="AC95" t="n">
        <v>0</v>
      </c>
      <c r="AD95" t="n">
        <v>0</v>
      </c>
      <c r="AE95" t="n">
        <v>0</v>
      </c>
      <c r="AF95" t="n">
        <v>0</v>
      </c>
      <c r="AG95" t="n">
        <v>1</v>
      </c>
      <c r="AH95" t="n">
        <v>0.2</v>
      </c>
      <c r="AI95" t="n">
        <v>0.01</v>
      </c>
      <c r="AJ95" s="28" t="inlineStr">
        <is>
          <t>LG</t>
        </is>
      </c>
      <c r="AK95" s="85" t="n"/>
      <c r="AL95" s="85" t="inlineStr">
        <is>
          <t>MFZ67207201</t>
        </is>
      </c>
      <c r="AM95" s="1">
        <f>IFERROR(AA95/AB95,"")</f>
        <v/>
      </c>
      <c r="AN95" s="486">
        <f>STDEV(K95,G95)</f>
        <v/>
      </c>
    </row>
    <row r="96" ht="21" customHeight="1" s="402">
      <c r="A96" t="n">
        <v>2021</v>
      </c>
      <c r="B96" t="n">
        <v>2</v>
      </c>
      <c r="C96" t="n">
        <v>417</v>
      </c>
      <c r="D96" t="n">
        <v>661</v>
      </c>
      <c r="E96" t="inlineStr">
        <is>
          <t xml:space="preserve"> MFZ67207201 75UP77Side</t>
        </is>
      </c>
      <c r="F96" t="inlineStr">
        <is>
          <t>FMLGEI475UP770</t>
        </is>
      </c>
      <c r="G96" t="n">
        <v>138</v>
      </c>
      <c r="H96" t="n">
        <v>129.858</v>
      </c>
      <c r="I96" t="n">
        <v>147.798</v>
      </c>
      <c r="J96" s="476" t="n"/>
      <c r="K96" s="476" t="n">
        <v>141.2</v>
      </c>
      <c r="L96" s="236" t="n"/>
      <c r="M96" t="n">
        <v>20</v>
      </c>
      <c r="N96" t="n">
        <v>180</v>
      </c>
      <c r="O96" s="2" t="n">
        <v>24</v>
      </c>
      <c r="P96" s="2" t="n">
        <v>148</v>
      </c>
      <c r="Z96" t="n">
        <v>0.015</v>
      </c>
      <c r="AG96" t="n">
        <v>1</v>
      </c>
      <c r="AJ96" s="28" t="inlineStr">
        <is>
          <t>LG</t>
        </is>
      </c>
      <c r="AK96" s="85" t="n"/>
      <c r="AL96" s="85" t="inlineStr">
        <is>
          <t>MFZ67207202</t>
        </is>
      </c>
      <c r="AM96" s="1">
        <f>IFERROR(AA96/AB96,"")</f>
        <v/>
      </c>
      <c r="AN96" s="486">
        <f>STDEV(K96,G96)</f>
        <v/>
      </c>
    </row>
    <row r="97" ht="21" customHeight="1" s="402">
      <c r="A97" t="n">
        <v>2021</v>
      </c>
      <c r="B97" t="n">
        <v>2</v>
      </c>
      <c r="C97" t="n">
        <v>420</v>
      </c>
      <c r="D97" t="n">
        <v>666</v>
      </c>
      <c r="E97" t="inlineStr">
        <is>
          <t>LG43UP81</t>
        </is>
      </c>
      <c r="F97" t="inlineStr">
        <is>
          <t>FMLGEI043UP810</t>
        </is>
      </c>
      <c r="G97" t="n">
        <v>484</v>
      </c>
      <c r="H97" t="n">
        <v>455.444</v>
      </c>
      <c r="I97" t="n">
        <v>518.364</v>
      </c>
      <c r="J97" s="476" t="n"/>
      <c r="K97" s="476" t="n">
        <v>511.5</v>
      </c>
      <c r="L97" s="236" t="n"/>
      <c r="M97" t="n">
        <v>72</v>
      </c>
      <c r="N97" t="n">
        <v>150</v>
      </c>
      <c r="O97" s="2" t="n">
        <v>69</v>
      </c>
      <c r="P97" s="2" t="n">
        <v>156</v>
      </c>
      <c r="Q97" t="n">
        <v>3</v>
      </c>
      <c r="S97" t="n">
        <v>10</v>
      </c>
      <c r="Z97" t="n">
        <v>0.015</v>
      </c>
      <c r="AA97" t="n">
        <v>13</v>
      </c>
      <c r="AB97" t="n">
        <v>293</v>
      </c>
      <c r="AC97" t="n">
        <v>0</v>
      </c>
      <c r="AD97" t="n">
        <v>0.6</v>
      </c>
      <c r="AE97" t="n">
        <v>0.1</v>
      </c>
      <c r="AF97" t="n">
        <v>0.6</v>
      </c>
      <c r="AG97" t="n">
        <v>1</v>
      </c>
      <c r="AH97" t="n">
        <v>0.2</v>
      </c>
      <c r="AI97" t="n">
        <v>0.04</v>
      </c>
      <c r="AJ97" s="28" t="inlineStr">
        <is>
          <t>LG</t>
        </is>
      </c>
      <c r="AK97" s="85" t="n"/>
      <c r="AL97" s="85" t="inlineStr">
        <is>
          <t>MFZ67209701</t>
        </is>
      </c>
      <c r="AM97" s="1">
        <f>IFERROR(AA97/AB97,"")</f>
        <v/>
      </c>
      <c r="AN97" s="486">
        <f>STDEV(K97,G97)</f>
        <v/>
      </c>
    </row>
    <row r="98" ht="21" customHeight="1" s="402">
      <c r="A98" t="n">
        <v>2021</v>
      </c>
      <c r="B98" t="n">
        <v>2</v>
      </c>
      <c r="C98" t="n">
        <v>421</v>
      </c>
      <c r="D98" t="n">
        <v>667</v>
      </c>
      <c r="E98" t="inlineStr">
        <is>
          <t>LG65UP81-top&amp;bootom</t>
        </is>
      </c>
      <c r="F98" t="inlineStr">
        <is>
          <t>FMLGEI065UP810</t>
        </is>
      </c>
      <c r="G98" t="n">
        <v>1554</v>
      </c>
      <c r="H98" t="n">
        <v>1462.314</v>
      </c>
      <c r="I98" t="n">
        <v>1664.334</v>
      </c>
      <c r="J98" s="476" t="n"/>
      <c r="K98" s="476" t="n">
        <v>1464.6</v>
      </c>
      <c r="L98" s="236" t="n"/>
      <c r="M98" t="n">
        <v>18</v>
      </c>
      <c r="N98" t="n">
        <v>200</v>
      </c>
      <c r="O98" s="2" t="n">
        <v>20</v>
      </c>
      <c r="P98" s="2" t="n">
        <v>182</v>
      </c>
      <c r="Q98" t="n">
        <v>3</v>
      </c>
      <c r="S98" t="n">
        <v>1</v>
      </c>
      <c r="U98" t="n">
        <v>1</v>
      </c>
      <c r="Z98" t="n">
        <v>0.015</v>
      </c>
      <c r="AA98" t="n">
        <v>5</v>
      </c>
      <c r="AB98" t="n">
        <v>245</v>
      </c>
      <c r="AC98" t="n">
        <v>0</v>
      </c>
      <c r="AD98" t="n">
        <v>0.2</v>
      </c>
      <c r="AE98" t="n">
        <v>0</v>
      </c>
      <c r="AF98" t="n">
        <v>0</v>
      </c>
      <c r="AG98" t="n">
        <v>1</v>
      </c>
      <c r="AH98" t="n">
        <v>0.3</v>
      </c>
      <c r="AI98" t="n">
        <v>0.01</v>
      </c>
      <c r="AJ98" s="28" t="inlineStr">
        <is>
          <t>LG</t>
        </is>
      </c>
      <c r="AK98" s="85" t="n"/>
      <c r="AL98" s="85" t="inlineStr">
        <is>
          <t>MFZ67207601</t>
        </is>
      </c>
      <c r="AM98" s="1">
        <f>IFERROR(AA98/AB98,"")</f>
        <v/>
      </c>
      <c r="AN98" s="486">
        <f>STDEV(K98,G98)</f>
        <v/>
      </c>
    </row>
    <row r="99" ht="21" customHeight="1" s="402">
      <c r="A99" t="n">
        <v>2021</v>
      </c>
      <c r="B99" t="n">
        <v>2</v>
      </c>
      <c r="C99" t="n">
        <v>421</v>
      </c>
      <c r="D99" t="n">
        <v>673</v>
      </c>
      <c r="E99" t="inlineStr">
        <is>
          <t>LG65UP81-side</t>
        </is>
      </c>
      <c r="F99" t="inlineStr">
        <is>
          <t>FMLGEI365UP810</t>
        </is>
      </c>
      <c r="G99" t="n">
        <v>61.6</v>
      </c>
      <c r="H99" t="n">
        <v>57.9656</v>
      </c>
      <c r="I99" t="n">
        <v>65.9736</v>
      </c>
      <c r="J99" s="476" t="n"/>
      <c r="K99" s="476" t="n">
        <v>72.59999999999999</v>
      </c>
      <c r="L99" s="236" t="n"/>
      <c r="M99" t="n">
        <v>18</v>
      </c>
      <c r="N99" t="n">
        <v>200</v>
      </c>
      <c r="O99" s="2" t="n">
        <v>20</v>
      </c>
      <c r="P99" s="2" t="n">
        <v>182</v>
      </c>
      <c r="Z99" t="n">
        <v>0.015</v>
      </c>
      <c r="AG99" t="n">
        <v>1</v>
      </c>
      <c r="AJ99" s="28" t="inlineStr">
        <is>
          <t>LG</t>
        </is>
      </c>
      <c r="AK99" s="85" t="n"/>
      <c r="AL99" s="85" t="inlineStr">
        <is>
          <t>MFZ67207602</t>
        </is>
      </c>
      <c r="AM99" s="1">
        <f>IFERROR(AA99/AB99,"")</f>
        <v/>
      </c>
      <c r="AN99" s="486">
        <f>STDEV(K99,G99)</f>
        <v/>
      </c>
    </row>
    <row r="100" ht="21" customHeight="1" s="402">
      <c r="A100" t="n">
        <v>2021</v>
      </c>
      <c r="B100" t="n">
        <v>2</v>
      </c>
      <c r="C100" t="n">
        <v>422</v>
      </c>
      <c r="D100" t="n">
        <v>668</v>
      </c>
      <c r="E100" t="inlineStr">
        <is>
          <t>LG 65UP77 FRONT</t>
        </is>
      </c>
      <c r="F100" t="inlineStr">
        <is>
          <t>FMLGEI365UP770</t>
        </is>
      </c>
      <c r="G100" t="n">
        <v>103</v>
      </c>
      <c r="H100" t="n">
        <v>96.923</v>
      </c>
      <c r="I100" t="n">
        <v>110.313</v>
      </c>
      <c r="J100" s="476" t="n"/>
      <c r="K100" s="476" t="n">
        <v>104</v>
      </c>
      <c r="L100" s="236" t="n"/>
      <c r="M100" t="n">
        <v>103</v>
      </c>
      <c r="N100" t="n">
        <v>70</v>
      </c>
      <c r="O100" s="2" t="n">
        <v>78</v>
      </c>
      <c r="P100" s="2" t="n">
        <v>92</v>
      </c>
      <c r="Q100" t="n">
        <v>10</v>
      </c>
      <c r="R100" t="n">
        <v>2</v>
      </c>
      <c r="S100" t="n">
        <v>12</v>
      </c>
      <c r="Z100" t="n">
        <v>0.015</v>
      </c>
      <c r="AA100" t="n">
        <v>24</v>
      </c>
      <c r="AB100" t="n">
        <v>744</v>
      </c>
      <c r="AC100" t="n">
        <v>0.2</v>
      </c>
      <c r="AD100" t="n">
        <v>7.2</v>
      </c>
      <c r="AE100" t="n">
        <v>0.2</v>
      </c>
      <c r="AF100" t="n">
        <v>7.2</v>
      </c>
      <c r="AG100" t="n">
        <v>1</v>
      </c>
      <c r="AH100" t="n">
        <v>0.3</v>
      </c>
      <c r="AI100" t="n">
        <v>0.33</v>
      </c>
      <c r="AJ100" s="28" t="inlineStr">
        <is>
          <t>LG</t>
        </is>
      </c>
      <c r="AK100" s="85" t="n"/>
      <c r="AL100" s="85" t="inlineStr">
        <is>
          <t>MFZ66151901</t>
        </is>
      </c>
      <c r="AM100" s="1">
        <f>IFERROR(AA100/AB100,"")</f>
        <v/>
      </c>
      <c r="AN100" s="486">
        <f>STDEV(K100,G100)</f>
        <v/>
      </c>
    </row>
    <row r="101" ht="21" customHeight="1" s="402">
      <c r="A101" t="n">
        <v>2021</v>
      </c>
      <c r="B101" t="n">
        <v>2</v>
      </c>
      <c r="C101" t="n">
        <v>423</v>
      </c>
      <c r="D101" t="n">
        <v>669</v>
      </c>
      <c r="E101" t="inlineStr">
        <is>
          <t>LG65UP77_TB</t>
        </is>
      </c>
      <c r="F101" t="inlineStr">
        <is>
          <t>FMLGEI065UP770</t>
        </is>
      </c>
      <c r="G101" t="n">
        <v>954</v>
      </c>
      <c r="H101" t="n">
        <v>897.7140000000001</v>
      </c>
      <c r="I101" t="n">
        <v>1021.734</v>
      </c>
      <c r="J101" s="476" t="n"/>
      <c r="K101" s="476" t="n">
        <v>976.5</v>
      </c>
      <c r="L101" s="236" t="n"/>
      <c r="M101" t="n">
        <v>40</v>
      </c>
      <c r="N101" t="n">
        <v>180</v>
      </c>
      <c r="O101" s="2" t="n">
        <v>37</v>
      </c>
      <c r="P101" s="2" t="n">
        <v>194</v>
      </c>
      <c r="Q101" t="n">
        <v>11</v>
      </c>
      <c r="R101" t="n">
        <v>6</v>
      </c>
      <c r="S101" t="n">
        <v>11</v>
      </c>
      <c r="U101" t="n">
        <v>2</v>
      </c>
      <c r="Z101" t="n">
        <v>0.015</v>
      </c>
      <c r="AA101" t="n">
        <v>30</v>
      </c>
      <c r="AB101" t="n">
        <v>1104</v>
      </c>
      <c r="AC101" t="n">
        <v>0</v>
      </c>
      <c r="AD101" t="n">
        <v>1.2</v>
      </c>
      <c r="AE101" t="n">
        <v>0.1</v>
      </c>
      <c r="AF101" t="n">
        <v>2.2</v>
      </c>
      <c r="AG101" t="n">
        <v>3</v>
      </c>
      <c r="AH101" t="n">
        <v>0.8</v>
      </c>
      <c r="AI101" t="n">
        <v>0.31</v>
      </c>
      <c r="AJ101" s="28" t="inlineStr">
        <is>
          <t>LG</t>
        </is>
      </c>
      <c r="AK101" s="85" t="n"/>
      <c r="AL101" s="85" t="inlineStr">
        <is>
          <t>MFZ67207701</t>
        </is>
      </c>
      <c r="AM101" s="1">
        <f>IFERROR(AA101/AB101,"")</f>
        <v/>
      </c>
      <c r="AN101" s="486">
        <f>STDEV(K101,G101)</f>
        <v/>
      </c>
    </row>
    <row r="102" ht="21" customHeight="1" s="402">
      <c r="A102" t="n">
        <v>2021</v>
      </c>
      <c r="B102" t="n">
        <v>2</v>
      </c>
      <c r="C102" t="n">
        <v>1</v>
      </c>
      <c r="D102" t="n">
        <v>1</v>
      </c>
      <c r="E102" t="inlineStr">
        <is>
          <t>كفر سخان فرنساوى 085</t>
        </is>
      </c>
      <c r="F102" t="inlineStr">
        <is>
          <t>FMENCI20000000</t>
        </is>
      </c>
      <c r="G102" t="n">
        <v>111</v>
      </c>
      <c r="H102" t="n">
        <v>103.23</v>
      </c>
      <c r="I102" t="n">
        <v>118.77</v>
      </c>
      <c r="J102" s="476" t="n"/>
      <c r="K102" s="476" t="n">
        <v>112.1</v>
      </c>
      <c r="L102" s="236" t="n"/>
      <c r="M102" t="n">
        <v>108</v>
      </c>
      <c r="N102" t="n">
        <v>100</v>
      </c>
      <c r="O102" s="2" t="n">
        <v>116</v>
      </c>
      <c r="P102" s="2" t="n">
        <v>94</v>
      </c>
      <c r="Q102" t="n">
        <v>132</v>
      </c>
      <c r="R102" t="n">
        <v>49</v>
      </c>
      <c r="S102" t="n">
        <v>78</v>
      </c>
      <c r="U102" t="n">
        <v>6</v>
      </c>
      <c r="Z102" t="n">
        <v>0.015</v>
      </c>
      <c r="AA102" t="n">
        <v>265</v>
      </c>
      <c r="AB102" t="n">
        <v>32345</v>
      </c>
      <c r="AC102" t="n">
        <v>2.4</v>
      </c>
      <c r="AD102" t="n">
        <v>291.4</v>
      </c>
      <c r="AE102" t="n">
        <v>2.3</v>
      </c>
      <c r="AF102" t="n">
        <v>284.5</v>
      </c>
      <c r="AG102" t="n">
        <v>14</v>
      </c>
      <c r="AH102" t="n">
        <v>2.3</v>
      </c>
      <c r="AI102" t="n">
        <v>0.96</v>
      </c>
      <c r="AJ102" s="28" t="inlineStr">
        <is>
          <t>اطلانتيك</t>
        </is>
      </c>
      <c r="AK102" s="85" t="n"/>
      <c r="AL102" s="85" t="n"/>
      <c r="AM102" s="1">
        <f>IFERROR(AA102/AB102,"")</f>
        <v/>
      </c>
      <c r="AN102" s="486">
        <f>STDEV(K102,G102)</f>
        <v/>
      </c>
    </row>
    <row r="103" ht="21" customHeight="1" s="402">
      <c r="A103" t="n">
        <v>2021</v>
      </c>
      <c r="B103" t="n">
        <v>2</v>
      </c>
      <c r="C103" t="n">
        <v>1</v>
      </c>
      <c r="D103" t="n">
        <v>2</v>
      </c>
      <c r="E103" t="inlineStr">
        <is>
          <t>قاعده سخان فرنساوى 086</t>
        </is>
      </c>
      <c r="F103" t="inlineStr">
        <is>
          <t>FMENCI30000000</t>
        </is>
      </c>
      <c r="G103" t="n">
        <v>113</v>
      </c>
      <c r="H103" t="n">
        <v>105.09</v>
      </c>
      <c r="I103" t="n">
        <v>120.91</v>
      </c>
      <c r="J103" s="476" t="n"/>
      <c r="K103" s="476" t="n">
        <v>111.1</v>
      </c>
      <c r="L103" s="236" t="n"/>
      <c r="M103" t="n">
        <v>108</v>
      </c>
      <c r="N103" t="n">
        <v>100</v>
      </c>
      <c r="O103" s="2" t="n">
        <v>116</v>
      </c>
      <c r="P103" s="2" t="n">
        <v>94</v>
      </c>
      <c r="Q103" t="n">
        <v>128</v>
      </c>
      <c r="R103" t="n">
        <v>64</v>
      </c>
      <c r="S103" t="n">
        <v>90</v>
      </c>
      <c r="U103" t="n">
        <v>2</v>
      </c>
      <c r="Z103" t="n">
        <v>0.015</v>
      </c>
      <c r="AA103" t="n">
        <v>284</v>
      </c>
      <c r="AB103" t="n">
        <v>32784</v>
      </c>
      <c r="AC103" t="n">
        <v>2.5</v>
      </c>
      <c r="AD103" t="n">
        <v>290.1</v>
      </c>
      <c r="AE103" t="n">
        <v>2.5</v>
      </c>
      <c r="AF103" t="n">
        <v>293</v>
      </c>
      <c r="AG103" t="n">
        <v>14</v>
      </c>
      <c r="AH103" t="n">
        <v>2.4</v>
      </c>
      <c r="AI103" t="n">
        <v>0.97</v>
      </c>
      <c r="AJ103" s="28" t="inlineStr">
        <is>
          <t>اطلانتيك</t>
        </is>
      </c>
      <c r="AK103" s="85" t="n"/>
      <c r="AL103" s="85" t="n"/>
      <c r="AM103" s="1">
        <f>IFERROR(AA103/AB103,"")</f>
        <v/>
      </c>
      <c r="AN103" s="486">
        <f>STDEV(K103,G103)</f>
        <v/>
      </c>
    </row>
    <row r="104" ht="21" customHeight="1" s="402">
      <c r="A104" t="n">
        <v>2021</v>
      </c>
      <c r="B104" t="n">
        <v>2</v>
      </c>
      <c r="C104" t="n">
        <v>123</v>
      </c>
      <c r="D104" t="n">
        <v>645</v>
      </c>
      <c r="E104" t="inlineStr">
        <is>
          <t>Stop Coller S4</t>
        </is>
      </c>
      <c r="F104" t="inlineStr">
        <is>
          <t>FMENCI0S400000</t>
        </is>
      </c>
      <c r="G104" t="n">
        <v>133</v>
      </c>
      <c r="H104" t="n">
        <v>123.69</v>
      </c>
      <c r="I104" t="n">
        <v>142.31</v>
      </c>
      <c r="J104" s="476" t="n"/>
      <c r="K104" s="476" t="n">
        <v>171.6</v>
      </c>
      <c r="L104" s="236" t="n"/>
      <c r="M104" t="n">
        <v>80</v>
      </c>
      <c r="N104" t="n">
        <v>180</v>
      </c>
      <c r="O104" s="2" t="n">
        <v>80</v>
      </c>
      <c r="P104" s="2" t="n">
        <v>201</v>
      </c>
      <c r="Q104" t="n">
        <v>42</v>
      </c>
      <c r="R104" t="n">
        <v>16</v>
      </c>
      <c r="S104" t="n">
        <v>25</v>
      </c>
      <c r="X104" t="n">
        <v>25</v>
      </c>
      <c r="Z104" t="n">
        <v>0.02</v>
      </c>
      <c r="AA104" t="n">
        <v>108</v>
      </c>
      <c r="AB104" t="n">
        <v>2988</v>
      </c>
      <c r="AC104" t="n">
        <v>0.8</v>
      </c>
      <c r="AD104" t="n">
        <v>22.5</v>
      </c>
      <c r="AE104" t="n">
        <v>0.6</v>
      </c>
      <c r="AF104" t="n">
        <v>16.7</v>
      </c>
      <c r="AG104" t="n">
        <v>7</v>
      </c>
      <c r="AH104" t="n">
        <v>1.3</v>
      </c>
      <c r="AI104" t="n">
        <v>0.28</v>
      </c>
      <c r="AJ104" s="28" t="inlineStr">
        <is>
          <t>اطلانتيك</t>
        </is>
      </c>
      <c r="AK104" s="85" t="n"/>
      <c r="AL104" s="85" t="n"/>
      <c r="AM104" s="1">
        <f>IFERROR(AA104/AB104,"")</f>
        <v/>
      </c>
      <c r="AN104" s="486">
        <f>STDEV(K104,G104)</f>
        <v/>
      </c>
    </row>
    <row r="105" ht="21" customHeight="1" s="402">
      <c r="A105" t="n">
        <v>2021</v>
      </c>
      <c r="B105" t="n">
        <v>2</v>
      </c>
      <c r="C105" t="n">
        <v>259</v>
      </c>
      <c r="D105" t="n">
        <v>183</v>
      </c>
      <c r="E105" t="inlineStr">
        <is>
          <t>فوم حمايةالعداد</t>
        </is>
      </c>
      <c r="F105" t="inlineStr">
        <is>
          <t>FMENCI40000000</t>
        </is>
      </c>
      <c r="G105" t="n">
        <v>3</v>
      </c>
      <c r="H105" t="n">
        <v>2.79</v>
      </c>
      <c r="I105" t="n">
        <v>3.21</v>
      </c>
      <c r="J105" s="476" t="n"/>
      <c r="K105" s="476" t="n">
        <v>3</v>
      </c>
      <c r="L105" s="236" t="n"/>
      <c r="M105" t="n">
        <v>508</v>
      </c>
      <c r="N105" t="n">
        <v>85</v>
      </c>
      <c r="O105" s="2" t="n">
        <v>414</v>
      </c>
      <c r="P105" s="2" t="n">
        <v>105</v>
      </c>
      <c r="Q105" t="n">
        <v>108</v>
      </c>
      <c r="R105" t="n">
        <v>60</v>
      </c>
      <c r="S105" t="n">
        <v>136</v>
      </c>
      <c r="U105" t="n">
        <v>17</v>
      </c>
      <c r="Z105" t="n">
        <v>0.02</v>
      </c>
      <c r="AA105" t="n">
        <v>321</v>
      </c>
      <c r="AB105" t="n">
        <v>37321</v>
      </c>
      <c r="AC105" t="n">
        <v>107</v>
      </c>
      <c r="AD105" t="n">
        <v>12440.3</v>
      </c>
      <c r="AE105" t="n">
        <v>109.4</v>
      </c>
      <c r="AF105" t="n">
        <v>12584.2</v>
      </c>
      <c r="AG105" t="n">
        <v>8</v>
      </c>
      <c r="AH105" t="n">
        <v>0.8</v>
      </c>
      <c r="AI105" t="n">
        <v>0.41</v>
      </c>
      <c r="AJ105" s="28" t="inlineStr">
        <is>
          <t>اطلانتيك</t>
        </is>
      </c>
      <c r="AK105" s="85" t="n"/>
      <c r="AL105" s="85" t="n"/>
      <c r="AM105" s="1">
        <f>IFERROR(AA105/AB105,"")</f>
        <v/>
      </c>
      <c r="AN105" s="486">
        <f>STDEV(K105,G105)</f>
        <v/>
      </c>
    </row>
    <row r="106" ht="21" customHeight="1" s="402">
      <c r="A106" t="n">
        <v>2021</v>
      </c>
      <c r="B106" t="n">
        <v>2</v>
      </c>
      <c r="C106" t="n">
        <v>3</v>
      </c>
      <c r="D106" t="n">
        <v>10</v>
      </c>
      <c r="E106" t="inlineStr">
        <is>
          <t>(إفتا)S1B1 1754501</t>
        </is>
      </c>
      <c r="F106" t="inlineStr">
        <is>
          <t>FMAFTI10000000</t>
        </is>
      </c>
      <c r="G106" t="n">
        <v>48</v>
      </c>
      <c r="H106" t="n">
        <v>44.64</v>
      </c>
      <c r="I106" t="n">
        <v>51.36</v>
      </c>
      <c r="J106" s="476" t="n"/>
      <c r="K106" s="476" t="n">
        <v>51.2</v>
      </c>
      <c r="L106" s="236" t="n"/>
      <c r="M106" t="n">
        <v>47</v>
      </c>
      <c r="N106" t="n">
        <v>154</v>
      </c>
      <c r="O106" s="2" t="n">
        <v>69</v>
      </c>
      <c r="P106" s="2" t="n">
        <v>114</v>
      </c>
      <c r="Q106" t="n">
        <v>24</v>
      </c>
      <c r="R106" t="n">
        <v>11</v>
      </c>
      <c r="S106" t="n">
        <v>17</v>
      </c>
      <c r="U106" t="n">
        <v>2</v>
      </c>
      <c r="Z106" t="n">
        <v>0.02</v>
      </c>
      <c r="AA106" t="n">
        <v>54</v>
      </c>
      <c r="AB106" t="n">
        <v>1254</v>
      </c>
      <c r="AC106" t="n">
        <v>1.1</v>
      </c>
      <c r="AD106" t="n">
        <v>26.1</v>
      </c>
      <c r="AE106" t="n">
        <v>1.1</v>
      </c>
      <c r="AF106" t="n">
        <v>24.2</v>
      </c>
      <c r="AG106" t="n">
        <v>2</v>
      </c>
      <c r="AH106" t="n">
        <v>0.8</v>
      </c>
      <c r="AI106" t="n">
        <v>0.61</v>
      </c>
      <c r="AJ106" s="28" t="inlineStr">
        <is>
          <t>افتا</t>
        </is>
      </c>
      <c r="AK106" s="85" t="n"/>
      <c r="AL106" s="85" t="n"/>
      <c r="AM106" s="1">
        <f>IFERROR(AA106/AB106,"")</f>
        <v/>
      </c>
      <c r="AN106" s="486">
        <f>STDEV(K106,G106)</f>
        <v/>
      </c>
    </row>
    <row r="107" ht="21" customHeight="1" s="402">
      <c r="A107" t="n">
        <v>2021</v>
      </c>
      <c r="B107" t="n">
        <v>2</v>
      </c>
      <c r="C107" t="n">
        <v>393</v>
      </c>
      <c r="D107" t="n">
        <v>605</v>
      </c>
      <c r="E107" t="inlineStr">
        <is>
          <t>فوم علبه 124 علوى P</t>
        </is>
      </c>
      <c r="F107" t="inlineStr">
        <is>
          <t>FMPRCB20000000</t>
        </is>
      </c>
      <c r="G107" t="n">
        <v>633</v>
      </c>
      <c r="H107" t="n">
        <v>588.6900000000001</v>
      </c>
      <c r="I107" t="n">
        <v>677.3099999999999</v>
      </c>
      <c r="J107" s="476" t="n"/>
      <c r="K107" s="476" t="n">
        <v>604.7</v>
      </c>
      <c r="L107" s="236" t="n"/>
      <c r="M107" t="n">
        <v>13</v>
      </c>
      <c r="N107" t="n">
        <v>277</v>
      </c>
      <c r="O107" s="2" t="n">
        <v>15</v>
      </c>
      <c r="P107" s="2" t="n">
        <v>241</v>
      </c>
      <c r="Q107" t="n">
        <v>29</v>
      </c>
      <c r="R107" t="n">
        <v>11</v>
      </c>
      <c r="S107" t="n">
        <v>18</v>
      </c>
      <c r="U107" t="n">
        <v>1</v>
      </c>
      <c r="Z107" t="n">
        <v>0.02</v>
      </c>
      <c r="AA107" t="n">
        <v>59</v>
      </c>
      <c r="AB107" t="n">
        <v>659</v>
      </c>
      <c r="AC107" t="n">
        <v>0.1</v>
      </c>
      <c r="AD107" t="n">
        <v>1</v>
      </c>
      <c r="AE107" t="n">
        <v>0.1</v>
      </c>
      <c r="AF107" t="n">
        <v>1.1</v>
      </c>
      <c r="AG107" t="n">
        <v>3</v>
      </c>
      <c r="AH107" t="n">
        <v>3.8</v>
      </c>
      <c r="AI107" t="n">
        <v>0.77</v>
      </c>
      <c r="AJ107" s="28" t="inlineStr">
        <is>
          <t>الشركة العامة للخزف</t>
        </is>
      </c>
      <c r="AK107" s="85" t="inlineStr">
        <is>
          <t>0.633</t>
        </is>
      </c>
      <c r="AL107" s="85" t="n"/>
      <c r="AM107" s="1">
        <f>IFERROR(AA107/AB107,"")</f>
        <v/>
      </c>
      <c r="AN107" s="486">
        <f>STDEV(K107,G107)</f>
        <v/>
      </c>
    </row>
    <row r="108" ht="21" customHeight="1" s="402">
      <c r="A108" t="n">
        <v>2021</v>
      </c>
      <c r="B108" t="n">
        <v>2</v>
      </c>
      <c r="C108" t="n">
        <v>393</v>
      </c>
      <c r="D108" t="n">
        <v>749</v>
      </c>
      <c r="E108" t="inlineStr">
        <is>
          <t>فوم علبه 124 سفلى P</t>
        </is>
      </c>
      <c r="F108" t="inlineStr">
        <is>
          <t>FMPRCB30000000</t>
        </is>
      </c>
      <c r="G108" t="n">
        <v>660</v>
      </c>
      <c r="H108" t="n">
        <v>613.8</v>
      </c>
      <c r="I108" t="n">
        <v>706.2</v>
      </c>
      <c r="J108" s="476" t="n"/>
      <c r="K108" s="476" t="n">
        <v>720.9</v>
      </c>
      <c r="L108" s="236" t="n"/>
      <c r="M108" t="n">
        <v>13</v>
      </c>
      <c r="N108" t="n">
        <v>277</v>
      </c>
      <c r="O108" s="2" t="n">
        <v>15</v>
      </c>
      <c r="P108" s="2" t="n">
        <v>241</v>
      </c>
      <c r="Z108" t="n">
        <v>0.02</v>
      </c>
      <c r="AG108" t="n">
        <v>3</v>
      </c>
      <c r="AJ108" s="28" t="inlineStr">
        <is>
          <t>الشركة العامة للخزف</t>
        </is>
      </c>
      <c r="AK108" s="85" t="inlineStr">
        <is>
          <t>0.66</t>
        </is>
      </c>
      <c r="AL108" s="85" t="n"/>
      <c r="AM108" s="1">
        <f>IFERROR(AA108/AB108,"")</f>
        <v/>
      </c>
      <c r="AN108" s="486">
        <f>STDEV(K108,G108)</f>
        <v/>
      </c>
    </row>
    <row r="109" ht="21" customHeight="1" s="402">
      <c r="A109" t="n">
        <v>2021</v>
      </c>
      <c r="B109" t="n">
        <v>2</v>
      </c>
      <c r="C109" t="n">
        <v>153</v>
      </c>
      <c r="D109" t="n">
        <v>422</v>
      </c>
      <c r="E109" t="inlineStr">
        <is>
          <t>قاعده +زوايا غساله 13</t>
        </is>
      </c>
      <c r="F109" t="inlineStr">
        <is>
          <t>FMMTII12130000</t>
        </is>
      </c>
      <c r="G109" t="n">
        <v>910</v>
      </c>
      <c r="H109" t="n">
        <v>846.3</v>
      </c>
      <c r="I109" t="n">
        <v>973.7</v>
      </c>
      <c r="J109" s="476" t="n"/>
      <c r="K109" s="476" t="n">
        <v>926.6</v>
      </c>
      <c r="L109" s="236" t="n"/>
      <c r="M109" t="n">
        <v>40</v>
      </c>
      <c r="N109" t="n">
        <v>180</v>
      </c>
      <c r="O109" s="2" t="n">
        <v>44</v>
      </c>
      <c r="P109" s="2" t="n">
        <v>164</v>
      </c>
      <c r="Q109" t="n">
        <v>13</v>
      </c>
      <c r="R109" t="n">
        <v>5</v>
      </c>
      <c r="S109" t="n">
        <v>12</v>
      </c>
      <c r="Z109" t="n">
        <v>0.015</v>
      </c>
      <c r="AA109" t="n">
        <v>30</v>
      </c>
      <c r="AB109" t="n">
        <v>6690</v>
      </c>
      <c r="AC109" t="n">
        <v>0</v>
      </c>
      <c r="AD109" t="n">
        <v>7.4</v>
      </c>
      <c r="AE109" t="n">
        <v>0.1</v>
      </c>
      <c r="AF109" t="n">
        <v>21.6</v>
      </c>
      <c r="AG109" t="n">
        <v>4</v>
      </c>
      <c r="AH109" t="n">
        <v>0.7</v>
      </c>
      <c r="AI109" t="n">
        <v>0.63</v>
      </c>
      <c r="AJ109" s="28" t="inlineStr">
        <is>
          <t>العربيه للصناعات الكهربائيه</t>
        </is>
      </c>
      <c r="AK109" s="85" t="n"/>
      <c r="AL109" s="85" t="n"/>
      <c r="AM109" s="1">
        <f>IFERROR(AA109/AB109,"")</f>
        <v/>
      </c>
      <c r="AN109" s="486">
        <f>STDEV(K109,G109)</f>
        <v/>
      </c>
    </row>
    <row r="110" ht="21" customHeight="1" s="402">
      <c r="A110" t="n">
        <v>2021</v>
      </c>
      <c r="B110" t="n">
        <v>2</v>
      </c>
      <c r="C110" t="n">
        <v>4</v>
      </c>
      <c r="D110" t="n">
        <v>11</v>
      </c>
      <c r="E110" t="inlineStr">
        <is>
          <t>فوم جانب حمايه يمين</t>
        </is>
      </c>
      <c r="F110" t="inlineStr">
        <is>
          <t>FMDACI30000000</t>
        </is>
      </c>
      <c r="G110" t="n">
        <v>212</v>
      </c>
      <c r="H110" t="n">
        <v>197.16</v>
      </c>
      <c r="I110" t="n">
        <v>226.84</v>
      </c>
      <c r="J110" s="476" t="n"/>
      <c r="K110" s="476" t="n">
        <v>219.1</v>
      </c>
      <c r="L110" s="236" t="n"/>
      <c r="M110" t="n">
        <v>37</v>
      </c>
      <c r="N110" t="n">
        <v>195</v>
      </c>
      <c r="O110" s="2" t="n">
        <v>56</v>
      </c>
      <c r="P110" s="2" t="n">
        <v>129</v>
      </c>
      <c r="Q110" t="n">
        <v>24</v>
      </c>
      <c r="R110" t="n">
        <v>8</v>
      </c>
      <c r="S110" t="n">
        <v>19</v>
      </c>
      <c r="Z110" t="n">
        <v>0.02</v>
      </c>
      <c r="AA110" t="n">
        <v>51</v>
      </c>
      <c r="AB110" t="n">
        <v>3739</v>
      </c>
      <c r="AC110" t="n">
        <v>0.2</v>
      </c>
      <c r="AD110" t="n">
        <v>17.6</v>
      </c>
      <c r="AE110" t="n">
        <v>0.2</v>
      </c>
      <c r="AF110" t="n">
        <v>17</v>
      </c>
      <c r="AG110" t="n">
        <v>5</v>
      </c>
      <c r="AH110" t="n">
        <v>0.9</v>
      </c>
      <c r="AI110" t="n">
        <v>0.92</v>
      </c>
      <c r="AJ110" s="28" t="inlineStr">
        <is>
          <t>الكترولوكس</t>
        </is>
      </c>
      <c r="AK110" s="85" t="n"/>
      <c r="AL110" s="85" t="inlineStr">
        <is>
          <t>808902001</t>
        </is>
      </c>
      <c r="AM110" s="1">
        <f>IFERROR(AA110/AB110,"")</f>
        <v/>
      </c>
      <c r="AN110" s="486">
        <f>STDEV(K110,G110)</f>
        <v/>
      </c>
    </row>
    <row r="111" ht="21" customHeight="1" s="402">
      <c r="A111" t="n">
        <v>2021</v>
      </c>
      <c r="B111" t="n">
        <v>2</v>
      </c>
      <c r="C111" t="n">
        <v>4</v>
      </c>
      <c r="D111" t="n">
        <v>12</v>
      </c>
      <c r="E111" t="inlineStr">
        <is>
          <t>فوم جانب حمايه شمال</t>
        </is>
      </c>
      <c r="F111" t="inlineStr">
        <is>
          <t>FMDACI40000000</t>
        </is>
      </c>
      <c r="G111" t="n">
        <v>212</v>
      </c>
      <c r="H111" t="n">
        <v>197.16</v>
      </c>
      <c r="I111" t="n">
        <v>226.84</v>
      </c>
      <c r="J111" s="476" t="n"/>
      <c r="K111" s="476" t="n">
        <v>219.4</v>
      </c>
      <c r="L111" s="236" t="n"/>
      <c r="M111" t="n">
        <v>37</v>
      </c>
      <c r="N111" t="n">
        <v>195</v>
      </c>
      <c r="O111" s="2" t="n">
        <v>56</v>
      </c>
      <c r="P111" s="2" t="n">
        <v>129</v>
      </c>
      <c r="Q111" t="n">
        <v>19</v>
      </c>
      <c r="R111" t="n">
        <v>8</v>
      </c>
      <c r="S111" t="n">
        <v>21</v>
      </c>
      <c r="Z111" t="n">
        <v>0.02</v>
      </c>
      <c r="AA111" t="n">
        <v>48</v>
      </c>
      <c r="AB111" t="n">
        <v>3736</v>
      </c>
      <c r="AC111" t="n">
        <v>0.2</v>
      </c>
      <c r="AD111" t="n">
        <v>17.6</v>
      </c>
      <c r="AE111" t="n">
        <v>0.2</v>
      </c>
      <c r="AF111" t="n">
        <v>17.1</v>
      </c>
      <c r="AG111" t="n">
        <v>5</v>
      </c>
      <c r="AH111" t="n">
        <v>0.9</v>
      </c>
      <c r="AI111" t="n">
        <v>0.92</v>
      </c>
      <c r="AJ111" s="28" t="inlineStr">
        <is>
          <t>الكترولوكس</t>
        </is>
      </c>
      <c r="AK111" s="85" t="n"/>
      <c r="AL111" s="85" t="inlineStr">
        <is>
          <t>808901901</t>
        </is>
      </c>
      <c r="AM111" s="1">
        <f>IFERROR(AA111/AB111,"")</f>
        <v/>
      </c>
      <c r="AN111" s="486">
        <f>STDEV(K111,G111)</f>
        <v/>
      </c>
    </row>
    <row r="112" ht="21" customHeight="1" s="402">
      <c r="A112" t="n">
        <v>2021</v>
      </c>
      <c r="B112" t="n">
        <v>2</v>
      </c>
      <c r="C112" t="n">
        <v>10</v>
      </c>
      <c r="D112" t="n">
        <v>24</v>
      </c>
      <c r="E112" t="inlineStr">
        <is>
          <t>فوم زوايا فيكتوريا خلفيه PDAWP6025</t>
        </is>
      </c>
      <c r="F112" t="inlineStr">
        <is>
          <t>FMDAIIF4000000</t>
        </is>
      </c>
      <c r="G112" t="n">
        <v>166</v>
      </c>
      <c r="H112" t="n">
        <v>154.38</v>
      </c>
      <c r="I112" t="n">
        <v>177.62</v>
      </c>
      <c r="J112" s="476" t="n"/>
      <c r="K112" s="476" t="n">
        <v>163.1</v>
      </c>
      <c r="L112" s="236" t="n"/>
      <c r="M112" t="n">
        <v>145</v>
      </c>
      <c r="N112" t="n">
        <v>99</v>
      </c>
      <c r="O112" s="2" t="n">
        <v>133</v>
      </c>
      <c r="P112" s="2" t="n">
        <v>109</v>
      </c>
      <c r="Q112" t="n">
        <v>20</v>
      </c>
      <c r="R112" t="n">
        <v>15</v>
      </c>
      <c r="S112" t="n">
        <v>24</v>
      </c>
      <c r="Z112" t="n">
        <v>0.015</v>
      </c>
      <c r="AA112" t="n">
        <v>59</v>
      </c>
      <c r="AB112" t="n">
        <v>7907</v>
      </c>
      <c r="AC112" t="n">
        <v>0.4</v>
      </c>
      <c r="AD112" t="n">
        <v>47.6</v>
      </c>
      <c r="AE112" t="n">
        <v>0.4</v>
      </c>
      <c r="AF112" t="n">
        <v>48.2</v>
      </c>
      <c r="AG112" t="n">
        <v>4</v>
      </c>
      <c r="AH112" t="n">
        <v>0.4</v>
      </c>
      <c r="AI112" t="n">
        <v>0.62</v>
      </c>
      <c r="AJ112" s="28" t="inlineStr">
        <is>
          <t>الكترولوكس</t>
        </is>
      </c>
      <c r="AK112" s="85" t="n"/>
      <c r="AL112" s="85" t="inlineStr">
        <is>
          <t>PDAWP7198</t>
        </is>
      </c>
      <c r="AM112" s="1">
        <f>IFERROR(AA112/AB112,"")</f>
        <v/>
      </c>
      <c r="AN112" s="486">
        <f>STDEV(K112,G112)</f>
        <v/>
      </c>
    </row>
    <row r="113" ht="21" customHeight="1" s="402">
      <c r="A113" t="n">
        <v>2021</v>
      </c>
      <c r="B113" t="n">
        <v>2</v>
      </c>
      <c r="C113" t="n">
        <v>10</v>
      </c>
      <c r="D113" t="n">
        <v>25</v>
      </c>
      <c r="E113" t="inlineStr">
        <is>
          <t>فوم زوايا فيكتوريا اماميه PDAWP6024</t>
        </is>
      </c>
      <c r="F113" t="inlineStr">
        <is>
          <t>FMDAIIF3000000</t>
        </is>
      </c>
      <c r="G113" t="n">
        <v>162</v>
      </c>
      <c r="H113" t="n">
        <v>150.66</v>
      </c>
      <c r="I113" t="n">
        <v>173.34</v>
      </c>
      <c r="J113" s="476" t="n"/>
      <c r="K113" s="476" t="n">
        <v>164.4</v>
      </c>
      <c r="L113" s="236" t="n"/>
      <c r="M113" t="n">
        <v>145</v>
      </c>
      <c r="N113" t="n">
        <v>99</v>
      </c>
      <c r="O113" s="2" t="n">
        <v>133</v>
      </c>
      <c r="P113" s="2" t="n">
        <v>109</v>
      </c>
      <c r="Q113" t="n">
        <v>20</v>
      </c>
      <c r="R113" t="n">
        <v>10</v>
      </c>
      <c r="S113" t="n">
        <v>23</v>
      </c>
      <c r="Z113" t="n">
        <v>0.015</v>
      </c>
      <c r="AA113" t="n">
        <v>53</v>
      </c>
      <c r="AB113" t="n">
        <v>7901</v>
      </c>
      <c r="AC113" t="n">
        <v>0.3</v>
      </c>
      <c r="AD113" t="n">
        <v>48.8</v>
      </c>
      <c r="AE113" t="n">
        <v>0.3</v>
      </c>
      <c r="AF113" t="n">
        <v>47.6</v>
      </c>
      <c r="AG113" t="n">
        <v>4</v>
      </c>
      <c r="AH113" t="n">
        <v>0.4</v>
      </c>
      <c r="AI113" t="n">
        <v>0.62</v>
      </c>
      <c r="AJ113" s="28" t="inlineStr">
        <is>
          <t>الكترولوكس</t>
        </is>
      </c>
      <c r="AK113" s="85" t="inlineStr">
        <is>
          <t xml:space="preserve">FRONT ANGULAR SET VU          </t>
        </is>
      </c>
      <c r="AL113" s="85" t="inlineStr">
        <is>
          <t>PDAWP7197</t>
        </is>
      </c>
      <c r="AM113" s="1">
        <f>IFERROR(AA113/AB113,"")</f>
        <v/>
      </c>
      <c r="AN113" s="486">
        <f>STDEV(K113,G113)</f>
        <v/>
      </c>
    </row>
    <row r="114" ht="21" customHeight="1" s="402">
      <c r="A114" t="n">
        <v>2021</v>
      </c>
      <c r="B114" t="n">
        <v>2</v>
      </c>
      <c r="C114" t="n">
        <v>29</v>
      </c>
      <c r="D114" t="n">
        <v>81</v>
      </c>
      <c r="E114" t="inlineStr">
        <is>
          <t>قاعدة بوتجاز 90 تصدير</t>
        </is>
      </c>
      <c r="F114" t="inlineStr">
        <is>
          <t>FMDACI49000001</t>
        </is>
      </c>
      <c r="G114" t="n">
        <v>388</v>
      </c>
      <c r="H114" t="n">
        <v>360.84</v>
      </c>
      <c r="I114" t="n">
        <v>415.16</v>
      </c>
      <c r="J114" s="476" t="n"/>
      <c r="K114" s="476" t="n">
        <v>393.8</v>
      </c>
      <c r="L114" s="236" t="n"/>
      <c r="M114" t="n">
        <v>60</v>
      </c>
      <c r="N114" t="n">
        <v>120</v>
      </c>
      <c r="O114" s="2" t="n">
        <v>61</v>
      </c>
      <c r="P114" s="2" t="n">
        <v>119</v>
      </c>
      <c r="Q114" t="n">
        <v>30</v>
      </c>
      <c r="R114" t="n">
        <v>25</v>
      </c>
      <c r="S114" t="n">
        <v>25</v>
      </c>
      <c r="Z114" t="n">
        <v>0.015</v>
      </c>
      <c r="AA114" t="n">
        <v>80</v>
      </c>
      <c r="AB114" t="n">
        <v>4760</v>
      </c>
      <c r="AC114" t="n">
        <v>0.2</v>
      </c>
      <c r="AD114" t="n">
        <v>12.3</v>
      </c>
      <c r="AE114" t="n">
        <v>0.2</v>
      </c>
      <c r="AF114" t="n">
        <v>12.2</v>
      </c>
      <c r="AG114" t="n">
        <v>6</v>
      </c>
      <c r="AH114" t="n">
        <v>1.3</v>
      </c>
      <c r="AI114" t="n">
        <v>0.6</v>
      </c>
      <c r="AJ114" s="28" t="inlineStr">
        <is>
          <t>الكترولوكس</t>
        </is>
      </c>
      <c r="AK114" s="85" t="n"/>
      <c r="AL114" s="85" t="inlineStr">
        <is>
          <t>A07465002</t>
        </is>
      </c>
      <c r="AM114" s="1">
        <f>IFERROR(AA114/AB114,"")</f>
        <v/>
      </c>
      <c r="AN114" s="486">
        <f>STDEV(K114,G114)</f>
        <v/>
      </c>
    </row>
    <row r="115" ht="21" customHeight="1" s="402">
      <c r="A115" t="n">
        <v>2021</v>
      </c>
      <c r="B115" t="n">
        <v>2</v>
      </c>
      <c r="C115" t="n">
        <v>32</v>
      </c>
      <c r="D115" t="n">
        <v>92</v>
      </c>
      <c r="E115" t="inlineStr">
        <is>
          <t>قاعده غساله فوم 4.3 سم PDAWP6058</t>
        </is>
      </c>
      <c r="F115" t="inlineStr">
        <is>
          <t>FMDAIIW0000000</t>
        </is>
      </c>
      <c r="G115" t="n">
        <v>361</v>
      </c>
      <c r="H115" t="n">
        <v>335.73</v>
      </c>
      <c r="I115" t="n">
        <v>386.27</v>
      </c>
      <c r="J115" s="476" t="n"/>
      <c r="K115" s="476" t="n">
        <v>377.8</v>
      </c>
      <c r="L115" s="236" t="n"/>
      <c r="M115" t="n">
        <v>74</v>
      </c>
      <c r="N115" t="n">
        <v>97</v>
      </c>
      <c r="O115" s="2" t="n">
        <v>75</v>
      </c>
      <c r="P115" s="2" t="n">
        <v>97</v>
      </c>
      <c r="Q115" t="n">
        <v>50</v>
      </c>
      <c r="R115" t="n">
        <v>15</v>
      </c>
      <c r="S115" t="n">
        <v>21</v>
      </c>
      <c r="T115" t="n">
        <v>2</v>
      </c>
      <c r="U115" t="n">
        <v>3</v>
      </c>
      <c r="Z115" t="n">
        <v>0.015</v>
      </c>
      <c r="AA115" t="n">
        <v>91</v>
      </c>
      <c r="AB115" t="n">
        <v>9267</v>
      </c>
      <c r="AC115" t="n">
        <v>0.3</v>
      </c>
      <c r="AD115" t="n">
        <v>25.7</v>
      </c>
      <c r="AE115" t="n">
        <v>0.2</v>
      </c>
      <c r="AF115" t="n">
        <v>24.8</v>
      </c>
      <c r="AG115" t="n">
        <v>7</v>
      </c>
      <c r="AH115" t="n">
        <v>1.2</v>
      </c>
      <c r="AI115" t="n">
        <v>0.8100000000000001</v>
      </c>
      <c r="AJ115" s="28" t="inlineStr">
        <is>
          <t>الكترولوكس</t>
        </is>
      </c>
      <c r="AK115" s="85" t="inlineStr">
        <is>
          <t xml:space="preserve">PACKAGING FOAM BASE SHORT     </t>
        </is>
      </c>
      <c r="AL115" s="85" t="inlineStr">
        <is>
          <t>PDAWP7199</t>
        </is>
      </c>
      <c r="AM115" s="1">
        <f>IFERROR(AA115/AB115,"")</f>
        <v/>
      </c>
      <c r="AN115" s="486">
        <f>STDEV(K115,G115)</f>
        <v/>
      </c>
    </row>
    <row r="116" ht="21" customHeight="1" s="402">
      <c r="A116" t="n">
        <v>2021</v>
      </c>
      <c r="B116" t="n">
        <v>2</v>
      </c>
      <c r="C116" t="n">
        <v>32</v>
      </c>
      <c r="D116" t="n">
        <v>93</v>
      </c>
      <c r="E116" t="inlineStr">
        <is>
          <t>فوم حمايه لوحه التحكم فيكتوريا CDAWP6090</t>
        </is>
      </c>
      <c r="F116" t="inlineStr">
        <is>
          <t>FMDAIIF2000000</t>
        </is>
      </c>
      <c r="G116" t="n">
        <v>59</v>
      </c>
      <c r="H116" t="n">
        <v>54.87</v>
      </c>
      <c r="I116" t="n">
        <v>63.13</v>
      </c>
      <c r="J116" s="476" t="n"/>
      <c r="K116" s="476" t="n">
        <v>60.8</v>
      </c>
      <c r="L116" s="236" t="n"/>
      <c r="M116" t="n">
        <v>74</v>
      </c>
      <c r="N116" t="n">
        <v>97</v>
      </c>
      <c r="O116" s="2" t="n">
        <v>78</v>
      </c>
      <c r="P116" s="2" t="n">
        <v>94</v>
      </c>
      <c r="Q116" t="n">
        <v>59</v>
      </c>
      <c r="R116" t="n">
        <v>24</v>
      </c>
      <c r="S116" t="n">
        <v>50</v>
      </c>
      <c r="U116" t="n">
        <v>6</v>
      </c>
      <c r="Z116" t="n">
        <v>0.015</v>
      </c>
      <c r="AA116" t="n">
        <v>139</v>
      </c>
      <c r="AB116" t="n">
        <v>13909</v>
      </c>
      <c r="AC116" t="n">
        <v>2.4</v>
      </c>
      <c r="AD116" t="n">
        <v>235.7</v>
      </c>
      <c r="AE116" t="n">
        <v>2.3</v>
      </c>
      <c r="AF116" t="n">
        <v>234.5</v>
      </c>
      <c r="AG116" t="n">
        <v>7</v>
      </c>
      <c r="AH116" t="n">
        <v>1.8</v>
      </c>
      <c r="AI116" t="n">
        <v>1.22</v>
      </c>
      <c r="AJ116" s="28" t="inlineStr">
        <is>
          <t>الكترولوكس</t>
        </is>
      </c>
      <c r="AK116" s="85" t="inlineStr">
        <is>
          <t xml:space="preserve">CONTROL PANEL PROTECTION FOAM </t>
        </is>
      </c>
      <c r="AL116" s="85" t="inlineStr">
        <is>
          <t>PDAWA6157</t>
        </is>
      </c>
      <c r="AM116" s="1">
        <f>IFERROR(AA116/AB116,"")</f>
        <v/>
      </c>
      <c r="AN116" s="486">
        <f>STDEV(K116,G116)</f>
        <v/>
      </c>
    </row>
    <row r="117" ht="21" customHeight="1" s="402">
      <c r="A117" t="n">
        <v>2021</v>
      </c>
      <c r="B117" t="n">
        <v>2</v>
      </c>
      <c r="C117" t="n">
        <v>32</v>
      </c>
      <c r="D117" t="n">
        <v>94</v>
      </c>
      <c r="E117" t="inlineStr">
        <is>
          <t>فوم تغليف حله فيكتوريا CDAWP6039</t>
        </is>
      </c>
      <c r="F117" t="inlineStr">
        <is>
          <t>FMDAIIF1000000</t>
        </is>
      </c>
      <c r="G117" t="n">
        <v>19</v>
      </c>
      <c r="H117" t="n">
        <v>17.67</v>
      </c>
      <c r="I117" t="n">
        <v>20.33</v>
      </c>
      <c r="J117" s="476" t="n"/>
      <c r="K117" s="476" t="n">
        <v>19.6</v>
      </c>
      <c r="L117" s="236" t="n"/>
      <c r="M117" t="n">
        <v>74</v>
      </c>
      <c r="N117" t="n">
        <v>97</v>
      </c>
      <c r="O117" s="2" t="n">
        <v>73</v>
      </c>
      <c r="P117" s="2" t="n">
        <v>98</v>
      </c>
      <c r="Q117" t="n">
        <v>4</v>
      </c>
      <c r="R117" t="n">
        <v>8</v>
      </c>
      <c r="S117" t="n">
        <v>11</v>
      </c>
      <c r="T117" t="n">
        <v>3</v>
      </c>
      <c r="Z117" t="n">
        <v>0.015</v>
      </c>
      <c r="AA117" t="n">
        <v>26</v>
      </c>
      <c r="AB117" t="n">
        <v>2138</v>
      </c>
      <c r="AC117" t="n">
        <v>1.4</v>
      </c>
      <c r="AD117" t="n">
        <v>112.5</v>
      </c>
      <c r="AE117" t="n">
        <v>1.3</v>
      </c>
      <c r="AF117" t="n">
        <v>99.3</v>
      </c>
      <c r="AG117" t="n">
        <v>3</v>
      </c>
      <c r="AH117" t="n">
        <v>0.4</v>
      </c>
      <c r="AI117" t="n">
        <v>0.44</v>
      </c>
      <c r="AJ117" s="28" t="inlineStr">
        <is>
          <t>الكترولوكس</t>
        </is>
      </c>
      <c r="AK117" s="85" t="inlineStr">
        <is>
          <t xml:space="preserve">DRUM PACKAGING SPACER         </t>
        </is>
      </c>
      <c r="AL117" s="85" t="inlineStr">
        <is>
          <t>CDAWP6039</t>
        </is>
      </c>
      <c r="AM117" s="1">
        <f>IFERROR(AA117/AB117,"")</f>
        <v/>
      </c>
      <c r="AN117" s="486">
        <f>STDEV(K117,G117)</f>
        <v/>
      </c>
    </row>
    <row r="118" ht="21" customHeight="1" s="402">
      <c r="A118" t="n">
        <v>2021</v>
      </c>
      <c r="B118" t="n">
        <v>2</v>
      </c>
      <c r="C118" t="n">
        <v>34</v>
      </c>
      <c r="D118" t="n">
        <v>99</v>
      </c>
      <c r="E118" t="inlineStr">
        <is>
          <t>فوم تغليف علوى يمين خلفى11قدم  PDFRP0143</t>
        </is>
      </c>
      <c r="F118" t="inlineStr">
        <is>
          <t>FMDAIIM2000000</t>
        </is>
      </c>
      <c r="G118" t="n">
        <v>20</v>
      </c>
      <c r="H118" t="n">
        <v>18.6</v>
      </c>
      <c r="I118" t="n">
        <v>21.4</v>
      </c>
      <c r="K118" s="476" t="n">
        <v>20.4</v>
      </c>
      <c r="M118" t="n">
        <v>140</v>
      </c>
      <c r="N118" t="n">
        <v>103</v>
      </c>
      <c r="O118" s="2" t="n">
        <v>144</v>
      </c>
      <c r="P118" s="2" t="n">
        <v>100</v>
      </c>
      <c r="Q118" t="n">
        <v>15</v>
      </c>
      <c r="R118" t="n">
        <v>13</v>
      </c>
      <c r="S118" t="n">
        <v>18</v>
      </c>
      <c r="T118" t="n">
        <v>2</v>
      </c>
      <c r="U118" t="n">
        <v>2</v>
      </c>
      <c r="Z118" t="n">
        <v>0.015</v>
      </c>
      <c r="AA118" t="n">
        <v>50</v>
      </c>
      <c r="AB118" t="n">
        <v>4334</v>
      </c>
      <c r="AC118" t="n">
        <v>2.5</v>
      </c>
      <c r="AD118" t="n">
        <v>216.7</v>
      </c>
      <c r="AE118" t="n">
        <v>2.4</v>
      </c>
      <c r="AF118" t="n">
        <v>211.2</v>
      </c>
      <c r="AG118" t="n">
        <v>3</v>
      </c>
      <c r="AH118" t="n">
        <v>0.3</v>
      </c>
      <c r="AI118" t="n">
        <v>0.47</v>
      </c>
      <c r="AJ118" s="28" t="inlineStr">
        <is>
          <t>الكترولوكس</t>
        </is>
      </c>
      <c r="AK118" s="85" t="n"/>
      <c r="AL118" s="85" t="inlineStr">
        <is>
          <t>PDFRP0147</t>
        </is>
      </c>
      <c r="AM118" s="1">
        <f>IFERROR(AA118/AB118,"")</f>
        <v/>
      </c>
      <c r="AN118" s="486">
        <f>STDEV(K118,G118)</f>
        <v/>
      </c>
    </row>
    <row r="119" ht="21" customHeight="1" s="402">
      <c r="A119" t="n">
        <v>2021</v>
      </c>
      <c r="B119" t="n">
        <v>2</v>
      </c>
      <c r="C119" t="n">
        <v>34</v>
      </c>
      <c r="D119" t="n">
        <v>100</v>
      </c>
      <c r="E119" t="inlineStr">
        <is>
          <t>فوم تغليف علوى يمين امامى11قدم  PDFRP0142</t>
        </is>
      </c>
      <c r="F119" t="inlineStr">
        <is>
          <t>FMDAIIM1000000</t>
        </is>
      </c>
      <c r="G119" t="n">
        <v>20</v>
      </c>
      <c r="H119" t="n">
        <v>18.6</v>
      </c>
      <c r="I119" t="n">
        <v>21.4</v>
      </c>
      <c r="K119" s="476" t="n">
        <v>20.4</v>
      </c>
      <c r="M119" t="n">
        <v>140</v>
      </c>
      <c r="N119" t="n">
        <v>103</v>
      </c>
      <c r="O119" s="2" t="n">
        <v>144</v>
      </c>
      <c r="P119" s="2" t="n">
        <v>100</v>
      </c>
      <c r="Q119" t="n">
        <v>15</v>
      </c>
      <c r="R119" t="n">
        <v>13</v>
      </c>
      <c r="S119" t="n">
        <v>18</v>
      </c>
      <c r="T119" t="n">
        <v>2</v>
      </c>
      <c r="U119" t="n">
        <v>2</v>
      </c>
      <c r="Z119" t="n">
        <v>0.015</v>
      </c>
      <c r="AA119" t="n">
        <v>50</v>
      </c>
      <c r="AB119" t="n">
        <v>4334</v>
      </c>
      <c r="AC119" t="n">
        <v>2.5</v>
      </c>
      <c r="AD119" t="n">
        <v>216.7</v>
      </c>
      <c r="AE119" t="n">
        <v>2.4</v>
      </c>
      <c r="AF119" t="n">
        <v>211.2</v>
      </c>
      <c r="AG119" t="n">
        <v>3</v>
      </c>
      <c r="AH119" t="n">
        <v>0.3</v>
      </c>
      <c r="AI119" t="n">
        <v>0.47</v>
      </c>
      <c r="AJ119" s="28" t="inlineStr">
        <is>
          <t>الكترولوكس</t>
        </is>
      </c>
      <c r="AK119" s="85" t="n"/>
      <c r="AL119" s="85" t="inlineStr">
        <is>
          <t>PDFRP0146</t>
        </is>
      </c>
      <c r="AM119" s="1">
        <f>IFERROR(AA119/AB119,"")</f>
        <v/>
      </c>
      <c r="AN119" s="486">
        <f>STDEV(K119,G119)</f>
        <v/>
      </c>
    </row>
    <row r="120" ht="21" customHeight="1" s="402">
      <c r="A120" t="n">
        <v>2021</v>
      </c>
      <c r="B120" t="n">
        <v>2</v>
      </c>
      <c r="C120" t="n">
        <v>34</v>
      </c>
      <c r="D120" t="n">
        <v>101</v>
      </c>
      <c r="E120" t="inlineStr">
        <is>
          <t>فوم تغليف علوى شمال خلفى11قدم  PDFRP0145</t>
        </is>
      </c>
      <c r="F120" t="inlineStr">
        <is>
          <t>FMDAIIM4000000</t>
        </is>
      </c>
      <c r="G120" t="n">
        <v>20</v>
      </c>
      <c r="H120" t="n">
        <v>18.6</v>
      </c>
      <c r="I120" t="n">
        <v>21.4</v>
      </c>
      <c r="K120" s="476" t="n">
        <v>20.4</v>
      </c>
      <c r="M120" t="n">
        <v>140</v>
      </c>
      <c r="N120" t="n">
        <v>103</v>
      </c>
      <c r="O120" s="2" t="n">
        <v>144</v>
      </c>
      <c r="P120" s="2" t="n">
        <v>100</v>
      </c>
      <c r="Q120" t="n">
        <v>15</v>
      </c>
      <c r="R120" t="n">
        <v>13</v>
      </c>
      <c r="S120" t="n">
        <v>18</v>
      </c>
      <c r="T120" t="n">
        <v>2</v>
      </c>
      <c r="U120" t="n">
        <v>2</v>
      </c>
      <c r="Z120" t="n">
        <v>0.015</v>
      </c>
      <c r="AA120" t="n">
        <v>50</v>
      </c>
      <c r="AB120" t="n">
        <v>4334</v>
      </c>
      <c r="AC120" t="n">
        <v>2.5</v>
      </c>
      <c r="AD120" t="n">
        <v>216.7</v>
      </c>
      <c r="AE120" t="n">
        <v>2.4</v>
      </c>
      <c r="AF120" t="n">
        <v>211.2</v>
      </c>
      <c r="AG120" t="n">
        <v>3</v>
      </c>
      <c r="AH120" t="n">
        <v>0.3</v>
      </c>
      <c r="AI120" t="n">
        <v>0.47</v>
      </c>
      <c r="AJ120" s="28" t="inlineStr">
        <is>
          <t>الكترولوكس</t>
        </is>
      </c>
      <c r="AK120" s="85" t="n"/>
      <c r="AL120" s="85" t="inlineStr">
        <is>
          <t>PDFRP0142</t>
        </is>
      </c>
      <c r="AM120" s="1">
        <f>IFERROR(AA120/AB120,"")</f>
        <v/>
      </c>
      <c r="AN120" s="486">
        <f>STDEV(K120,G120)</f>
        <v/>
      </c>
    </row>
    <row r="121" ht="21" customHeight="1" s="402">
      <c r="A121" t="n">
        <v>2021</v>
      </c>
      <c r="B121" t="n">
        <v>2</v>
      </c>
      <c r="C121" t="n">
        <v>34</v>
      </c>
      <c r="D121" t="n">
        <v>102</v>
      </c>
      <c r="E121" t="inlineStr">
        <is>
          <t>فوم تغليف علوى شمال امامى11قدم  PDFRP0144</t>
        </is>
      </c>
      <c r="F121" t="inlineStr">
        <is>
          <t>FMDAIIM3000000</t>
        </is>
      </c>
      <c r="G121" t="n">
        <v>20</v>
      </c>
      <c r="H121" t="n">
        <v>18.6</v>
      </c>
      <c r="I121" t="n">
        <v>21.4</v>
      </c>
      <c r="K121" s="476" t="n">
        <v>20.4</v>
      </c>
      <c r="M121" t="n">
        <v>140</v>
      </c>
      <c r="N121" t="n">
        <v>103</v>
      </c>
      <c r="O121" s="2" t="n">
        <v>144</v>
      </c>
      <c r="P121" s="2" t="n">
        <v>100</v>
      </c>
      <c r="Q121" t="n">
        <v>15</v>
      </c>
      <c r="R121" t="n">
        <v>13</v>
      </c>
      <c r="S121" t="n">
        <v>18</v>
      </c>
      <c r="T121" t="n">
        <v>2</v>
      </c>
      <c r="U121" t="n">
        <v>2</v>
      </c>
      <c r="Z121" t="n">
        <v>0.015</v>
      </c>
      <c r="AA121" t="n">
        <v>50</v>
      </c>
      <c r="AB121" t="n">
        <v>4334</v>
      </c>
      <c r="AC121" t="n">
        <v>2.5</v>
      </c>
      <c r="AD121" t="n">
        <v>216.7</v>
      </c>
      <c r="AE121" t="n">
        <v>2.4</v>
      </c>
      <c r="AF121" t="n">
        <v>211.2</v>
      </c>
      <c r="AG121" t="n">
        <v>3</v>
      </c>
      <c r="AH121" t="n">
        <v>0.3</v>
      </c>
      <c r="AI121" t="n">
        <v>0.47</v>
      </c>
      <c r="AJ121" s="28" t="inlineStr">
        <is>
          <t>الكترولوكس</t>
        </is>
      </c>
      <c r="AK121" s="85" t="n"/>
      <c r="AL121" s="85" t="inlineStr">
        <is>
          <t>PDFRP0143</t>
        </is>
      </c>
      <c r="AM121" s="1">
        <f>IFERROR(AA121/AB121,"")</f>
        <v/>
      </c>
      <c r="AN121" s="486">
        <f>STDEV(K121,G121)</f>
        <v/>
      </c>
    </row>
    <row r="122" ht="21" customHeight="1" s="402">
      <c r="A122" t="n">
        <v>2021</v>
      </c>
      <c r="B122" t="n">
        <v>2</v>
      </c>
      <c r="C122" t="n">
        <v>34</v>
      </c>
      <c r="D122" t="n">
        <v>103</v>
      </c>
      <c r="E122" t="inlineStr">
        <is>
          <t>فوم تغليف سفلى يمين 11قدم المعدل PDFRP0147</t>
        </is>
      </c>
      <c r="F122" t="inlineStr">
        <is>
          <t>FMDAIIM6000000</t>
        </is>
      </c>
      <c r="G122" t="n">
        <v>89</v>
      </c>
      <c r="H122" t="n">
        <v>82.77</v>
      </c>
      <c r="I122" t="n">
        <v>95.23</v>
      </c>
      <c r="K122" s="476" t="n">
        <v>88.5</v>
      </c>
      <c r="M122" t="n">
        <v>140</v>
      </c>
      <c r="N122" t="n">
        <v>103</v>
      </c>
      <c r="O122" s="2" t="n">
        <v>144</v>
      </c>
      <c r="P122" s="2" t="n">
        <v>100</v>
      </c>
      <c r="Q122" t="n">
        <v>14</v>
      </c>
      <c r="R122" t="n">
        <v>17</v>
      </c>
      <c r="S122" t="n">
        <v>17</v>
      </c>
      <c r="U122" t="n">
        <v>2</v>
      </c>
      <c r="Z122" t="n">
        <v>0.015</v>
      </c>
      <c r="AA122" t="n">
        <v>50</v>
      </c>
      <c r="AB122" t="n">
        <v>4334</v>
      </c>
      <c r="AC122" t="n">
        <v>0.6</v>
      </c>
      <c r="AD122" t="n">
        <v>48.7</v>
      </c>
      <c r="AE122" t="n">
        <v>0.6</v>
      </c>
      <c r="AF122" t="n">
        <v>49.6</v>
      </c>
      <c r="AG122" t="n">
        <v>3</v>
      </c>
      <c r="AH122" t="n">
        <v>0.3</v>
      </c>
      <c r="AI122" t="n">
        <v>0.47</v>
      </c>
      <c r="AJ122" s="28" t="inlineStr">
        <is>
          <t>الكترولوكس</t>
        </is>
      </c>
      <c r="AK122" s="85" t="n"/>
      <c r="AL122" s="85" t="inlineStr">
        <is>
          <t>PDFRP0144</t>
        </is>
      </c>
      <c r="AM122" s="1">
        <f>IFERROR(AA122/AB122,"")</f>
        <v/>
      </c>
      <c r="AN122" s="486">
        <f>STDEV(K122,G122)</f>
        <v/>
      </c>
    </row>
    <row r="123" ht="21" customHeight="1" s="402">
      <c r="A123" t="n">
        <v>2021</v>
      </c>
      <c r="B123" t="n">
        <v>2</v>
      </c>
      <c r="C123" t="n">
        <v>34</v>
      </c>
      <c r="D123" t="n">
        <v>104</v>
      </c>
      <c r="E123" t="inlineStr">
        <is>
          <t>فوم تغليف سفلى شمال 11قدم المعدل  PDFRP0146</t>
        </is>
      </c>
      <c r="F123" t="inlineStr">
        <is>
          <t>FMDAIIM5000000</t>
        </is>
      </c>
      <c r="G123" t="n">
        <v>89</v>
      </c>
      <c r="H123" t="n">
        <v>82.77</v>
      </c>
      <c r="I123" t="n">
        <v>95.23</v>
      </c>
      <c r="K123" s="476" t="n">
        <v>88.5</v>
      </c>
      <c r="M123" t="n">
        <v>140</v>
      </c>
      <c r="N123" t="n">
        <v>103</v>
      </c>
      <c r="O123" s="2" t="n">
        <v>144</v>
      </c>
      <c r="P123" s="2" t="n">
        <v>100</v>
      </c>
      <c r="Q123" t="n">
        <v>12</v>
      </c>
      <c r="R123" t="n">
        <v>14</v>
      </c>
      <c r="S123" t="n">
        <v>17</v>
      </c>
      <c r="Z123" t="n">
        <v>0.015</v>
      </c>
      <c r="AA123" t="n">
        <v>43</v>
      </c>
      <c r="AB123" t="n">
        <v>3391</v>
      </c>
      <c r="AC123" t="n">
        <v>0.5</v>
      </c>
      <c r="AD123" t="n">
        <v>38.1</v>
      </c>
      <c r="AE123" t="n">
        <v>0.5</v>
      </c>
      <c r="AF123" t="n">
        <v>38.4</v>
      </c>
      <c r="AG123" t="n">
        <v>3</v>
      </c>
      <c r="AH123" t="n">
        <v>0.3</v>
      </c>
      <c r="AI123" t="n">
        <v>0.55</v>
      </c>
      <c r="AJ123" s="28" t="inlineStr">
        <is>
          <t>الكترولوكس</t>
        </is>
      </c>
      <c r="AK123" s="85" t="n"/>
      <c r="AL123" s="85" t="inlineStr">
        <is>
          <t>PDFRP0145</t>
        </is>
      </c>
      <c r="AM123" s="1">
        <f>IFERROR(AA123/AB123,"")</f>
        <v/>
      </c>
      <c r="AN123" s="486">
        <f>STDEV(K123,G123)</f>
        <v/>
      </c>
    </row>
    <row r="124" ht="21" customHeight="1" s="402">
      <c r="A124" t="n">
        <v>2021</v>
      </c>
      <c r="B124" t="n">
        <v>2</v>
      </c>
      <c r="C124" t="n">
        <v>52</v>
      </c>
      <c r="D124" t="n">
        <v>130</v>
      </c>
      <c r="E124" t="inlineStr">
        <is>
          <t>فوم كوش 152</t>
        </is>
      </c>
      <c r="F124" t="inlineStr">
        <is>
          <t>FMDACI51520000</t>
        </is>
      </c>
      <c r="G124" t="n">
        <v>12</v>
      </c>
      <c r="H124" t="n">
        <v>11.16</v>
      </c>
      <c r="I124" t="n">
        <v>12.84</v>
      </c>
      <c r="K124" s="476" t="n">
        <v>11.8</v>
      </c>
      <c r="M124" t="n">
        <v>336</v>
      </c>
      <c r="N124" t="n">
        <v>96</v>
      </c>
      <c r="O124" s="2" t="n">
        <v>276</v>
      </c>
      <c r="P124" s="2" t="n">
        <v>118</v>
      </c>
      <c r="Q124" t="n">
        <v>27</v>
      </c>
      <c r="R124" t="n">
        <v>34</v>
      </c>
      <c r="S124" t="n">
        <v>12</v>
      </c>
      <c r="Z124" t="n">
        <v>0.02</v>
      </c>
      <c r="AA124" t="n">
        <v>73</v>
      </c>
      <c r="AB124" t="n">
        <v>8873</v>
      </c>
      <c r="AC124" t="n">
        <v>6.1</v>
      </c>
      <c r="AD124" t="n">
        <v>739.4</v>
      </c>
      <c r="AE124" t="n">
        <v>6.2</v>
      </c>
      <c r="AF124" t="n">
        <v>753.4</v>
      </c>
      <c r="AG124" t="n">
        <v>2</v>
      </c>
      <c r="AH124" t="n">
        <v>0.3</v>
      </c>
      <c r="AI124" t="n">
        <v>0.6</v>
      </c>
      <c r="AJ124" s="28" t="inlineStr">
        <is>
          <t>الكترولوكس</t>
        </is>
      </c>
      <c r="AK124" s="85" t="n"/>
      <c r="AL124" s="85" t="inlineStr">
        <is>
          <t>809040701</t>
        </is>
      </c>
      <c r="AM124" s="1">
        <f>IFERROR(AA124/AB124,"")</f>
        <v/>
      </c>
      <c r="AN124" s="486">
        <f>STDEV(K124,G124)</f>
        <v/>
      </c>
    </row>
    <row r="125" ht="21" customHeight="1" s="402">
      <c r="A125" t="n">
        <v>2021</v>
      </c>
      <c r="B125" t="n">
        <v>2</v>
      </c>
      <c r="C125" t="n">
        <v>159</v>
      </c>
      <c r="D125" t="n">
        <v>299</v>
      </c>
      <c r="E125" t="inlineStr">
        <is>
          <t>سخان غاز 6لتر</t>
        </is>
      </c>
      <c r="F125" t="inlineStr">
        <is>
          <t>FMDAHI5L000000</t>
        </is>
      </c>
      <c r="G125" t="n">
        <v>115</v>
      </c>
      <c r="H125" t="n">
        <v>106.95</v>
      </c>
      <c r="I125" t="n">
        <v>123.05</v>
      </c>
      <c r="K125" s="476" t="n">
        <v>110.6</v>
      </c>
      <c r="M125" t="n">
        <v>70</v>
      </c>
      <c r="N125" t="n">
        <v>154</v>
      </c>
      <c r="O125" s="2" t="n">
        <v>93</v>
      </c>
      <c r="P125" s="2" t="n">
        <v>116</v>
      </c>
      <c r="Q125" t="n">
        <v>44</v>
      </c>
      <c r="R125" t="n">
        <v>12</v>
      </c>
      <c r="S125" t="n">
        <v>39</v>
      </c>
      <c r="U125" t="n">
        <v>5</v>
      </c>
      <c r="Z125" t="n">
        <v>0.02</v>
      </c>
      <c r="AA125" t="n">
        <v>99</v>
      </c>
      <c r="AB125" t="n">
        <v>10419</v>
      </c>
      <c r="AC125" t="n">
        <v>0.9</v>
      </c>
      <c r="AD125" t="n">
        <v>90.59999999999999</v>
      </c>
      <c r="AE125" t="n">
        <v>0.9</v>
      </c>
      <c r="AF125" t="n">
        <v>94.5</v>
      </c>
      <c r="AG125" t="n">
        <v>7</v>
      </c>
      <c r="AH125" t="n">
        <v>1.1</v>
      </c>
      <c r="AI125" t="n">
        <v>0.97</v>
      </c>
      <c r="AJ125" s="28" t="inlineStr">
        <is>
          <t>الكترولوكس</t>
        </is>
      </c>
      <c r="AK125" s="85" t="inlineStr">
        <is>
          <t>Foam Set Protection Upper 6L G</t>
        </is>
      </c>
      <c r="AL125" s="85" t="n"/>
      <c r="AM125" s="1">
        <f>IFERROR(AA125/AB125,"")</f>
        <v/>
      </c>
      <c r="AN125" s="486">
        <f>STDEV(K125,G125)</f>
        <v/>
      </c>
    </row>
    <row r="126" ht="21" customHeight="1" s="402">
      <c r="A126" t="n">
        <v>2021</v>
      </c>
      <c r="B126" t="n">
        <v>2</v>
      </c>
      <c r="C126" t="n">
        <v>214</v>
      </c>
      <c r="D126" t="n">
        <v>142</v>
      </c>
      <c r="E126" t="inlineStr">
        <is>
          <t>فوم قاعده 60*60</t>
        </is>
      </c>
      <c r="F126" t="inlineStr">
        <is>
          <t>FMDACI16060000</t>
        </is>
      </c>
      <c r="G126" t="n">
        <v>351</v>
      </c>
      <c r="H126" t="n">
        <v>326.43</v>
      </c>
      <c r="I126" t="n">
        <v>375.57</v>
      </c>
      <c r="K126" s="476" t="n">
        <v>347.7</v>
      </c>
      <c r="M126" t="n">
        <v>68</v>
      </c>
      <c r="N126" t="n">
        <v>212</v>
      </c>
      <c r="O126" s="2" t="n">
        <v>76</v>
      </c>
      <c r="P126" s="2" t="n">
        <v>189</v>
      </c>
      <c r="Q126" t="n">
        <v>20</v>
      </c>
      <c r="R126" t="n">
        <v>16</v>
      </c>
      <c r="S126" t="n">
        <v>19</v>
      </c>
      <c r="U126" t="n">
        <v>2</v>
      </c>
      <c r="Z126" t="n">
        <v>0.02</v>
      </c>
      <c r="AA126" t="n">
        <v>57</v>
      </c>
      <c r="AB126" t="n">
        <v>2332</v>
      </c>
      <c r="AC126" t="n">
        <v>0.2</v>
      </c>
      <c r="AD126" t="n">
        <v>6.6</v>
      </c>
      <c r="AE126" t="n">
        <v>0.2</v>
      </c>
      <c r="AF126" t="n">
        <v>6.8</v>
      </c>
      <c r="AG126" t="n">
        <v>2</v>
      </c>
      <c r="AH126" t="n">
        <v>0.8</v>
      </c>
      <c r="AI126" t="n">
        <v>0.78</v>
      </c>
      <c r="AJ126" s="28" t="inlineStr">
        <is>
          <t>الكترولوكس</t>
        </is>
      </c>
      <c r="AK126" s="85" t="n"/>
      <c r="AL126" s="85" t="inlineStr">
        <is>
          <t>808901701</t>
        </is>
      </c>
      <c r="AM126" s="1">
        <f>IFERROR(AA126/AB126,"")</f>
        <v/>
      </c>
      <c r="AN126" s="486">
        <f>STDEV(K126,G126)</f>
        <v/>
      </c>
    </row>
    <row r="127" ht="21" customHeight="1" s="402">
      <c r="A127" t="n">
        <v>2021</v>
      </c>
      <c r="B127" t="n">
        <v>2</v>
      </c>
      <c r="C127" t="n">
        <v>227</v>
      </c>
      <c r="D127" t="n">
        <v>155</v>
      </c>
      <c r="E127" t="inlineStr">
        <is>
          <t>فوم طقم سخان غاز 10 لتر</t>
        </is>
      </c>
      <c r="F127" t="inlineStr">
        <is>
          <t>FMDAHI6000000</t>
        </is>
      </c>
      <c r="G127" t="n">
        <v>122</v>
      </c>
      <c r="H127" t="n">
        <v>113.46</v>
      </c>
      <c r="I127" t="n">
        <v>130.54</v>
      </c>
      <c r="K127" s="476" t="n">
        <v>122.2</v>
      </c>
      <c r="M127" t="n">
        <v>61</v>
      </c>
      <c r="N127" t="n">
        <v>177</v>
      </c>
      <c r="O127" s="2" t="n">
        <v>83</v>
      </c>
      <c r="P127" s="2" t="n">
        <v>130</v>
      </c>
      <c r="Q127" t="n">
        <v>27</v>
      </c>
      <c r="R127" t="n">
        <v>10</v>
      </c>
      <c r="S127" t="n">
        <v>25</v>
      </c>
      <c r="T127" t="n">
        <v>2</v>
      </c>
      <c r="U127" t="n">
        <v>2</v>
      </c>
      <c r="Z127" t="n">
        <v>0.02</v>
      </c>
      <c r="AA127" t="n">
        <v>65</v>
      </c>
      <c r="AB127" t="n">
        <v>6665</v>
      </c>
      <c r="AC127" t="n">
        <v>0.5</v>
      </c>
      <c r="AD127" t="n">
        <v>54.6</v>
      </c>
      <c r="AE127" t="n">
        <v>0.5</v>
      </c>
      <c r="AF127" t="n">
        <v>50.8</v>
      </c>
      <c r="AG127" t="n">
        <v>5</v>
      </c>
      <c r="AH127" t="n">
        <v>0.8</v>
      </c>
      <c r="AI127" t="n">
        <v>0.93</v>
      </c>
      <c r="AJ127" s="28" t="inlineStr">
        <is>
          <t>الكترولوكس</t>
        </is>
      </c>
      <c r="AK127" s="85" t="inlineStr">
        <is>
          <t xml:space="preserve">Foam Set GIWH 10L             </t>
        </is>
      </c>
      <c r="AL127" s="85" t="inlineStr">
        <is>
          <t>A15289901</t>
        </is>
      </c>
      <c r="AM127" s="1">
        <f>IFERROR(AA127/AB127,"")</f>
        <v/>
      </c>
      <c r="AN127" s="486">
        <f>STDEV(K127,G127)</f>
        <v/>
      </c>
    </row>
    <row r="128" ht="21" customHeight="1" s="402">
      <c r="A128" t="n">
        <v>2021</v>
      </c>
      <c r="B128" t="n">
        <v>2</v>
      </c>
      <c r="C128" t="n">
        <v>256</v>
      </c>
      <c r="D128" t="n">
        <v>180</v>
      </c>
      <c r="E128" t="inlineStr">
        <is>
          <t>فوم دعامه 60*60</t>
        </is>
      </c>
      <c r="F128" t="inlineStr">
        <is>
          <t>FMDACI66060000</t>
        </is>
      </c>
      <c r="G128" t="n">
        <v>32</v>
      </c>
      <c r="H128" t="n">
        <v>29.76</v>
      </c>
      <c r="I128" t="n">
        <v>34.24</v>
      </c>
      <c r="K128" s="476" t="n">
        <v>33.8</v>
      </c>
      <c r="M128" t="n">
        <v>168</v>
      </c>
      <c r="N128" t="n">
        <v>171</v>
      </c>
      <c r="O128" s="2" t="n">
        <v>215</v>
      </c>
      <c r="P128" s="2" t="n">
        <v>134</v>
      </c>
      <c r="Q128" t="n">
        <v>36</v>
      </c>
      <c r="R128" t="n">
        <v>10</v>
      </c>
      <c r="S128" t="n">
        <v>62</v>
      </c>
      <c r="Z128" t="n">
        <v>0.02</v>
      </c>
      <c r="AA128" t="n">
        <v>108</v>
      </c>
      <c r="AB128" t="n">
        <v>10108</v>
      </c>
      <c r="AC128" t="n">
        <v>3.4</v>
      </c>
      <c r="AD128" t="n">
        <v>315.9</v>
      </c>
      <c r="AE128" t="n">
        <v>3.2</v>
      </c>
      <c r="AF128" t="n">
        <v>288.5</v>
      </c>
      <c r="AG128" t="n">
        <v>3</v>
      </c>
      <c r="AH128" t="n">
        <v>0.5</v>
      </c>
      <c r="AI128" t="n">
        <v>0.88</v>
      </c>
      <c r="AJ128" s="28" t="inlineStr">
        <is>
          <t>الكترولوكس</t>
        </is>
      </c>
      <c r="AK128" s="85" t="n"/>
      <c r="AL128" s="85" t="inlineStr">
        <is>
          <t>808902101</t>
        </is>
      </c>
      <c r="AM128" s="1">
        <f>IFERROR(AA128/AB128,"")</f>
        <v/>
      </c>
      <c r="AN128" s="486">
        <f>STDEV(K128,G128)</f>
        <v/>
      </c>
    </row>
    <row r="129" ht="21" customHeight="1" s="402">
      <c r="A129" t="n">
        <v>2021</v>
      </c>
      <c r="B129" t="n">
        <v>2</v>
      </c>
      <c r="C129" t="n">
        <v>331</v>
      </c>
      <c r="D129" t="n">
        <v>253</v>
      </c>
      <c r="E129" t="inlineStr">
        <is>
          <t>طقم سخان بلونايل ذو 3 اطقم</t>
        </is>
      </c>
      <c r="F129" t="inlineStr">
        <is>
          <t>FMDAHI40000000</t>
        </is>
      </c>
      <c r="G129" t="n">
        <v>203</v>
      </c>
      <c r="H129" t="n">
        <v>188.79</v>
      </c>
      <c r="I129" t="n">
        <v>217.21</v>
      </c>
      <c r="K129" s="476" t="n">
        <v>204.3</v>
      </c>
      <c r="M129" t="n">
        <v>121</v>
      </c>
      <c r="N129" t="n">
        <v>89</v>
      </c>
      <c r="O129" s="2" t="n">
        <v>117</v>
      </c>
      <c r="P129" s="2" t="n">
        <v>92</v>
      </c>
      <c r="Q129" t="n">
        <v>31</v>
      </c>
      <c r="R129" t="n">
        <v>20</v>
      </c>
      <c r="S129" t="n">
        <v>28</v>
      </c>
      <c r="Z129" t="n">
        <v>0.015</v>
      </c>
      <c r="AA129" t="n">
        <v>78</v>
      </c>
      <c r="AB129" t="n">
        <v>10128</v>
      </c>
      <c r="AC129" t="n">
        <v>0.4</v>
      </c>
      <c r="AD129" t="n">
        <v>49.9</v>
      </c>
      <c r="AE129" t="n">
        <v>0.4</v>
      </c>
      <c r="AF129" t="n">
        <v>49.5</v>
      </c>
      <c r="AG129" t="n">
        <v>5</v>
      </c>
      <c r="AH129" t="n">
        <v>0.7</v>
      </c>
      <c r="AI129" t="n">
        <v>0.76</v>
      </c>
      <c r="AJ129" s="28" t="inlineStr">
        <is>
          <t>الكترولوكس</t>
        </is>
      </c>
      <c r="AK129" s="85" t="n"/>
      <c r="AL129" s="85" t="inlineStr">
        <is>
          <t>PHEWP0112</t>
        </is>
      </c>
      <c r="AM129" s="1">
        <f>IFERROR(AA129/AB129,"")</f>
        <v/>
      </c>
      <c r="AN129" s="486">
        <f>STDEV(K129,G129)</f>
        <v/>
      </c>
    </row>
    <row r="130" ht="21" customHeight="1" s="402">
      <c r="A130" t="n">
        <v>2021</v>
      </c>
      <c r="B130" t="n">
        <v>2</v>
      </c>
      <c r="C130" t="n">
        <v>334</v>
      </c>
      <c r="D130" t="n">
        <v>254</v>
      </c>
      <c r="E130" t="inlineStr">
        <is>
          <t>طقم سخان بلونايل ذو 4 اطقم</t>
        </is>
      </c>
      <c r="F130" t="inlineStr">
        <is>
          <t>FMDAHI40000000</t>
        </is>
      </c>
      <c r="G130" t="n">
        <v>203</v>
      </c>
      <c r="H130" t="n">
        <v>188.79</v>
      </c>
      <c r="I130" t="n">
        <v>217.21</v>
      </c>
      <c r="K130" s="476" t="n">
        <v>210.2</v>
      </c>
      <c r="M130" t="n">
        <v>88</v>
      </c>
      <c r="N130" t="n">
        <v>164</v>
      </c>
      <c r="O130" s="2" t="n">
        <v>104</v>
      </c>
      <c r="P130" s="2" t="n">
        <v>139</v>
      </c>
      <c r="Q130" t="n">
        <v>142</v>
      </c>
      <c r="R130" t="n">
        <v>82</v>
      </c>
      <c r="S130" t="n">
        <v>154</v>
      </c>
      <c r="T130" t="n">
        <v>1</v>
      </c>
      <c r="U130" t="n">
        <v>13</v>
      </c>
      <c r="V130" t="n">
        <v>5</v>
      </c>
      <c r="Z130" t="n">
        <v>0.02</v>
      </c>
      <c r="AA130" t="n">
        <v>390</v>
      </c>
      <c r="AB130" t="n">
        <v>35160</v>
      </c>
      <c r="AC130" t="n">
        <v>1.9</v>
      </c>
      <c r="AD130" t="n">
        <v>173.2</v>
      </c>
      <c r="AE130" t="n">
        <v>1.9</v>
      </c>
      <c r="AF130" t="n">
        <v>168.7</v>
      </c>
      <c r="AG130" t="n">
        <v>19</v>
      </c>
      <c r="AH130" t="n">
        <v>3.8</v>
      </c>
      <c r="AI130" t="n">
        <v>0.96</v>
      </c>
      <c r="AJ130" s="28" t="inlineStr">
        <is>
          <t>الكترولوكس</t>
        </is>
      </c>
      <c r="AK130" s="85" t="n"/>
      <c r="AL130" s="85" t="inlineStr">
        <is>
          <t>PHEWP0112</t>
        </is>
      </c>
      <c r="AM130" s="1">
        <f>IFERROR(AA130/AB130,"")</f>
        <v/>
      </c>
      <c r="AN130" s="486">
        <f>STDEV(K130,G130)</f>
        <v/>
      </c>
    </row>
    <row r="131" ht="21" customHeight="1" s="402">
      <c r="A131" t="n">
        <v>2021</v>
      </c>
      <c r="B131" t="n">
        <v>2</v>
      </c>
      <c r="C131" t="n">
        <v>377</v>
      </c>
      <c r="D131" t="n">
        <v>439</v>
      </c>
      <c r="E131" t="inlineStr">
        <is>
          <t>زانوسى العبد 305</t>
        </is>
      </c>
      <c r="F131" t="inlineStr">
        <is>
          <t>FMABDI30500000</t>
        </is>
      </c>
      <c r="G131" t="n">
        <v>343</v>
      </c>
      <c r="H131" t="n">
        <v>308.7</v>
      </c>
      <c r="I131" t="n">
        <v>377.3</v>
      </c>
      <c r="K131" s="476" t="n">
        <v>350.9</v>
      </c>
      <c r="M131" t="n">
        <v>45</v>
      </c>
      <c r="N131" t="n">
        <v>320</v>
      </c>
      <c r="O131" s="2" t="n">
        <v>59</v>
      </c>
      <c r="P131" s="2" t="n">
        <v>248</v>
      </c>
      <c r="Q131" t="n">
        <v>3</v>
      </c>
      <c r="R131" t="n">
        <v>2</v>
      </c>
      <c r="S131" t="n">
        <v>9</v>
      </c>
      <c r="U131" t="n">
        <v>10</v>
      </c>
      <c r="X131" t="n">
        <v>3</v>
      </c>
      <c r="Z131" t="n">
        <v>0.015</v>
      </c>
      <c r="AA131" t="n">
        <v>27</v>
      </c>
      <c r="AB131" t="n">
        <v>1082</v>
      </c>
      <c r="AC131" t="n">
        <v>0.1</v>
      </c>
      <c r="AD131" t="n">
        <v>3.2</v>
      </c>
      <c r="AE131" t="n">
        <v>0.1</v>
      </c>
      <c r="AF131" t="n">
        <v>3.1</v>
      </c>
      <c r="AG131" t="n">
        <v>2</v>
      </c>
      <c r="AH131" t="n">
        <v>0.5</v>
      </c>
      <c r="AI131" t="n">
        <v>0.55</v>
      </c>
      <c r="AJ131" s="28" t="inlineStr">
        <is>
          <t>الكترولوكس</t>
        </is>
      </c>
      <c r="AK131" s="85" t="n"/>
      <c r="AL131" s="85" t="inlineStr">
        <is>
          <t>VOS0445</t>
        </is>
      </c>
      <c r="AM131" s="1">
        <f>IFERROR(AA131/AB131,"")</f>
        <v/>
      </c>
      <c r="AN131" s="486">
        <f>STDEV(K131,G131)</f>
        <v/>
      </c>
    </row>
    <row r="132" ht="21" customHeight="1" s="402">
      <c r="A132" t="n">
        <v>2021</v>
      </c>
      <c r="B132" t="n">
        <v>2</v>
      </c>
      <c r="C132" t="n">
        <v>378</v>
      </c>
      <c r="D132" t="n">
        <v>440</v>
      </c>
      <c r="E132" t="inlineStr">
        <is>
          <t>فوم طقم سخان زانوسى</t>
        </is>
      </c>
      <c r="F132" t="inlineStr">
        <is>
          <t>FMDAHIN30000000</t>
        </is>
      </c>
      <c r="G132" t="n">
        <v>258</v>
      </c>
      <c r="H132" t="n">
        <v>239.94</v>
      </c>
      <c r="I132" t="n">
        <v>276.06</v>
      </c>
      <c r="K132" s="476" t="n">
        <v>264.3</v>
      </c>
      <c r="M132" t="n">
        <v>90</v>
      </c>
      <c r="N132" t="n">
        <v>120</v>
      </c>
      <c r="O132" s="2" t="n">
        <v>110</v>
      </c>
      <c r="P132" s="2" t="n">
        <v>99</v>
      </c>
      <c r="Q132" t="n">
        <v>12</v>
      </c>
      <c r="R132" t="n">
        <v>3</v>
      </c>
      <c r="S132" t="n">
        <v>8</v>
      </c>
      <c r="Z132" t="n">
        <v>0.015</v>
      </c>
      <c r="AA132" t="n">
        <v>23</v>
      </c>
      <c r="AB132" t="n">
        <v>3943</v>
      </c>
      <c r="AC132" t="n">
        <v>0.1</v>
      </c>
      <c r="AD132" t="n">
        <v>15.3</v>
      </c>
      <c r="AE132" t="n">
        <v>0.2</v>
      </c>
      <c r="AF132" t="n">
        <v>30</v>
      </c>
      <c r="AG132" t="n">
        <v>2</v>
      </c>
      <c r="AH132" t="n">
        <v>0.2</v>
      </c>
      <c r="AI132" t="n">
        <v>0.5</v>
      </c>
      <c r="AJ132" s="28" t="inlineStr">
        <is>
          <t>الكترولوكس</t>
        </is>
      </c>
      <c r="AK132" s="85" t="n"/>
      <c r="AL132" s="85" t="n"/>
      <c r="AM132" s="1">
        <f>IFERROR(AA132/AB132,"")</f>
        <v/>
      </c>
      <c r="AN132" s="486">
        <f>STDEV(K132,G132)</f>
        <v/>
      </c>
    </row>
    <row r="133" ht="21" customHeight="1" s="402">
      <c r="A133" t="n">
        <v>2021</v>
      </c>
      <c r="B133" t="n">
        <v>2</v>
      </c>
      <c r="C133" t="n">
        <v>381</v>
      </c>
      <c r="D133" t="n">
        <v>445</v>
      </c>
      <c r="E133" t="inlineStr">
        <is>
          <t>زانوسى العبد 303</t>
        </is>
      </c>
      <c r="F133" t="inlineStr">
        <is>
          <t>FMABDI30300000</t>
        </is>
      </c>
      <c r="G133" t="n">
        <v>28</v>
      </c>
      <c r="H133" t="n">
        <v>25.2</v>
      </c>
      <c r="I133" t="n">
        <v>30.8</v>
      </c>
      <c r="K133" s="476" t="n">
        <v>27.3</v>
      </c>
      <c r="M133" t="n">
        <v>60</v>
      </c>
      <c r="N133" t="n">
        <v>180</v>
      </c>
      <c r="O133" s="2" t="n">
        <v>90</v>
      </c>
      <c r="P133" s="2" t="n">
        <v>120</v>
      </c>
      <c r="Q133" t="n">
        <v>8</v>
      </c>
      <c r="R133" t="n">
        <v>2</v>
      </c>
      <c r="S133" t="n">
        <v>10</v>
      </c>
      <c r="Z133" t="n">
        <v>0.015</v>
      </c>
      <c r="AA133" t="n">
        <v>20</v>
      </c>
      <c r="AB133" t="n">
        <v>3420</v>
      </c>
      <c r="AC133" t="n">
        <v>0.7</v>
      </c>
      <c r="AD133" t="n">
        <v>122.1</v>
      </c>
      <c r="AE133" t="n">
        <v>0.7</v>
      </c>
      <c r="AF133" t="n">
        <v>125.9</v>
      </c>
      <c r="AG133" t="n">
        <v>3</v>
      </c>
      <c r="AH133" t="n">
        <v>0.2</v>
      </c>
      <c r="AI133" t="n">
        <v>0.86</v>
      </c>
      <c r="AJ133" s="28" t="inlineStr">
        <is>
          <t>الكترولوكس</t>
        </is>
      </c>
      <c r="AK133" s="85" t="n"/>
      <c r="AL133" s="85" t="inlineStr">
        <is>
          <t>CDFRP2305</t>
        </is>
      </c>
      <c r="AM133" s="1">
        <f>IFERROR(AA133/AB133,"")</f>
        <v/>
      </c>
      <c r="AN133" s="486">
        <f>STDEV(K133,G133)</f>
        <v/>
      </c>
    </row>
    <row r="134" ht="21" customHeight="1" s="402">
      <c r="A134" t="n">
        <v>2021</v>
      </c>
      <c r="B134" t="n">
        <v>2</v>
      </c>
      <c r="C134" t="n">
        <v>381</v>
      </c>
      <c r="D134" t="n">
        <v>446</v>
      </c>
      <c r="E134" t="inlineStr">
        <is>
          <t>زانوسى العبد 304</t>
        </is>
      </c>
      <c r="F134" t="inlineStr">
        <is>
          <t>FMABDI30400000</t>
        </is>
      </c>
      <c r="G134" t="n">
        <v>167</v>
      </c>
      <c r="H134" t="n">
        <v>150.3</v>
      </c>
      <c r="I134" t="n">
        <v>183.7</v>
      </c>
      <c r="K134" s="476" t="n">
        <v>176.4</v>
      </c>
      <c r="M134" t="n">
        <v>60</v>
      </c>
      <c r="N134" t="n">
        <v>180</v>
      </c>
      <c r="O134" s="2" t="n">
        <v>90</v>
      </c>
      <c r="P134" s="2" t="n">
        <v>120</v>
      </c>
      <c r="Q134" t="n">
        <v>19</v>
      </c>
      <c r="R134" t="n">
        <v>6</v>
      </c>
      <c r="S134" t="n">
        <v>6</v>
      </c>
      <c r="Z134" t="n">
        <v>0.015</v>
      </c>
      <c r="AA134" t="n">
        <v>31</v>
      </c>
      <c r="AB134" t="n">
        <v>3683</v>
      </c>
      <c r="AC134" t="n">
        <v>0.2</v>
      </c>
      <c r="AD134" t="n">
        <v>22.1</v>
      </c>
      <c r="AE134" t="n">
        <v>0.2</v>
      </c>
      <c r="AF134" t="n">
        <v>20.8</v>
      </c>
      <c r="AG134" t="n">
        <v>3</v>
      </c>
      <c r="AH134" t="n">
        <v>0.3</v>
      </c>
      <c r="AI134" t="n">
        <v>0.93</v>
      </c>
      <c r="AJ134" s="28" t="inlineStr">
        <is>
          <t>الكترولوكس</t>
        </is>
      </c>
      <c r="AK134" s="85" t="n"/>
      <c r="AL134" s="85" t="inlineStr">
        <is>
          <t>CDFRP2306</t>
        </is>
      </c>
      <c r="AM134" s="1">
        <f>IFERROR(AA134/AB134,"")</f>
        <v/>
      </c>
      <c r="AN134" s="486">
        <f>STDEV(K134,G134)</f>
        <v/>
      </c>
    </row>
    <row r="135" ht="21" customHeight="1" s="402">
      <c r="A135" t="n">
        <v>2021</v>
      </c>
      <c r="B135" t="n">
        <v>2</v>
      </c>
      <c r="C135" t="n">
        <v>381</v>
      </c>
      <c r="D135" t="n">
        <v>447</v>
      </c>
      <c r="E135" t="inlineStr">
        <is>
          <t>زانوسي العبد 308</t>
        </is>
      </c>
      <c r="F135" t="inlineStr">
        <is>
          <t>FMABDI30800000</t>
        </is>
      </c>
      <c r="G135" t="n">
        <v>177</v>
      </c>
      <c r="H135" t="n">
        <v>159.3</v>
      </c>
      <c r="I135" t="n">
        <v>194.7</v>
      </c>
      <c r="K135" s="476" t="n">
        <v>181.5</v>
      </c>
      <c r="M135" t="n">
        <v>60</v>
      </c>
      <c r="N135" t="n">
        <v>180</v>
      </c>
      <c r="O135" s="2" t="n">
        <v>90</v>
      </c>
      <c r="P135" s="2" t="n">
        <v>120</v>
      </c>
      <c r="Q135" t="n">
        <v>15</v>
      </c>
      <c r="R135" t="n">
        <v>3</v>
      </c>
      <c r="S135" t="n">
        <v>8</v>
      </c>
      <c r="Z135" t="n">
        <v>0.015</v>
      </c>
      <c r="AA135" t="n">
        <v>26</v>
      </c>
      <c r="AB135" t="n">
        <v>3666</v>
      </c>
      <c r="AC135" t="n">
        <v>0.1</v>
      </c>
      <c r="AD135" t="n">
        <v>20.7</v>
      </c>
      <c r="AE135" t="n">
        <v>0.1</v>
      </c>
      <c r="AF135" t="n">
        <v>20.1</v>
      </c>
      <c r="AG135" t="n">
        <v>3</v>
      </c>
      <c r="AH135" t="n">
        <v>0.3</v>
      </c>
      <c r="AI135" t="n">
        <v>0.93</v>
      </c>
      <c r="AJ135" s="28" t="inlineStr">
        <is>
          <t>الكترولوكس</t>
        </is>
      </c>
      <c r="AK135" s="85" t="n"/>
      <c r="AL135" s="85" t="inlineStr">
        <is>
          <t>CDFRP2308</t>
        </is>
      </c>
      <c r="AM135" s="1">
        <f>IFERROR(AA135/AB135,"")</f>
        <v/>
      </c>
      <c r="AN135" s="486">
        <f>STDEV(K135,G135)</f>
        <v/>
      </c>
    </row>
    <row r="136" ht="21" customHeight="1" s="402">
      <c r="A136" t="n">
        <v>2021</v>
      </c>
      <c r="B136" t="n">
        <v>2</v>
      </c>
      <c r="C136" t="n">
        <v>381</v>
      </c>
      <c r="D136" t="n">
        <v>448</v>
      </c>
      <c r="E136" t="inlineStr">
        <is>
          <t>زانوسي العبد 314</t>
        </is>
      </c>
      <c r="F136" t="inlineStr">
        <is>
          <t>FMABDI31400000</t>
        </is>
      </c>
      <c r="G136" t="n">
        <v>23</v>
      </c>
      <c r="H136" t="n">
        <v>20.7</v>
      </c>
      <c r="I136" t="n">
        <v>25.3</v>
      </c>
      <c r="K136" s="476" t="n">
        <v>23.5</v>
      </c>
      <c r="M136" t="n">
        <v>60</v>
      </c>
      <c r="N136" t="n">
        <v>180</v>
      </c>
      <c r="O136" s="2" t="n">
        <v>90</v>
      </c>
      <c r="P136" s="2" t="n">
        <v>120</v>
      </c>
      <c r="Q136" t="n">
        <v>16</v>
      </c>
      <c r="R136" t="n">
        <v>8</v>
      </c>
      <c r="S136" t="n">
        <v>11</v>
      </c>
      <c r="Z136" t="n">
        <v>0.015</v>
      </c>
      <c r="AA136" t="n">
        <v>35</v>
      </c>
      <c r="AB136" t="n">
        <v>3675</v>
      </c>
      <c r="AC136" t="n">
        <v>1.5</v>
      </c>
      <c r="AD136" t="n">
        <v>159.8</v>
      </c>
      <c r="AE136" t="n">
        <v>1.5</v>
      </c>
      <c r="AF136" t="n">
        <v>156.7</v>
      </c>
      <c r="AG136" t="n">
        <v>3</v>
      </c>
      <c r="AH136" t="n">
        <v>0.4</v>
      </c>
      <c r="AI136" t="n">
        <v>0.93</v>
      </c>
      <c r="AJ136" s="28" t="inlineStr">
        <is>
          <t>الكترولوكس</t>
        </is>
      </c>
      <c r="AK136" s="85" t="n"/>
      <c r="AL136" s="85" t="inlineStr">
        <is>
          <t>CDFRP2314</t>
        </is>
      </c>
      <c r="AM136" s="1">
        <f>IFERROR(AA136/AB136,"")</f>
        <v/>
      </c>
      <c r="AN136" s="486">
        <f>STDEV(K136,G136)</f>
        <v/>
      </c>
    </row>
    <row r="137" ht="21" customHeight="1" s="402">
      <c r="A137" t="n">
        <v>2021</v>
      </c>
      <c r="B137" t="n">
        <v>2</v>
      </c>
      <c r="C137" t="n">
        <v>405</v>
      </c>
      <c r="D137" t="n">
        <v>619</v>
      </c>
      <c r="E137" t="inlineStr">
        <is>
          <t>قاعدة غساله 8 كيلو فوق اتوماتيك p0000001719080</t>
        </is>
      </c>
      <c r="F137" t="inlineStr">
        <is>
          <t>FMCFII10819080</t>
        </is>
      </c>
      <c r="G137" t="n">
        <v>420</v>
      </c>
      <c r="H137" t="n">
        <v>385.98</v>
      </c>
      <c r="I137" t="n">
        <v>454.02</v>
      </c>
      <c r="K137" s="476" t="n">
        <v>462.5</v>
      </c>
      <c r="M137" t="n">
        <v>18</v>
      </c>
      <c r="N137" t="n">
        <v>200</v>
      </c>
      <c r="O137" s="2" t="n">
        <v>24</v>
      </c>
      <c r="P137" s="2" t="n">
        <v>152</v>
      </c>
      <c r="Q137" t="n">
        <v>5</v>
      </c>
      <c r="R137" t="n">
        <v>1</v>
      </c>
      <c r="S137" t="n">
        <v>6</v>
      </c>
      <c r="Z137" t="n">
        <v>0.015</v>
      </c>
      <c r="AA137" t="n">
        <v>12</v>
      </c>
      <c r="AB137" t="n">
        <v>807</v>
      </c>
      <c r="AC137" t="n">
        <v>0</v>
      </c>
      <c r="AD137" t="n">
        <v>1.9</v>
      </c>
      <c r="AE137" t="n">
        <v>0</v>
      </c>
      <c r="AF137" t="n">
        <v>1.8</v>
      </c>
      <c r="AG137" t="n">
        <v>2</v>
      </c>
      <c r="AH137" t="n">
        <v>0.5</v>
      </c>
      <c r="AI137" t="n">
        <v>1.02</v>
      </c>
      <c r="AJ137" s="28" t="inlineStr">
        <is>
          <t>الكترولوكس</t>
        </is>
      </c>
      <c r="AK137" s="85" t="n"/>
      <c r="AL137" s="85" t="inlineStr">
        <is>
          <t>p0000001719080</t>
        </is>
      </c>
      <c r="AM137" s="1">
        <f>IFERROR(AA137/AB137,"")</f>
        <v/>
      </c>
      <c r="AN137" s="486">
        <f>STDEV(K137,G137)</f>
        <v/>
      </c>
    </row>
    <row r="138" ht="21" customHeight="1" s="402">
      <c r="A138" t="n">
        <v>2021</v>
      </c>
      <c r="B138" t="n">
        <v>2</v>
      </c>
      <c r="C138" t="n">
        <v>405</v>
      </c>
      <c r="D138" t="n">
        <v>620</v>
      </c>
      <c r="E138" t="inlineStr">
        <is>
          <t>كفر غساله 8  كيلو فوق اتوماتيك 16338000005663</t>
        </is>
      </c>
      <c r="F138" t="inlineStr">
        <is>
          <t>FMCFII70805663</t>
        </is>
      </c>
      <c r="G138" t="n">
        <v>233</v>
      </c>
      <c r="H138" t="n">
        <v>214.0105</v>
      </c>
      <c r="I138" t="n">
        <v>251.9895</v>
      </c>
      <c r="K138" s="476" t="n">
        <v>250.5</v>
      </c>
      <c r="M138" t="n">
        <v>18</v>
      </c>
      <c r="N138" t="n">
        <v>200</v>
      </c>
      <c r="O138" s="2" t="n">
        <v>24</v>
      </c>
      <c r="P138" s="2" t="n">
        <v>152</v>
      </c>
      <c r="Q138" t="n">
        <v>9</v>
      </c>
      <c r="R138" t="n">
        <v>1</v>
      </c>
      <c r="S138" t="n">
        <v>2</v>
      </c>
      <c r="T138" t="n">
        <v>1</v>
      </c>
      <c r="Z138" t="n">
        <v>0.015</v>
      </c>
      <c r="AA138" t="n">
        <v>13</v>
      </c>
      <c r="AB138" t="n">
        <v>808</v>
      </c>
      <c r="AC138" t="n">
        <v>0.1</v>
      </c>
      <c r="AD138" t="n">
        <v>3.5</v>
      </c>
      <c r="AE138" t="n">
        <v>0.1</v>
      </c>
      <c r="AF138" t="n">
        <v>3.3</v>
      </c>
      <c r="AG138" t="n">
        <v>2</v>
      </c>
      <c r="AH138" t="n">
        <v>0.5</v>
      </c>
      <c r="AI138" t="n">
        <v>1.02</v>
      </c>
      <c r="AJ138" s="28" t="inlineStr">
        <is>
          <t>الكترولوكس</t>
        </is>
      </c>
      <c r="AK138" s="85" t="n"/>
      <c r="AL138" s="85" t="inlineStr">
        <is>
          <t>1.6338E+13</t>
        </is>
      </c>
      <c r="AM138" s="1">
        <f>IFERROR(AA138/AB138,"")</f>
        <v/>
      </c>
      <c r="AN138" s="486">
        <f>STDEV(K138,G138)</f>
        <v/>
      </c>
    </row>
    <row r="139" ht="21" customHeight="1" s="402">
      <c r="A139" t="n">
        <v>2021</v>
      </c>
      <c r="B139" t="n">
        <v>2</v>
      </c>
      <c r="C139" t="n">
        <v>405</v>
      </c>
      <c r="D139" t="n">
        <v>621</v>
      </c>
      <c r="E139" t="inlineStr">
        <is>
          <t>جزء وسط غساله 8 كيلو فوق اتوماتيك 16338000005664</t>
        </is>
      </c>
      <c r="F139" t="inlineStr">
        <is>
          <t>FMCFII60805664</t>
        </is>
      </c>
      <c r="G139" t="n">
        <v>191.5</v>
      </c>
      <c r="H139" t="n">
        <v>175.9885</v>
      </c>
      <c r="I139" t="n">
        <v>207.0115</v>
      </c>
      <c r="K139" s="476" t="n">
        <v>211.6</v>
      </c>
      <c r="M139" t="n">
        <v>18</v>
      </c>
      <c r="N139" t="n">
        <v>200</v>
      </c>
      <c r="O139" s="2" t="n">
        <v>24</v>
      </c>
      <c r="P139" s="2" t="n">
        <v>152</v>
      </c>
      <c r="Q139" t="n">
        <v>8</v>
      </c>
      <c r="R139" t="n">
        <v>2</v>
      </c>
      <c r="S139" t="n">
        <v>5</v>
      </c>
      <c r="Z139" t="n">
        <v>0.015</v>
      </c>
      <c r="AA139" t="n">
        <v>15</v>
      </c>
      <c r="AB139" t="n">
        <v>810</v>
      </c>
      <c r="AC139" t="n">
        <v>0.1</v>
      </c>
      <c r="AD139" t="n">
        <v>4.2</v>
      </c>
      <c r="AE139" t="n">
        <v>0.1</v>
      </c>
      <c r="AF139" t="n">
        <v>4</v>
      </c>
      <c r="AG139" t="n">
        <v>2</v>
      </c>
      <c r="AH139" t="n">
        <v>0.6</v>
      </c>
      <c r="AI139" t="n">
        <v>1.02</v>
      </c>
      <c r="AJ139" s="28" t="inlineStr">
        <is>
          <t>الكترولوكس</t>
        </is>
      </c>
      <c r="AK139" s="85" t="n"/>
      <c r="AL139" s="85" t="inlineStr">
        <is>
          <t>1.6338E+13</t>
        </is>
      </c>
      <c r="AM139" s="1">
        <f>IFERROR(AA139/AB139,"")</f>
        <v/>
      </c>
      <c r="AN139" s="486">
        <f>STDEV(K139,G139)</f>
        <v/>
      </c>
    </row>
    <row r="140" ht="21" customHeight="1" s="402">
      <c r="A140" t="n">
        <v>2021</v>
      </c>
      <c r="B140" t="n">
        <v>2</v>
      </c>
      <c r="C140" t="n">
        <v>405</v>
      </c>
      <c r="D140" t="n">
        <v>622</v>
      </c>
      <c r="E140" t="inlineStr">
        <is>
          <t>زوايا غساله  8 كيلو فوق اتوماتيك F+B 16338000004053</t>
        </is>
      </c>
      <c r="F140" t="inlineStr">
        <is>
          <t>FMCFII20804053</t>
        </is>
      </c>
      <c r="G140" t="n">
        <v>187</v>
      </c>
      <c r="H140" t="n">
        <v>172.414</v>
      </c>
      <c r="I140" t="n">
        <v>201.586</v>
      </c>
      <c r="K140" s="476" t="n">
        <v>205.8</v>
      </c>
      <c r="M140" t="n">
        <v>18</v>
      </c>
      <c r="N140" t="n">
        <v>200</v>
      </c>
      <c r="O140" s="2" t="n">
        <v>24</v>
      </c>
      <c r="P140" s="2" t="n">
        <v>152</v>
      </c>
      <c r="Q140" t="n">
        <v>16</v>
      </c>
      <c r="R140" t="n">
        <v>6</v>
      </c>
      <c r="S140" t="n">
        <v>13</v>
      </c>
      <c r="Z140" t="n">
        <v>0.015</v>
      </c>
      <c r="AA140" t="n">
        <v>35</v>
      </c>
      <c r="AB140" t="n">
        <v>830</v>
      </c>
      <c r="AC140" t="n">
        <v>0.2</v>
      </c>
      <c r="AD140" t="n">
        <v>4.4</v>
      </c>
      <c r="AE140" t="n">
        <v>0.3</v>
      </c>
      <c r="AF140" t="n">
        <v>8.1</v>
      </c>
      <c r="AG140" t="n">
        <v>2</v>
      </c>
      <c r="AH140" t="n">
        <v>1.5</v>
      </c>
      <c r="AI140" t="n">
        <v>0.52</v>
      </c>
      <c r="AJ140" s="28" t="inlineStr">
        <is>
          <t>الكترولوكس</t>
        </is>
      </c>
      <c r="AK140" s="85" t="n"/>
      <c r="AL140" s="85" t="inlineStr">
        <is>
          <t>1.6338E+13</t>
        </is>
      </c>
      <c r="AM140" s="1">
        <f>IFERROR(AA140/AB140,"")</f>
        <v/>
      </c>
      <c r="AN140" s="486">
        <f>STDEV(K140,G140)</f>
        <v/>
      </c>
    </row>
    <row r="141" ht="21" customHeight="1" s="402">
      <c r="A141" t="n">
        <v>2021</v>
      </c>
      <c r="B141" t="n">
        <v>2</v>
      </c>
      <c r="C141" t="n">
        <v>406</v>
      </c>
      <c r="D141" t="n">
        <v>623</v>
      </c>
      <c r="E141" t="inlineStr">
        <is>
          <t>قاعدة غساله 10 كيلو فوق اتوماتيك p0000001388248</t>
        </is>
      </c>
      <c r="F141" t="inlineStr">
        <is>
          <t>FMCFII11088248</t>
        </is>
      </c>
      <c r="G141" t="n">
        <v>599</v>
      </c>
      <c r="H141" t="n">
        <v>551.0201</v>
      </c>
      <c r="I141" t="n">
        <v>646.9799</v>
      </c>
      <c r="K141" s="476" t="n">
        <v>621.2</v>
      </c>
      <c r="M141" t="n">
        <v>18</v>
      </c>
      <c r="N141" t="n">
        <v>200</v>
      </c>
      <c r="O141" s="2" t="n">
        <v>25</v>
      </c>
      <c r="P141" s="2" t="n">
        <v>146</v>
      </c>
      <c r="Q141" t="n">
        <v>15</v>
      </c>
      <c r="R141" t="n">
        <v>3</v>
      </c>
      <c r="S141" t="n">
        <v>9</v>
      </c>
      <c r="Z141" t="n">
        <v>0.015</v>
      </c>
      <c r="AA141" t="n">
        <v>27</v>
      </c>
      <c r="AB141" t="n">
        <v>942</v>
      </c>
      <c r="AC141" t="n">
        <v>0</v>
      </c>
      <c r="AD141" t="n">
        <v>1.6</v>
      </c>
      <c r="AE141" t="n">
        <v>0</v>
      </c>
      <c r="AF141" t="n">
        <v>1.4</v>
      </c>
      <c r="AG141" t="n">
        <v>2</v>
      </c>
      <c r="AH141" t="n">
        <v>1.1</v>
      </c>
      <c r="AI141" t="n">
        <v>1.11</v>
      </c>
      <c r="AJ141" s="28" t="inlineStr">
        <is>
          <t>الكترولوكس</t>
        </is>
      </c>
      <c r="AK141" s="85" t="n"/>
      <c r="AL141" s="85" t="inlineStr">
        <is>
          <t>p0000001388248</t>
        </is>
      </c>
      <c r="AM141" s="1">
        <f>IFERROR(AA141/AB141,"")</f>
        <v/>
      </c>
      <c r="AN141" s="486">
        <f>STDEV(K141,G141)</f>
        <v/>
      </c>
    </row>
    <row r="142" ht="21" customHeight="1" s="402">
      <c r="A142" t="n">
        <v>2021</v>
      </c>
      <c r="B142" t="n">
        <v>2</v>
      </c>
      <c r="C142" t="n">
        <v>406</v>
      </c>
      <c r="D142" t="n">
        <v>624</v>
      </c>
      <c r="E142" t="inlineStr">
        <is>
          <t>كفر غساله 10 كيلو فوق اتوماتيك 16338000004067</t>
        </is>
      </c>
      <c r="F142" t="inlineStr">
        <is>
          <t>FMCFII71004067</t>
        </is>
      </c>
      <c r="G142" t="n">
        <v>374</v>
      </c>
      <c r="H142" t="n">
        <v>344.0426</v>
      </c>
      <c r="I142" t="n">
        <v>403.9574</v>
      </c>
      <c r="K142" s="476" t="n">
        <v>382.2</v>
      </c>
      <c r="M142" t="n">
        <v>18</v>
      </c>
      <c r="N142" t="n">
        <v>200</v>
      </c>
      <c r="O142" s="2" t="n">
        <v>25</v>
      </c>
      <c r="P142" s="2" t="n">
        <v>146</v>
      </c>
      <c r="Q142" t="n">
        <v>9</v>
      </c>
      <c r="R142" t="n">
        <v>4</v>
      </c>
      <c r="S142" t="n">
        <v>7</v>
      </c>
      <c r="Z142" t="n">
        <v>0.015</v>
      </c>
      <c r="AA142" t="n">
        <v>20</v>
      </c>
      <c r="AB142" t="n">
        <v>785</v>
      </c>
      <c r="AC142" t="n">
        <v>0.1</v>
      </c>
      <c r="AD142" t="n">
        <v>2.1</v>
      </c>
      <c r="AE142" t="n">
        <v>0</v>
      </c>
      <c r="AF142" t="n">
        <v>1.9</v>
      </c>
      <c r="AG142" t="n">
        <v>2</v>
      </c>
      <c r="AH142" t="n">
        <v>0.8</v>
      </c>
      <c r="AI142" t="n">
        <v>0.91</v>
      </c>
      <c r="AJ142" s="28" t="inlineStr">
        <is>
          <t>الكترولوكس</t>
        </is>
      </c>
      <c r="AK142" s="85" t="n"/>
      <c r="AL142" s="85" t="inlineStr">
        <is>
          <t>1.6338E+13</t>
        </is>
      </c>
      <c r="AM142" s="1">
        <f>IFERROR(AA142/AB142,"")</f>
        <v/>
      </c>
      <c r="AN142" s="486">
        <f>STDEV(K142,G142)</f>
        <v/>
      </c>
    </row>
    <row r="143" ht="21" customHeight="1" s="402">
      <c r="A143" t="n">
        <v>2021</v>
      </c>
      <c r="B143" t="n">
        <v>2</v>
      </c>
      <c r="C143" t="n">
        <v>406</v>
      </c>
      <c r="D143" t="n">
        <v>625</v>
      </c>
      <c r="E143" t="inlineStr">
        <is>
          <t>جزء وسط غساله 10 كيلو فوق اتوماتيك 16338000004075</t>
        </is>
      </c>
      <c r="F143" t="inlineStr">
        <is>
          <t>FMCFII61004075</t>
        </is>
      </c>
      <c r="G143" t="n">
        <v>140</v>
      </c>
      <c r="H143" t="n">
        <v>129.01</v>
      </c>
      <c r="I143" t="n">
        <v>150.99</v>
      </c>
      <c r="K143" s="476" t="n">
        <v>142.8</v>
      </c>
      <c r="M143" t="n">
        <v>18</v>
      </c>
      <c r="N143" t="n">
        <v>200</v>
      </c>
      <c r="O143" s="2" t="n">
        <v>25</v>
      </c>
      <c r="P143" s="2" t="n">
        <v>146</v>
      </c>
      <c r="Q143" t="n">
        <v>15</v>
      </c>
      <c r="R143" t="n">
        <v>2</v>
      </c>
      <c r="S143" t="n">
        <v>7</v>
      </c>
      <c r="Z143" t="n">
        <v>0.015</v>
      </c>
      <c r="AA143" t="n">
        <v>24</v>
      </c>
      <c r="AB143" t="n">
        <v>939</v>
      </c>
      <c r="AC143" t="n">
        <v>0.2</v>
      </c>
      <c r="AD143" t="n">
        <v>6.7</v>
      </c>
      <c r="AE143" t="n">
        <v>0.1</v>
      </c>
      <c r="AF143" t="n">
        <v>6.1</v>
      </c>
      <c r="AG143" t="n">
        <v>2</v>
      </c>
      <c r="AH143" t="n">
        <v>1</v>
      </c>
      <c r="AI143" t="n">
        <v>1.11</v>
      </c>
      <c r="AJ143" s="28" t="inlineStr">
        <is>
          <t>الكترولوكس</t>
        </is>
      </c>
      <c r="AK143" s="85" t="n"/>
      <c r="AL143" s="85" t="inlineStr">
        <is>
          <t>1.6338E+13</t>
        </is>
      </c>
      <c r="AM143" s="1">
        <f>IFERROR(AA143/AB143,"")</f>
        <v/>
      </c>
      <c r="AN143" s="486">
        <f>STDEV(K143,G143)</f>
        <v/>
      </c>
    </row>
    <row r="144" ht="21" customHeight="1" s="402">
      <c r="A144" t="n">
        <v>2021</v>
      </c>
      <c r="B144" t="n">
        <v>2</v>
      </c>
      <c r="C144" t="n">
        <v>406</v>
      </c>
      <c r="D144" t="n">
        <v>626</v>
      </c>
      <c r="E144" t="inlineStr">
        <is>
          <t>زوايا غساله 10 كيلو فوق اتوماتيك 16338000004073</t>
        </is>
      </c>
      <c r="F144" t="inlineStr">
        <is>
          <t>FMCFII21004073</t>
        </is>
      </c>
      <c r="G144" t="n">
        <v>276</v>
      </c>
      <c r="H144" t="n">
        <v>254.058</v>
      </c>
      <c r="I144" t="n">
        <v>297.942</v>
      </c>
      <c r="K144" s="476" t="n">
        <v>279.8</v>
      </c>
      <c r="M144" t="n">
        <v>18</v>
      </c>
      <c r="N144" t="n">
        <v>200</v>
      </c>
      <c r="O144" s="2" t="n">
        <v>25</v>
      </c>
      <c r="P144" s="2" t="n">
        <v>146</v>
      </c>
      <c r="Q144" t="n">
        <v>31</v>
      </c>
      <c r="R144" t="n">
        <v>8</v>
      </c>
      <c r="S144" t="n">
        <v>16</v>
      </c>
      <c r="Z144" t="n">
        <v>0.015</v>
      </c>
      <c r="AA144" t="n">
        <v>55</v>
      </c>
      <c r="AB144" t="n">
        <v>970</v>
      </c>
      <c r="AC144" t="n">
        <v>0.2</v>
      </c>
      <c r="AD144" t="n">
        <v>3.5</v>
      </c>
      <c r="AE144" t="n">
        <v>0.4</v>
      </c>
      <c r="AF144" t="n">
        <v>6.5</v>
      </c>
      <c r="AG144" t="n">
        <v>2</v>
      </c>
      <c r="AH144" t="n">
        <v>2.2</v>
      </c>
      <c r="AI144" t="n">
        <v>0.57</v>
      </c>
      <c r="AJ144" s="28" t="inlineStr">
        <is>
          <t>الكترولوكس</t>
        </is>
      </c>
      <c r="AK144" s="85" t="n"/>
      <c r="AL144" s="85" t="inlineStr">
        <is>
          <t>1.6338E+13</t>
        </is>
      </c>
      <c r="AM144" s="1">
        <f>IFERROR(AA144/AB144,"")</f>
        <v/>
      </c>
      <c r="AN144" s="486">
        <f>STDEV(K144,G144)</f>
        <v/>
      </c>
    </row>
    <row r="145" ht="21" customHeight="1" s="402">
      <c r="A145" t="n">
        <v>2021</v>
      </c>
      <c r="B145" t="n">
        <v>2</v>
      </c>
      <c r="C145" t="n">
        <v>407</v>
      </c>
      <c r="D145" t="n">
        <v>627</v>
      </c>
      <c r="E145" t="inlineStr">
        <is>
          <t>قاعدة غساله 12 كيلو فوق اتوماتيك p73001989040</t>
        </is>
      </c>
      <c r="F145" t="inlineStr">
        <is>
          <t>FMCFII11289040</t>
        </is>
      </c>
      <c r="G145" t="n">
        <v>418.5</v>
      </c>
      <c r="H145" t="n">
        <v>384.97815</v>
      </c>
      <c r="I145" t="n">
        <v>452.02185</v>
      </c>
      <c r="K145" s="476" t="n">
        <v>433.9</v>
      </c>
      <c r="M145" t="n">
        <v>18</v>
      </c>
      <c r="N145" t="n">
        <v>200</v>
      </c>
      <c r="O145" s="2" t="n">
        <v>22</v>
      </c>
      <c r="P145" s="2" t="n">
        <v>166</v>
      </c>
      <c r="Q145" t="n">
        <v>7</v>
      </c>
      <c r="R145" t="n">
        <v>2</v>
      </c>
      <c r="S145" t="n">
        <v>3</v>
      </c>
      <c r="Z145" t="n">
        <v>0.015</v>
      </c>
      <c r="AA145" t="n">
        <v>12</v>
      </c>
      <c r="AB145" t="n">
        <v>852</v>
      </c>
      <c r="AC145" t="n">
        <v>0</v>
      </c>
      <c r="AD145" t="n">
        <v>2</v>
      </c>
      <c r="AE145" t="n">
        <v>0</v>
      </c>
      <c r="AF145" t="n">
        <v>2</v>
      </c>
      <c r="AG145" t="n">
        <v>2</v>
      </c>
      <c r="AH145" t="n">
        <v>0.6</v>
      </c>
      <c r="AI145" t="n">
        <v>1.08</v>
      </c>
      <c r="AJ145" s="28" t="inlineStr">
        <is>
          <t>الكترولوكس</t>
        </is>
      </c>
      <c r="AK145" s="85" t="n"/>
      <c r="AL145" s="85" t="inlineStr">
        <is>
          <t>p73001989040</t>
        </is>
      </c>
      <c r="AM145" s="1">
        <f>IFERROR(AA145/AB145,"")</f>
        <v/>
      </c>
      <c r="AN145" s="486">
        <f>STDEV(K145,G145)</f>
        <v/>
      </c>
    </row>
    <row r="146" ht="21" customHeight="1" s="402">
      <c r="A146" t="n">
        <v>2021</v>
      </c>
      <c r="B146" t="n">
        <v>2</v>
      </c>
      <c r="C146" t="n">
        <v>407</v>
      </c>
      <c r="D146" t="n">
        <v>628</v>
      </c>
      <c r="E146" t="inlineStr">
        <is>
          <t>كفر غساله 12 كيلو فوق اتوماتيك 16338000004068</t>
        </is>
      </c>
      <c r="F146" t="inlineStr">
        <is>
          <t>FMCFII71204068</t>
        </is>
      </c>
      <c r="G146" t="n">
        <v>330</v>
      </c>
      <c r="H146" t="n">
        <v>303.996</v>
      </c>
      <c r="I146" t="n">
        <v>356.004</v>
      </c>
      <c r="K146" s="476" t="n">
        <v>343</v>
      </c>
      <c r="M146" t="n">
        <v>18</v>
      </c>
      <c r="N146" t="n">
        <v>200</v>
      </c>
      <c r="O146" s="2" t="n">
        <v>22</v>
      </c>
      <c r="P146" s="2" t="n">
        <v>166</v>
      </c>
      <c r="Q146" t="n">
        <v>15</v>
      </c>
      <c r="R146" t="n">
        <v>3</v>
      </c>
      <c r="S146" t="n">
        <v>4</v>
      </c>
      <c r="Z146" t="n">
        <v>0.015</v>
      </c>
      <c r="AA146" t="n">
        <v>22</v>
      </c>
      <c r="AB146" t="n">
        <v>862</v>
      </c>
      <c r="AC146" t="n">
        <v>0.1</v>
      </c>
      <c r="AD146" t="n">
        <v>2.6</v>
      </c>
      <c r="AE146" t="n">
        <v>0.1</v>
      </c>
      <c r="AF146" t="n">
        <v>2.5</v>
      </c>
      <c r="AG146" t="n">
        <v>2</v>
      </c>
      <c r="AH146" t="n">
        <v>1</v>
      </c>
      <c r="AI146" t="n">
        <v>1.09</v>
      </c>
      <c r="AJ146" s="28" t="inlineStr">
        <is>
          <t>الكترولوكس</t>
        </is>
      </c>
      <c r="AK146" s="85" t="n"/>
      <c r="AL146" s="85" t="inlineStr">
        <is>
          <t>1.6338E+13</t>
        </is>
      </c>
      <c r="AM146" s="1">
        <f>IFERROR(AA146/AB146,"")</f>
        <v/>
      </c>
      <c r="AN146" s="486">
        <f>STDEV(K146,G146)</f>
        <v/>
      </c>
    </row>
    <row r="147" ht="21" customHeight="1" s="402">
      <c r="A147" t="n">
        <v>2021</v>
      </c>
      <c r="B147" t="n">
        <v>2</v>
      </c>
      <c r="C147" t="n">
        <v>407</v>
      </c>
      <c r="D147" t="n">
        <v>629</v>
      </c>
      <c r="E147" t="inlineStr">
        <is>
          <t>جزء وسط غساله 12 كيلو فوق اتوماتيك 16338000004078</t>
        </is>
      </c>
      <c r="F147" t="inlineStr">
        <is>
          <t>FMCFII61204078</t>
        </is>
      </c>
      <c r="G147" t="n">
        <v>221</v>
      </c>
      <c r="H147" t="n">
        <v>203.983</v>
      </c>
      <c r="I147" t="n">
        <v>238.017</v>
      </c>
      <c r="K147" s="476" t="n">
        <v>233.3</v>
      </c>
      <c r="M147" t="n">
        <v>18</v>
      </c>
      <c r="N147" t="n">
        <v>200</v>
      </c>
      <c r="O147" s="2" t="n">
        <v>22</v>
      </c>
      <c r="P147" s="2" t="n">
        <v>166</v>
      </c>
      <c r="Q147" t="n">
        <v>9</v>
      </c>
      <c r="R147" t="n">
        <v>4</v>
      </c>
      <c r="S147" t="n">
        <v>5</v>
      </c>
      <c r="Z147" t="n">
        <v>0.015</v>
      </c>
      <c r="AA147" t="n">
        <v>18</v>
      </c>
      <c r="AB147" t="n">
        <v>858</v>
      </c>
      <c r="AC147" t="n">
        <v>0.1</v>
      </c>
      <c r="AD147" t="n">
        <v>3.9</v>
      </c>
      <c r="AE147" t="n">
        <v>0.1</v>
      </c>
      <c r="AF147" t="n">
        <v>3.7</v>
      </c>
      <c r="AG147" t="n">
        <v>2</v>
      </c>
      <c r="AH147" t="n">
        <v>0.8</v>
      </c>
      <c r="AI147" t="n">
        <v>1.08</v>
      </c>
      <c r="AJ147" s="28" t="inlineStr">
        <is>
          <t>الكترولوكس</t>
        </is>
      </c>
      <c r="AK147" s="85" t="n"/>
      <c r="AL147" s="85" t="inlineStr">
        <is>
          <t>1.6338E+13</t>
        </is>
      </c>
      <c r="AM147" s="1">
        <f>IFERROR(AA147/AB147,"")</f>
        <v/>
      </c>
      <c r="AN147" s="486">
        <f>STDEV(K147,G147)</f>
        <v/>
      </c>
    </row>
    <row r="148" ht="21" customHeight="1" s="402">
      <c r="A148" t="n">
        <v>2021</v>
      </c>
      <c r="B148" t="n">
        <v>2</v>
      </c>
      <c r="C148" t="n">
        <v>407</v>
      </c>
      <c r="D148" t="n">
        <v>630</v>
      </c>
      <c r="E148" t="inlineStr">
        <is>
          <t>زوايا غساله 12 كيلو فوق اتوماتيك 16338000004069</t>
        </is>
      </c>
      <c r="F148" t="inlineStr">
        <is>
          <t>FMCFII21204069</t>
        </is>
      </c>
      <c r="G148" t="n">
        <v>214</v>
      </c>
      <c r="H148" t="n">
        <v>197.843</v>
      </c>
      <c r="I148" t="n">
        <v>230.157</v>
      </c>
      <c r="K148" s="476" t="n">
        <v>224.1</v>
      </c>
      <c r="M148" t="n">
        <v>18</v>
      </c>
      <c r="N148" t="n">
        <v>200</v>
      </c>
      <c r="O148" s="2" t="n">
        <v>22</v>
      </c>
      <c r="P148" s="2" t="n">
        <v>166</v>
      </c>
      <c r="Q148" t="n">
        <v>27</v>
      </c>
      <c r="R148" t="n">
        <v>11</v>
      </c>
      <c r="S148" t="n">
        <v>24</v>
      </c>
      <c r="Z148" t="n">
        <v>0.015</v>
      </c>
      <c r="AA148" t="n">
        <v>62</v>
      </c>
      <c r="AB148" t="n">
        <v>902</v>
      </c>
      <c r="AC148" t="n">
        <v>0.3</v>
      </c>
      <c r="AD148" t="n">
        <v>4.2</v>
      </c>
      <c r="AE148" t="n">
        <v>0.6</v>
      </c>
      <c r="AF148" t="n">
        <v>8</v>
      </c>
      <c r="AG148" t="n">
        <v>2</v>
      </c>
      <c r="AH148" t="n">
        <v>2.9</v>
      </c>
      <c r="AI148" t="n">
        <v>0.57</v>
      </c>
      <c r="AJ148" s="28" t="inlineStr">
        <is>
          <t>الكترولوكس</t>
        </is>
      </c>
      <c r="AK148" s="85" t="n"/>
      <c r="AL148" s="85" t="inlineStr">
        <is>
          <t>1.6338E+13</t>
        </is>
      </c>
      <c r="AM148" s="1">
        <f>IFERROR(AA148/AB148,"")</f>
        <v/>
      </c>
      <c r="AN148" s="486">
        <f>STDEV(K148,G148)</f>
        <v/>
      </c>
    </row>
    <row r="149" ht="21" customHeight="1" s="402">
      <c r="A149" t="n">
        <v>2021</v>
      </c>
      <c r="B149" t="n">
        <v>2</v>
      </c>
      <c r="C149" t="n">
        <v>415</v>
      </c>
      <c r="D149" t="n">
        <v>655</v>
      </c>
      <c r="E149" t="inlineStr">
        <is>
          <t>PDFRP2125 قاعده 70 يمين</t>
        </is>
      </c>
      <c r="F149" t="inlineStr">
        <is>
          <t>FMCFII1RRP2125</t>
        </is>
      </c>
      <c r="G149" t="n">
        <v>148</v>
      </c>
      <c r="H149" t="n">
        <v>137.64</v>
      </c>
      <c r="I149" t="n">
        <v>158.36</v>
      </c>
      <c r="K149" s="476" t="n">
        <v>146.5</v>
      </c>
      <c r="M149" t="n">
        <v>60</v>
      </c>
      <c r="N149" t="n">
        <v>180</v>
      </c>
      <c r="O149" s="2" t="n">
        <v>68</v>
      </c>
      <c r="P149" s="2" t="n">
        <v>161</v>
      </c>
      <c r="Q149" t="n">
        <v>8</v>
      </c>
      <c r="R149" t="n">
        <v>4</v>
      </c>
      <c r="S149" t="n">
        <v>6</v>
      </c>
      <c r="T149" t="n">
        <v>6</v>
      </c>
      <c r="Z149" t="n">
        <v>0.02</v>
      </c>
      <c r="AA149" t="n">
        <v>24</v>
      </c>
      <c r="AB149" t="n">
        <v>1584</v>
      </c>
      <c r="AC149" t="n">
        <v>0.2</v>
      </c>
      <c r="AD149" t="n">
        <v>10.7</v>
      </c>
      <c r="AE149" t="n">
        <v>0.2</v>
      </c>
      <c r="AF149" t="n">
        <v>10.9</v>
      </c>
      <c r="AG149" t="n">
        <v>3</v>
      </c>
      <c r="AH149" t="n">
        <v>0.4</v>
      </c>
      <c r="AI149" t="n">
        <v>0.4</v>
      </c>
      <c r="AJ149" s="28" t="inlineStr">
        <is>
          <t>الكترولوكس</t>
        </is>
      </c>
      <c r="AK149" s="85" t="inlineStr">
        <is>
          <t xml:space="preserve">Cushion lower Right           </t>
        </is>
      </c>
      <c r="AL149" s="85" t="inlineStr">
        <is>
          <t xml:space="preserve">PDFRP2046      </t>
        </is>
      </c>
      <c r="AM149" s="1">
        <f>IFERROR(AA149/AB149,"")</f>
        <v/>
      </c>
      <c r="AN149" s="486">
        <f>STDEV(K149,G149)</f>
        <v/>
      </c>
    </row>
    <row r="150" ht="21" customHeight="1" s="402">
      <c r="A150" t="n">
        <v>2021</v>
      </c>
      <c r="B150" t="n">
        <v>2</v>
      </c>
      <c r="C150" t="n">
        <v>415</v>
      </c>
      <c r="D150" t="n">
        <v>656</v>
      </c>
      <c r="E150" t="inlineStr">
        <is>
          <t>PDFRP2123 قاعده 70 شمال</t>
        </is>
      </c>
      <c r="F150" t="inlineStr">
        <is>
          <t>FMCFII1LRP2123</t>
        </is>
      </c>
      <c r="G150" t="n">
        <v>148</v>
      </c>
      <c r="H150" t="n">
        <v>137.64</v>
      </c>
      <c r="I150" t="n">
        <v>158.36</v>
      </c>
      <c r="K150" s="476" t="n">
        <v>146.5</v>
      </c>
      <c r="M150" t="n">
        <v>60</v>
      </c>
      <c r="N150" t="n">
        <v>180</v>
      </c>
      <c r="O150" s="2" t="n">
        <v>68</v>
      </c>
      <c r="P150" s="2" t="n">
        <v>161</v>
      </c>
      <c r="Q150" t="n">
        <v>8</v>
      </c>
      <c r="R150" t="n">
        <v>4</v>
      </c>
      <c r="S150" t="n">
        <v>6</v>
      </c>
      <c r="T150" t="n">
        <v>6</v>
      </c>
      <c r="Z150" t="n">
        <v>0.02</v>
      </c>
      <c r="AA150" t="n">
        <v>24</v>
      </c>
      <c r="AB150" t="n">
        <v>1584</v>
      </c>
      <c r="AC150" t="n">
        <v>0.2</v>
      </c>
      <c r="AD150" t="n">
        <v>10.7</v>
      </c>
      <c r="AE150" t="n">
        <v>0.2</v>
      </c>
      <c r="AF150" t="n">
        <v>10.9</v>
      </c>
      <c r="AG150" t="n">
        <v>3</v>
      </c>
      <c r="AH150" t="n">
        <v>0.4</v>
      </c>
      <c r="AI150" t="n">
        <v>0.4</v>
      </c>
      <c r="AJ150" s="28" t="inlineStr">
        <is>
          <t>الكترولوكس</t>
        </is>
      </c>
      <c r="AK150" s="85" t="inlineStr">
        <is>
          <t xml:space="preserve">Cushion lower left            </t>
        </is>
      </c>
      <c r="AL150" s="85" t="inlineStr">
        <is>
          <t xml:space="preserve">PDFRP2047      </t>
        </is>
      </c>
      <c r="AM150" s="1">
        <f>IFERROR(AA150/AB150,"")</f>
        <v/>
      </c>
      <c r="AN150" s="486">
        <f>STDEV(K150,G150)</f>
        <v/>
      </c>
    </row>
    <row r="151" ht="21" customHeight="1" s="402">
      <c r="A151" t="n">
        <v>2021</v>
      </c>
      <c r="B151" t="n">
        <v>2</v>
      </c>
      <c r="C151" t="n">
        <v>415</v>
      </c>
      <c r="D151" t="n">
        <v>657</v>
      </c>
      <c r="E151" t="inlineStr">
        <is>
          <t>PDFRP2124 كفر 70 يمين</t>
        </is>
      </c>
      <c r="F151" t="inlineStr">
        <is>
          <t>FMCFII7RRP2124</t>
        </is>
      </c>
      <c r="G151" t="n">
        <v>90</v>
      </c>
      <c r="H151" t="n">
        <v>83.7</v>
      </c>
      <c r="I151" t="n">
        <v>96.3</v>
      </c>
      <c r="K151" s="476" t="n">
        <v>94.59999999999999</v>
      </c>
      <c r="M151" t="n">
        <v>60</v>
      </c>
      <c r="N151" t="n">
        <v>180</v>
      </c>
      <c r="O151" s="2" t="n">
        <v>68</v>
      </c>
      <c r="P151" s="2" t="n">
        <v>161</v>
      </c>
      <c r="Q151" t="n">
        <v>8</v>
      </c>
      <c r="R151" t="n">
        <v>8</v>
      </c>
      <c r="S151" t="n">
        <v>6</v>
      </c>
      <c r="T151" t="n">
        <v>5</v>
      </c>
      <c r="Z151" t="n">
        <v>0.02</v>
      </c>
      <c r="AA151" t="n">
        <v>27</v>
      </c>
      <c r="AB151" t="n">
        <v>1572</v>
      </c>
      <c r="AC151" t="n">
        <v>0.3</v>
      </c>
      <c r="AD151" t="n">
        <v>17.5</v>
      </c>
      <c r="AE151" t="n">
        <v>0.3</v>
      </c>
      <c r="AF151" t="n">
        <v>16.7</v>
      </c>
      <c r="AG151" t="n">
        <v>3</v>
      </c>
      <c r="AH151" t="n">
        <v>0.4</v>
      </c>
      <c r="AI151" t="n">
        <v>0.4</v>
      </c>
      <c r="AJ151" s="28" t="inlineStr">
        <is>
          <t>الكترولوكس</t>
        </is>
      </c>
      <c r="AK151" s="85" t="inlineStr">
        <is>
          <t xml:space="preserve">Cushion lower Right           </t>
        </is>
      </c>
      <c r="AL151" s="85" t="inlineStr">
        <is>
          <t xml:space="preserve">PDFRP2044      </t>
        </is>
      </c>
      <c r="AM151" s="1">
        <f>IFERROR(AA151/AB151,"")</f>
        <v/>
      </c>
      <c r="AN151" s="486">
        <f>STDEV(K151,G151)</f>
        <v/>
      </c>
    </row>
    <row r="152" ht="21" customHeight="1" s="402">
      <c r="A152" t="n">
        <v>2021</v>
      </c>
      <c r="B152" t="n">
        <v>2</v>
      </c>
      <c r="C152" t="n">
        <v>415</v>
      </c>
      <c r="D152" t="n">
        <v>658</v>
      </c>
      <c r="E152" t="inlineStr">
        <is>
          <t>PDFRP2122 كفر 70 شمال</t>
        </is>
      </c>
      <c r="F152" t="inlineStr">
        <is>
          <t>FMCFII7LRP2122</t>
        </is>
      </c>
      <c r="G152" t="n">
        <v>90</v>
      </c>
      <c r="H152" t="n">
        <v>83.7</v>
      </c>
      <c r="I152" t="n">
        <v>96.3</v>
      </c>
      <c r="K152" s="476" t="n">
        <v>94.59999999999999</v>
      </c>
      <c r="M152" t="n">
        <v>60</v>
      </c>
      <c r="N152" t="n">
        <v>180</v>
      </c>
      <c r="O152" s="2" t="n">
        <v>68</v>
      </c>
      <c r="P152" s="2" t="n">
        <v>161</v>
      </c>
      <c r="Q152" t="n">
        <v>8</v>
      </c>
      <c r="R152" t="n">
        <v>8</v>
      </c>
      <c r="S152" t="n">
        <v>6</v>
      </c>
      <c r="T152" t="n">
        <v>5</v>
      </c>
      <c r="Z152" t="n">
        <v>0.02</v>
      </c>
      <c r="AA152" t="n">
        <v>27</v>
      </c>
      <c r="AB152" t="n">
        <v>1572</v>
      </c>
      <c r="AC152" t="n">
        <v>0.3</v>
      </c>
      <c r="AD152" t="n">
        <v>17.5</v>
      </c>
      <c r="AE152" t="n">
        <v>0.3</v>
      </c>
      <c r="AF152" t="n">
        <v>16.7</v>
      </c>
      <c r="AG152" t="n">
        <v>3</v>
      </c>
      <c r="AH152" t="n">
        <v>0.4</v>
      </c>
      <c r="AI152" t="n">
        <v>0.4</v>
      </c>
      <c r="AJ152" s="28" t="inlineStr">
        <is>
          <t>الكترولوكس</t>
        </is>
      </c>
      <c r="AK152" s="85" t="inlineStr">
        <is>
          <t xml:space="preserve">Cushion lower left            </t>
        </is>
      </c>
      <c r="AL152" s="85" t="inlineStr">
        <is>
          <t xml:space="preserve">PDFRP2045      </t>
        </is>
      </c>
      <c r="AM152" s="1">
        <f>IFERROR(AA152/AB152,"")</f>
        <v/>
      </c>
      <c r="AN152" s="486">
        <f>STDEV(K152,G152)</f>
        <v/>
      </c>
    </row>
    <row r="153" ht="21" customHeight="1" s="402">
      <c r="A153" t="n">
        <v>2021</v>
      </c>
      <c r="B153" t="n">
        <v>2</v>
      </c>
      <c r="C153" t="n">
        <v>224</v>
      </c>
      <c r="D153" t="n">
        <v>152</v>
      </c>
      <c r="E153" t="inlineStr">
        <is>
          <t>فوم طقم قاعدة ديب فريزر</t>
        </is>
      </c>
      <c r="F153" t="inlineStr">
        <is>
          <t>FMTRDI10000000</t>
        </is>
      </c>
      <c r="G153" t="n">
        <v>155</v>
      </c>
      <c r="H153" t="n">
        <v>144.15</v>
      </c>
      <c r="I153" t="n">
        <v>165.85</v>
      </c>
      <c r="K153" s="476" t="n">
        <v>158</v>
      </c>
      <c r="M153" t="n">
        <v>142</v>
      </c>
      <c r="N153" t="n">
        <v>101</v>
      </c>
      <c r="O153" s="2" t="n">
        <v>141</v>
      </c>
      <c r="P153" s="2" t="n">
        <v>103</v>
      </c>
      <c r="Q153" t="n">
        <v>7</v>
      </c>
      <c r="R153" t="n">
        <v>4</v>
      </c>
      <c r="S153" t="n">
        <v>5</v>
      </c>
      <c r="Z153" t="n">
        <v>0.015</v>
      </c>
      <c r="AA153" t="n">
        <v>16</v>
      </c>
      <c r="AB153" t="n">
        <v>3016</v>
      </c>
      <c r="AC153" t="n">
        <v>0.1</v>
      </c>
      <c r="AD153" t="n">
        <v>19.5</v>
      </c>
      <c r="AE153" t="n">
        <v>0.1</v>
      </c>
      <c r="AF153" t="n">
        <v>19.1</v>
      </c>
      <c r="AG153" t="n">
        <v>2</v>
      </c>
      <c r="AH153" t="n">
        <v>0.1</v>
      </c>
      <c r="AI153" t="n">
        <v>0.48</v>
      </c>
      <c r="AJ153" s="28" t="inlineStr">
        <is>
          <t>تريدكو</t>
        </is>
      </c>
      <c r="AK153" s="85" t="n"/>
      <c r="AL153" s="85" t="n"/>
      <c r="AM153" s="1">
        <f>IFERROR(AA153/AB153,"")</f>
        <v/>
      </c>
      <c r="AN153" s="486">
        <f>STDEV(K153,G153)</f>
        <v/>
      </c>
    </row>
    <row r="154" ht="21" customHeight="1" s="402">
      <c r="A154" t="n">
        <v>2021</v>
      </c>
      <c r="B154" t="n">
        <v>2</v>
      </c>
      <c r="C154" t="n">
        <v>157</v>
      </c>
      <c r="D154" t="n">
        <v>430</v>
      </c>
      <c r="E154" t="inlineStr">
        <is>
          <t xml:space="preserve">40W650D TOP EPSتوشيبا </t>
        </is>
      </c>
      <c r="F154" t="inlineStr">
        <is>
          <t>FMTOSI40T06771</t>
        </is>
      </c>
      <c r="G154" t="n">
        <v>206</v>
      </c>
      <c r="H154" t="n">
        <v>191.58</v>
      </c>
      <c r="I154" t="n">
        <v>220.42</v>
      </c>
      <c r="K154" s="476" t="n">
        <v>223.4</v>
      </c>
      <c r="M154" t="n">
        <v>48</v>
      </c>
      <c r="N154" t="n">
        <v>150</v>
      </c>
      <c r="O154" s="2" t="n">
        <v>52</v>
      </c>
      <c r="P154" s="2" t="n">
        <v>139</v>
      </c>
      <c r="Q154" t="n">
        <v>12</v>
      </c>
      <c r="R154" t="n">
        <v>3</v>
      </c>
      <c r="S154" t="n">
        <v>3</v>
      </c>
      <c r="Z154" t="n">
        <v>0.015</v>
      </c>
      <c r="AA154" t="n">
        <v>18</v>
      </c>
      <c r="AB154" t="n">
        <v>378</v>
      </c>
      <c r="AC154" t="n">
        <v>0.1</v>
      </c>
      <c r="AD154" t="n">
        <v>1.8</v>
      </c>
      <c r="AE154" t="n">
        <v>0.1</v>
      </c>
      <c r="AF154" t="n">
        <v>1.7</v>
      </c>
      <c r="AG154" t="n">
        <v>1</v>
      </c>
      <c r="AH154" t="n">
        <v>0.3</v>
      </c>
      <c r="AI154" t="n">
        <v>0.36</v>
      </c>
      <c r="AJ154" s="28" t="inlineStr">
        <is>
          <t>توشيبا</t>
        </is>
      </c>
      <c r="AK154" s="85" t="n"/>
      <c r="AL154" s="85" t="n"/>
      <c r="AM154" s="1">
        <f>IFERROR(AA154/AB154,"")</f>
        <v/>
      </c>
      <c r="AN154" s="486">
        <f>STDEV(K154,G154)</f>
        <v/>
      </c>
    </row>
    <row r="155" ht="21" customHeight="1" s="402">
      <c r="A155" t="n">
        <v>2021</v>
      </c>
      <c r="B155" t="n">
        <v>2</v>
      </c>
      <c r="C155" t="n">
        <v>157</v>
      </c>
      <c r="D155" t="n">
        <v>431</v>
      </c>
      <c r="E155" t="inlineStr">
        <is>
          <t xml:space="preserve">40W650D Bottom EPSتوشيبا </t>
        </is>
      </c>
      <c r="F155" t="inlineStr">
        <is>
          <t>FMTOSI40B06871</t>
        </is>
      </c>
      <c r="G155" t="n">
        <v>176</v>
      </c>
      <c r="H155" t="n">
        <v>163.68</v>
      </c>
      <c r="I155" t="n">
        <v>188.32</v>
      </c>
      <c r="K155" s="476" t="n">
        <v>189.9</v>
      </c>
      <c r="M155" t="n">
        <v>48</v>
      </c>
      <c r="N155" t="n">
        <v>150</v>
      </c>
      <c r="O155" s="2" t="n">
        <v>52</v>
      </c>
      <c r="P155" s="2" t="n">
        <v>139</v>
      </c>
      <c r="Q155" t="n">
        <v>5</v>
      </c>
      <c r="R155" t="n">
        <v>2</v>
      </c>
      <c r="S155" t="n">
        <v>6</v>
      </c>
      <c r="Z155" t="n">
        <v>0.015</v>
      </c>
      <c r="AA155" t="n">
        <v>13</v>
      </c>
      <c r="AB155" t="n">
        <v>373</v>
      </c>
      <c r="AC155" t="n">
        <v>0.1</v>
      </c>
      <c r="AD155" t="n">
        <v>2.1</v>
      </c>
      <c r="AE155" t="n">
        <v>0.1</v>
      </c>
      <c r="AF155" t="n">
        <v>2</v>
      </c>
      <c r="AG155" t="n">
        <v>1</v>
      </c>
      <c r="AH155" t="n">
        <v>0.3</v>
      </c>
      <c r="AI155" t="n">
        <v>0.35</v>
      </c>
      <c r="AJ155" s="28" t="inlineStr">
        <is>
          <t>توشيبا</t>
        </is>
      </c>
      <c r="AK155" s="85" t="n"/>
      <c r="AL155" s="85" t="n"/>
      <c r="AM155" s="1">
        <f>IFERROR(AA155/AB155,"")</f>
        <v/>
      </c>
      <c r="AN155" s="486">
        <f>STDEV(K155,G155)</f>
        <v/>
      </c>
    </row>
    <row r="156" ht="21" customHeight="1" s="402">
      <c r="A156" t="n">
        <v>2021</v>
      </c>
      <c r="B156" t="n">
        <v>2</v>
      </c>
      <c r="C156" t="n">
        <v>157</v>
      </c>
      <c r="D156" t="n">
        <v>432</v>
      </c>
      <c r="E156" t="inlineStr">
        <is>
          <t xml:space="preserve">40W650D Side LR EPSتوشيبا </t>
        </is>
      </c>
      <c r="F156" t="inlineStr">
        <is>
          <t>FMTOSI40LR6971</t>
        </is>
      </c>
      <c r="G156" t="n">
        <v>34.5</v>
      </c>
      <c r="H156" t="n">
        <v>32.085</v>
      </c>
      <c r="I156" t="n">
        <v>36.915</v>
      </c>
      <c r="K156" s="476" t="n">
        <v>36.4</v>
      </c>
      <c r="M156" t="n">
        <v>96</v>
      </c>
      <c r="N156" t="n">
        <v>150</v>
      </c>
      <c r="O156" s="2" t="n">
        <v>103</v>
      </c>
      <c r="P156" s="2" t="n">
        <v>139</v>
      </c>
      <c r="Q156" t="n">
        <v>6</v>
      </c>
      <c r="R156" t="n">
        <v>3</v>
      </c>
      <c r="S156" t="n">
        <v>7</v>
      </c>
      <c r="Z156" t="n">
        <v>0.015</v>
      </c>
      <c r="AA156" t="n">
        <v>16</v>
      </c>
      <c r="AB156" t="n">
        <v>376</v>
      </c>
      <c r="AC156" t="n">
        <v>0.5</v>
      </c>
      <c r="AD156" t="n">
        <v>10.9</v>
      </c>
      <c r="AE156" t="n">
        <v>0.4</v>
      </c>
      <c r="AF156" t="n">
        <v>10.3</v>
      </c>
      <c r="AG156" t="n">
        <v>1</v>
      </c>
      <c r="AH156" t="n">
        <v>0.2</v>
      </c>
      <c r="AI156" t="n">
        <v>0.18</v>
      </c>
      <c r="AJ156" s="28" t="inlineStr">
        <is>
          <t>توشيبا</t>
        </is>
      </c>
      <c r="AK156" s="85" t="n"/>
      <c r="AL156" s="85" t="n"/>
      <c r="AM156" s="1">
        <f>IFERROR(AA156/AB156,"")</f>
        <v/>
      </c>
      <c r="AN156" s="486">
        <f>STDEV(K156,G156)</f>
        <v/>
      </c>
    </row>
    <row r="157" ht="21" customHeight="1" s="402">
      <c r="A157" t="n">
        <v>2021</v>
      </c>
      <c r="B157" t="n">
        <v>2</v>
      </c>
      <c r="C157" t="n">
        <v>387</v>
      </c>
      <c r="D157" t="n">
        <v>560</v>
      </c>
      <c r="E157" t="inlineStr">
        <is>
          <t xml:space="preserve">55X7000F/8000 UPPER EPS 4-746-072-71توشيبا </t>
        </is>
      </c>
      <c r="F157" t="inlineStr">
        <is>
          <t>FMTOSI55UR0072</t>
        </is>
      </c>
      <c r="G157" t="n">
        <v>459</v>
      </c>
      <c r="H157" t="n">
        <v>426.87</v>
      </c>
      <c r="I157" t="n">
        <v>491.13</v>
      </c>
      <c r="K157" s="476" t="n">
        <v>462.6</v>
      </c>
      <c r="M157" t="n">
        <v>30</v>
      </c>
      <c r="N157" t="n">
        <v>240</v>
      </c>
      <c r="O157" s="2" t="n">
        <v>33</v>
      </c>
      <c r="P157" s="2" t="n">
        <v>220</v>
      </c>
      <c r="Q157" t="n">
        <v>8</v>
      </c>
      <c r="R157" t="n">
        <v>12</v>
      </c>
      <c r="S157" t="n">
        <v>7</v>
      </c>
      <c r="U157" t="n">
        <v>4</v>
      </c>
      <c r="Z157" t="n">
        <v>0.015</v>
      </c>
      <c r="AA157" t="n">
        <v>31</v>
      </c>
      <c r="AB157" t="n">
        <v>661</v>
      </c>
      <c r="AC157" t="n">
        <v>0.1</v>
      </c>
      <c r="AD157" t="n">
        <v>1.4</v>
      </c>
      <c r="AE157" t="n">
        <v>0.1</v>
      </c>
      <c r="AF157" t="n">
        <v>1.5</v>
      </c>
      <c r="AG157" t="n">
        <v>2</v>
      </c>
      <c r="AH157" t="n">
        <v>0.9</v>
      </c>
      <c r="AI157" t="n">
        <v>0.5</v>
      </c>
      <c r="AJ157" s="28" t="inlineStr">
        <is>
          <t>توشيبا</t>
        </is>
      </c>
      <c r="AK157" s="85" t="n"/>
      <c r="AL157" s="85" t="n"/>
      <c r="AM157" s="1">
        <f>IFERROR(AA157/AB157,"")</f>
        <v/>
      </c>
      <c r="AN157" s="486">
        <f>STDEV(K157,G157)</f>
        <v/>
      </c>
    </row>
    <row r="158" ht="21" customHeight="1" s="402">
      <c r="A158" t="n">
        <v>2021</v>
      </c>
      <c r="B158" t="n">
        <v>2</v>
      </c>
      <c r="C158" t="n">
        <v>387</v>
      </c>
      <c r="D158" t="n">
        <v>561</v>
      </c>
      <c r="E158" t="inlineStr">
        <is>
          <t>55X7000F/8000 LOWER C EPS 4-746-073-71توشيبا</t>
        </is>
      </c>
      <c r="F158" t="inlineStr">
        <is>
          <t>FMTOSI55LR0073</t>
        </is>
      </c>
      <c r="G158" t="n">
        <v>88</v>
      </c>
      <c r="H158" t="n">
        <v>81.84</v>
      </c>
      <c r="I158" t="n">
        <v>94.16</v>
      </c>
      <c r="K158" s="476" t="n">
        <v>88.90000000000001</v>
      </c>
      <c r="M158" t="n">
        <v>30</v>
      </c>
      <c r="N158" t="n">
        <v>240</v>
      </c>
      <c r="O158" s="2" t="n">
        <v>33</v>
      </c>
      <c r="P158" s="2" t="n">
        <v>220</v>
      </c>
      <c r="Q158" t="n">
        <v>8</v>
      </c>
      <c r="R158" t="n">
        <v>8</v>
      </c>
      <c r="S158" t="n">
        <v>5</v>
      </c>
      <c r="U158" t="n">
        <v>8</v>
      </c>
      <c r="Z158" t="n">
        <v>0.015</v>
      </c>
      <c r="AA158" t="n">
        <v>29</v>
      </c>
      <c r="AB158" t="n">
        <v>659</v>
      </c>
      <c r="AC158" t="n">
        <v>0.3</v>
      </c>
      <c r="AD158" t="n">
        <v>7.5</v>
      </c>
      <c r="AE158" t="n">
        <v>0.3</v>
      </c>
      <c r="AF158" t="n">
        <v>7.6</v>
      </c>
      <c r="AG158" t="n">
        <v>2</v>
      </c>
      <c r="AH158" t="n">
        <v>0.9</v>
      </c>
      <c r="AI158" t="n">
        <v>0.5</v>
      </c>
      <c r="AJ158" s="28" t="inlineStr">
        <is>
          <t>توشيبا</t>
        </is>
      </c>
      <c r="AK158" s="85" t="n"/>
      <c r="AL158" s="85" t="n"/>
      <c r="AM158" s="1">
        <f>IFERROR(AA158/AB158,"")</f>
        <v/>
      </c>
      <c r="AN158" s="486">
        <f>STDEV(K158,G158)</f>
        <v/>
      </c>
    </row>
    <row r="159" ht="21" customHeight="1" s="402">
      <c r="A159" t="n">
        <v>2021</v>
      </c>
      <c r="B159" t="n">
        <v>2</v>
      </c>
      <c r="C159" t="n">
        <v>387</v>
      </c>
      <c r="D159" t="n">
        <v>562</v>
      </c>
      <c r="E159" t="inlineStr">
        <is>
          <t>55X7000F/8000 LOWER  EPS 4-746-080-71توشيبا</t>
        </is>
      </c>
      <c r="F159" t="inlineStr">
        <is>
          <t>FMTOSI55LR0080</t>
        </is>
      </c>
      <c r="G159" t="n">
        <v>248</v>
      </c>
      <c r="H159" t="n">
        <v>230.64</v>
      </c>
      <c r="I159" t="n">
        <v>265.36</v>
      </c>
      <c r="K159" s="476" t="n">
        <v>245.8</v>
      </c>
      <c r="M159" t="n">
        <v>30</v>
      </c>
      <c r="N159" t="n">
        <v>240</v>
      </c>
      <c r="O159" s="2" t="n">
        <v>33</v>
      </c>
      <c r="P159" s="2" t="n">
        <v>220</v>
      </c>
      <c r="Q159" t="n">
        <v>6</v>
      </c>
      <c r="R159" t="n">
        <v>12</v>
      </c>
      <c r="S159" t="n">
        <v>9</v>
      </c>
      <c r="U159" t="n">
        <v>4</v>
      </c>
      <c r="Z159" t="n">
        <v>0.015</v>
      </c>
      <c r="AA159" t="n">
        <v>31</v>
      </c>
      <c r="AB159" t="n">
        <v>661</v>
      </c>
      <c r="AC159" t="n">
        <v>0.1</v>
      </c>
      <c r="AD159" t="n">
        <v>2.7</v>
      </c>
      <c r="AE159" t="n">
        <v>0.1</v>
      </c>
      <c r="AF159" t="n">
        <v>2.8</v>
      </c>
      <c r="AG159" t="n">
        <v>2</v>
      </c>
      <c r="AH159" t="n">
        <v>0.9</v>
      </c>
      <c r="AI159" t="n">
        <v>0.5</v>
      </c>
      <c r="AJ159" s="28" t="inlineStr">
        <is>
          <t>توشيبا</t>
        </is>
      </c>
      <c r="AK159" s="85" t="n"/>
      <c r="AL159" s="85" t="n"/>
      <c r="AM159" s="1">
        <f>IFERROR(AA159/AB159,"")</f>
        <v/>
      </c>
      <c r="AN159" s="486">
        <f>STDEV(K159,G159)</f>
        <v/>
      </c>
    </row>
    <row r="160" ht="21" customHeight="1" s="402">
      <c r="A160" t="n">
        <v>2021</v>
      </c>
      <c r="B160" t="n">
        <v>2</v>
      </c>
      <c r="C160" t="n">
        <v>387</v>
      </c>
      <c r="D160" t="n">
        <v>563</v>
      </c>
      <c r="E160" t="inlineStr">
        <is>
          <t>55X7000F/8000 Side EPS 4-746-081-71توشيبا</t>
        </is>
      </c>
      <c r="F160" t="inlineStr">
        <is>
          <t>FMTOSI55SI0081</t>
        </is>
      </c>
      <c r="G160" t="n">
        <v>106</v>
      </c>
      <c r="H160" t="n">
        <v>98.58</v>
      </c>
      <c r="I160" t="n">
        <v>113.42</v>
      </c>
      <c r="K160" s="476" t="n">
        <v>106</v>
      </c>
      <c r="M160" t="n">
        <v>60</v>
      </c>
      <c r="N160" t="n">
        <v>240</v>
      </c>
      <c r="O160" s="2" t="n">
        <v>66</v>
      </c>
      <c r="P160" s="2" t="n">
        <v>220</v>
      </c>
      <c r="Q160" t="n">
        <v>4</v>
      </c>
      <c r="R160" t="n">
        <v>3</v>
      </c>
      <c r="S160" t="n">
        <v>3</v>
      </c>
      <c r="U160" t="n">
        <v>2</v>
      </c>
      <c r="Z160" t="n">
        <v>0.015</v>
      </c>
      <c r="AA160" t="n">
        <v>12</v>
      </c>
      <c r="AB160" t="n">
        <v>642</v>
      </c>
      <c r="AC160" t="n">
        <v>0.1</v>
      </c>
      <c r="AD160" t="n">
        <v>6.1</v>
      </c>
      <c r="AE160" t="n">
        <v>0.1</v>
      </c>
      <c r="AF160" t="n">
        <v>6.2</v>
      </c>
      <c r="AG160" t="n">
        <v>2</v>
      </c>
      <c r="AH160" t="n">
        <v>0.2</v>
      </c>
      <c r="AI160" t="n">
        <v>0.24</v>
      </c>
      <c r="AJ160" s="28" t="inlineStr">
        <is>
          <t>توشيبا</t>
        </is>
      </c>
      <c r="AK160" s="85" t="n"/>
      <c r="AL160" s="85" t="n"/>
      <c r="AM160" s="1">
        <f>IFERROR(AA160/AB160,"")</f>
        <v/>
      </c>
      <c r="AN160" s="486">
        <f>STDEV(K160,G160)</f>
        <v/>
      </c>
    </row>
    <row r="161" ht="21" customHeight="1" s="402">
      <c r="A161" t="n">
        <v>2021</v>
      </c>
      <c r="B161" t="n">
        <v>2</v>
      </c>
      <c r="C161" t="n">
        <v>418</v>
      </c>
      <c r="D161" t="n">
        <v>662</v>
      </c>
      <c r="E161" t="inlineStr">
        <is>
          <t xml:space="preserve">65UA14 TOP </t>
        </is>
      </c>
      <c r="F161" t="inlineStr">
        <is>
          <t>FMTOSI7T65UA14</t>
        </is>
      </c>
      <c r="G161" t="n">
        <v>386</v>
      </c>
      <c r="H161" t="n">
        <v>355.12</v>
      </c>
      <c r="I161" t="n">
        <v>416.88</v>
      </c>
      <c r="K161" s="476" t="n">
        <v>422.7</v>
      </c>
      <c r="M161" t="n">
        <v>20</v>
      </c>
      <c r="N161" t="n">
        <v>180</v>
      </c>
      <c r="O161" s="2" t="n">
        <v>22</v>
      </c>
      <c r="P161" s="2" t="n">
        <v>162</v>
      </c>
      <c r="Q161" t="n">
        <v>12</v>
      </c>
      <c r="R161" t="n">
        <v>4</v>
      </c>
      <c r="S161" t="n">
        <v>8</v>
      </c>
      <c r="Z161" t="n">
        <v>0.015</v>
      </c>
      <c r="AA161" t="n">
        <v>24</v>
      </c>
      <c r="AB161" t="n">
        <v>696</v>
      </c>
      <c r="AC161" t="n">
        <v>0.1</v>
      </c>
      <c r="AD161" t="n">
        <v>1.8</v>
      </c>
      <c r="AE161" t="n">
        <v>0</v>
      </c>
      <c r="AF161" t="n">
        <v>0.7</v>
      </c>
      <c r="AG161" t="n">
        <v>2</v>
      </c>
      <c r="AH161" t="n">
        <v>1.1</v>
      </c>
      <c r="AI161" t="n">
        <v>0.64</v>
      </c>
      <c r="AJ161" s="28" t="inlineStr">
        <is>
          <t>توشيبا</t>
        </is>
      </c>
      <c r="AK161" s="85" t="n"/>
      <c r="AL161" s="85" t="n"/>
      <c r="AM161" s="1">
        <f>IFERROR(AA161/AB161,"")</f>
        <v/>
      </c>
      <c r="AN161" s="486">
        <f>STDEV(K161,G161)</f>
        <v/>
      </c>
    </row>
    <row r="162" ht="21" customHeight="1" s="402">
      <c r="A162" t="n">
        <v>2021</v>
      </c>
      <c r="B162" t="n">
        <v>2</v>
      </c>
      <c r="C162" t="n">
        <v>418</v>
      </c>
      <c r="D162" t="n">
        <v>663</v>
      </c>
      <c r="E162" t="inlineStr">
        <is>
          <t xml:space="preserve">65UA14 BOTTOM </t>
        </is>
      </c>
      <c r="F162" t="inlineStr">
        <is>
          <t>FMTOSI1B65UA14</t>
        </is>
      </c>
      <c r="G162" t="n">
        <v>341</v>
      </c>
      <c r="H162" t="n">
        <v>313.72</v>
      </c>
      <c r="I162" t="n">
        <v>368.28</v>
      </c>
      <c r="K162" s="476" t="n">
        <v>370.4</v>
      </c>
      <c r="M162" t="n">
        <v>20</v>
      </c>
      <c r="N162" t="n">
        <v>180</v>
      </c>
      <c r="O162" s="2" t="n">
        <v>22</v>
      </c>
      <c r="P162" s="2" t="n">
        <v>162</v>
      </c>
      <c r="Q162" t="n">
        <v>10</v>
      </c>
      <c r="R162" t="n">
        <v>4</v>
      </c>
      <c r="S162" t="n">
        <v>12</v>
      </c>
      <c r="Z162" t="n">
        <v>0.015</v>
      </c>
      <c r="AA162" t="n">
        <v>26</v>
      </c>
      <c r="AB162" t="n">
        <v>698</v>
      </c>
      <c r="AC162" t="n">
        <v>0.1</v>
      </c>
      <c r="AD162" t="n">
        <v>2</v>
      </c>
      <c r="AE162" t="n">
        <v>0.1</v>
      </c>
      <c r="AF162" t="n">
        <v>0.8</v>
      </c>
      <c r="AG162" t="n">
        <v>2</v>
      </c>
      <c r="AH162" t="n">
        <v>1.2</v>
      </c>
      <c r="AI162" t="n">
        <v>0.65</v>
      </c>
      <c r="AJ162" s="28" t="inlineStr">
        <is>
          <t>توشيبا</t>
        </is>
      </c>
      <c r="AK162" s="85" t="n"/>
      <c r="AL162" s="85" t="n"/>
      <c r="AM162" s="1">
        <f>IFERROR(AA162/AB162,"")</f>
        <v/>
      </c>
      <c r="AN162" s="486">
        <f>STDEV(K162,G162)</f>
        <v/>
      </c>
    </row>
    <row r="163" ht="21" customHeight="1" s="402">
      <c r="A163" t="n">
        <v>2021</v>
      </c>
      <c r="B163" t="n">
        <v>2</v>
      </c>
      <c r="C163" t="n">
        <v>418</v>
      </c>
      <c r="D163" t="n">
        <v>664</v>
      </c>
      <c r="E163" t="inlineStr">
        <is>
          <t>65UA14 SIDE LEFT</t>
        </is>
      </c>
      <c r="F163" t="inlineStr">
        <is>
          <t>FMTOSI4L65UA14</t>
        </is>
      </c>
      <c r="G163" t="n">
        <v>110</v>
      </c>
      <c r="H163" t="n">
        <v>101.2</v>
      </c>
      <c r="I163" t="n">
        <v>118.8</v>
      </c>
      <c r="K163" s="476" t="n">
        <v>119.5</v>
      </c>
      <c r="M163" t="n">
        <v>20</v>
      </c>
      <c r="N163" t="n">
        <v>180</v>
      </c>
      <c r="O163" s="2" t="n">
        <v>22</v>
      </c>
      <c r="P163" s="2" t="n">
        <v>162</v>
      </c>
      <c r="Q163" t="n">
        <v>12</v>
      </c>
      <c r="R163" t="n">
        <v>11</v>
      </c>
      <c r="S163" t="n">
        <v>6</v>
      </c>
      <c r="U163" t="n">
        <v>6</v>
      </c>
      <c r="Z163" t="n">
        <v>0.015</v>
      </c>
      <c r="AA163" t="n">
        <v>35</v>
      </c>
      <c r="AB163" t="n">
        <v>707</v>
      </c>
      <c r="AC163" t="n">
        <v>0.3</v>
      </c>
      <c r="AD163" t="n">
        <v>6.4</v>
      </c>
      <c r="AE163" t="n">
        <v>0.3</v>
      </c>
      <c r="AF163" t="n">
        <v>2.5</v>
      </c>
      <c r="AG163" t="n">
        <v>2</v>
      </c>
      <c r="AH163" t="n">
        <v>1.6</v>
      </c>
      <c r="AI163" t="n">
        <v>0.67</v>
      </c>
      <c r="AJ163" s="28" t="inlineStr">
        <is>
          <t>توشيبا</t>
        </is>
      </c>
      <c r="AK163" s="85" t="n"/>
      <c r="AL163" s="85" t="n"/>
      <c r="AM163" s="1">
        <f>IFERROR(AA163/AB163,"")</f>
        <v/>
      </c>
      <c r="AN163" s="486">
        <f>STDEV(K163,G163)</f>
        <v/>
      </c>
    </row>
    <row r="164" ht="21" customHeight="1" s="402">
      <c r="A164" t="n">
        <v>2021</v>
      </c>
      <c r="B164" t="n">
        <v>2</v>
      </c>
      <c r="C164" t="n">
        <v>418</v>
      </c>
      <c r="D164" t="n">
        <v>665</v>
      </c>
      <c r="E164" t="inlineStr">
        <is>
          <t>65UA14 SIDE RIGHT</t>
        </is>
      </c>
      <c r="F164" t="inlineStr">
        <is>
          <t>FMTOSI3R65UA14</t>
        </is>
      </c>
      <c r="G164" t="n">
        <v>110</v>
      </c>
      <c r="H164" t="n">
        <v>101.2</v>
      </c>
      <c r="I164" t="n">
        <v>118.8</v>
      </c>
      <c r="K164" s="476" t="n">
        <v>156.1</v>
      </c>
      <c r="M164" t="n">
        <v>20</v>
      </c>
      <c r="N164" t="n">
        <v>180</v>
      </c>
      <c r="O164" s="2" t="n">
        <v>22</v>
      </c>
      <c r="P164" s="2" t="n">
        <v>166</v>
      </c>
      <c r="Q164" t="n">
        <v>91</v>
      </c>
      <c r="R164" t="n">
        <v>31</v>
      </c>
      <c r="S164" t="n">
        <v>312</v>
      </c>
      <c r="Z164" t="n">
        <v>0.015</v>
      </c>
      <c r="AA164" t="n">
        <v>434</v>
      </c>
      <c r="AB164" t="n">
        <v>2414</v>
      </c>
      <c r="AC164" t="n">
        <v>3.9</v>
      </c>
      <c r="AD164" t="n">
        <v>21.9</v>
      </c>
      <c r="AE164" t="n">
        <v>2.5</v>
      </c>
      <c r="AF164" t="n">
        <v>13.4</v>
      </c>
      <c r="AG164" t="n">
        <v>3</v>
      </c>
      <c r="AH164" t="n">
        <v>20</v>
      </c>
      <c r="AI164" t="n">
        <v>2.68</v>
      </c>
      <c r="AJ164" s="28" t="inlineStr">
        <is>
          <t>توشيبا</t>
        </is>
      </c>
      <c r="AK164" s="85" t="n"/>
      <c r="AL164" s="85" t="n"/>
      <c r="AM164" s="1">
        <f>IFERROR(AA164/AB164,"")</f>
        <v/>
      </c>
      <c r="AN164" s="486">
        <f>STDEV(K164,G164)</f>
        <v/>
      </c>
    </row>
    <row r="165" ht="21" customHeight="1" s="402">
      <c r="A165" t="n">
        <v>2021</v>
      </c>
      <c r="B165" t="n">
        <v>2</v>
      </c>
      <c r="C165" t="n">
        <v>236</v>
      </c>
      <c r="D165" t="n">
        <v>160</v>
      </c>
      <c r="E165" t="inlineStr">
        <is>
          <t>فوم طقم رويال جاز المعدل</t>
        </is>
      </c>
      <c r="F165" t="inlineStr">
        <is>
          <t>FMROGI20000000</t>
        </is>
      </c>
      <c r="G165" t="n">
        <v>200</v>
      </c>
      <c r="H165" t="n">
        <v>186</v>
      </c>
      <c r="I165" t="n">
        <v>214</v>
      </c>
      <c r="K165" s="476" t="n">
        <v>198.5</v>
      </c>
      <c r="M165" t="n">
        <v>76</v>
      </c>
      <c r="N165" t="n">
        <v>95</v>
      </c>
      <c r="O165" s="2" t="n">
        <v>81</v>
      </c>
      <c r="P165" s="2" t="n">
        <v>90</v>
      </c>
      <c r="Q165" t="n">
        <v>60</v>
      </c>
      <c r="R165" t="n">
        <v>19</v>
      </c>
      <c r="S165" t="n">
        <v>27</v>
      </c>
      <c r="Z165" t="n">
        <v>0.015</v>
      </c>
      <c r="AA165" t="n">
        <v>106</v>
      </c>
      <c r="AB165" t="n">
        <v>9220</v>
      </c>
      <c r="AC165" t="n">
        <v>0.5</v>
      </c>
      <c r="AD165" t="n">
        <v>46.1</v>
      </c>
      <c r="AE165" t="n">
        <v>0.5</v>
      </c>
      <c r="AF165" t="n">
        <v>46</v>
      </c>
      <c r="AG165" t="n">
        <v>6</v>
      </c>
      <c r="AH165" t="n">
        <v>1.3</v>
      </c>
      <c r="AI165" t="n">
        <v>0.91</v>
      </c>
      <c r="AJ165" s="28" t="inlineStr">
        <is>
          <t>رويال جاز</t>
        </is>
      </c>
      <c r="AK165" s="85" t="inlineStr">
        <is>
          <t>فوم جنب بوتجاز</t>
        </is>
      </c>
      <c r="AL165" s="85" t="n"/>
      <c r="AM165" s="1">
        <f>IFERROR(AA165/AB165,"")</f>
        <v/>
      </c>
      <c r="AN165" s="486">
        <f>STDEV(K165,G165)</f>
        <v/>
      </c>
    </row>
    <row r="166" ht="21" customHeight="1" s="402">
      <c r="A166" t="n">
        <v>2021</v>
      </c>
      <c r="B166" t="n">
        <v>2</v>
      </c>
      <c r="C166" t="n">
        <v>135</v>
      </c>
      <c r="D166" t="n">
        <v>271</v>
      </c>
      <c r="E166" t="inlineStr">
        <is>
          <t>صندوق سمك 5ك بنى سويف</t>
        </is>
      </c>
      <c r="F166" t="inlineStr">
        <is>
          <t>FM000B05000000</t>
        </is>
      </c>
      <c r="G166" t="n">
        <v>161</v>
      </c>
      <c r="H166" t="n">
        <v>149.73</v>
      </c>
      <c r="I166" t="n">
        <v>172.27</v>
      </c>
      <c r="K166" s="476" t="n">
        <v>162.3</v>
      </c>
      <c r="M166" t="n">
        <v>151</v>
      </c>
      <c r="N166" t="n">
        <v>95</v>
      </c>
      <c r="O166" s="2" t="n">
        <v>147</v>
      </c>
      <c r="P166" s="2" t="n">
        <v>98</v>
      </c>
      <c r="Q166" t="n">
        <v>19</v>
      </c>
      <c r="R166" t="n">
        <v>7</v>
      </c>
      <c r="S166" t="n">
        <v>11</v>
      </c>
      <c r="Z166" t="n">
        <v>0.015</v>
      </c>
      <c r="AA166" t="n">
        <v>37</v>
      </c>
      <c r="AB166" t="n">
        <v>10617</v>
      </c>
      <c r="AC166" t="n">
        <v>0.2</v>
      </c>
      <c r="AD166" t="n">
        <v>65.90000000000001</v>
      </c>
      <c r="AE166" t="n">
        <v>0.2</v>
      </c>
      <c r="AF166" t="n">
        <v>65.09999999999999</v>
      </c>
      <c r="AG166" t="n">
        <v>5</v>
      </c>
      <c r="AH166" t="n">
        <v>0.3</v>
      </c>
      <c r="AI166" t="n">
        <v>0.64</v>
      </c>
      <c r="AJ166" s="28" t="inlineStr">
        <is>
          <t>عملاء متنوعون</t>
        </is>
      </c>
      <c r="AK166" s="85" t="n"/>
      <c r="AL166" s="85" t="n"/>
      <c r="AM166" s="1">
        <f>IFERROR(AA166/AB166,"")</f>
        <v/>
      </c>
      <c r="AN166" s="486">
        <f>STDEV(K166,G166)</f>
        <v/>
      </c>
    </row>
    <row r="167" ht="21" customHeight="1" s="402">
      <c r="A167" t="n">
        <v>2021</v>
      </c>
      <c r="B167" t="n">
        <v>2</v>
      </c>
      <c r="C167" t="n">
        <v>137</v>
      </c>
      <c r="D167" t="n">
        <v>168</v>
      </c>
      <c r="E167" t="inlineStr">
        <is>
          <t>صندوق سمك 25 ك</t>
        </is>
      </c>
      <c r="F167" t="inlineStr">
        <is>
          <t>FMBOXI25000000</t>
        </is>
      </c>
      <c r="G167" t="n">
        <v>619</v>
      </c>
      <c r="H167" t="n">
        <v>575.67</v>
      </c>
      <c r="I167" t="n">
        <v>662.33</v>
      </c>
      <c r="K167" s="476" t="n">
        <v>648.5</v>
      </c>
      <c r="M167" t="n">
        <v>90</v>
      </c>
      <c r="N167" t="n">
        <v>116</v>
      </c>
      <c r="O167" s="2" t="n">
        <v>82</v>
      </c>
      <c r="P167" s="2" t="n">
        <v>134</v>
      </c>
      <c r="Q167" t="n">
        <v>12</v>
      </c>
      <c r="R167" t="n">
        <v>1</v>
      </c>
      <c r="S167" t="n">
        <v>4</v>
      </c>
      <c r="Z167" t="n">
        <v>0.015</v>
      </c>
      <c r="AA167" t="n">
        <v>17</v>
      </c>
      <c r="AB167" t="n">
        <v>1547</v>
      </c>
      <c r="AC167" t="n">
        <v>0</v>
      </c>
      <c r="AD167" t="n">
        <v>2.5</v>
      </c>
      <c r="AE167" t="n">
        <v>0</v>
      </c>
      <c r="AF167" t="n">
        <v>2.4</v>
      </c>
      <c r="AG167" t="n">
        <v>3</v>
      </c>
      <c r="AH167" t="n">
        <v>0.2</v>
      </c>
      <c r="AI167" t="n">
        <v>0.26</v>
      </c>
      <c r="AJ167" s="28" t="inlineStr">
        <is>
          <t>عملاء متنوعون</t>
        </is>
      </c>
      <c r="AK167" s="85" t="n"/>
      <c r="AL167" s="85" t="n"/>
      <c r="AM167" s="1">
        <f>IFERROR(AA167/AB167,"")</f>
        <v/>
      </c>
      <c r="AN167" s="486">
        <f>STDEV(K167,G167)</f>
        <v/>
      </c>
    </row>
    <row r="168" ht="21" customHeight="1" s="402">
      <c r="A168" t="n">
        <v>2021</v>
      </c>
      <c r="B168" t="n">
        <v>2</v>
      </c>
      <c r="C168" t="n">
        <v>137</v>
      </c>
      <c r="D168" t="n">
        <v>273</v>
      </c>
      <c r="E168" t="inlineStr">
        <is>
          <t>صندوق سمك 25 ك بني سويف</t>
        </is>
      </c>
      <c r="F168" t="inlineStr">
        <is>
          <t>FM000B25000000</t>
        </is>
      </c>
      <c r="G168" t="n">
        <v>564</v>
      </c>
      <c r="H168" t="n">
        <v>524.52</v>
      </c>
      <c r="I168" t="n">
        <v>603.48</v>
      </c>
      <c r="K168" s="476" t="n">
        <v>592</v>
      </c>
      <c r="M168" t="n">
        <v>93</v>
      </c>
      <c r="N168" t="n">
        <v>116</v>
      </c>
      <c r="O168" s="2" t="n">
        <v>78</v>
      </c>
      <c r="P168" s="2" t="n">
        <v>141</v>
      </c>
      <c r="Q168" t="n">
        <v>25</v>
      </c>
      <c r="R168" t="n">
        <v>10</v>
      </c>
      <c r="S168" t="n">
        <v>18</v>
      </c>
      <c r="Z168" t="n">
        <v>0.015</v>
      </c>
      <c r="AA168" t="n">
        <v>52</v>
      </c>
      <c r="AB168" t="n">
        <v>5698</v>
      </c>
      <c r="AC168" t="n">
        <v>0.1</v>
      </c>
      <c r="AD168" t="n">
        <v>10.1</v>
      </c>
      <c r="AE168" t="n">
        <v>0.1</v>
      </c>
      <c r="AF168" t="n">
        <v>9.699999999999999</v>
      </c>
      <c r="AG168" t="n">
        <v>6</v>
      </c>
      <c r="AH168" t="n">
        <v>0.7</v>
      </c>
      <c r="AI168" t="n">
        <v>0.46</v>
      </c>
      <c r="AJ168" s="28" t="inlineStr">
        <is>
          <t>عملاء متنوعون</t>
        </is>
      </c>
      <c r="AK168" s="85" t="n"/>
      <c r="AL168" s="85" t="n"/>
      <c r="AM168" s="1">
        <f>IFERROR(AA168/AB168,"")</f>
        <v/>
      </c>
      <c r="AN168" s="486">
        <f>STDEV(K168,G168)</f>
        <v/>
      </c>
    </row>
    <row r="169" ht="21" customHeight="1" s="402">
      <c r="A169" t="n">
        <v>2021</v>
      </c>
      <c r="B169" t="n">
        <v>2</v>
      </c>
      <c r="C169" t="n">
        <v>142</v>
      </c>
      <c r="D169" t="n">
        <v>280</v>
      </c>
      <c r="E169" t="inlineStr">
        <is>
          <t>صندوق سمك 10بنى سويف</t>
        </is>
      </c>
      <c r="F169" t="inlineStr">
        <is>
          <t>FM000B10000000</t>
        </is>
      </c>
      <c r="G169" t="n">
        <v>323</v>
      </c>
      <c r="H169" t="n">
        <v>300.39</v>
      </c>
      <c r="I169" t="n">
        <v>345.61</v>
      </c>
      <c r="K169" s="476" t="n">
        <v>333.7</v>
      </c>
      <c r="M169" t="n">
        <v>105</v>
      </c>
      <c r="N169" t="n">
        <v>103</v>
      </c>
      <c r="O169" s="2" t="n">
        <v>87</v>
      </c>
      <c r="P169" s="2" t="n">
        <v>126</v>
      </c>
      <c r="Q169" t="n">
        <v>32</v>
      </c>
      <c r="R169" t="n">
        <v>15</v>
      </c>
      <c r="S169" t="n">
        <v>22</v>
      </c>
      <c r="Z169" t="n">
        <v>0.015</v>
      </c>
      <c r="AA169" t="n">
        <v>67</v>
      </c>
      <c r="AB169" t="n">
        <v>7122</v>
      </c>
      <c r="AC169" t="n">
        <v>0.2</v>
      </c>
      <c r="AD169" t="n">
        <v>22</v>
      </c>
      <c r="AE169" t="n">
        <v>0.2</v>
      </c>
      <c r="AF169" t="n">
        <v>21.6</v>
      </c>
      <c r="AG169" t="n">
        <v>7</v>
      </c>
      <c r="AH169" t="n">
        <v>0.8</v>
      </c>
      <c r="AI169" t="n">
        <v>0.44</v>
      </c>
      <c r="AJ169" s="28" t="inlineStr">
        <is>
          <t>عملاء متنوعون</t>
        </is>
      </c>
      <c r="AK169" s="85" t="n"/>
      <c r="AL169" s="85" t="n"/>
      <c r="AM169" s="1">
        <f>IFERROR(AA169/AB169,"")</f>
        <v/>
      </c>
      <c r="AN169" s="486">
        <f>STDEV(K169,G169)</f>
        <v/>
      </c>
    </row>
    <row r="170" ht="21" customHeight="1" s="402">
      <c r="A170" t="n">
        <v>2021</v>
      </c>
      <c r="B170" t="n">
        <v>2</v>
      </c>
      <c r="C170" t="n">
        <v>143</v>
      </c>
      <c r="D170" t="n">
        <v>281</v>
      </c>
      <c r="E170" t="inlineStr">
        <is>
          <t>صندوق 10 ك فلات ك 18 بدون بادج</t>
        </is>
      </c>
      <c r="F170" t="inlineStr">
        <is>
          <t>FM000B10180000</t>
        </is>
      </c>
      <c r="G170" t="n">
        <v>285</v>
      </c>
      <c r="H170" t="n">
        <v>265.05</v>
      </c>
      <c r="I170" t="n">
        <v>304.95</v>
      </c>
      <c r="K170" s="476" t="n">
        <v>306.8</v>
      </c>
      <c r="M170" t="n">
        <v>120</v>
      </c>
      <c r="N170" t="n">
        <v>120</v>
      </c>
      <c r="O170" s="2" t="n">
        <v>115</v>
      </c>
      <c r="P170" s="2" t="n">
        <v>126</v>
      </c>
      <c r="Q170" t="n">
        <v>12</v>
      </c>
      <c r="R170" t="n">
        <v>8</v>
      </c>
      <c r="S170" t="n">
        <v>18</v>
      </c>
      <c r="U170" t="n">
        <v>1</v>
      </c>
      <c r="Z170" t="n">
        <v>0.015</v>
      </c>
      <c r="AA170" t="n">
        <v>38</v>
      </c>
      <c r="AB170" t="n">
        <v>5680</v>
      </c>
      <c r="AC170" t="n">
        <v>0.1</v>
      </c>
      <c r="AD170" t="n">
        <v>19.9</v>
      </c>
      <c r="AE170" t="n">
        <v>0.1</v>
      </c>
      <c r="AF170" t="n">
        <v>18.7</v>
      </c>
      <c r="AG170" t="n">
        <v>4</v>
      </c>
      <c r="AH170" t="n">
        <v>0.3</v>
      </c>
      <c r="AI170" t="n">
        <v>0.54</v>
      </c>
      <c r="AJ170" s="28" t="inlineStr">
        <is>
          <t>عملاء متنوعون</t>
        </is>
      </c>
      <c r="AK170" s="85" t="n"/>
      <c r="AL170" s="85" t="n"/>
      <c r="AM170" s="1">
        <f>IFERROR(AA170/AB170,"")</f>
        <v/>
      </c>
      <c r="AN170" s="486">
        <f>STDEV(K170,G170)</f>
        <v/>
      </c>
    </row>
    <row r="171" ht="21" customHeight="1" s="402">
      <c r="A171" t="n">
        <v>2021</v>
      </c>
      <c r="B171" t="n">
        <v>2</v>
      </c>
      <c r="C171" t="n">
        <v>241</v>
      </c>
      <c r="D171" t="n">
        <v>165</v>
      </c>
      <c r="E171" t="inlineStr">
        <is>
          <t>فوم صندوق سمك التابوت</t>
        </is>
      </c>
      <c r="F171" t="inlineStr">
        <is>
          <t>FMBOXI30T00000</t>
        </is>
      </c>
      <c r="G171" t="n">
        <v>706</v>
      </c>
      <c r="H171" t="n">
        <v>656.58</v>
      </c>
      <c r="I171" t="n">
        <v>755.42</v>
      </c>
      <c r="K171" s="476" t="n">
        <v>711.4</v>
      </c>
      <c r="M171" t="n">
        <v>60</v>
      </c>
      <c r="N171" t="n">
        <v>120</v>
      </c>
      <c r="O171" s="2" t="n">
        <v>54</v>
      </c>
      <c r="P171" s="2" t="n">
        <v>134</v>
      </c>
      <c r="Q171" t="n">
        <v>23</v>
      </c>
      <c r="R171" t="n">
        <v>7</v>
      </c>
      <c r="S171" t="n">
        <v>28</v>
      </c>
      <c r="U171" t="n">
        <v>1</v>
      </c>
      <c r="Z171" t="n">
        <v>0.015</v>
      </c>
      <c r="AA171" t="n">
        <v>58</v>
      </c>
      <c r="AB171" t="n">
        <v>2523</v>
      </c>
      <c r="AC171" t="n">
        <v>0.1</v>
      </c>
      <c r="AD171" t="n">
        <v>3.6</v>
      </c>
      <c r="AE171" t="n">
        <v>0.1</v>
      </c>
      <c r="AF171" t="n">
        <v>3.1</v>
      </c>
      <c r="AG171" t="n">
        <v>4</v>
      </c>
      <c r="AH171" t="n">
        <v>1.1</v>
      </c>
      <c r="AI171" t="n">
        <v>0.42</v>
      </c>
      <c r="AJ171" s="28" t="inlineStr">
        <is>
          <t>عملاء متنوعون</t>
        </is>
      </c>
      <c r="AK171" s="85" t="n"/>
      <c r="AL171" s="85" t="n"/>
      <c r="AM171" s="1">
        <f>IFERROR(AA171/AB171,"")</f>
        <v/>
      </c>
      <c r="AN171" s="486">
        <f>STDEV(K171,G171)</f>
        <v/>
      </c>
    </row>
    <row r="172" ht="21" customHeight="1" s="402">
      <c r="A172" t="n">
        <v>2021</v>
      </c>
      <c r="B172" t="n">
        <v>2</v>
      </c>
      <c r="C172" t="n">
        <v>243</v>
      </c>
      <c r="D172" t="n">
        <v>167</v>
      </c>
      <c r="E172" t="inlineStr">
        <is>
          <t>فوم صندوق سمك 35 ك</t>
        </is>
      </c>
      <c r="F172" t="inlineStr">
        <is>
          <t>FMBOXI35000000</t>
        </is>
      </c>
      <c r="G172" t="n">
        <v>888</v>
      </c>
      <c r="H172" t="n">
        <v>825.84</v>
      </c>
      <c r="I172" t="n">
        <v>950.16</v>
      </c>
      <c r="K172" s="476" t="n">
        <v>909.2</v>
      </c>
      <c r="M172" t="n">
        <v>55</v>
      </c>
      <c r="N172" t="n">
        <v>131</v>
      </c>
      <c r="O172" s="2" t="n">
        <v>50</v>
      </c>
      <c r="P172" s="2" t="n">
        <v>145</v>
      </c>
      <c r="Q172" t="n">
        <v>12</v>
      </c>
      <c r="R172" t="n">
        <v>4</v>
      </c>
      <c r="S172" t="n">
        <v>6</v>
      </c>
      <c r="Z172" t="n">
        <v>0.015</v>
      </c>
      <c r="AA172" t="n">
        <v>21</v>
      </c>
      <c r="AB172" t="n">
        <v>1649</v>
      </c>
      <c r="AC172" t="n">
        <v>0</v>
      </c>
      <c r="AD172" t="n">
        <v>1.9</v>
      </c>
      <c r="AE172" t="n">
        <v>0</v>
      </c>
      <c r="AF172" t="n">
        <v>1.8</v>
      </c>
      <c r="AG172" t="n">
        <v>3</v>
      </c>
      <c r="AH172" t="n">
        <v>0.4</v>
      </c>
      <c r="AI172" t="n">
        <v>0.45</v>
      </c>
      <c r="AJ172" s="28" t="inlineStr">
        <is>
          <t>عملاء متنوعون</t>
        </is>
      </c>
      <c r="AK172" s="85" t="n"/>
      <c r="AL172" s="85" t="n"/>
      <c r="AM172" s="1">
        <f>IFERROR(AA172/AB172,"")</f>
        <v/>
      </c>
      <c r="AN172" s="486">
        <f>STDEV(K172,G172)</f>
        <v/>
      </c>
    </row>
    <row r="173" ht="21" customHeight="1" s="402">
      <c r="A173" t="n">
        <v>2021</v>
      </c>
      <c r="B173" t="n">
        <v>2</v>
      </c>
      <c r="C173" t="n">
        <v>295</v>
      </c>
      <c r="D173" t="n">
        <v>219</v>
      </c>
      <c r="E173" t="inlineStr">
        <is>
          <t>غطاء صندوق سمك 20 ك فلات الجديدة</t>
        </is>
      </c>
      <c r="F173" t="inlineStr">
        <is>
          <t>FMBOXI20FC0000</t>
        </is>
      </c>
      <c r="G173" t="n">
        <v>114</v>
      </c>
      <c r="H173" t="n">
        <v>106.02</v>
      </c>
      <c r="I173" t="n">
        <v>121.98</v>
      </c>
      <c r="K173" s="476" t="n">
        <v>117.7</v>
      </c>
      <c r="M173" t="n">
        <v>238</v>
      </c>
      <c r="N173" t="n">
        <v>91</v>
      </c>
      <c r="O173" s="2" t="n">
        <v>255</v>
      </c>
      <c r="P173" s="2" t="n">
        <v>85</v>
      </c>
      <c r="Q173" t="n">
        <v>8</v>
      </c>
      <c r="R173" t="n">
        <v>4</v>
      </c>
      <c r="S173" t="n">
        <v>4</v>
      </c>
      <c r="Z173" t="n">
        <v>0.015</v>
      </c>
      <c r="AA173" t="n">
        <v>16</v>
      </c>
      <c r="AB173" t="n">
        <v>5497</v>
      </c>
      <c r="AC173" t="n">
        <v>0.1</v>
      </c>
      <c r="AD173" t="n">
        <v>48.2</v>
      </c>
      <c r="AE173" t="n">
        <v>0.1</v>
      </c>
      <c r="AF173" t="n">
        <v>49.2</v>
      </c>
      <c r="AG173" t="n">
        <v>2</v>
      </c>
      <c r="AH173" t="n">
        <v>0.1</v>
      </c>
      <c r="AI173" t="n">
        <v>1.05</v>
      </c>
      <c r="AJ173" s="28" t="inlineStr">
        <is>
          <t>عملاء متنوعون</t>
        </is>
      </c>
      <c r="AK173" s="85" t="n"/>
      <c r="AL173" s="85" t="n"/>
      <c r="AM173" s="1">
        <f>IFERROR(AA173/AB173,"")</f>
        <v/>
      </c>
      <c r="AN173" s="486">
        <f>STDEV(K173,G173)</f>
        <v/>
      </c>
    </row>
    <row r="174" ht="21" customHeight="1" s="402">
      <c r="A174" t="n">
        <v>2021</v>
      </c>
      <c r="B174" t="n">
        <v>2</v>
      </c>
      <c r="C174" t="n">
        <v>301</v>
      </c>
      <c r="D174" t="n">
        <v>225</v>
      </c>
      <c r="E174" t="inlineStr">
        <is>
          <t>علبة صندوق سمك 20 ك فلات الجديدة</t>
        </is>
      </c>
      <c r="F174" t="inlineStr">
        <is>
          <t>FMBOXI20FB0000</t>
        </is>
      </c>
      <c r="G174" t="n">
        <v>372</v>
      </c>
      <c r="H174" t="n">
        <v>345.96</v>
      </c>
      <c r="I174" t="n">
        <v>398.04</v>
      </c>
      <c r="K174" s="476" t="n">
        <v>385.6</v>
      </c>
      <c r="M174" t="n">
        <v>169</v>
      </c>
      <c r="N174" t="n">
        <v>128</v>
      </c>
      <c r="O174" s="2" t="n">
        <v>146</v>
      </c>
      <c r="P174" s="2" t="n">
        <v>149</v>
      </c>
      <c r="Q174" t="n">
        <v>30</v>
      </c>
      <c r="R174" t="n">
        <v>6</v>
      </c>
      <c r="S174" t="n">
        <v>18</v>
      </c>
      <c r="Z174" t="n">
        <v>0.015</v>
      </c>
      <c r="AA174" t="n">
        <v>54</v>
      </c>
      <c r="AB174" t="n">
        <v>4401</v>
      </c>
      <c r="AC174" t="n">
        <v>0.1</v>
      </c>
      <c r="AD174" t="n">
        <v>11.8</v>
      </c>
      <c r="AE174" t="n">
        <v>0.1</v>
      </c>
      <c r="AF174" t="n">
        <v>8.6</v>
      </c>
      <c r="AG174" t="n">
        <v>4</v>
      </c>
      <c r="AH174" t="n">
        <v>0.4</v>
      </c>
      <c r="AI174" t="n">
        <v>0.22</v>
      </c>
      <c r="AJ174" s="28" t="inlineStr">
        <is>
          <t>عملاء متنوعون</t>
        </is>
      </c>
      <c r="AK174" s="85" t="n"/>
      <c r="AL174" s="85" t="n"/>
      <c r="AM174" s="1">
        <f>IFERROR(AA174/AB174,"")</f>
        <v/>
      </c>
      <c r="AN174" s="486">
        <f>STDEV(K174,G174)</f>
        <v/>
      </c>
    </row>
    <row r="175" ht="21" customHeight="1" s="402">
      <c r="A175" t="n">
        <v>2021</v>
      </c>
      <c r="B175" t="n">
        <v>2</v>
      </c>
      <c r="C175" t="n">
        <v>148</v>
      </c>
      <c r="D175" t="n">
        <v>347</v>
      </c>
      <c r="E175" t="inlineStr">
        <is>
          <t>شتلات 216 سيكم بني سويف</t>
        </is>
      </c>
      <c r="F175" t="inlineStr">
        <is>
          <t>FMNABB00000000</t>
        </is>
      </c>
      <c r="G175" t="n">
        <v>500</v>
      </c>
      <c r="H175" t="n">
        <v>465</v>
      </c>
      <c r="I175" t="n">
        <v>535</v>
      </c>
      <c r="K175" s="476" t="n">
        <v>513.2</v>
      </c>
      <c r="M175" t="n">
        <v>40</v>
      </c>
      <c r="N175" t="n">
        <v>144</v>
      </c>
      <c r="O175" s="2" t="n">
        <v>43</v>
      </c>
      <c r="P175" s="2" t="n">
        <v>169</v>
      </c>
      <c r="Q175" t="n">
        <v>16</v>
      </c>
      <c r="R175" t="n">
        <v>2</v>
      </c>
      <c r="S175" t="n">
        <v>6</v>
      </c>
      <c r="Z175" t="n">
        <v>0.015</v>
      </c>
      <c r="AA175" t="n">
        <v>24</v>
      </c>
      <c r="AB175" t="n">
        <v>752</v>
      </c>
      <c r="AC175" t="n">
        <v>0</v>
      </c>
      <c r="AD175" t="n">
        <v>1.5</v>
      </c>
      <c r="AE175" t="n">
        <v>0</v>
      </c>
      <c r="AF175" t="n">
        <v>1.4</v>
      </c>
      <c r="AG175" t="n">
        <v>2</v>
      </c>
      <c r="AH175" t="n">
        <v>0.6</v>
      </c>
      <c r="AI175" t="n">
        <v>0.4</v>
      </c>
      <c r="AJ175" s="28" t="inlineStr">
        <is>
          <t>مشتل اسنا</t>
        </is>
      </c>
      <c r="AK175" s="85" t="n"/>
      <c r="AL175" s="85" t="n"/>
      <c r="AM175" s="1">
        <f>IFERROR(AA175/AB175,"")</f>
        <v/>
      </c>
      <c r="AN175" s="486">
        <f>STDEV(K175,G175)</f>
        <v/>
      </c>
    </row>
    <row r="176" ht="21" customHeight="1" s="402">
      <c r="A176" t="n">
        <v>2021</v>
      </c>
      <c r="B176" t="n">
        <v>2</v>
      </c>
      <c r="C176" t="n">
        <v>148</v>
      </c>
      <c r="D176" t="n">
        <v>348</v>
      </c>
      <c r="E176" t="inlineStr">
        <is>
          <t>شتلات 150 سيكم / اسنا</t>
        </is>
      </c>
      <c r="F176" t="inlineStr">
        <is>
          <t>FMSEKB150N0000</t>
        </is>
      </c>
      <c r="G176" t="n">
        <v>500</v>
      </c>
      <c r="H176" t="n">
        <v>465</v>
      </c>
      <c r="I176" t="n">
        <v>535</v>
      </c>
      <c r="K176" s="476" t="n">
        <v>504</v>
      </c>
      <c r="M176" t="n">
        <v>40</v>
      </c>
      <c r="N176" t="n">
        <v>144</v>
      </c>
      <c r="O176" s="2" t="n">
        <v>43</v>
      </c>
      <c r="P176" s="2" t="n">
        <v>169</v>
      </c>
      <c r="Q176" t="n">
        <v>32</v>
      </c>
      <c r="R176" t="n">
        <v>2</v>
      </c>
      <c r="S176" t="n">
        <v>13</v>
      </c>
      <c r="Z176" t="n">
        <v>0.015</v>
      </c>
      <c r="AA176" t="n">
        <v>47</v>
      </c>
      <c r="AB176" t="n">
        <v>2441</v>
      </c>
      <c r="AC176" t="n">
        <v>0.1</v>
      </c>
      <c r="AD176" t="n">
        <v>4.9</v>
      </c>
      <c r="AE176" t="n">
        <v>0.1</v>
      </c>
      <c r="AF176" t="n">
        <v>4.5</v>
      </c>
      <c r="AG176" t="n">
        <v>2</v>
      </c>
      <c r="AH176" t="n">
        <v>1.1</v>
      </c>
      <c r="AI176" t="n">
        <v>1.27</v>
      </c>
      <c r="AJ176" s="28" t="inlineStr">
        <is>
          <t>مشتل اسنا</t>
        </is>
      </c>
      <c r="AK176" s="85" t="n"/>
      <c r="AL176" s="85" t="n"/>
      <c r="AM176" s="1">
        <f>IFERROR(AA176/AB176,"")</f>
        <v/>
      </c>
      <c r="AN176" s="486">
        <f>STDEV(K176,G176)</f>
        <v/>
      </c>
    </row>
    <row r="177" ht="21" customHeight="1" s="402">
      <c r="A177" t="n">
        <v>2021</v>
      </c>
      <c r="B177" t="n">
        <v>2</v>
      </c>
      <c r="C177" t="n">
        <v>395</v>
      </c>
      <c r="D177" t="n">
        <v>607</v>
      </c>
      <c r="E177" t="inlineStr">
        <is>
          <t>مجموعه زوايا اماميه - منلو</t>
        </is>
      </c>
      <c r="F177" t="inlineStr">
        <is>
          <t>FMMINI20000042</t>
        </is>
      </c>
      <c r="G177" t="n">
        <v>120</v>
      </c>
      <c r="H177" t="n">
        <v>111.6</v>
      </c>
      <c r="I177" t="n">
        <v>128.4</v>
      </c>
      <c r="K177" s="476" t="n">
        <v>123.5</v>
      </c>
      <c r="M177" t="n">
        <v>90</v>
      </c>
      <c r="N177" t="n">
        <v>120</v>
      </c>
      <c r="O177" s="2" t="n">
        <v>100</v>
      </c>
      <c r="P177" s="2" t="n">
        <v>108</v>
      </c>
      <c r="Q177" t="n">
        <v>14</v>
      </c>
      <c r="R177" t="n">
        <v>2</v>
      </c>
      <c r="S177" t="n">
        <v>12</v>
      </c>
      <c r="Z177" t="n">
        <v>0.015</v>
      </c>
      <c r="AA177" t="n">
        <v>28</v>
      </c>
      <c r="AB177" t="n">
        <v>3124</v>
      </c>
      <c r="AC177" t="n">
        <v>0.2</v>
      </c>
      <c r="AD177" t="n">
        <v>26</v>
      </c>
      <c r="AE177" t="n">
        <v>0.2</v>
      </c>
      <c r="AF177" t="n">
        <v>11.6</v>
      </c>
      <c r="AG177" t="n">
        <v>3</v>
      </c>
      <c r="AH177" t="n">
        <v>0.3</v>
      </c>
      <c r="AI177" t="n">
        <v>0.24</v>
      </c>
      <c r="AJ177" s="28" t="inlineStr">
        <is>
          <t>ميلو</t>
        </is>
      </c>
      <c r="AK177" s="85" t="n"/>
      <c r="AL177" s="85" t="n"/>
      <c r="AM177" s="1">
        <f>IFERROR(AA177/AB177,"")</f>
        <v/>
      </c>
      <c r="AN177" s="486">
        <f>STDEV(K177,G177)</f>
        <v/>
      </c>
    </row>
    <row r="178" ht="21" customHeight="1" s="402">
      <c r="A178" t="n">
        <v>2021</v>
      </c>
      <c r="B178" t="n">
        <v>2</v>
      </c>
      <c r="C178" t="n">
        <v>395</v>
      </c>
      <c r="D178" t="n">
        <v>608</v>
      </c>
      <c r="E178" t="inlineStr">
        <is>
          <t>مجموعه زوايا فوم خلفيه- منلو</t>
        </is>
      </c>
      <c r="F178" t="inlineStr">
        <is>
          <t>FMMINI30000043</t>
        </is>
      </c>
      <c r="G178" t="n">
        <v>110</v>
      </c>
      <c r="H178" t="n">
        <v>102.3</v>
      </c>
      <c r="I178" t="n">
        <v>117.7</v>
      </c>
      <c r="K178" s="476" t="n">
        <v>107.3</v>
      </c>
      <c r="M178" t="n">
        <v>90</v>
      </c>
      <c r="N178" t="n">
        <v>120</v>
      </c>
      <c r="O178" s="2" t="n">
        <v>100</v>
      </c>
      <c r="P178" s="2" t="n">
        <v>108</v>
      </c>
      <c r="Q178" t="n">
        <v>11</v>
      </c>
      <c r="R178" t="n">
        <v>4</v>
      </c>
      <c r="S178" t="n">
        <v>13</v>
      </c>
      <c r="Z178" t="n">
        <v>0.015</v>
      </c>
      <c r="AA178" t="n">
        <v>28</v>
      </c>
      <c r="AB178" t="n">
        <v>3124</v>
      </c>
      <c r="AC178" t="n">
        <v>0.3</v>
      </c>
      <c r="AD178" t="n">
        <v>28.4</v>
      </c>
      <c r="AE178" t="n">
        <v>0.3</v>
      </c>
      <c r="AF178" t="n">
        <v>13</v>
      </c>
      <c r="AG178" t="n">
        <v>3</v>
      </c>
      <c r="AH178" t="n">
        <v>0.3</v>
      </c>
      <c r="AI178" t="n">
        <v>0.24</v>
      </c>
      <c r="AJ178" s="28" t="inlineStr">
        <is>
          <t>ميلو</t>
        </is>
      </c>
      <c r="AK178" s="85" t="n"/>
      <c r="AL178" s="85" t="n"/>
      <c r="AM178" s="1">
        <f>IFERROR(AA178/AB178,"")</f>
        <v/>
      </c>
      <c r="AN178" s="486">
        <f>STDEV(K178,G178)</f>
        <v/>
      </c>
    </row>
    <row r="179" ht="21" customHeight="1" s="402">
      <c r="A179" t="n">
        <v>2021</v>
      </c>
      <c r="B179" t="n">
        <v>2</v>
      </c>
      <c r="C179" t="n">
        <v>395</v>
      </c>
      <c r="D179" t="n">
        <v>609</v>
      </c>
      <c r="E179" t="inlineStr">
        <is>
          <t>قاعده فوم جديده- منلو</t>
        </is>
      </c>
      <c r="F179" t="inlineStr">
        <is>
          <t>FMMINI10000044</t>
        </is>
      </c>
      <c r="G179" t="n">
        <v>50</v>
      </c>
      <c r="H179" t="n">
        <v>46.5</v>
      </c>
      <c r="I179" t="n">
        <v>53.5</v>
      </c>
      <c r="K179" s="476" t="n">
        <v>52.1</v>
      </c>
      <c r="M179" t="n">
        <v>90</v>
      </c>
      <c r="N179" t="n">
        <v>120</v>
      </c>
      <c r="O179" s="2" t="n">
        <v>100</v>
      </c>
      <c r="P179" s="2" t="n">
        <v>108</v>
      </c>
      <c r="Q179" t="n">
        <v>13</v>
      </c>
      <c r="R179" t="n">
        <v>5</v>
      </c>
      <c r="S179" t="n">
        <v>8</v>
      </c>
      <c r="Z179" t="n">
        <v>0.015</v>
      </c>
      <c r="AA179" t="n">
        <v>26</v>
      </c>
      <c r="AB179" t="n">
        <v>3122</v>
      </c>
      <c r="AC179" t="n">
        <v>0.5</v>
      </c>
      <c r="AD179" t="n">
        <v>62.4</v>
      </c>
      <c r="AE179" t="n">
        <v>0.5</v>
      </c>
      <c r="AF179" t="n">
        <v>27.5</v>
      </c>
      <c r="AG179" t="n">
        <v>3</v>
      </c>
      <c r="AH179" t="n">
        <v>0.3</v>
      </c>
      <c r="AI179" t="n">
        <v>0.24</v>
      </c>
      <c r="AJ179" s="28" t="inlineStr">
        <is>
          <t>ميلو</t>
        </is>
      </c>
      <c r="AK179" s="85" t="n"/>
      <c r="AL179" s="85" t="n"/>
      <c r="AM179" s="1">
        <f>IFERROR(AA179/AB179,"")</f>
        <v/>
      </c>
      <c r="AN179" s="486">
        <f>STDEV(K179,G179)</f>
        <v/>
      </c>
    </row>
    <row r="180" ht="21" customHeight="1" s="402">
      <c r="A180" t="n">
        <v>2021</v>
      </c>
      <c r="B180" t="n">
        <v>2</v>
      </c>
      <c r="C180" t="n">
        <v>164</v>
      </c>
      <c r="D180" t="n">
        <v>652</v>
      </c>
      <c r="E180" t="inlineStr">
        <is>
          <t>زانوسي العبد 314</t>
        </is>
      </c>
      <c r="F180" t="inlineStr">
        <is>
          <t>FMABDI31400000</t>
        </is>
      </c>
      <c r="G180" t="n">
        <v>17.1</v>
      </c>
      <c r="H180" t="n">
        <v>15.903</v>
      </c>
      <c r="I180" t="n">
        <v>18.297</v>
      </c>
      <c r="K180" s="476" t="n"/>
      <c r="M180" t="n">
        <v>20</v>
      </c>
      <c r="O180" s="2" t="n">
        <v>23</v>
      </c>
      <c r="P180" s="2" t="n">
        <v>172</v>
      </c>
      <c r="Z180" s="181" t="n">
        <v>0.02</v>
      </c>
      <c r="AB180" t="n">
        <v>290</v>
      </c>
      <c r="AD180" t="n">
        <v>17</v>
      </c>
      <c r="AG180" t="n">
        <v>2</v>
      </c>
      <c r="AI180" t="n">
        <v>0.66</v>
      </c>
      <c r="AJ180" s="28" t="n"/>
      <c r="AK180" s="85" t="n"/>
      <c r="AL180" s="85" t="inlineStr">
        <is>
          <t>CDFRP2314</t>
        </is>
      </c>
      <c r="AM180" s="1">
        <f>IFERROR(AA180/AB180,"")</f>
        <v/>
      </c>
      <c r="AN180" s="486">
        <f>STDEV(K180,G180)</f>
        <v/>
      </c>
    </row>
    <row r="181" ht="21" customHeight="1" s="402">
      <c r="A181" t="n">
        <v>2021</v>
      </c>
      <c r="B181" t="n">
        <v>2</v>
      </c>
      <c r="C181" t="n">
        <v>165</v>
      </c>
      <c r="D181" t="n">
        <v>306</v>
      </c>
      <c r="E181" t="inlineStr">
        <is>
          <t>زانوسي العبد 309</t>
        </is>
      </c>
      <c r="F181" t="inlineStr">
        <is>
          <t>FMABDI30900000</t>
        </is>
      </c>
      <c r="G181" t="n">
        <v>196</v>
      </c>
      <c r="H181" t="n">
        <v>182.28</v>
      </c>
      <c r="I181" t="n">
        <v>209.72</v>
      </c>
      <c r="K181" s="476" t="n">
        <v>201.2</v>
      </c>
      <c r="M181" t="n">
        <v>20</v>
      </c>
      <c r="N181" t="n">
        <v>180</v>
      </c>
      <c r="O181" s="2" t="n">
        <v>23</v>
      </c>
      <c r="P181" s="2" t="n">
        <v>172</v>
      </c>
      <c r="Q181" t="n">
        <v>1</v>
      </c>
      <c r="R181" t="n">
        <v>2</v>
      </c>
      <c r="S181" t="n">
        <v>2</v>
      </c>
      <c r="Z181" t="n">
        <v>0.02</v>
      </c>
      <c r="AA181" t="n">
        <v>5</v>
      </c>
      <c r="AB181" t="n">
        <v>185</v>
      </c>
      <c r="AC181" t="n">
        <v>0</v>
      </c>
      <c r="AD181" t="n">
        <v>0.9</v>
      </c>
      <c r="AE181" t="n">
        <v>0</v>
      </c>
      <c r="AF181" t="n">
        <v>1</v>
      </c>
      <c r="AG181" t="n">
        <v>2</v>
      </c>
      <c r="AH181" t="n">
        <v>0.2</v>
      </c>
      <c r="AI181" t="n">
        <v>0.42</v>
      </c>
      <c r="AJ181" s="28" t="n"/>
      <c r="AK181" s="85" t="n"/>
      <c r="AL181" s="85" t="n"/>
      <c r="AM181" s="1">
        <f>IFERROR(AA181/AB181,"")</f>
        <v/>
      </c>
      <c r="AN181" s="486">
        <f>STDEV(K181,G181)</f>
        <v/>
      </c>
    </row>
    <row r="182" ht="21" customHeight="1" s="402">
      <c r="A182" t="n">
        <v>2021</v>
      </c>
      <c r="B182" t="n">
        <v>3</v>
      </c>
      <c r="C182" t="n">
        <v>18</v>
      </c>
      <c r="D182" t="n">
        <v>49</v>
      </c>
      <c r="E182" t="inlineStr">
        <is>
          <t xml:space="preserve"> LgWashing machine (Cover)</t>
        </is>
      </c>
      <c r="F182" t="inlineStr">
        <is>
          <t>FMLGEI20000000</t>
        </is>
      </c>
      <c r="G182" t="n">
        <v>100</v>
      </c>
      <c r="H182" t="n">
        <v>95.5</v>
      </c>
      <c r="I182" t="n">
        <v>104.5</v>
      </c>
      <c r="K182" s="476" t="n">
        <v>107.5</v>
      </c>
      <c r="M182" t="n">
        <v>101</v>
      </c>
      <c r="N182" t="n">
        <v>107</v>
      </c>
      <c r="O182" s="2" t="n">
        <v>69</v>
      </c>
      <c r="P182" s="2" t="n">
        <v>105</v>
      </c>
      <c r="Q182" t="n">
        <v>39</v>
      </c>
      <c r="R182" t="n">
        <v>12</v>
      </c>
      <c r="S182" t="n">
        <v>18</v>
      </c>
      <c r="V182" t="n">
        <v>6</v>
      </c>
      <c r="Z182" t="n">
        <v>0.015</v>
      </c>
      <c r="AA182" t="n">
        <v>75</v>
      </c>
      <c r="AB182" t="n">
        <v>6375</v>
      </c>
      <c r="AC182" t="n">
        <v>0.8</v>
      </c>
      <c r="AD182" t="n">
        <v>63.8</v>
      </c>
      <c r="AE182" t="n">
        <v>0.7</v>
      </c>
      <c r="AF182" t="n">
        <v>51.5</v>
      </c>
      <c r="AG182" t="n">
        <v>5</v>
      </c>
      <c r="AH182" t="n">
        <v>1.1</v>
      </c>
      <c r="AI182" t="n">
        <v>0.5</v>
      </c>
      <c r="AJ182" s="28" t="inlineStr">
        <is>
          <t>LG</t>
        </is>
      </c>
      <c r="AK182" s="85" t="inlineStr">
        <is>
          <t>PACKING</t>
        </is>
      </c>
      <c r="AL182" s="85" t="inlineStr">
        <is>
          <t>3920EZ2058A</t>
        </is>
      </c>
      <c r="AM182" s="1">
        <f>IFERROR(AA182/AB182,"")</f>
        <v/>
      </c>
      <c r="AN182" s="486">
        <f>STDEV(K182,G182)</f>
        <v/>
      </c>
    </row>
    <row r="183" ht="21" customHeight="1" s="402">
      <c r="A183" t="n">
        <v>2021</v>
      </c>
      <c r="B183" t="n">
        <v>3</v>
      </c>
      <c r="C183" t="n">
        <v>18</v>
      </c>
      <c r="D183" t="n">
        <v>50</v>
      </c>
      <c r="E183" t="inlineStr">
        <is>
          <t>LgWashing machine (Angels)</t>
        </is>
      </c>
      <c r="F183" t="inlineStr">
        <is>
          <t>FMLGEI40000000</t>
        </is>
      </c>
      <c r="G183" t="n">
        <v>54</v>
      </c>
      <c r="H183" t="n">
        <v>51.57</v>
      </c>
      <c r="I183" t="n">
        <v>56.43</v>
      </c>
      <c r="K183" s="476" t="n">
        <v>58.1</v>
      </c>
      <c r="M183" t="n">
        <v>101</v>
      </c>
      <c r="N183" t="n">
        <v>107</v>
      </c>
      <c r="O183" s="2" t="n">
        <v>69</v>
      </c>
      <c r="P183" s="2" t="n">
        <v>105</v>
      </c>
      <c r="Q183" t="n">
        <v>33</v>
      </c>
      <c r="R183" t="n">
        <v>10</v>
      </c>
      <c r="S183" t="n">
        <v>32</v>
      </c>
      <c r="V183" t="n">
        <v>5</v>
      </c>
      <c r="Z183" t="n">
        <v>0.015</v>
      </c>
      <c r="AA183" t="n">
        <v>80</v>
      </c>
      <c r="AB183" t="n">
        <v>6380</v>
      </c>
      <c r="AC183" t="n">
        <v>1.5</v>
      </c>
      <c r="AD183" t="n">
        <v>118.1</v>
      </c>
      <c r="AE183" t="n">
        <v>1.4</v>
      </c>
      <c r="AF183" t="n">
        <v>95.7</v>
      </c>
      <c r="AG183" t="n">
        <v>5</v>
      </c>
      <c r="AH183" t="n">
        <v>1.2</v>
      </c>
      <c r="AI183" t="n">
        <v>0.5</v>
      </c>
      <c r="AJ183" s="28" t="inlineStr">
        <is>
          <t>LG</t>
        </is>
      </c>
      <c r="AK183" s="85" t="inlineStr">
        <is>
          <t>PACKING</t>
        </is>
      </c>
      <c r="AL183" s="85" t="inlineStr">
        <is>
          <t>3920FZ3114C</t>
        </is>
      </c>
      <c r="AM183" s="1">
        <f>IFERROR(AA183/AB183,"")</f>
        <v/>
      </c>
      <c r="AN183" s="486">
        <f>STDEV(K183,G183)</f>
        <v/>
      </c>
    </row>
    <row r="184" ht="21" customHeight="1" s="402">
      <c r="A184" t="n">
        <v>2021</v>
      </c>
      <c r="B184" t="n">
        <v>3</v>
      </c>
      <c r="C184" t="n">
        <v>47</v>
      </c>
      <c r="D184" t="n">
        <v>122</v>
      </c>
      <c r="E184" t="inlineStr">
        <is>
          <t>LgWashing Mashine Base</t>
        </is>
      </c>
      <c r="F184" t="inlineStr">
        <is>
          <t>FMLGEI1000000</t>
        </is>
      </c>
      <c r="G184" t="n">
        <v>280</v>
      </c>
      <c r="H184" t="n">
        <v>267.4</v>
      </c>
      <c r="I184" t="n">
        <v>292.6</v>
      </c>
      <c r="K184" s="476" t="n">
        <v>281.4</v>
      </c>
      <c r="M184" t="n">
        <v>63</v>
      </c>
      <c r="N184" t="n">
        <v>115</v>
      </c>
      <c r="O184" s="2" t="n">
        <v>71</v>
      </c>
      <c r="P184" s="2" t="n">
        <v>102</v>
      </c>
      <c r="Q184" t="n">
        <v>25</v>
      </c>
      <c r="R184" t="n">
        <v>13</v>
      </c>
      <c r="S184" t="n">
        <v>28</v>
      </c>
      <c r="Z184" t="n">
        <v>0.015</v>
      </c>
      <c r="AA184" t="n">
        <v>66</v>
      </c>
      <c r="AB184" t="n">
        <v>6926</v>
      </c>
      <c r="AC184" t="n">
        <v>0.2</v>
      </c>
      <c r="AD184" t="n">
        <v>24.7</v>
      </c>
      <c r="AE184" t="n">
        <v>0.2</v>
      </c>
      <c r="AF184" t="n">
        <v>10.7</v>
      </c>
      <c r="AG184" t="n">
        <v>6</v>
      </c>
      <c r="AH184" t="n">
        <v>0.9</v>
      </c>
      <c r="AI184" t="n">
        <v>0.37</v>
      </c>
      <c r="AJ184" s="28" t="inlineStr">
        <is>
          <t>LG</t>
        </is>
      </c>
      <c r="AK184" s="85" t="n"/>
      <c r="AL184" s="85" t="inlineStr">
        <is>
          <t>AGG76599801</t>
        </is>
      </c>
      <c r="AM184" s="1">
        <f>IFERROR(AA184/AB184,"")</f>
        <v/>
      </c>
      <c r="AN184" s="486">
        <f>STDEV(K184,G184)</f>
        <v/>
      </c>
    </row>
    <row r="185" ht="21" customHeight="1" s="402">
      <c r="A185" t="n">
        <v>2021</v>
      </c>
      <c r="B185" t="n">
        <v>3</v>
      </c>
      <c r="C185" t="n">
        <v>181</v>
      </c>
      <c r="D185" t="n">
        <v>330</v>
      </c>
      <c r="E185" t="inlineStr">
        <is>
          <t>LG 49UJ63</t>
        </is>
      </c>
      <c r="F185" t="inlineStr">
        <is>
          <t>FMLGEI49630000</t>
        </is>
      </c>
      <c r="G185" t="n">
        <v>406</v>
      </c>
      <c r="H185" t="n">
        <v>382.046</v>
      </c>
      <c r="I185" t="n">
        <v>434.826</v>
      </c>
      <c r="K185" s="476" t="n">
        <v>413</v>
      </c>
      <c r="M185" t="n">
        <v>103</v>
      </c>
      <c r="N185" t="n">
        <v>140</v>
      </c>
      <c r="O185" s="2" t="n">
        <v>108</v>
      </c>
      <c r="P185" s="2" t="n">
        <v>133</v>
      </c>
      <c r="Q185" t="n">
        <v>5</v>
      </c>
      <c r="R185" t="n">
        <v>1</v>
      </c>
      <c r="S185" t="n">
        <v>4</v>
      </c>
      <c r="Z185" t="n">
        <v>0.015</v>
      </c>
      <c r="AA185" t="n">
        <v>9</v>
      </c>
      <c r="AB185" t="n">
        <v>549</v>
      </c>
      <c r="AC185" t="n">
        <v>0</v>
      </c>
      <c r="AD185" t="n">
        <v>1.4</v>
      </c>
      <c r="AE185" t="n">
        <v>0</v>
      </c>
      <c r="AF185" t="n">
        <v>2.7</v>
      </c>
      <c r="AG185" t="n">
        <v>1</v>
      </c>
      <c r="AH185" t="n">
        <v>0.1</v>
      </c>
      <c r="AI185" t="n">
        <v>0.12</v>
      </c>
      <c r="AJ185" s="28" t="inlineStr">
        <is>
          <t>LG</t>
        </is>
      </c>
      <c r="AK185" s="85" t="n"/>
      <c r="AL185" s="85" t="inlineStr">
        <is>
          <t>MFZ65333801</t>
        </is>
      </c>
      <c r="AM185" s="1">
        <f>IFERROR(AA185/AB185,"")</f>
        <v/>
      </c>
      <c r="AN185" s="486">
        <f>STDEV(K185,G185)</f>
        <v/>
      </c>
    </row>
    <row r="186" ht="21" customHeight="1" s="402">
      <c r="A186" t="n">
        <v>2021</v>
      </c>
      <c r="B186" t="n">
        <v>3</v>
      </c>
      <c r="C186" t="n">
        <v>190</v>
      </c>
      <c r="D186" t="n">
        <v>342</v>
      </c>
      <c r="E186" t="inlineStr">
        <is>
          <t xml:space="preserve">  LG55UK63</t>
        </is>
      </c>
      <c r="F186" t="inlineStr">
        <is>
          <t>FMLGEI55UK6300</t>
        </is>
      </c>
      <c r="G186" t="n">
        <v>567</v>
      </c>
      <c r="H186" t="n">
        <v>533.547</v>
      </c>
      <c r="I186" t="n">
        <v>607.2569999999999</v>
      </c>
      <c r="K186" s="476" t="n">
        <v>583.2</v>
      </c>
      <c r="M186" t="n">
        <v>60</v>
      </c>
      <c r="N186" t="n">
        <v>180</v>
      </c>
      <c r="O186" s="2" t="n">
        <v>69</v>
      </c>
      <c r="P186" s="2" t="n">
        <v>157</v>
      </c>
      <c r="Q186" t="n">
        <v>15</v>
      </c>
      <c r="R186" t="n">
        <v>9</v>
      </c>
      <c r="S186" t="n">
        <v>15</v>
      </c>
      <c r="T186" t="n">
        <v>4</v>
      </c>
      <c r="U186" t="n">
        <v>6</v>
      </c>
      <c r="Z186" t="n">
        <v>0.015</v>
      </c>
      <c r="AA186" t="n">
        <v>49</v>
      </c>
      <c r="AB186" t="n">
        <v>1559</v>
      </c>
      <c r="AC186" t="n">
        <v>0.1</v>
      </c>
      <c r="AD186" t="n">
        <v>2.8</v>
      </c>
      <c r="AE186" t="n">
        <v>0.1</v>
      </c>
      <c r="AF186" t="n">
        <v>5.2</v>
      </c>
      <c r="AG186" t="n">
        <v>2</v>
      </c>
      <c r="AH186" t="n">
        <v>0.7</v>
      </c>
      <c r="AI186" t="n">
        <v>0.29</v>
      </c>
      <c r="AJ186" s="28" t="inlineStr">
        <is>
          <t>LG</t>
        </is>
      </c>
      <c r="AK186" s="85" t="n"/>
      <c r="AL186" s="85" t="inlineStr">
        <is>
          <t>MFZ65914801</t>
        </is>
      </c>
      <c r="AM186" s="1">
        <f>IFERROR(AA186/AB186,"")</f>
        <v/>
      </c>
      <c r="AN186" s="486">
        <f>STDEV(K186,G186)</f>
        <v/>
      </c>
    </row>
    <row r="187" ht="21" customHeight="1" s="402">
      <c r="A187" t="n">
        <v>2021</v>
      </c>
      <c r="B187" t="n">
        <v>3</v>
      </c>
      <c r="C187" t="n">
        <v>375</v>
      </c>
      <c r="D187" t="n">
        <v>437</v>
      </c>
      <c r="E187" t="inlineStr">
        <is>
          <t xml:space="preserve">LG32LM55/LM63 </t>
        </is>
      </c>
      <c r="F187" t="inlineStr">
        <is>
          <t>FMLGEI32LM5563</t>
        </is>
      </c>
      <c r="G187" t="n">
        <v>168</v>
      </c>
      <c r="H187" t="n">
        <v>158.088</v>
      </c>
      <c r="I187" t="n">
        <v>179.928</v>
      </c>
      <c r="K187" s="476" t="n">
        <v>175.1</v>
      </c>
      <c r="M187" t="n">
        <v>120</v>
      </c>
      <c r="N187" t="n">
        <v>120</v>
      </c>
      <c r="O187" s="2" t="n">
        <v>136</v>
      </c>
      <c r="P187" s="2" t="n">
        <v>106</v>
      </c>
      <c r="Q187" t="n">
        <v>40</v>
      </c>
      <c r="R187" t="n">
        <v>10</v>
      </c>
      <c r="S187" t="n">
        <v>24</v>
      </c>
      <c r="U187" t="n">
        <v>2</v>
      </c>
      <c r="Z187" t="n">
        <v>0.015</v>
      </c>
      <c r="AA187" t="n">
        <v>75</v>
      </c>
      <c r="AB187" t="n">
        <v>11750</v>
      </c>
      <c r="AC187" t="n">
        <v>0.4</v>
      </c>
      <c r="AD187" t="n">
        <v>69.90000000000001</v>
      </c>
      <c r="AE187" t="n">
        <v>0.9</v>
      </c>
      <c r="AF187" t="n">
        <v>134.7</v>
      </c>
      <c r="AG187" t="n">
        <v>6</v>
      </c>
      <c r="AH187" t="n">
        <v>0.6</v>
      </c>
      <c r="AI187" t="n">
        <v>0.37</v>
      </c>
      <c r="AJ187" s="28" t="inlineStr">
        <is>
          <t>LG</t>
        </is>
      </c>
      <c r="AK187" s="85" t="inlineStr">
        <is>
          <t>PACKING SET</t>
        </is>
      </c>
      <c r="AL187" s="85" t="inlineStr">
        <is>
          <t>MFZ66333001</t>
        </is>
      </c>
      <c r="AM187" s="1">
        <f>IFERROR(AA187/AB187,"")</f>
        <v/>
      </c>
      <c r="AN187" s="486">
        <f>STDEV(K187,G187)</f>
        <v/>
      </c>
    </row>
    <row r="188" ht="21" customHeight="1" s="402">
      <c r="A188" t="n">
        <v>2021</v>
      </c>
      <c r="B188" t="n">
        <v>3</v>
      </c>
      <c r="C188" t="n">
        <v>376</v>
      </c>
      <c r="D188" t="n">
        <v>438</v>
      </c>
      <c r="E188" t="inlineStr">
        <is>
          <t xml:space="preserve">LG43LM63/UM73 </t>
        </is>
      </c>
      <c r="F188" t="inlineStr">
        <is>
          <t>FMLGEI43LM6373</t>
        </is>
      </c>
      <c r="G188" t="n">
        <v>335</v>
      </c>
      <c r="H188" t="n">
        <v>315.235</v>
      </c>
      <c r="I188" t="n">
        <v>358.785</v>
      </c>
      <c r="K188" s="476" t="n">
        <v>345.7</v>
      </c>
      <c r="M188" t="n">
        <v>67</v>
      </c>
      <c r="N188" t="n">
        <v>161</v>
      </c>
      <c r="O188" s="2" t="n">
        <v>84</v>
      </c>
      <c r="P188" s="2" t="n">
        <v>130</v>
      </c>
      <c r="Q188" t="n">
        <v>107</v>
      </c>
      <c r="R188" t="n">
        <v>46</v>
      </c>
      <c r="S188" t="n">
        <v>91</v>
      </c>
      <c r="T188" t="n">
        <v>3</v>
      </c>
      <c r="U188" t="n">
        <v>4</v>
      </c>
      <c r="Z188" t="n">
        <v>0.015</v>
      </c>
      <c r="AA188" t="n">
        <v>250</v>
      </c>
      <c r="AB188" t="n">
        <v>22798</v>
      </c>
      <c r="AC188" t="n">
        <v>0.8</v>
      </c>
      <c r="AD188" t="n">
        <v>68.09999999999999</v>
      </c>
      <c r="AE188" t="n">
        <v>1.4</v>
      </c>
      <c r="AF188" t="n">
        <v>123.9</v>
      </c>
      <c r="AG188" t="n">
        <v>15</v>
      </c>
      <c r="AH188" t="n">
        <v>3</v>
      </c>
      <c r="AI188" t="n">
        <v>0.48</v>
      </c>
      <c r="AJ188" s="28" t="inlineStr">
        <is>
          <t>LG</t>
        </is>
      </c>
      <c r="AK188" s="85" t="inlineStr">
        <is>
          <t>SET PACKING</t>
        </is>
      </c>
      <c r="AL188" s="85" t="inlineStr">
        <is>
          <t>mfz66236501</t>
        </is>
      </c>
      <c r="AM188" s="1">
        <f>IFERROR(AA188/AB188,"")</f>
        <v/>
      </c>
      <c r="AN188" s="486">
        <f>STDEV(K188,G188)</f>
        <v/>
      </c>
    </row>
    <row r="189" ht="21" customHeight="1" s="402">
      <c r="A189" t="n">
        <v>2021</v>
      </c>
      <c r="B189" t="n">
        <v>3</v>
      </c>
      <c r="C189" t="n">
        <v>382</v>
      </c>
      <c r="D189" t="n">
        <v>449</v>
      </c>
      <c r="E189" t="inlineStr">
        <is>
          <t>FRONT 43LM63</t>
        </is>
      </c>
      <c r="F189" t="inlineStr">
        <is>
          <t>FMLGEI43LM63FR</t>
        </is>
      </c>
      <c r="G189" t="n">
        <v>46</v>
      </c>
      <c r="H189" t="n">
        <v>40.986</v>
      </c>
      <c r="I189" t="n">
        <v>50.048</v>
      </c>
      <c r="K189" s="476" t="n">
        <v>43.8</v>
      </c>
      <c r="M189" t="n">
        <v>108</v>
      </c>
      <c r="N189" t="n">
        <v>100</v>
      </c>
      <c r="O189" s="2" t="n">
        <v>125</v>
      </c>
      <c r="P189" s="2" t="n">
        <v>88</v>
      </c>
      <c r="Q189" t="n">
        <v>113</v>
      </c>
      <c r="R189" t="n">
        <v>45</v>
      </c>
      <c r="S189" t="n">
        <v>101</v>
      </c>
      <c r="U189" t="n">
        <v>5</v>
      </c>
      <c r="Z189" t="n">
        <v>0.015</v>
      </c>
      <c r="AA189" t="n">
        <v>264</v>
      </c>
      <c r="AB189" t="n">
        <v>27624</v>
      </c>
      <c r="AC189" t="n">
        <v>5.7</v>
      </c>
      <c r="AD189" t="n">
        <v>600.5</v>
      </c>
      <c r="AE189" t="n">
        <v>6</v>
      </c>
      <c r="AF189" t="n">
        <v>630.7</v>
      </c>
      <c r="AG189" t="n">
        <v>12</v>
      </c>
      <c r="AH189" t="n">
        <v>2.1</v>
      </c>
      <c r="AI189" t="n">
        <v>0.97</v>
      </c>
      <c r="AJ189" s="28" t="inlineStr">
        <is>
          <t>LG</t>
        </is>
      </c>
      <c r="AK189" s="85" t="inlineStr">
        <is>
          <t>FRONT-PAD</t>
        </is>
      </c>
      <c r="AL189" s="85" t="inlineStr">
        <is>
          <t>MFZ65262201</t>
        </is>
      </c>
      <c r="AM189" s="1">
        <f>IFERROR(AA189/AB189,"")</f>
        <v/>
      </c>
      <c r="AN189" s="486">
        <f>STDEV(K189,G189)</f>
        <v/>
      </c>
    </row>
    <row r="190" ht="21" customHeight="1" s="402">
      <c r="A190" t="n">
        <v>2021</v>
      </c>
      <c r="B190" t="n">
        <v>3</v>
      </c>
      <c r="C190" t="n">
        <v>383</v>
      </c>
      <c r="D190" t="n">
        <v>550</v>
      </c>
      <c r="E190" t="inlineStr">
        <is>
          <t>FRONT 43LM55</t>
        </is>
      </c>
      <c r="F190" t="inlineStr">
        <is>
          <t>FMLGEI43LM55FR</t>
        </is>
      </c>
      <c r="G190" t="n">
        <v>35</v>
      </c>
      <c r="H190" t="n">
        <v>32.025</v>
      </c>
      <c r="I190" t="n">
        <v>38.045</v>
      </c>
      <c r="K190" s="476" t="n">
        <v>34.8</v>
      </c>
      <c r="M190" t="n">
        <v>108</v>
      </c>
      <c r="N190" t="n">
        <v>100</v>
      </c>
      <c r="O190" s="2" t="n">
        <v>110</v>
      </c>
      <c r="P190" s="2" t="n">
        <v>99</v>
      </c>
      <c r="Q190" t="n">
        <v>23</v>
      </c>
      <c r="R190" t="n">
        <v>10</v>
      </c>
      <c r="S190" t="n">
        <v>13</v>
      </c>
      <c r="Z190" t="n">
        <v>0.015</v>
      </c>
      <c r="AA190" t="n">
        <v>46</v>
      </c>
      <c r="AB190" t="n">
        <v>4486</v>
      </c>
      <c r="AC190" t="n">
        <v>1.3</v>
      </c>
      <c r="AD190" t="n">
        <v>128.2</v>
      </c>
      <c r="AE190" t="n">
        <v>1.3</v>
      </c>
      <c r="AF190" t="n">
        <v>126.8</v>
      </c>
      <c r="AG190" t="n">
        <v>3</v>
      </c>
      <c r="AH190" t="n">
        <v>0.4</v>
      </c>
      <c r="AI190" t="n">
        <v>0.63</v>
      </c>
      <c r="AJ190" s="28" t="inlineStr">
        <is>
          <t>LG</t>
        </is>
      </c>
      <c r="AK190" s="85" t="inlineStr">
        <is>
          <t>PAD PACKING</t>
        </is>
      </c>
      <c r="AL190" s="85" t="inlineStr">
        <is>
          <t>MFZ65262201</t>
        </is>
      </c>
      <c r="AM190" s="1">
        <f>IFERROR(AA190/AB190,"")</f>
        <v/>
      </c>
      <c r="AN190" s="486">
        <f>STDEV(K190,G190)</f>
        <v/>
      </c>
    </row>
    <row r="191" ht="21" customHeight="1" s="402">
      <c r="A191" t="n">
        <v>2021</v>
      </c>
      <c r="B191" t="n">
        <v>3</v>
      </c>
      <c r="C191" t="n">
        <v>384</v>
      </c>
      <c r="D191" t="n">
        <v>556</v>
      </c>
      <c r="E191" t="inlineStr">
        <is>
          <t>LG 65 UM 73 top&amp;bottom</t>
        </is>
      </c>
      <c r="F191" t="inlineStr">
        <is>
          <t>FMLGEI65UM7301</t>
        </is>
      </c>
      <c r="G191" t="n">
        <v>1066</v>
      </c>
      <c r="H191" t="n">
        <v>1003.106</v>
      </c>
      <c r="I191" t="n">
        <v>1141.686</v>
      </c>
      <c r="K191" s="476" t="n">
        <v>1087.7</v>
      </c>
      <c r="M191" t="n">
        <v>20</v>
      </c>
      <c r="N191" t="n">
        <v>180</v>
      </c>
      <c r="O191" s="2" t="n">
        <v>23</v>
      </c>
      <c r="P191" s="2" t="n">
        <v>156</v>
      </c>
      <c r="Q191" t="n">
        <v>25</v>
      </c>
      <c r="R191" t="n">
        <v>20</v>
      </c>
      <c r="S191" t="n">
        <v>35</v>
      </c>
      <c r="T191" t="n">
        <v>4</v>
      </c>
      <c r="U191" t="n">
        <v>13</v>
      </c>
      <c r="Z191" t="n">
        <v>0.015</v>
      </c>
      <c r="AA191" t="n">
        <v>94</v>
      </c>
      <c r="AB191" t="n">
        <v>2758</v>
      </c>
      <c r="AC191" t="n">
        <v>0.1</v>
      </c>
      <c r="AD191" t="n">
        <v>2.6</v>
      </c>
      <c r="AE191" t="n">
        <v>0.3</v>
      </c>
      <c r="AF191" t="n">
        <v>10.2</v>
      </c>
      <c r="AG191" t="n">
        <v>9</v>
      </c>
      <c r="AH191" t="n">
        <v>4.1</v>
      </c>
      <c r="AI191" t="n">
        <v>0.17</v>
      </c>
      <c r="AJ191" s="28" t="inlineStr">
        <is>
          <t>LG</t>
        </is>
      </c>
      <c r="AK191" s="85" t="inlineStr">
        <is>
          <t>2POLE SET PACKING</t>
        </is>
      </c>
      <c r="AL191" s="85" t="inlineStr">
        <is>
          <t>MFZ66236701</t>
        </is>
      </c>
      <c r="AM191" s="1">
        <f>IFERROR(AA191/AB191,"")</f>
        <v/>
      </c>
      <c r="AN191" s="486">
        <f>STDEV(K191,G191)</f>
        <v/>
      </c>
    </row>
    <row r="192" ht="21" customHeight="1" s="402">
      <c r="A192" t="n">
        <v>2021</v>
      </c>
      <c r="B192" t="n">
        <v>3</v>
      </c>
      <c r="C192" t="n">
        <v>384</v>
      </c>
      <c r="D192" t="n">
        <v>557</v>
      </c>
      <c r="F192" t="inlineStr">
        <is>
          <t>FMLGEI65UM7302</t>
        </is>
      </c>
      <c r="G192" t="n">
        <v>182</v>
      </c>
      <c r="H192" t="n">
        <v>171.262</v>
      </c>
      <c r="I192" t="n">
        <v>194.922</v>
      </c>
      <c r="K192" s="476" t="n">
        <v>195.6</v>
      </c>
      <c r="M192" t="n">
        <v>20</v>
      </c>
      <c r="N192" t="n">
        <v>180</v>
      </c>
      <c r="O192" s="2" t="n">
        <v>23</v>
      </c>
      <c r="P192" s="2" t="n">
        <v>156</v>
      </c>
      <c r="Q192" t="n">
        <v>15</v>
      </c>
      <c r="R192" t="n">
        <v>15</v>
      </c>
      <c r="S192" t="n">
        <v>25</v>
      </c>
      <c r="T192" t="n">
        <v>3</v>
      </c>
      <c r="U192" t="n">
        <v>10</v>
      </c>
      <c r="Z192" t="n">
        <v>0.015</v>
      </c>
      <c r="AA192" t="n">
        <v>67</v>
      </c>
      <c r="AB192" t="n">
        <v>2323</v>
      </c>
      <c r="AC192" t="n">
        <v>0.4</v>
      </c>
      <c r="AD192" t="n">
        <v>12.8</v>
      </c>
      <c r="AE192" t="n">
        <v>0.7</v>
      </c>
      <c r="AF192" t="n">
        <v>23.8</v>
      </c>
      <c r="AG192" t="n">
        <v>9</v>
      </c>
      <c r="AH192" t="n">
        <v>2.9</v>
      </c>
      <c r="AI192" t="n">
        <v>0.33</v>
      </c>
      <c r="AJ192" s="28" t="inlineStr">
        <is>
          <t>LG</t>
        </is>
      </c>
      <c r="AK192" s="85" t="n"/>
      <c r="AL192" s="85" t="inlineStr">
        <is>
          <t>MFZ66236702</t>
        </is>
      </c>
      <c r="AM192" s="1">
        <f>IFERROR(AA192/AB192,"")</f>
        <v/>
      </c>
      <c r="AN192" s="486">
        <f>STDEV(K192,G192)</f>
        <v/>
      </c>
    </row>
    <row r="193" ht="21" customHeight="1" s="402">
      <c r="A193" t="n">
        <v>2021</v>
      </c>
      <c r="B193" t="n">
        <v>3</v>
      </c>
      <c r="C193" t="n">
        <v>416</v>
      </c>
      <c r="D193" t="n">
        <v>659</v>
      </c>
      <c r="E193" t="inlineStr">
        <is>
          <t>75UP77 MFZ65917901-  FRONT</t>
        </is>
      </c>
      <c r="F193" t="inlineStr">
        <is>
          <t>FMLGEI375UP770</t>
        </is>
      </c>
      <c r="G193" t="n">
        <v>301</v>
      </c>
      <c r="H193" t="n">
        <v>283.241</v>
      </c>
      <c r="I193" t="n">
        <v>322.371</v>
      </c>
      <c r="K193" s="476" t="n"/>
      <c r="M193" t="n">
        <v>40</v>
      </c>
      <c r="N193" t="n">
        <v>180</v>
      </c>
      <c r="O193" s="2" t="n"/>
      <c r="P193" s="2" t="n"/>
      <c r="Q193" t="n">
        <v>3</v>
      </c>
      <c r="S193" t="n">
        <v>1</v>
      </c>
      <c r="Z193" t="n">
        <v>0.015</v>
      </c>
      <c r="AA193" t="n">
        <v>4</v>
      </c>
      <c r="AB193" t="n">
        <v>607</v>
      </c>
      <c r="AC193" t="n">
        <v>0</v>
      </c>
      <c r="AD193" t="n">
        <v>2</v>
      </c>
      <c r="AG193" t="n">
        <v>0</v>
      </c>
      <c r="AJ193" s="28" t="inlineStr">
        <is>
          <t>LG</t>
        </is>
      </c>
      <c r="AK193" s="85" t="n"/>
      <c r="AL193" s="85" t="inlineStr">
        <is>
          <t>MFZ65917901</t>
        </is>
      </c>
      <c r="AM193" s="1">
        <f>IFERROR(AA193/AB193,"")</f>
        <v/>
      </c>
      <c r="AN193" s="486">
        <f>STDEV(K193,G193)</f>
        <v/>
      </c>
    </row>
    <row r="194" ht="21" customHeight="1" s="402">
      <c r="A194" t="n">
        <v>2021</v>
      </c>
      <c r="B194" t="n">
        <v>3</v>
      </c>
      <c r="C194" t="n">
        <v>417</v>
      </c>
      <c r="D194" t="n">
        <v>660</v>
      </c>
      <c r="E194" t="inlineStr">
        <is>
          <t>MFZ67207201 75UP77 TOP-BOTTOM</t>
        </is>
      </c>
      <c r="F194" t="inlineStr">
        <is>
          <t>FMLGEI075UP770</t>
        </is>
      </c>
      <c r="G194" t="n">
        <v>1265</v>
      </c>
      <c r="H194" t="n">
        <v>1190.365</v>
      </c>
      <c r="I194" t="n">
        <v>1354.815</v>
      </c>
      <c r="K194" s="476" t="n">
        <v>1270</v>
      </c>
      <c r="M194" t="n">
        <v>20</v>
      </c>
      <c r="N194" t="n">
        <v>180</v>
      </c>
      <c r="O194" s="2" t="n">
        <v>23</v>
      </c>
      <c r="P194" s="2" t="n">
        <v>157</v>
      </c>
      <c r="Q194" t="n">
        <v>1</v>
      </c>
      <c r="R194" t="n">
        <v>0</v>
      </c>
      <c r="S194" t="n">
        <v>2</v>
      </c>
      <c r="U194" t="n">
        <v>1</v>
      </c>
      <c r="Z194" t="n">
        <v>0.015</v>
      </c>
      <c r="AA194" t="n">
        <v>4</v>
      </c>
      <c r="AB194" t="n">
        <v>184</v>
      </c>
      <c r="AC194" t="n">
        <v>0</v>
      </c>
      <c r="AD194" t="n">
        <v>0.1</v>
      </c>
      <c r="AE194" t="n">
        <v>0</v>
      </c>
      <c r="AF194" t="n">
        <v>0.3</v>
      </c>
      <c r="AG194" t="n">
        <v>1</v>
      </c>
      <c r="AH194" t="n">
        <v>0.2</v>
      </c>
      <c r="AI194" t="n">
        <v>0.21</v>
      </c>
      <c r="AJ194" s="28" t="inlineStr">
        <is>
          <t>LG</t>
        </is>
      </c>
      <c r="AK194" s="85" t="n"/>
      <c r="AL194" s="85" t="inlineStr">
        <is>
          <t>MFZ67207201</t>
        </is>
      </c>
      <c r="AM194" s="1">
        <f>IFERROR(AA194/AB194,"")</f>
        <v/>
      </c>
      <c r="AN194" s="486">
        <f>STDEV(K194,G194)</f>
        <v/>
      </c>
    </row>
    <row r="195" ht="21" customHeight="1" s="402">
      <c r="A195" t="n">
        <v>2021</v>
      </c>
      <c r="B195" t="n">
        <v>3</v>
      </c>
      <c r="C195" t="n">
        <v>417</v>
      </c>
      <c r="D195" t="n">
        <v>661</v>
      </c>
      <c r="E195" t="inlineStr">
        <is>
          <t xml:space="preserve"> MFZ67207201 75UP77Side</t>
        </is>
      </c>
      <c r="F195" t="inlineStr">
        <is>
          <t>FMLGEI475UP770</t>
        </is>
      </c>
      <c r="G195" t="n">
        <v>138</v>
      </c>
      <c r="H195" t="n">
        <v>129.858</v>
      </c>
      <c r="I195" t="n">
        <v>147.798</v>
      </c>
      <c r="K195" s="476" t="n">
        <v>141.3</v>
      </c>
      <c r="M195" t="n">
        <v>20</v>
      </c>
      <c r="N195" t="n">
        <v>180</v>
      </c>
      <c r="O195" s="2" t="n">
        <v>23</v>
      </c>
      <c r="P195" s="2" t="n">
        <v>157</v>
      </c>
      <c r="Z195" t="n">
        <v>0.015</v>
      </c>
      <c r="AG195" t="n">
        <v>1</v>
      </c>
      <c r="AJ195" s="28" t="inlineStr">
        <is>
          <t>LG</t>
        </is>
      </c>
      <c r="AK195" s="85" t="n"/>
      <c r="AL195" s="85" t="inlineStr">
        <is>
          <t>MFZ67207202</t>
        </is>
      </c>
      <c r="AM195" s="1">
        <f>IFERROR(AA195/AB195,"")</f>
        <v/>
      </c>
      <c r="AN195" s="486">
        <f>STDEV(K195,G195)</f>
        <v/>
      </c>
    </row>
    <row r="196" ht="21" customHeight="1" s="402">
      <c r="A196" t="n">
        <v>2021</v>
      </c>
      <c r="B196" t="n">
        <v>3</v>
      </c>
      <c r="C196" t="n">
        <v>419</v>
      </c>
      <c r="D196" t="n">
        <v>670</v>
      </c>
      <c r="E196" t="inlineStr">
        <is>
          <t>LG43UP77</t>
        </is>
      </c>
      <c r="F196" t="inlineStr">
        <is>
          <t>FMLGEI043UP770</t>
        </is>
      </c>
      <c r="G196" t="n">
        <v>298</v>
      </c>
      <c r="H196" t="n">
        <v>280.418</v>
      </c>
      <c r="I196" t="n">
        <v>319.158</v>
      </c>
      <c r="K196" s="476" t="n">
        <v>314.7</v>
      </c>
      <c r="M196" t="n">
        <v>96</v>
      </c>
      <c r="N196" t="n">
        <v>150</v>
      </c>
      <c r="O196" s="2" t="n">
        <v>108</v>
      </c>
      <c r="P196" s="2" t="n">
        <v>134</v>
      </c>
      <c r="Q196" t="n">
        <v>8</v>
      </c>
      <c r="R196" t="n">
        <v>4</v>
      </c>
      <c r="S196" t="n">
        <v>5</v>
      </c>
      <c r="Z196" t="n">
        <v>0.015</v>
      </c>
      <c r="AA196" t="n">
        <v>17</v>
      </c>
      <c r="AB196" t="n">
        <v>893</v>
      </c>
      <c r="AC196" t="n">
        <v>0.1</v>
      </c>
      <c r="AD196" t="n">
        <v>3</v>
      </c>
      <c r="AE196" t="n">
        <v>0.1</v>
      </c>
      <c r="AF196" t="n">
        <v>4.2</v>
      </c>
      <c r="AG196" t="n">
        <v>2</v>
      </c>
      <c r="AH196" t="n">
        <v>0.2</v>
      </c>
      <c r="AI196" t="n">
        <v>0.08</v>
      </c>
      <c r="AJ196" s="28" t="inlineStr">
        <is>
          <t>LG</t>
        </is>
      </c>
      <c r="AK196" s="85" t="inlineStr">
        <is>
          <t>PACKING SET</t>
        </is>
      </c>
      <c r="AL196" s="85" t="inlineStr">
        <is>
          <t>MFZ67209801</t>
        </is>
      </c>
      <c r="AM196" s="1">
        <f>IFERROR(AA196/AB196,"")</f>
        <v/>
      </c>
      <c r="AN196" s="486">
        <f>STDEV(K196,G196)</f>
        <v/>
      </c>
    </row>
    <row r="197" ht="21" customHeight="1" s="402">
      <c r="A197" t="n">
        <v>2021</v>
      </c>
      <c r="B197" t="n">
        <v>3</v>
      </c>
      <c r="C197" t="n">
        <v>421</v>
      </c>
      <c r="D197" t="n">
        <v>667</v>
      </c>
      <c r="E197" t="inlineStr">
        <is>
          <t>LG65UP81-top&amp;bootom</t>
        </is>
      </c>
      <c r="F197" t="inlineStr">
        <is>
          <t>FMLGEI065UP810</t>
        </is>
      </c>
      <c r="G197" t="n">
        <v>1554</v>
      </c>
      <c r="H197" t="n">
        <v>1462.314</v>
      </c>
      <c r="I197" t="n">
        <v>1664.334</v>
      </c>
      <c r="K197" s="476" t="n">
        <v>1531.7</v>
      </c>
      <c r="M197" t="n">
        <v>18</v>
      </c>
      <c r="N197" t="n">
        <v>200</v>
      </c>
      <c r="O197" s="2" t="n">
        <v>20</v>
      </c>
      <c r="P197" s="2" t="n">
        <v>177</v>
      </c>
      <c r="Q197" t="n">
        <v>18</v>
      </c>
      <c r="R197" t="n">
        <v>11</v>
      </c>
      <c r="S197" t="n">
        <v>20</v>
      </c>
      <c r="T197" t="n">
        <v>2</v>
      </c>
      <c r="U197" t="n">
        <v>5</v>
      </c>
      <c r="Z197" t="n">
        <v>0.015</v>
      </c>
      <c r="AA197" t="n">
        <v>53</v>
      </c>
      <c r="AB197" t="n">
        <v>2413</v>
      </c>
      <c r="AC197" t="n">
        <v>0</v>
      </c>
      <c r="AD197" t="n">
        <v>1.6</v>
      </c>
      <c r="AE197" t="n">
        <v>0.1</v>
      </c>
      <c r="AF197" t="n">
        <v>2.5</v>
      </c>
      <c r="AG197" t="n">
        <v>4</v>
      </c>
      <c r="AH197" t="n">
        <v>2.6</v>
      </c>
      <c r="AI197" t="n">
        <v>0.61</v>
      </c>
      <c r="AJ197" s="28" t="inlineStr">
        <is>
          <t>LG</t>
        </is>
      </c>
      <c r="AK197" s="85" t="n"/>
      <c r="AL197" s="85" t="inlineStr">
        <is>
          <t>MFZ67207601</t>
        </is>
      </c>
      <c r="AM197" s="1">
        <f>IFERROR(AA197/AB197,"")</f>
        <v/>
      </c>
      <c r="AN197" s="486">
        <f>STDEV(K197,G197)</f>
        <v/>
      </c>
    </row>
    <row r="198" ht="21" customHeight="1" s="402">
      <c r="A198" t="n">
        <v>2021</v>
      </c>
      <c r="B198" t="n">
        <v>3</v>
      </c>
      <c r="C198" t="n">
        <v>421</v>
      </c>
      <c r="D198" t="n">
        <v>673</v>
      </c>
      <c r="E198" t="inlineStr">
        <is>
          <t>LG65UP81-side</t>
        </is>
      </c>
      <c r="F198" t="inlineStr">
        <is>
          <t>FMLGEI365UP810</t>
        </is>
      </c>
      <c r="G198" t="n">
        <v>61.6</v>
      </c>
      <c r="H198" t="n">
        <v>57.9656</v>
      </c>
      <c r="I198" t="n">
        <v>65.9736</v>
      </c>
      <c r="K198" s="476" t="n">
        <v>65.3</v>
      </c>
      <c r="M198" t="n">
        <v>18</v>
      </c>
      <c r="N198" t="n">
        <v>200</v>
      </c>
      <c r="O198" s="2" t="n">
        <v>20</v>
      </c>
      <c r="P198" s="2" t="n">
        <v>177</v>
      </c>
      <c r="Q198" t="n">
        <v>21</v>
      </c>
      <c r="R198" t="n">
        <v>12</v>
      </c>
      <c r="S198" t="n">
        <v>28</v>
      </c>
      <c r="T198" t="n">
        <v>4</v>
      </c>
      <c r="U198" t="n">
        <v>10</v>
      </c>
      <c r="Z198" t="n">
        <v>0.015</v>
      </c>
      <c r="AA198" t="n">
        <v>74</v>
      </c>
      <c r="AB198" t="n">
        <v>1634</v>
      </c>
      <c r="AC198" t="n">
        <v>1.2</v>
      </c>
      <c r="AD198" t="n">
        <v>26.5</v>
      </c>
      <c r="AE198" t="n">
        <v>1.2</v>
      </c>
      <c r="AF198" t="n">
        <v>21.1</v>
      </c>
      <c r="AG198" t="n">
        <v>4</v>
      </c>
      <c r="AH198" t="n">
        <v>3.7</v>
      </c>
      <c r="AI198" t="n">
        <v>1.11</v>
      </c>
      <c r="AJ198" s="28" t="inlineStr">
        <is>
          <t>LG</t>
        </is>
      </c>
      <c r="AK198" s="85" t="n"/>
      <c r="AL198" s="85" t="inlineStr">
        <is>
          <t>MFZ67207602</t>
        </is>
      </c>
      <c r="AM198" s="1">
        <f>IFERROR(AA198/AB198,"")</f>
        <v/>
      </c>
      <c r="AN198" s="486">
        <f>STDEV(K198,G198)</f>
        <v/>
      </c>
    </row>
    <row r="199" ht="21" customHeight="1" s="402">
      <c r="A199" t="n">
        <v>2021</v>
      </c>
      <c r="B199" t="n">
        <v>3</v>
      </c>
      <c r="C199" t="n">
        <v>422</v>
      </c>
      <c r="D199" t="n">
        <v>668</v>
      </c>
      <c r="E199" t="inlineStr">
        <is>
          <t>LG 65UP77 FRONT</t>
        </is>
      </c>
      <c r="F199" t="inlineStr">
        <is>
          <t>FMLGEI365UP770</t>
        </is>
      </c>
      <c r="G199" t="n">
        <v>103</v>
      </c>
      <c r="H199" t="n">
        <v>96.923</v>
      </c>
      <c r="I199" t="n">
        <v>110.313</v>
      </c>
      <c r="K199" s="476" t="n">
        <v>105.9</v>
      </c>
      <c r="M199" t="n">
        <v>103</v>
      </c>
      <c r="N199" t="n">
        <v>70</v>
      </c>
      <c r="O199" s="2" t="n">
        <v>67</v>
      </c>
      <c r="P199" s="2" t="n">
        <v>108</v>
      </c>
      <c r="Q199" t="n">
        <v>10</v>
      </c>
      <c r="R199" t="n">
        <v>10</v>
      </c>
      <c r="S199" t="n">
        <v>17</v>
      </c>
      <c r="Z199" t="n">
        <v>0.015</v>
      </c>
      <c r="AA199" t="n">
        <v>37</v>
      </c>
      <c r="AB199" t="n">
        <v>4437</v>
      </c>
      <c r="AC199" t="n">
        <v>0.4</v>
      </c>
      <c r="AD199" t="n">
        <v>43.1</v>
      </c>
      <c r="AE199" t="n">
        <v>0.3</v>
      </c>
      <c r="AF199" t="n">
        <v>41.8</v>
      </c>
      <c r="AG199" t="n">
        <v>3</v>
      </c>
      <c r="AH199" t="n">
        <v>0.6</v>
      </c>
      <c r="AI199" t="n">
        <v>0.65</v>
      </c>
      <c r="AJ199" s="28" t="inlineStr">
        <is>
          <t>LG</t>
        </is>
      </c>
      <c r="AK199" s="85" t="n"/>
      <c r="AL199" s="85" t="inlineStr">
        <is>
          <t>MFZ66151901</t>
        </is>
      </c>
      <c r="AM199" s="1">
        <f>IFERROR(AA199/AB199,"")</f>
        <v/>
      </c>
      <c r="AN199" s="486">
        <f>STDEV(K199,G199)</f>
        <v/>
      </c>
    </row>
    <row r="200" ht="21" customHeight="1" s="402">
      <c r="A200" t="n">
        <v>2021</v>
      </c>
      <c r="B200" t="n">
        <v>3</v>
      </c>
      <c r="C200" t="n">
        <v>423</v>
      </c>
      <c r="D200" t="n">
        <v>669</v>
      </c>
      <c r="E200" t="inlineStr">
        <is>
          <t>LG65UP77_TB</t>
        </is>
      </c>
      <c r="F200" t="inlineStr">
        <is>
          <t>FMLGEI065UP770</t>
        </is>
      </c>
      <c r="G200" t="n">
        <v>954</v>
      </c>
      <c r="H200" t="n">
        <v>897.7140000000001</v>
      </c>
      <c r="I200" t="n">
        <v>1021.734</v>
      </c>
      <c r="K200" s="476" t="n">
        <v>997.1</v>
      </c>
      <c r="M200" t="n">
        <v>40</v>
      </c>
      <c r="N200" t="n">
        <v>180</v>
      </c>
      <c r="O200" s="2" t="n">
        <v>37</v>
      </c>
      <c r="P200" s="2" t="n">
        <v>197</v>
      </c>
      <c r="Q200" t="n">
        <v>130</v>
      </c>
      <c r="R200" t="n">
        <v>69</v>
      </c>
      <c r="S200" t="n">
        <v>147</v>
      </c>
      <c r="T200" t="n">
        <v>3</v>
      </c>
      <c r="U200" t="n">
        <v>26</v>
      </c>
      <c r="Z200" t="n">
        <v>0.015</v>
      </c>
      <c r="AA200" t="n">
        <v>374</v>
      </c>
      <c r="AB200" t="n">
        <v>6236</v>
      </c>
      <c r="AC200" t="n">
        <v>0.4</v>
      </c>
      <c r="AD200" t="n">
        <v>6.5</v>
      </c>
      <c r="AE200" t="n">
        <v>0.8</v>
      </c>
      <c r="AF200" t="n">
        <v>12.5</v>
      </c>
      <c r="AG200" t="n">
        <v>14</v>
      </c>
      <c r="AH200" t="n">
        <v>10.2</v>
      </c>
      <c r="AI200" t="n">
        <v>0.25</v>
      </c>
      <c r="AJ200" s="28" t="inlineStr">
        <is>
          <t>LG</t>
        </is>
      </c>
      <c r="AK200" s="85" t="n"/>
      <c r="AL200" s="85" t="inlineStr">
        <is>
          <t>MFZ67207701</t>
        </is>
      </c>
      <c r="AM200" s="1">
        <f>IFERROR(AA200/AB200,"")</f>
        <v/>
      </c>
      <c r="AN200" s="486">
        <f>STDEV(K200,G200)</f>
        <v/>
      </c>
    </row>
    <row r="201" ht="21" customHeight="1" s="402">
      <c r="A201" t="n">
        <v>2021</v>
      </c>
      <c r="B201" t="n">
        <v>3</v>
      </c>
      <c r="C201" t="n">
        <v>1</v>
      </c>
      <c r="D201" t="n">
        <v>1</v>
      </c>
      <c r="E201" t="inlineStr">
        <is>
          <t>كفر سخان فرنساوى 085</t>
        </is>
      </c>
      <c r="F201" t="inlineStr">
        <is>
          <t>FMENCI20000000</t>
        </is>
      </c>
      <c r="G201" t="n">
        <v>111</v>
      </c>
      <c r="H201" t="n">
        <v>103.23</v>
      </c>
      <c r="I201" t="n">
        <v>118.77</v>
      </c>
      <c r="K201" s="476" t="n">
        <v>114.6</v>
      </c>
      <c r="M201" t="n">
        <v>108</v>
      </c>
      <c r="N201" t="n">
        <v>100</v>
      </c>
      <c r="O201" s="2" t="n">
        <v>113</v>
      </c>
      <c r="P201" s="2" t="n">
        <v>95</v>
      </c>
      <c r="Q201" t="n">
        <v>125</v>
      </c>
      <c r="R201" t="n">
        <v>46</v>
      </c>
      <c r="S201" t="n">
        <v>75</v>
      </c>
      <c r="Z201" t="n">
        <v>0.015</v>
      </c>
      <c r="AA201" t="n">
        <v>246</v>
      </c>
      <c r="AB201" t="n">
        <v>33299</v>
      </c>
      <c r="AC201" t="n">
        <v>2.2</v>
      </c>
      <c r="AD201" t="n">
        <v>300</v>
      </c>
      <c r="AE201" t="n">
        <v>2.2</v>
      </c>
      <c r="AF201" t="n">
        <v>291.8</v>
      </c>
      <c r="AG201" t="n">
        <v>16</v>
      </c>
      <c r="AH201" t="n">
        <v>2.2</v>
      </c>
      <c r="AI201" t="n">
        <v>0.88</v>
      </c>
      <c r="AJ201" s="28" t="inlineStr">
        <is>
          <t>اطلانتيك</t>
        </is>
      </c>
      <c r="AK201" s="85" t="n"/>
      <c r="AL201" s="85" t="n"/>
      <c r="AM201" s="1">
        <f>IFERROR(AA201/AB201,"")</f>
        <v/>
      </c>
      <c r="AN201" s="486">
        <f>STDEV(K201,G201)</f>
        <v/>
      </c>
    </row>
    <row r="202" ht="21" customHeight="1" s="402">
      <c r="A202" t="n">
        <v>2021</v>
      </c>
      <c r="B202" t="n">
        <v>3</v>
      </c>
      <c r="C202" t="n">
        <v>1</v>
      </c>
      <c r="D202" t="n">
        <v>2</v>
      </c>
      <c r="E202" t="inlineStr">
        <is>
          <t>قاعده سخان فرنساوى 086</t>
        </is>
      </c>
      <c r="F202" t="inlineStr">
        <is>
          <t>FMENCI30000000</t>
        </is>
      </c>
      <c r="G202" t="n">
        <v>113</v>
      </c>
      <c r="H202" t="n">
        <v>105.09</v>
      </c>
      <c r="I202" t="n">
        <v>120.91</v>
      </c>
      <c r="K202" s="476" t="n">
        <v>111.6</v>
      </c>
      <c r="M202" t="n">
        <v>108</v>
      </c>
      <c r="N202" t="n">
        <v>100</v>
      </c>
      <c r="O202" s="2" t="n">
        <v>113</v>
      </c>
      <c r="P202" s="2" t="n">
        <v>95</v>
      </c>
      <c r="Q202" t="n">
        <v>132</v>
      </c>
      <c r="R202" t="n">
        <v>38</v>
      </c>
      <c r="S202" t="n">
        <v>83</v>
      </c>
      <c r="Z202" t="n">
        <v>0.015</v>
      </c>
      <c r="AA202" t="n">
        <v>253</v>
      </c>
      <c r="AB202" t="n">
        <v>33369</v>
      </c>
      <c r="AC202" t="n">
        <v>2.2</v>
      </c>
      <c r="AD202" t="n">
        <v>295.3</v>
      </c>
      <c r="AE202" t="n">
        <v>2.3</v>
      </c>
      <c r="AF202" t="n">
        <v>300.1</v>
      </c>
      <c r="AG202" t="n">
        <v>16</v>
      </c>
      <c r="AH202" t="n">
        <v>2.2</v>
      </c>
      <c r="AI202" t="n">
        <v>0.88</v>
      </c>
      <c r="AJ202" s="28" t="inlineStr">
        <is>
          <t>اطلانتيك</t>
        </is>
      </c>
      <c r="AK202" s="85" t="n"/>
      <c r="AL202" s="85" t="n"/>
      <c r="AM202" s="1">
        <f>IFERROR(AA202/AB202,"")</f>
        <v/>
      </c>
      <c r="AN202" s="486">
        <f>STDEV(K202,G202)</f>
        <v/>
      </c>
    </row>
    <row r="203" ht="21" customHeight="1" s="402">
      <c r="A203" t="n">
        <v>2021</v>
      </c>
      <c r="B203" t="n">
        <v>3</v>
      </c>
      <c r="C203" t="n">
        <v>123</v>
      </c>
      <c r="D203" t="n">
        <v>645</v>
      </c>
      <c r="E203" t="inlineStr">
        <is>
          <t>Stop Coller S4</t>
        </is>
      </c>
      <c r="F203" t="inlineStr">
        <is>
          <t>FMENCI0S400000</t>
        </is>
      </c>
      <c r="G203" t="n">
        <v>133</v>
      </c>
      <c r="H203" t="n">
        <v>123.69</v>
      </c>
      <c r="I203" t="n">
        <v>142.31</v>
      </c>
      <c r="K203" s="476" t="n">
        <v>138.7</v>
      </c>
      <c r="M203" t="n">
        <v>80</v>
      </c>
      <c r="N203" t="n">
        <v>180</v>
      </c>
      <c r="O203" s="2" t="n">
        <v>70</v>
      </c>
      <c r="P203" s="2" t="n">
        <v>208</v>
      </c>
      <c r="Q203" t="n">
        <v>37</v>
      </c>
      <c r="R203" t="n">
        <v>14</v>
      </c>
      <c r="S203" t="n">
        <v>12</v>
      </c>
      <c r="Z203" t="n">
        <v>0.02</v>
      </c>
      <c r="AA203" t="n">
        <v>63</v>
      </c>
      <c r="AB203" t="n">
        <v>3663</v>
      </c>
      <c r="AC203" t="n">
        <v>0.5</v>
      </c>
      <c r="AD203" t="n">
        <v>27.5</v>
      </c>
      <c r="AE203" t="n">
        <v>0.5</v>
      </c>
      <c r="AF203" t="n">
        <v>26.5</v>
      </c>
      <c r="AG203" t="n">
        <v>4</v>
      </c>
      <c r="AH203" t="n">
        <v>0.9</v>
      </c>
      <c r="AI203" t="n">
        <v>0.52</v>
      </c>
      <c r="AJ203" s="28" t="inlineStr">
        <is>
          <t>اطلانتيك</t>
        </is>
      </c>
      <c r="AK203" s="85" t="n"/>
      <c r="AL203" s="85" t="n"/>
      <c r="AM203" s="1">
        <f>IFERROR(AA203/AB203,"")</f>
        <v/>
      </c>
      <c r="AN203" s="486">
        <f>STDEV(K203,G203)</f>
        <v/>
      </c>
    </row>
    <row r="204" ht="21" customHeight="1" s="402">
      <c r="A204" t="n">
        <v>2021</v>
      </c>
      <c r="B204" t="n">
        <v>3</v>
      </c>
      <c r="C204" t="n">
        <v>259</v>
      </c>
      <c r="D204" t="n">
        <v>183</v>
      </c>
      <c r="E204" t="inlineStr">
        <is>
          <t>فوم حمايةالعداد</t>
        </is>
      </c>
      <c r="F204" t="inlineStr">
        <is>
          <t>FMENCI40000000</t>
        </is>
      </c>
      <c r="G204" t="n">
        <v>3</v>
      </c>
      <c r="H204" t="n">
        <v>2.79</v>
      </c>
      <c r="I204" t="n">
        <v>3.21</v>
      </c>
      <c r="K204" s="476" t="n">
        <v>2.9</v>
      </c>
      <c r="M204" t="n">
        <v>508</v>
      </c>
      <c r="N204" t="n">
        <v>85</v>
      </c>
      <c r="O204" s="2" t="n">
        <v>491</v>
      </c>
      <c r="P204" s="2" t="n">
        <v>89</v>
      </c>
      <c r="Q204" t="n">
        <v>53</v>
      </c>
      <c r="R204" t="n">
        <v>42</v>
      </c>
      <c r="S204" t="n">
        <v>55</v>
      </c>
      <c r="U204" t="n">
        <v>5</v>
      </c>
      <c r="Z204" t="n">
        <v>0.02</v>
      </c>
      <c r="AA204" t="n">
        <v>155</v>
      </c>
      <c r="AB204" t="n">
        <v>19155</v>
      </c>
      <c r="AC204" t="n">
        <v>51.7</v>
      </c>
      <c r="AD204" t="n">
        <v>6385</v>
      </c>
      <c r="AE204" t="n">
        <v>53.1</v>
      </c>
      <c r="AF204" t="n">
        <v>6558.2</v>
      </c>
      <c r="AG204" t="n">
        <v>5</v>
      </c>
      <c r="AH204" t="n">
        <v>0.3</v>
      </c>
      <c r="AI204" t="n">
        <v>0.57</v>
      </c>
      <c r="AJ204" s="28" t="inlineStr">
        <is>
          <t>اطلانتيك</t>
        </is>
      </c>
      <c r="AK204" s="85" t="n"/>
      <c r="AL204" s="85" t="n"/>
      <c r="AM204" s="1">
        <f>IFERROR(AA204/AB204,"")</f>
        <v/>
      </c>
      <c r="AN204" s="486">
        <f>STDEV(K204,G204)</f>
        <v/>
      </c>
    </row>
    <row r="205" ht="21" customHeight="1" s="402">
      <c r="A205" t="n">
        <v>2021</v>
      </c>
      <c r="B205" t="n">
        <v>3</v>
      </c>
      <c r="C205" t="n">
        <v>3</v>
      </c>
      <c r="D205" t="n">
        <v>10</v>
      </c>
      <c r="E205" t="inlineStr">
        <is>
          <t>(إفتا)S1B1 1754501</t>
        </is>
      </c>
      <c r="F205" t="inlineStr">
        <is>
          <t>FMAFTI10000000</t>
        </is>
      </c>
      <c r="G205" t="n">
        <v>48</v>
      </c>
      <c r="H205" t="n">
        <v>44.64</v>
      </c>
      <c r="I205" t="n">
        <v>51.36</v>
      </c>
      <c r="K205" s="476" t="n">
        <v>51.9</v>
      </c>
      <c r="M205" t="n">
        <v>47</v>
      </c>
      <c r="N205" t="n">
        <v>154</v>
      </c>
      <c r="O205" s="2" t="n">
        <v>92</v>
      </c>
      <c r="P205" s="2" t="n">
        <v>79</v>
      </c>
      <c r="Q205" t="n">
        <v>18</v>
      </c>
      <c r="R205" t="n">
        <v>1</v>
      </c>
      <c r="S205" t="n">
        <v>17</v>
      </c>
      <c r="Z205" t="n">
        <v>0.02</v>
      </c>
      <c r="AA205" t="n">
        <v>36</v>
      </c>
      <c r="AB205" t="n">
        <v>1596</v>
      </c>
      <c r="AC205" t="n">
        <v>0.8</v>
      </c>
      <c r="AD205" t="n">
        <v>33.3</v>
      </c>
      <c r="AE205" t="n">
        <v>0.7</v>
      </c>
      <c r="AF205" t="n">
        <v>30.9</v>
      </c>
      <c r="AG205" t="n">
        <v>2</v>
      </c>
      <c r="AH205" t="n">
        <v>0.4</v>
      </c>
      <c r="AI205" t="n">
        <v>0.77</v>
      </c>
      <c r="AJ205" s="28" t="inlineStr">
        <is>
          <t>افتا</t>
        </is>
      </c>
      <c r="AK205" s="85" t="n"/>
      <c r="AL205" s="85" t="n"/>
      <c r="AM205" s="1">
        <f>IFERROR(AA205/AB205,"")</f>
        <v/>
      </c>
      <c r="AN205" s="486">
        <f>STDEV(K205,G205)</f>
        <v/>
      </c>
    </row>
    <row r="206" ht="21" customHeight="1" s="402">
      <c r="A206" t="n">
        <v>2021</v>
      </c>
      <c r="B206" t="n">
        <v>3</v>
      </c>
      <c r="C206" t="n">
        <v>393</v>
      </c>
      <c r="D206" t="n">
        <v>605</v>
      </c>
      <c r="E206" t="inlineStr">
        <is>
          <t>فوم علبه 124 علوى P</t>
        </is>
      </c>
      <c r="F206" t="inlineStr">
        <is>
          <t>FMPRCB20000000</t>
        </is>
      </c>
      <c r="G206" t="n">
        <v>633</v>
      </c>
      <c r="H206" t="n">
        <v>588.6900000000001</v>
      </c>
      <c r="I206" t="n">
        <v>677.3099999999999</v>
      </c>
      <c r="K206" s="476" t="n">
        <v>584.4</v>
      </c>
      <c r="M206" t="n">
        <v>13</v>
      </c>
      <c r="N206" t="n">
        <v>277</v>
      </c>
      <c r="O206" s="2" t="n">
        <v>18</v>
      </c>
      <c r="P206" s="2" t="n">
        <v>206</v>
      </c>
      <c r="Q206" t="n">
        <v>33</v>
      </c>
      <c r="R206" t="n">
        <v>16</v>
      </c>
      <c r="S206" t="n">
        <v>18</v>
      </c>
      <c r="Z206" t="n">
        <v>0.02</v>
      </c>
      <c r="AA206" t="n">
        <v>67</v>
      </c>
      <c r="AB206" t="n">
        <v>1067</v>
      </c>
      <c r="AC206" t="n">
        <v>0.1</v>
      </c>
      <c r="AD206" t="n">
        <v>1.7</v>
      </c>
      <c r="AE206" t="n">
        <v>0.1</v>
      </c>
      <c r="AF206" t="n">
        <v>1.8</v>
      </c>
      <c r="AG206" t="n">
        <v>4</v>
      </c>
      <c r="AH206" t="n">
        <v>3.8</v>
      </c>
      <c r="AI206" t="n">
        <v>0.93</v>
      </c>
      <c r="AJ206" s="28" t="inlineStr">
        <is>
          <t>الشركة العامة للخزف</t>
        </is>
      </c>
      <c r="AK206" s="85" t="inlineStr">
        <is>
          <t>0.633</t>
        </is>
      </c>
      <c r="AL206" s="85" t="n"/>
      <c r="AM206" s="1">
        <f>IFERROR(AA206/AB206,"")</f>
        <v/>
      </c>
      <c r="AN206" s="486">
        <f>STDEV(K206,G206)</f>
        <v/>
      </c>
    </row>
    <row r="207" ht="21" customHeight="1" s="402">
      <c r="A207" t="n">
        <v>2021</v>
      </c>
      <c r="B207" t="n">
        <v>3</v>
      </c>
      <c r="C207" t="n">
        <v>393</v>
      </c>
      <c r="D207" t="n">
        <v>749</v>
      </c>
      <c r="E207" t="inlineStr">
        <is>
          <t>فوم علبه 124 سفلى P</t>
        </is>
      </c>
      <c r="F207" t="inlineStr">
        <is>
          <t>FMPRCB30000000</t>
        </is>
      </c>
      <c r="G207" t="n">
        <v>660</v>
      </c>
      <c r="H207" t="n">
        <v>613.8</v>
      </c>
      <c r="I207" t="n">
        <v>706.2</v>
      </c>
      <c r="K207" s="476" t="n">
        <v>703.2</v>
      </c>
      <c r="M207" t="n">
        <v>13</v>
      </c>
      <c r="N207" t="n">
        <v>277</v>
      </c>
      <c r="O207" s="2" t="n">
        <v>18</v>
      </c>
      <c r="P207" s="2" t="n">
        <v>206</v>
      </c>
      <c r="Z207" t="n">
        <v>0.02</v>
      </c>
      <c r="AG207" t="n">
        <v>4</v>
      </c>
      <c r="AJ207" s="28" t="inlineStr">
        <is>
          <t>الشركة العامة للخزف</t>
        </is>
      </c>
      <c r="AK207" s="85" t="inlineStr">
        <is>
          <t>0.66</t>
        </is>
      </c>
      <c r="AL207" s="85" t="n"/>
      <c r="AM207" s="1">
        <f>IFERROR(AA207/AB207,"")</f>
        <v/>
      </c>
      <c r="AN207" s="486">
        <f>STDEV(K207,G207)</f>
        <v/>
      </c>
    </row>
    <row r="208" ht="21" customHeight="1" s="402">
      <c r="A208" t="n">
        <v>2021</v>
      </c>
      <c r="B208" t="n">
        <v>3</v>
      </c>
      <c r="C208" t="n">
        <v>4</v>
      </c>
      <c r="D208" t="n">
        <v>11</v>
      </c>
      <c r="E208" t="inlineStr">
        <is>
          <t>فوم جانب حمايه يمين</t>
        </is>
      </c>
      <c r="F208" t="inlineStr">
        <is>
          <t>FMDACI30000000</t>
        </is>
      </c>
      <c r="G208" t="n">
        <v>212</v>
      </c>
      <c r="H208" t="n">
        <v>197.16</v>
      </c>
      <c r="I208" t="n">
        <v>226.84</v>
      </c>
      <c r="K208" s="476" t="n">
        <v>217.4</v>
      </c>
      <c r="M208" t="n">
        <v>37</v>
      </c>
      <c r="N208" t="n">
        <v>195</v>
      </c>
      <c r="O208" s="2" t="n">
        <v>52</v>
      </c>
      <c r="P208" s="2" t="n">
        <v>141</v>
      </c>
      <c r="Q208" t="n">
        <v>79</v>
      </c>
      <c r="R208" t="n">
        <v>36</v>
      </c>
      <c r="S208" t="n">
        <v>55</v>
      </c>
      <c r="Z208" t="n">
        <v>0.02</v>
      </c>
      <c r="AA208" t="n">
        <v>170</v>
      </c>
      <c r="AB208" t="n">
        <v>6898</v>
      </c>
      <c r="AC208" t="n">
        <v>0.8</v>
      </c>
      <c r="AD208" t="n">
        <v>32.5</v>
      </c>
      <c r="AE208" t="n">
        <v>0.8</v>
      </c>
      <c r="AF208" t="n">
        <v>27.5</v>
      </c>
      <c r="AG208" t="n">
        <v>10</v>
      </c>
      <c r="AH208" t="n">
        <v>3.3</v>
      </c>
      <c r="AI208" t="n">
        <v>0.73</v>
      </c>
      <c r="AJ208" s="28" t="inlineStr">
        <is>
          <t>الكترولوكس</t>
        </is>
      </c>
      <c r="AK208" s="85" t="n"/>
      <c r="AL208" s="85" t="inlineStr">
        <is>
          <t>808902001</t>
        </is>
      </c>
      <c r="AM208" s="1">
        <f>IFERROR(AA208/AB208,"")</f>
        <v/>
      </c>
      <c r="AN208" s="486">
        <f>STDEV(K208,G208)</f>
        <v/>
      </c>
    </row>
    <row r="209" ht="21" customHeight="1" s="402">
      <c r="A209" t="n">
        <v>2021</v>
      </c>
      <c r="B209" t="n">
        <v>3</v>
      </c>
      <c r="C209" t="n">
        <v>4</v>
      </c>
      <c r="D209" t="n">
        <v>12</v>
      </c>
      <c r="E209" t="inlineStr">
        <is>
          <t>فوم جانب حمايه شمال</t>
        </is>
      </c>
      <c r="F209" t="inlineStr">
        <is>
          <t>FMDACI40000000</t>
        </is>
      </c>
      <c r="G209" t="n">
        <v>212</v>
      </c>
      <c r="H209" t="n">
        <v>197.16</v>
      </c>
      <c r="I209" t="n">
        <v>226.84</v>
      </c>
      <c r="K209" s="476" t="n">
        <v>215</v>
      </c>
      <c r="M209" t="n">
        <v>37</v>
      </c>
      <c r="N209" t="n">
        <v>195</v>
      </c>
      <c r="O209" s="2" t="n">
        <v>52</v>
      </c>
      <c r="P209" s="2" t="n">
        <v>141</v>
      </c>
      <c r="Q209" t="n">
        <v>67</v>
      </c>
      <c r="R209" t="n">
        <v>36</v>
      </c>
      <c r="S209" t="n">
        <v>60</v>
      </c>
      <c r="Z209" t="n">
        <v>0.02</v>
      </c>
      <c r="AA209" t="n">
        <v>163</v>
      </c>
      <c r="AB209" t="n">
        <v>6891</v>
      </c>
      <c r="AC209" t="n">
        <v>0.8</v>
      </c>
      <c r="AD209" t="n">
        <v>32.5</v>
      </c>
      <c r="AE209" t="n">
        <v>0.8</v>
      </c>
      <c r="AF209" t="n">
        <v>27.6</v>
      </c>
      <c r="AG209" t="n">
        <v>10</v>
      </c>
      <c r="AH209" t="n">
        <v>3.1</v>
      </c>
      <c r="AI209" t="n">
        <v>0.73</v>
      </c>
      <c r="AJ209" s="28" t="inlineStr">
        <is>
          <t>الكترولوكس</t>
        </is>
      </c>
      <c r="AK209" s="85" t="n"/>
      <c r="AL209" s="85" t="inlineStr">
        <is>
          <t>808901901</t>
        </is>
      </c>
      <c r="AM209" s="1">
        <f>IFERROR(AA209/AB209,"")</f>
        <v/>
      </c>
      <c r="AN209" s="486">
        <f>STDEV(K209,G209)</f>
        <v/>
      </c>
    </row>
    <row r="210" ht="21" customHeight="1" s="402">
      <c r="A210" t="n">
        <v>2021</v>
      </c>
      <c r="B210" t="n">
        <v>3</v>
      </c>
      <c r="C210" t="n">
        <v>10</v>
      </c>
      <c r="D210" t="n">
        <v>24</v>
      </c>
      <c r="E210" t="inlineStr">
        <is>
          <t>فوم زوايا فيكتوريا خلفيه PDAWP6025</t>
        </is>
      </c>
      <c r="F210" t="inlineStr">
        <is>
          <t>FMDAIIF4000000</t>
        </is>
      </c>
      <c r="G210" t="n">
        <v>166</v>
      </c>
      <c r="H210" t="n">
        <v>154.38</v>
      </c>
      <c r="I210" t="n">
        <v>177.62</v>
      </c>
      <c r="K210" s="476" t="n">
        <v>166.2</v>
      </c>
      <c r="M210" t="n">
        <v>145</v>
      </c>
      <c r="N210" t="n">
        <v>99</v>
      </c>
      <c r="O210" s="2" t="n">
        <v>134</v>
      </c>
      <c r="P210" s="2" t="n">
        <v>108</v>
      </c>
      <c r="Q210" t="n">
        <v>30</v>
      </c>
      <c r="R210" t="n">
        <v>7</v>
      </c>
      <c r="S210" t="n">
        <v>24</v>
      </c>
      <c r="Z210" t="n">
        <v>0.015</v>
      </c>
      <c r="AA210" t="n">
        <v>61</v>
      </c>
      <c r="AB210" t="n">
        <v>9421</v>
      </c>
      <c r="AC210" t="n">
        <v>0.4</v>
      </c>
      <c r="AD210" t="n">
        <v>56.8</v>
      </c>
      <c r="AE210" t="n">
        <v>0.4</v>
      </c>
      <c r="AF210" t="n">
        <v>56.8</v>
      </c>
      <c r="AG210" t="n">
        <v>4</v>
      </c>
      <c r="AH210" t="n">
        <v>0.5</v>
      </c>
      <c r="AI210" t="n">
        <v>0.74</v>
      </c>
      <c r="AJ210" s="28" t="inlineStr">
        <is>
          <t>الكترولوكس</t>
        </is>
      </c>
      <c r="AK210" s="85" t="n"/>
      <c r="AL210" s="85" t="inlineStr">
        <is>
          <t>PDAWP7198</t>
        </is>
      </c>
      <c r="AM210" s="1">
        <f>IFERROR(AA210/AB210,"")</f>
        <v/>
      </c>
      <c r="AN210" s="486">
        <f>STDEV(K210,G210)</f>
        <v/>
      </c>
    </row>
    <row r="211" ht="21" customHeight="1" s="402">
      <c r="A211" t="n">
        <v>2021</v>
      </c>
      <c r="B211" t="n">
        <v>3</v>
      </c>
      <c r="C211" t="n">
        <v>10</v>
      </c>
      <c r="D211" t="n">
        <v>25</v>
      </c>
      <c r="E211" t="inlineStr">
        <is>
          <t>فوم زوايا فيكتوريا اماميه PDAWP6024</t>
        </is>
      </c>
      <c r="F211" t="inlineStr">
        <is>
          <t>FMDAIIF3000000</t>
        </is>
      </c>
      <c r="G211" t="n">
        <v>162</v>
      </c>
      <c r="H211" t="n">
        <v>150.66</v>
      </c>
      <c r="I211" t="n">
        <v>173.34</v>
      </c>
      <c r="K211" s="476" t="n">
        <v>168.5</v>
      </c>
      <c r="M211" t="n">
        <v>145</v>
      </c>
      <c r="N211" t="n">
        <v>99</v>
      </c>
      <c r="O211" s="2" t="n">
        <v>134</v>
      </c>
      <c r="P211" s="2" t="n">
        <v>108</v>
      </c>
      <c r="Q211" t="n">
        <v>26</v>
      </c>
      <c r="R211" t="n">
        <v>8</v>
      </c>
      <c r="S211" t="n">
        <v>17</v>
      </c>
      <c r="Z211" t="n">
        <v>0.015</v>
      </c>
      <c r="AA211" t="n">
        <v>51</v>
      </c>
      <c r="AB211" t="n">
        <v>9411</v>
      </c>
      <c r="AC211" t="n">
        <v>0.3</v>
      </c>
      <c r="AD211" t="n">
        <v>58.1</v>
      </c>
      <c r="AE211" t="n">
        <v>0.3</v>
      </c>
      <c r="AF211" t="n">
        <v>55.9</v>
      </c>
      <c r="AG211" t="n">
        <v>4</v>
      </c>
      <c r="AH211" t="n">
        <v>0.4</v>
      </c>
      <c r="AI211" t="n">
        <v>0.74</v>
      </c>
      <c r="AJ211" s="28" t="inlineStr">
        <is>
          <t>الكترولوكس</t>
        </is>
      </c>
      <c r="AK211" s="85" t="inlineStr">
        <is>
          <t xml:space="preserve">FRONT ANGULAR SET VU          </t>
        </is>
      </c>
      <c r="AL211" s="85" t="inlineStr">
        <is>
          <t>PDAWP7197</t>
        </is>
      </c>
      <c r="AM211" s="1">
        <f>IFERROR(AA211/AB211,"")</f>
        <v/>
      </c>
      <c r="AN211" s="486">
        <f>STDEV(K211,G211)</f>
        <v/>
      </c>
    </row>
    <row r="212" ht="21" customHeight="1" s="402">
      <c r="A212" t="n">
        <v>2021</v>
      </c>
      <c r="B212" t="n">
        <v>3</v>
      </c>
      <c r="C212" t="n">
        <v>29</v>
      </c>
      <c r="D212" t="n">
        <v>81</v>
      </c>
      <c r="E212" t="inlineStr">
        <is>
          <t>قاعدة بوتجاز 90 تصدير</t>
        </is>
      </c>
      <c r="F212" t="inlineStr">
        <is>
          <t>FMDACI49000001</t>
        </is>
      </c>
      <c r="G212" t="n">
        <v>388</v>
      </c>
      <c r="H212" t="n">
        <v>360.84</v>
      </c>
      <c r="I212" t="n">
        <v>415.16</v>
      </c>
      <c r="K212" s="476" t="n">
        <v>377.7</v>
      </c>
      <c r="M212" t="n">
        <v>60</v>
      </c>
      <c r="N212" t="n">
        <v>120</v>
      </c>
      <c r="O212" s="2" t="n">
        <v>69</v>
      </c>
      <c r="P212" s="2" t="n">
        <v>105</v>
      </c>
      <c r="Q212" t="n">
        <v>20</v>
      </c>
      <c r="R212" t="n">
        <v>4</v>
      </c>
      <c r="S212" t="n">
        <v>19</v>
      </c>
      <c r="Z212" t="n">
        <v>0.015</v>
      </c>
      <c r="AA212" t="n">
        <v>43</v>
      </c>
      <c r="AB212" t="n">
        <v>2293</v>
      </c>
      <c r="AC212" t="n">
        <v>0.1</v>
      </c>
      <c r="AD212" t="n">
        <v>5.9</v>
      </c>
      <c r="AE212" t="n">
        <v>0.1</v>
      </c>
      <c r="AF212" t="n">
        <v>5.9</v>
      </c>
      <c r="AG212" t="n">
        <v>3</v>
      </c>
      <c r="AH212" t="n">
        <v>0.6</v>
      </c>
      <c r="AI212" t="n">
        <v>0.58</v>
      </c>
      <c r="AJ212" s="28" t="inlineStr">
        <is>
          <t>الكترولوكس</t>
        </is>
      </c>
      <c r="AK212" s="85" t="n"/>
      <c r="AL212" s="85" t="inlineStr">
        <is>
          <t>A07465002</t>
        </is>
      </c>
      <c r="AM212" s="1">
        <f>IFERROR(AA212/AB212,"")</f>
        <v/>
      </c>
      <c r="AN212" s="486">
        <f>STDEV(K212,G212)</f>
        <v/>
      </c>
    </row>
    <row r="213" ht="21" customHeight="1" s="402">
      <c r="A213" t="n">
        <v>2021</v>
      </c>
      <c r="B213" t="n">
        <v>3</v>
      </c>
      <c r="C213" t="n">
        <v>32</v>
      </c>
      <c r="D213" t="n">
        <v>92</v>
      </c>
      <c r="E213" t="inlineStr">
        <is>
          <t>قاعده غساله فوم 4.3 سم PDAWP6058</t>
        </is>
      </c>
      <c r="F213" t="inlineStr">
        <is>
          <t>FMDAIIW0000000</t>
        </is>
      </c>
      <c r="G213" t="n">
        <v>361</v>
      </c>
      <c r="H213" t="n">
        <v>335.73</v>
      </c>
      <c r="I213" t="n">
        <v>386.27</v>
      </c>
      <c r="K213" s="476" t="n">
        <v>379</v>
      </c>
      <c r="M213" t="n">
        <v>74</v>
      </c>
      <c r="N213" t="n">
        <v>97</v>
      </c>
      <c r="O213" s="2" t="n">
        <v>72</v>
      </c>
      <c r="P213" s="2" t="n">
        <v>101</v>
      </c>
      <c r="Q213" t="n">
        <v>79</v>
      </c>
      <c r="R213" t="n">
        <v>14</v>
      </c>
      <c r="S213" t="n">
        <v>47</v>
      </c>
      <c r="Z213" t="n">
        <v>0.015</v>
      </c>
      <c r="AA213" t="n">
        <v>140</v>
      </c>
      <c r="AB213" t="n">
        <v>12292</v>
      </c>
      <c r="AC213" t="n">
        <v>0.4</v>
      </c>
      <c r="AD213" t="n">
        <v>34.1</v>
      </c>
      <c r="AE213" t="n">
        <v>0.4</v>
      </c>
      <c r="AF213" t="n">
        <v>32.6</v>
      </c>
      <c r="AG213" t="n">
        <v>10</v>
      </c>
      <c r="AH213" t="n">
        <v>2</v>
      </c>
      <c r="AI213" t="n">
        <v>0.76</v>
      </c>
      <c r="AJ213" s="28" t="inlineStr">
        <is>
          <t>الكترولوكس</t>
        </is>
      </c>
      <c r="AK213" s="85" t="inlineStr">
        <is>
          <t xml:space="preserve">PACKAGING FOAM BASE SHORT     </t>
        </is>
      </c>
      <c r="AL213" s="85" t="inlineStr">
        <is>
          <t>PDAWP7199</t>
        </is>
      </c>
      <c r="AM213" s="1">
        <f>IFERROR(AA213/AB213,"")</f>
        <v/>
      </c>
      <c r="AN213" s="486">
        <f>STDEV(K213,G213)</f>
        <v/>
      </c>
    </row>
    <row r="214" ht="21" customHeight="1" s="402">
      <c r="A214" t="n">
        <v>2021</v>
      </c>
      <c r="B214" t="n">
        <v>3</v>
      </c>
      <c r="C214" t="n">
        <v>32</v>
      </c>
      <c r="D214" t="n">
        <v>93</v>
      </c>
      <c r="E214" t="inlineStr">
        <is>
          <t>فوم حمايه لوحه التحكم فيكتوريا CDAWP6090</t>
        </is>
      </c>
      <c r="F214" t="inlineStr">
        <is>
          <t>FMDAIIF2000000</t>
        </is>
      </c>
      <c r="G214" t="n">
        <v>59</v>
      </c>
      <c r="H214" t="n">
        <v>54.87</v>
      </c>
      <c r="I214" t="n">
        <v>63.13</v>
      </c>
      <c r="K214" s="476" t="n">
        <v>60.6</v>
      </c>
      <c r="M214" t="n">
        <v>74</v>
      </c>
      <c r="N214" t="n">
        <v>97</v>
      </c>
      <c r="O214" s="2" t="n">
        <v>72</v>
      </c>
      <c r="P214" s="2" t="n">
        <v>101</v>
      </c>
      <c r="Q214" t="n">
        <v>82</v>
      </c>
      <c r="R214" t="n">
        <v>35</v>
      </c>
      <c r="S214" t="n">
        <v>71</v>
      </c>
      <c r="Z214" t="n">
        <v>0.015</v>
      </c>
      <c r="AA214" t="n">
        <v>188</v>
      </c>
      <c r="AB214" t="n">
        <v>12176</v>
      </c>
      <c r="AC214" t="n">
        <v>3.2</v>
      </c>
      <c r="AD214" t="n">
        <v>206.4</v>
      </c>
      <c r="AE214" t="n">
        <v>3.1</v>
      </c>
      <c r="AF214" t="n">
        <v>201.9</v>
      </c>
      <c r="AG214" t="n">
        <v>10</v>
      </c>
      <c r="AH214" t="n">
        <v>2.6</v>
      </c>
      <c r="AI214" t="n">
        <v>0.75</v>
      </c>
      <c r="AJ214" s="28" t="inlineStr">
        <is>
          <t>الكترولوكس</t>
        </is>
      </c>
      <c r="AK214" s="85" t="inlineStr">
        <is>
          <t xml:space="preserve">CONTROL PANEL PROTECTION FOAM </t>
        </is>
      </c>
      <c r="AL214" s="85" t="inlineStr">
        <is>
          <t>PDAWA6157</t>
        </is>
      </c>
      <c r="AM214" s="1">
        <f>IFERROR(AA214/AB214,"")</f>
        <v/>
      </c>
      <c r="AN214" s="486">
        <f>STDEV(K214,G214)</f>
        <v/>
      </c>
    </row>
    <row r="215" ht="21" customHeight="1" s="402">
      <c r="A215" t="n">
        <v>2021</v>
      </c>
      <c r="B215" t="n">
        <v>3</v>
      </c>
      <c r="C215" t="n">
        <v>32</v>
      </c>
      <c r="D215" t="n">
        <v>94</v>
      </c>
      <c r="E215" t="inlineStr">
        <is>
          <t>فوم تغليف حله فيكتوريا CDAWP6039</t>
        </is>
      </c>
      <c r="F215" t="inlineStr">
        <is>
          <t>FMDAIIF1000000</t>
        </is>
      </c>
      <c r="G215" t="n">
        <v>19</v>
      </c>
      <c r="H215" t="n">
        <v>17.67</v>
      </c>
      <c r="I215" t="n">
        <v>20.33</v>
      </c>
      <c r="K215" s="476" t="n">
        <v>19</v>
      </c>
      <c r="M215" t="n">
        <v>74</v>
      </c>
      <c r="N215" t="n">
        <v>97</v>
      </c>
      <c r="O215" s="2" t="n">
        <v>68</v>
      </c>
      <c r="P215" s="2" t="n">
        <v>106</v>
      </c>
      <c r="Q215" t="n">
        <v>2</v>
      </c>
      <c r="R215" t="n">
        <v>2</v>
      </c>
      <c r="S215" t="n">
        <v>4</v>
      </c>
      <c r="Z215" t="n">
        <v>0.015</v>
      </c>
      <c r="AA215" t="n">
        <v>8</v>
      </c>
      <c r="AB215" t="n">
        <v>392</v>
      </c>
      <c r="AC215" t="n">
        <v>0.4</v>
      </c>
      <c r="AD215" t="n">
        <v>20.6</v>
      </c>
      <c r="AE215" t="n">
        <v>0.4</v>
      </c>
      <c r="AF215" t="n">
        <v>20.6</v>
      </c>
      <c r="AG215" t="n">
        <v>1</v>
      </c>
      <c r="AH215" t="n">
        <v>0.1</v>
      </c>
      <c r="AI215" t="n">
        <v>0.24</v>
      </c>
      <c r="AJ215" s="28" t="inlineStr">
        <is>
          <t>الكترولوكس</t>
        </is>
      </c>
      <c r="AK215" s="85" t="inlineStr">
        <is>
          <t xml:space="preserve">DRUM PACKAGING SPACER         </t>
        </is>
      </c>
      <c r="AL215" s="85" t="inlineStr">
        <is>
          <t>CDAWP6039</t>
        </is>
      </c>
      <c r="AM215" s="1">
        <f>IFERROR(AA215/AB215,"")</f>
        <v/>
      </c>
      <c r="AN215" s="486">
        <f>STDEV(K215,G215)</f>
        <v/>
      </c>
    </row>
    <row r="216" ht="21" customHeight="1" s="402">
      <c r="A216" t="n">
        <v>2021</v>
      </c>
      <c r="B216" t="n">
        <v>3</v>
      </c>
      <c r="C216" t="n">
        <v>34</v>
      </c>
      <c r="D216" t="n">
        <v>99</v>
      </c>
      <c r="E216" t="inlineStr">
        <is>
          <t>فوم تغليف علوى يمين خلفى11قدم  PDFRP0143</t>
        </is>
      </c>
      <c r="F216" t="inlineStr">
        <is>
          <t>FMDAIIM2000000</t>
        </is>
      </c>
      <c r="G216" t="n">
        <v>20</v>
      </c>
      <c r="H216" t="n">
        <v>18.6</v>
      </c>
      <c r="I216" t="n">
        <v>21.4</v>
      </c>
      <c r="K216" s="476" t="n">
        <v>20.6</v>
      </c>
      <c r="M216" t="n">
        <v>140</v>
      </c>
      <c r="N216" t="n">
        <v>103</v>
      </c>
      <c r="O216" s="2" t="n">
        <v>146</v>
      </c>
      <c r="P216" s="2" t="n">
        <v>99</v>
      </c>
      <c r="Q216" t="n">
        <v>51</v>
      </c>
      <c r="R216" t="n">
        <v>34</v>
      </c>
      <c r="S216" t="n">
        <v>52</v>
      </c>
      <c r="U216" t="n">
        <v>9</v>
      </c>
      <c r="Z216" t="n">
        <v>0.015</v>
      </c>
      <c r="AA216" t="n">
        <v>146</v>
      </c>
      <c r="AB216" t="n">
        <v>16922</v>
      </c>
      <c r="AC216" t="n">
        <v>7.3</v>
      </c>
      <c r="AD216" t="n">
        <v>846.1</v>
      </c>
      <c r="AE216" t="n">
        <v>7.1</v>
      </c>
      <c r="AF216" t="n">
        <v>824.1</v>
      </c>
      <c r="AG216" t="n">
        <v>9</v>
      </c>
      <c r="AH216" t="n">
        <v>1</v>
      </c>
      <c r="AI216" t="n">
        <v>0.61</v>
      </c>
      <c r="AJ216" s="28" t="inlineStr">
        <is>
          <t>الكترولوكس</t>
        </is>
      </c>
      <c r="AK216" s="85" t="n"/>
      <c r="AL216" s="85" t="inlineStr">
        <is>
          <t>PDFRP0147</t>
        </is>
      </c>
      <c r="AM216" s="1">
        <f>IFERROR(AA216/AB216,"")</f>
        <v/>
      </c>
      <c r="AN216" s="486">
        <f>STDEV(K216,G216)</f>
        <v/>
      </c>
    </row>
    <row r="217" ht="21" customHeight="1" s="402">
      <c r="A217" t="n">
        <v>2021</v>
      </c>
      <c r="B217" t="n">
        <v>3</v>
      </c>
      <c r="C217" t="n">
        <v>34</v>
      </c>
      <c r="D217" t="n">
        <v>100</v>
      </c>
      <c r="E217" t="inlineStr">
        <is>
          <t>فوم تغليف علوى يمين امامى11قدم  PDFRP0142</t>
        </is>
      </c>
      <c r="F217" t="inlineStr">
        <is>
          <t>FMDAIIM1000000</t>
        </is>
      </c>
      <c r="G217" t="n">
        <v>20</v>
      </c>
      <c r="H217" t="n">
        <v>18.6</v>
      </c>
      <c r="I217" t="n">
        <v>21.4</v>
      </c>
      <c r="K217" s="476" t="n">
        <v>20.6</v>
      </c>
      <c r="M217" t="n">
        <v>140</v>
      </c>
      <c r="N217" t="n">
        <v>103</v>
      </c>
      <c r="O217" s="2" t="n">
        <v>146</v>
      </c>
      <c r="P217" s="2" t="n">
        <v>99</v>
      </c>
      <c r="Q217" t="n">
        <v>49</v>
      </c>
      <c r="R217" t="n">
        <v>30</v>
      </c>
      <c r="S217" t="n">
        <v>46</v>
      </c>
      <c r="U217" t="n">
        <v>9</v>
      </c>
      <c r="Z217" t="n">
        <v>0.015</v>
      </c>
      <c r="AA217" t="n">
        <v>134</v>
      </c>
      <c r="AB217" t="n">
        <v>15686</v>
      </c>
      <c r="AC217" t="n">
        <v>6.7</v>
      </c>
      <c r="AD217" t="n">
        <v>784.3</v>
      </c>
      <c r="AE217" t="n">
        <v>6.5</v>
      </c>
      <c r="AF217" t="n">
        <v>763.2</v>
      </c>
      <c r="AG217" t="n">
        <v>9</v>
      </c>
      <c r="AH217" t="n">
        <v>0.9</v>
      </c>
      <c r="AI217" t="n">
        <v>0.64</v>
      </c>
      <c r="AJ217" s="28" t="inlineStr">
        <is>
          <t>الكترولوكس</t>
        </is>
      </c>
      <c r="AK217" s="85" t="n"/>
      <c r="AL217" s="85" t="inlineStr">
        <is>
          <t>PDFRP0146</t>
        </is>
      </c>
      <c r="AM217" s="1">
        <f>IFERROR(AA217/AB217,"")</f>
        <v/>
      </c>
      <c r="AN217" s="486">
        <f>STDEV(K217,G217)</f>
        <v/>
      </c>
    </row>
    <row r="218" ht="21" customHeight="1" s="402">
      <c r="A218" t="n">
        <v>2021</v>
      </c>
      <c r="B218" t="n">
        <v>3</v>
      </c>
      <c r="C218" t="n">
        <v>34</v>
      </c>
      <c r="D218" t="n">
        <v>101</v>
      </c>
      <c r="E218" t="inlineStr">
        <is>
          <t>فوم تغليف علوى شمال خلفى11قدم  PDFRP0145</t>
        </is>
      </c>
      <c r="F218" t="inlineStr">
        <is>
          <t>FMDAIIM4000000</t>
        </is>
      </c>
      <c r="G218" t="n">
        <v>20</v>
      </c>
      <c r="H218" t="n">
        <v>18.6</v>
      </c>
      <c r="I218" t="n">
        <v>21.4</v>
      </c>
      <c r="K218" s="476" t="n">
        <v>20.6</v>
      </c>
      <c r="M218" t="n">
        <v>140</v>
      </c>
      <c r="N218" t="n">
        <v>103</v>
      </c>
      <c r="O218" s="2" t="n">
        <v>146</v>
      </c>
      <c r="P218" s="2" t="n">
        <v>99</v>
      </c>
      <c r="Q218" t="n">
        <v>49</v>
      </c>
      <c r="R218" t="n">
        <v>30</v>
      </c>
      <c r="S218" t="n">
        <v>46</v>
      </c>
      <c r="U218" t="n">
        <v>9</v>
      </c>
      <c r="Z218" t="n">
        <v>0.015</v>
      </c>
      <c r="AA218" t="n">
        <v>134</v>
      </c>
      <c r="AB218" t="n">
        <v>15686</v>
      </c>
      <c r="AC218" t="n">
        <v>6.7</v>
      </c>
      <c r="AD218" t="n">
        <v>784.3</v>
      </c>
      <c r="AE218" t="n">
        <v>6.5</v>
      </c>
      <c r="AF218" t="n">
        <v>763.2</v>
      </c>
      <c r="AG218" t="n">
        <v>9</v>
      </c>
      <c r="AH218" t="n">
        <v>0.9</v>
      </c>
      <c r="AI218" t="n">
        <v>0.64</v>
      </c>
      <c r="AJ218" s="28" t="inlineStr">
        <is>
          <t>الكترولوكس</t>
        </is>
      </c>
      <c r="AK218" s="85" t="n"/>
      <c r="AL218" s="85" t="inlineStr">
        <is>
          <t>PDFRP0142</t>
        </is>
      </c>
      <c r="AM218" s="1">
        <f>IFERROR(AA218/AB218,"")</f>
        <v/>
      </c>
      <c r="AN218" s="486">
        <f>STDEV(K218,G218)</f>
        <v/>
      </c>
    </row>
    <row r="219" ht="21" customHeight="1" s="402">
      <c r="A219" t="n">
        <v>2021</v>
      </c>
      <c r="B219" t="n">
        <v>3</v>
      </c>
      <c r="C219" t="n">
        <v>34</v>
      </c>
      <c r="D219" t="n">
        <v>102</v>
      </c>
      <c r="E219" t="inlineStr">
        <is>
          <t>فوم تغليف علوى شمال امامى11قدم  PDFRP0144</t>
        </is>
      </c>
      <c r="F219" t="inlineStr">
        <is>
          <t>FMDAIIM3000000</t>
        </is>
      </c>
      <c r="G219" t="n">
        <v>20</v>
      </c>
      <c r="H219" t="n">
        <v>18.6</v>
      </c>
      <c r="I219" t="n">
        <v>21.4</v>
      </c>
      <c r="K219" s="476" t="n">
        <v>20.6</v>
      </c>
      <c r="M219" t="n">
        <v>140</v>
      </c>
      <c r="N219" t="n">
        <v>103</v>
      </c>
      <c r="O219" s="2" t="n">
        <v>146</v>
      </c>
      <c r="P219" s="2" t="n">
        <v>99</v>
      </c>
      <c r="Q219" t="n">
        <v>49</v>
      </c>
      <c r="R219" t="n">
        <v>30</v>
      </c>
      <c r="S219" t="n">
        <v>46</v>
      </c>
      <c r="U219" t="n">
        <v>9</v>
      </c>
      <c r="Z219" t="n">
        <v>0.015</v>
      </c>
      <c r="AA219" t="n">
        <v>134</v>
      </c>
      <c r="AB219" t="n">
        <v>15686</v>
      </c>
      <c r="AC219" t="n">
        <v>6.7</v>
      </c>
      <c r="AD219" t="n">
        <v>784.3</v>
      </c>
      <c r="AE219" t="n">
        <v>6.5</v>
      </c>
      <c r="AF219" t="n">
        <v>763.2</v>
      </c>
      <c r="AG219" t="n">
        <v>9</v>
      </c>
      <c r="AH219" t="n">
        <v>0.9</v>
      </c>
      <c r="AI219" t="n">
        <v>0.64</v>
      </c>
      <c r="AJ219" s="28" t="inlineStr">
        <is>
          <t>الكترولوكس</t>
        </is>
      </c>
      <c r="AK219" s="85" t="n"/>
      <c r="AL219" s="85" t="inlineStr">
        <is>
          <t>PDFRP0143</t>
        </is>
      </c>
      <c r="AM219" s="1">
        <f>IFERROR(AA219/AB219,"")</f>
        <v/>
      </c>
      <c r="AN219" s="486">
        <f>STDEV(K219,G219)</f>
        <v/>
      </c>
    </row>
    <row r="220" ht="21" customHeight="1" s="402">
      <c r="A220" t="n">
        <v>2021</v>
      </c>
      <c r="B220" t="n">
        <v>3</v>
      </c>
      <c r="C220" t="n">
        <v>34</v>
      </c>
      <c r="D220" t="n">
        <v>103</v>
      </c>
      <c r="E220" t="inlineStr">
        <is>
          <t>فوم تغليف سفلى يمين 11قدم المعدل PDFRP0147</t>
        </is>
      </c>
      <c r="F220" t="inlineStr">
        <is>
          <t>FMDAIIM6000000</t>
        </is>
      </c>
      <c r="G220" t="n">
        <v>89</v>
      </c>
      <c r="H220" t="n">
        <v>82.77</v>
      </c>
      <c r="I220" t="n">
        <v>95.23</v>
      </c>
      <c r="K220" s="476" t="n">
        <v>89.2</v>
      </c>
      <c r="M220" t="n">
        <v>140</v>
      </c>
      <c r="N220" t="n">
        <v>103</v>
      </c>
      <c r="O220" s="2" t="n">
        <v>146</v>
      </c>
      <c r="P220" s="2" t="n">
        <v>99</v>
      </c>
      <c r="Q220" t="n">
        <v>43</v>
      </c>
      <c r="R220" t="n">
        <v>29</v>
      </c>
      <c r="S220" t="n">
        <v>48</v>
      </c>
      <c r="U220" t="n">
        <v>9</v>
      </c>
      <c r="Z220" t="n">
        <v>0.015</v>
      </c>
      <c r="AA220" t="n">
        <v>129</v>
      </c>
      <c r="AB220" t="n">
        <v>16437</v>
      </c>
      <c r="AC220" t="n">
        <v>1.4</v>
      </c>
      <c r="AD220" t="n">
        <v>184.7</v>
      </c>
      <c r="AE220" t="n">
        <v>1.5</v>
      </c>
      <c r="AF220" t="n">
        <v>184.5</v>
      </c>
      <c r="AG220" t="n">
        <v>9</v>
      </c>
      <c r="AH220" t="n">
        <v>0.9</v>
      </c>
      <c r="AI220" t="n">
        <v>0.59</v>
      </c>
      <c r="AJ220" s="28" t="inlineStr">
        <is>
          <t>الكترولوكس</t>
        </is>
      </c>
      <c r="AK220" s="85" t="n"/>
      <c r="AL220" s="85" t="inlineStr">
        <is>
          <t>PDFRP0144</t>
        </is>
      </c>
      <c r="AM220" s="1">
        <f>IFERROR(AA220/AB220,"")</f>
        <v/>
      </c>
      <c r="AN220" s="486">
        <f>STDEV(K220,G220)</f>
        <v/>
      </c>
    </row>
    <row r="221" ht="21" customHeight="1" s="402">
      <c r="A221" t="n">
        <v>2021</v>
      </c>
      <c r="B221" t="n">
        <v>3</v>
      </c>
      <c r="C221" t="n">
        <v>34</v>
      </c>
      <c r="D221" t="n">
        <v>104</v>
      </c>
      <c r="E221" t="inlineStr">
        <is>
          <t>فوم تغليف سفلى شمال 11قدم المعدل  PDFRP0146</t>
        </is>
      </c>
      <c r="F221" t="inlineStr">
        <is>
          <t>FMDAIIM5000000</t>
        </is>
      </c>
      <c r="G221" t="n">
        <v>89</v>
      </c>
      <c r="H221" t="n">
        <v>82.77</v>
      </c>
      <c r="I221" t="n">
        <v>95.23</v>
      </c>
      <c r="K221" s="476" t="n">
        <v>89.2</v>
      </c>
      <c r="M221" t="n">
        <v>140</v>
      </c>
      <c r="N221" t="n">
        <v>103</v>
      </c>
      <c r="O221" s="2" t="n">
        <v>146</v>
      </c>
      <c r="P221" s="2" t="n">
        <v>99</v>
      </c>
      <c r="Q221" t="n">
        <v>37</v>
      </c>
      <c r="R221" t="n">
        <v>23</v>
      </c>
      <c r="S221" t="n">
        <v>46</v>
      </c>
      <c r="U221" t="n">
        <v>9</v>
      </c>
      <c r="Z221" t="n">
        <v>0.015</v>
      </c>
      <c r="AA221" t="n">
        <v>115</v>
      </c>
      <c r="AB221" t="n">
        <v>15199</v>
      </c>
      <c r="AC221" t="n">
        <v>1.3</v>
      </c>
      <c r="AD221" t="n">
        <v>170.8</v>
      </c>
      <c r="AE221" t="n">
        <v>1.3</v>
      </c>
      <c r="AF221" t="n">
        <v>171</v>
      </c>
      <c r="AG221" t="n">
        <v>9</v>
      </c>
      <c r="AH221" t="n">
        <v>0.8</v>
      </c>
      <c r="AI221" t="n">
        <v>0.62</v>
      </c>
      <c r="AJ221" s="28" t="inlineStr">
        <is>
          <t>الكترولوكس</t>
        </is>
      </c>
      <c r="AK221" s="85" t="n"/>
      <c r="AL221" s="85" t="inlineStr">
        <is>
          <t>PDFRP0145</t>
        </is>
      </c>
      <c r="AM221" s="1">
        <f>IFERROR(AA221/AB221,"")</f>
        <v/>
      </c>
      <c r="AN221" s="486">
        <f>STDEV(K221,G221)</f>
        <v/>
      </c>
    </row>
    <row r="222" ht="21" customHeight="1" s="402">
      <c r="A222" t="n">
        <v>2021</v>
      </c>
      <c r="B222" t="n">
        <v>3</v>
      </c>
      <c r="C222" t="n">
        <v>52</v>
      </c>
      <c r="D222" t="n">
        <v>130</v>
      </c>
      <c r="E222" t="inlineStr">
        <is>
          <t>فوم كوش 152</t>
        </is>
      </c>
      <c r="F222" t="inlineStr">
        <is>
          <t>FMDACI51520000</t>
        </is>
      </c>
      <c r="G222" t="n">
        <v>12</v>
      </c>
      <c r="H222" t="n">
        <v>11.16</v>
      </c>
      <c r="I222" t="n">
        <v>12.84</v>
      </c>
      <c r="K222" s="476" t="n">
        <v>12</v>
      </c>
      <c r="M222" t="n">
        <v>336</v>
      </c>
      <c r="N222" t="n">
        <v>96</v>
      </c>
      <c r="O222" s="2" t="n">
        <v>288</v>
      </c>
      <c r="P222" s="2" t="n">
        <v>113</v>
      </c>
      <c r="Q222" t="n">
        <v>38</v>
      </c>
      <c r="R222" t="n">
        <v>12</v>
      </c>
      <c r="S222" t="n">
        <v>42</v>
      </c>
      <c r="Z222" t="n">
        <v>0.02</v>
      </c>
      <c r="AA222" t="n">
        <v>92</v>
      </c>
      <c r="AB222" t="n">
        <v>8892</v>
      </c>
      <c r="AC222" t="n">
        <v>7.7</v>
      </c>
      <c r="AD222" t="n">
        <v>741</v>
      </c>
      <c r="AE222" t="n">
        <v>7.7</v>
      </c>
      <c r="AF222" t="n">
        <v>737.3</v>
      </c>
      <c r="AG222" t="n">
        <v>4</v>
      </c>
      <c r="AH222" t="n">
        <v>0.3</v>
      </c>
      <c r="AI222" t="n">
        <v>0.3</v>
      </c>
      <c r="AJ222" s="28" t="inlineStr">
        <is>
          <t>الكترولوكس</t>
        </is>
      </c>
      <c r="AK222" s="85" t="n"/>
      <c r="AL222" s="85" t="inlineStr">
        <is>
          <t>809040701</t>
        </is>
      </c>
      <c r="AM222" s="1">
        <f>IFERROR(AA222/AB222,"")</f>
        <v/>
      </c>
      <c r="AN222" s="486">
        <f>STDEV(K222,G222)</f>
        <v/>
      </c>
    </row>
    <row r="223" ht="21" customHeight="1" s="402">
      <c r="A223" t="n">
        <v>2021</v>
      </c>
      <c r="B223" t="n">
        <v>3</v>
      </c>
      <c r="C223" t="n">
        <v>53</v>
      </c>
      <c r="D223" t="n">
        <v>131</v>
      </c>
      <c r="E223" t="inlineStr">
        <is>
          <t>فوم كوش 130</t>
        </is>
      </c>
      <c r="F223" t="inlineStr">
        <is>
          <t>FMDACI51300000</t>
        </is>
      </c>
      <c r="G223" t="n">
        <v>10</v>
      </c>
      <c r="H223" t="n">
        <v>9.300000000000001</v>
      </c>
      <c r="I223" t="n">
        <v>10.7</v>
      </c>
      <c r="K223" s="476" t="n">
        <v>10</v>
      </c>
      <c r="M223" t="n">
        <v>772</v>
      </c>
      <c r="N223" t="n">
        <v>117</v>
      </c>
      <c r="O223" s="2" t="n">
        <v>998</v>
      </c>
      <c r="P223" s="2" t="n">
        <v>90</v>
      </c>
      <c r="Q223" t="n">
        <v>72</v>
      </c>
      <c r="R223" t="n">
        <v>45</v>
      </c>
      <c r="S223" t="n">
        <v>75</v>
      </c>
      <c r="Z223" t="n">
        <v>0.02</v>
      </c>
      <c r="AA223" t="n">
        <v>192</v>
      </c>
      <c r="AB223" t="n">
        <v>66792</v>
      </c>
      <c r="AC223" t="n">
        <v>19.2</v>
      </c>
      <c r="AD223" t="n">
        <v>6679.2</v>
      </c>
      <c r="AE223" t="n">
        <v>19.4</v>
      </c>
      <c r="AF223" t="n">
        <v>6757.9</v>
      </c>
      <c r="AG223" t="n">
        <v>8</v>
      </c>
      <c r="AH223" t="n">
        <v>0.2</v>
      </c>
      <c r="AI223" t="n">
        <v>0.49</v>
      </c>
      <c r="AJ223" s="28" t="inlineStr">
        <is>
          <t>الكترولوكس</t>
        </is>
      </c>
      <c r="AK223" s="85" t="n"/>
      <c r="AL223" s="85" t="inlineStr">
        <is>
          <t>A00467101</t>
        </is>
      </c>
      <c r="AM223" s="1">
        <f>IFERROR(AA223/AB223,"")</f>
        <v/>
      </c>
      <c r="AN223" s="486">
        <f>STDEV(K223,G223)</f>
        <v/>
      </c>
    </row>
    <row r="224" ht="21" customHeight="1" s="402">
      <c r="A224" t="n">
        <v>2021</v>
      </c>
      <c r="B224" t="n">
        <v>3</v>
      </c>
      <c r="C224" t="n">
        <v>159</v>
      </c>
      <c r="D224" t="n">
        <v>299</v>
      </c>
      <c r="E224" t="inlineStr">
        <is>
          <t>سخان غاز 6لتر</t>
        </is>
      </c>
      <c r="F224" t="inlineStr">
        <is>
          <t>FMDAHI5L000000</t>
        </is>
      </c>
      <c r="G224" t="n">
        <v>115</v>
      </c>
      <c r="H224" t="n">
        <v>106.95</v>
      </c>
      <c r="I224" t="n">
        <v>123.05</v>
      </c>
      <c r="K224" s="476" t="n">
        <v>112</v>
      </c>
      <c r="M224" t="n">
        <v>70</v>
      </c>
      <c r="N224" t="n">
        <v>154</v>
      </c>
      <c r="O224" s="2" t="n">
        <v>97</v>
      </c>
      <c r="P224" s="2" t="n">
        <v>112</v>
      </c>
      <c r="Q224" t="n">
        <v>99</v>
      </c>
      <c r="R224" t="n">
        <v>41</v>
      </c>
      <c r="S224" t="n">
        <v>96</v>
      </c>
      <c r="U224" t="n">
        <v>6</v>
      </c>
      <c r="Z224" t="n">
        <v>0.02</v>
      </c>
      <c r="AA224" t="n">
        <v>239</v>
      </c>
      <c r="AB224" t="n">
        <v>27191</v>
      </c>
      <c r="AC224" t="n">
        <v>2.1</v>
      </c>
      <c r="AD224" t="n">
        <v>236.4</v>
      </c>
      <c r="AE224" t="n">
        <v>2.1</v>
      </c>
      <c r="AF224" t="n">
        <v>243.4</v>
      </c>
      <c r="AG224" t="n">
        <v>19</v>
      </c>
      <c r="AH224" t="n">
        <v>2.5</v>
      </c>
      <c r="AI224" t="n">
        <v>0.93</v>
      </c>
      <c r="AJ224" s="28" t="inlineStr">
        <is>
          <t>الكترولوكس</t>
        </is>
      </c>
      <c r="AK224" s="85" t="inlineStr">
        <is>
          <t>Foam Set Protection Upper 6L G</t>
        </is>
      </c>
      <c r="AL224" s="85" t="n"/>
      <c r="AM224" s="1">
        <f>IFERROR(AA224/AB224,"")</f>
        <v/>
      </c>
      <c r="AN224" s="486">
        <f>STDEV(K224,G224)</f>
        <v/>
      </c>
    </row>
    <row r="225" ht="21" customHeight="1" s="402">
      <c r="A225" t="n">
        <v>2021</v>
      </c>
      <c r="B225" t="n">
        <v>3</v>
      </c>
      <c r="C225" t="n">
        <v>212</v>
      </c>
      <c r="D225" t="n">
        <v>140</v>
      </c>
      <c r="E225" t="inlineStr">
        <is>
          <t>فوم قاعده 60*90 (مجمعه)</t>
        </is>
      </c>
      <c r="F225" t="inlineStr">
        <is>
          <t>FMDACI16090000</t>
        </is>
      </c>
      <c r="G225" t="n">
        <v>485</v>
      </c>
      <c r="H225" t="n">
        <v>451.05</v>
      </c>
      <c r="I225" t="n">
        <v>518.95</v>
      </c>
      <c r="K225" s="476" t="n">
        <v>485.8</v>
      </c>
      <c r="M225" t="n">
        <v>60</v>
      </c>
      <c r="N225" t="n">
        <v>120</v>
      </c>
      <c r="O225" s="2" t="n">
        <v>72</v>
      </c>
      <c r="P225" s="2" t="n">
        <v>101</v>
      </c>
      <c r="Q225" t="n">
        <v>24</v>
      </c>
      <c r="R225" t="n">
        <v>5</v>
      </c>
      <c r="S225" t="n">
        <v>17</v>
      </c>
      <c r="Z225" t="n">
        <v>0.015</v>
      </c>
      <c r="AA225" t="n">
        <v>46</v>
      </c>
      <c r="AB225" t="n">
        <v>4547</v>
      </c>
      <c r="AC225" t="n">
        <v>0.1</v>
      </c>
      <c r="AD225" t="n">
        <v>9.4</v>
      </c>
      <c r="AE225" t="n">
        <v>0.1</v>
      </c>
      <c r="AF225" t="n">
        <v>9.199999999999999</v>
      </c>
      <c r="AG225" t="n">
        <v>4</v>
      </c>
      <c r="AH225" t="n">
        <v>0.6</v>
      </c>
      <c r="AI225" t="n">
        <v>0.84</v>
      </c>
      <c r="AJ225" s="28" t="inlineStr">
        <is>
          <t>الكترولوكس</t>
        </is>
      </c>
      <c r="AK225" s="85" t="n"/>
      <c r="AL225" s="85" t="inlineStr">
        <is>
          <t>808901801</t>
        </is>
      </c>
      <c r="AM225" s="1">
        <f>IFERROR(AA225/AB225,"")</f>
        <v/>
      </c>
      <c r="AN225" s="486">
        <f>STDEV(K225,G225)</f>
        <v/>
      </c>
    </row>
    <row r="226" ht="21" customHeight="1" s="402">
      <c r="A226" t="n">
        <v>2021</v>
      </c>
      <c r="B226" t="n">
        <v>3</v>
      </c>
      <c r="C226" t="n">
        <v>212</v>
      </c>
      <c r="D226" t="n">
        <v>178</v>
      </c>
      <c r="E226" t="inlineStr">
        <is>
          <t>فوم دعامه 60*90 (مجمعه)</t>
        </is>
      </c>
      <c r="F226" t="inlineStr">
        <is>
          <t>FMDACI66090000</t>
        </is>
      </c>
      <c r="G226" t="n">
        <v>50</v>
      </c>
      <c r="H226" t="n">
        <v>46.5</v>
      </c>
      <c r="I226" t="n">
        <v>53.5</v>
      </c>
      <c r="K226" s="476" t="n">
        <v>51.8</v>
      </c>
      <c r="M226" t="n">
        <v>60</v>
      </c>
      <c r="N226" t="n">
        <v>120</v>
      </c>
      <c r="O226" s="2" t="n">
        <v>72</v>
      </c>
      <c r="P226" s="2" t="n">
        <v>101</v>
      </c>
      <c r="Q226" t="n">
        <v>33</v>
      </c>
      <c r="R226" t="n">
        <v>18</v>
      </c>
      <c r="S226" t="n">
        <v>32</v>
      </c>
      <c r="Z226" t="n">
        <v>0.015</v>
      </c>
      <c r="AA226" t="n">
        <v>83</v>
      </c>
      <c r="AB226" t="n">
        <v>4423</v>
      </c>
      <c r="AC226" t="n">
        <v>1.7</v>
      </c>
      <c r="AD226" t="n">
        <v>88.5</v>
      </c>
      <c r="AE226" t="n">
        <v>1.6</v>
      </c>
      <c r="AF226" t="n">
        <v>85.7</v>
      </c>
      <c r="AG226" t="n">
        <v>4</v>
      </c>
      <c r="AH226" t="n">
        <v>1.2</v>
      </c>
      <c r="AI226" t="n">
        <v>0.84</v>
      </c>
      <c r="AJ226" s="28" t="inlineStr">
        <is>
          <t>الكترولوكس</t>
        </is>
      </c>
      <c r="AK226" s="85" t="n"/>
      <c r="AL226" s="85" t="inlineStr">
        <is>
          <t>808902102</t>
        </is>
      </c>
      <c r="AM226" s="1">
        <f>IFERROR(AA226/AB226,"")</f>
        <v/>
      </c>
      <c r="AN226" s="486">
        <f>STDEV(K226,G226)</f>
        <v/>
      </c>
    </row>
    <row r="227" ht="21" customHeight="1" s="402">
      <c r="A227" t="n">
        <v>2021</v>
      </c>
      <c r="B227" t="n">
        <v>3</v>
      </c>
      <c r="C227" t="n">
        <v>214</v>
      </c>
      <c r="D227" t="n">
        <v>142</v>
      </c>
      <c r="E227" t="inlineStr">
        <is>
          <t>فوم قاعده 60*60</t>
        </is>
      </c>
      <c r="F227" t="inlineStr">
        <is>
          <t>FMDACI16060000</t>
        </is>
      </c>
      <c r="G227" t="n">
        <v>351</v>
      </c>
      <c r="H227" t="n">
        <v>326.43</v>
      </c>
      <c r="I227" t="n">
        <v>375.57</v>
      </c>
      <c r="K227" s="476" t="n">
        <v>333.3</v>
      </c>
      <c r="M227" t="n">
        <v>68</v>
      </c>
      <c r="N227" t="n">
        <v>212</v>
      </c>
      <c r="O227" s="2" t="n">
        <v>76</v>
      </c>
      <c r="P227" s="2" t="n">
        <v>190</v>
      </c>
      <c r="Q227" t="n">
        <v>3</v>
      </c>
      <c r="S227" t="n">
        <v>2</v>
      </c>
      <c r="Z227" t="n">
        <v>0.02</v>
      </c>
      <c r="AA227" t="n">
        <v>5</v>
      </c>
      <c r="AB227" t="n">
        <v>544</v>
      </c>
      <c r="AC227" t="n">
        <v>0</v>
      </c>
      <c r="AD227" t="n">
        <v>1.6</v>
      </c>
      <c r="AE227" t="n">
        <v>0</v>
      </c>
      <c r="AF227" t="n">
        <v>1.6</v>
      </c>
      <c r="AG227" t="n">
        <v>1</v>
      </c>
      <c r="AH227" t="n">
        <v>0.1</v>
      </c>
      <c r="AI227" t="n">
        <v>0.36</v>
      </c>
      <c r="AJ227" s="28" t="inlineStr">
        <is>
          <t>الكترولوكس</t>
        </is>
      </c>
      <c r="AK227" s="85" t="n"/>
      <c r="AL227" s="85" t="inlineStr">
        <is>
          <t>808901701</t>
        </is>
      </c>
      <c r="AM227" s="1">
        <f>IFERROR(AA227/AB227,"")</f>
        <v/>
      </c>
      <c r="AN227" s="486">
        <f>STDEV(K227,G227)</f>
        <v/>
      </c>
    </row>
    <row r="228" ht="21" customHeight="1" s="402">
      <c r="A228" t="n">
        <v>2021</v>
      </c>
      <c r="B228" t="n">
        <v>3</v>
      </c>
      <c r="C228" t="n">
        <v>227</v>
      </c>
      <c r="D228" t="n">
        <v>155</v>
      </c>
      <c r="E228" t="inlineStr">
        <is>
          <t>فوم طقم سخان غاز 10 لتر</t>
        </is>
      </c>
      <c r="F228" t="inlineStr">
        <is>
          <t>FMDAHI6000000</t>
        </is>
      </c>
      <c r="G228" t="n">
        <v>122</v>
      </c>
      <c r="H228" t="n">
        <v>113.46</v>
      </c>
      <c r="I228" t="n">
        <v>130.54</v>
      </c>
      <c r="K228" s="476" t="n">
        <v>123.7</v>
      </c>
      <c r="M228" t="n">
        <v>61</v>
      </c>
      <c r="N228" t="n">
        <v>177</v>
      </c>
      <c r="O228" s="2" t="n">
        <v>81</v>
      </c>
      <c r="P228" s="2" t="n">
        <v>135</v>
      </c>
      <c r="Q228" t="n">
        <v>21</v>
      </c>
      <c r="R228" t="n">
        <v>5</v>
      </c>
      <c r="S228" t="n">
        <v>19</v>
      </c>
      <c r="U228" t="n">
        <v>4</v>
      </c>
      <c r="V228" t="n">
        <v>8</v>
      </c>
      <c r="Z228" t="n">
        <v>0.02</v>
      </c>
      <c r="AA228" t="n">
        <v>56</v>
      </c>
      <c r="AB228" t="n">
        <v>4688</v>
      </c>
      <c r="AC228" t="n">
        <v>0.5</v>
      </c>
      <c r="AD228" t="n">
        <v>38.4</v>
      </c>
      <c r="AE228" t="n">
        <v>0.5</v>
      </c>
      <c r="AF228" t="n">
        <v>37.9</v>
      </c>
      <c r="AG228" t="n">
        <v>4</v>
      </c>
      <c r="AH228" t="n">
        <v>0.7</v>
      </c>
      <c r="AI228" t="n">
        <v>0.87</v>
      </c>
      <c r="AJ228" s="28" t="inlineStr">
        <is>
          <t>الكترولوكس</t>
        </is>
      </c>
      <c r="AK228" s="85" t="inlineStr">
        <is>
          <t xml:space="preserve">Foam Set GIWH 10L             </t>
        </is>
      </c>
      <c r="AL228" s="85" t="inlineStr">
        <is>
          <t>A15289901</t>
        </is>
      </c>
      <c r="AM228" s="1">
        <f>IFERROR(AA228/AB228,"")</f>
        <v/>
      </c>
      <c r="AN228" s="486">
        <f>STDEV(K228,G228)</f>
        <v/>
      </c>
    </row>
    <row r="229" ht="21" customHeight="1" s="402">
      <c r="A229" t="n">
        <v>2021</v>
      </c>
      <c r="B229" t="n">
        <v>3</v>
      </c>
      <c r="C229" t="n">
        <v>331</v>
      </c>
      <c r="D229" t="n">
        <v>253</v>
      </c>
      <c r="E229" t="inlineStr">
        <is>
          <t>طقم سخان بلونايل ذو 3 اطقم</t>
        </is>
      </c>
      <c r="F229" t="inlineStr">
        <is>
          <t>FMDAHI40000000</t>
        </is>
      </c>
      <c r="G229" t="n">
        <v>203</v>
      </c>
      <c r="H229" t="n">
        <v>188.79</v>
      </c>
      <c r="I229" t="n">
        <v>217.21</v>
      </c>
      <c r="K229" s="476" t="n">
        <v>202.5</v>
      </c>
      <c r="M229" t="n">
        <v>121</v>
      </c>
      <c r="N229" t="n">
        <v>89</v>
      </c>
      <c r="O229" s="2" t="n">
        <v>119</v>
      </c>
      <c r="P229" s="2" t="n">
        <v>91</v>
      </c>
      <c r="Q229" t="n">
        <v>9</v>
      </c>
      <c r="R229" t="n">
        <v>3</v>
      </c>
      <c r="S229" t="n">
        <v>9</v>
      </c>
      <c r="Z229" t="n">
        <v>0.015</v>
      </c>
      <c r="AA229" t="n">
        <v>21</v>
      </c>
      <c r="AB229" t="n">
        <v>3741</v>
      </c>
      <c r="AC229" t="n">
        <v>0.1</v>
      </c>
      <c r="AD229" t="n">
        <v>18.4</v>
      </c>
      <c r="AE229" t="n">
        <v>0.1</v>
      </c>
      <c r="AF229" t="n">
        <v>18.1</v>
      </c>
      <c r="AG229" t="n">
        <v>1</v>
      </c>
      <c r="AH229" t="n">
        <v>0.2</v>
      </c>
      <c r="AI229" t="n">
        <v>1.4</v>
      </c>
      <c r="AJ229" s="28" t="inlineStr">
        <is>
          <t>الكترولوكس</t>
        </is>
      </c>
      <c r="AK229" s="85" t="n"/>
      <c r="AL229" s="85" t="inlineStr">
        <is>
          <t>PHEWP0112</t>
        </is>
      </c>
      <c r="AM229" s="1">
        <f>IFERROR(AA229/AB229,"")</f>
        <v/>
      </c>
      <c r="AN229" s="486">
        <f>STDEV(K229,G229)</f>
        <v/>
      </c>
    </row>
    <row r="230" ht="21" customHeight="1" s="402">
      <c r="A230" t="n">
        <v>2021</v>
      </c>
      <c r="B230" t="n">
        <v>3</v>
      </c>
      <c r="C230" t="n">
        <v>334</v>
      </c>
      <c r="D230" t="n">
        <v>254</v>
      </c>
      <c r="E230" t="inlineStr">
        <is>
          <t>طقم سخان بلونايل ذو 4 اطقم</t>
        </is>
      </c>
      <c r="F230" t="inlineStr">
        <is>
          <t>FMDAHI40000000</t>
        </is>
      </c>
      <c r="G230" t="n">
        <v>203</v>
      </c>
      <c r="H230" t="n">
        <v>188.79</v>
      </c>
      <c r="I230" t="n">
        <v>217.21</v>
      </c>
      <c r="K230" s="476" t="n">
        <v>208.8</v>
      </c>
      <c r="M230" t="n">
        <v>88</v>
      </c>
      <c r="N230" t="n">
        <v>164</v>
      </c>
      <c r="O230" s="2" t="n">
        <v>103</v>
      </c>
      <c r="P230" s="2" t="n">
        <v>140</v>
      </c>
      <c r="Q230" t="n">
        <v>155</v>
      </c>
      <c r="R230" t="n">
        <v>85</v>
      </c>
      <c r="S230" t="n">
        <v>167</v>
      </c>
      <c r="U230" t="n">
        <v>6</v>
      </c>
      <c r="Z230" t="n">
        <v>0.02</v>
      </c>
      <c r="AA230" t="n">
        <v>410</v>
      </c>
      <c r="AB230" t="n">
        <v>36110</v>
      </c>
      <c r="AC230" t="n">
        <v>2</v>
      </c>
      <c r="AD230" t="n">
        <v>177.9</v>
      </c>
      <c r="AE230" t="n">
        <v>2</v>
      </c>
      <c r="AF230" t="n">
        <v>173.3</v>
      </c>
      <c r="AG230" t="n">
        <v>23</v>
      </c>
      <c r="AH230" t="n">
        <v>4</v>
      </c>
      <c r="AI230" t="n">
        <v>0.8100000000000001</v>
      </c>
      <c r="AJ230" s="28" t="inlineStr">
        <is>
          <t>الكترولوكس</t>
        </is>
      </c>
      <c r="AK230" s="85" t="n"/>
      <c r="AL230" s="85" t="inlineStr">
        <is>
          <t>PHEWP0112</t>
        </is>
      </c>
      <c r="AM230" s="1">
        <f>IFERROR(AA230/AB230,"")</f>
        <v/>
      </c>
      <c r="AN230" s="486">
        <f>STDEV(K230,G230)</f>
        <v/>
      </c>
    </row>
    <row r="231" ht="21" customHeight="1" s="402">
      <c r="A231" t="n">
        <v>2021</v>
      </c>
      <c r="B231" t="n">
        <v>3</v>
      </c>
      <c r="C231" t="n">
        <v>377</v>
      </c>
      <c r="D231" t="n">
        <v>439</v>
      </c>
      <c r="E231" t="inlineStr">
        <is>
          <t>زانوسى العبد 305</t>
        </is>
      </c>
      <c r="F231" t="inlineStr">
        <is>
          <t>FMABDI30500000</t>
        </is>
      </c>
      <c r="G231" t="n">
        <v>343</v>
      </c>
      <c r="H231" t="n">
        <v>308.7</v>
      </c>
      <c r="I231" t="n">
        <v>377.3</v>
      </c>
      <c r="K231" s="476" t="n">
        <v>341.6</v>
      </c>
      <c r="M231" t="n">
        <v>45</v>
      </c>
      <c r="N231" t="n">
        <v>320</v>
      </c>
      <c r="O231" s="2" t="n">
        <v>49</v>
      </c>
      <c r="P231" s="2" t="n">
        <v>300</v>
      </c>
      <c r="Q231" t="n">
        <v>22</v>
      </c>
      <c r="R231" t="n">
        <v>3</v>
      </c>
      <c r="S231" t="n">
        <v>35</v>
      </c>
      <c r="X231" t="n">
        <v>4</v>
      </c>
      <c r="Z231" t="n">
        <v>0.015</v>
      </c>
      <c r="AA231" t="n">
        <v>64</v>
      </c>
      <c r="AB231" t="n">
        <v>3684</v>
      </c>
      <c r="AC231" t="n">
        <v>0.2</v>
      </c>
      <c r="AD231" t="n">
        <v>10.7</v>
      </c>
      <c r="AE231" t="n">
        <v>0.2</v>
      </c>
      <c r="AF231" t="n">
        <v>10.1</v>
      </c>
      <c r="AG231" t="n">
        <v>4</v>
      </c>
      <c r="AH231" t="n">
        <v>1.3</v>
      </c>
      <c r="AI231" t="n">
        <v>0.88</v>
      </c>
      <c r="AJ231" s="28" t="inlineStr">
        <is>
          <t>الكترولوكس</t>
        </is>
      </c>
      <c r="AK231" s="85" t="n"/>
      <c r="AL231" s="85" t="inlineStr">
        <is>
          <t>VOS0445</t>
        </is>
      </c>
      <c r="AM231" s="1">
        <f>IFERROR(AA231/AB231,"")</f>
        <v/>
      </c>
      <c r="AN231" s="486">
        <f>STDEV(K231,G231)</f>
        <v/>
      </c>
    </row>
    <row r="232" ht="21" customHeight="1" s="402">
      <c r="A232" t="n">
        <v>2021</v>
      </c>
      <c r="B232" t="n">
        <v>3</v>
      </c>
      <c r="C232" t="n">
        <v>378</v>
      </c>
      <c r="D232" t="n">
        <v>440</v>
      </c>
      <c r="E232" t="inlineStr">
        <is>
          <t>فوم طقم سخان زانوسى</t>
        </is>
      </c>
      <c r="F232" t="inlineStr">
        <is>
          <t>FMDAHIN30000000</t>
        </is>
      </c>
      <c r="G232" t="n">
        <v>258</v>
      </c>
      <c r="H232" t="n">
        <v>239.94</v>
      </c>
      <c r="I232" t="n">
        <v>276.06</v>
      </c>
      <c r="K232" s="476" t="n">
        <v>254.9</v>
      </c>
      <c r="M232" t="n">
        <v>90</v>
      </c>
      <c r="N232" t="n">
        <v>120</v>
      </c>
      <c r="O232" s="2" t="n">
        <v>104</v>
      </c>
      <c r="P232" s="2" t="n">
        <v>104</v>
      </c>
      <c r="Q232" t="n">
        <v>8</v>
      </c>
      <c r="R232" t="n">
        <v>4</v>
      </c>
      <c r="S232" t="n">
        <v>9</v>
      </c>
      <c r="Z232" t="n">
        <v>0.015</v>
      </c>
      <c r="AA232" t="n">
        <v>20</v>
      </c>
      <c r="AB232" t="n">
        <v>1580</v>
      </c>
      <c r="AC232" t="n">
        <v>0.1</v>
      </c>
      <c r="AD232" t="n">
        <v>6.1</v>
      </c>
      <c r="AE232" t="n">
        <v>0.2</v>
      </c>
      <c r="AF232" t="n">
        <v>12.4</v>
      </c>
      <c r="AG232" t="n">
        <v>1</v>
      </c>
      <c r="AH232" t="n">
        <v>0.2</v>
      </c>
      <c r="AI232" t="n">
        <v>0.4</v>
      </c>
      <c r="AJ232" s="28" t="inlineStr">
        <is>
          <t>الكترولوكس</t>
        </is>
      </c>
      <c r="AK232" s="85" t="n"/>
      <c r="AL232" s="85" t="n"/>
      <c r="AM232" s="1">
        <f>IFERROR(AA232/AB232,"")</f>
        <v/>
      </c>
      <c r="AN232" s="486">
        <f>STDEV(K232,G232)</f>
        <v/>
      </c>
    </row>
    <row r="233" ht="21" customHeight="1" s="402">
      <c r="A233" t="n">
        <v>2021</v>
      </c>
      <c r="B233" t="n">
        <v>3</v>
      </c>
      <c r="C233" t="n">
        <v>381</v>
      </c>
      <c r="D233" t="n">
        <v>445</v>
      </c>
      <c r="E233" t="inlineStr">
        <is>
          <t>زانوسى العبد 303</t>
        </is>
      </c>
      <c r="F233" t="inlineStr">
        <is>
          <t>FMABDI30300000</t>
        </is>
      </c>
      <c r="G233" t="n">
        <v>28</v>
      </c>
      <c r="H233" t="n">
        <v>25.2</v>
      </c>
      <c r="I233" t="n">
        <v>30.8</v>
      </c>
      <c r="K233" s="476" t="n">
        <v>27.8</v>
      </c>
      <c r="M233" t="n">
        <v>60</v>
      </c>
      <c r="N233" t="n">
        <v>180</v>
      </c>
      <c r="O233" s="2" t="n">
        <v>88</v>
      </c>
      <c r="P233" s="2" t="n">
        <v>130</v>
      </c>
      <c r="Q233" t="n">
        <v>10</v>
      </c>
      <c r="R233" t="n">
        <v>5</v>
      </c>
      <c r="S233" t="n">
        <v>14</v>
      </c>
      <c r="Z233" t="n">
        <v>0.015</v>
      </c>
      <c r="AA233" t="n">
        <v>29</v>
      </c>
      <c r="AB233" t="n">
        <v>3345</v>
      </c>
      <c r="AC233" t="n">
        <v>1</v>
      </c>
      <c r="AD233" t="n">
        <v>119.5</v>
      </c>
      <c r="AE233" t="n">
        <v>0.9</v>
      </c>
      <c r="AF233" t="n">
        <v>115.6</v>
      </c>
      <c r="AG233" t="n">
        <v>2</v>
      </c>
      <c r="AH233" t="n">
        <v>0.3</v>
      </c>
      <c r="AI233" t="n">
        <v>1.22</v>
      </c>
      <c r="AJ233" s="28" t="inlineStr">
        <is>
          <t>الكترولوكس</t>
        </is>
      </c>
      <c r="AK233" s="85" t="n"/>
      <c r="AL233" s="85" t="inlineStr">
        <is>
          <t>CDFRP2305</t>
        </is>
      </c>
      <c r="AM233" s="1">
        <f>IFERROR(AA233/AB233,"")</f>
        <v/>
      </c>
      <c r="AN233" s="486">
        <f>STDEV(K233,G233)</f>
        <v/>
      </c>
    </row>
    <row r="234" ht="21" customHeight="1" s="402">
      <c r="A234" t="n">
        <v>2021</v>
      </c>
      <c r="B234" t="n">
        <v>3</v>
      </c>
      <c r="C234" t="n">
        <v>381</v>
      </c>
      <c r="D234" t="n">
        <v>446</v>
      </c>
      <c r="E234" t="inlineStr">
        <is>
          <t>زانوسى العبد 304</t>
        </is>
      </c>
      <c r="F234" t="inlineStr">
        <is>
          <t>FMABDI30400000</t>
        </is>
      </c>
      <c r="G234" t="n">
        <v>167</v>
      </c>
      <c r="H234" t="n">
        <v>150.3</v>
      </c>
      <c r="I234" t="n">
        <v>183.7</v>
      </c>
      <c r="K234" s="476" t="n">
        <v>171.2</v>
      </c>
      <c r="M234" t="n">
        <v>60</v>
      </c>
      <c r="N234" t="n">
        <v>180</v>
      </c>
      <c r="O234" s="2" t="n">
        <v>88</v>
      </c>
      <c r="P234" s="2" t="n">
        <v>130</v>
      </c>
      <c r="Q234" t="n">
        <v>14</v>
      </c>
      <c r="R234" t="n">
        <v>8</v>
      </c>
      <c r="S234" t="n">
        <v>10</v>
      </c>
      <c r="Z234" t="n">
        <v>0.015</v>
      </c>
      <c r="AA234" t="n">
        <v>32</v>
      </c>
      <c r="AB234" t="n">
        <v>3662</v>
      </c>
      <c r="AC234" t="n">
        <v>0.2</v>
      </c>
      <c r="AD234" t="n">
        <v>21.9</v>
      </c>
      <c r="AE234" t="n">
        <v>0.1</v>
      </c>
      <c r="AF234" t="n">
        <v>20.6</v>
      </c>
      <c r="AG234" t="n">
        <v>2</v>
      </c>
      <c r="AH234" t="n">
        <v>0.4</v>
      </c>
      <c r="AI234" t="n">
        <v>1.34</v>
      </c>
      <c r="AJ234" s="28" t="inlineStr">
        <is>
          <t>الكترولوكس</t>
        </is>
      </c>
      <c r="AK234" s="85" t="n"/>
      <c r="AL234" s="85" t="inlineStr">
        <is>
          <t>CDFRP2306</t>
        </is>
      </c>
      <c r="AM234" s="1">
        <f>IFERROR(AA234/AB234,"")</f>
        <v/>
      </c>
      <c r="AN234" s="486">
        <f>STDEV(K234,G234)</f>
        <v/>
      </c>
    </row>
    <row r="235" ht="21" customHeight="1" s="402">
      <c r="A235" t="n">
        <v>2021</v>
      </c>
      <c r="B235" t="n">
        <v>3</v>
      </c>
      <c r="C235" t="n">
        <v>381</v>
      </c>
      <c r="D235" t="n">
        <v>447</v>
      </c>
      <c r="E235" t="inlineStr">
        <is>
          <t>زانوسي العبد 308</t>
        </is>
      </c>
      <c r="F235" t="inlineStr">
        <is>
          <t>FMABDI30800000</t>
        </is>
      </c>
      <c r="G235" t="n">
        <v>177</v>
      </c>
      <c r="H235" t="n">
        <v>159.3</v>
      </c>
      <c r="I235" t="n">
        <v>194.7</v>
      </c>
      <c r="K235" s="476" t="n">
        <v>178</v>
      </c>
      <c r="M235" t="n">
        <v>60</v>
      </c>
      <c r="N235" t="n">
        <v>180</v>
      </c>
      <c r="O235" s="2" t="n">
        <v>88</v>
      </c>
      <c r="P235" s="2" t="n">
        <v>130</v>
      </c>
      <c r="Q235" t="n">
        <v>16</v>
      </c>
      <c r="R235" t="n">
        <v>8</v>
      </c>
      <c r="S235" t="n">
        <v>12</v>
      </c>
      <c r="Z235" t="n">
        <v>0.015</v>
      </c>
      <c r="AA235" t="n">
        <v>36</v>
      </c>
      <c r="AB235" t="n">
        <v>3656</v>
      </c>
      <c r="AC235" t="n">
        <v>0.2</v>
      </c>
      <c r="AD235" t="n">
        <v>20.7</v>
      </c>
      <c r="AE235" t="n">
        <v>0.2</v>
      </c>
      <c r="AF235" t="n">
        <v>20</v>
      </c>
      <c r="AG235" t="n">
        <v>2</v>
      </c>
      <c r="AH235" t="n">
        <v>0.4</v>
      </c>
      <c r="AI235" t="n">
        <v>1.34</v>
      </c>
      <c r="AJ235" s="28" t="inlineStr">
        <is>
          <t>الكترولوكس</t>
        </is>
      </c>
      <c r="AK235" s="85" t="n"/>
      <c r="AL235" s="85" t="inlineStr">
        <is>
          <t>CDFRP2308</t>
        </is>
      </c>
      <c r="AM235" s="1">
        <f>IFERROR(AA235/AB235,"")</f>
        <v/>
      </c>
      <c r="AN235" s="486">
        <f>STDEV(K235,G235)</f>
        <v/>
      </c>
    </row>
    <row r="236" ht="21" customHeight="1" s="402">
      <c r="A236" t="n">
        <v>2021</v>
      </c>
      <c r="B236" t="n">
        <v>3</v>
      </c>
      <c r="C236" t="n">
        <v>381</v>
      </c>
      <c r="D236" t="n">
        <v>448</v>
      </c>
      <c r="E236" t="inlineStr">
        <is>
          <t>زانوسي العبد 314</t>
        </is>
      </c>
      <c r="F236" t="inlineStr">
        <is>
          <t>FMABDI31400000</t>
        </is>
      </c>
      <c r="G236" t="n">
        <v>23</v>
      </c>
      <c r="H236" t="n">
        <v>20.7</v>
      </c>
      <c r="I236" t="n">
        <v>25.3</v>
      </c>
      <c r="K236" s="476" t="n">
        <v>22.8</v>
      </c>
      <c r="M236" t="n">
        <v>60</v>
      </c>
      <c r="N236" t="n">
        <v>180</v>
      </c>
      <c r="O236" s="2" t="n">
        <v>88</v>
      </c>
      <c r="P236" s="2" t="n">
        <v>130</v>
      </c>
      <c r="Q236" t="n">
        <v>18</v>
      </c>
      <c r="R236" t="n">
        <v>4</v>
      </c>
      <c r="S236" t="n">
        <v>23</v>
      </c>
      <c r="Z236" t="n">
        <v>0.015</v>
      </c>
      <c r="AA236" t="n">
        <v>45</v>
      </c>
      <c r="AB236" t="n">
        <v>3665</v>
      </c>
      <c r="AC236" t="n">
        <v>2</v>
      </c>
      <c r="AD236" t="n">
        <v>159.3</v>
      </c>
      <c r="AE236" t="n">
        <v>1.6</v>
      </c>
      <c r="AF236" t="n">
        <v>155.2</v>
      </c>
      <c r="AG236" t="n">
        <v>2</v>
      </c>
      <c r="AH236" t="n">
        <v>0.5</v>
      </c>
      <c r="AI236" t="n">
        <v>1.35</v>
      </c>
      <c r="AJ236" s="28" t="inlineStr">
        <is>
          <t>الكترولوكس</t>
        </is>
      </c>
      <c r="AK236" s="85" t="n"/>
      <c r="AL236" s="85" t="inlineStr">
        <is>
          <t>CDFRP2314</t>
        </is>
      </c>
      <c r="AM236" s="1">
        <f>IFERROR(AA236/AB236,"")</f>
        <v/>
      </c>
      <c r="AN236" s="486">
        <f>STDEV(K236,G236)</f>
        <v/>
      </c>
    </row>
    <row r="237" ht="21" customHeight="1" s="402">
      <c r="A237" t="n">
        <v>2021</v>
      </c>
      <c r="B237" t="n">
        <v>3</v>
      </c>
      <c r="C237" t="n">
        <v>405</v>
      </c>
      <c r="D237" t="n">
        <v>619</v>
      </c>
      <c r="E237" t="inlineStr">
        <is>
          <t>قاعدة غساله 8 كيلو فوق اتوماتيك p0000001719080</t>
        </is>
      </c>
      <c r="F237" t="inlineStr">
        <is>
          <t>FMCFII10819080</t>
        </is>
      </c>
      <c r="G237" t="n">
        <v>420</v>
      </c>
      <c r="H237" t="n">
        <v>385.98</v>
      </c>
      <c r="I237" t="n">
        <v>454.02</v>
      </c>
      <c r="K237" s="476" t="n">
        <v>436.2</v>
      </c>
      <c r="M237" t="n">
        <v>18</v>
      </c>
      <c r="N237" t="n">
        <v>200</v>
      </c>
      <c r="O237" s="2" t="n">
        <v>25</v>
      </c>
      <c r="P237" s="2" t="n">
        <v>149</v>
      </c>
      <c r="Q237" t="n">
        <v>9</v>
      </c>
      <c r="R237" t="n">
        <v>3</v>
      </c>
      <c r="S237" t="n">
        <v>6</v>
      </c>
      <c r="Z237" t="n">
        <v>0.015</v>
      </c>
      <c r="AA237" t="n">
        <v>18</v>
      </c>
      <c r="AB237" t="n">
        <v>768</v>
      </c>
      <c r="AC237" t="n">
        <v>0</v>
      </c>
      <c r="AD237" t="n">
        <v>1.8</v>
      </c>
      <c r="AE237" t="n">
        <v>0</v>
      </c>
      <c r="AF237" t="n">
        <v>1.7</v>
      </c>
      <c r="AG237" t="n">
        <v>2</v>
      </c>
      <c r="AH237" t="n">
        <v>0.7</v>
      </c>
      <c r="AI237" t="n">
        <v>0.93</v>
      </c>
      <c r="AJ237" s="28" t="inlineStr">
        <is>
          <t>الكترولوكس</t>
        </is>
      </c>
      <c r="AK237" s="85" t="n"/>
      <c r="AL237" s="85" t="inlineStr">
        <is>
          <t>p0000001719080</t>
        </is>
      </c>
      <c r="AM237" s="1">
        <f>IFERROR(AA237/AB237,"")</f>
        <v/>
      </c>
      <c r="AN237" s="486">
        <f>STDEV(K237,G237)</f>
        <v/>
      </c>
    </row>
    <row r="238" ht="21" customHeight="1" s="402">
      <c r="A238" t="n">
        <v>2021</v>
      </c>
      <c r="B238" t="n">
        <v>3</v>
      </c>
      <c r="C238" t="n">
        <v>405</v>
      </c>
      <c r="D238" t="n">
        <v>620</v>
      </c>
      <c r="E238" t="inlineStr">
        <is>
          <t>كفر غساله 8  كيلو فوق اتوماتيك 16338000005663</t>
        </is>
      </c>
      <c r="F238" t="inlineStr">
        <is>
          <t>FMCFII70805663</t>
        </is>
      </c>
      <c r="G238" t="n">
        <v>233</v>
      </c>
      <c r="H238" t="n">
        <v>214.0105</v>
      </c>
      <c r="I238" t="n">
        <v>251.9895</v>
      </c>
      <c r="K238" s="476" t="n">
        <v>242.8</v>
      </c>
      <c r="M238" t="n">
        <v>18</v>
      </c>
      <c r="N238" t="n">
        <v>200</v>
      </c>
      <c r="O238" s="2" t="n">
        <v>25</v>
      </c>
      <c r="P238" s="2" t="n">
        <v>149</v>
      </c>
      <c r="Q238" t="n">
        <v>7</v>
      </c>
      <c r="R238" t="n">
        <v>6</v>
      </c>
      <c r="S238" t="n">
        <v>7</v>
      </c>
      <c r="Z238" t="n">
        <v>0.015</v>
      </c>
      <c r="AA238" t="n">
        <v>20</v>
      </c>
      <c r="AB238" t="n">
        <v>770</v>
      </c>
      <c r="AC238" t="n">
        <v>0.1</v>
      </c>
      <c r="AD238" t="n">
        <v>3.3</v>
      </c>
      <c r="AE238" t="n">
        <v>0.1</v>
      </c>
      <c r="AF238" t="n">
        <v>3</v>
      </c>
      <c r="AG238" t="n">
        <v>2</v>
      </c>
      <c r="AH238" t="n">
        <v>0.8</v>
      </c>
      <c r="AI238" t="n">
        <v>0.93</v>
      </c>
      <c r="AJ238" s="28" t="inlineStr">
        <is>
          <t>الكترولوكس</t>
        </is>
      </c>
      <c r="AK238" s="85" t="n"/>
      <c r="AL238" s="85" t="inlineStr">
        <is>
          <t>1.6338E+13</t>
        </is>
      </c>
      <c r="AM238" s="1">
        <f>IFERROR(AA238/AB238,"")</f>
        <v/>
      </c>
      <c r="AN238" s="486">
        <f>STDEV(K238,G238)</f>
        <v/>
      </c>
    </row>
    <row r="239" ht="21" customHeight="1" s="402">
      <c r="A239" t="n">
        <v>2021</v>
      </c>
      <c r="B239" t="n">
        <v>3</v>
      </c>
      <c r="C239" t="n">
        <v>405</v>
      </c>
      <c r="D239" t="n">
        <v>621</v>
      </c>
      <c r="E239" t="inlineStr">
        <is>
          <t>جزء وسط غساله 8 كيلو فوق اتوماتيك 16338000005664</t>
        </is>
      </c>
      <c r="F239" t="inlineStr">
        <is>
          <t>FMCFII60805664</t>
        </is>
      </c>
      <c r="G239" t="n">
        <v>191.5</v>
      </c>
      <c r="H239" t="n">
        <v>175.9885</v>
      </c>
      <c r="I239" t="n">
        <v>207.0115</v>
      </c>
      <c r="K239" s="476" t="n">
        <v>201.9</v>
      </c>
      <c r="M239" t="n">
        <v>18</v>
      </c>
      <c r="N239" t="n">
        <v>200</v>
      </c>
      <c r="O239" s="2" t="n">
        <v>25</v>
      </c>
      <c r="P239" s="2" t="n">
        <v>149</v>
      </c>
      <c r="Q239" t="n">
        <v>7</v>
      </c>
      <c r="R239" t="n">
        <v>2</v>
      </c>
      <c r="S239" t="n">
        <v>8</v>
      </c>
      <c r="V239" t="n">
        <v>2</v>
      </c>
      <c r="Z239" t="n">
        <v>0.015</v>
      </c>
      <c r="AA239" t="n">
        <v>19</v>
      </c>
      <c r="AB239" t="n">
        <v>769</v>
      </c>
      <c r="AC239" t="n">
        <v>0.1</v>
      </c>
      <c r="AD239" t="n">
        <v>4</v>
      </c>
      <c r="AE239" t="n">
        <v>0.1</v>
      </c>
      <c r="AF239" t="n">
        <v>3.7</v>
      </c>
      <c r="AG239" t="n">
        <v>2</v>
      </c>
      <c r="AH239" t="n">
        <v>0.8</v>
      </c>
      <c r="AI239" t="n">
        <v>0.93</v>
      </c>
      <c r="AJ239" s="28" t="inlineStr">
        <is>
          <t>الكترولوكس</t>
        </is>
      </c>
      <c r="AK239" s="85" t="n"/>
      <c r="AL239" s="85" t="inlineStr">
        <is>
          <t>1.6338E+13</t>
        </is>
      </c>
      <c r="AM239" s="1">
        <f>IFERROR(AA239/AB239,"")</f>
        <v/>
      </c>
      <c r="AN239" s="486">
        <f>STDEV(K239,G239)</f>
        <v/>
      </c>
    </row>
    <row r="240" ht="21" customHeight="1" s="402">
      <c r="A240" t="n">
        <v>2021</v>
      </c>
      <c r="B240" t="n">
        <v>3</v>
      </c>
      <c r="C240" t="n">
        <v>405</v>
      </c>
      <c r="D240" t="n">
        <v>622</v>
      </c>
      <c r="E240" t="inlineStr">
        <is>
          <t>زوايا غساله  8 كيلو فوق اتوماتيك F+B 16338000004053</t>
        </is>
      </c>
      <c r="F240" t="inlineStr">
        <is>
          <t>FMCFII20804053</t>
        </is>
      </c>
      <c r="G240" t="n">
        <v>187</v>
      </c>
      <c r="H240" t="n">
        <v>172.414</v>
      </c>
      <c r="I240" t="n">
        <v>201.586</v>
      </c>
      <c r="K240" s="476" t="n">
        <v>197.1</v>
      </c>
      <c r="M240" t="n">
        <v>18</v>
      </c>
      <c r="N240" t="n">
        <v>200</v>
      </c>
      <c r="O240" s="2" t="n">
        <v>25</v>
      </c>
      <c r="P240" s="2" t="n">
        <v>149</v>
      </c>
      <c r="Q240" t="n">
        <v>17</v>
      </c>
      <c r="R240" t="n">
        <v>9</v>
      </c>
      <c r="S240" t="n">
        <v>11</v>
      </c>
      <c r="Z240" t="n">
        <v>0.015</v>
      </c>
      <c r="AA240" t="n">
        <v>37</v>
      </c>
      <c r="AB240" t="n">
        <v>787</v>
      </c>
      <c r="AC240" t="n">
        <v>0.2</v>
      </c>
      <c r="AD240" t="n">
        <v>4.2</v>
      </c>
      <c r="AE240" t="n">
        <v>0.3</v>
      </c>
      <c r="AF240" t="n">
        <v>7.6</v>
      </c>
      <c r="AG240" t="n">
        <v>2</v>
      </c>
      <c r="AH240" t="n">
        <v>1.5</v>
      </c>
      <c r="AI240" t="n">
        <v>0.48</v>
      </c>
      <c r="AJ240" s="28" t="inlineStr">
        <is>
          <t>الكترولوكس</t>
        </is>
      </c>
      <c r="AK240" s="85" t="n"/>
      <c r="AL240" s="85" t="inlineStr">
        <is>
          <t>1.6338E+13</t>
        </is>
      </c>
      <c r="AM240" s="1">
        <f>IFERROR(AA240/AB240,"")</f>
        <v/>
      </c>
      <c r="AN240" s="486">
        <f>STDEV(K240,G240)</f>
        <v/>
      </c>
    </row>
    <row r="241" ht="21" customHeight="1" s="402">
      <c r="A241" t="n">
        <v>2021</v>
      </c>
      <c r="B241" t="n">
        <v>3</v>
      </c>
      <c r="C241" t="n">
        <v>406</v>
      </c>
      <c r="D241" t="n">
        <v>623</v>
      </c>
      <c r="E241" t="inlineStr">
        <is>
          <t>قاعدة غساله 10 كيلو فوق اتوماتيك p0000001388248</t>
        </is>
      </c>
      <c r="F241" t="inlineStr">
        <is>
          <t>FMCFII11088248</t>
        </is>
      </c>
      <c r="G241" t="n">
        <v>599</v>
      </c>
      <c r="H241" t="n">
        <v>551.0201</v>
      </c>
      <c r="I241" t="n">
        <v>646.9799</v>
      </c>
      <c r="K241" s="476" t="n">
        <v>618.2</v>
      </c>
      <c r="M241" t="n">
        <v>18</v>
      </c>
      <c r="N241" t="n">
        <v>200</v>
      </c>
      <c r="O241" s="2" t="n">
        <v>25</v>
      </c>
      <c r="P241" s="2" t="n">
        <v>147</v>
      </c>
      <c r="Q241" t="n">
        <v>9</v>
      </c>
      <c r="R241" t="n">
        <v>3</v>
      </c>
      <c r="S241" t="n">
        <v>13</v>
      </c>
      <c r="Z241" t="n">
        <v>0.015</v>
      </c>
      <c r="AA241" t="n">
        <v>25</v>
      </c>
      <c r="AB241" t="n">
        <v>1150</v>
      </c>
      <c r="AC241" t="n">
        <v>0</v>
      </c>
      <c r="AD241" t="n">
        <v>1.9</v>
      </c>
      <c r="AE241" t="n">
        <v>0</v>
      </c>
      <c r="AF241" t="n">
        <v>1.9</v>
      </c>
      <c r="AG241" t="n">
        <v>4</v>
      </c>
      <c r="AH241" t="n">
        <v>1</v>
      </c>
      <c r="AI241" t="n">
        <v>0.73</v>
      </c>
      <c r="AJ241" s="28" t="inlineStr">
        <is>
          <t>الكترولوكس</t>
        </is>
      </c>
      <c r="AK241" s="85" t="n"/>
      <c r="AL241" s="85" t="inlineStr">
        <is>
          <t>p0000001388248</t>
        </is>
      </c>
      <c r="AM241" s="1">
        <f>IFERROR(AA241/AB241,"")</f>
        <v/>
      </c>
      <c r="AN241" s="486">
        <f>STDEV(K241,G241)</f>
        <v/>
      </c>
    </row>
    <row r="242" ht="21" customHeight="1" s="402">
      <c r="A242" t="n">
        <v>2021</v>
      </c>
      <c r="B242" t="n">
        <v>3</v>
      </c>
      <c r="C242" t="n">
        <v>406</v>
      </c>
      <c r="D242" t="n">
        <v>624</v>
      </c>
      <c r="E242" t="inlineStr">
        <is>
          <t>كفر غساله 10 كيلو فوق اتوماتيك 16338000004067</t>
        </is>
      </c>
      <c r="F242" t="inlineStr">
        <is>
          <t>FMCFII71004067</t>
        </is>
      </c>
      <c r="G242" t="n">
        <v>374</v>
      </c>
      <c r="H242" t="n">
        <v>344.0426</v>
      </c>
      <c r="I242" t="n">
        <v>403.9574</v>
      </c>
      <c r="K242" s="476" t="n">
        <v>396.5</v>
      </c>
      <c r="M242" t="n">
        <v>18</v>
      </c>
      <c r="N242" t="n">
        <v>200</v>
      </c>
      <c r="O242" s="2" t="n">
        <v>25</v>
      </c>
      <c r="P242" s="2" t="n">
        <v>147</v>
      </c>
      <c r="Q242" t="n">
        <v>11</v>
      </c>
      <c r="R242" t="n">
        <v>4</v>
      </c>
      <c r="S242" t="n">
        <v>11</v>
      </c>
      <c r="Z242" t="n">
        <v>0.015</v>
      </c>
      <c r="AA242" t="n">
        <v>26</v>
      </c>
      <c r="AB242" t="n">
        <v>1151</v>
      </c>
      <c r="AC242" t="n">
        <v>0.1</v>
      </c>
      <c r="AD242" t="n">
        <v>3.1</v>
      </c>
      <c r="AE242" t="n">
        <v>0.1</v>
      </c>
      <c r="AF242" t="n">
        <v>2.9</v>
      </c>
      <c r="AG242" t="n">
        <v>4</v>
      </c>
      <c r="AH242" t="n">
        <v>1.1</v>
      </c>
      <c r="AI242" t="n">
        <v>0.73</v>
      </c>
      <c r="AJ242" s="28" t="inlineStr">
        <is>
          <t>الكترولوكس</t>
        </is>
      </c>
      <c r="AK242" s="85" t="n"/>
      <c r="AL242" s="85" t="inlineStr">
        <is>
          <t>1.6338E+13</t>
        </is>
      </c>
      <c r="AM242" s="1">
        <f>IFERROR(AA242/AB242,"")</f>
        <v/>
      </c>
      <c r="AN242" s="486">
        <f>STDEV(K242,G242)</f>
        <v/>
      </c>
    </row>
    <row r="243" ht="21" customHeight="1" s="402">
      <c r="A243" t="n">
        <v>2021</v>
      </c>
      <c r="B243" t="n">
        <v>3</v>
      </c>
      <c r="C243" t="n">
        <v>406</v>
      </c>
      <c r="D243" t="n">
        <v>625</v>
      </c>
      <c r="E243" t="inlineStr">
        <is>
          <t>جزء وسط غساله 10 كيلو فوق اتوماتيك 16338000004075</t>
        </is>
      </c>
      <c r="F243" t="inlineStr">
        <is>
          <t>FMCFII61004075</t>
        </is>
      </c>
      <c r="G243" t="n">
        <v>140</v>
      </c>
      <c r="H243" t="n">
        <v>129.01</v>
      </c>
      <c r="I243" t="n">
        <v>150.99</v>
      </c>
      <c r="K243" s="476" t="n">
        <v>146.9</v>
      </c>
      <c r="M243" t="n">
        <v>18</v>
      </c>
      <c r="N243" t="n">
        <v>200</v>
      </c>
      <c r="O243" s="2" t="n">
        <v>25</v>
      </c>
      <c r="P243" s="2" t="n">
        <v>147</v>
      </c>
      <c r="Q243" t="n">
        <v>13</v>
      </c>
      <c r="R243" t="n">
        <v>3</v>
      </c>
      <c r="S243" t="n">
        <v>11</v>
      </c>
      <c r="Z243" t="n">
        <v>0.015</v>
      </c>
      <c r="AA243" t="n">
        <v>27</v>
      </c>
      <c r="AB243" t="n">
        <v>1152</v>
      </c>
      <c r="AC243" t="n">
        <v>0.2</v>
      </c>
      <c r="AD243" t="n">
        <v>8.199999999999999</v>
      </c>
      <c r="AE243" t="n">
        <v>0.2</v>
      </c>
      <c r="AF243" t="n">
        <v>7.9</v>
      </c>
      <c r="AG243" t="n">
        <v>4</v>
      </c>
      <c r="AH243" t="n">
        <v>1.1</v>
      </c>
      <c r="AI243" t="n">
        <v>0.73</v>
      </c>
      <c r="AJ243" s="28" t="inlineStr">
        <is>
          <t>الكترولوكس</t>
        </is>
      </c>
      <c r="AK243" s="85" t="n"/>
      <c r="AL243" s="85" t="inlineStr">
        <is>
          <t>1.6338E+13</t>
        </is>
      </c>
      <c r="AM243" s="1">
        <f>IFERROR(AA243/AB243,"")</f>
        <v/>
      </c>
      <c r="AN243" s="486">
        <f>STDEV(K243,G243)</f>
        <v/>
      </c>
    </row>
    <row r="244" ht="21" customHeight="1" s="402">
      <c r="A244" t="n">
        <v>2021</v>
      </c>
      <c r="B244" t="n">
        <v>3</v>
      </c>
      <c r="C244" t="n">
        <v>406</v>
      </c>
      <c r="D244" t="n">
        <v>626</v>
      </c>
      <c r="E244" t="inlineStr">
        <is>
          <t>زوايا غساله 10 كيلو فوق اتوماتيك 16338000004073</t>
        </is>
      </c>
      <c r="F244" t="inlineStr">
        <is>
          <t>FMCFII21004073</t>
        </is>
      </c>
      <c r="G244" t="n">
        <v>276</v>
      </c>
      <c r="H244" t="n">
        <v>254.058</v>
      </c>
      <c r="I244" t="n">
        <v>297.942</v>
      </c>
      <c r="K244" s="476" t="n">
        <v>286.4</v>
      </c>
      <c r="M244" t="n">
        <v>18</v>
      </c>
      <c r="N244" t="n">
        <v>200</v>
      </c>
      <c r="O244" s="2" t="n">
        <v>25</v>
      </c>
      <c r="P244" s="2" t="n">
        <v>147</v>
      </c>
      <c r="Q244" t="n">
        <v>27</v>
      </c>
      <c r="R244" t="n">
        <v>9</v>
      </c>
      <c r="S244" t="n">
        <v>24</v>
      </c>
      <c r="Z244" t="n">
        <v>0.015</v>
      </c>
      <c r="AA244" t="n">
        <v>60</v>
      </c>
      <c r="AB244" t="n">
        <v>1185</v>
      </c>
      <c r="AC244" t="n">
        <v>0.2</v>
      </c>
      <c r="AD244" t="n">
        <v>4.3</v>
      </c>
      <c r="AE244" t="n">
        <v>0.4</v>
      </c>
      <c r="AF244" t="n">
        <v>8.4</v>
      </c>
      <c r="AG244" t="n">
        <v>4</v>
      </c>
      <c r="AH244" t="n">
        <v>2.4</v>
      </c>
      <c r="AI244" t="n">
        <v>0.37</v>
      </c>
      <c r="AJ244" s="28" t="inlineStr">
        <is>
          <t>الكترولوكس</t>
        </is>
      </c>
      <c r="AK244" s="85" t="n"/>
      <c r="AL244" s="85" t="inlineStr">
        <is>
          <t>1.6338E+13</t>
        </is>
      </c>
      <c r="AM244" s="1">
        <f>IFERROR(AA244/AB244,"")</f>
        <v/>
      </c>
      <c r="AN244" s="486">
        <f>STDEV(K244,G244)</f>
        <v/>
      </c>
    </row>
    <row r="245" ht="21" customHeight="1" s="402">
      <c r="A245" t="n">
        <v>2021</v>
      </c>
      <c r="B245" t="n">
        <v>3</v>
      </c>
      <c r="C245" t="n">
        <v>407</v>
      </c>
      <c r="D245" t="n">
        <v>627</v>
      </c>
      <c r="E245" t="inlineStr">
        <is>
          <t>قاعدة غساله 12 كيلو فوق اتوماتيك p73001989040</t>
        </is>
      </c>
      <c r="F245" t="inlineStr">
        <is>
          <t>FMCFII11289040</t>
        </is>
      </c>
      <c r="G245" t="n">
        <v>418.5</v>
      </c>
      <c r="H245" t="n">
        <v>384.97815</v>
      </c>
      <c r="I245" t="n">
        <v>452.02185</v>
      </c>
      <c r="K245" s="476" t="n">
        <v>435</v>
      </c>
      <c r="M245" t="n">
        <v>18</v>
      </c>
      <c r="N245" t="n">
        <v>200</v>
      </c>
      <c r="O245" s="2" t="n">
        <v>23</v>
      </c>
      <c r="P245" s="2" t="n">
        <v>159</v>
      </c>
      <c r="Q245" t="n">
        <v>12</v>
      </c>
      <c r="R245" t="n">
        <v>5</v>
      </c>
      <c r="S245" t="n">
        <v>10</v>
      </c>
      <c r="Z245" t="n">
        <v>0.015</v>
      </c>
      <c r="AA245" t="n">
        <v>27</v>
      </c>
      <c r="AB245" t="n">
        <v>1452</v>
      </c>
      <c r="AC245" t="n">
        <v>0.1</v>
      </c>
      <c r="AD245" t="n">
        <v>3.5</v>
      </c>
      <c r="AE245" t="n">
        <v>0.1</v>
      </c>
      <c r="AF245" t="n">
        <v>3.3</v>
      </c>
      <c r="AG245" t="n">
        <v>4</v>
      </c>
      <c r="AH245" t="n">
        <v>1.2</v>
      </c>
      <c r="AI245" t="n">
        <v>0.92</v>
      </c>
      <c r="AJ245" s="28" t="inlineStr">
        <is>
          <t>الكترولوكس</t>
        </is>
      </c>
      <c r="AK245" s="85" t="n"/>
      <c r="AL245" s="85" t="inlineStr">
        <is>
          <t>p73001989040</t>
        </is>
      </c>
      <c r="AM245" s="1">
        <f>IFERROR(AA245/AB245,"")</f>
        <v/>
      </c>
      <c r="AN245" s="486">
        <f>STDEV(K245,G245)</f>
        <v/>
      </c>
    </row>
    <row r="246" ht="21" customHeight="1" s="402">
      <c r="A246" t="n">
        <v>2021</v>
      </c>
      <c r="B246" t="n">
        <v>3</v>
      </c>
      <c r="C246" t="n">
        <v>407</v>
      </c>
      <c r="D246" t="n">
        <v>628</v>
      </c>
      <c r="E246" t="inlineStr">
        <is>
          <t>كفر غساله 12 كيلو فوق اتوماتيك 16338000004068</t>
        </is>
      </c>
      <c r="F246" t="inlineStr">
        <is>
          <t>FMCFII71204068</t>
        </is>
      </c>
      <c r="G246" t="n">
        <v>330</v>
      </c>
      <c r="H246" t="n">
        <v>303.996</v>
      </c>
      <c r="I246" t="n">
        <v>356.004</v>
      </c>
      <c r="K246" s="476" t="n">
        <v>335.6</v>
      </c>
      <c r="M246" t="n">
        <v>18</v>
      </c>
      <c r="N246" t="n">
        <v>200</v>
      </c>
      <c r="O246" s="2" t="n">
        <v>23</v>
      </c>
      <c r="P246" s="2" t="n">
        <v>159</v>
      </c>
      <c r="Q246" t="n">
        <v>12</v>
      </c>
      <c r="R246" t="n">
        <v>9</v>
      </c>
      <c r="S246" t="n">
        <v>10</v>
      </c>
      <c r="Z246" t="n">
        <v>0.015</v>
      </c>
      <c r="AA246" t="n">
        <v>31</v>
      </c>
      <c r="AB246" t="n">
        <v>1456</v>
      </c>
      <c r="AC246" t="n">
        <v>0.1</v>
      </c>
      <c r="AD246" t="n">
        <v>4.4</v>
      </c>
      <c r="AE246" t="n">
        <v>0.1</v>
      </c>
      <c r="AF246" t="n">
        <v>4.3</v>
      </c>
      <c r="AG246" t="n">
        <v>4</v>
      </c>
      <c r="AH246" t="n">
        <v>1.4</v>
      </c>
      <c r="AI246" t="n">
        <v>0.92</v>
      </c>
      <c r="AJ246" s="28" t="inlineStr">
        <is>
          <t>الكترولوكس</t>
        </is>
      </c>
      <c r="AK246" s="85" t="n"/>
      <c r="AL246" s="85" t="inlineStr">
        <is>
          <t>1.6338E+13</t>
        </is>
      </c>
      <c r="AM246" s="1">
        <f>IFERROR(AA246/AB246,"")</f>
        <v/>
      </c>
      <c r="AN246" s="486">
        <f>STDEV(K246,G246)</f>
        <v/>
      </c>
    </row>
    <row r="247" ht="21" customHeight="1" s="402">
      <c r="A247" t="n">
        <v>2021</v>
      </c>
      <c r="B247" t="n">
        <v>3</v>
      </c>
      <c r="C247" t="n">
        <v>407</v>
      </c>
      <c r="D247" t="n">
        <v>629</v>
      </c>
      <c r="E247" t="inlineStr">
        <is>
          <t>جزء وسط غساله 12 كيلو فوق اتوماتيك 16338000004078</t>
        </is>
      </c>
      <c r="F247" t="inlineStr">
        <is>
          <t>FMCFII61204078</t>
        </is>
      </c>
      <c r="G247" t="n">
        <v>221</v>
      </c>
      <c r="H247" t="n">
        <v>203.983</v>
      </c>
      <c r="I247" t="n">
        <v>238.017</v>
      </c>
      <c r="K247" s="476" t="n">
        <v>226.4</v>
      </c>
      <c r="M247" t="n">
        <v>18</v>
      </c>
      <c r="N247" t="n">
        <v>200</v>
      </c>
      <c r="O247" s="2" t="n">
        <v>23</v>
      </c>
      <c r="P247" s="2" t="n">
        <v>159</v>
      </c>
      <c r="Q247" t="n">
        <v>19</v>
      </c>
      <c r="R247" t="n">
        <v>6</v>
      </c>
      <c r="S247" t="n">
        <v>7</v>
      </c>
      <c r="Z247" t="n">
        <v>0.015</v>
      </c>
      <c r="AA247" t="n">
        <v>32</v>
      </c>
      <c r="AB247" t="n">
        <v>1457</v>
      </c>
      <c r="AC247" t="n">
        <v>0.1</v>
      </c>
      <c r="AD247" t="n">
        <v>6.6</v>
      </c>
      <c r="AE247" t="n">
        <v>0.1</v>
      </c>
      <c r="AF247" t="n">
        <v>6.5</v>
      </c>
      <c r="AG247" t="n">
        <v>4</v>
      </c>
      <c r="AH247" t="n">
        <v>1.4</v>
      </c>
      <c r="AI247" t="n">
        <v>0.92</v>
      </c>
      <c r="AJ247" s="28" t="inlineStr">
        <is>
          <t>الكترولوكس</t>
        </is>
      </c>
      <c r="AK247" s="85" t="n"/>
      <c r="AL247" s="85" t="inlineStr">
        <is>
          <t>1.6338E+13</t>
        </is>
      </c>
      <c r="AM247" s="1">
        <f>IFERROR(AA247/AB247,"")</f>
        <v/>
      </c>
      <c r="AN247" s="486">
        <f>STDEV(K247,G247)</f>
        <v/>
      </c>
    </row>
    <row r="248" ht="21" customHeight="1" s="402">
      <c r="A248" t="n">
        <v>2021</v>
      </c>
      <c r="B248" t="n">
        <v>3</v>
      </c>
      <c r="C248" t="n">
        <v>407</v>
      </c>
      <c r="D248" t="n">
        <v>630</v>
      </c>
      <c r="E248" t="inlineStr">
        <is>
          <t>زوايا غساله 12 كيلو فوق اتوماتيك 16338000004069</t>
        </is>
      </c>
      <c r="F248" t="inlineStr">
        <is>
          <t>FMCFII21204069</t>
        </is>
      </c>
      <c r="G248" t="n">
        <v>214</v>
      </c>
      <c r="H248" t="n">
        <v>197.843</v>
      </c>
      <c r="I248" t="n">
        <v>230.157</v>
      </c>
      <c r="K248" s="476" t="n">
        <v>214.5</v>
      </c>
      <c r="M248" t="n">
        <v>18</v>
      </c>
      <c r="N248" t="n">
        <v>200</v>
      </c>
      <c r="O248" s="2" t="n">
        <v>23</v>
      </c>
      <c r="P248" s="2" t="n">
        <v>159</v>
      </c>
      <c r="Q248" t="n">
        <v>37</v>
      </c>
      <c r="R248" t="n">
        <v>22</v>
      </c>
      <c r="S248" t="n">
        <v>19</v>
      </c>
      <c r="Z248" t="n">
        <v>0.015</v>
      </c>
      <c r="AA248" t="n">
        <v>78</v>
      </c>
      <c r="AB248" t="n">
        <v>1503</v>
      </c>
      <c r="AC248" t="n">
        <v>0.4</v>
      </c>
      <c r="AD248" t="n">
        <v>7</v>
      </c>
      <c r="AE248" t="n">
        <v>0.7</v>
      </c>
      <c r="AF248" t="n">
        <v>13.9</v>
      </c>
      <c r="AG248" t="n">
        <v>4</v>
      </c>
      <c r="AH248" t="n">
        <v>3.4</v>
      </c>
      <c r="AI248" t="n">
        <v>0.47</v>
      </c>
      <c r="AJ248" s="28" t="inlineStr">
        <is>
          <t>الكترولوكس</t>
        </is>
      </c>
      <c r="AK248" s="85" t="n"/>
      <c r="AL248" s="85" t="inlineStr">
        <is>
          <t>1.6338E+13</t>
        </is>
      </c>
      <c r="AM248" s="1">
        <f>IFERROR(AA248/AB248,"")</f>
        <v/>
      </c>
      <c r="AN248" s="486">
        <f>STDEV(K248,G248)</f>
        <v/>
      </c>
    </row>
    <row r="249" ht="21" customHeight="1" s="402">
      <c r="A249" t="n">
        <v>2021</v>
      </c>
      <c r="B249" t="n">
        <v>3</v>
      </c>
      <c r="C249" t="n">
        <v>415</v>
      </c>
      <c r="D249" t="n">
        <v>655</v>
      </c>
      <c r="E249" t="inlineStr">
        <is>
          <t>PDFRP2125 قاعده 70 يمين</t>
        </is>
      </c>
      <c r="F249" t="inlineStr">
        <is>
          <t>FMCFII1RRP2125</t>
        </is>
      </c>
      <c r="G249" t="n">
        <v>148</v>
      </c>
      <c r="H249" t="n">
        <v>137.64</v>
      </c>
      <c r="I249" t="n">
        <v>158.36</v>
      </c>
      <c r="K249" s="476" t="n">
        <v>147.2</v>
      </c>
      <c r="M249" t="n">
        <v>60</v>
      </c>
      <c r="N249" t="n">
        <v>180</v>
      </c>
      <c r="O249" s="2" t="n">
        <v>68</v>
      </c>
      <c r="P249" s="2" t="n">
        <v>160</v>
      </c>
      <c r="Q249" t="n">
        <v>35</v>
      </c>
      <c r="R249" t="n">
        <v>20</v>
      </c>
      <c r="S249" t="n">
        <v>28</v>
      </c>
      <c r="Z249" t="n">
        <v>0.02</v>
      </c>
      <c r="AA249" t="n">
        <v>83</v>
      </c>
      <c r="AB249" t="n">
        <v>4363</v>
      </c>
      <c r="AC249" t="n">
        <v>0.6</v>
      </c>
      <c r="AD249" t="n">
        <v>29.5</v>
      </c>
      <c r="AE249" t="n">
        <v>0.6</v>
      </c>
      <c r="AF249" t="n">
        <v>27.5</v>
      </c>
      <c r="AG249" t="n">
        <v>4</v>
      </c>
      <c r="AH249" t="n">
        <v>1.2</v>
      </c>
      <c r="AI249" t="n">
        <v>0.77</v>
      </c>
      <c r="AJ249" s="28" t="inlineStr">
        <is>
          <t>الكترولوكس</t>
        </is>
      </c>
      <c r="AK249" s="85" t="inlineStr">
        <is>
          <t xml:space="preserve">Cushion lower Right           </t>
        </is>
      </c>
      <c r="AL249" s="85" t="inlineStr">
        <is>
          <t xml:space="preserve">PDFRP2046      </t>
        </is>
      </c>
      <c r="AM249" s="1">
        <f>IFERROR(AA249/AB249,"")</f>
        <v/>
      </c>
      <c r="AN249" s="486">
        <f>STDEV(K249,G249)</f>
        <v/>
      </c>
    </row>
    <row r="250" ht="21" customHeight="1" s="402">
      <c r="A250" t="n">
        <v>2021</v>
      </c>
      <c r="B250" t="n">
        <v>3</v>
      </c>
      <c r="C250" t="n">
        <v>415</v>
      </c>
      <c r="D250" t="n">
        <v>656</v>
      </c>
      <c r="E250" t="inlineStr">
        <is>
          <t>PDFRP2123 قاعده 70 شمال</t>
        </is>
      </c>
      <c r="F250" t="inlineStr">
        <is>
          <t>FMCFII1LRP2123</t>
        </is>
      </c>
      <c r="G250" t="n">
        <v>148</v>
      </c>
      <c r="H250" t="n">
        <v>137.64</v>
      </c>
      <c r="I250" t="n">
        <v>158.36</v>
      </c>
      <c r="K250" s="476" t="n">
        <v>147.2</v>
      </c>
      <c r="M250" t="n">
        <v>60</v>
      </c>
      <c r="N250" t="n">
        <v>180</v>
      </c>
      <c r="O250" s="2" t="n">
        <v>68</v>
      </c>
      <c r="P250" s="2" t="n">
        <v>160</v>
      </c>
      <c r="Q250" t="n">
        <v>27</v>
      </c>
      <c r="R250" t="n">
        <v>12</v>
      </c>
      <c r="S250" t="n">
        <v>20</v>
      </c>
      <c r="Z250" t="n">
        <v>0.02</v>
      </c>
      <c r="AA250" t="n">
        <v>59</v>
      </c>
      <c r="AB250" t="n">
        <v>4049</v>
      </c>
      <c r="AC250" t="n">
        <v>0.4</v>
      </c>
      <c r="AD250" t="n">
        <v>27.4</v>
      </c>
      <c r="AE250" t="n">
        <v>0.4</v>
      </c>
      <c r="AF250" t="n">
        <v>25.3</v>
      </c>
      <c r="AG250" t="n">
        <v>4</v>
      </c>
      <c r="AH250" t="n">
        <v>0.9</v>
      </c>
      <c r="AI250" t="n">
        <v>0.95</v>
      </c>
      <c r="AJ250" s="28" t="inlineStr">
        <is>
          <t>الكترولوكس</t>
        </is>
      </c>
      <c r="AK250" s="85" t="inlineStr">
        <is>
          <t xml:space="preserve">Cushion lower left            </t>
        </is>
      </c>
      <c r="AL250" s="85" t="inlineStr">
        <is>
          <t xml:space="preserve">PDFRP2047      </t>
        </is>
      </c>
      <c r="AM250" s="1">
        <f>IFERROR(AA250/AB250,"")</f>
        <v/>
      </c>
      <c r="AN250" s="486">
        <f>STDEV(K250,G250)</f>
        <v/>
      </c>
    </row>
    <row r="251" ht="21" customHeight="1" s="402">
      <c r="A251" t="n">
        <v>2021</v>
      </c>
      <c r="B251" t="n">
        <v>3</v>
      </c>
      <c r="C251" t="n">
        <v>415</v>
      </c>
      <c r="D251" t="n">
        <v>657</v>
      </c>
      <c r="E251" t="inlineStr">
        <is>
          <t>PDFRP2124 كفر 70 يمين</t>
        </is>
      </c>
      <c r="F251" t="inlineStr">
        <is>
          <t>FMCFII7RRP2124</t>
        </is>
      </c>
      <c r="G251" t="n">
        <v>90</v>
      </c>
      <c r="H251" t="n">
        <v>83.7</v>
      </c>
      <c r="I251" t="n">
        <v>96.3</v>
      </c>
      <c r="K251" s="476" t="n">
        <v>91.59999999999999</v>
      </c>
      <c r="M251" t="n">
        <v>60</v>
      </c>
      <c r="N251" t="n">
        <v>180</v>
      </c>
      <c r="O251" s="2" t="n">
        <v>68</v>
      </c>
      <c r="P251" s="2" t="n">
        <v>160</v>
      </c>
      <c r="Q251" t="n">
        <v>36</v>
      </c>
      <c r="R251" t="n">
        <v>20</v>
      </c>
      <c r="S251" t="n">
        <v>31</v>
      </c>
      <c r="Z251" t="n">
        <v>0.02</v>
      </c>
      <c r="AA251" t="n">
        <v>87</v>
      </c>
      <c r="AB251" t="n">
        <v>4332</v>
      </c>
      <c r="AC251" t="n">
        <v>1</v>
      </c>
      <c r="AD251" t="n">
        <v>48.1</v>
      </c>
      <c r="AE251" t="n">
        <v>1</v>
      </c>
      <c r="AF251" t="n">
        <v>44.4</v>
      </c>
      <c r="AG251" t="n">
        <v>4</v>
      </c>
      <c r="AH251" t="n">
        <v>1.3</v>
      </c>
      <c r="AI251" t="n">
        <v>0.77</v>
      </c>
      <c r="AJ251" s="28" t="inlineStr">
        <is>
          <t>الكترولوكس</t>
        </is>
      </c>
      <c r="AK251" s="85" t="inlineStr">
        <is>
          <t xml:space="preserve">Cushion lower Right           </t>
        </is>
      </c>
      <c r="AL251" s="85" t="inlineStr">
        <is>
          <t xml:space="preserve">PDFRP2044      </t>
        </is>
      </c>
      <c r="AM251" s="1">
        <f>IFERROR(AA251/AB251,"")</f>
        <v/>
      </c>
      <c r="AN251" s="486">
        <f>STDEV(K251,G251)</f>
        <v/>
      </c>
    </row>
    <row r="252" ht="21" customHeight="1" s="402">
      <c r="A252" t="n">
        <v>2021</v>
      </c>
      <c r="B252" t="n">
        <v>3</v>
      </c>
      <c r="C252" t="n">
        <v>415</v>
      </c>
      <c r="D252" t="n">
        <v>658</v>
      </c>
      <c r="E252" t="inlineStr">
        <is>
          <t>PDFRP2122 كفر 70 شمال</t>
        </is>
      </c>
      <c r="F252" t="inlineStr">
        <is>
          <t>FMCFII7LRP2122</t>
        </is>
      </c>
      <c r="G252" t="n">
        <v>90</v>
      </c>
      <c r="H252" t="n">
        <v>83.7</v>
      </c>
      <c r="I252" t="n">
        <v>96.3</v>
      </c>
      <c r="K252" s="476" t="n">
        <v>91.59999999999999</v>
      </c>
      <c r="M252" t="n">
        <v>60</v>
      </c>
      <c r="N252" t="n">
        <v>180</v>
      </c>
      <c r="O252" s="2" t="n">
        <v>68</v>
      </c>
      <c r="P252" s="2" t="n">
        <v>160</v>
      </c>
      <c r="Q252" t="n">
        <v>28</v>
      </c>
      <c r="R252" t="n">
        <v>10</v>
      </c>
      <c r="S252" t="n">
        <v>27</v>
      </c>
      <c r="Z252" t="n">
        <v>0.02</v>
      </c>
      <c r="AA252" t="n">
        <v>65</v>
      </c>
      <c r="AB252" t="n">
        <v>4010</v>
      </c>
      <c r="AC252" t="n">
        <v>0.7</v>
      </c>
      <c r="AD252" t="n">
        <v>44.6</v>
      </c>
      <c r="AE252" t="n">
        <v>0.7</v>
      </c>
      <c r="AF252" t="n">
        <v>40.7</v>
      </c>
      <c r="AG252" t="n">
        <v>4</v>
      </c>
      <c r="AH252" t="n">
        <v>1</v>
      </c>
      <c r="AI252" t="n">
        <v>0.95</v>
      </c>
      <c r="AJ252" s="28" t="inlineStr">
        <is>
          <t>الكترولوكس</t>
        </is>
      </c>
      <c r="AK252" s="85" t="inlineStr">
        <is>
          <t xml:space="preserve">Cushion lower left            </t>
        </is>
      </c>
      <c r="AL252" s="85" t="inlineStr">
        <is>
          <t xml:space="preserve">PDFRP2045      </t>
        </is>
      </c>
      <c r="AM252" s="1">
        <f>IFERROR(AA252/AB252,"")</f>
        <v/>
      </c>
      <c r="AN252" s="486">
        <f>STDEV(K252,G252)</f>
        <v/>
      </c>
    </row>
    <row r="253" ht="21" customHeight="1" s="402">
      <c r="A253" t="n">
        <v>2021</v>
      </c>
      <c r="B253" t="n">
        <v>3</v>
      </c>
      <c r="C253" t="n">
        <v>224</v>
      </c>
      <c r="D253" t="n">
        <v>152</v>
      </c>
      <c r="E253" t="inlineStr">
        <is>
          <t>فوم طقم قاعدة ديب فريزر</t>
        </is>
      </c>
      <c r="F253" t="inlineStr">
        <is>
          <t>FMTRDI10000000</t>
        </is>
      </c>
      <c r="G253" t="n">
        <v>155</v>
      </c>
      <c r="H253" t="n">
        <v>144.15</v>
      </c>
      <c r="I253" t="n">
        <v>165.85</v>
      </c>
      <c r="K253" s="476" t="n">
        <v>158</v>
      </c>
      <c r="M253" t="n">
        <v>142</v>
      </c>
      <c r="N253" t="n">
        <v>101</v>
      </c>
      <c r="O253" s="2" t="n">
        <v>139</v>
      </c>
      <c r="P253" s="2" t="n">
        <v>103</v>
      </c>
      <c r="Q253" t="n">
        <v>16</v>
      </c>
      <c r="R253" t="n">
        <v>4</v>
      </c>
      <c r="S253" t="n">
        <v>14</v>
      </c>
      <c r="U253" t="n">
        <v>1</v>
      </c>
      <c r="Z253" t="n">
        <v>0.015</v>
      </c>
      <c r="AA253" t="n">
        <v>33</v>
      </c>
      <c r="AB253" t="n">
        <v>6738</v>
      </c>
      <c r="AC253" t="n">
        <v>0.2</v>
      </c>
      <c r="AD253" t="n">
        <v>43.5</v>
      </c>
      <c r="AE253" t="n">
        <v>0.2</v>
      </c>
      <c r="AF253" t="n">
        <v>42.6</v>
      </c>
      <c r="AG253" t="n">
        <v>3</v>
      </c>
      <c r="AH253" t="n">
        <v>0.2</v>
      </c>
      <c r="AI253" t="n">
        <v>0.72</v>
      </c>
      <c r="AJ253" s="28" t="inlineStr">
        <is>
          <t>تريدكو</t>
        </is>
      </c>
      <c r="AK253" s="85" t="n"/>
      <c r="AL253" s="85" t="n"/>
      <c r="AM253" s="1">
        <f>IFERROR(AA253/AB253,"")</f>
        <v/>
      </c>
      <c r="AN253" s="486">
        <f>STDEV(K253,G253)</f>
        <v/>
      </c>
    </row>
    <row r="254" ht="21" customHeight="1" s="402">
      <c r="A254" t="n">
        <v>2021</v>
      </c>
      <c r="B254" t="n">
        <v>3</v>
      </c>
      <c r="C254" t="n">
        <v>56</v>
      </c>
      <c r="D254" t="n">
        <v>134</v>
      </c>
      <c r="E254" t="inlineStr">
        <is>
          <t>فوم كشاف طوارئ جراند 1</t>
        </is>
      </c>
      <c r="F254" t="inlineStr">
        <is>
          <t>FMGREI10000000</t>
        </is>
      </c>
      <c r="G254" t="n">
        <v>10</v>
      </c>
      <c r="H254" t="n">
        <v>9.300000000000001</v>
      </c>
      <c r="I254" t="n">
        <v>10.7</v>
      </c>
      <c r="K254" s="476" t="n">
        <v>11</v>
      </c>
      <c r="M254" t="n">
        <v>429</v>
      </c>
      <c r="N254" t="n">
        <v>101</v>
      </c>
      <c r="O254" s="2" t="n">
        <v>399</v>
      </c>
      <c r="P254" s="2" t="n">
        <v>109</v>
      </c>
      <c r="Q254" t="n">
        <v>63</v>
      </c>
      <c r="R254" t="n">
        <v>54</v>
      </c>
      <c r="S254" t="n">
        <v>83</v>
      </c>
      <c r="U254" t="n">
        <v>5</v>
      </c>
      <c r="Z254" t="n">
        <v>0.02</v>
      </c>
      <c r="AA254" t="n">
        <v>205</v>
      </c>
      <c r="AB254" t="n">
        <v>23925</v>
      </c>
      <c r="AC254" t="n">
        <v>20.5</v>
      </c>
      <c r="AD254" t="n">
        <v>2392.5</v>
      </c>
      <c r="AE254" t="n">
        <v>15.5</v>
      </c>
      <c r="AF254" t="n">
        <v>1807.7</v>
      </c>
      <c r="AG254" t="n">
        <v>7</v>
      </c>
      <c r="AH254" t="n">
        <v>0.5</v>
      </c>
      <c r="AI254" t="n">
        <v>0.3</v>
      </c>
      <c r="AJ254" s="28" t="inlineStr">
        <is>
          <t>جراند</t>
        </is>
      </c>
      <c r="AK254" s="85" t="n"/>
      <c r="AL254" s="85" t="n"/>
      <c r="AM254" s="1">
        <f>IFERROR(AA254/AB254,"")</f>
        <v/>
      </c>
      <c r="AN254" s="486">
        <f>STDEV(K254,G254)</f>
        <v/>
      </c>
    </row>
    <row r="255" ht="21" customHeight="1" s="402">
      <c r="A255" t="n">
        <v>2021</v>
      </c>
      <c r="B255" t="n">
        <v>3</v>
      </c>
      <c r="C255" t="n">
        <v>57</v>
      </c>
      <c r="D255" t="n">
        <v>135</v>
      </c>
      <c r="E255" t="inlineStr">
        <is>
          <t>فوم كشاف جراند بلاستيك</t>
        </is>
      </c>
      <c r="F255" t="inlineStr">
        <is>
          <t>FMGREI30000000</t>
        </is>
      </c>
      <c r="G255" t="n">
        <v>10.625</v>
      </c>
      <c r="H255" t="n">
        <v>9.88125</v>
      </c>
      <c r="I255" t="n">
        <v>11.36875</v>
      </c>
      <c r="K255" s="476" t="n">
        <v>10.8</v>
      </c>
      <c r="M255" t="n">
        <v>345</v>
      </c>
      <c r="N255" t="n">
        <v>125</v>
      </c>
      <c r="O255" s="2" t="n">
        <v>346</v>
      </c>
      <c r="P255" s="2" t="n">
        <v>125</v>
      </c>
      <c r="Q255" t="n">
        <v>22</v>
      </c>
      <c r="R255" t="n">
        <v>10</v>
      </c>
      <c r="S255" t="n">
        <v>21</v>
      </c>
      <c r="U255" t="n">
        <v>16</v>
      </c>
      <c r="Z255" t="n">
        <v>0.02</v>
      </c>
      <c r="AA255" t="n">
        <v>69</v>
      </c>
      <c r="AB255" t="n">
        <v>12949</v>
      </c>
      <c r="AC255" t="n">
        <v>6.5</v>
      </c>
      <c r="AD255" t="n">
        <v>1218.7</v>
      </c>
      <c r="AF255" t="n">
        <v>221.6</v>
      </c>
      <c r="AG255" t="n">
        <v>1</v>
      </c>
      <c r="AH255" t="n">
        <v>0.2</v>
      </c>
      <c r="AI255" t="n">
        <v>0.32</v>
      </c>
      <c r="AJ255" s="28" t="inlineStr">
        <is>
          <t>جراند</t>
        </is>
      </c>
      <c r="AK255" s="85" t="n"/>
      <c r="AL255" s="85" t="n"/>
      <c r="AM255" s="1">
        <f>IFERROR(AA255/AB255,"")</f>
        <v/>
      </c>
      <c r="AN255" s="486">
        <f>STDEV(K255,G255)</f>
        <v/>
      </c>
    </row>
    <row r="256" ht="21" customHeight="1" s="402">
      <c r="A256" t="n">
        <v>2021</v>
      </c>
      <c r="B256" t="n">
        <v>3</v>
      </c>
      <c r="C256" t="n">
        <v>236</v>
      </c>
      <c r="D256" t="n">
        <v>160</v>
      </c>
      <c r="E256" t="inlineStr">
        <is>
          <t>فوم طقم رويال جاز المعدل</t>
        </is>
      </c>
      <c r="F256" t="inlineStr">
        <is>
          <t>FMROGI20000000</t>
        </is>
      </c>
      <c r="G256" t="n">
        <v>200</v>
      </c>
      <c r="H256" t="n">
        <v>186</v>
      </c>
      <c r="I256" t="n">
        <v>214</v>
      </c>
      <c r="K256" s="476" t="n">
        <v>197.2</v>
      </c>
      <c r="M256" t="n">
        <v>76</v>
      </c>
      <c r="N256" t="n">
        <v>95</v>
      </c>
      <c r="O256" s="2" t="n">
        <v>82</v>
      </c>
      <c r="P256" s="2" t="n">
        <v>88</v>
      </c>
      <c r="Q256" t="n">
        <v>68</v>
      </c>
      <c r="R256" t="n">
        <v>22</v>
      </c>
      <c r="S256" t="n">
        <v>35</v>
      </c>
      <c r="Z256" t="n">
        <v>0.015</v>
      </c>
      <c r="AA256" t="n">
        <v>125</v>
      </c>
      <c r="AB256" t="n">
        <v>14507</v>
      </c>
      <c r="AC256" t="n">
        <v>0.6</v>
      </c>
      <c r="AD256" t="n">
        <v>72.5</v>
      </c>
      <c r="AE256" t="n">
        <v>0.6</v>
      </c>
      <c r="AF256" t="n">
        <v>73.8</v>
      </c>
      <c r="AG256" t="n">
        <v>9</v>
      </c>
      <c r="AH256" t="n">
        <v>1.5</v>
      </c>
      <c r="AI256" t="n">
        <v>0.96</v>
      </c>
      <c r="AJ256" s="28" t="inlineStr">
        <is>
          <t>رويال جاز</t>
        </is>
      </c>
      <c r="AK256" s="85" t="inlineStr">
        <is>
          <t>فوم جنب بوتجاز</t>
        </is>
      </c>
      <c r="AL256" s="85" t="n"/>
      <c r="AM256" s="1">
        <f>IFERROR(AA256/AB256,"")</f>
        <v/>
      </c>
      <c r="AN256" s="486">
        <f>STDEV(K256,G256)</f>
        <v/>
      </c>
    </row>
    <row r="257" ht="21" customHeight="1" s="402">
      <c r="A257" t="n">
        <v>2021</v>
      </c>
      <c r="B257" t="n">
        <v>3</v>
      </c>
      <c r="C257" t="n">
        <v>133</v>
      </c>
      <c r="D257" t="n">
        <v>269</v>
      </c>
      <c r="E257" t="inlineStr">
        <is>
          <t>صندوق فوم انسولين بدون بادج</t>
        </is>
      </c>
      <c r="F257" t="inlineStr">
        <is>
          <t>FMSEDI00000000</t>
        </is>
      </c>
      <c r="G257" t="n">
        <v>1570</v>
      </c>
      <c r="H257" t="n">
        <v>1460.1</v>
      </c>
      <c r="I257" t="n">
        <v>1679.9</v>
      </c>
      <c r="K257" s="476" t="n">
        <v>1674.7</v>
      </c>
      <c r="M257" t="n">
        <v>14</v>
      </c>
      <c r="N257" t="n">
        <v>257</v>
      </c>
      <c r="O257" s="2" t="n">
        <v>16</v>
      </c>
      <c r="P257" s="2" t="n">
        <v>220</v>
      </c>
      <c r="Q257" t="n">
        <v>18</v>
      </c>
      <c r="R257" t="n">
        <v>5</v>
      </c>
      <c r="S257" t="n">
        <v>16</v>
      </c>
      <c r="Z257" t="n">
        <v>0.02</v>
      </c>
      <c r="AA257" t="n">
        <v>38</v>
      </c>
      <c r="AB257" t="n">
        <v>1416</v>
      </c>
      <c r="AC257" t="n">
        <v>0</v>
      </c>
      <c r="AD257" t="n">
        <v>0.9</v>
      </c>
      <c r="AE257" t="n">
        <v>0</v>
      </c>
      <c r="AF257" t="n">
        <v>0.8</v>
      </c>
      <c r="AG257" t="n">
        <v>3</v>
      </c>
      <c r="AH257" t="n">
        <v>2.3</v>
      </c>
      <c r="AI257" t="n">
        <v>1.5</v>
      </c>
      <c r="AJ257" s="28" t="inlineStr">
        <is>
          <t>عملاء متنوعون</t>
        </is>
      </c>
      <c r="AK257" s="85" t="n"/>
      <c r="AL257" s="85" t="n"/>
      <c r="AM257" s="1">
        <f>IFERROR(AA257/AB257,"")</f>
        <v/>
      </c>
      <c r="AN257" s="486">
        <f>STDEV(K257,G257)</f>
        <v/>
      </c>
    </row>
    <row r="258" ht="21" customHeight="1" s="402">
      <c r="A258" t="n">
        <v>2021</v>
      </c>
      <c r="B258" t="n">
        <v>3</v>
      </c>
      <c r="C258" t="n">
        <v>135</v>
      </c>
      <c r="D258" t="n">
        <v>271</v>
      </c>
      <c r="E258" t="inlineStr">
        <is>
          <t>صندوق سمك 5ك بنى سويف</t>
        </is>
      </c>
      <c r="F258" t="inlineStr">
        <is>
          <t>FM000B05000000</t>
        </is>
      </c>
      <c r="G258" t="n">
        <v>161</v>
      </c>
      <c r="H258" t="n">
        <v>149.73</v>
      </c>
      <c r="I258" t="n">
        <v>172.27</v>
      </c>
      <c r="K258" s="476" t="n">
        <v>166.1</v>
      </c>
      <c r="M258" t="n">
        <v>151</v>
      </c>
      <c r="N258" t="n">
        <v>95</v>
      </c>
      <c r="O258" s="2" t="n">
        <v>157</v>
      </c>
      <c r="P258" s="2" t="n">
        <v>92</v>
      </c>
      <c r="Q258" t="n">
        <v>7</v>
      </c>
      <c r="R258" t="n">
        <v>1</v>
      </c>
      <c r="S258" t="n">
        <v>6</v>
      </c>
      <c r="Z258" t="n">
        <v>0.015</v>
      </c>
      <c r="AA258" t="n">
        <v>14</v>
      </c>
      <c r="AB258" t="n">
        <v>2364</v>
      </c>
      <c r="AC258" t="n">
        <v>0.1</v>
      </c>
      <c r="AD258" t="n">
        <v>14.7</v>
      </c>
      <c r="AE258" t="n">
        <v>0.1</v>
      </c>
      <c r="AF258" t="n">
        <v>11.8</v>
      </c>
      <c r="AG258" t="n">
        <v>1</v>
      </c>
      <c r="AH258" t="n">
        <v>0.1</v>
      </c>
      <c r="AI258" t="n">
        <v>0.59</v>
      </c>
      <c r="AJ258" s="28" t="inlineStr">
        <is>
          <t>عملاء متنوعون</t>
        </is>
      </c>
      <c r="AK258" s="85" t="n"/>
      <c r="AL258" s="85" t="n"/>
      <c r="AM258" s="1">
        <f>IFERROR(AA258/AB258,"")</f>
        <v/>
      </c>
      <c r="AN258" s="486">
        <f>STDEV(K258,G258)</f>
        <v/>
      </c>
    </row>
    <row r="259" ht="21" customHeight="1" s="402">
      <c r="A259" t="n">
        <v>2021</v>
      </c>
      <c r="B259" t="n">
        <v>3</v>
      </c>
      <c r="C259" t="n">
        <v>137</v>
      </c>
      <c r="D259" t="n">
        <v>168</v>
      </c>
      <c r="E259" t="inlineStr">
        <is>
          <t>صندوق سمك 25 ك</t>
        </is>
      </c>
      <c r="F259" t="inlineStr">
        <is>
          <t>FMBOXI25000000</t>
        </is>
      </c>
      <c r="G259" t="n">
        <v>619</v>
      </c>
      <c r="H259" t="n">
        <v>575.67</v>
      </c>
      <c r="I259" t="n">
        <v>662.33</v>
      </c>
      <c r="K259" s="476" t="n">
        <v>604.6</v>
      </c>
      <c r="M259" t="n">
        <v>90</v>
      </c>
      <c r="N259" t="n">
        <v>116</v>
      </c>
      <c r="O259" s="2" t="n">
        <v>71</v>
      </c>
      <c r="P259" s="2" t="n">
        <v>152</v>
      </c>
      <c r="Q259" t="n">
        <v>4</v>
      </c>
      <c r="R259" t="n">
        <v>1</v>
      </c>
      <c r="S259" t="n">
        <v>3</v>
      </c>
      <c r="U259" t="n">
        <v>2</v>
      </c>
      <c r="Z259" t="n">
        <v>0.015</v>
      </c>
      <c r="AA259" t="n">
        <v>9</v>
      </c>
      <c r="AB259" t="n">
        <v>711</v>
      </c>
      <c r="AC259" t="n">
        <v>0</v>
      </c>
      <c r="AD259" t="n">
        <v>1.1</v>
      </c>
      <c r="AE259" t="n">
        <v>0</v>
      </c>
      <c r="AF259" t="n">
        <v>1.2</v>
      </c>
      <c r="AG259" t="n">
        <v>1</v>
      </c>
      <c r="AH259" t="n">
        <v>0.1</v>
      </c>
      <c r="AI259" t="n">
        <v>0.36</v>
      </c>
      <c r="AJ259" s="28" t="inlineStr">
        <is>
          <t>عملاء متنوعون</t>
        </is>
      </c>
      <c r="AK259" s="85" t="n"/>
      <c r="AL259" s="85" t="n"/>
      <c r="AM259" s="1">
        <f>IFERROR(AA259/AB259,"")</f>
        <v/>
      </c>
      <c r="AN259" s="486">
        <f>STDEV(K259,G259)</f>
        <v/>
      </c>
    </row>
    <row r="260" ht="21" customHeight="1" s="402">
      <c r="A260" t="n">
        <v>2021</v>
      </c>
      <c r="B260" t="n">
        <v>3</v>
      </c>
      <c r="C260" t="n">
        <v>137</v>
      </c>
      <c r="D260" t="n">
        <v>273</v>
      </c>
      <c r="E260" t="inlineStr">
        <is>
          <t>صندوق سمك 25 ك بني سويف</t>
        </is>
      </c>
      <c r="F260" t="inlineStr">
        <is>
          <t>FM000B25000000</t>
        </is>
      </c>
      <c r="G260" t="n">
        <v>564</v>
      </c>
      <c r="H260" t="n">
        <v>524.52</v>
      </c>
      <c r="I260" t="n">
        <v>603.48</v>
      </c>
      <c r="K260" s="476" t="n">
        <v>583</v>
      </c>
      <c r="M260" t="n">
        <v>93</v>
      </c>
      <c r="N260" t="n">
        <v>116</v>
      </c>
      <c r="O260" s="2" t="n">
        <v>73</v>
      </c>
      <c r="P260" s="2" t="n">
        <v>150</v>
      </c>
      <c r="Q260" t="n">
        <v>61</v>
      </c>
      <c r="R260" t="n">
        <v>38</v>
      </c>
      <c r="S260" t="n">
        <v>49</v>
      </c>
      <c r="U260" t="n">
        <v>5</v>
      </c>
      <c r="Z260" t="n">
        <v>0.015</v>
      </c>
      <c r="AA260" t="n">
        <v>152</v>
      </c>
      <c r="AB260" t="n">
        <v>12932</v>
      </c>
      <c r="AC260" t="n">
        <v>0.3</v>
      </c>
      <c r="AD260" t="n">
        <v>22.9</v>
      </c>
      <c r="AE260" t="n">
        <v>0.3</v>
      </c>
      <c r="AF260" t="n">
        <v>21.2</v>
      </c>
      <c r="AG260" t="n">
        <v>10</v>
      </c>
      <c r="AH260" t="n">
        <v>2.1</v>
      </c>
      <c r="AI260" t="n">
        <v>0.6</v>
      </c>
      <c r="AJ260" s="28" t="inlineStr">
        <is>
          <t>عملاء متنوعون</t>
        </is>
      </c>
      <c r="AK260" s="85" t="n"/>
      <c r="AL260" s="85" t="n"/>
      <c r="AM260" s="1">
        <f>IFERROR(AA260/AB260,"")</f>
        <v/>
      </c>
      <c r="AN260" s="486">
        <f>STDEV(K260,G260)</f>
        <v/>
      </c>
    </row>
    <row r="261" ht="21" customHeight="1" s="402">
      <c r="A261" t="n">
        <v>2021</v>
      </c>
      <c r="B261" t="n">
        <v>3</v>
      </c>
      <c r="C261" t="n">
        <v>143</v>
      </c>
      <c r="D261" t="n">
        <v>281</v>
      </c>
      <c r="E261" t="inlineStr">
        <is>
          <t>صندوق 10 ك فلات ك 18 بدون بادج</t>
        </is>
      </c>
      <c r="F261" t="inlineStr">
        <is>
          <t>FM000B10180000</t>
        </is>
      </c>
      <c r="G261" t="n">
        <v>285</v>
      </c>
      <c r="H261" t="n">
        <v>265.05</v>
      </c>
      <c r="I261" t="n">
        <v>304.95</v>
      </c>
      <c r="K261" s="476" t="n">
        <v>287.3</v>
      </c>
      <c r="M261" t="n">
        <v>120</v>
      </c>
      <c r="N261" t="n">
        <v>120</v>
      </c>
      <c r="O261" s="2" t="n">
        <v>122</v>
      </c>
      <c r="P261" s="2" t="n">
        <v>119</v>
      </c>
      <c r="Q261" t="n">
        <v>21</v>
      </c>
      <c r="R261" t="n">
        <v>8</v>
      </c>
      <c r="S261" t="n">
        <v>15</v>
      </c>
      <c r="Z261" t="n">
        <v>0.015</v>
      </c>
      <c r="AA261" t="n">
        <v>42</v>
      </c>
      <c r="AB261" t="n">
        <v>5126</v>
      </c>
      <c r="AC261" t="n">
        <v>0.1</v>
      </c>
      <c r="AD261" t="n">
        <v>18</v>
      </c>
      <c r="AE261" t="n">
        <v>0.1</v>
      </c>
      <c r="AF261" t="n">
        <v>17.3</v>
      </c>
      <c r="AG261" t="n">
        <v>4</v>
      </c>
      <c r="AH261" t="n">
        <v>0.3</v>
      </c>
      <c r="AI261" t="n">
        <v>0.49</v>
      </c>
      <c r="AJ261" s="28" t="inlineStr">
        <is>
          <t>عملاء متنوعون</t>
        </is>
      </c>
      <c r="AK261" s="85" t="n"/>
      <c r="AL261" s="85" t="n"/>
      <c r="AM261" s="1">
        <f>IFERROR(AA261/AB261,"")</f>
        <v/>
      </c>
      <c r="AN261" s="486">
        <f>STDEV(K261,G261)</f>
        <v/>
      </c>
    </row>
    <row r="262" ht="21" customHeight="1" s="402">
      <c r="A262" t="n">
        <v>2021</v>
      </c>
      <c r="B262" t="n">
        <v>3</v>
      </c>
      <c r="C262" t="n">
        <v>243</v>
      </c>
      <c r="D262" t="n">
        <v>167</v>
      </c>
      <c r="E262" t="inlineStr">
        <is>
          <t>فوم صندوق سمك 35 ك</t>
        </is>
      </c>
      <c r="F262" t="inlineStr">
        <is>
          <t>FMBOXI35000000</t>
        </is>
      </c>
      <c r="G262" t="n">
        <v>888</v>
      </c>
      <c r="H262" t="n">
        <v>825.84</v>
      </c>
      <c r="I262" t="n">
        <v>950.16</v>
      </c>
      <c r="K262" s="476" t="n">
        <v>877.7</v>
      </c>
      <c r="M262" t="n">
        <v>55</v>
      </c>
      <c r="N262" t="n">
        <v>131</v>
      </c>
      <c r="O262" s="2" t="n">
        <v>47</v>
      </c>
      <c r="P262" s="2" t="n">
        <v>154</v>
      </c>
      <c r="Q262" t="n">
        <v>18</v>
      </c>
      <c r="R262" t="n">
        <v>5</v>
      </c>
      <c r="S262" t="n">
        <v>16</v>
      </c>
      <c r="T262" t="n">
        <v>1</v>
      </c>
      <c r="U262" t="n">
        <v>2</v>
      </c>
      <c r="Z262" t="n">
        <v>0.015</v>
      </c>
      <c r="AA262" t="n">
        <v>41</v>
      </c>
      <c r="AB262" t="n">
        <v>2861</v>
      </c>
      <c r="AC262" t="n">
        <v>0</v>
      </c>
      <c r="AD262" t="n">
        <v>3.2</v>
      </c>
      <c r="AE262" t="n">
        <v>0</v>
      </c>
      <c r="AF262" t="n">
        <v>3.3</v>
      </c>
      <c r="AG262" t="n">
        <v>6</v>
      </c>
      <c r="AH262" t="n">
        <v>0.9</v>
      </c>
      <c r="AI262" t="n">
        <v>0.39</v>
      </c>
      <c r="AJ262" s="28" t="inlineStr">
        <is>
          <t>عملاء متنوعون</t>
        </is>
      </c>
      <c r="AK262" s="85" t="n"/>
      <c r="AL262" s="85" t="n"/>
      <c r="AM262" s="1">
        <f>IFERROR(AA262/AB262,"")</f>
        <v/>
      </c>
      <c r="AN262" s="486">
        <f>STDEV(K262,G262)</f>
        <v/>
      </c>
    </row>
    <row r="263" ht="21" customHeight="1" s="402">
      <c r="A263" t="n">
        <v>2021</v>
      </c>
      <c r="B263" t="n">
        <v>3</v>
      </c>
      <c r="C263" t="n">
        <v>295</v>
      </c>
      <c r="D263" t="n">
        <v>219</v>
      </c>
      <c r="E263" t="inlineStr">
        <is>
          <t>غطاء صندوق سمك 20 ك فلات الجديدة</t>
        </is>
      </c>
      <c r="F263" t="inlineStr">
        <is>
          <t>FMBOXI20FC0000</t>
        </is>
      </c>
      <c r="G263" t="n">
        <v>114</v>
      </c>
      <c r="H263" t="n">
        <v>106.02</v>
      </c>
      <c r="I263" t="n">
        <v>121.98</v>
      </c>
      <c r="K263" s="476" t="n">
        <v>111</v>
      </c>
      <c r="M263" t="n">
        <v>238</v>
      </c>
      <c r="N263" t="n">
        <v>91</v>
      </c>
      <c r="O263" s="2" t="n">
        <v>216</v>
      </c>
      <c r="P263" s="2" t="n">
        <v>100</v>
      </c>
      <c r="Q263" t="n">
        <v>10</v>
      </c>
      <c r="S263" t="n">
        <v>3</v>
      </c>
      <c r="Z263" t="n">
        <v>0.015</v>
      </c>
      <c r="AA263" t="n">
        <v>13</v>
      </c>
      <c r="AB263" t="n">
        <v>1620</v>
      </c>
      <c r="AC263" t="n">
        <v>0.1</v>
      </c>
      <c r="AD263" t="n">
        <v>14.2</v>
      </c>
      <c r="AE263" t="n">
        <v>0.1</v>
      </c>
      <c r="AF263" t="n">
        <v>8.6</v>
      </c>
      <c r="AG263" t="n">
        <v>1</v>
      </c>
      <c r="AH263" t="n">
        <v>0.1</v>
      </c>
      <c r="AI263" t="n">
        <v>0.18</v>
      </c>
      <c r="AJ263" s="28" t="inlineStr">
        <is>
          <t>عملاء متنوعون</t>
        </is>
      </c>
      <c r="AK263" s="85" t="n"/>
      <c r="AL263" s="85" t="n"/>
      <c r="AM263" s="1">
        <f>IFERROR(AA263/AB263,"")</f>
        <v/>
      </c>
      <c r="AN263" s="486">
        <f>STDEV(K263,G263)</f>
        <v/>
      </c>
    </row>
    <row r="264" ht="21" customHeight="1" s="402">
      <c r="A264" t="n">
        <v>2021</v>
      </c>
      <c r="B264" t="n">
        <v>3</v>
      </c>
      <c r="C264" t="n">
        <v>301</v>
      </c>
      <c r="D264" t="n">
        <v>225</v>
      </c>
      <c r="E264" t="inlineStr">
        <is>
          <t>علبة صندوق سمك 20 ك فلات الجديدة</t>
        </is>
      </c>
      <c r="F264" t="inlineStr">
        <is>
          <t>FMBOXI20FB0000</t>
        </is>
      </c>
      <c r="G264" t="n">
        <v>372</v>
      </c>
      <c r="H264" t="n">
        <v>345.96</v>
      </c>
      <c r="I264" t="n">
        <v>398.04</v>
      </c>
      <c r="K264" s="476" t="n">
        <v>378.8</v>
      </c>
      <c r="M264" t="n">
        <v>169</v>
      </c>
      <c r="N264" t="n">
        <v>128</v>
      </c>
      <c r="O264" s="2" t="n">
        <v>129</v>
      </c>
      <c r="P264" s="2" t="n">
        <v>168</v>
      </c>
      <c r="Q264" t="n">
        <v>12</v>
      </c>
      <c r="R264" t="n">
        <v>2</v>
      </c>
      <c r="S264" t="n">
        <v>10</v>
      </c>
      <c r="Z264" t="n">
        <v>0.015</v>
      </c>
      <c r="AA264" t="n">
        <v>24</v>
      </c>
      <c r="AB264" t="n">
        <v>3402</v>
      </c>
      <c r="AC264" t="n">
        <v>0.1</v>
      </c>
      <c r="AD264" t="n">
        <v>9.1</v>
      </c>
      <c r="AE264" t="n">
        <v>0.1</v>
      </c>
      <c r="AF264" t="n">
        <v>5</v>
      </c>
      <c r="AG264" t="n">
        <v>2</v>
      </c>
      <c r="AH264" t="n">
        <v>0.2</v>
      </c>
      <c r="AI264" t="n">
        <v>0.26</v>
      </c>
      <c r="AJ264" s="28" t="inlineStr">
        <is>
          <t>عملاء متنوعون</t>
        </is>
      </c>
      <c r="AK264" s="85" t="n"/>
      <c r="AL264" s="85" t="n"/>
      <c r="AM264" s="1">
        <f>IFERROR(AA264/AB264,"")</f>
        <v/>
      </c>
      <c r="AN264" s="486">
        <f>STDEV(K264,G264)</f>
        <v/>
      </c>
    </row>
    <row r="265" ht="21" customHeight="1" s="402">
      <c r="A265" t="n">
        <v>2021</v>
      </c>
      <c r="B265" t="n">
        <v>3</v>
      </c>
      <c r="C265" t="n">
        <v>395</v>
      </c>
      <c r="D265" t="n">
        <v>607</v>
      </c>
      <c r="E265" t="inlineStr">
        <is>
          <t>مجموعه زوايا اماميه - منلو</t>
        </is>
      </c>
      <c r="F265" t="inlineStr">
        <is>
          <t>FMMINI20000042</t>
        </is>
      </c>
      <c r="G265" t="n">
        <v>120</v>
      </c>
      <c r="H265" t="n">
        <v>111.6</v>
      </c>
      <c r="I265" t="n">
        <v>128.4</v>
      </c>
      <c r="K265" s="476" t="n">
        <v>119.5</v>
      </c>
      <c r="M265" t="n">
        <v>90</v>
      </c>
      <c r="N265" t="n">
        <v>120</v>
      </c>
      <c r="O265" s="2" t="n">
        <v>90</v>
      </c>
      <c r="P265" s="2" t="n">
        <v>123</v>
      </c>
      <c r="Q265" t="n">
        <v>58</v>
      </c>
      <c r="R265" t="n">
        <v>18</v>
      </c>
      <c r="S265" t="n">
        <v>28</v>
      </c>
      <c r="Z265" t="n">
        <v>0.015</v>
      </c>
      <c r="AA265" t="n">
        <v>104</v>
      </c>
      <c r="AB265" t="n">
        <v>8312</v>
      </c>
      <c r="AC265" t="n">
        <v>0.9</v>
      </c>
      <c r="AD265" t="n">
        <v>69.3</v>
      </c>
      <c r="AE265" t="n">
        <v>0.9</v>
      </c>
      <c r="AF265" t="n">
        <v>69.09999999999999</v>
      </c>
      <c r="AG265" t="n">
        <v>6</v>
      </c>
      <c r="AH265" t="n">
        <v>1.2</v>
      </c>
      <c r="AI265" t="n">
        <v>0.7</v>
      </c>
      <c r="AJ265" s="28" t="inlineStr">
        <is>
          <t>ميلو</t>
        </is>
      </c>
      <c r="AK265" s="85" t="n"/>
      <c r="AL265" s="85" t="n"/>
      <c r="AM265" s="1">
        <f>IFERROR(AA265/AB265,"")</f>
        <v/>
      </c>
      <c r="AN265" s="486">
        <f>STDEV(K265,G265)</f>
        <v/>
      </c>
    </row>
    <row r="266" ht="21" customHeight="1" s="402">
      <c r="A266" t="n">
        <v>2021</v>
      </c>
      <c r="B266" t="n">
        <v>3</v>
      </c>
      <c r="C266" t="n">
        <v>395</v>
      </c>
      <c r="D266" t="n">
        <v>608</v>
      </c>
      <c r="E266" t="inlineStr">
        <is>
          <t>مجموعه زوايا فوم خلفيه- منلو</t>
        </is>
      </c>
      <c r="F266" t="inlineStr">
        <is>
          <t>FMMINI30000043</t>
        </is>
      </c>
      <c r="G266" t="n">
        <v>110</v>
      </c>
      <c r="H266" t="n">
        <v>102.3</v>
      </c>
      <c r="I266" t="n">
        <v>117.7</v>
      </c>
      <c r="K266" s="476" t="n">
        <v>110.1</v>
      </c>
      <c r="M266" t="n">
        <v>90</v>
      </c>
      <c r="N266" t="n">
        <v>120</v>
      </c>
      <c r="O266" s="2" t="n">
        <v>90</v>
      </c>
      <c r="P266" s="2" t="n">
        <v>123</v>
      </c>
      <c r="Q266" t="n">
        <v>39</v>
      </c>
      <c r="R266" t="n">
        <v>18</v>
      </c>
      <c r="S266" t="n">
        <v>32</v>
      </c>
      <c r="Z266" t="n">
        <v>0.015</v>
      </c>
      <c r="AA266" t="n">
        <v>89</v>
      </c>
      <c r="AB266" t="n">
        <v>8297</v>
      </c>
      <c r="AC266" t="n">
        <v>0.8</v>
      </c>
      <c r="AD266" t="n">
        <v>75.40000000000001</v>
      </c>
      <c r="AE266" t="n">
        <v>0.8</v>
      </c>
      <c r="AF266" t="n">
        <v>75.2</v>
      </c>
      <c r="AG266" t="n">
        <v>6</v>
      </c>
      <c r="AH266" t="n">
        <v>1</v>
      </c>
      <c r="AI266" t="n">
        <v>0.7</v>
      </c>
      <c r="AJ266" s="28" t="inlineStr">
        <is>
          <t>ميلو</t>
        </is>
      </c>
      <c r="AK266" s="85" t="n"/>
      <c r="AL266" s="85" t="n"/>
      <c r="AM266" s="1">
        <f>IFERROR(AA266/AB266,"")</f>
        <v/>
      </c>
      <c r="AN266" s="486">
        <f>STDEV(K266,G266)</f>
        <v/>
      </c>
    </row>
    <row r="267" ht="21" customHeight="1" s="402">
      <c r="A267" t="n">
        <v>2021</v>
      </c>
      <c r="B267" t="n">
        <v>3</v>
      </c>
      <c r="C267" t="n">
        <v>395</v>
      </c>
      <c r="D267" t="n">
        <v>609</v>
      </c>
      <c r="E267" t="inlineStr">
        <is>
          <t>قاعده فوم جديده- منلو</t>
        </is>
      </c>
      <c r="F267" t="inlineStr">
        <is>
          <t>FMMINI10000044</t>
        </is>
      </c>
      <c r="G267" t="n">
        <v>50</v>
      </c>
      <c r="H267" t="n">
        <v>46.5</v>
      </c>
      <c r="I267" t="n">
        <v>53.5</v>
      </c>
      <c r="K267" s="476" t="n">
        <v>50.8</v>
      </c>
      <c r="M267" t="n">
        <v>90</v>
      </c>
      <c r="N267" t="n">
        <v>120</v>
      </c>
      <c r="O267" s="2" t="n">
        <v>90</v>
      </c>
      <c r="P267" s="2" t="n">
        <v>123</v>
      </c>
      <c r="Q267" t="n">
        <v>55</v>
      </c>
      <c r="R267" t="n">
        <v>15</v>
      </c>
      <c r="S267" t="n">
        <v>28</v>
      </c>
      <c r="Z267" t="n">
        <v>0.015</v>
      </c>
      <c r="AA267" t="n">
        <v>98</v>
      </c>
      <c r="AB267" t="n">
        <v>8306</v>
      </c>
      <c r="AC267" t="n">
        <v>2</v>
      </c>
      <c r="AD267" t="n">
        <v>166.1</v>
      </c>
      <c r="AE267" t="n">
        <v>1.9</v>
      </c>
      <c r="AF267" t="n">
        <v>163.9</v>
      </c>
      <c r="AG267" t="n">
        <v>6</v>
      </c>
      <c r="AH267" t="n">
        <v>1.1</v>
      </c>
      <c r="AI267" t="n">
        <v>0.7</v>
      </c>
      <c r="AJ267" s="28" t="inlineStr">
        <is>
          <t>ميلو</t>
        </is>
      </c>
      <c r="AK267" s="85" t="n"/>
      <c r="AL267" s="85" t="n"/>
      <c r="AM267" s="1">
        <f>IFERROR(AA267/AB267,"")</f>
        <v/>
      </c>
      <c r="AN267" s="486">
        <f>STDEV(K267,G267)</f>
        <v/>
      </c>
    </row>
    <row r="268" ht="21" customHeight="1" s="402">
      <c r="A268" t="n">
        <v>2021</v>
      </c>
      <c r="B268" t="n">
        <v>3</v>
      </c>
      <c r="C268" t="n">
        <v>164</v>
      </c>
      <c r="D268" t="n">
        <v>652</v>
      </c>
      <c r="E268" t="inlineStr">
        <is>
          <t>زانوسي العبد 314</t>
        </is>
      </c>
      <c r="F268" t="inlineStr">
        <is>
          <t>FMABDI31400000</t>
        </is>
      </c>
      <c r="G268" t="n">
        <v>17.1</v>
      </c>
      <c r="H268" t="n">
        <v>15.903</v>
      </c>
      <c r="I268" t="n">
        <v>18.297</v>
      </c>
      <c r="K268" s="476" t="n"/>
      <c r="M268" t="n">
        <v>20</v>
      </c>
      <c r="O268" s="2" t="n">
        <v>21</v>
      </c>
      <c r="P268" s="2" t="n">
        <v>172</v>
      </c>
      <c r="Z268" t="n">
        <v>0.02</v>
      </c>
      <c r="AG268" t="n">
        <v>1</v>
      </c>
      <c r="AJ268" s="28" t="n"/>
      <c r="AK268" s="85" t="n"/>
      <c r="AL268" s="85" t="inlineStr">
        <is>
          <t>CDFRP2314</t>
        </is>
      </c>
      <c r="AM268" s="1">
        <f>IFERROR(AA268/AB268,"")</f>
        <v/>
      </c>
      <c r="AN268" s="486">
        <f>STDEV(K268,G268)</f>
        <v/>
      </c>
    </row>
    <row r="269" ht="21" customHeight="1" s="402">
      <c r="A269" t="n">
        <v>2021</v>
      </c>
      <c r="B269" t="n">
        <v>3</v>
      </c>
      <c r="C269" t="n">
        <v>165</v>
      </c>
      <c r="D269" t="n">
        <v>306</v>
      </c>
      <c r="E269" t="inlineStr">
        <is>
          <t>زانوسي العبد 309</t>
        </is>
      </c>
      <c r="F269" t="inlineStr">
        <is>
          <t>FMABDI30900000</t>
        </is>
      </c>
      <c r="G269" t="n">
        <v>196</v>
      </c>
      <c r="H269" t="n">
        <v>182.28</v>
      </c>
      <c r="I269" t="n">
        <v>209.72</v>
      </c>
      <c r="K269" s="476" t="n">
        <v>202.3</v>
      </c>
      <c r="M269" t="n">
        <v>20</v>
      </c>
      <c r="N269" t="n">
        <v>180</v>
      </c>
      <c r="O269" s="2" t="n">
        <v>23</v>
      </c>
      <c r="P269" s="2" t="n">
        <v>158</v>
      </c>
      <c r="Q269" t="n">
        <v>8</v>
      </c>
      <c r="R269" t="n">
        <v>2</v>
      </c>
      <c r="S269" t="n">
        <v>6</v>
      </c>
      <c r="U269" t="n">
        <v>2</v>
      </c>
      <c r="Z269" t="n">
        <v>0.02</v>
      </c>
      <c r="AA269" t="n">
        <v>17</v>
      </c>
      <c r="AB269" t="n">
        <v>877</v>
      </c>
      <c r="AC269" t="n">
        <v>0.1</v>
      </c>
      <c r="AD269" t="n">
        <v>4.5</v>
      </c>
      <c r="AE269" t="n">
        <v>0.1</v>
      </c>
      <c r="AF269" t="n">
        <v>3.7</v>
      </c>
      <c r="AG269" t="n">
        <v>3</v>
      </c>
      <c r="AH269" t="n">
        <v>0.7</v>
      </c>
      <c r="AI269" t="n">
        <v>0.5600000000000001</v>
      </c>
      <c r="AJ269" s="28" t="n"/>
      <c r="AK269" s="85" t="n"/>
      <c r="AL269" s="85" t="n"/>
      <c r="AM269" s="1">
        <f>IFERROR(AA269/AB269,"")</f>
        <v/>
      </c>
      <c r="AN269" s="486">
        <f>STDEV(K269,G269)</f>
        <v/>
      </c>
    </row>
    <row r="270" ht="21" customHeight="1" s="402">
      <c r="A270" t="n">
        <v>2021</v>
      </c>
      <c r="B270" t="n">
        <v>4</v>
      </c>
      <c r="C270" t="n">
        <v>18</v>
      </c>
      <c r="D270" t="n">
        <v>49</v>
      </c>
      <c r="E270" t="inlineStr">
        <is>
          <t xml:space="preserve"> LgWashing machine (Cover)</t>
        </is>
      </c>
      <c r="F270" t="inlineStr">
        <is>
          <t>FMLGEI20000000</t>
        </is>
      </c>
      <c r="G270" t="n">
        <v>100</v>
      </c>
      <c r="H270" t="n">
        <v>95.5</v>
      </c>
      <c r="I270" t="n">
        <v>104.5</v>
      </c>
      <c r="K270" s="476" t="n">
        <v>105.2</v>
      </c>
      <c r="M270" t="n">
        <v>101</v>
      </c>
      <c r="N270" t="n">
        <v>107</v>
      </c>
      <c r="O270" s="2" t="n">
        <v>74</v>
      </c>
      <c r="P270" s="2" t="n">
        <v>98</v>
      </c>
      <c r="Q270" t="n">
        <v>48</v>
      </c>
      <c r="R270" t="n">
        <v>14</v>
      </c>
      <c r="S270" t="n">
        <v>21</v>
      </c>
      <c r="T270" t="n">
        <v>5</v>
      </c>
      <c r="Z270" t="n">
        <v>0.015</v>
      </c>
      <c r="AA270" t="n">
        <v>88</v>
      </c>
      <c r="AB270" t="n">
        <v>11092</v>
      </c>
      <c r="AC270" t="n">
        <v>0.9</v>
      </c>
      <c r="AD270" t="n">
        <v>110.9</v>
      </c>
      <c r="AE270" t="n">
        <v>0.8</v>
      </c>
      <c r="AF270" t="n">
        <v>78.3</v>
      </c>
      <c r="AG270" t="n">
        <v>5</v>
      </c>
      <c r="AH270" t="n">
        <v>1.2</v>
      </c>
      <c r="AI270" t="n">
        <v>0.73</v>
      </c>
      <c r="AJ270" s="28" t="inlineStr">
        <is>
          <t>LG</t>
        </is>
      </c>
      <c r="AK270" s="85" t="inlineStr">
        <is>
          <t>PACKING</t>
        </is>
      </c>
      <c r="AL270" s="85" t="inlineStr">
        <is>
          <t>3920EZ2058A</t>
        </is>
      </c>
      <c r="AM270" s="1">
        <f>IFERROR(AA270/AB270,"")</f>
        <v/>
      </c>
      <c r="AN270" s="486">
        <f>STDEV(K270,G270)</f>
        <v/>
      </c>
    </row>
    <row r="271" ht="21" customHeight="1" s="402">
      <c r="A271" t="n">
        <v>2021</v>
      </c>
      <c r="B271" t="n">
        <v>4</v>
      </c>
      <c r="C271" t="n">
        <v>18</v>
      </c>
      <c r="D271" t="n">
        <v>50</v>
      </c>
      <c r="E271" t="inlineStr">
        <is>
          <t>LgWashing machine (Angels)</t>
        </is>
      </c>
      <c r="F271" t="inlineStr">
        <is>
          <t>FMLGEI40000000</t>
        </is>
      </c>
      <c r="G271" t="n">
        <v>54</v>
      </c>
      <c r="H271" t="n">
        <v>51.57</v>
      </c>
      <c r="I271" t="n">
        <v>56.43</v>
      </c>
      <c r="K271" s="476" t="n">
        <v>56</v>
      </c>
      <c r="M271" t="n">
        <v>101</v>
      </c>
      <c r="N271" t="n">
        <v>107</v>
      </c>
      <c r="O271" s="2" t="n">
        <v>74</v>
      </c>
      <c r="P271" s="2" t="n">
        <v>98</v>
      </c>
      <c r="Q271" t="n">
        <v>35</v>
      </c>
      <c r="R271" t="n">
        <v>16</v>
      </c>
      <c r="S271" t="n">
        <v>38</v>
      </c>
      <c r="T271" t="n">
        <v>3</v>
      </c>
      <c r="Z271" t="n">
        <v>0.015</v>
      </c>
      <c r="AA271" t="n">
        <v>92</v>
      </c>
      <c r="AB271" t="n">
        <v>11180</v>
      </c>
      <c r="AC271" t="n">
        <v>1.7</v>
      </c>
      <c r="AD271" t="n">
        <v>207</v>
      </c>
      <c r="AE271" t="n">
        <v>1.6</v>
      </c>
      <c r="AF271" t="n">
        <v>148.7</v>
      </c>
      <c r="AG271" t="n">
        <v>5</v>
      </c>
      <c r="AH271" t="n">
        <v>1.2</v>
      </c>
      <c r="AI271" t="n">
        <v>0.74</v>
      </c>
      <c r="AJ271" s="28" t="inlineStr">
        <is>
          <t>LG</t>
        </is>
      </c>
      <c r="AK271" s="85" t="inlineStr">
        <is>
          <t>PACKING</t>
        </is>
      </c>
      <c r="AL271" s="85" t="inlineStr">
        <is>
          <t>3920FZ3114C</t>
        </is>
      </c>
      <c r="AM271" s="1">
        <f>IFERROR(AA271/AB271,"")</f>
        <v/>
      </c>
      <c r="AN271" s="486">
        <f>STDEV(K271,G271)</f>
        <v/>
      </c>
    </row>
    <row r="272" ht="21" customHeight="1" s="402">
      <c r="A272" t="n">
        <v>2021</v>
      </c>
      <c r="B272" t="n">
        <v>4</v>
      </c>
      <c r="C272" t="n">
        <v>47</v>
      </c>
      <c r="D272" t="n">
        <v>122</v>
      </c>
      <c r="E272" t="inlineStr">
        <is>
          <t>LgWashing Mashine Base</t>
        </is>
      </c>
      <c r="F272" t="inlineStr">
        <is>
          <t>FMLGEI1000000</t>
        </is>
      </c>
      <c r="G272" t="n">
        <v>280</v>
      </c>
      <c r="H272" t="n">
        <v>267.4</v>
      </c>
      <c r="I272" t="n">
        <v>292.6</v>
      </c>
      <c r="K272" s="476" t="n">
        <v>277</v>
      </c>
      <c r="M272" t="n">
        <v>63</v>
      </c>
      <c r="N272" t="n">
        <v>115</v>
      </c>
      <c r="O272" s="2" t="n">
        <v>68</v>
      </c>
      <c r="P272" s="2" t="n">
        <v>107</v>
      </c>
      <c r="Q272" t="n">
        <v>47</v>
      </c>
      <c r="R272" t="n">
        <v>30</v>
      </c>
      <c r="S272" t="n">
        <v>51</v>
      </c>
      <c r="Z272" t="n">
        <v>0.015</v>
      </c>
      <c r="AA272" t="n">
        <v>128</v>
      </c>
      <c r="AB272" t="n">
        <v>3828</v>
      </c>
      <c r="AC272" t="n">
        <v>0.5</v>
      </c>
      <c r="AD272" t="n">
        <v>13.7</v>
      </c>
      <c r="AE272" t="n">
        <v>0.5</v>
      </c>
      <c r="AF272" t="n">
        <v>7.6</v>
      </c>
      <c r="AG272" t="n">
        <v>8</v>
      </c>
      <c r="AH272" t="n">
        <v>1.9</v>
      </c>
      <c r="AI272" t="n">
        <v>0.19</v>
      </c>
      <c r="AJ272" s="28" t="inlineStr">
        <is>
          <t>LG</t>
        </is>
      </c>
      <c r="AK272" s="85" t="n"/>
      <c r="AL272" s="85" t="inlineStr">
        <is>
          <t>AGG76599801</t>
        </is>
      </c>
      <c r="AM272" s="1">
        <f>IFERROR(AA272/AB272,"")</f>
        <v/>
      </c>
      <c r="AN272" s="486">
        <f>STDEV(K272,G272)</f>
        <v/>
      </c>
    </row>
    <row r="273" ht="21" customHeight="1" s="402">
      <c r="A273" t="n">
        <v>2021</v>
      </c>
      <c r="B273" t="n">
        <v>4</v>
      </c>
      <c r="C273" t="n">
        <v>182</v>
      </c>
      <c r="D273" t="n">
        <v>331</v>
      </c>
      <c r="E273" t="inlineStr">
        <is>
          <t>LG 43UJ63</t>
        </is>
      </c>
      <c r="F273" t="inlineStr">
        <is>
          <t>FMLGEI43630000</t>
        </is>
      </c>
      <c r="G273" t="n">
        <v>332</v>
      </c>
      <c r="H273" t="n">
        <v>312.412</v>
      </c>
      <c r="I273" t="n">
        <v>355.572</v>
      </c>
      <c r="K273" s="476" t="n">
        <v>314.5</v>
      </c>
      <c r="M273" t="n">
        <v>110</v>
      </c>
      <c r="N273" t="n">
        <v>131</v>
      </c>
      <c r="O273" s="2" t="n">
        <v>135</v>
      </c>
      <c r="P273" s="2" t="n">
        <v>107</v>
      </c>
      <c r="Z273" t="n">
        <v>0.015</v>
      </c>
      <c r="AB273" t="n">
        <v>840</v>
      </c>
      <c r="AD273" t="n">
        <v>2.5</v>
      </c>
      <c r="AF273" t="n">
        <v>5.3</v>
      </c>
      <c r="AG273" t="n">
        <v>1</v>
      </c>
      <c r="AI273" t="n">
        <v>0.17</v>
      </c>
      <c r="AJ273" s="28" t="inlineStr">
        <is>
          <t>LG</t>
        </is>
      </c>
      <c r="AK273" s="85" t="inlineStr">
        <is>
          <t>PACKING SET</t>
        </is>
      </c>
      <c r="AL273" s="85" t="inlineStr">
        <is>
          <t>MFZ65333701</t>
        </is>
      </c>
      <c r="AM273" s="1">
        <f>IFERROR(AA273/AB273,"")</f>
        <v/>
      </c>
      <c r="AN273" s="486">
        <f>STDEV(K273,G273)</f>
        <v/>
      </c>
    </row>
    <row r="274" ht="21" customHeight="1" s="402">
      <c r="A274" t="n">
        <v>2021</v>
      </c>
      <c r="B274" t="n">
        <v>4</v>
      </c>
      <c r="C274" t="n">
        <v>375</v>
      </c>
      <c r="D274" t="n">
        <v>437</v>
      </c>
      <c r="E274" t="inlineStr">
        <is>
          <t xml:space="preserve">LG32LM55/LM63 </t>
        </is>
      </c>
      <c r="F274" t="inlineStr">
        <is>
          <t>FMLGEI32LM5563</t>
        </is>
      </c>
      <c r="G274" t="n">
        <v>168</v>
      </c>
      <c r="H274" t="n">
        <v>158.088</v>
      </c>
      <c r="I274" t="n">
        <v>179.928</v>
      </c>
      <c r="K274" s="476" t="n">
        <v>181.1</v>
      </c>
      <c r="M274" t="n">
        <v>120</v>
      </c>
      <c r="N274" t="n">
        <v>120</v>
      </c>
      <c r="O274" s="2" t="n">
        <v>130</v>
      </c>
      <c r="P274" s="2" t="n">
        <v>111</v>
      </c>
      <c r="Q274" t="n">
        <v>12</v>
      </c>
      <c r="R274" t="n">
        <v>7</v>
      </c>
      <c r="S274" t="n">
        <v>11</v>
      </c>
      <c r="U274" t="n">
        <v>4</v>
      </c>
      <c r="Z274" t="n">
        <v>0.015</v>
      </c>
      <c r="AA274" t="n">
        <v>34</v>
      </c>
      <c r="AB274" t="n">
        <v>6534</v>
      </c>
      <c r="AC274" t="n">
        <v>0.2</v>
      </c>
      <c r="AD274" t="n">
        <v>38.9</v>
      </c>
      <c r="AE274" t="n">
        <v>0.4</v>
      </c>
      <c r="AF274" t="n">
        <v>73.3</v>
      </c>
      <c r="AG274" t="n">
        <v>3</v>
      </c>
      <c r="AH274" t="n">
        <v>0.3</v>
      </c>
      <c r="AI274" t="n">
        <v>0.41</v>
      </c>
      <c r="AJ274" s="28" t="inlineStr">
        <is>
          <t>LG</t>
        </is>
      </c>
      <c r="AK274" s="85" t="inlineStr">
        <is>
          <t>PACKING SET</t>
        </is>
      </c>
      <c r="AL274" s="85" t="inlineStr">
        <is>
          <t>MFZ66333001</t>
        </is>
      </c>
      <c r="AM274" s="1">
        <f>IFERROR(AA274/AB274,"")</f>
        <v/>
      </c>
      <c r="AN274" s="486">
        <f>STDEV(K274,G274)</f>
        <v/>
      </c>
    </row>
    <row r="275" ht="21" customHeight="1" s="402">
      <c r="A275" t="n">
        <v>2021</v>
      </c>
      <c r="B275" t="n">
        <v>4</v>
      </c>
      <c r="C275" t="n">
        <v>376</v>
      </c>
      <c r="D275" t="n">
        <v>438</v>
      </c>
      <c r="E275" t="inlineStr">
        <is>
          <t xml:space="preserve">LG43LM63/UM73 </t>
        </is>
      </c>
      <c r="F275" t="inlineStr">
        <is>
          <t>FMLGEI43LM6373</t>
        </is>
      </c>
      <c r="G275" t="n">
        <v>335</v>
      </c>
      <c r="H275" t="n">
        <v>315.235</v>
      </c>
      <c r="I275" t="n">
        <v>358.785</v>
      </c>
      <c r="K275" s="476" t="n">
        <v>348.5</v>
      </c>
      <c r="M275" t="n">
        <v>67</v>
      </c>
      <c r="N275" t="n">
        <v>161</v>
      </c>
      <c r="O275" s="2" t="n">
        <v>83</v>
      </c>
      <c r="P275" s="2" t="n">
        <v>131</v>
      </c>
      <c r="Q275" t="n">
        <v>84</v>
      </c>
      <c r="R275" t="n">
        <v>25</v>
      </c>
      <c r="S275" t="n">
        <v>66</v>
      </c>
      <c r="T275" t="n">
        <v>1</v>
      </c>
      <c r="Z275" t="n">
        <v>0.015</v>
      </c>
      <c r="AA275" t="n">
        <v>176</v>
      </c>
      <c r="AB275" t="n">
        <v>12284</v>
      </c>
      <c r="AC275" t="n">
        <v>0.5</v>
      </c>
      <c r="AD275" t="n">
        <v>36.7</v>
      </c>
      <c r="AE275" t="n">
        <v>1</v>
      </c>
      <c r="AF275" t="n">
        <v>68.09999999999999</v>
      </c>
      <c r="AG275" t="n">
        <v>13</v>
      </c>
      <c r="AH275" t="n">
        <v>2.1</v>
      </c>
      <c r="AI275" t="n">
        <v>0.33</v>
      </c>
      <c r="AJ275" s="28" t="inlineStr">
        <is>
          <t>LG</t>
        </is>
      </c>
      <c r="AK275" s="85" t="inlineStr">
        <is>
          <t>SET PACKING</t>
        </is>
      </c>
      <c r="AL275" s="85" t="inlineStr">
        <is>
          <t>mfz66236501</t>
        </is>
      </c>
      <c r="AM275" s="1">
        <f>IFERROR(AA275/AB275,"")</f>
        <v/>
      </c>
      <c r="AN275" s="486">
        <f>STDEV(K275,G275)</f>
        <v/>
      </c>
    </row>
    <row r="276" ht="21" customHeight="1" s="402">
      <c r="A276" t="n">
        <v>2021</v>
      </c>
      <c r="B276" t="n">
        <v>4</v>
      </c>
      <c r="C276" t="n">
        <v>382</v>
      </c>
      <c r="D276" t="n">
        <v>449</v>
      </c>
      <c r="E276" t="inlineStr">
        <is>
          <t>FRONT 43LM63</t>
        </is>
      </c>
      <c r="F276" t="inlineStr">
        <is>
          <t>FMLGEI43LM63FR</t>
        </is>
      </c>
      <c r="G276" t="n">
        <v>46</v>
      </c>
      <c r="H276" t="n">
        <v>40.986</v>
      </c>
      <c r="I276" t="n">
        <v>50.048</v>
      </c>
      <c r="K276" s="476" t="n">
        <v>44.4</v>
      </c>
      <c r="M276" t="n">
        <v>108</v>
      </c>
      <c r="N276" t="n">
        <v>100</v>
      </c>
      <c r="O276" s="2" t="n">
        <v>120</v>
      </c>
      <c r="P276" s="2" t="n">
        <v>90</v>
      </c>
      <c r="Q276" t="n">
        <v>23</v>
      </c>
      <c r="R276" t="n">
        <v>14</v>
      </c>
      <c r="S276" t="n">
        <v>22</v>
      </c>
      <c r="Z276" t="n">
        <v>0.015</v>
      </c>
      <c r="AA276" t="n">
        <v>59</v>
      </c>
      <c r="AB276" t="n">
        <v>6329</v>
      </c>
      <c r="AC276" t="n">
        <v>1.3</v>
      </c>
      <c r="AD276" t="n">
        <v>137.6</v>
      </c>
      <c r="AE276" t="n">
        <v>1.3</v>
      </c>
      <c r="AF276" t="n">
        <v>123.5</v>
      </c>
      <c r="AG276" t="n">
        <v>3</v>
      </c>
      <c r="AH276" t="n">
        <v>0.5</v>
      </c>
      <c r="AI276" t="n">
        <v>0.77</v>
      </c>
      <c r="AJ276" s="28" t="inlineStr">
        <is>
          <t>LG</t>
        </is>
      </c>
      <c r="AK276" s="85" t="inlineStr">
        <is>
          <t>FRONT-PAD</t>
        </is>
      </c>
      <c r="AL276" s="85" t="inlineStr">
        <is>
          <t>MFZ65262201</t>
        </is>
      </c>
      <c r="AM276" s="1">
        <f>IFERROR(AA276/AB276,"")</f>
        <v/>
      </c>
      <c r="AN276" s="486">
        <f>STDEV(K276,G276)</f>
        <v/>
      </c>
    </row>
    <row r="277" ht="21" customHeight="1" s="402">
      <c r="A277" t="n">
        <v>2021</v>
      </c>
      <c r="B277" t="n">
        <v>4</v>
      </c>
      <c r="C277" t="n">
        <v>383</v>
      </c>
      <c r="D277" t="n">
        <v>550</v>
      </c>
      <c r="E277" t="inlineStr">
        <is>
          <t>FRONT 43LM55</t>
        </is>
      </c>
      <c r="F277" t="inlineStr">
        <is>
          <t>FMLGEI43LM55FR</t>
        </is>
      </c>
      <c r="G277" t="n">
        <v>35</v>
      </c>
      <c r="H277" t="n">
        <v>32.025</v>
      </c>
      <c r="I277" t="n">
        <v>38.045</v>
      </c>
      <c r="K277" s="476" t="n">
        <v>35.1</v>
      </c>
      <c r="M277" t="n">
        <v>108</v>
      </c>
      <c r="N277" t="n">
        <v>100</v>
      </c>
      <c r="O277" s="2" t="n">
        <v>131</v>
      </c>
      <c r="P277" s="2" t="n">
        <v>83</v>
      </c>
      <c r="Q277" t="n">
        <v>28</v>
      </c>
      <c r="R277" t="n">
        <v>14</v>
      </c>
      <c r="S277" t="n">
        <v>11</v>
      </c>
      <c r="Z277" t="n">
        <v>0.015</v>
      </c>
      <c r="AA277" t="n">
        <v>53</v>
      </c>
      <c r="AB277" t="n">
        <v>3053</v>
      </c>
      <c r="AC277" t="n">
        <v>1.5</v>
      </c>
      <c r="AD277" t="n">
        <v>87.2</v>
      </c>
      <c r="AE277" t="n">
        <v>1.5</v>
      </c>
      <c r="AF277" t="n">
        <v>88.09999999999999</v>
      </c>
      <c r="AG277" t="n">
        <v>3</v>
      </c>
      <c r="AH277" t="n">
        <v>0.4</v>
      </c>
      <c r="AI277" t="n">
        <v>0.43</v>
      </c>
      <c r="AJ277" s="28" t="inlineStr">
        <is>
          <t>LG</t>
        </is>
      </c>
      <c r="AK277" s="85" t="inlineStr">
        <is>
          <t>PAD PACKING</t>
        </is>
      </c>
      <c r="AL277" s="85" t="inlineStr">
        <is>
          <t>MFZ65262201</t>
        </is>
      </c>
      <c r="AM277" s="1">
        <f>IFERROR(AA277/AB277,"")</f>
        <v/>
      </c>
      <c r="AN277" s="486">
        <f>STDEV(K277,G277)</f>
        <v/>
      </c>
    </row>
    <row r="278" ht="21" customHeight="1" s="402">
      <c r="A278" t="n">
        <v>2021</v>
      </c>
      <c r="B278" t="n">
        <v>4</v>
      </c>
      <c r="C278" t="n">
        <v>384</v>
      </c>
      <c r="D278" t="n">
        <v>556</v>
      </c>
      <c r="E278" t="inlineStr">
        <is>
          <t>LG 65 UM 73 top&amp;bottom</t>
        </is>
      </c>
      <c r="F278" t="inlineStr">
        <is>
          <t>FMLGEI65UM7301</t>
        </is>
      </c>
      <c r="G278" t="n">
        <v>1066</v>
      </c>
      <c r="H278" t="n">
        <v>1003.106</v>
      </c>
      <c r="I278" t="n">
        <v>1141.686</v>
      </c>
      <c r="K278" s="476" t="n">
        <v>1084.3</v>
      </c>
      <c r="M278" t="n">
        <v>20</v>
      </c>
      <c r="N278" t="n">
        <v>180</v>
      </c>
      <c r="O278" s="2" t="n">
        <v>25</v>
      </c>
      <c r="P278" s="2" t="n">
        <v>144</v>
      </c>
      <c r="Q278" t="n">
        <v>30</v>
      </c>
      <c r="R278" t="n">
        <v>32</v>
      </c>
      <c r="S278" t="n">
        <v>40</v>
      </c>
      <c r="T278" t="n">
        <v>2</v>
      </c>
      <c r="U278" t="n">
        <v>9</v>
      </c>
      <c r="Z278" t="n">
        <v>0.015</v>
      </c>
      <c r="AA278" t="n">
        <v>110</v>
      </c>
      <c r="AB278" t="n">
        <v>3758</v>
      </c>
      <c r="AC278" t="n">
        <v>0.1</v>
      </c>
      <c r="AD278" t="n">
        <v>3.5</v>
      </c>
      <c r="AE278" t="n">
        <v>0.4</v>
      </c>
      <c r="AF278" t="n">
        <v>12.6</v>
      </c>
      <c r="AG278" t="n">
        <v>11</v>
      </c>
      <c r="AH278" t="n">
        <v>4.4</v>
      </c>
      <c r="AI278" t="n">
        <v>0.18</v>
      </c>
      <c r="AJ278" s="28" t="inlineStr">
        <is>
          <t>LG</t>
        </is>
      </c>
      <c r="AK278" s="85" t="inlineStr">
        <is>
          <t>2POLE SET PACKING</t>
        </is>
      </c>
      <c r="AL278" s="85" t="inlineStr">
        <is>
          <t>MFZ66236701</t>
        </is>
      </c>
      <c r="AM278" s="1">
        <f>IFERROR(AA278/AB278,"")</f>
        <v/>
      </c>
      <c r="AN278" s="486">
        <f>STDEV(K278,G278)</f>
        <v/>
      </c>
    </row>
    <row r="279" ht="21" customHeight="1" s="402">
      <c r="A279" t="n">
        <v>2021</v>
      </c>
      <c r="B279" t="n">
        <v>4</v>
      </c>
      <c r="C279" t="n">
        <v>384</v>
      </c>
      <c r="D279" t="n">
        <v>557</v>
      </c>
      <c r="F279" t="inlineStr">
        <is>
          <t>FMLGEI65UM7302</t>
        </is>
      </c>
      <c r="G279" t="n">
        <v>182</v>
      </c>
      <c r="H279" t="n">
        <v>171.262</v>
      </c>
      <c r="I279" t="n">
        <v>194.922</v>
      </c>
      <c r="K279" s="476" t="n">
        <v>196.1</v>
      </c>
      <c r="M279" t="n">
        <v>20</v>
      </c>
      <c r="N279" t="n">
        <v>180</v>
      </c>
      <c r="O279" s="2" t="n">
        <v>25</v>
      </c>
      <c r="P279" s="2" t="n">
        <v>144</v>
      </c>
      <c r="Q279" t="n">
        <v>23</v>
      </c>
      <c r="R279" t="n">
        <v>29</v>
      </c>
      <c r="S279" t="n">
        <v>34</v>
      </c>
      <c r="T279" t="n">
        <v>4</v>
      </c>
      <c r="U279" t="n">
        <v>16</v>
      </c>
      <c r="Z279" t="n">
        <v>0.015</v>
      </c>
      <c r="AA279" t="n">
        <v>99</v>
      </c>
      <c r="AB279" t="n">
        <v>3747</v>
      </c>
      <c r="AC279" t="n">
        <v>0.5</v>
      </c>
      <c r="AD279" t="n">
        <v>20.6</v>
      </c>
      <c r="AE279" t="n">
        <v>1</v>
      </c>
      <c r="AF279" t="n">
        <v>34.7</v>
      </c>
      <c r="AG279" t="n">
        <v>11</v>
      </c>
      <c r="AH279" t="n">
        <v>3.9</v>
      </c>
      <c r="AI279" t="n">
        <v>0.35</v>
      </c>
      <c r="AJ279" s="28" t="inlineStr">
        <is>
          <t>LG</t>
        </is>
      </c>
      <c r="AK279" s="85" t="n"/>
      <c r="AL279" s="85" t="inlineStr">
        <is>
          <t>MFZ66236702</t>
        </is>
      </c>
      <c r="AM279" s="1">
        <f>IFERROR(AA279/AB279,"")</f>
        <v/>
      </c>
      <c r="AN279" s="486">
        <f>STDEV(K279,G279)</f>
        <v/>
      </c>
    </row>
    <row r="280" ht="21" customHeight="1" s="402">
      <c r="A280" t="n">
        <v>2021</v>
      </c>
      <c r="B280" t="n">
        <v>4</v>
      </c>
      <c r="C280" t="n">
        <v>417</v>
      </c>
      <c r="D280" t="n">
        <v>660</v>
      </c>
      <c r="E280" t="inlineStr">
        <is>
          <t>MFZ67207201 75UP77 TOP-BOTTOM</t>
        </is>
      </c>
      <c r="F280" t="inlineStr">
        <is>
          <t>FMLGEI075UP770</t>
        </is>
      </c>
      <c r="G280" t="n">
        <v>1265</v>
      </c>
      <c r="H280" t="n">
        <v>1190.365</v>
      </c>
      <c r="I280" t="n">
        <v>1354.815</v>
      </c>
      <c r="K280" s="476" t="n">
        <v>1308.7</v>
      </c>
      <c r="M280" t="n">
        <v>20</v>
      </c>
      <c r="N280" t="n">
        <v>180</v>
      </c>
      <c r="O280" s="2" t="n">
        <v>25</v>
      </c>
      <c r="P280" s="2" t="n">
        <v>144</v>
      </c>
      <c r="Q280" t="n">
        <v>3</v>
      </c>
      <c r="R280" t="n">
        <v>3</v>
      </c>
      <c r="S280" t="n">
        <v>2</v>
      </c>
      <c r="T280" t="n">
        <v>2</v>
      </c>
      <c r="U280" t="n">
        <v>0</v>
      </c>
      <c r="Z280" t="n">
        <v>0.015</v>
      </c>
      <c r="AA280" t="n">
        <v>10</v>
      </c>
      <c r="AB280" t="n">
        <v>226</v>
      </c>
      <c r="AC280" t="n">
        <v>0</v>
      </c>
      <c r="AD280" t="n">
        <v>0.2</v>
      </c>
      <c r="AE280" t="n">
        <v>0</v>
      </c>
      <c r="AF280" t="n">
        <v>0.3</v>
      </c>
      <c r="AG280" t="n">
        <v>1</v>
      </c>
      <c r="AH280" t="n">
        <v>0.4</v>
      </c>
      <c r="AI280" t="n">
        <v>0.26</v>
      </c>
      <c r="AJ280" s="28" t="inlineStr">
        <is>
          <t>LG</t>
        </is>
      </c>
      <c r="AK280" s="85" t="n"/>
      <c r="AL280" s="85" t="inlineStr">
        <is>
          <t>MFZ67207201</t>
        </is>
      </c>
      <c r="AM280" s="1">
        <f>IFERROR(AA280/AB280,"")</f>
        <v/>
      </c>
      <c r="AN280" s="486">
        <f>STDEV(K280,G280)</f>
        <v/>
      </c>
    </row>
    <row r="281" ht="21" customHeight="1" s="402">
      <c r="A281" t="n">
        <v>2021</v>
      </c>
      <c r="B281" t="n">
        <v>4</v>
      </c>
      <c r="C281" t="n">
        <v>417</v>
      </c>
      <c r="D281" t="n">
        <v>661</v>
      </c>
      <c r="E281" t="inlineStr">
        <is>
          <t xml:space="preserve"> MFZ67207201 75UP77Side</t>
        </is>
      </c>
      <c r="F281" t="inlineStr">
        <is>
          <t>FMLGEI475UP770</t>
        </is>
      </c>
      <c r="G281" t="n">
        <v>138</v>
      </c>
      <c r="H281" t="n">
        <v>129.858</v>
      </c>
      <c r="I281" t="n">
        <v>147.798</v>
      </c>
      <c r="K281" s="476" t="n">
        <v>143.7</v>
      </c>
      <c r="M281" t="n">
        <v>20</v>
      </c>
      <c r="N281" t="n">
        <v>180</v>
      </c>
      <c r="O281" s="2" t="n">
        <v>25</v>
      </c>
      <c r="P281" s="2" t="n">
        <v>144</v>
      </c>
      <c r="Q281" t="n">
        <v>3</v>
      </c>
      <c r="R281" t="n">
        <v>3</v>
      </c>
      <c r="S281" t="n">
        <v>2</v>
      </c>
      <c r="T281" t="n">
        <v>2</v>
      </c>
      <c r="U281" t="n">
        <v>0</v>
      </c>
      <c r="Z281" t="n">
        <v>0.015</v>
      </c>
      <c r="AA281" t="n">
        <v>10</v>
      </c>
      <c r="AB281" t="n">
        <v>226</v>
      </c>
      <c r="AC281" t="n">
        <v>0.1</v>
      </c>
      <c r="AD281" t="n">
        <v>1.6</v>
      </c>
      <c r="AE281" t="n">
        <v>0.1</v>
      </c>
      <c r="AF281" t="n">
        <v>1.6</v>
      </c>
      <c r="AG281" t="n">
        <v>1</v>
      </c>
      <c r="AH281" t="n">
        <v>0.4</v>
      </c>
      <c r="AI281" t="n">
        <v>0.51</v>
      </c>
      <c r="AJ281" s="28" t="inlineStr">
        <is>
          <t>LG</t>
        </is>
      </c>
      <c r="AK281" s="85" t="n"/>
      <c r="AL281" s="85" t="inlineStr">
        <is>
          <t>MFZ67207202</t>
        </is>
      </c>
      <c r="AM281" s="1">
        <f>IFERROR(AA281/AB281,"")</f>
        <v/>
      </c>
      <c r="AN281" s="486">
        <f>STDEV(K281,G281)</f>
        <v/>
      </c>
    </row>
    <row r="282" ht="21" customHeight="1" s="402">
      <c r="A282" t="n">
        <v>2021</v>
      </c>
      <c r="B282" t="n">
        <v>4</v>
      </c>
      <c r="C282" t="n">
        <v>419</v>
      </c>
      <c r="D282" t="n">
        <v>670</v>
      </c>
      <c r="E282" t="inlineStr">
        <is>
          <t>LG43UP77</t>
        </is>
      </c>
      <c r="F282" t="inlineStr">
        <is>
          <t>FMLGEI043UP770</t>
        </is>
      </c>
      <c r="G282" t="n">
        <v>298</v>
      </c>
      <c r="H282" t="n">
        <v>280.418</v>
      </c>
      <c r="I282" t="n">
        <v>319.158</v>
      </c>
      <c r="K282" s="476" t="n">
        <v>316.6</v>
      </c>
      <c r="M282" t="n">
        <v>96</v>
      </c>
      <c r="N282" t="n">
        <v>150</v>
      </c>
      <c r="O282" s="2" t="n">
        <v>90</v>
      </c>
      <c r="P282" s="2" t="n">
        <v>162</v>
      </c>
      <c r="Q282" t="n">
        <v>28</v>
      </c>
      <c r="R282" t="n">
        <v>11</v>
      </c>
      <c r="S282" t="n">
        <v>23</v>
      </c>
      <c r="U282" t="n">
        <v>4</v>
      </c>
      <c r="Z282" t="n">
        <v>0.015</v>
      </c>
      <c r="AA282" t="n">
        <v>66</v>
      </c>
      <c r="AB282" t="n">
        <v>4590</v>
      </c>
      <c r="AC282" t="n">
        <v>0.2</v>
      </c>
      <c r="AD282" t="n">
        <v>15.4</v>
      </c>
      <c r="AE282" t="n">
        <v>0.4</v>
      </c>
      <c r="AF282" t="n">
        <v>26.6</v>
      </c>
      <c r="AG282" t="n">
        <v>6</v>
      </c>
      <c r="AH282" t="n">
        <v>0.7</v>
      </c>
      <c r="AI282" t="n">
        <v>0.17</v>
      </c>
      <c r="AJ282" s="28" t="inlineStr">
        <is>
          <t>LG</t>
        </is>
      </c>
      <c r="AK282" s="85" t="inlineStr">
        <is>
          <t>PACKING SET</t>
        </is>
      </c>
      <c r="AL282" s="85" t="inlineStr">
        <is>
          <t>MFZ67209801</t>
        </is>
      </c>
      <c r="AM282" s="1">
        <f>IFERROR(AA282/AB282,"")</f>
        <v/>
      </c>
      <c r="AN282" s="486">
        <f>STDEV(K282,G282)</f>
        <v/>
      </c>
    </row>
    <row r="283" ht="21" customHeight="1" s="402">
      <c r="A283" t="n">
        <v>2021</v>
      </c>
      <c r="B283" t="n">
        <v>4</v>
      </c>
      <c r="C283" t="n">
        <v>420</v>
      </c>
      <c r="D283" t="n">
        <v>666</v>
      </c>
      <c r="E283" t="inlineStr">
        <is>
          <t>LG43UP81</t>
        </is>
      </c>
      <c r="F283" t="inlineStr">
        <is>
          <t>FMLGEI043UP810</t>
        </is>
      </c>
      <c r="G283" t="n">
        <v>484</v>
      </c>
      <c r="H283" t="n">
        <v>455.444</v>
      </c>
      <c r="I283" t="n">
        <v>518.364</v>
      </c>
      <c r="K283" s="476" t="n">
        <v>503.6</v>
      </c>
      <c r="M283" t="n">
        <v>72</v>
      </c>
      <c r="N283" t="n">
        <v>150</v>
      </c>
      <c r="O283" s="2" t="n">
        <v>67</v>
      </c>
      <c r="P283" s="2" t="n">
        <v>162</v>
      </c>
      <c r="Q283" t="n">
        <v>22</v>
      </c>
      <c r="R283" t="n">
        <v>8</v>
      </c>
      <c r="S283" t="n">
        <v>19</v>
      </c>
      <c r="U283" t="n">
        <v>3</v>
      </c>
      <c r="Z283" t="n">
        <v>0.015</v>
      </c>
      <c r="AA283" t="n">
        <v>51</v>
      </c>
      <c r="AB283" t="n">
        <v>2211</v>
      </c>
      <c r="AC283" t="n">
        <v>0.1</v>
      </c>
      <c r="AD283" t="n">
        <v>4.6</v>
      </c>
      <c r="AE283" t="n">
        <v>0.2</v>
      </c>
      <c r="AF283" t="n">
        <v>8.800000000000001</v>
      </c>
      <c r="AG283" t="n">
        <v>4</v>
      </c>
      <c r="AH283" t="n">
        <v>0.8</v>
      </c>
      <c r="AI283" t="n">
        <v>0.17</v>
      </c>
      <c r="AJ283" s="28" t="inlineStr">
        <is>
          <t>LG</t>
        </is>
      </c>
      <c r="AK283" s="85" t="n"/>
      <c r="AL283" s="85" t="inlineStr">
        <is>
          <t>MFZ67209701</t>
        </is>
      </c>
      <c r="AM283" s="1">
        <f>IFERROR(AA283/AB283,"")</f>
        <v/>
      </c>
      <c r="AN283" s="486">
        <f>STDEV(K283,G283)</f>
        <v/>
      </c>
    </row>
    <row r="284" ht="21" customHeight="1" s="402">
      <c r="A284" t="n">
        <v>2021</v>
      </c>
      <c r="B284" t="n">
        <v>4</v>
      </c>
      <c r="C284" t="n">
        <v>421</v>
      </c>
      <c r="D284" t="n">
        <v>667</v>
      </c>
      <c r="E284" t="inlineStr">
        <is>
          <t>LG65UP81-top&amp;bootom</t>
        </is>
      </c>
      <c r="F284" t="inlineStr">
        <is>
          <t>FMLGEI065UP810</t>
        </is>
      </c>
      <c r="G284" t="n">
        <v>1554</v>
      </c>
      <c r="H284" t="n">
        <v>1462.314</v>
      </c>
      <c r="I284" t="n">
        <v>1664.334</v>
      </c>
      <c r="K284" s="476" t="n">
        <v>1698.4</v>
      </c>
      <c r="M284" t="n">
        <v>18</v>
      </c>
      <c r="N284" t="n">
        <v>200</v>
      </c>
      <c r="O284" s="2" t="n">
        <v>22</v>
      </c>
      <c r="P284" s="2" t="n">
        <v>166</v>
      </c>
      <c r="Q284" t="n">
        <v>26</v>
      </c>
      <c r="R284" t="n">
        <v>24</v>
      </c>
      <c r="S284" t="n">
        <v>35</v>
      </c>
      <c r="T284" t="n">
        <v>2</v>
      </c>
      <c r="U284" t="n">
        <v>5</v>
      </c>
      <c r="Z284" t="n">
        <v>0.015</v>
      </c>
      <c r="AA284" t="n">
        <v>89</v>
      </c>
      <c r="AB284" t="n">
        <v>3089</v>
      </c>
      <c r="AC284" t="n">
        <v>0.1</v>
      </c>
      <c r="AD284" t="n">
        <v>2</v>
      </c>
      <c r="AE284" t="n">
        <v>0.1</v>
      </c>
      <c r="AF284" t="n">
        <v>2.8</v>
      </c>
      <c r="AG284" t="n">
        <v>7</v>
      </c>
      <c r="AH284" t="n">
        <v>4.1</v>
      </c>
      <c r="AI284" t="n">
        <v>0.5</v>
      </c>
      <c r="AJ284" s="28" t="inlineStr">
        <is>
          <t>LG</t>
        </is>
      </c>
      <c r="AK284" s="85" t="n"/>
      <c r="AL284" s="85" t="inlineStr">
        <is>
          <t>MFZ67207601</t>
        </is>
      </c>
      <c r="AM284" s="1">
        <f>IFERROR(AA284/AB284,"")</f>
        <v/>
      </c>
      <c r="AN284" s="486">
        <f>STDEV(K284,G284)</f>
        <v/>
      </c>
    </row>
    <row r="285" ht="21" customHeight="1" s="402">
      <c r="A285" t="n">
        <v>2021</v>
      </c>
      <c r="B285" t="n">
        <v>4</v>
      </c>
      <c r="C285" t="n">
        <v>421</v>
      </c>
      <c r="D285" t="n">
        <v>673</v>
      </c>
      <c r="E285" t="inlineStr">
        <is>
          <t>LG65UP81-side</t>
        </is>
      </c>
      <c r="F285" t="inlineStr">
        <is>
          <t>FMLGEI365UP810</t>
        </is>
      </c>
      <c r="G285" t="n">
        <v>61.6</v>
      </c>
      <c r="H285" t="n">
        <v>57.9656</v>
      </c>
      <c r="I285" t="n">
        <v>65.9736</v>
      </c>
      <c r="K285" s="476" t="n">
        <v>66.2</v>
      </c>
      <c r="M285" t="n">
        <v>18</v>
      </c>
      <c r="N285" t="n">
        <v>200</v>
      </c>
      <c r="O285" s="2" t="n">
        <v>22</v>
      </c>
      <c r="P285" s="2" t="n">
        <v>166</v>
      </c>
      <c r="Q285" t="n">
        <v>39</v>
      </c>
      <c r="R285" t="n">
        <v>30</v>
      </c>
      <c r="S285" t="n">
        <v>43</v>
      </c>
      <c r="T285" t="n">
        <v>2</v>
      </c>
      <c r="U285" t="n">
        <v>9</v>
      </c>
      <c r="Z285" t="n">
        <v>0.015</v>
      </c>
      <c r="AA285" t="n">
        <v>121</v>
      </c>
      <c r="AB285" t="n">
        <v>2361</v>
      </c>
      <c r="AC285" t="n">
        <v>2</v>
      </c>
      <c r="AD285" t="n">
        <v>38.3</v>
      </c>
      <c r="AE285" t="n">
        <v>1.8</v>
      </c>
      <c r="AF285" t="n">
        <v>35.9</v>
      </c>
      <c r="AG285" t="n">
        <v>7</v>
      </c>
      <c r="AH285" t="n">
        <v>5.6</v>
      </c>
      <c r="AI285" t="n">
        <v>1.19</v>
      </c>
      <c r="AJ285" s="28" t="inlineStr">
        <is>
          <t>LG</t>
        </is>
      </c>
      <c r="AK285" s="85" t="n"/>
      <c r="AL285" s="85" t="inlineStr">
        <is>
          <t>MFZ67207602</t>
        </is>
      </c>
      <c r="AM285" s="1">
        <f>IFERROR(AA285/AB285,"")</f>
        <v/>
      </c>
      <c r="AN285" s="486">
        <f>STDEV(K285,G285)</f>
        <v/>
      </c>
    </row>
    <row r="286" ht="21" customHeight="1" s="402">
      <c r="A286" t="n">
        <v>2021</v>
      </c>
      <c r="B286" t="n">
        <v>4</v>
      </c>
      <c r="C286" t="n">
        <v>422</v>
      </c>
      <c r="D286" t="n">
        <v>668</v>
      </c>
      <c r="E286" t="inlineStr">
        <is>
          <t>LG 65UP77 FRONT</t>
        </is>
      </c>
      <c r="F286" t="inlineStr">
        <is>
          <t>FMLGEI365UP770</t>
        </is>
      </c>
      <c r="G286" t="n">
        <v>103</v>
      </c>
      <c r="H286" t="n">
        <v>96.923</v>
      </c>
      <c r="I286" t="n">
        <v>110.313</v>
      </c>
      <c r="K286" s="476" t="n">
        <v>105.2</v>
      </c>
      <c r="M286" t="n">
        <v>103</v>
      </c>
      <c r="N286" t="n">
        <v>70</v>
      </c>
      <c r="O286" s="2" t="n">
        <v>78</v>
      </c>
      <c r="P286" s="2" t="n">
        <v>98</v>
      </c>
      <c r="Q286" t="n">
        <v>22</v>
      </c>
      <c r="R286" t="n">
        <v>20</v>
      </c>
      <c r="S286" t="n">
        <v>30</v>
      </c>
      <c r="Z286" t="n">
        <v>0.015</v>
      </c>
      <c r="AA286" t="n">
        <v>72</v>
      </c>
      <c r="AB286" t="n">
        <v>3512</v>
      </c>
      <c r="AC286" t="n">
        <v>0.7</v>
      </c>
      <c r="AD286" t="n">
        <v>34.1</v>
      </c>
      <c r="AE286" t="n">
        <v>0.7</v>
      </c>
      <c r="AF286" t="n">
        <v>27</v>
      </c>
      <c r="AG286" t="n">
        <v>4</v>
      </c>
      <c r="AH286" t="n">
        <v>0.9</v>
      </c>
      <c r="AI286" t="n">
        <v>0.31</v>
      </c>
      <c r="AJ286" s="28" t="inlineStr">
        <is>
          <t>LG</t>
        </is>
      </c>
      <c r="AK286" s="85" t="n"/>
      <c r="AL286" s="85" t="inlineStr">
        <is>
          <t>MFZ66151901</t>
        </is>
      </c>
      <c r="AM286" s="1">
        <f>IFERROR(AA286/AB286,"")</f>
        <v/>
      </c>
      <c r="AN286" s="486">
        <f>STDEV(K286,G286)</f>
        <v/>
      </c>
    </row>
    <row r="287" ht="21" customHeight="1" s="402">
      <c r="A287" t="n">
        <v>2021</v>
      </c>
      <c r="B287" t="n">
        <v>4</v>
      </c>
      <c r="C287" t="n">
        <v>423</v>
      </c>
      <c r="D287" t="n">
        <v>669</v>
      </c>
      <c r="E287" t="inlineStr">
        <is>
          <t>LG65UP77_TB</t>
        </is>
      </c>
      <c r="F287" t="inlineStr">
        <is>
          <t>FMLGEI065UP770</t>
        </is>
      </c>
      <c r="G287" t="n">
        <v>954</v>
      </c>
      <c r="H287" t="n">
        <v>897.7140000000001</v>
      </c>
      <c r="I287" t="n">
        <v>1021.734</v>
      </c>
      <c r="K287" s="476" t="n">
        <v>1013.6</v>
      </c>
      <c r="M287" t="n">
        <v>40</v>
      </c>
      <c r="N287" t="n">
        <v>180</v>
      </c>
      <c r="O287" s="2" t="n">
        <v>39</v>
      </c>
      <c r="P287" s="2" t="n">
        <v>186</v>
      </c>
      <c r="Q287" t="n">
        <v>92</v>
      </c>
      <c r="R287" t="n">
        <v>42</v>
      </c>
      <c r="S287" t="n">
        <v>85</v>
      </c>
      <c r="T287" t="n">
        <v>5</v>
      </c>
      <c r="U287" t="n">
        <v>6</v>
      </c>
      <c r="X287" t="n">
        <v>1</v>
      </c>
      <c r="Z287" t="n">
        <v>0.015</v>
      </c>
      <c r="AA287" t="n">
        <v>230</v>
      </c>
      <c r="AB287" t="n">
        <v>4454</v>
      </c>
      <c r="AC287" t="n">
        <v>0.2</v>
      </c>
      <c r="AD287" t="n">
        <v>4.7</v>
      </c>
      <c r="AE287" t="n">
        <v>0.4</v>
      </c>
      <c r="AF287" t="n">
        <v>8.699999999999999</v>
      </c>
      <c r="AG287" t="n">
        <v>9</v>
      </c>
      <c r="AH287" t="n">
        <v>5.9</v>
      </c>
      <c r="AI287" t="n">
        <v>0.27</v>
      </c>
      <c r="AJ287" s="28" t="inlineStr">
        <is>
          <t>LG</t>
        </is>
      </c>
      <c r="AK287" s="85" t="n"/>
      <c r="AL287" s="85" t="inlineStr">
        <is>
          <t>MFZ67207701</t>
        </is>
      </c>
      <c r="AM287" s="1">
        <f>IFERROR(AA287/AB287,"")</f>
        <v/>
      </c>
      <c r="AN287" s="486">
        <f>STDEV(K287,G287)</f>
        <v/>
      </c>
    </row>
    <row r="288" ht="21" customHeight="1" s="402">
      <c r="A288" t="n">
        <v>2021</v>
      </c>
      <c r="B288" t="n">
        <v>4</v>
      </c>
      <c r="C288" t="n">
        <v>425</v>
      </c>
      <c r="D288" t="n">
        <v>674</v>
      </c>
      <c r="E288" t="inlineStr">
        <is>
          <t>LgWashing Mashine Base (VIVACHE)</t>
        </is>
      </c>
      <c r="F288" t="inlineStr">
        <is>
          <t>FMLGEI10000000</t>
        </is>
      </c>
      <c r="G288" t="n">
        <v>256</v>
      </c>
      <c r="H288" t="n">
        <v>240.896</v>
      </c>
      <c r="I288" t="n">
        <v>274.176</v>
      </c>
      <c r="K288" s="476" t="n">
        <v>272.8</v>
      </c>
      <c r="M288" t="n">
        <v>40</v>
      </c>
      <c r="N288" t="n">
        <v>180</v>
      </c>
      <c r="O288" s="2" t="n">
        <v>66</v>
      </c>
      <c r="P288" s="2" t="n">
        <v>110</v>
      </c>
      <c r="Q288" t="n">
        <v>8</v>
      </c>
      <c r="R288" t="n">
        <v>13</v>
      </c>
      <c r="S288" t="n">
        <v>12</v>
      </c>
      <c r="T288" t="n">
        <v>3</v>
      </c>
      <c r="Z288" t="n">
        <v>0.015</v>
      </c>
      <c r="AA288" t="n">
        <v>36</v>
      </c>
      <c r="AB288" t="n">
        <v>2636</v>
      </c>
      <c r="AC288" t="n">
        <v>0.1</v>
      </c>
      <c r="AD288" t="n">
        <v>10.3</v>
      </c>
      <c r="AE288" t="n">
        <v>0.1</v>
      </c>
      <c r="AF288" t="n">
        <v>2.7</v>
      </c>
      <c r="AG288" t="n">
        <v>4</v>
      </c>
      <c r="AH288" t="n">
        <v>0.5</v>
      </c>
      <c r="AI288" t="n">
        <v>0.28</v>
      </c>
      <c r="AJ288" s="28" t="inlineStr">
        <is>
          <t>LG</t>
        </is>
      </c>
      <c r="AK288" s="85" t="n"/>
      <c r="AL288" s="85" t="inlineStr">
        <is>
          <t>AGG76599802</t>
        </is>
      </c>
      <c r="AM288" s="1">
        <f>IFERROR(AA288/AB288,"")</f>
        <v/>
      </c>
      <c r="AN288" s="486">
        <f>STDEV(K288,G288)</f>
        <v/>
      </c>
    </row>
    <row r="289" ht="21" customHeight="1" s="402">
      <c r="A289" t="n">
        <v>2021</v>
      </c>
      <c r="B289" t="n">
        <v>4</v>
      </c>
      <c r="C289" t="n">
        <v>1</v>
      </c>
      <c r="D289" t="n">
        <v>1</v>
      </c>
      <c r="E289" t="inlineStr">
        <is>
          <t>كفر سخان فرنساوى 085</t>
        </is>
      </c>
      <c r="F289" t="inlineStr">
        <is>
          <t>FMENCI20000000</t>
        </is>
      </c>
      <c r="G289" t="n">
        <v>111</v>
      </c>
      <c r="H289" t="n">
        <v>103.23</v>
      </c>
      <c r="I289" t="n">
        <v>118.77</v>
      </c>
      <c r="K289" s="476" t="n">
        <v>114.1</v>
      </c>
      <c r="M289" t="n">
        <v>108</v>
      </c>
      <c r="N289" t="n">
        <v>100</v>
      </c>
      <c r="O289" s="2" t="n">
        <v>107</v>
      </c>
      <c r="P289" s="2" t="n">
        <v>101</v>
      </c>
      <c r="Q289" t="n">
        <v>22</v>
      </c>
      <c r="R289" t="n">
        <v>8</v>
      </c>
      <c r="S289" t="n">
        <v>16</v>
      </c>
      <c r="Z289" t="n">
        <v>0.015</v>
      </c>
      <c r="AA289" t="n">
        <v>46</v>
      </c>
      <c r="AB289" t="n">
        <v>5016</v>
      </c>
      <c r="AC289" t="n">
        <v>0.4</v>
      </c>
      <c r="AD289" t="n">
        <v>45.2</v>
      </c>
      <c r="AE289" t="n">
        <v>0.4</v>
      </c>
      <c r="AF289" t="n">
        <v>44.2</v>
      </c>
      <c r="AG289" t="n">
        <v>3</v>
      </c>
      <c r="AH289" t="n">
        <v>0.4</v>
      </c>
      <c r="AI289" t="n">
        <v>0.7</v>
      </c>
      <c r="AJ289" s="28" t="inlineStr">
        <is>
          <t>اطلانتيك</t>
        </is>
      </c>
      <c r="AK289" s="85" t="n"/>
      <c r="AL289" s="85" t="n"/>
      <c r="AM289" s="1">
        <f>IFERROR(AA289/AB289,"")</f>
        <v/>
      </c>
      <c r="AN289" s="486">
        <f>STDEV(K289,G289)</f>
        <v/>
      </c>
    </row>
    <row r="290" ht="21" customHeight="1" s="402">
      <c r="A290" t="n">
        <v>2021</v>
      </c>
      <c r="B290" t="n">
        <v>4</v>
      </c>
      <c r="C290" t="n">
        <v>1</v>
      </c>
      <c r="D290" t="n">
        <v>2</v>
      </c>
      <c r="E290" t="inlineStr">
        <is>
          <t>قاعده سخان فرنساوى 086</t>
        </is>
      </c>
      <c r="F290" t="inlineStr">
        <is>
          <t>FMENCI30000000</t>
        </is>
      </c>
      <c r="G290" t="n">
        <v>113</v>
      </c>
      <c r="H290" t="n">
        <v>105.09</v>
      </c>
      <c r="I290" t="n">
        <v>120.91</v>
      </c>
      <c r="K290" s="476" t="n">
        <v>106.4</v>
      </c>
      <c r="M290" t="n">
        <v>108</v>
      </c>
      <c r="N290" t="n">
        <v>100</v>
      </c>
      <c r="O290" s="2" t="n">
        <v>107</v>
      </c>
      <c r="P290" s="2" t="n">
        <v>101</v>
      </c>
      <c r="Q290" t="n">
        <v>23</v>
      </c>
      <c r="R290" t="n">
        <v>9</v>
      </c>
      <c r="S290" t="n">
        <v>12</v>
      </c>
      <c r="Z290" t="n">
        <v>0.015</v>
      </c>
      <c r="AA290" t="n">
        <v>44</v>
      </c>
      <c r="AB290" t="n">
        <v>5100</v>
      </c>
      <c r="AC290" t="n">
        <v>0.4</v>
      </c>
      <c r="AD290" t="n">
        <v>45.1</v>
      </c>
      <c r="AE290" t="n">
        <v>0.4</v>
      </c>
      <c r="AF290" t="n">
        <v>47.4</v>
      </c>
      <c r="AG290" t="n">
        <v>3</v>
      </c>
      <c r="AH290" t="n">
        <v>0.4</v>
      </c>
      <c r="AI290" t="n">
        <v>0.72</v>
      </c>
      <c r="AJ290" s="28" t="inlineStr">
        <is>
          <t>اطلانتيك</t>
        </is>
      </c>
      <c r="AK290" s="85" t="n"/>
      <c r="AL290" s="85" t="n"/>
      <c r="AM290" s="1">
        <f>IFERROR(AA290/AB290,"")</f>
        <v/>
      </c>
      <c r="AN290" s="486">
        <f>STDEV(K290,G290)</f>
        <v/>
      </c>
    </row>
    <row r="291" ht="21" customHeight="1" s="402">
      <c r="A291" t="n">
        <v>2021</v>
      </c>
      <c r="B291" t="n">
        <v>4</v>
      </c>
      <c r="C291" t="n">
        <v>259</v>
      </c>
      <c r="D291" t="n">
        <v>183</v>
      </c>
      <c r="E291" t="inlineStr">
        <is>
          <t>فوم حمايةالعداد</t>
        </is>
      </c>
      <c r="F291" t="inlineStr">
        <is>
          <t>FMENCI40000000</t>
        </is>
      </c>
      <c r="G291" t="n">
        <v>3</v>
      </c>
      <c r="H291" t="n">
        <v>2.79</v>
      </c>
      <c r="I291" t="n">
        <v>3.21</v>
      </c>
      <c r="K291" s="476" t="n">
        <v>3</v>
      </c>
      <c r="M291" t="n">
        <v>508</v>
      </c>
      <c r="N291" t="n">
        <v>85</v>
      </c>
      <c r="O291" s="2" t="n">
        <v>455</v>
      </c>
      <c r="P291" s="2" t="n">
        <v>95</v>
      </c>
      <c r="Q291" t="n">
        <v>30</v>
      </c>
      <c r="R291" t="n">
        <v>70</v>
      </c>
      <c r="S291" t="n">
        <v>40</v>
      </c>
      <c r="U291" t="n">
        <v>10</v>
      </c>
      <c r="Z291" t="n">
        <v>0.02</v>
      </c>
      <c r="AA291" t="n">
        <v>150</v>
      </c>
      <c r="AB291" t="n">
        <v>1150</v>
      </c>
      <c r="AC291" t="n">
        <v>50</v>
      </c>
      <c r="AD291" t="n">
        <v>383.3</v>
      </c>
      <c r="AE291" t="n">
        <v>50.8</v>
      </c>
      <c r="AF291" t="n">
        <v>389.8</v>
      </c>
      <c r="AG291" t="n">
        <v>1</v>
      </c>
      <c r="AH291" t="n">
        <v>0.3</v>
      </c>
      <c r="AI291" t="n">
        <v>0.1</v>
      </c>
      <c r="AJ291" s="28" t="inlineStr">
        <is>
          <t>اطلانتيك</t>
        </is>
      </c>
      <c r="AK291" s="85" t="n"/>
      <c r="AL291" s="85" t="n"/>
      <c r="AM291" s="1">
        <f>IFERROR(AA291/AB291,"")</f>
        <v/>
      </c>
      <c r="AN291" s="486">
        <f>STDEV(K291,G291)</f>
        <v/>
      </c>
    </row>
    <row r="292" ht="21" customHeight="1" s="402">
      <c r="A292" t="n">
        <v>2021</v>
      </c>
      <c r="B292" t="n">
        <v>4</v>
      </c>
      <c r="C292" t="n">
        <v>3</v>
      </c>
      <c r="D292" t="n">
        <v>10</v>
      </c>
      <c r="E292" t="inlineStr">
        <is>
          <t>(إفتا)S1B1 1754501</t>
        </is>
      </c>
      <c r="F292" t="inlineStr">
        <is>
          <t>FMAFTI10000000</t>
        </is>
      </c>
      <c r="G292" t="n">
        <v>48</v>
      </c>
      <c r="H292" t="n">
        <v>44.64</v>
      </c>
      <c r="I292" t="n">
        <v>51.36</v>
      </c>
      <c r="K292" s="476" t="n">
        <v>58.3</v>
      </c>
      <c r="M292" t="n">
        <v>47</v>
      </c>
      <c r="N292" t="n">
        <v>154</v>
      </c>
      <c r="O292" s="2" t="n">
        <v>51</v>
      </c>
      <c r="P292" s="2" t="n">
        <v>145</v>
      </c>
      <c r="Q292" t="n">
        <v>18</v>
      </c>
      <c r="R292" t="n">
        <v>5</v>
      </c>
      <c r="S292" t="n">
        <v>5</v>
      </c>
      <c r="Z292" t="n">
        <v>0.02</v>
      </c>
      <c r="AA292" t="n">
        <v>28</v>
      </c>
      <c r="AB292" t="n">
        <v>628</v>
      </c>
      <c r="AC292" t="n">
        <v>0.6</v>
      </c>
      <c r="AD292" t="n">
        <v>13.1</v>
      </c>
      <c r="AE292" t="n">
        <v>0.5</v>
      </c>
      <c r="AF292" t="n">
        <v>10.5</v>
      </c>
      <c r="AG292" t="n">
        <v>3</v>
      </c>
      <c r="AH292" t="n">
        <v>0.6</v>
      </c>
      <c r="AI292" t="n">
        <v>0.2</v>
      </c>
      <c r="AJ292" s="28" t="inlineStr">
        <is>
          <t>افتا</t>
        </is>
      </c>
      <c r="AK292" s="85" t="n"/>
      <c r="AL292" s="85" t="n"/>
      <c r="AM292" s="1">
        <f>IFERROR(AA292/AB292,"")</f>
        <v/>
      </c>
      <c r="AN292" s="486">
        <f>STDEV(K292,G292)</f>
        <v/>
      </c>
    </row>
    <row r="293" ht="21" customHeight="1" s="402">
      <c r="A293" t="n">
        <v>2021</v>
      </c>
      <c r="B293" t="n">
        <v>4</v>
      </c>
      <c r="C293" t="n">
        <v>393</v>
      </c>
      <c r="D293" t="n">
        <v>605</v>
      </c>
      <c r="E293" t="inlineStr">
        <is>
          <t>فوم علبه 124 علوى P</t>
        </is>
      </c>
      <c r="F293" t="inlineStr">
        <is>
          <t>FMPRCB20000000</t>
        </is>
      </c>
      <c r="G293" t="n">
        <v>633</v>
      </c>
      <c r="H293" t="n">
        <v>588.6900000000001</v>
      </c>
      <c r="I293" t="n">
        <v>677.3099999999999</v>
      </c>
      <c r="K293" s="476" t="n"/>
      <c r="M293" t="n">
        <v>13</v>
      </c>
      <c r="N293" t="n">
        <v>277</v>
      </c>
      <c r="O293" s="2" t="n">
        <v>17</v>
      </c>
      <c r="P293" s="2" t="n">
        <v>215</v>
      </c>
      <c r="Q293" t="n">
        <v>6</v>
      </c>
      <c r="R293" t="n">
        <v>4</v>
      </c>
      <c r="S293" t="n">
        <v>4</v>
      </c>
      <c r="Z293" t="n">
        <v>0.02</v>
      </c>
      <c r="AA293" t="n">
        <v>14</v>
      </c>
      <c r="AB293" t="n">
        <v>14</v>
      </c>
      <c r="AC293" t="n">
        <v>0</v>
      </c>
      <c r="AD293" t="n">
        <v>0</v>
      </c>
      <c r="AG293" t="n">
        <v>1</v>
      </c>
      <c r="AH293" t="n">
        <v>0.8</v>
      </c>
      <c r="AI293" t="n">
        <v>0.05</v>
      </c>
      <c r="AJ293" s="28" t="inlineStr">
        <is>
          <t>الشركة العامة للخزف</t>
        </is>
      </c>
      <c r="AK293" s="85" t="inlineStr">
        <is>
          <t>0.633</t>
        </is>
      </c>
      <c r="AL293" s="85" t="n"/>
      <c r="AM293" s="1">
        <f>IFERROR(AA293/AB293,"")</f>
        <v/>
      </c>
      <c r="AN293" s="486">
        <f>STDEV(K293,G293)</f>
        <v/>
      </c>
    </row>
    <row r="294" ht="21" customHeight="1" s="402">
      <c r="A294" t="n">
        <v>2021</v>
      </c>
      <c r="B294" t="n">
        <v>4</v>
      </c>
      <c r="C294" t="n">
        <v>393</v>
      </c>
      <c r="D294" t="n">
        <v>749</v>
      </c>
      <c r="E294" t="inlineStr">
        <is>
          <t>فوم علبه 124 سفلى P</t>
        </is>
      </c>
      <c r="F294" t="inlineStr">
        <is>
          <t>FMPRCB30000000</t>
        </is>
      </c>
      <c r="G294" t="n">
        <v>660</v>
      </c>
      <c r="H294" t="n">
        <v>613.8</v>
      </c>
      <c r="I294" t="n">
        <v>706.2</v>
      </c>
      <c r="K294" s="476" t="n"/>
      <c r="M294" t="n">
        <v>13</v>
      </c>
      <c r="N294" t="n">
        <v>277</v>
      </c>
      <c r="O294" s="2" t="n">
        <v>17</v>
      </c>
      <c r="P294" s="2" t="n">
        <v>215</v>
      </c>
      <c r="Q294" t="n">
        <v>2</v>
      </c>
      <c r="R294" t="n">
        <v>5</v>
      </c>
      <c r="S294" t="n">
        <v>5</v>
      </c>
      <c r="Z294" t="n">
        <v>0.02</v>
      </c>
      <c r="AA294" t="n">
        <v>12</v>
      </c>
      <c r="AB294" t="n">
        <v>12</v>
      </c>
      <c r="AC294" t="n">
        <v>0</v>
      </c>
      <c r="AD294" t="n">
        <v>0</v>
      </c>
      <c r="AG294" t="n">
        <v>1</v>
      </c>
      <c r="AH294" t="n">
        <v>0.7</v>
      </c>
      <c r="AI294" t="n">
        <v>0.04</v>
      </c>
      <c r="AJ294" s="28" t="inlineStr">
        <is>
          <t>الشركة العامة للخزف</t>
        </is>
      </c>
      <c r="AK294" s="85" t="inlineStr">
        <is>
          <t>0.66</t>
        </is>
      </c>
      <c r="AL294" s="85" t="n"/>
      <c r="AM294" s="1">
        <f>IFERROR(AA294/AB294,"")</f>
        <v/>
      </c>
      <c r="AN294" s="486">
        <f>STDEV(K294,G294)</f>
        <v/>
      </c>
    </row>
    <row r="295" ht="21" customHeight="1" s="402">
      <c r="A295" t="n">
        <v>2021</v>
      </c>
      <c r="B295" t="n">
        <v>4</v>
      </c>
      <c r="C295" t="n">
        <v>4</v>
      </c>
      <c r="D295" t="n">
        <v>11</v>
      </c>
      <c r="E295" t="inlineStr">
        <is>
          <t>فوم جانب حمايه يمين</t>
        </is>
      </c>
      <c r="F295" t="inlineStr">
        <is>
          <t>FMDACI30000000</t>
        </is>
      </c>
      <c r="G295" t="n">
        <v>212</v>
      </c>
      <c r="H295" t="n">
        <v>197.16</v>
      </c>
      <c r="I295" t="n">
        <v>226.84</v>
      </c>
      <c r="K295" s="476" t="n">
        <v>220.9</v>
      </c>
      <c r="M295" t="n">
        <v>37</v>
      </c>
      <c r="N295" t="n">
        <v>195</v>
      </c>
      <c r="O295" s="2" t="n">
        <v>54</v>
      </c>
      <c r="P295" s="2" t="n">
        <v>135</v>
      </c>
      <c r="Q295" t="n">
        <v>66</v>
      </c>
      <c r="R295" t="n">
        <v>31</v>
      </c>
      <c r="S295" t="n">
        <v>46</v>
      </c>
      <c r="Z295" t="n">
        <v>0.02</v>
      </c>
      <c r="AA295" t="n">
        <v>143</v>
      </c>
      <c r="AB295" t="n">
        <v>6519</v>
      </c>
      <c r="AC295" t="n">
        <v>0.7</v>
      </c>
      <c r="AD295" t="n">
        <v>30.8</v>
      </c>
      <c r="AE295" t="n">
        <v>0.6</v>
      </c>
      <c r="AF295" t="n">
        <v>28.3</v>
      </c>
      <c r="AG295" t="n">
        <v>12</v>
      </c>
      <c r="AH295" t="n">
        <v>2.7</v>
      </c>
      <c r="AI295" t="n">
        <v>0.64</v>
      </c>
      <c r="AJ295" s="28" t="inlineStr">
        <is>
          <t>الكترولوكس</t>
        </is>
      </c>
      <c r="AK295" s="85" t="n"/>
      <c r="AL295" s="85" t="inlineStr">
        <is>
          <t>808902001</t>
        </is>
      </c>
      <c r="AM295" s="1">
        <f>IFERROR(AA295/AB295,"")</f>
        <v/>
      </c>
      <c r="AN295" s="486">
        <f>STDEV(K295,G295)</f>
        <v/>
      </c>
    </row>
    <row r="296" ht="21" customHeight="1" s="402">
      <c r="A296" t="n">
        <v>2021</v>
      </c>
      <c r="B296" t="n">
        <v>4</v>
      </c>
      <c r="C296" t="n">
        <v>4</v>
      </c>
      <c r="D296" t="n">
        <v>12</v>
      </c>
      <c r="E296" t="inlineStr">
        <is>
          <t>فوم جانب حمايه شمال</t>
        </is>
      </c>
      <c r="F296" t="inlineStr">
        <is>
          <t>FMDACI40000000</t>
        </is>
      </c>
      <c r="G296" t="n">
        <v>212</v>
      </c>
      <c r="H296" t="n">
        <v>197.16</v>
      </c>
      <c r="I296" t="n">
        <v>226.84</v>
      </c>
      <c r="K296" s="476" t="n">
        <v>220.6</v>
      </c>
      <c r="M296" t="n">
        <v>37</v>
      </c>
      <c r="N296" t="n">
        <v>195</v>
      </c>
      <c r="O296" s="2" t="n">
        <v>54</v>
      </c>
      <c r="P296" s="2" t="n">
        <v>135</v>
      </c>
      <c r="Q296" t="n">
        <v>61</v>
      </c>
      <c r="R296" t="n">
        <v>20</v>
      </c>
      <c r="S296" t="n">
        <v>55</v>
      </c>
      <c r="T296" t="n">
        <v>2</v>
      </c>
      <c r="Z296" t="n">
        <v>0.02</v>
      </c>
      <c r="AA296" t="n">
        <v>138</v>
      </c>
      <c r="AB296" t="n">
        <v>6506</v>
      </c>
      <c r="AC296" t="n">
        <v>0.7</v>
      </c>
      <c r="AD296" t="n">
        <v>30.7</v>
      </c>
      <c r="AE296" t="n">
        <v>0.6</v>
      </c>
      <c r="AF296" t="n">
        <v>28.6</v>
      </c>
      <c r="AG296" t="n">
        <v>12</v>
      </c>
      <c r="AH296" t="n">
        <v>2.6</v>
      </c>
      <c r="AI296" t="n">
        <v>0.64</v>
      </c>
      <c r="AJ296" s="28" t="inlineStr">
        <is>
          <t>الكترولوكس</t>
        </is>
      </c>
      <c r="AK296" s="85" t="n"/>
      <c r="AL296" s="85" t="inlineStr">
        <is>
          <t>808901901</t>
        </is>
      </c>
      <c r="AM296" s="1">
        <f>IFERROR(AA296/AB296,"")</f>
        <v/>
      </c>
      <c r="AN296" s="486">
        <f>STDEV(K296,G296)</f>
        <v/>
      </c>
    </row>
    <row r="297" ht="21" customHeight="1" s="402">
      <c r="A297" t="n">
        <v>2021</v>
      </c>
      <c r="B297" t="n">
        <v>4</v>
      </c>
      <c r="C297" t="n">
        <v>10</v>
      </c>
      <c r="D297" t="n">
        <v>24</v>
      </c>
      <c r="E297" t="inlineStr">
        <is>
          <t>فوم زوايا فيكتوريا خلفيه PDAWP6025</t>
        </is>
      </c>
      <c r="F297" t="inlineStr">
        <is>
          <t>FMDAIIF4000000</t>
        </is>
      </c>
      <c r="G297" t="n">
        <v>166</v>
      </c>
      <c r="H297" t="n">
        <v>154.38</v>
      </c>
      <c r="I297" t="n">
        <v>177.62</v>
      </c>
      <c r="K297" s="476" t="n">
        <v>166.6</v>
      </c>
      <c r="M297" t="n">
        <v>145</v>
      </c>
      <c r="N297" t="n">
        <v>99</v>
      </c>
      <c r="O297" s="2" t="n">
        <v>140</v>
      </c>
      <c r="P297" s="2" t="n">
        <v>103</v>
      </c>
      <c r="Q297" t="n">
        <v>33</v>
      </c>
      <c r="R297" t="n">
        <v>16</v>
      </c>
      <c r="S297" t="n">
        <v>28</v>
      </c>
      <c r="Z297" t="n">
        <v>0.015</v>
      </c>
      <c r="AA297" t="n">
        <v>77</v>
      </c>
      <c r="AB297" t="n">
        <v>8285</v>
      </c>
      <c r="AC297" t="n">
        <v>0.5</v>
      </c>
      <c r="AD297" t="n">
        <v>49.9</v>
      </c>
      <c r="AE297" t="n">
        <v>0.5</v>
      </c>
      <c r="AF297" t="n">
        <v>49.8</v>
      </c>
      <c r="AG297" t="n">
        <v>6</v>
      </c>
      <c r="AH297" t="n">
        <v>0.5</v>
      </c>
      <c r="AI297" t="n">
        <v>0.43</v>
      </c>
      <c r="AJ297" s="28" t="inlineStr">
        <is>
          <t>الكترولوكس</t>
        </is>
      </c>
      <c r="AK297" s="85" t="n"/>
      <c r="AL297" s="85" t="inlineStr">
        <is>
          <t>PDAWP7198</t>
        </is>
      </c>
      <c r="AM297" s="1">
        <f>IFERROR(AA297/AB297,"")</f>
        <v/>
      </c>
      <c r="AN297" s="486">
        <f>STDEV(K297,G297)</f>
        <v/>
      </c>
    </row>
    <row r="298" ht="21" customHeight="1" s="402">
      <c r="A298" t="n">
        <v>2021</v>
      </c>
      <c r="B298" t="n">
        <v>4</v>
      </c>
      <c r="C298" t="n">
        <v>10</v>
      </c>
      <c r="D298" t="n">
        <v>25</v>
      </c>
      <c r="E298" t="inlineStr">
        <is>
          <t>فوم زوايا فيكتوريا اماميه PDAWP6024</t>
        </is>
      </c>
      <c r="F298" t="inlineStr">
        <is>
          <t>FMDAIIF3000000</t>
        </is>
      </c>
      <c r="G298" t="n">
        <v>162</v>
      </c>
      <c r="H298" t="n">
        <v>150.66</v>
      </c>
      <c r="I298" t="n">
        <v>173.34</v>
      </c>
      <c r="K298" s="476" t="n">
        <v>168.7</v>
      </c>
      <c r="M298" t="n">
        <v>145</v>
      </c>
      <c r="N298" t="n">
        <v>99</v>
      </c>
      <c r="O298" s="2" t="n">
        <v>140</v>
      </c>
      <c r="P298" s="2" t="n">
        <v>103</v>
      </c>
      <c r="Q298" t="n">
        <v>32</v>
      </c>
      <c r="R298" t="n">
        <v>18</v>
      </c>
      <c r="S298" t="n">
        <v>32</v>
      </c>
      <c r="Z298" t="n">
        <v>0.015</v>
      </c>
      <c r="AA298" t="n">
        <v>82</v>
      </c>
      <c r="AB298" t="n">
        <v>8290</v>
      </c>
      <c r="AC298" t="n">
        <v>0.5</v>
      </c>
      <c r="AD298" t="n">
        <v>51.2</v>
      </c>
      <c r="AE298" t="n">
        <v>0.5</v>
      </c>
      <c r="AF298" t="n">
        <v>49.5</v>
      </c>
      <c r="AG298" t="n">
        <v>6</v>
      </c>
      <c r="AH298" t="n">
        <v>0.6</v>
      </c>
      <c r="AI298" t="n">
        <v>0.43</v>
      </c>
      <c r="AJ298" s="28" t="inlineStr">
        <is>
          <t>الكترولوكس</t>
        </is>
      </c>
      <c r="AK298" s="85" t="inlineStr">
        <is>
          <t xml:space="preserve">FRONT ANGULAR SET VU          </t>
        </is>
      </c>
      <c r="AL298" s="85" t="inlineStr">
        <is>
          <t>PDAWP7197</t>
        </is>
      </c>
      <c r="AM298" s="1">
        <f>IFERROR(AA298/AB298,"")</f>
        <v/>
      </c>
      <c r="AN298" s="486">
        <f>STDEV(K298,G298)</f>
        <v/>
      </c>
    </row>
    <row r="299" ht="21" customHeight="1" s="402">
      <c r="A299" t="n">
        <v>2021</v>
      </c>
      <c r="B299" t="n">
        <v>4</v>
      </c>
      <c r="C299" t="n">
        <v>29</v>
      </c>
      <c r="D299" t="n">
        <v>81</v>
      </c>
      <c r="E299" t="inlineStr">
        <is>
          <t>قاعدة بوتجاز 90 تصدير</t>
        </is>
      </c>
      <c r="F299" t="inlineStr">
        <is>
          <t>FMDACI49000001</t>
        </is>
      </c>
      <c r="G299" t="n">
        <v>388</v>
      </c>
      <c r="H299" t="n">
        <v>360.84</v>
      </c>
      <c r="I299" t="n">
        <v>415.16</v>
      </c>
      <c r="K299" s="476" t="n">
        <v>393.9</v>
      </c>
      <c r="M299" t="n">
        <v>60</v>
      </c>
      <c r="N299" t="n">
        <v>120</v>
      </c>
      <c r="O299" s="2" t="n">
        <v>65</v>
      </c>
      <c r="P299" s="2" t="n">
        <v>111</v>
      </c>
      <c r="Q299" t="n">
        <v>38</v>
      </c>
      <c r="R299" t="n">
        <v>28</v>
      </c>
      <c r="S299" t="n">
        <v>34</v>
      </c>
      <c r="T299" t="n">
        <v>5</v>
      </c>
      <c r="Z299" t="n">
        <v>0.015</v>
      </c>
      <c r="AA299" t="n">
        <v>105</v>
      </c>
      <c r="AB299" t="n">
        <v>5325</v>
      </c>
      <c r="AC299" t="n">
        <v>0.3</v>
      </c>
      <c r="AD299" t="n">
        <v>13.7</v>
      </c>
      <c r="AE299" t="n">
        <v>0.3</v>
      </c>
      <c r="AF299" t="n">
        <v>13.5</v>
      </c>
      <c r="AG299" t="n">
        <v>7</v>
      </c>
      <c r="AH299" t="n">
        <v>1.6</v>
      </c>
      <c r="AI299" t="n">
        <v>0.58</v>
      </c>
      <c r="AJ299" s="28" t="inlineStr">
        <is>
          <t>الكترولوكس</t>
        </is>
      </c>
      <c r="AK299" s="85" t="n"/>
      <c r="AL299" s="85" t="inlineStr">
        <is>
          <t>A07465002</t>
        </is>
      </c>
      <c r="AM299" s="1">
        <f>IFERROR(AA299/AB299,"")</f>
        <v/>
      </c>
      <c r="AN299" s="486">
        <f>STDEV(K299,G299)</f>
        <v/>
      </c>
    </row>
    <row r="300" ht="21" customHeight="1" s="402">
      <c r="A300" t="n">
        <v>2021</v>
      </c>
      <c r="B300" t="n">
        <v>4</v>
      </c>
      <c r="C300" t="n">
        <v>32</v>
      </c>
      <c r="D300" t="n">
        <v>92</v>
      </c>
      <c r="E300" t="inlineStr">
        <is>
          <t>قاعده غساله فوم 4.3 سم PDAWP6058</t>
        </is>
      </c>
      <c r="F300" t="inlineStr">
        <is>
          <t>FMDAIIW0000000</t>
        </is>
      </c>
      <c r="G300" t="n">
        <v>361</v>
      </c>
      <c r="H300" t="n">
        <v>335.73</v>
      </c>
      <c r="I300" t="n">
        <v>386.27</v>
      </c>
      <c r="K300" s="476" t="n">
        <v>379.4</v>
      </c>
      <c r="M300" t="n">
        <v>74</v>
      </c>
      <c r="N300" t="n">
        <v>97</v>
      </c>
      <c r="O300" s="2" t="n">
        <v>69</v>
      </c>
      <c r="P300" s="2" t="n">
        <v>104</v>
      </c>
      <c r="Q300" t="n">
        <v>58</v>
      </c>
      <c r="R300" t="n">
        <v>24</v>
      </c>
      <c r="S300" t="n">
        <v>49</v>
      </c>
      <c r="Z300" t="n">
        <v>0.015</v>
      </c>
      <c r="AA300" t="n">
        <v>131</v>
      </c>
      <c r="AB300" t="n">
        <v>7591</v>
      </c>
      <c r="AC300" t="n">
        <v>0.4</v>
      </c>
      <c r="AD300" t="n">
        <v>21</v>
      </c>
      <c r="AE300" t="n">
        <v>0.3</v>
      </c>
      <c r="AF300" t="n">
        <v>20.1</v>
      </c>
      <c r="AG300" t="n">
        <v>9</v>
      </c>
      <c r="AH300" t="n">
        <v>1.9</v>
      </c>
      <c r="AI300" t="n">
        <v>0.52</v>
      </c>
      <c r="AJ300" s="28" t="inlineStr">
        <is>
          <t>الكترولوكس</t>
        </is>
      </c>
      <c r="AK300" s="85" t="inlineStr">
        <is>
          <t xml:space="preserve">PACKAGING FOAM BASE SHORT     </t>
        </is>
      </c>
      <c r="AL300" s="85" t="inlineStr">
        <is>
          <t>PDAWP7199</t>
        </is>
      </c>
      <c r="AM300" s="1">
        <f>IFERROR(AA300/AB300,"")</f>
        <v/>
      </c>
      <c r="AN300" s="486">
        <f>STDEV(K300,G300)</f>
        <v/>
      </c>
    </row>
    <row r="301" ht="21" customHeight="1" s="402">
      <c r="A301" t="n">
        <v>2021</v>
      </c>
      <c r="B301" t="n">
        <v>4</v>
      </c>
      <c r="C301" t="n">
        <v>32</v>
      </c>
      <c r="D301" t="n">
        <v>93</v>
      </c>
      <c r="E301" t="inlineStr">
        <is>
          <t>فوم حمايه لوحه التحكم فيكتوريا CDAWP6090</t>
        </is>
      </c>
      <c r="F301" t="inlineStr">
        <is>
          <t>FMDAIIF2000000</t>
        </is>
      </c>
      <c r="G301" t="n">
        <v>59</v>
      </c>
      <c r="H301" t="n">
        <v>54.87</v>
      </c>
      <c r="I301" t="n">
        <v>63.13</v>
      </c>
      <c r="K301" s="476" t="n">
        <v>61</v>
      </c>
      <c r="M301" t="n">
        <v>74</v>
      </c>
      <c r="N301" t="n">
        <v>97</v>
      </c>
      <c r="O301" s="2" t="n">
        <v>69</v>
      </c>
      <c r="P301" s="2" t="n">
        <v>104</v>
      </c>
      <c r="Q301" t="n">
        <v>87</v>
      </c>
      <c r="R301" t="n">
        <v>41</v>
      </c>
      <c r="S301" t="n">
        <v>51</v>
      </c>
      <c r="U301" t="n">
        <v>4</v>
      </c>
      <c r="Z301" t="n">
        <v>0.015</v>
      </c>
      <c r="AA301" t="n">
        <v>183</v>
      </c>
      <c r="AB301" t="n">
        <v>7905</v>
      </c>
      <c r="AC301" t="n">
        <v>3.1</v>
      </c>
      <c r="AD301" t="n">
        <v>134</v>
      </c>
      <c r="AE301" t="n">
        <v>3</v>
      </c>
      <c r="AF301" t="n">
        <v>130.5</v>
      </c>
      <c r="AG301" t="n">
        <v>9</v>
      </c>
      <c r="AH301" t="n">
        <v>2.6</v>
      </c>
      <c r="AI301" t="n">
        <v>0.54</v>
      </c>
      <c r="AJ301" s="28" t="inlineStr">
        <is>
          <t>الكترولوكس</t>
        </is>
      </c>
      <c r="AK301" s="85" t="inlineStr">
        <is>
          <t xml:space="preserve">CONTROL PANEL PROTECTION FOAM </t>
        </is>
      </c>
      <c r="AL301" s="85" t="inlineStr">
        <is>
          <t>PDAWA6157</t>
        </is>
      </c>
      <c r="AM301" s="1">
        <f>IFERROR(AA301/AB301,"")</f>
        <v/>
      </c>
      <c r="AN301" s="486">
        <f>STDEV(K301,G301)</f>
        <v/>
      </c>
    </row>
    <row r="302" ht="21" customHeight="1" s="402">
      <c r="A302" t="n">
        <v>2021</v>
      </c>
      <c r="B302" t="n">
        <v>4</v>
      </c>
      <c r="C302" t="n">
        <v>32</v>
      </c>
      <c r="D302" t="n">
        <v>94</v>
      </c>
      <c r="E302" t="inlineStr">
        <is>
          <t>فوم تغليف حله فيكتوريا CDAWP6039</t>
        </is>
      </c>
      <c r="F302" t="inlineStr">
        <is>
          <t>FMDAIIF1000000</t>
        </is>
      </c>
      <c r="G302" t="n">
        <v>19</v>
      </c>
      <c r="H302" t="n">
        <v>17.67</v>
      </c>
      <c r="I302" t="n">
        <v>20.33</v>
      </c>
      <c r="K302" s="476" t="n">
        <v>19.4</v>
      </c>
      <c r="M302" t="n">
        <v>74</v>
      </c>
      <c r="N302" t="n">
        <v>97</v>
      </c>
      <c r="O302" s="2" t="n">
        <v>69</v>
      </c>
      <c r="P302" s="2" t="n">
        <v>104</v>
      </c>
      <c r="Q302" t="n">
        <v>94</v>
      </c>
      <c r="R302" t="n">
        <v>37</v>
      </c>
      <c r="S302" t="n">
        <v>61</v>
      </c>
      <c r="T302" t="n">
        <v>3</v>
      </c>
      <c r="U302" t="n">
        <v>18</v>
      </c>
      <c r="Z302" t="n">
        <v>0.015</v>
      </c>
      <c r="AA302" t="n">
        <v>213</v>
      </c>
      <c r="AB302" t="n">
        <v>7509</v>
      </c>
      <c r="AC302" t="n">
        <v>11.2</v>
      </c>
      <c r="AD302" t="n">
        <v>395.2</v>
      </c>
      <c r="AE302" t="n">
        <v>11</v>
      </c>
      <c r="AF302" t="n">
        <v>391.3</v>
      </c>
      <c r="AG302" t="n">
        <v>9</v>
      </c>
      <c r="AH302" t="n">
        <v>3.1</v>
      </c>
      <c r="AI302" t="n">
        <v>0.51</v>
      </c>
      <c r="AJ302" s="28" t="inlineStr">
        <is>
          <t>الكترولوكس</t>
        </is>
      </c>
      <c r="AK302" s="85" t="inlineStr">
        <is>
          <t xml:space="preserve">DRUM PACKAGING SPACER         </t>
        </is>
      </c>
      <c r="AL302" s="85" t="inlineStr">
        <is>
          <t>CDAWP6039</t>
        </is>
      </c>
      <c r="AM302" s="1">
        <f>IFERROR(AA302/AB302,"")</f>
        <v/>
      </c>
      <c r="AN302" s="486">
        <f>STDEV(K302,G302)</f>
        <v/>
      </c>
    </row>
    <row r="303" ht="21" customHeight="1" s="402">
      <c r="A303" t="n">
        <v>2021</v>
      </c>
      <c r="B303" t="n">
        <v>4</v>
      </c>
      <c r="C303" t="n">
        <v>34</v>
      </c>
      <c r="D303" t="n">
        <v>99</v>
      </c>
      <c r="E303" t="inlineStr">
        <is>
          <t>فوم تغليف علوى يمين خلفى11قدم  PDFRP0143</t>
        </is>
      </c>
      <c r="F303" t="inlineStr">
        <is>
          <t>FMDAIIM2000000</t>
        </is>
      </c>
      <c r="G303" t="n">
        <v>20</v>
      </c>
      <c r="H303" t="n">
        <v>18.6</v>
      </c>
      <c r="I303" t="n">
        <v>21.4</v>
      </c>
      <c r="K303" s="476" t="n">
        <v>20.6</v>
      </c>
      <c r="M303" t="n">
        <v>140</v>
      </c>
      <c r="N303" t="n">
        <v>103</v>
      </c>
      <c r="O303" s="2" t="n">
        <v>152</v>
      </c>
      <c r="P303" s="2" t="n">
        <v>96</v>
      </c>
      <c r="Q303" t="n">
        <v>55</v>
      </c>
      <c r="R303" t="n">
        <v>31</v>
      </c>
      <c r="S303" t="n">
        <v>39</v>
      </c>
      <c r="T303" t="n">
        <v>3</v>
      </c>
      <c r="U303" t="n">
        <v>1</v>
      </c>
      <c r="Z303" t="n">
        <v>0.015</v>
      </c>
      <c r="AA303" t="n">
        <v>129</v>
      </c>
      <c r="AB303" t="n">
        <v>22665</v>
      </c>
      <c r="AC303" t="n">
        <v>6.5</v>
      </c>
      <c r="AD303" t="n">
        <v>1133.3</v>
      </c>
      <c r="AE303" t="n">
        <v>6.2</v>
      </c>
      <c r="AF303" t="n">
        <v>1075.4</v>
      </c>
      <c r="AG303" t="n">
        <v>10</v>
      </c>
      <c r="AH303" t="n">
        <v>0.8</v>
      </c>
      <c r="AI303" t="n">
        <v>0.72</v>
      </c>
      <c r="AJ303" s="28" t="inlineStr">
        <is>
          <t>الكترولوكس</t>
        </is>
      </c>
      <c r="AK303" s="85" t="n"/>
      <c r="AL303" s="85" t="inlineStr">
        <is>
          <t>PDFRP0147</t>
        </is>
      </c>
      <c r="AM303" s="1">
        <f>IFERROR(AA303/AB303,"")</f>
        <v/>
      </c>
      <c r="AN303" s="486">
        <f>STDEV(K303,G303)</f>
        <v/>
      </c>
    </row>
    <row r="304" ht="21" customHeight="1" s="402">
      <c r="A304" t="n">
        <v>2021</v>
      </c>
      <c r="B304" t="n">
        <v>4</v>
      </c>
      <c r="C304" t="n">
        <v>34</v>
      </c>
      <c r="D304" t="n">
        <v>100</v>
      </c>
      <c r="E304" t="inlineStr">
        <is>
          <t>فوم تغليف علوى يمين امامى11قدم  PDFRP0142</t>
        </is>
      </c>
      <c r="F304" t="inlineStr">
        <is>
          <t>FMDAIIM1000000</t>
        </is>
      </c>
      <c r="G304" t="n">
        <v>20</v>
      </c>
      <c r="H304" t="n">
        <v>18.6</v>
      </c>
      <c r="I304" t="n">
        <v>21.4</v>
      </c>
      <c r="K304" s="476" t="n">
        <v>20.6</v>
      </c>
      <c r="M304" t="n">
        <v>140</v>
      </c>
      <c r="N304" t="n">
        <v>103</v>
      </c>
      <c r="O304" s="2" t="n">
        <v>152</v>
      </c>
      <c r="P304" s="2" t="n">
        <v>96</v>
      </c>
      <c r="Q304" t="n">
        <v>55</v>
      </c>
      <c r="R304" t="n">
        <v>31</v>
      </c>
      <c r="S304" t="n">
        <v>39</v>
      </c>
      <c r="T304" t="n">
        <v>3</v>
      </c>
      <c r="U304" t="n">
        <v>1</v>
      </c>
      <c r="Z304" t="n">
        <v>0.015</v>
      </c>
      <c r="AA304" t="n">
        <v>129</v>
      </c>
      <c r="AB304" t="n">
        <v>22665</v>
      </c>
      <c r="AC304" t="n">
        <v>6.5</v>
      </c>
      <c r="AD304" t="n">
        <v>1133.3</v>
      </c>
      <c r="AE304" t="n">
        <v>6.2</v>
      </c>
      <c r="AF304" t="n">
        <v>1075.4</v>
      </c>
      <c r="AG304" t="n">
        <v>10</v>
      </c>
      <c r="AH304" t="n">
        <v>0.8</v>
      </c>
      <c r="AI304" t="n">
        <v>0.72</v>
      </c>
      <c r="AJ304" s="28" t="inlineStr">
        <is>
          <t>الكترولوكس</t>
        </is>
      </c>
      <c r="AK304" s="85" t="n"/>
      <c r="AL304" s="85" t="inlineStr">
        <is>
          <t>PDFRP0146</t>
        </is>
      </c>
      <c r="AM304" s="1">
        <f>IFERROR(AA304/AB304,"")</f>
        <v/>
      </c>
      <c r="AN304" s="486">
        <f>STDEV(K304,G304)</f>
        <v/>
      </c>
    </row>
    <row r="305" ht="21" customHeight="1" s="402">
      <c r="A305" t="n">
        <v>2021</v>
      </c>
      <c r="B305" t="n">
        <v>4</v>
      </c>
      <c r="C305" t="n">
        <v>34</v>
      </c>
      <c r="D305" t="n">
        <v>101</v>
      </c>
      <c r="E305" t="inlineStr">
        <is>
          <t>فوم تغليف علوى شمال خلفى11قدم  PDFRP0145</t>
        </is>
      </c>
      <c r="F305" t="inlineStr">
        <is>
          <t>FMDAIIM4000000</t>
        </is>
      </c>
      <c r="G305" t="n">
        <v>20</v>
      </c>
      <c r="H305" t="n">
        <v>18.6</v>
      </c>
      <c r="I305" t="n">
        <v>21.4</v>
      </c>
      <c r="K305" s="476" t="n">
        <v>20.6</v>
      </c>
      <c r="M305" t="n">
        <v>140</v>
      </c>
      <c r="N305" t="n">
        <v>103</v>
      </c>
      <c r="O305" s="2" t="n">
        <v>152</v>
      </c>
      <c r="P305" s="2" t="n">
        <v>96</v>
      </c>
      <c r="Q305" t="n">
        <v>55</v>
      </c>
      <c r="R305" t="n">
        <v>31</v>
      </c>
      <c r="S305" t="n">
        <v>39</v>
      </c>
      <c r="T305" t="n">
        <v>3</v>
      </c>
      <c r="U305" t="n">
        <v>1</v>
      </c>
      <c r="Z305" t="n">
        <v>0.015</v>
      </c>
      <c r="AA305" t="n">
        <v>129</v>
      </c>
      <c r="AB305" t="n">
        <v>22665</v>
      </c>
      <c r="AC305" t="n">
        <v>6.5</v>
      </c>
      <c r="AD305" t="n">
        <v>1133.3</v>
      </c>
      <c r="AE305" t="n">
        <v>6.2</v>
      </c>
      <c r="AF305" t="n">
        <v>1075.4</v>
      </c>
      <c r="AG305" t="n">
        <v>10</v>
      </c>
      <c r="AH305" t="n">
        <v>0.8</v>
      </c>
      <c r="AI305" t="n">
        <v>0.72</v>
      </c>
      <c r="AJ305" s="28" t="inlineStr">
        <is>
          <t>الكترولوكس</t>
        </is>
      </c>
      <c r="AK305" s="85" t="n"/>
      <c r="AL305" s="85" t="inlineStr">
        <is>
          <t>PDFRP0142</t>
        </is>
      </c>
      <c r="AM305" s="1">
        <f>IFERROR(AA305/AB305,"")</f>
        <v/>
      </c>
      <c r="AN305" s="486">
        <f>STDEV(K305,G305)</f>
        <v/>
      </c>
    </row>
    <row r="306" ht="21" customHeight="1" s="402">
      <c r="A306" t="n">
        <v>2021</v>
      </c>
      <c r="B306" t="n">
        <v>4</v>
      </c>
      <c r="C306" t="n">
        <v>34</v>
      </c>
      <c r="D306" t="n">
        <v>102</v>
      </c>
      <c r="E306" t="inlineStr">
        <is>
          <t>فوم تغليف علوى شمال امامى11قدم  PDFRP0144</t>
        </is>
      </c>
      <c r="F306" t="inlineStr">
        <is>
          <t>FMDAIIM3000000</t>
        </is>
      </c>
      <c r="G306" t="n">
        <v>20</v>
      </c>
      <c r="H306" t="n">
        <v>18.6</v>
      </c>
      <c r="I306" t="n">
        <v>21.4</v>
      </c>
      <c r="K306" s="476" t="n">
        <v>20.6</v>
      </c>
      <c r="M306" t="n">
        <v>140</v>
      </c>
      <c r="N306" t="n">
        <v>103</v>
      </c>
      <c r="O306" s="2" t="n">
        <v>152</v>
      </c>
      <c r="P306" s="2" t="n">
        <v>96</v>
      </c>
      <c r="Q306" t="n">
        <v>55</v>
      </c>
      <c r="R306" t="n">
        <v>31</v>
      </c>
      <c r="S306" t="n">
        <v>39</v>
      </c>
      <c r="T306" t="n">
        <v>3</v>
      </c>
      <c r="U306" t="n">
        <v>1</v>
      </c>
      <c r="Z306" t="n">
        <v>0.015</v>
      </c>
      <c r="AA306" t="n">
        <v>129</v>
      </c>
      <c r="AB306" t="n">
        <v>22665</v>
      </c>
      <c r="AC306" t="n">
        <v>6.5</v>
      </c>
      <c r="AD306" t="n">
        <v>1133.3</v>
      </c>
      <c r="AE306" t="n">
        <v>6.2</v>
      </c>
      <c r="AF306" t="n">
        <v>1075.4</v>
      </c>
      <c r="AG306" t="n">
        <v>10</v>
      </c>
      <c r="AH306" t="n">
        <v>0.8</v>
      </c>
      <c r="AI306" t="n">
        <v>0.72</v>
      </c>
      <c r="AJ306" s="28" t="inlineStr">
        <is>
          <t>الكترولوكس</t>
        </is>
      </c>
      <c r="AK306" s="85" t="n"/>
      <c r="AL306" s="85" t="inlineStr">
        <is>
          <t>PDFRP0143</t>
        </is>
      </c>
      <c r="AM306" s="1">
        <f>IFERROR(AA306/AB306,"")</f>
        <v/>
      </c>
      <c r="AN306" s="486">
        <f>STDEV(K306,G306)</f>
        <v/>
      </c>
    </row>
    <row r="307" ht="21" customHeight="1" s="402">
      <c r="A307" t="n">
        <v>2021</v>
      </c>
      <c r="B307" t="n">
        <v>4</v>
      </c>
      <c r="C307" t="n">
        <v>34</v>
      </c>
      <c r="D307" t="n">
        <v>103</v>
      </c>
      <c r="E307" t="inlineStr">
        <is>
          <t>فوم تغليف سفلى يمين 11قدم المعدل PDFRP0147</t>
        </is>
      </c>
      <c r="F307" t="inlineStr">
        <is>
          <t>FMDAIIM6000000</t>
        </is>
      </c>
      <c r="G307" t="n">
        <v>89</v>
      </c>
      <c r="H307" t="n">
        <v>82.77</v>
      </c>
      <c r="I307" t="n">
        <v>95.23</v>
      </c>
      <c r="K307" s="476" t="n">
        <v>88.8</v>
      </c>
      <c r="M307" t="n">
        <v>140</v>
      </c>
      <c r="N307" t="n">
        <v>103</v>
      </c>
      <c r="O307" s="2" t="n">
        <v>152</v>
      </c>
      <c r="P307" s="2" t="n">
        <v>96</v>
      </c>
      <c r="Q307" t="n">
        <v>53</v>
      </c>
      <c r="R307" t="n">
        <v>29</v>
      </c>
      <c r="S307" t="n">
        <v>37</v>
      </c>
      <c r="T307" t="n">
        <v>3</v>
      </c>
      <c r="U307" t="n">
        <v>1</v>
      </c>
      <c r="Z307" t="n">
        <v>0.015</v>
      </c>
      <c r="AA307" t="n">
        <v>123</v>
      </c>
      <c r="AB307" t="n">
        <v>22659</v>
      </c>
      <c r="AC307" t="n">
        <v>1.4</v>
      </c>
      <c r="AD307" t="n">
        <v>254.6</v>
      </c>
      <c r="AE307" t="n">
        <v>1.4</v>
      </c>
      <c r="AF307" t="n">
        <v>252.1</v>
      </c>
      <c r="AG307" t="n">
        <v>10</v>
      </c>
      <c r="AH307" t="n">
        <v>0.8</v>
      </c>
      <c r="AI307" t="n">
        <v>0.72</v>
      </c>
      <c r="AJ307" s="28" t="inlineStr">
        <is>
          <t>الكترولوكس</t>
        </is>
      </c>
      <c r="AK307" s="85" t="n"/>
      <c r="AL307" s="85" t="inlineStr">
        <is>
          <t>PDFRP0144</t>
        </is>
      </c>
      <c r="AM307" s="1">
        <f>IFERROR(AA307/AB307,"")</f>
        <v/>
      </c>
      <c r="AN307" s="486">
        <f>STDEV(K307,G307)</f>
        <v/>
      </c>
    </row>
    <row r="308" ht="21" customHeight="1" s="402">
      <c r="A308" t="n">
        <v>2021</v>
      </c>
      <c r="B308" t="n">
        <v>4</v>
      </c>
      <c r="C308" t="n">
        <v>34</v>
      </c>
      <c r="D308" t="n">
        <v>104</v>
      </c>
      <c r="E308" t="inlineStr">
        <is>
          <t>فوم تغليف سفلى شمال 11قدم المعدل  PDFRP0146</t>
        </is>
      </c>
      <c r="F308" t="inlineStr">
        <is>
          <t>FMDAIIM5000000</t>
        </is>
      </c>
      <c r="G308" t="n">
        <v>89</v>
      </c>
      <c r="H308" t="n">
        <v>82.77</v>
      </c>
      <c r="I308" t="n">
        <v>95.23</v>
      </c>
      <c r="K308" s="476" t="n">
        <v>88.8</v>
      </c>
      <c r="M308" t="n">
        <v>140</v>
      </c>
      <c r="N308" t="n">
        <v>103</v>
      </c>
      <c r="O308" s="2" t="n">
        <v>152</v>
      </c>
      <c r="P308" s="2" t="n">
        <v>96</v>
      </c>
      <c r="Q308" t="n">
        <v>53</v>
      </c>
      <c r="R308" t="n">
        <v>29</v>
      </c>
      <c r="S308" t="n">
        <v>37</v>
      </c>
      <c r="T308" t="n">
        <v>3</v>
      </c>
      <c r="U308" t="n">
        <v>1</v>
      </c>
      <c r="Z308" t="n">
        <v>0.015</v>
      </c>
      <c r="AA308" t="n">
        <v>123</v>
      </c>
      <c r="AB308" t="n">
        <v>22659</v>
      </c>
      <c r="AC308" t="n">
        <v>1.4</v>
      </c>
      <c r="AD308" t="n">
        <v>254.6</v>
      </c>
      <c r="AE308" t="n">
        <v>1.4</v>
      </c>
      <c r="AF308" t="n">
        <v>252.1</v>
      </c>
      <c r="AG308" t="n">
        <v>10</v>
      </c>
      <c r="AH308" t="n">
        <v>0.8</v>
      </c>
      <c r="AI308" t="n">
        <v>0.72</v>
      </c>
      <c r="AJ308" s="28" t="inlineStr">
        <is>
          <t>الكترولوكس</t>
        </is>
      </c>
      <c r="AK308" s="85" t="n"/>
      <c r="AL308" s="85" t="inlineStr">
        <is>
          <t>PDFRP0145</t>
        </is>
      </c>
      <c r="AM308" s="1">
        <f>IFERROR(AA308/AB308,"")</f>
        <v/>
      </c>
      <c r="AN308" s="486">
        <f>STDEV(K308,G308)</f>
        <v/>
      </c>
    </row>
    <row r="309" ht="21" customHeight="1" s="402">
      <c r="A309" t="n">
        <v>2021</v>
      </c>
      <c r="B309" t="n">
        <v>4</v>
      </c>
      <c r="C309" t="n">
        <v>52</v>
      </c>
      <c r="D309" t="n">
        <v>130</v>
      </c>
      <c r="E309" t="inlineStr">
        <is>
          <t>فوم كوش 152</t>
        </is>
      </c>
      <c r="F309" t="inlineStr">
        <is>
          <t>FMDACI51520000</t>
        </is>
      </c>
      <c r="G309" t="n">
        <v>12</v>
      </c>
      <c r="H309" t="n">
        <v>11.16</v>
      </c>
      <c r="I309" t="n">
        <v>12.84</v>
      </c>
      <c r="K309" s="476" t="n">
        <v>11.6</v>
      </c>
      <c r="M309" t="n">
        <v>336</v>
      </c>
      <c r="N309" t="n">
        <v>96</v>
      </c>
      <c r="O309" s="2" t="n">
        <v>256</v>
      </c>
      <c r="P309" s="2" t="n">
        <v>128</v>
      </c>
      <c r="Q309" t="n">
        <v>32</v>
      </c>
      <c r="R309" t="n">
        <v>24</v>
      </c>
      <c r="S309" t="n">
        <v>35</v>
      </c>
      <c r="Z309" t="n">
        <v>0.02</v>
      </c>
      <c r="AA309" t="n">
        <v>91</v>
      </c>
      <c r="AB309" t="n">
        <v>10491</v>
      </c>
      <c r="AC309" t="n">
        <v>7.6</v>
      </c>
      <c r="AD309" t="n">
        <v>874.3</v>
      </c>
      <c r="AE309" t="n">
        <v>7.7</v>
      </c>
      <c r="AF309" t="n">
        <v>884.9</v>
      </c>
      <c r="AG309" t="n">
        <v>4</v>
      </c>
      <c r="AH309" t="n">
        <v>0.4</v>
      </c>
      <c r="AI309" t="n">
        <v>0.34</v>
      </c>
      <c r="AJ309" s="28" t="inlineStr">
        <is>
          <t>الكترولوكس</t>
        </is>
      </c>
      <c r="AK309" s="85" t="n"/>
      <c r="AL309" s="85" t="inlineStr">
        <is>
          <t>809040701</t>
        </is>
      </c>
      <c r="AM309" s="1">
        <f>IFERROR(AA309/AB309,"")</f>
        <v/>
      </c>
      <c r="AN309" s="486">
        <f>STDEV(K309,G309)</f>
        <v/>
      </c>
    </row>
    <row r="310" ht="21" customHeight="1" s="402">
      <c r="A310" t="n">
        <v>2021</v>
      </c>
      <c r="B310" t="n">
        <v>4</v>
      </c>
      <c r="C310" t="n">
        <v>53</v>
      </c>
      <c r="D310" t="n">
        <v>131</v>
      </c>
      <c r="E310" t="inlineStr">
        <is>
          <t>فوم كوش 130</t>
        </is>
      </c>
      <c r="F310" t="inlineStr">
        <is>
          <t>FMDACI51300000</t>
        </is>
      </c>
      <c r="G310" t="n">
        <v>10</v>
      </c>
      <c r="H310" t="n">
        <v>9.300000000000001</v>
      </c>
      <c r="I310" t="n">
        <v>10.7</v>
      </c>
      <c r="K310" s="476" t="n">
        <v>9.800000000000001</v>
      </c>
      <c r="M310" t="n">
        <v>772</v>
      </c>
      <c r="N310" t="n">
        <v>117</v>
      </c>
      <c r="O310" s="2" t="n">
        <v>976</v>
      </c>
      <c r="P310" s="2" t="n">
        <v>93</v>
      </c>
      <c r="Q310" t="n">
        <v>95</v>
      </c>
      <c r="R310" t="n">
        <v>62</v>
      </c>
      <c r="S310" t="n">
        <v>69</v>
      </c>
      <c r="U310" t="n">
        <v>9</v>
      </c>
      <c r="Z310" t="n">
        <v>0.02</v>
      </c>
      <c r="AA310" t="n">
        <v>235</v>
      </c>
      <c r="AB310" t="n">
        <v>65435</v>
      </c>
      <c r="AC310" t="n">
        <v>23.5</v>
      </c>
      <c r="AD310" t="n">
        <v>6543.5</v>
      </c>
      <c r="AE310" t="n">
        <v>24.1</v>
      </c>
      <c r="AF310" t="n">
        <v>6663.1</v>
      </c>
      <c r="AG310" t="n">
        <v>6</v>
      </c>
      <c r="AH310" t="n">
        <v>0.2</v>
      </c>
      <c r="AI310" t="n">
        <v>0.64</v>
      </c>
      <c r="AJ310" s="28" t="inlineStr">
        <is>
          <t>الكترولوكس</t>
        </is>
      </c>
      <c r="AK310" s="85" t="n"/>
      <c r="AL310" s="85" t="inlineStr">
        <is>
          <t>A00467101</t>
        </is>
      </c>
      <c r="AM310" s="1">
        <f>IFERROR(AA310/AB310,"")</f>
        <v/>
      </c>
      <c r="AN310" s="486">
        <f>STDEV(K310,G310)</f>
        <v/>
      </c>
    </row>
    <row r="311" ht="21" customHeight="1" s="402">
      <c r="A311" t="n">
        <v>2021</v>
      </c>
      <c r="B311" t="n">
        <v>4</v>
      </c>
      <c r="C311" t="n">
        <v>159</v>
      </c>
      <c r="D311" t="n">
        <v>299</v>
      </c>
      <c r="E311" t="inlineStr">
        <is>
          <t>سخان غاز 6لتر</t>
        </is>
      </c>
      <c r="F311" t="inlineStr">
        <is>
          <t>FMDAHI5L000000</t>
        </is>
      </c>
      <c r="G311" t="n">
        <v>115</v>
      </c>
      <c r="H311" t="n">
        <v>106.95</v>
      </c>
      <c r="I311" t="n">
        <v>123.05</v>
      </c>
      <c r="K311" s="476" t="n">
        <v>107.4</v>
      </c>
      <c r="M311" t="n">
        <v>70</v>
      </c>
      <c r="N311" t="n">
        <v>154</v>
      </c>
      <c r="O311" s="2" t="n">
        <v>101</v>
      </c>
      <c r="P311" s="2" t="n">
        <v>108</v>
      </c>
      <c r="Q311" t="n">
        <v>83</v>
      </c>
      <c r="R311" t="n">
        <v>32</v>
      </c>
      <c r="S311" t="n">
        <v>74</v>
      </c>
      <c r="T311" t="n">
        <v>4</v>
      </c>
      <c r="Z311" t="n">
        <v>0.02</v>
      </c>
      <c r="AA311" t="n">
        <v>192</v>
      </c>
      <c r="AB311" t="n">
        <v>18000</v>
      </c>
      <c r="AC311" t="n">
        <v>1.7</v>
      </c>
      <c r="AD311" t="n">
        <v>156.5</v>
      </c>
      <c r="AE311" t="n">
        <v>1.8</v>
      </c>
      <c r="AF311" t="n">
        <v>167.1</v>
      </c>
      <c r="AG311" t="n">
        <v>13</v>
      </c>
      <c r="AH311" t="n">
        <v>1.9</v>
      </c>
      <c r="AI311" t="n">
        <v>0.9</v>
      </c>
      <c r="AJ311" s="28" t="inlineStr">
        <is>
          <t>الكترولوكس</t>
        </is>
      </c>
      <c r="AK311" s="85" t="inlineStr">
        <is>
          <t>Foam Set Protection Upper 6L G</t>
        </is>
      </c>
      <c r="AL311" s="85" t="n"/>
      <c r="AM311" s="1">
        <f>IFERROR(AA311/AB311,"")</f>
        <v/>
      </c>
      <c r="AN311" s="486">
        <f>STDEV(K311,G311)</f>
        <v/>
      </c>
    </row>
    <row r="312" ht="21" customHeight="1" s="402">
      <c r="A312" t="n">
        <v>2021</v>
      </c>
      <c r="B312" t="n">
        <v>4</v>
      </c>
      <c r="C312" t="n">
        <v>212</v>
      </c>
      <c r="D312" t="n">
        <v>140</v>
      </c>
      <c r="E312" t="inlineStr">
        <is>
          <t>فوم قاعده 60*90 (مجمعه)</t>
        </is>
      </c>
      <c r="F312" t="inlineStr">
        <is>
          <t>FMDACI16090000</t>
        </is>
      </c>
      <c r="G312" t="n">
        <v>485</v>
      </c>
      <c r="H312" t="n">
        <v>451.05</v>
      </c>
      <c r="I312" t="n">
        <v>518.95</v>
      </c>
      <c r="K312" s="476" t="n">
        <v>478.3</v>
      </c>
      <c r="M312" t="n">
        <v>60</v>
      </c>
      <c r="N312" t="n">
        <v>120</v>
      </c>
      <c r="O312" s="2" t="n">
        <v>59</v>
      </c>
      <c r="P312" s="2" t="n">
        <v>123</v>
      </c>
      <c r="Q312" t="n">
        <v>29</v>
      </c>
      <c r="R312" t="n">
        <v>9</v>
      </c>
      <c r="S312" t="n">
        <v>24</v>
      </c>
      <c r="Z312" t="n">
        <v>0.015</v>
      </c>
      <c r="AA312" t="n">
        <v>62</v>
      </c>
      <c r="AB312" t="n">
        <v>4185</v>
      </c>
      <c r="AC312" t="n">
        <v>0.1</v>
      </c>
      <c r="AD312" t="n">
        <v>8.6</v>
      </c>
      <c r="AE312" t="n">
        <v>0.1</v>
      </c>
      <c r="AF312" t="n">
        <v>8.5</v>
      </c>
      <c r="AG312" t="n">
        <v>3</v>
      </c>
      <c r="AH312" t="n">
        <v>1.1</v>
      </c>
      <c r="AI312" t="n">
        <v>1.02</v>
      </c>
      <c r="AJ312" s="28" t="inlineStr">
        <is>
          <t>الكترولوكس</t>
        </is>
      </c>
      <c r="AK312" s="85" t="n"/>
      <c r="AL312" s="85" t="inlineStr">
        <is>
          <t>808901801</t>
        </is>
      </c>
      <c r="AM312" s="1">
        <f>IFERROR(AA312/AB312,"")</f>
        <v/>
      </c>
      <c r="AN312" s="486">
        <f>STDEV(K312,G312)</f>
        <v/>
      </c>
    </row>
    <row r="313" ht="21" customHeight="1" s="402">
      <c r="A313" t="n">
        <v>2021</v>
      </c>
      <c r="B313" t="n">
        <v>4</v>
      </c>
      <c r="C313" t="n">
        <v>212</v>
      </c>
      <c r="D313" t="n">
        <v>178</v>
      </c>
      <c r="E313" t="inlineStr">
        <is>
          <t>فوم دعامه 60*90 (مجمعه)</t>
        </is>
      </c>
      <c r="F313" t="inlineStr">
        <is>
          <t>FMDACI66090000</t>
        </is>
      </c>
      <c r="G313" t="n">
        <v>50</v>
      </c>
      <c r="H313" t="n">
        <v>46.5</v>
      </c>
      <c r="I313" t="n">
        <v>53.5</v>
      </c>
      <c r="K313" s="476" t="n">
        <v>52.4</v>
      </c>
      <c r="M313" t="n">
        <v>60</v>
      </c>
      <c r="N313" t="n">
        <v>120</v>
      </c>
      <c r="O313" s="2" t="n">
        <v>59</v>
      </c>
      <c r="P313" s="2" t="n">
        <v>123</v>
      </c>
      <c r="Q313" t="n">
        <v>33</v>
      </c>
      <c r="R313" t="n">
        <v>14</v>
      </c>
      <c r="S313" t="n">
        <v>29</v>
      </c>
      <c r="Z313" t="n">
        <v>0.015</v>
      </c>
      <c r="AA313" t="n">
        <v>76</v>
      </c>
      <c r="AB313" t="n">
        <v>3996</v>
      </c>
      <c r="AC313" t="n">
        <v>1.5</v>
      </c>
      <c r="AD313" t="n">
        <v>79.90000000000001</v>
      </c>
      <c r="AE313" t="n">
        <v>1.4</v>
      </c>
      <c r="AF313" t="n">
        <v>73.40000000000001</v>
      </c>
      <c r="AG313" t="n">
        <v>3</v>
      </c>
      <c r="AH313" t="n">
        <v>1.3</v>
      </c>
      <c r="AI313" t="n">
        <v>0.97</v>
      </c>
      <c r="AJ313" s="28" t="inlineStr">
        <is>
          <t>الكترولوكس</t>
        </is>
      </c>
      <c r="AK313" s="85" t="n"/>
      <c r="AL313" s="85" t="inlineStr">
        <is>
          <t>808902102</t>
        </is>
      </c>
      <c r="AM313" s="1">
        <f>IFERROR(AA313/AB313,"")</f>
        <v/>
      </c>
      <c r="AN313" s="486">
        <f>STDEV(K313,G313)</f>
        <v/>
      </c>
    </row>
    <row r="314" ht="21" customHeight="1" s="402">
      <c r="A314" t="n">
        <v>2021</v>
      </c>
      <c r="B314" t="n">
        <v>4</v>
      </c>
      <c r="C314" t="n">
        <v>214</v>
      </c>
      <c r="D314" t="n">
        <v>142</v>
      </c>
      <c r="E314" t="inlineStr">
        <is>
          <t>فوم قاعده 60*60</t>
        </is>
      </c>
      <c r="F314" t="inlineStr">
        <is>
          <t>FMDACI16060000</t>
        </is>
      </c>
      <c r="G314" t="n">
        <v>351</v>
      </c>
      <c r="H314" t="n">
        <v>326.43</v>
      </c>
      <c r="I314" t="n">
        <v>375.57</v>
      </c>
      <c r="K314" s="476" t="n">
        <v>330.6</v>
      </c>
      <c r="M314" t="n">
        <v>68</v>
      </c>
      <c r="N314" t="n">
        <v>212</v>
      </c>
      <c r="O314" s="2" t="n">
        <v>73</v>
      </c>
      <c r="P314" s="2" t="n">
        <v>197</v>
      </c>
      <c r="Q314" t="n">
        <v>42</v>
      </c>
      <c r="R314" t="n">
        <v>130</v>
      </c>
      <c r="S314" t="n">
        <v>23</v>
      </c>
      <c r="Z314" t="n">
        <v>0.02</v>
      </c>
      <c r="AA314" t="n">
        <v>195</v>
      </c>
      <c r="AB314" t="n">
        <v>3485</v>
      </c>
      <c r="AC314" t="n">
        <v>0.6</v>
      </c>
      <c r="AD314" t="n">
        <v>9.9</v>
      </c>
      <c r="AE314" t="n">
        <v>0.6</v>
      </c>
      <c r="AF314" t="n">
        <v>9.699999999999999</v>
      </c>
      <c r="AG314" t="n">
        <v>3</v>
      </c>
      <c r="AH314" t="n">
        <v>2.7</v>
      </c>
      <c r="AI314" t="n">
        <v>0.72</v>
      </c>
      <c r="AJ314" s="28" t="inlineStr">
        <is>
          <t>الكترولوكس</t>
        </is>
      </c>
      <c r="AK314" s="85" t="n"/>
      <c r="AL314" s="85" t="inlineStr">
        <is>
          <t>808901701</t>
        </is>
      </c>
      <c r="AM314" s="1">
        <f>IFERROR(AA314/AB314,"")</f>
        <v/>
      </c>
      <c r="AN314" s="486">
        <f>STDEV(K314,G314)</f>
        <v/>
      </c>
    </row>
    <row r="315" ht="21" customHeight="1" s="402">
      <c r="A315" t="n">
        <v>2021</v>
      </c>
      <c r="B315" t="n">
        <v>4</v>
      </c>
      <c r="C315" t="n">
        <v>227</v>
      </c>
      <c r="D315" t="n">
        <v>155</v>
      </c>
      <c r="E315" t="inlineStr">
        <is>
          <t>فوم طقم سخان غاز 10 لتر</t>
        </is>
      </c>
      <c r="F315" t="inlineStr">
        <is>
          <t>FMDAHI6000000</t>
        </is>
      </c>
      <c r="G315" t="n">
        <v>122</v>
      </c>
      <c r="H315" t="n">
        <v>113.46</v>
      </c>
      <c r="I315" t="n">
        <v>130.54</v>
      </c>
      <c r="K315" s="476" t="n">
        <v>127</v>
      </c>
      <c r="M315" t="n">
        <v>61</v>
      </c>
      <c r="N315" t="n">
        <v>177</v>
      </c>
      <c r="O315" s="2" t="n">
        <v>89</v>
      </c>
      <c r="P315" s="2" t="n">
        <v>123</v>
      </c>
      <c r="Q315" t="n">
        <v>45</v>
      </c>
      <c r="R315" t="n">
        <v>12</v>
      </c>
      <c r="S315" t="n">
        <v>39</v>
      </c>
      <c r="Z315" t="n">
        <v>0.02</v>
      </c>
      <c r="AA315" t="n">
        <v>96</v>
      </c>
      <c r="AB315" t="n">
        <v>7608</v>
      </c>
      <c r="AC315" t="n">
        <v>0.8</v>
      </c>
      <c r="AD315" t="n">
        <v>62.4</v>
      </c>
      <c r="AE315" t="n">
        <v>0.8</v>
      </c>
      <c r="AF315" t="n">
        <v>57.1</v>
      </c>
      <c r="AG315" t="n">
        <v>8</v>
      </c>
      <c r="AH315" t="n">
        <v>1.1</v>
      </c>
      <c r="AI315" t="n">
        <v>0.77</v>
      </c>
      <c r="AJ315" s="28" t="inlineStr">
        <is>
          <t>الكترولوكس</t>
        </is>
      </c>
      <c r="AK315" s="85" t="inlineStr">
        <is>
          <t xml:space="preserve">Foam Set GIWH 10L             </t>
        </is>
      </c>
      <c r="AL315" s="85" t="inlineStr">
        <is>
          <t>A15289901</t>
        </is>
      </c>
      <c r="AM315" s="1">
        <f>IFERROR(AA315/AB315,"")</f>
        <v/>
      </c>
      <c r="AN315" s="486">
        <f>STDEV(K315,G315)</f>
        <v/>
      </c>
    </row>
    <row r="316" ht="21" customHeight="1" s="402">
      <c r="A316" t="n">
        <v>2021</v>
      </c>
      <c r="B316" t="n">
        <v>4</v>
      </c>
      <c r="C316" t="n">
        <v>334</v>
      </c>
      <c r="D316" t="n">
        <v>254</v>
      </c>
      <c r="E316" t="inlineStr">
        <is>
          <t>طقم سخان بلونايل ذو 4 اطقم</t>
        </is>
      </c>
      <c r="F316" t="inlineStr">
        <is>
          <t>FMDAHI40000000</t>
        </is>
      </c>
      <c r="G316" t="n">
        <v>203</v>
      </c>
      <c r="H316" t="n">
        <v>188.79</v>
      </c>
      <c r="I316" t="n">
        <v>217.21</v>
      </c>
      <c r="K316" s="476" t="n">
        <v>212.2</v>
      </c>
      <c r="M316" t="n">
        <v>88</v>
      </c>
      <c r="N316" t="n">
        <v>164</v>
      </c>
      <c r="O316" s="2" t="n">
        <v>107</v>
      </c>
      <c r="P316" s="2" t="n">
        <v>135</v>
      </c>
      <c r="Q316" t="n">
        <v>117</v>
      </c>
      <c r="R316" t="n">
        <v>57</v>
      </c>
      <c r="S316" t="n">
        <v>91</v>
      </c>
      <c r="T316" t="n">
        <v>13</v>
      </c>
      <c r="U316" t="n">
        <v>13</v>
      </c>
      <c r="Z316" t="n">
        <v>0.02</v>
      </c>
      <c r="AA316" t="n">
        <v>288</v>
      </c>
      <c r="AB316" t="n">
        <v>20958</v>
      </c>
      <c r="AC316" t="n">
        <v>1.4</v>
      </c>
      <c r="AD316" t="n">
        <v>103.2</v>
      </c>
      <c r="AE316" t="n">
        <v>1.4</v>
      </c>
      <c r="AF316" t="n">
        <v>99.2</v>
      </c>
      <c r="AG316" t="n">
        <v>16</v>
      </c>
      <c r="AH316" t="n">
        <v>2.7</v>
      </c>
      <c r="AI316" t="n">
        <v>0.68</v>
      </c>
      <c r="AJ316" s="28" t="inlineStr">
        <is>
          <t>الكترولوكس</t>
        </is>
      </c>
      <c r="AK316" s="85" t="n"/>
      <c r="AL316" s="85" t="inlineStr">
        <is>
          <t>PHEWP0112</t>
        </is>
      </c>
      <c r="AM316" s="1">
        <f>IFERROR(AA316/AB316,"")</f>
        <v/>
      </c>
      <c r="AN316" s="486">
        <f>STDEV(K316,G316)</f>
        <v/>
      </c>
    </row>
    <row r="317" ht="21" customHeight="1" s="402">
      <c r="A317" t="n">
        <v>2021</v>
      </c>
      <c r="B317" t="n">
        <v>4</v>
      </c>
      <c r="C317" t="n">
        <v>377</v>
      </c>
      <c r="D317" t="n">
        <v>439</v>
      </c>
      <c r="E317" t="inlineStr">
        <is>
          <t>زانوسى العبد 305</t>
        </is>
      </c>
      <c r="F317" t="inlineStr">
        <is>
          <t>FMABDI30500000</t>
        </is>
      </c>
      <c r="G317" t="n">
        <v>343</v>
      </c>
      <c r="H317" t="n">
        <v>308.7</v>
      </c>
      <c r="I317" t="n">
        <v>377.3</v>
      </c>
      <c r="K317" s="476" t="n">
        <v>362.3</v>
      </c>
      <c r="M317" t="n">
        <v>45</v>
      </c>
      <c r="N317" t="n">
        <v>320</v>
      </c>
      <c r="O317" s="2" t="n">
        <v>59</v>
      </c>
      <c r="P317" s="2" t="n">
        <v>248</v>
      </c>
      <c r="Q317" t="n">
        <v>14</v>
      </c>
      <c r="R317" t="n">
        <v>4</v>
      </c>
      <c r="S317" t="n">
        <v>19</v>
      </c>
      <c r="Z317" t="n">
        <v>0.015</v>
      </c>
      <c r="AA317" t="n">
        <v>37</v>
      </c>
      <c r="AB317" t="n">
        <v>1767</v>
      </c>
      <c r="AC317" t="n">
        <v>0.1</v>
      </c>
      <c r="AD317" t="n">
        <v>5.2</v>
      </c>
      <c r="AE317" t="n">
        <v>0.1</v>
      </c>
      <c r="AF317" t="n">
        <v>4.9</v>
      </c>
      <c r="AG317" t="n">
        <v>3</v>
      </c>
      <c r="AH317" t="n">
        <v>0.6</v>
      </c>
      <c r="AI317" t="n">
        <v>0.6</v>
      </c>
      <c r="AJ317" s="28" t="inlineStr">
        <is>
          <t>الكترولوكس</t>
        </is>
      </c>
      <c r="AK317" s="85" t="n"/>
      <c r="AL317" s="85" t="inlineStr">
        <is>
          <t>VOS0445</t>
        </is>
      </c>
      <c r="AM317" s="1">
        <f>IFERROR(AA317/AB317,"")</f>
        <v/>
      </c>
      <c r="AN317" s="486">
        <f>STDEV(K317,G317)</f>
        <v/>
      </c>
    </row>
    <row r="318" ht="21" customHeight="1" s="402">
      <c r="A318" t="n">
        <v>2021</v>
      </c>
      <c r="B318" t="n">
        <v>4</v>
      </c>
      <c r="C318" t="n">
        <v>378</v>
      </c>
      <c r="D318" t="n">
        <v>440</v>
      </c>
      <c r="E318" t="inlineStr">
        <is>
          <t>فوم طقم سخان زانوسى</t>
        </is>
      </c>
      <c r="F318" t="inlineStr">
        <is>
          <t>FMDAHIN30000000</t>
        </is>
      </c>
      <c r="G318" t="n">
        <v>258</v>
      </c>
      <c r="H318" t="n">
        <v>239.94</v>
      </c>
      <c r="I318" t="n">
        <v>276.06</v>
      </c>
      <c r="K318" s="476" t="n">
        <v>263</v>
      </c>
      <c r="M318" t="n">
        <v>90</v>
      </c>
      <c r="N318" t="n">
        <v>120</v>
      </c>
      <c r="O318" s="2" t="n">
        <v>107</v>
      </c>
      <c r="P318" s="2" t="n">
        <v>101</v>
      </c>
      <c r="Q318" t="n">
        <v>3</v>
      </c>
      <c r="R318" t="n">
        <v>2</v>
      </c>
      <c r="S318" t="n">
        <v>4</v>
      </c>
      <c r="Z318" t="n">
        <v>0.015</v>
      </c>
      <c r="AA318" t="n">
        <v>9</v>
      </c>
      <c r="AB318" t="n">
        <v>997</v>
      </c>
      <c r="AC318" t="n">
        <v>0</v>
      </c>
      <c r="AD318" t="n">
        <v>3.9</v>
      </c>
      <c r="AE318" t="n">
        <v>0.1</v>
      </c>
      <c r="AF318" t="n">
        <v>7.6</v>
      </c>
      <c r="AG318" t="n">
        <v>1</v>
      </c>
      <c r="AH318" t="n">
        <v>0.1</v>
      </c>
      <c r="AI318" t="n">
        <v>0.25</v>
      </c>
      <c r="AJ318" s="28" t="inlineStr">
        <is>
          <t>الكترولوكس</t>
        </is>
      </c>
      <c r="AK318" s="85" t="n"/>
      <c r="AL318" s="85" t="n"/>
      <c r="AM318" s="1">
        <f>IFERROR(AA318/AB318,"")</f>
        <v/>
      </c>
      <c r="AN318" s="486">
        <f>STDEV(K318,G318)</f>
        <v/>
      </c>
    </row>
    <row r="319" ht="21" customHeight="1" s="402">
      <c r="A319" t="n">
        <v>2021</v>
      </c>
      <c r="B319" t="n">
        <v>4</v>
      </c>
      <c r="C319" t="n">
        <v>405</v>
      </c>
      <c r="D319" t="n">
        <v>619</v>
      </c>
      <c r="E319" t="inlineStr">
        <is>
          <t>قاعدة غساله 8 كيلو فوق اتوماتيك p0000001719080</t>
        </is>
      </c>
      <c r="F319" t="inlineStr">
        <is>
          <t>FMCFII10819080</t>
        </is>
      </c>
      <c r="G319" t="n">
        <v>420</v>
      </c>
      <c r="H319" t="n">
        <v>385.98</v>
      </c>
      <c r="I319" t="n">
        <v>454.02</v>
      </c>
      <c r="K319" s="476" t="n">
        <v>441.2</v>
      </c>
      <c r="M319" t="n">
        <v>18</v>
      </c>
      <c r="N319" t="n">
        <v>200</v>
      </c>
      <c r="O319" s="2" t="n">
        <v>27</v>
      </c>
      <c r="P319" s="2" t="n">
        <v>138</v>
      </c>
      <c r="Q319" t="n">
        <v>5</v>
      </c>
      <c r="R319" t="n">
        <v>1</v>
      </c>
      <c r="S319" t="n">
        <v>5</v>
      </c>
      <c r="Z319" t="n">
        <v>0.015</v>
      </c>
      <c r="AA319" t="n">
        <v>11</v>
      </c>
      <c r="AB319" t="n">
        <v>881</v>
      </c>
      <c r="AC319" t="n">
        <v>0</v>
      </c>
      <c r="AD319" t="n">
        <v>2.1</v>
      </c>
      <c r="AE319" t="n">
        <v>0</v>
      </c>
      <c r="AF319" t="n">
        <v>1.8</v>
      </c>
      <c r="AG319" t="n">
        <v>2</v>
      </c>
      <c r="AH319" t="n">
        <v>0.4</v>
      </c>
      <c r="AI319" t="n">
        <v>1</v>
      </c>
      <c r="AJ319" s="28" t="inlineStr">
        <is>
          <t>الكترولوكس</t>
        </is>
      </c>
      <c r="AK319" s="85" t="n"/>
      <c r="AL319" s="85" t="inlineStr">
        <is>
          <t>p0000001719080</t>
        </is>
      </c>
      <c r="AM319" s="1">
        <f>IFERROR(AA319/AB319,"")</f>
        <v/>
      </c>
      <c r="AN319" s="486">
        <f>STDEV(K319,G319)</f>
        <v/>
      </c>
    </row>
    <row r="320" ht="21" customHeight="1" s="402">
      <c r="A320" t="n">
        <v>2021</v>
      </c>
      <c r="B320" t="n">
        <v>4</v>
      </c>
      <c r="C320" t="n">
        <v>405</v>
      </c>
      <c r="D320" t="n">
        <v>620</v>
      </c>
      <c r="E320" t="inlineStr">
        <is>
          <t>كفر غساله 8  كيلو فوق اتوماتيك 16338000005663</t>
        </is>
      </c>
      <c r="F320" t="inlineStr">
        <is>
          <t>FMCFII70805663</t>
        </is>
      </c>
      <c r="G320" t="n">
        <v>233</v>
      </c>
      <c r="H320" t="n">
        <v>214.0105</v>
      </c>
      <c r="I320" t="n">
        <v>251.9895</v>
      </c>
      <c r="K320" s="476" t="n">
        <v>237.6</v>
      </c>
      <c r="M320" t="n">
        <v>18</v>
      </c>
      <c r="N320" t="n">
        <v>200</v>
      </c>
      <c r="O320" s="2" t="n">
        <v>27</v>
      </c>
      <c r="P320" s="2" t="n">
        <v>138</v>
      </c>
      <c r="Q320" t="n">
        <v>7</v>
      </c>
      <c r="R320" t="n">
        <v>2</v>
      </c>
      <c r="S320" t="n">
        <v>5</v>
      </c>
      <c r="Z320" t="n">
        <v>0.015</v>
      </c>
      <c r="AA320" t="n">
        <v>14</v>
      </c>
      <c r="AB320" t="n">
        <v>884</v>
      </c>
      <c r="AC320" t="n">
        <v>0.1</v>
      </c>
      <c r="AD320" t="n">
        <v>3.8</v>
      </c>
      <c r="AE320" t="n">
        <v>0.1</v>
      </c>
      <c r="AF320" t="n">
        <v>3.3</v>
      </c>
      <c r="AG320" t="n">
        <v>2</v>
      </c>
      <c r="AH320" t="n">
        <v>0.5</v>
      </c>
      <c r="AI320" t="n">
        <v>1</v>
      </c>
      <c r="AJ320" s="28" t="inlineStr">
        <is>
          <t>الكترولوكس</t>
        </is>
      </c>
      <c r="AK320" s="85" t="n"/>
      <c r="AL320" s="85" t="inlineStr">
        <is>
          <t>1.6338E+13</t>
        </is>
      </c>
      <c r="AM320" s="1">
        <f>IFERROR(AA320/AB320,"")</f>
        <v/>
      </c>
      <c r="AN320" s="486">
        <f>STDEV(K320,G320)</f>
        <v/>
      </c>
    </row>
    <row r="321" ht="21" customHeight="1" s="402">
      <c r="A321" t="n">
        <v>2021</v>
      </c>
      <c r="B321" t="n">
        <v>4</v>
      </c>
      <c r="C321" t="n">
        <v>405</v>
      </c>
      <c r="D321" t="n">
        <v>621</v>
      </c>
      <c r="E321" t="inlineStr">
        <is>
          <t>جزء وسط غساله 8 كيلو فوق اتوماتيك 16338000005664</t>
        </is>
      </c>
      <c r="F321" t="inlineStr">
        <is>
          <t>FMCFII60805664</t>
        </is>
      </c>
      <c r="G321" t="n">
        <v>191.5</v>
      </c>
      <c r="H321" t="n">
        <v>175.9885</v>
      </c>
      <c r="I321" t="n">
        <v>207.0115</v>
      </c>
      <c r="K321" s="476" t="n">
        <v>200.1</v>
      </c>
      <c r="M321" t="n">
        <v>18</v>
      </c>
      <c r="N321" t="n">
        <v>200</v>
      </c>
      <c r="O321" s="2" t="n">
        <v>27</v>
      </c>
      <c r="P321" s="2" t="n">
        <v>138</v>
      </c>
      <c r="Q321" t="n">
        <v>8</v>
      </c>
      <c r="R321" t="n">
        <v>2</v>
      </c>
      <c r="S321" t="n">
        <v>4</v>
      </c>
      <c r="Z321" t="n">
        <v>0.015</v>
      </c>
      <c r="AA321" t="n">
        <v>14</v>
      </c>
      <c r="AB321" t="n">
        <v>884</v>
      </c>
      <c r="AC321" t="n">
        <v>0.1</v>
      </c>
      <c r="AD321" t="n">
        <v>4.6</v>
      </c>
      <c r="AE321" t="n">
        <v>0.1</v>
      </c>
      <c r="AF321" t="n">
        <v>4</v>
      </c>
      <c r="AG321" t="n">
        <v>2</v>
      </c>
      <c r="AH321" t="n">
        <v>0.5</v>
      </c>
      <c r="AI321" t="n">
        <v>1</v>
      </c>
      <c r="AJ321" s="28" t="inlineStr">
        <is>
          <t>الكترولوكس</t>
        </is>
      </c>
      <c r="AK321" s="85" t="n"/>
      <c r="AL321" s="85" t="inlineStr">
        <is>
          <t>1.6338E+13</t>
        </is>
      </c>
      <c r="AM321" s="1">
        <f>IFERROR(AA321/AB321,"")</f>
        <v/>
      </c>
      <c r="AN321" s="486">
        <f>STDEV(K321,G321)</f>
        <v/>
      </c>
    </row>
    <row r="322" ht="21" customHeight="1" s="402">
      <c r="A322" t="n">
        <v>2021</v>
      </c>
      <c r="B322" t="n">
        <v>4</v>
      </c>
      <c r="C322" t="n">
        <v>405</v>
      </c>
      <c r="D322" t="n">
        <v>622</v>
      </c>
      <c r="E322" t="inlineStr">
        <is>
          <t>زوايا غساله  8 كيلو فوق اتوماتيك F+B 16338000004053</t>
        </is>
      </c>
      <c r="F322" t="inlineStr">
        <is>
          <t>FMCFII20804053</t>
        </is>
      </c>
      <c r="G322" t="n">
        <v>187</v>
      </c>
      <c r="H322" t="n">
        <v>172.414</v>
      </c>
      <c r="I322" t="n">
        <v>201.586</v>
      </c>
      <c r="K322" s="476" t="n">
        <v>196.6</v>
      </c>
      <c r="M322" t="n">
        <v>18</v>
      </c>
      <c r="N322" t="n">
        <v>200</v>
      </c>
      <c r="O322" s="2" t="n">
        <v>27</v>
      </c>
      <c r="P322" s="2" t="n">
        <v>138</v>
      </c>
      <c r="Q322" t="n">
        <v>7</v>
      </c>
      <c r="R322" t="n">
        <v>2</v>
      </c>
      <c r="S322" t="n">
        <v>7</v>
      </c>
      <c r="Z322" t="n">
        <v>0.015</v>
      </c>
      <c r="AA322" t="n">
        <v>16</v>
      </c>
      <c r="AB322" t="n">
        <v>886</v>
      </c>
      <c r="AC322" t="n">
        <v>0.1</v>
      </c>
      <c r="AD322" t="n">
        <v>4.7</v>
      </c>
      <c r="AE322" t="n">
        <v>0.2</v>
      </c>
      <c r="AF322" t="n">
        <v>8.199999999999999</v>
      </c>
      <c r="AG322" t="n">
        <v>2</v>
      </c>
      <c r="AH322" t="n">
        <v>0.6</v>
      </c>
      <c r="AI322" t="n">
        <v>0.5</v>
      </c>
      <c r="AJ322" s="28" t="inlineStr">
        <is>
          <t>الكترولوكس</t>
        </is>
      </c>
      <c r="AK322" s="85" t="n"/>
      <c r="AL322" s="85" t="inlineStr">
        <is>
          <t>1.6338E+13</t>
        </is>
      </c>
      <c r="AM322" s="1">
        <f>IFERROR(AA322/AB322,"")</f>
        <v/>
      </c>
      <c r="AN322" s="486">
        <f>STDEV(K322,G322)</f>
        <v/>
      </c>
    </row>
    <row r="323" ht="21" customHeight="1" s="402">
      <c r="A323" t="n">
        <v>2021</v>
      </c>
      <c r="B323" t="n">
        <v>4</v>
      </c>
      <c r="C323" t="n">
        <v>406</v>
      </c>
      <c r="D323" t="n">
        <v>623</v>
      </c>
      <c r="E323" t="inlineStr">
        <is>
          <t>قاعدة غساله 10 كيلو فوق اتوماتيك p0000001388248</t>
        </is>
      </c>
      <c r="F323" t="inlineStr">
        <is>
          <t>FMCFII11088248</t>
        </is>
      </c>
      <c r="G323" t="n">
        <v>599</v>
      </c>
      <c r="H323" t="n">
        <v>551.0201</v>
      </c>
      <c r="I323" t="n">
        <v>646.9799</v>
      </c>
      <c r="K323" s="476" t="n">
        <v>638.5</v>
      </c>
      <c r="M323" t="n">
        <v>18</v>
      </c>
      <c r="N323" t="n">
        <v>200</v>
      </c>
      <c r="O323" s="2" t="n">
        <v>26</v>
      </c>
      <c r="P323" s="2" t="n">
        <v>140</v>
      </c>
      <c r="Q323" t="n">
        <v>21</v>
      </c>
      <c r="R323" t="n">
        <v>5</v>
      </c>
      <c r="S323" t="n">
        <v>9</v>
      </c>
      <c r="Z323" t="n">
        <v>0.015</v>
      </c>
      <c r="AA323" t="n">
        <v>35</v>
      </c>
      <c r="AB323" t="n">
        <v>1625</v>
      </c>
      <c r="AC323" t="n">
        <v>0.1</v>
      </c>
      <c r="AD323" t="n">
        <v>2.7</v>
      </c>
      <c r="AE323" t="n">
        <v>0.1</v>
      </c>
      <c r="AF323" t="n">
        <v>2.5</v>
      </c>
      <c r="AG323" t="n">
        <v>5</v>
      </c>
      <c r="AH323" t="n">
        <v>1.3</v>
      </c>
      <c r="AI323" t="n">
        <v>0.82</v>
      </c>
      <c r="AJ323" s="28" t="inlineStr">
        <is>
          <t>الكترولوكس</t>
        </is>
      </c>
      <c r="AK323" s="85" t="n"/>
      <c r="AL323" s="85" t="inlineStr">
        <is>
          <t>p0000001388248</t>
        </is>
      </c>
      <c r="AM323" s="1">
        <f>IFERROR(AA323/AB323,"")</f>
        <v/>
      </c>
      <c r="AN323" s="486">
        <f>STDEV(K323,G323)</f>
        <v/>
      </c>
    </row>
    <row r="324" ht="21" customHeight="1" s="402">
      <c r="A324" t="n">
        <v>2021</v>
      </c>
      <c r="B324" t="n">
        <v>4</v>
      </c>
      <c r="C324" t="n">
        <v>406</v>
      </c>
      <c r="D324" t="n">
        <v>624</v>
      </c>
      <c r="E324" t="inlineStr">
        <is>
          <t>كفر غساله 10 كيلو فوق اتوماتيك 16338000004067</t>
        </is>
      </c>
      <c r="F324" t="inlineStr">
        <is>
          <t>FMCFII71004067</t>
        </is>
      </c>
      <c r="G324" t="n">
        <v>374</v>
      </c>
      <c r="H324" t="n">
        <v>344.0426</v>
      </c>
      <c r="I324" t="n">
        <v>403.9574</v>
      </c>
      <c r="K324" s="476" t="n">
        <v>387.6</v>
      </c>
      <c r="M324" t="n">
        <v>18</v>
      </c>
      <c r="N324" t="n">
        <v>200</v>
      </c>
      <c r="O324" s="2" t="n">
        <v>26</v>
      </c>
      <c r="P324" s="2" t="n">
        <v>140</v>
      </c>
      <c r="Q324" t="n">
        <v>18</v>
      </c>
      <c r="R324" t="n">
        <v>7</v>
      </c>
      <c r="S324" t="n">
        <v>14</v>
      </c>
      <c r="Z324" t="n">
        <v>0.015</v>
      </c>
      <c r="AA324" t="n">
        <v>39</v>
      </c>
      <c r="AB324" t="n">
        <v>1629</v>
      </c>
      <c r="AC324" t="n">
        <v>0.1</v>
      </c>
      <c r="AD324" t="n">
        <v>4.4</v>
      </c>
      <c r="AE324" t="n">
        <v>0.1</v>
      </c>
      <c r="AF324" t="n">
        <v>4.2</v>
      </c>
      <c r="AG324" t="n">
        <v>5</v>
      </c>
      <c r="AH324" t="n">
        <v>1.5</v>
      </c>
      <c r="AI324" t="n">
        <v>0.82</v>
      </c>
      <c r="AJ324" s="28" t="inlineStr">
        <is>
          <t>الكترولوكس</t>
        </is>
      </c>
      <c r="AK324" s="85" t="n"/>
      <c r="AL324" s="85" t="inlineStr">
        <is>
          <t>1.6338E+13</t>
        </is>
      </c>
      <c r="AM324" s="1">
        <f>IFERROR(AA324/AB324,"")</f>
        <v/>
      </c>
      <c r="AN324" s="486">
        <f>STDEV(K324,G324)</f>
        <v/>
      </c>
    </row>
    <row r="325" ht="21" customHeight="1" s="402">
      <c r="A325" t="n">
        <v>2021</v>
      </c>
      <c r="B325" t="n">
        <v>4</v>
      </c>
      <c r="C325" t="n">
        <v>406</v>
      </c>
      <c r="D325" t="n">
        <v>625</v>
      </c>
      <c r="E325" t="inlineStr">
        <is>
          <t>جزء وسط غساله 10 كيلو فوق اتوماتيك 16338000004075</t>
        </is>
      </c>
      <c r="F325" t="inlineStr">
        <is>
          <t>FMCFII61004075</t>
        </is>
      </c>
      <c r="G325" t="n">
        <v>140</v>
      </c>
      <c r="H325" t="n">
        <v>129.01</v>
      </c>
      <c r="I325" t="n">
        <v>150.99</v>
      </c>
      <c r="K325" s="476" t="n">
        <v>143.7</v>
      </c>
      <c r="M325" t="n">
        <v>18</v>
      </c>
      <c r="N325" t="n">
        <v>200</v>
      </c>
      <c r="O325" s="2" t="n">
        <v>26</v>
      </c>
      <c r="P325" s="2" t="n">
        <v>140</v>
      </c>
      <c r="Q325" t="n">
        <v>27</v>
      </c>
      <c r="R325" t="n">
        <v>5</v>
      </c>
      <c r="S325" t="n">
        <v>15</v>
      </c>
      <c r="U325" t="n">
        <v>1</v>
      </c>
      <c r="Z325" t="n">
        <v>0.015</v>
      </c>
      <c r="AA325" t="n">
        <v>48</v>
      </c>
      <c r="AB325" t="n">
        <v>1638</v>
      </c>
      <c r="AC325" t="n">
        <v>0.3</v>
      </c>
      <c r="AD325" t="n">
        <v>11.7</v>
      </c>
      <c r="AE325" t="n">
        <v>0.3</v>
      </c>
      <c r="AF325" t="n">
        <v>11.4</v>
      </c>
      <c r="AG325" t="n">
        <v>5</v>
      </c>
      <c r="AH325" t="n">
        <v>1.8</v>
      </c>
      <c r="AI325" t="n">
        <v>0.83</v>
      </c>
      <c r="AJ325" s="28" t="inlineStr">
        <is>
          <t>الكترولوكس</t>
        </is>
      </c>
      <c r="AK325" s="85" t="n"/>
      <c r="AL325" s="85" t="inlineStr">
        <is>
          <t>1.6338E+13</t>
        </is>
      </c>
      <c r="AM325" s="1">
        <f>IFERROR(AA325/AB325,"")</f>
        <v/>
      </c>
      <c r="AN325" s="486">
        <f>STDEV(K325,G325)</f>
        <v/>
      </c>
    </row>
    <row r="326" ht="21" customHeight="1" s="402">
      <c r="A326" t="n">
        <v>2021</v>
      </c>
      <c r="B326" t="n">
        <v>4</v>
      </c>
      <c r="C326" t="n">
        <v>406</v>
      </c>
      <c r="D326" t="n">
        <v>626</v>
      </c>
      <c r="E326" t="inlineStr">
        <is>
          <t>زوايا غساله 10 كيلو فوق اتوماتيك 16338000004073</t>
        </is>
      </c>
      <c r="F326" t="inlineStr">
        <is>
          <t>FMCFII21004073</t>
        </is>
      </c>
      <c r="G326" t="n">
        <v>276</v>
      </c>
      <c r="H326" t="n">
        <v>254.058</v>
      </c>
      <c r="I326" t="n">
        <v>297.942</v>
      </c>
      <c r="K326" s="476" t="n">
        <v>241.6</v>
      </c>
      <c r="M326" t="n">
        <v>18</v>
      </c>
      <c r="N326" t="n">
        <v>200</v>
      </c>
      <c r="O326" s="2" t="n">
        <v>26</v>
      </c>
      <c r="P326" s="2" t="n">
        <v>140</v>
      </c>
      <c r="Q326" t="n">
        <v>28</v>
      </c>
      <c r="R326" t="n">
        <v>10</v>
      </c>
      <c r="S326" t="n">
        <v>18</v>
      </c>
      <c r="Z326" t="n">
        <v>0.015</v>
      </c>
      <c r="AA326" t="n">
        <v>56</v>
      </c>
      <c r="AB326" t="n">
        <v>1646</v>
      </c>
      <c r="AC326" t="n">
        <v>0.2</v>
      </c>
      <c r="AD326" t="n">
        <v>6</v>
      </c>
      <c r="AE326" t="n">
        <v>0.4</v>
      </c>
      <c r="AF326" t="n">
        <v>11.1</v>
      </c>
      <c r="AG326" t="n">
        <v>5</v>
      </c>
      <c r="AH326" t="n">
        <v>2.2</v>
      </c>
      <c r="AI326" t="n">
        <v>0.6</v>
      </c>
      <c r="AJ326" s="28" t="inlineStr">
        <is>
          <t>الكترولوكس</t>
        </is>
      </c>
      <c r="AK326" s="85" t="n"/>
      <c r="AL326" s="85" t="inlineStr">
        <is>
          <t>1.6338E+13</t>
        </is>
      </c>
      <c r="AM326" s="1">
        <f>IFERROR(AA326/AB326,"")</f>
        <v/>
      </c>
      <c r="AN326" s="486">
        <f>STDEV(K326,G326)</f>
        <v/>
      </c>
    </row>
    <row r="327" ht="21" customHeight="1" s="402">
      <c r="A327" t="n">
        <v>2021</v>
      </c>
      <c r="B327" t="n">
        <v>4</v>
      </c>
      <c r="C327" t="n">
        <v>407</v>
      </c>
      <c r="D327" t="n">
        <v>627</v>
      </c>
      <c r="E327" t="inlineStr">
        <is>
          <t>قاعدة غساله 12 كيلو فوق اتوماتيك p73001989040</t>
        </is>
      </c>
      <c r="F327" t="inlineStr">
        <is>
          <t>FMCFII11289040</t>
        </is>
      </c>
      <c r="G327" t="n">
        <v>418.5</v>
      </c>
      <c r="H327" t="n">
        <v>384.97815</v>
      </c>
      <c r="I327" t="n">
        <v>452.02185</v>
      </c>
      <c r="K327" s="476" t="n">
        <v>434.7</v>
      </c>
      <c r="M327" t="n">
        <v>18</v>
      </c>
      <c r="N327" t="n">
        <v>200</v>
      </c>
      <c r="O327" s="2" t="n">
        <v>25</v>
      </c>
      <c r="P327" s="2" t="n">
        <v>147</v>
      </c>
      <c r="Q327" t="n">
        <v>8</v>
      </c>
      <c r="R327" t="n">
        <v>3</v>
      </c>
      <c r="S327" t="n">
        <v>9</v>
      </c>
      <c r="Z327" t="n">
        <v>0.015</v>
      </c>
      <c r="AA327" t="n">
        <v>20</v>
      </c>
      <c r="AB327" t="n">
        <v>1130</v>
      </c>
      <c r="AC327" t="n">
        <v>0</v>
      </c>
      <c r="AD327" t="n">
        <v>2.7</v>
      </c>
      <c r="AE327" t="n">
        <v>0</v>
      </c>
      <c r="AF327" t="n">
        <v>2.6</v>
      </c>
      <c r="AG327" t="n">
        <v>4</v>
      </c>
      <c r="AH327" t="n">
        <v>0.8</v>
      </c>
      <c r="AI327" t="n">
        <v>0.71</v>
      </c>
      <c r="AJ327" s="28" t="inlineStr">
        <is>
          <t>الكترولوكس</t>
        </is>
      </c>
      <c r="AK327" s="85" t="n"/>
      <c r="AL327" s="85" t="inlineStr">
        <is>
          <t>p73001989040</t>
        </is>
      </c>
      <c r="AM327" s="1">
        <f>IFERROR(AA327/AB327,"")</f>
        <v/>
      </c>
      <c r="AN327" s="486">
        <f>STDEV(K327,G327)</f>
        <v/>
      </c>
    </row>
    <row r="328" ht="21" customHeight="1" s="402">
      <c r="A328" t="n">
        <v>2021</v>
      </c>
      <c r="B328" t="n">
        <v>4</v>
      </c>
      <c r="C328" t="n">
        <v>407</v>
      </c>
      <c r="D328" t="n">
        <v>628</v>
      </c>
      <c r="E328" t="inlineStr">
        <is>
          <t>كفر غساله 12 كيلو فوق اتوماتيك 16338000004068</t>
        </is>
      </c>
      <c r="F328" t="inlineStr">
        <is>
          <t>FMCFII71204068</t>
        </is>
      </c>
      <c r="G328" t="n">
        <v>330</v>
      </c>
      <c r="H328" t="n">
        <v>303.996</v>
      </c>
      <c r="I328" t="n">
        <v>356.004</v>
      </c>
      <c r="K328" s="476" t="n">
        <v>326.5</v>
      </c>
      <c r="M328" t="n">
        <v>18</v>
      </c>
      <c r="N328" t="n">
        <v>200</v>
      </c>
      <c r="O328" s="2" t="n">
        <v>25</v>
      </c>
      <c r="P328" s="2" t="n">
        <v>147</v>
      </c>
      <c r="Q328" t="n">
        <v>10</v>
      </c>
      <c r="R328" t="n">
        <v>4</v>
      </c>
      <c r="S328" t="n">
        <v>7</v>
      </c>
      <c r="Z328" t="n">
        <v>0.015</v>
      </c>
      <c r="AA328" t="n">
        <v>21</v>
      </c>
      <c r="AB328" t="n">
        <v>1131</v>
      </c>
      <c r="AC328" t="n">
        <v>0.1</v>
      </c>
      <c r="AD328" t="n">
        <v>3.4</v>
      </c>
      <c r="AE328" t="n">
        <v>0.1</v>
      </c>
      <c r="AF328" t="n">
        <v>3.6</v>
      </c>
      <c r="AG328" t="n">
        <v>4</v>
      </c>
      <c r="AH328" t="n">
        <v>0.8</v>
      </c>
      <c r="AI328" t="n">
        <v>0.71</v>
      </c>
      <c r="AJ328" s="28" t="inlineStr">
        <is>
          <t>الكترولوكس</t>
        </is>
      </c>
      <c r="AK328" s="85" t="n"/>
      <c r="AL328" s="85" t="inlineStr">
        <is>
          <t>1.6338E+13</t>
        </is>
      </c>
      <c r="AM328" s="1">
        <f>IFERROR(AA328/AB328,"")</f>
        <v/>
      </c>
      <c r="AN328" s="486">
        <f>STDEV(K328,G328)</f>
        <v/>
      </c>
    </row>
    <row r="329" ht="21" customHeight="1" s="402">
      <c r="A329" t="n">
        <v>2021</v>
      </c>
      <c r="B329" t="n">
        <v>4</v>
      </c>
      <c r="C329" t="n">
        <v>407</v>
      </c>
      <c r="D329" t="n">
        <v>629</v>
      </c>
      <c r="E329" t="inlineStr">
        <is>
          <t>جزء وسط غساله 12 كيلو فوق اتوماتيك 16338000004078</t>
        </is>
      </c>
      <c r="F329" t="inlineStr">
        <is>
          <t>FMCFII61204078</t>
        </is>
      </c>
      <c r="G329" t="n">
        <v>221</v>
      </c>
      <c r="H329" t="n">
        <v>203.983</v>
      </c>
      <c r="I329" t="n">
        <v>238.017</v>
      </c>
      <c r="K329" s="476" t="n">
        <v>227.7</v>
      </c>
      <c r="M329" t="n">
        <v>18</v>
      </c>
      <c r="N329" t="n">
        <v>200</v>
      </c>
      <c r="O329" s="2" t="n">
        <v>25</v>
      </c>
      <c r="P329" s="2" t="n">
        <v>147</v>
      </c>
      <c r="Q329" t="n">
        <v>11</v>
      </c>
      <c r="R329" t="n">
        <v>6</v>
      </c>
      <c r="S329" t="n">
        <v>5</v>
      </c>
      <c r="Z329" t="n">
        <v>0.015</v>
      </c>
      <c r="AA329" t="n">
        <v>22</v>
      </c>
      <c r="AB329" t="n">
        <v>1132</v>
      </c>
      <c r="AC329" t="n">
        <v>0.1</v>
      </c>
      <c r="AD329" t="n">
        <v>5.1</v>
      </c>
      <c r="AE329" t="n">
        <v>0.1</v>
      </c>
      <c r="AF329" t="n">
        <v>5</v>
      </c>
      <c r="AG329" t="n">
        <v>4</v>
      </c>
      <c r="AH329" t="n">
        <v>0.9</v>
      </c>
      <c r="AI329" t="n">
        <v>0.72</v>
      </c>
      <c r="AJ329" s="28" t="inlineStr">
        <is>
          <t>الكترولوكس</t>
        </is>
      </c>
      <c r="AK329" s="85" t="n"/>
      <c r="AL329" s="85" t="inlineStr">
        <is>
          <t>1.6338E+13</t>
        </is>
      </c>
      <c r="AM329" s="1">
        <f>IFERROR(AA329/AB329,"")</f>
        <v/>
      </c>
      <c r="AN329" s="486">
        <f>STDEV(K329,G329)</f>
        <v/>
      </c>
    </row>
    <row r="330" ht="21" customHeight="1" s="402">
      <c r="A330" t="n">
        <v>2021</v>
      </c>
      <c r="B330" t="n">
        <v>4</v>
      </c>
      <c r="C330" t="n">
        <v>407</v>
      </c>
      <c r="D330" t="n">
        <v>630</v>
      </c>
      <c r="E330" t="inlineStr">
        <is>
          <t>زوايا غساله 12 كيلو فوق اتوماتيك 16338000004069</t>
        </is>
      </c>
      <c r="F330" t="inlineStr">
        <is>
          <t>FMCFII21204069</t>
        </is>
      </c>
      <c r="G330" t="n">
        <v>214</v>
      </c>
      <c r="H330" t="n">
        <v>197.843</v>
      </c>
      <c r="I330" t="n">
        <v>230.157</v>
      </c>
      <c r="K330" s="476" t="n">
        <v>203.8</v>
      </c>
      <c r="M330" t="n">
        <v>18</v>
      </c>
      <c r="N330" t="n">
        <v>200</v>
      </c>
      <c r="O330" s="2" t="n">
        <v>25</v>
      </c>
      <c r="P330" s="2" t="n">
        <v>147</v>
      </c>
      <c r="Q330" t="n">
        <v>13</v>
      </c>
      <c r="R330" t="n">
        <v>9</v>
      </c>
      <c r="S330" t="n">
        <v>17</v>
      </c>
      <c r="Z330" t="n">
        <v>0.015</v>
      </c>
      <c r="AA330" t="n">
        <v>39</v>
      </c>
      <c r="AB330" t="n">
        <v>1149</v>
      </c>
      <c r="AC330" t="n">
        <v>0.2</v>
      </c>
      <c r="AD330" t="n">
        <v>5.4</v>
      </c>
      <c r="AE330" t="n">
        <v>0.3</v>
      </c>
      <c r="AF330" t="n">
        <v>10.2</v>
      </c>
      <c r="AG330" t="n">
        <v>4</v>
      </c>
      <c r="AH330" t="n">
        <v>1.6</v>
      </c>
      <c r="AI330" t="n">
        <v>0.4</v>
      </c>
      <c r="AJ330" s="28" t="inlineStr">
        <is>
          <t>الكترولوكس</t>
        </is>
      </c>
      <c r="AK330" s="85" t="n"/>
      <c r="AL330" s="85" t="inlineStr">
        <is>
          <t>1.6338E+13</t>
        </is>
      </c>
      <c r="AM330" s="1">
        <f>IFERROR(AA330/AB330,"")</f>
        <v/>
      </c>
      <c r="AN330" s="486">
        <f>STDEV(K330,G330)</f>
        <v/>
      </c>
    </row>
    <row r="331" ht="21" customHeight="1" s="402">
      <c r="A331" t="n">
        <v>2021</v>
      </c>
      <c r="B331" t="n">
        <v>4</v>
      </c>
      <c r="C331" t="n">
        <v>415</v>
      </c>
      <c r="D331" t="n">
        <v>655</v>
      </c>
      <c r="E331" t="inlineStr">
        <is>
          <t>PDFRP2125 قاعده 70 يمين</t>
        </is>
      </c>
      <c r="F331" t="inlineStr">
        <is>
          <t>FMCFII1RRP2125</t>
        </is>
      </c>
      <c r="G331" t="n">
        <v>148</v>
      </c>
      <c r="H331" t="n">
        <v>137.64</v>
      </c>
      <c r="I331" t="n">
        <v>158.36</v>
      </c>
      <c r="K331" s="476" t="n">
        <v>144.7</v>
      </c>
      <c r="M331" t="n">
        <v>60</v>
      </c>
      <c r="N331" t="n">
        <v>180</v>
      </c>
      <c r="O331" s="2" t="n">
        <v>67</v>
      </c>
      <c r="P331" s="2" t="n">
        <v>162</v>
      </c>
      <c r="Q331" t="n">
        <v>39</v>
      </c>
      <c r="R331" t="n">
        <v>24</v>
      </c>
      <c r="S331" t="n">
        <v>35</v>
      </c>
      <c r="Z331" t="n">
        <v>0.02</v>
      </c>
      <c r="AA331" t="n">
        <v>98</v>
      </c>
      <c r="AB331" t="n">
        <v>2488</v>
      </c>
      <c r="AC331" t="n">
        <v>0.7</v>
      </c>
      <c r="AD331" t="n">
        <v>16.8</v>
      </c>
      <c r="AE331" t="n">
        <v>0.6</v>
      </c>
      <c r="AF331" t="n">
        <v>13.5</v>
      </c>
      <c r="AG331" t="n">
        <v>4</v>
      </c>
      <c r="AH331" t="n">
        <v>1.5</v>
      </c>
      <c r="AI331" t="n">
        <v>0.37</v>
      </c>
      <c r="AJ331" s="28" t="inlineStr">
        <is>
          <t>الكترولوكس</t>
        </is>
      </c>
      <c r="AK331" s="85" t="inlineStr">
        <is>
          <t xml:space="preserve">Cushion lower Right           </t>
        </is>
      </c>
      <c r="AL331" s="85" t="inlineStr">
        <is>
          <t xml:space="preserve">PDFRP2046      </t>
        </is>
      </c>
      <c r="AM331" s="1">
        <f>IFERROR(AA331/AB331,"")</f>
        <v/>
      </c>
      <c r="AN331" s="486">
        <f>STDEV(K331,G331)</f>
        <v/>
      </c>
    </row>
    <row r="332" ht="21" customHeight="1" s="402">
      <c r="A332" t="n">
        <v>2021</v>
      </c>
      <c r="B332" t="n">
        <v>4</v>
      </c>
      <c r="C332" t="n">
        <v>415</v>
      </c>
      <c r="D332" t="n">
        <v>656</v>
      </c>
      <c r="E332" t="inlineStr">
        <is>
          <t>PDFRP2123 قاعده 70 شمال</t>
        </is>
      </c>
      <c r="F332" t="inlineStr">
        <is>
          <t>FMCFII1LRP2123</t>
        </is>
      </c>
      <c r="G332" t="n">
        <v>148</v>
      </c>
      <c r="H332" t="n">
        <v>137.64</v>
      </c>
      <c r="I332" t="n">
        <v>158.36</v>
      </c>
      <c r="K332" s="476" t="n">
        <v>144.7</v>
      </c>
      <c r="M332" t="n">
        <v>60</v>
      </c>
      <c r="N332" t="n">
        <v>180</v>
      </c>
      <c r="O332" s="2" t="n">
        <v>67</v>
      </c>
      <c r="P332" s="2" t="n">
        <v>162</v>
      </c>
      <c r="Q332" t="n">
        <v>27</v>
      </c>
      <c r="R332" t="n">
        <v>10</v>
      </c>
      <c r="S332" t="n">
        <v>19</v>
      </c>
      <c r="Z332" t="n">
        <v>0.02</v>
      </c>
      <c r="AA332" t="n">
        <v>56</v>
      </c>
      <c r="AB332" t="n">
        <v>2246</v>
      </c>
      <c r="AC332" t="n">
        <v>0.4</v>
      </c>
      <c r="AD332" t="n">
        <v>15.2</v>
      </c>
      <c r="AE332" t="n">
        <v>0.3</v>
      </c>
      <c r="AF332" t="n">
        <v>11.9</v>
      </c>
      <c r="AG332" t="n">
        <v>4</v>
      </c>
      <c r="AH332" t="n">
        <v>0.8</v>
      </c>
      <c r="AI332" t="n">
        <v>0.43</v>
      </c>
      <c r="AJ332" s="28" t="inlineStr">
        <is>
          <t>الكترولوكس</t>
        </is>
      </c>
      <c r="AK332" s="85" t="inlineStr">
        <is>
          <t xml:space="preserve">Cushion lower left            </t>
        </is>
      </c>
      <c r="AL332" s="85" t="inlineStr">
        <is>
          <t xml:space="preserve">PDFRP2047      </t>
        </is>
      </c>
      <c r="AM332" s="1">
        <f>IFERROR(AA332/AB332,"")</f>
        <v/>
      </c>
      <c r="AN332" s="486">
        <f>STDEV(K332,G332)</f>
        <v/>
      </c>
    </row>
    <row r="333" ht="21" customHeight="1" s="402">
      <c r="A333" t="n">
        <v>2021</v>
      </c>
      <c r="B333" t="n">
        <v>4</v>
      </c>
      <c r="C333" t="n">
        <v>415</v>
      </c>
      <c r="D333" t="n">
        <v>657</v>
      </c>
      <c r="E333" t="inlineStr">
        <is>
          <t>PDFRP2124 كفر 70 يمين</t>
        </is>
      </c>
      <c r="F333" t="inlineStr">
        <is>
          <t>FMCFII7RRP2124</t>
        </is>
      </c>
      <c r="G333" t="n">
        <v>90</v>
      </c>
      <c r="H333" t="n">
        <v>83.7</v>
      </c>
      <c r="I333" t="n">
        <v>96.3</v>
      </c>
      <c r="K333" s="476" t="n">
        <v>95.2</v>
      </c>
      <c r="M333" t="n">
        <v>60</v>
      </c>
      <c r="N333" t="n">
        <v>180</v>
      </c>
      <c r="O333" s="2" t="n">
        <v>67</v>
      </c>
      <c r="P333" s="2" t="n">
        <v>162</v>
      </c>
      <c r="Q333" t="n">
        <v>34</v>
      </c>
      <c r="R333" t="n">
        <v>30</v>
      </c>
      <c r="S333" t="n">
        <v>28</v>
      </c>
      <c r="Z333" t="n">
        <v>0.02</v>
      </c>
      <c r="AA333" t="n">
        <v>92</v>
      </c>
      <c r="AB333" t="n">
        <v>2582</v>
      </c>
      <c r="AC333" t="n">
        <v>1</v>
      </c>
      <c r="AD333" t="n">
        <v>28.7</v>
      </c>
      <c r="AE333" t="n">
        <v>0.8</v>
      </c>
      <c r="AF333" t="n">
        <v>21.3</v>
      </c>
      <c r="AG333" t="n">
        <v>4</v>
      </c>
      <c r="AH333" t="n">
        <v>1.4</v>
      </c>
      <c r="AI333" t="n">
        <v>0.38</v>
      </c>
      <c r="AJ333" s="28" t="inlineStr">
        <is>
          <t>الكترولوكس</t>
        </is>
      </c>
      <c r="AK333" s="85" t="inlineStr">
        <is>
          <t xml:space="preserve">Cushion lower Right           </t>
        </is>
      </c>
      <c r="AL333" s="85" t="inlineStr">
        <is>
          <t xml:space="preserve">PDFRP2044      </t>
        </is>
      </c>
      <c r="AM333" s="1">
        <f>IFERROR(AA333/AB333,"")</f>
        <v/>
      </c>
      <c r="AN333" s="486">
        <f>STDEV(K333,G333)</f>
        <v/>
      </c>
    </row>
    <row r="334" ht="21" customHeight="1" s="402">
      <c r="A334" t="n">
        <v>2021</v>
      </c>
      <c r="B334" t="n">
        <v>4</v>
      </c>
      <c r="C334" t="n">
        <v>415</v>
      </c>
      <c r="D334" t="n">
        <v>658</v>
      </c>
      <c r="E334" t="inlineStr">
        <is>
          <t>PDFRP2122 كفر 70 شمال</t>
        </is>
      </c>
      <c r="F334" t="inlineStr">
        <is>
          <t>FMCFII7LRP2122</t>
        </is>
      </c>
      <c r="G334" t="n">
        <v>90</v>
      </c>
      <c r="H334" t="n">
        <v>83.7</v>
      </c>
      <c r="I334" t="n">
        <v>96.3</v>
      </c>
      <c r="K334" s="476" t="n">
        <v>95.2</v>
      </c>
      <c r="M334" t="n">
        <v>60</v>
      </c>
      <c r="N334" t="n">
        <v>180</v>
      </c>
      <c r="O334" s="2" t="n">
        <v>67</v>
      </c>
      <c r="P334" s="2" t="n">
        <v>162</v>
      </c>
      <c r="Q334" t="n">
        <v>18</v>
      </c>
      <c r="R334" t="n">
        <v>14</v>
      </c>
      <c r="S334" t="n">
        <v>16</v>
      </c>
      <c r="Z334" t="n">
        <v>0.02</v>
      </c>
      <c r="AA334" t="n">
        <v>48</v>
      </c>
      <c r="AB334" t="n">
        <v>1698</v>
      </c>
      <c r="AC334" t="n">
        <v>0.5</v>
      </c>
      <c r="AD334" t="n">
        <v>18.9</v>
      </c>
      <c r="AE334" t="n">
        <v>0.4</v>
      </c>
      <c r="AF334" t="n">
        <v>12</v>
      </c>
      <c r="AG334" t="n">
        <v>4</v>
      </c>
      <c r="AH334" t="n">
        <v>0.7</v>
      </c>
      <c r="AI334" t="n">
        <v>0.29</v>
      </c>
      <c r="AJ334" s="28" t="inlineStr">
        <is>
          <t>الكترولوكس</t>
        </is>
      </c>
      <c r="AK334" s="85" t="inlineStr">
        <is>
          <t xml:space="preserve">Cushion lower left            </t>
        </is>
      </c>
      <c r="AL334" s="85" t="inlineStr">
        <is>
          <t xml:space="preserve">PDFRP2045      </t>
        </is>
      </c>
      <c r="AM334" s="1">
        <f>IFERROR(AA334/AB334,"")</f>
        <v/>
      </c>
      <c r="AN334" s="486">
        <f>STDEV(K334,G334)</f>
        <v/>
      </c>
    </row>
    <row r="335" ht="21" customHeight="1" s="402">
      <c r="A335" t="n">
        <v>2021</v>
      </c>
      <c r="B335" t="n">
        <v>4</v>
      </c>
      <c r="C335" t="n">
        <v>337</v>
      </c>
      <c r="D335" t="n">
        <v>257</v>
      </c>
      <c r="E335" t="inlineStr">
        <is>
          <t>طقم ثلاجة كورى</t>
        </is>
      </c>
      <c r="F335" t="inlineStr">
        <is>
          <t>FMBRGIK0000000</t>
        </is>
      </c>
      <c r="G335" t="n">
        <v>69</v>
      </c>
      <c r="H335" t="n">
        <v>64.17</v>
      </c>
      <c r="I335" t="n">
        <v>73.83</v>
      </c>
      <c r="K335" s="476" t="n">
        <v>70.8</v>
      </c>
      <c r="M335" t="n">
        <v>30</v>
      </c>
      <c r="N335" t="n">
        <v>240</v>
      </c>
      <c r="O335" s="2" t="n">
        <v>50</v>
      </c>
      <c r="P335" s="2" t="n">
        <v>145</v>
      </c>
      <c r="Q335" t="n">
        <v>17</v>
      </c>
      <c r="R335" t="n">
        <v>11</v>
      </c>
      <c r="S335" t="n">
        <v>12</v>
      </c>
      <c r="Z335" t="n">
        <v>0.02</v>
      </c>
      <c r="AA335" t="n">
        <v>40</v>
      </c>
      <c r="AB335" t="n">
        <v>3080</v>
      </c>
      <c r="AC335" t="n">
        <v>0.6</v>
      </c>
      <c r="AD335" t="n">
        <v>44.6</v>
      </c>
      <c r="AE335" t="n">
        <v>0.6</v>
      </c>
      <c r="AF335" t="n">
        <v>39.9</v>
      </c>
      <c r="AG335" t="n">
        <v>3</v>
      </c>
      <c r="AH335" t="n">
        <v>0.8</v>
      </c>
      <c r="AI335" t="n">
        <v>1.43</v>
      </c>
      <c r="AJ335" s="28" t="inlineStr">
        <is>
          <t>برجن</t>
        </is>
      </c>
      <c r="AK335" s="85" t="n"/>
      <c r="AL335" s="85" t="n"/>
      <c r="AM335" s="1">
        <f>IFERROR(AA335/AB335,"")</f>
        <v/>
      </c>
      <c r="AN335" s="486">
        <f>STDEV(K335,G335)</f>
        <v/>
      </c>
    </row>
    <row r="336" ht="21" customHeight="1" s="402">
      <c r="A336" t="n">
        <v>2021</v>
      </c>
      <c r="B336" t="n">
        <v>4</v>
      </c>
      <c r="C336" t="n">
        <v>224</v>
      </c>
      <c r="D336" t="n">
        <v>152</v>
      </c>
      <c r="E336" t="inlineStr">
        <is>
          <t>فوم طقم قاعدة ديب فريزر</t>
        </is>
      </c>
      <c r="F336" t="inlineStr">
        <is>
          <t>FMTRDI10000000</t>
        </is>
      </c>
      <c r="G336" t="n">
        <v>155</v>
      </c>
      <c r="H336" t="n">
        <v>144.15</v>
      </c>
      <c r="I336" t="n">
        <v>165.85</v>
      </c>
      <c r="K336" s="476" t="n">
        <v>153.3</v>
      </c>
      <c r="M336" t="n">
        <v>142</v>
      </c>
      <c r="N336" t="n">
        <v>101</v>
      </c>
      <c r="O336" s="2" t="n">
        <v>124</v>
      </c>
      <c r="P336" s="2" t="n">
        <v>116</v>
      </c>
      <c r="Q336" t="n">
        <v>1</v>
      </c>
      <c r="S336" t="n">
        <v>2</v>
      </c>
      <c r="Z336" t="n">
        <v>0.015</v>
      </c>
      <c r="AA336" t="n">
        <v>3</v>
      </c>
      <c r="AB336" t="n">
        <v>768</v>
      </c>
      <c r="AC336" t="n">
        <v>0</v>
      </c>
      <c r="AD336" t="n">
        <v>5</v>
      </c>
      <c r="AE336" t="n">
        <v>0</v>
      </c>
      <c r="AF336" t="n">
        <v>5</v>
      </c>
      <c r="AG336" t="n">
        <v>1</v>
      </c>
      <c r="AH336" t="n">
        <v>0</v>
      </c>
      <c r="AI336" t="n">
        <v>0.25</v>
      </c>
      <c r="AJ336" s="28" t="inlineStr">
        <is>
          <t>تريدكو</t>
        </is>
      </c>
      <c r="AK336" s="85" t="n"/>
      <c r="AL336" s="85" t="n"/>
      <c r="AM336" s="1">
        <f>IFERROR(AA336/AB336,"")</f>
        <v/>
      </c>
      <c r="AN336" s="486">
        <f>STDEV(K336,G336)</f>
        <v/>
      </c>
    </row>
    <row r="337" ht="21" customHeight="1" s="402">
      <c r="A337" t="n">
        <v>2021</v>
      </c>
      <c r="B337" t="n">
        <v>4</v>
      </c>
      <c r="C337" t="n">
        <v>236</v>
      </c>
      <c r="D337" t="n">
        <v>160</v>
      </c>
      <c r="E337" t="inlineStr">
        <is>
          <t>فوم طقم رويال جاز المعدل</t>
        </is>
      </c>
      <c r="F337" t="inlineStr">
        <is>
          <t>FMROGI20000000</t>
        </is>
      </c>
      <c r="G337" t="n">
        <v>200</v>
      </c>
      <c r="H337" t="n">
        <v>186</v>
      </c>
      <c r="I337" t="n">
        <v>214</v>
      </c>
      <c r="K337" s="476" t="n">
        <v>202.3</v>
      </c>
      <c r="M337" t="n">
        <v>76</v>
      </c>
      <c r="N337" t="n">
        <v>95</v>
      </c>
      <c r="O337" s="2" t="n">
        <v>76</v>
      </c>
      <c r="P337" s="2" t="n">
        <v>95</v>
      </c>
      <c r="Q337" t="n">
        <v>27</v>
      </c>
      <c r="R337" t="n">
        <v>9</v>
      </c>
      <c r="S337" t="n">
        <v>22</v>
      </c>
      <c r="U337" t="n">
        <v>2</v>
      </c>
      <c r="Z337" t="n">
        <v>0.015</v>
      </c>
      <c r="AA337" t="n">
        <v>60</v>
      </c>
      <c r="AB337" t="n">
        <v>4212</v>
      </c>
      <c r="AC337" t="n">
        <v>0.3</v>
      </c>
      <c r="AD337" t="n">
        <v>21.1</v>
      </c>
      <c r="AE337" t="n">
        <v>0.3</v>
      </c>
      <c r="AF337" t="n">
        <v>20.9</v>
      </c>
      <c r="AG337" t="n">
        <v>6</v>
      </c>
      <c r="AH337" t="n">
        <v>0.8</v>
      </c>
      <c r="AI337" t="n">
        <v>0.42</v>
      </c>
      <c r="AJ337" s="28" t="inlineStr">
        <is>
          <t>رويال جاز</t>
        </is>
      </c>
      <c r="AK337" s="85" t="inlineStr">
        <is>
          <t>فوم جنب بوتجاز</t>
        </is>
      </c>
      <c r="AL337" s="85" t="n"/>
      <c r="AM337" s="1">
        <f>IFERROR(AA337/AB337,"")</f>
        <v/>
      </c>
      <c r="AN337" s="486">
        <f>STDEV(K337,G337)</f>
        <v/>
      </c>
    </row>
    <row r="338" ht="21" customHeight="1" s="402">
      <c r="A338" t="n">
        <v>2021</v>
      </c>
      <c r="B338" t="n">
        <v>4</v>
      </c>
      <c r="C338" t="n">
        <v>135</v>
      </c>
      <c r="D338" t="n">
        <v>271</v>
      </c>
      <c r="E338" t="inlineStr">
        <is>
          <t>صندوق سمك 5ك بنى سويف</t>
        </is>
      </c>
      <c r="F338" t="inlineStr">
        <is>
          <t>FM000B05000000</t>
        </is>
      </c>
      <c r="G338" t="n">
        <v>161</v>
      </c>
      <c r="H338" t="n">
        <v>149.73</v>
      </c>
      <c r="I338" t="n">
        <v>172.27</v>
      </c>
      <c r="K338" s="476" t="n">
        <v>160</v>
      </c>
      <c r="M338" t="n">
        <v>151</v>
      </c>
      <c r="N338" t="n">
        <v>95</v>
      </c>
      <c r="O338" s="2" t="n">
        <v>137</v>
      </c>
      <c r="P338" s="2" t="n">
        <v>106</v>
      </c>
      <c r="Q338" t="n">
        <v>12</v>
      </c>
      <c r="S338" t="n">
        <v>12</v>
      </c>
      <c r="Z338" t="n">
        <v>0.015</v>
      </c>
      <c r="AA338" t="n">
        <v>24</v>
      </c>
      <c r="AB338" t="n">
        <v>3534</v>
      </c>
      <c r="AC338" t="n">
        <v>0.1</v>
      </c>
      <c r="AD338" t="n">
        <v>22</v>
      </c>
      <c r="AE338" t="n">
        <v>0.1</v>
      </c>
      <c r="AF338" t="n">
        <v>19.9</v>
      </c>
      <c r="AG338" t="n">
        <v>2</v>
      </c>
      <c r="AH338" t="n">
        <v>0.2</v>
      </c>
      <c r="AI338" t="n">
        <v>0.48</v>
      </c>
      <c r="AJ338" s="28" t="inlineStr">
        <is>
          <t>عملاء متنوعون</t>
        </is>
      </c>
      <c r="AK338" s="85" t="n"/>
      <c r="AL338" s="85" t="n"/>
      <c r="AM338" s="1">
        <f>IFERROR(AA338/AB338,"")</f>
        <v/>
      </c>
      <c r="AN338" s="486">
        <f>STDEV(K338,G338)</f>
        <v/>
      </c>
    </row>
    <row r="339" ht="21" customHeight="1" s="402">
      <c r="A339" t="n">
        <v>2021</v>
      </c>
      <c r="B339" t="n">
        <v>4</v>
      </c>
      <c r="C339" t="n">
        <v>137</v>
      </c>
      <c r="D339" t="n">
        <v>168</v>
      </c>
      <c r="E339" t="inlineStr">
        <is>
          <t>صندوق سمك 25 ك</t>
        </is>
      </c>
      <c r="F339" t="inlineStr">
        <is>
          <t>FMBOXI25000000</t>
        </is>
      </c>
      <c r="G339" t="n">
        <v>619</v>
      </c>
      <c r="H339" t="n">
        <v>575.67</v>
      </c>
      <c r="I339" t="n">
        <v>662.33</v>
      </c>
      <c r="K339" s="476" t="n">
        <v>633.8</v>
      </c>
      <c r="M339" t="n">
        <v>90</v>
      </c>
      <c r="N339" t="n">
        <v>116</v>
      </c>
      <c r="O339" s="2" t="n">
        <v>83</v>
      </c>
      <c r="P339" s="2" t="n">
        <v>131</v>
      </c>
      <c r="Q339" t="n">
        <v>13</v>
      </c>
      <c r="R339" t="n">
        <v>2</v>
      </c>
      <c r="S339" t="n">
        <v>9</v>
      </c>
      <c r="Z339" t="n">
        <v>0.015</v>
      </c>
      <c r="AA339" t="n">
        <v>23</v>
      </c>
      <c r="AB339" t="n">
        <v>1631</v>
      </c>
      <c r="AC339" t="n">
        <v>0</v>
      </c>
      <c r="AD339" t="n">
        <v>2.6</v>
      </c>
      <c r="AE339" t="n">
        <v>0</v>
      </c>
      <c r="AF339" t="n">
        <v>2.6</v>
      </c>
      <c r="AG339" t="n">
        <v>3</v>
      </c>
      <c r="AH339" t="n">
        <v>0.3</v>
      </c>
      <c r="AI339" t="n">
        <v>0.27</v>
      </c>
      <c r="AJ339" s="28" t="inlineStr">
        <is>
          <t>عملاء متنوعون</t>
        </is>
      </c>
      <c r="AK339" s="85" t="n"/>
      <c r="AL339" s="85" t="n"/>
      <c r="AM339" s="1">
        <f>IFERROR(AA339/AB339,"")</f>
        <v/>
      </c>
      <c r="AN339" s="486">
        <f>STDEV(K339,G339)</f>
        <v/>
      </c>
    </row>
    <row r="340" ht="21" customHeight="1" s="402">
      <c r="A340" t="n">
        <v>2021</v>
      </c>
      <c r="B340" t="n">
        <v>4</v>
      </c>
      <c r="C340" t="n">
        <v>137</v>
      </c>
      <c r="D340" t="n">
        <v>273</v>
      </c>
      <c r="E340" t="inlineStr">
        <is>
          <t>صندوق سمك 25 ك بني سويف</t>
        </is>
      </c>
      <c r="F340" t="inlineStr">
        <is>
          <t>FM000B25000000</t>
        </is>
      </c>
      <c r="G340" t="n">
        <v>564</v>
      </c>
      <c r="H340" t="n">
        <v>524.52</v>
      </c>
      <c r="I340" t="n">
        <v>603.48</v>
      </c>
      <c r="K340" s="476" t="n">
        <v>591</v>
      </c>
      <c r="M340" t="n">
        <v>93</v>
      </c>
      <c r="N340" t="n">
        <v>116</v>
      </c>
      <c r="O340" s="2" t="n">
        <v>85</v>
      </c>
      <c r="P340" s="2" t="n">
        <v>128</v>
      </c>
      <c r="Q340" t="n">
        <v>67</v>
      </c>
      <c r="R340" t="n">
        <v>21</v>
      </c>
      <c r="S340" t="n">
        <v>61</v>
      </c>
      <c r="T340" t="n">
        <v>5</v>
      </c>
      <c r="U340" t="n">
        <v>3</v>
      </c>
      <c r="Z340" t="n">
        <v>0.015</v>
      </c>
      <c r="AA340" t="n">
        <v>151</v>
      </c>
      <c r="AB340" t="n">
        <v>16381</v>
      </c>
      <c r="AC340" t="n">
        <v>0.3</v>
      </c>
      <c r="AD340" t="n">
        <v>29</v>
      </c>
      <c r="AE340" t="n">
        <v>0.3</v>
      </c>
      <c r="AF340" t="n">
        <v>27.4</v>
      </c>
      <c r="AG340" t="n">
        <v>16</v>
      </c>
      <c r="AH340" t="n">
        <v>1.8</v>
      </c>
      <c r="AI340" t="n">
        <v>0.5</v>
      </c>
      <c r="AJ340" s="28" t="inlineStr">
        <is>
          <t>عملاء متنوعون</t>
        </is>
      </c>
      <c r="AK340" s="85" t="n"/>
      <c r="AL340" s="85" t="n"/>
      <c r="AM340" s="1">
        <f>IFERROR(AA340/AB340,"")</f>
        <v/>
      </c>
      <c r="AN340" s="486">
        <f>STDEV(K340,G340)</f>
        <v/>
      </c>
    </row>
    <row r="341" ht="21" customHeight="1" s="402">
      <c r="A341" t="n">
        <v>2021</v>
      </c>
      <c r="B341" t="n">
        <v>4</v>
      </c>
      <c r="C341" t="n">
        <v>138</v>
      </c>
      <c r="D341" t="n">
        <v>559</v>
      </c>
      <c r="E341" t="inlineStr">
        <is>
          <t>صندوق سمك 23ك فلات تصدير</t>
        </is>
      </c>
      <c r="F341" t="inlineStr">
        <is>
          <t>FMBOXI23F00000</t>
        </is>
      </c>
      <c r="G341" t="n">
        <v>610</v>
      </c>
      <c r="H341" t="n">
        <v>579.5</v>
      </c>
      <c r="I341" t="n">
        <v>640.5</v>
      </c>
      <c r="K341" s="476" t="n">
        <v>617</v>
      </c>
      <c r="M341" t="n">
        <v>90</v>
      </c>
      <c r="N341" t="n">
        <v>120</v>
      </c>
      <c r="O341" s="2" t="n">
        <v>81</v>
      </c>
      <c r="P341" s="2" t="n">
        <v>133</v>
      </c>
      <c r="Q341" t="n">
        <v>27</v>
      </c>
      <c r="R341" t="n">
        <v>12</v>
      </c>
      <c r="S341" t="n">
        <v>34</v>
      </c>
      <c r="Z341" t="n">
        <v>0.015</v>
      </c>
      <c r="AA341" t="n">
        <v>72</v>
      </c>
      <c r="AB341" t="n">
        <v>5580</v>
      </c>
      <c r="AC341" t="n">
        <v>0.1</v>
      </c>
      <c r="AD341" t="n">
        <v>9.1</v>
      </c>
      <c r="AE341" t="n">
        <v>0.1</v>
      </c>
      <c r="AF341" t="n">
        <v>8.4</v>
      </c>
      <c r="AG341" t="n">
        <v>7</v>
      </c>
      <c r="AH341" t="n">
        <v>0.9</v>
      </c>
      <c r="AI341" t="n">
        <v>0.37</v>
      </c>
      <c r="AJ341" s="28" t="inlineStr">
        <is>
          <t>عملاء متنوعون</t>
        </is>
      </c>
      <c r="AK341" s="85" t="inlineStr">
        <is>
          <t>0.5065</t>
        </is>
      </c>
      <c r="AL341" s="85" t="n"/>
      <c r="AM341" s="1">
        <f>IFERROR(AA341/AB341,"")</f>
        <v/>
      </c>
      <c r="AN341" s="486">
        <f>STDEV(K341,G341)</f>
        <v/>
      </c>
    </row>
    <row r="342" ht="21" customHeight="1" s="402">
      <c r="A342" t="n">
        <v>2021</v>
      </c>
      <c r="B342" t="n">
        <v>4</v>
      </c>
      <c r="C342" t="n">
        <v>142</v>
      </c>
      <c r="D342" t="n">
        <v>280</v>
      </c>
      <c r="E342" t="inlineStr">
        <is>
          <t>صندوق سمك 10بنى سويف</t>
        </is>
      </c>
      <c r="F342" t="inlineStr">
        <is>
          <t>FM000B10000000</t>
        </is>
      </c>
      <c r="G342" t="n">
        <v>323</v>
      </c>
      <c r="H342" t="n">
        <v>300.39</v>
      </c>
      <c r="I342" t="n">
        <v>345.61</v>
      </c>
      <c r="K342" s="476" t="n">
        <v>336.9</v>
      </c>
      <c r="M342" t="n">
        <v>105</v>
      </c>
      <c r="N342" t="n">
        <v>103</v>
      </c>
      <c r="O342" s="2" t="n">
        <v>90</v>
      </c>
      <c r="P342" s="2" t="n">
        <v>121</v>
      </c>
      <c r="Q342" t="n">
        <v>10</v>
      </c>
      <c r="R342" t="n">
        <v>6</v>
      </c>
      <c r="S342" t="n">
        <v>11</v>
      </c>
      <c r="Z342" t="n">
        <v>0.015</v>
      </c>
      <c r="AA342" t="n">
        <v>26</v>
      </c>
      <c r="AB342" t="n">
        <v>2296</v>
      </c>
      <c r="AC342" t="n">
        <v>0.1</v>
      </c>
      <c r="AD342" t="n">
        <v>7.1</v>
      </c>
      <c r="AE342" t="n">
        <v>0.1</v>
      </c>
      <c r="AF342" t="n">
        <v>6.8</v>
      </c>
      <c r="AG342" t="n">
        <v>2</v>
      </c>
      <c r="AH342" t="n">
        <v>0.3</v>
      </c>
      <c r="AI342" t="n">
        <v>0.5</v>
      </c>
      <c r="AJ342" s="28" t="inlineStr">
        <is>
          <t>عملاء متنوعون</t>
        </is>
      </c>
      <c r="AK342" s="85" t="n"/>
      <c r="AL342" s="85" t="n"/>
      <c r="AM342" s="1">
        <f>IFERROR(AA342/AB342,"")</f>
        <v/>
      </c>
      <c r="AN342" s="486">
        <f>STDEV(K342,G342)</f>
        <v/>
      </c>
    </row>
    <row r="343" ht="21" customHeight="1" s="402">
      <c r="A343" t="n">
        <v>2021</v>
      </c>
      <c r="B343" t="n">
        <v>4</v>
      </c>
      <c r="C343" t="n">
        <v>243</v>
      </c>
      <c r="D343" t="n">
        <v>167</v>
      </c>
      <c r="E343" t="inlineStr">
        <is>
          <t>فوم صندوق سمك 35 ك</t>
        </is>
      </c>
      <c r="F343" t="inlineStr">
        <is>
          <t>FMBOXI35000000</t>
        </is>
      </c>
      <c r="G343" t="n">
        <v>888</v>
      </c>
      <c r="H343" t="n">
        <v>825.84</v>
      </c>
      <c r="I343" t="n">
        <v>950.16</v>
      </c>
      <c r="K343" s="476" t="n">
        <v>915.1</v>
      </c>
      <c r="M343" t="n">
        <v>55</v>
      </c>
      <c r="N343" t="n">
        <v>131</v>
      </c>
      <c r="O343" s="2" t="n">
        <v>53</v>
      </c>
      <c r="P343" s="2" t="n">
        <v>137</v>
      </c>
      <c r="Q343" t="n">
        <v>4</v>
      </c>
      <c r="R343" t="n">
        <v>6</v>
      </c>
      <c r="S343" t="n">
        <v>5</v>
      </c>
      <c r="T343" t="n">
        <v>2</v>
      </c>
      <c r="Z343" t="n">
        <v>0.015</v>
      </c>
      <c r="AA343" t="n">
        <v>15</v>
      </c>
      <c r="AB343" t="n">
        <v>1095</v>
      </c>
      <c r="AC343" t="n">
        <v>0</v>
      </c>
      <c r="AD343" t="n">
        <v>1.2</v>
      </c>
      <c r="AE343" t="n">
        <v>0</v>
      </c>
      <c r="AF343" t="n">
        <v>1.2</v>
      </c>
      <c r="AG343" t="n">
        <v>2</v>
      </c>
      <c r="AH343" t="n">
        <v>0.3</v>
      </c>
      <c r="AI343" t="n">
        <v>0.45</v>
      </c>
      <c r="AJ343" s="28" t="inlineStr">
        <is>
          <t>عملاء متنوعون</t>
        </is>
      </c>
      <c r="AK343" s="85" t="n"/>
      <c r="AL343" s="85" t="n"/>
      <c r="AM343" s="1">
        <f>IFERROR(AA343/AB343,"")</f>
        <v/>
      </c>
      <c r="AN343" s="486">
        <f>STDEV(K343,G343)</f>
        <v/>
      </c>
    </row>
    <row r="344" ht="21" customHeight="1" s="402">
      <c r="A344" t="n">
        <v>2021</v>
      </c>
      <c r="B344" t="n">
        <v>4</v>
      </c>
      <c r="C344" t="n">
        <v>245</v>
      </c>
      <c r="D344" t="n">
        <v>169</v>
      </c>
      <c r="E344" t="inlineStr">
        <is>
          <t>فوم صندوق سمك 15ك بدون دعامه</t>
        </is>
      </c>
      <c r="F344" t="inlineStr">
        <is>
          <t>FMBOXI15B00000</t>
        </is>
      </c>
      <c r="G344" t="n">
        <v>385</v>
      </c>
      <c r="H344" t="n">
        <v>358.05</v>
      </c>
      <c r="I344" t="n">
        <v>411.95</v>
      </c>
      <c r="K344" s="476" t="n">
        <v>388.2</v>
      </c>
      <c r="M344" t="n">
        <v>36</v>
      </c>
      <c r="N344" t="n">
        <v>200</v>
      </c>
      <c r="O344" s="2" t="n">
        <v>41</v>
      </c>
      <c r="P344" s="2" t="n">
        <v>177</v>
      </c>
      <c r="Q344" t="n">
        <v>14</v>
      </c>
      <c r="R344" t="n">
        <v>5</v>
      </c>
      <c r="S344" t="n">
        <v>11</v>
      </c>
      <c r="Z344" t="n">
        <v>0.02</v>
      </c>
      <c r="AA344" t="n">
        <v>29</v>
      </c>
      <c r="AB344" t="n">
        <v>1679</v>
      </c>
      <c r="AC344" t="n">
        <v>0.1</v>
      </c>
      <c r="AD344" t="n">
        <v>4.4</v>
      </c>
      <c r="AE344" t="n">
        <v>0.1</v>
      </c>
      <c r="AF344" t="n">
        <v>4</v>
      </c>
      <c r="AG344" t="n">
        <v>2</v>
      </c>
      <c r="AH344" t="n">
        <v>0.7</v>
      </c>
      <c r="AI344" t="n">
        <v>0.97</v>
      </c>
      <c r="AJ344" s="28" t="inlineStr">
        <is>
          <t>عملاء متنوعون</t>
        </is>
      </c>
      <c r="AK344" s="85" t="n"/>
      <c r="AL344" s="85" t="n"/>
      <c r="AM344" s="1">
        <f>IFERROR(AA344/AB344,"")</f>
        <v/>
      </c>
      <c r="AN344" s="486">
        <f>STDEV(K344,G344)</f>
        <v/>
      </c>
    </row>
    <row r="345" ht="21" customHeight="1" s="402">
      <c r="A345" t="n">
        <v>2021</v>
      </c>
      <c r="B345" t="n">
        <v>4</v>
      </c>
      <c r="C345" t="n">
        <v>395</v>
      </c>
      <c r="D345" t="n">
        <v>607</v>
      </c>
      <c r="E345" t="inlineStr">
        <is>
          <t>مجموعه زوايا اماميه - منلو</t>
        </is>
      </c>
      <c r="F345" t="inlineStr">
        <is>
          <t>FMMINI20000042</t>
        </is>
      </c>
      <c r="G345" t="n">
        <v>120</v>
      </c>
      <c r="H345" t="n">
        <v>111.6</v>
      </c>
      <c r="I345" t="n">
        <v>128.4</v>
      </c>
      <c r="K345" s="476" t="n">
        <v>120.9</v>
      </c>
      <c r="M345" t="n">
        <v>90</v>
      </c>
      <c r="N345" t="n">
        <v>120</v>
      </c>
      <c r="O345" s="2" t="n">
        <v>97</v>
      </c>
      <c r="P345" s="2" t="n">
        <v>111</v>
      </c>
      <c r="Q345" t="n">
        <v>29</v>
      </c>
      <c r="R345" t="n">
        <v>13</v>
      </c>
      <c r="S345" t="n">
        <v>26</v>
      </c>
      <c r="Z345" t="n">
        <v>0.015</v>
      </c>
      <c r="AA345" t="n">
        <v>68</v>
      </c>
      <c r="AB345" t="n">
        <v>6980</v>
      </c>
      <c r="AC345" t="n">
        <v>0.6</v>
      </c>
      <c r="AD345" t="n">
        <v>58.2</v>
      </c>
      <c r="AE345" t="n">
        <v>0.6</v>
      </c>
      <c r="AF345" t="n">
        <v>42.6</v>
      </c>
      <c r="AG345" t="n">
        <v>5</v>
      </c>
      <c r="AH345" t="n">
        <v>0.7</v>
      </c>
      <c r="AI345" t="n">
        <v>0.52</v>
      </c>
      <c r="AJ345" s="28" t="inlineStr">
        <is>
          <t>ميلو</t>
        </is>
      </c>
      <c r="AK345" s="85" t="n"/>
      <c r="AL345" s="85" t="n"/>
      <c r="AM345" s="1">
        <f>IFERROR(AA345/AB345,"")</f>
        <v/>
      </c>
      <c r="AN345" s="486">
        <f>STDEV(K345,G345)</f>
        <v/>
      </c>
    </row>
    <row r="346" ht="21" customHeight="1" s="402">
      <c r="A346" t="n">
        <v>2021</v>
      </c>
      <c r="B346" t="n">
        <v>4</v>
      </c>
      <c r="C346" t="n">
        <v>395</v>
      </c>
      <c r="D346" t="n">
        <v>608</v>
      </c>
      <c r="E346" t="inlineStr">
        <is>
          <t>مجموعه زوايا فوم خلفيه- منلو</t>
        </is>
      </c>
      <c r="F346" t="inlineStr">
        <is>
          <t>FMMINI30000043</t>
        </is>
      </c>
      <c r="G346" t="n">
        <v>110</v>
      </c>
      <c r="H346" t="n">
        <v>102.3</v>
      </c>
      <c r="I346" t="n">
        <v>117.7</v>
      </c>
      <c r="K346" s="476" t="n">
        <v>108.9</v>
      </c>
      <c r="M346" t="n">
        <v>90</v>
      </c>
      <c r="N346" t="n">
        <v>120</v>
      </c>
      <c r="O346" s="2" t="n">
        <v>97</v>
      </c>
      <c r="P346" s="2" t="n">
        <v>111</v>
      </c>
      <c r="Q346" t="n">
        <v>30</v>
      </c>
      <c r="R346" t="n">
        <v>15</v>
      </c>
      <c r="S346" t="n">
        <v>23</v>
      </c>
      <c r="Z346" t="n">
        <v>0.015</v>
      </c>
      <c r="AA346" t="n">
        <v>68</v>
      </c>
      <c r="AB346" t="n">
        <v>6980</v>
      </c>
      <c r="AC346" t="n">
        <v>0.6</v>
      </c>
      <c r="AD346" t="n">
        <v>63.5</v>
      </c>
      <c r="AE346" t="n">
        <v>0.6</v>
      </c>
      <c r="AF346" t="n">
        <v>47</v>
      </c>
      <c r="AG346" t="n">
        <v>5</v>
      </c>
      <c r="AH346" t="n">
        <v>0.7</v>
      </c>
      <c r="AI346" t="n">
        <v>0.52</v>
      </c>
      <c r="AJ346" s="28" t="inlineStr">
        <is>
          <t>ميلو</t>
        </is>
      </c>
      <c r="AK346" s="85" t="n"/>
      <c r="AL346" s="85" t="n"/>
      <c r="AM346" s="1">
        <f>IFERROR(AA346/AB346,"")</f>
        <v/>
      </c>
      <c r="AN346" s="486">
        <f>STDEV(K346,G346)</f>
        <v/>
      </c>
    </row>
    <row r="347" ht="21" customHeight="1" s="402">
      <c r="A347" t="n">
        <v>2021</v>
      </c>
      <c r="B347" t="n">
        <v>4</v>
      </c>
      <c r="C347" t="n">
        <v>395</v>
      </c>
      <c r="D347" t="n">
        <v>609</v>
      </c>
      <c r="E347" t="inlineStr">
        <is>
          <t>قاعده فوم جديده- منلو</t>
        </is>
      </c>
      <c r="F347" t="inlineStr">
        <is>
          <t>FMMINI10000044</t>
        </is>
      </c>
      <c r="G347" t="n">
        <v>50</v>
      </c>
      <c r="H347" t="n">
        <v>46.5</v>
      </c>
      <c r="I347" t="n">
        <v>53.5</v>
      </c>
      <c r="K347" s="476" t="n">
        <v>52.6</v>
      </c>
      <c r="M347" t="n">
        <v>90</v>
      </c>
      <c r="N347" t="n">
        <v>120</v>
      </c>
      <c r="O347" s="2" t="n">
        <v>97</v>
      </c>
      <c r="P347" s="2" t="n">
        <v>111</v>
      </c>
      <c r="Q347" t="n">
        <v>23</v>
      </c>
      <c r="R347" t="n">
        <v>9</v>
      </c>
      <c r="S347" t="n">
        <v>25</v>
      </c>
      <c r="U347" t="n">
        <v>1</v>
      </c>
      <c r="Z347" t="n">
        <v>0.015</v>
      </c>
      <c r="AA347" t="n">
        <v>58</v>
      </c>
      <c r="AB347" t="n">
        <v>6970</v>
      </c>
      <c r="AC347" t="n">
        <v>1.2</v>
      </c>
      <c r="AD347" t="n">
        <v>139.4</v>
      </c>
      <c r="AE347" t="n">
        <v>1.1</v>
      </c>
      <c r="AF347" t="n">
        <v>97.2</v>
      </c>
      <c r="AG347" t="n">
        <v>5</v>
      </c>
      <c r="AH347" t="n">
        <v>0.6</v>
      </c>
      <c r="AI347" t="n">
        <v>0.51</v>
      </c>
      <c r="AJ347" s="28" t="inlineStr">
        <is>
          <t>ميلو</t>
        </is>
      </c>
      <c r="AK347" s="85" t="n"/>
      <c r="AL347" s="85" t="n"/>
      <c r="AM347" s="1">
        <f>IFERROR(AA347/AB347,"")</f>
        <v/>
      </c>
      <c r="AN347" s="486">
        <f>STDEV(K347,G347)</f>
        <v/>
      </c>
    </row>
    <row r="348" ht="21" customHeight="1" s="402">
      <c r="A348" t="n">
        <v>2021</v>
      </c>
      <c r="B348" t="n">
        <v>5</v>
      </c>
      <c r="C348" t="n">
        <v>18</v>
      </c>
      <c r="D348" t="n">
        <v>49</v>
      </c>
      <c r="E348" t="inlineStr">
        <is>
          <t xml:space="preserve"> LgWashing machine (Cover)</t>
        </is>
      </c>
      <c r="F348" t="inlineStr">
        <is>
          <t>FMLGEI20000000</t>
        </is>
      </c>
      <c r="G348" t="n">
        <v>100</v>
      </c>
      <c r="H348" t="n">
        <v>95.5</v>
      </c>
      <c r="I348" t="n">
        <v>104.5</v>
      </c>
      <c r="J348" t="n">
        <v>106.2</v>
      </c>
      <c r="K348" s="476" t="n">
        <v>104.8</v>
      </c>
      <c r="L348" t="n">
        <v>0.1</v>
      </c>
      <c r="M348" t="n">
        <v>101</v>
      </c>
      <c r="N348" t="n">
        <v>107</v>
      </c>
      <c r="O348" s="2" t="n">
        <v>70</v>
      </c>
      <c r="P348" s="2" t="n">
        <v>102</v>
      </c>
      <c r="Q348" t="n">
        <v>40</v>
      </c>
      <c r="R348" t="n">
        <v>19</v>
      </c>
      <c r="S348" t="n">
        <v>61</v>
      </c>
      <c r="T348" t="n">
        <v>4</v>
      </c>
      <c r="Z348" t="n">
        <v>0.015</v>
      </c>
      <c r="AA348" t="n">
        <v>124</v>
      </c>
      <c r="AB348" t="n">
        <v>9560</v>
      </c>
      <c r="AC348" t="n">
        <v>1.2</v>
      </c>
      <c r="AD348" t="n">
        <v>95.59999999999999</v>
      </c>
      <c r="AE348" t="n">
        <v>1.1</v>
      </c>
      <c r="AF348" t="n">
        <v>87.5</v>
      </c>
      <c r="AG348" t="n">
        <v>7</v>
      </c>
      <c r="AH348" t="n">
        <v>1.8</v>
      </c>
      <c r="AI348" t="n">
        <v>0.59</v>
      </c>
      <c r="AJ348" s="28" t="inlineStr">
        <is>
          <t>LG</t>
        </is>
      </c>
      <c r="AK348" s="85" t="inlineStr">
        <is>
          <t>PACKING</t>
        </is>
      </c>
      <c r="AL348" s="85" t="inlineStr">
        <is>
          <t>3920EZ2058A</t>
        </is>
      </c>
      <c r="AM348" s="1">
        <f>IFERROR(AA348/AB348,"")</f>
        <v/>
      </c>
      <c r="AN348" s="486">
        <f>STDEV(K348,G348)</f>
        <v/>
      </c>
    </row>
    <row r="349" ht="21" customHeight="1" s="402">
      <c r="A349" t="n">
        <v>2021</v>
      </c>
      <c r="B349" t="n">
        <v>5</v>
      </c>
      <c r="C349" t="n">
        <v>18</v>
      </c>
      <c r="D349" t="n">
        <v>50</v>
      </c>
      <c r="E349" t="inlineStr">
        <is>
          <t>LgWashing machine (Angels)</t>
        </is>
      </c>
      <c r="F349" t="inlineStr">
        <is>
          <t>FMLGEI40000000</t>
        </is>
      </c>
      <c r="G349" t="n">
        <v>54</v>
      </c>
      <c r="H349" t="n">
        <v>51.57</v>
      </c>
      <c r="I349" t="n">
        <v>56.43</v>
      </c>
      <c r="J349" t="n">
        <v>54.5</v>
      </c>
      <c r="K349" s="476" t="n">
        <v>54.7</v>
      </c>
      <c r="L349" t="n">
        <v>0</v>
      </c>
      <c r="M349" t="n">
        <v>101</v>
      </c>
      <c r="N349" t="n">
        <v>107</v>
      </c>
      <c r="O349" s="2" t="n">
        <v>70</v>
      </c>
      <c r="P349" s="2" t="n">
        <v>102</v>
      </c>
      <c r="Q349" t="n">
        <v>57</v>
      </c>
      <c r="R349" t="n">
        <v>23</v>
      </c>
      <c r="S349" t="n">
        <v>69</v>
      </c>
      <c r="T349" t="n">
        <v>6</v>
      </c>
      <c r="Z349" t="n">
        <v>0.015</v>
      </c>
      <c r="AA349" t="n">
        <v>155</v>
      </c>
      <c r="AB349" t="n">
        <v>12503</v>
      </c>
      <c r="AC349" t="n">
        <v>2.9</v>
      </c>
      <c r="AD349" t="n">
        <v>231.5</v>
      </c>
      <c r="AE349" t="n">
        <v>2.5</v>
      </c>
      <c r="AF349" t="n">
        <v>168.1</v>
      </c>
      <c r="AG349" t="n">
        <v>7</v>
      </c>
      <c r="AH349" t="n">
        <v>2.2</v>
      </c>
      <c r="AI349" t="n">
        <v>0.59</v>
      </c>
      <c r="AJ349" s="28" t="inlineStr">
        <is>
          <t>LG</t>
        </is>
      </c>
      <c r="AK349" s="85" t="inlineStr">
        <is>
          <t>PACKING</t>
        </is>
      </c>
      <c r="AL349" s="85" t="inlineStr">
        <is>
          <t>3920FZ3114C</t>
        </is>
      </c>
      <c r="AM349" s="1">
        <f>IFERROR(AA349/AB349,"")</f>
        <v/>
      </c>
      <c r="AN349" s="486">
        <f>STDEV(K349,G349)</f>
        <v/>
      </c>
    </row>
    <row r="350" ht="21" customHeight="1" s="402">
      <c r="A350" t="n">
        <v>2021</v>
      </c>
      <c r="B350" t="n">
        <v>5</v>
      </c>
      <c r="C350" t="n">
        <v>47</v>
      </c>
      <c r="D350" t="n">
        <v>122</v>
      </c>
      <c r="E350" t="inlineStr">
        <is>
          <t>LgWashing Mashine Base</t>
        </is>
      </c>
      <c r="F350" t="inlineStr">
        <is>
          <t>FMLGEI1000000</t>
        </is>
      </c>
      <c r="G350" t="n">
        <v>280</v>
      </c>
      <c r="H350" t="n">
        <v>267.4</v>
      </c>
      <c r="I350" t="n">
        <v>292.6</v>
      </c>
      <c r="K350" s="476" t="n">
        <v>271</v>
      </c>
      <c r="M350" t="n">
        <v>63</v>
      </c>
      <c r="N350" t="n">
        <v>115</v>
      </c>
      <c r="O350" s="2" t="n">
        <v>68</v>
      </c>
      <c r="P350" s="2" t="n">
        <v>107</v>
      </c>
      <c r="Q350" t="n">
        <v>53</v>
      </c>
      <c r="R350" t="n">
        <v>21</v>
      </c>
      <c r="S350" t="n">
        <v>31</v>
      </c>
      <c r="Z350" t="n">
        <v>0.015</v>
      </c>
      <c r="AA350" t="n">
        <v>105</v>
      </c>
      <c r="AB350" t="n">
        <v>5315</v>
      </c>
      <c r="AC350" t="n">
        <v>0.4</v>
      </c>
      <c r="AD350" t="n">
        <v>19</v>
      </c>
      <c r="AE350" t="n">
        <v>0.4</v>
      </c>
      <c r="AF350" t="n">
        <v>9.800000000000001</v>
      </c>
      <c r="AG350" t="n">
        <v>8</v>
      </c>
      <c r="AH350" t="n">
        <v>1.5</v>
      </c>
      <c r="AI350" t="n">
        <v>0.24</v>
      </c>
      <c r="AJ350" s="28" t="inlineStr">
        <is>
          <t>LG</t>
        </is>
      </c>
      <c r="AK350" s="85" t="n"/>
      <c r="AL350" s="85" t="inlineStr">
        <is>
          <t>AGG76599801</t>
        </is>
      </c>
      <c r="AM350" s="1">
        <f>IFERROR(AA350/AB350,"")</f>
        <v/>
      </c>
      <c r="AN350" s="486">
        <f>STDEV(K350,G350)</f>
        <v/>
      </c>
    </row>
    <row r="351" ht="21" customHeight="1" s="402">
      <c r="A351" t="n">
        <v>2021</v>
      </c>
      <c r="B351" t="n">
        <v>5</v>
      </c>
      <c r="C351" t="n">
        <v>182</v>
      </c>
      <c r="D351" t="n">
        <v>331</v>
      </c>
      <c r="E351" t="inlineStr">
        <is>
          <t>LG 43UJ63</t>
        </is>
      </c>
      <c r="F351" t="inlineStr">
        <is>
          <t>FMLGEI43630000</t>
        </is>
      </c>
      <c r="G351" t="n">
        <v>332</v>
      </c>
      <c r="H351" t="n">
        <v>312.412</v>
      </c>
      <c r="I351" t="n">
        <v>355.572</v>
      </c>
      <c r="J351" t="n">
        <v>326.5</v>
      </c>
      <c r="K351" s="476" t="n">
        <v>336.6</v>
      </c>
      <c r="L351" t="n">
        <v>0</v>
      </c>
      <c r="M351" t="n">
        <v>110</v>
      </c>
      <c r="N351" t="n">
        <v>131</v>
      </c>
      <c r="O351" s="2" t="n">
        <v>105</v>
      </c>
      <c r="P351" s="2" t="n">
        <v>138</v>
      </c>
      <c r="Q351" t="n">
        <v>14</v>
      </c>
      <c r="R351" t="n">
        <v>17</v>
      </c>
      <c r="S351" t="n">
        <v>21</v>
      </c>
      <c r="T351" t="n">
        <v>2</v>
      </c>
      <c r="U351" t="n">
        <v>1</v>
      </c>
      <c r="Z351" t="n">
        <v>0.015</v>
      </c>
      <c r="AA351" t="n">
        <v>55</v>
      </c>
      <c r="AB351" t="n">
        <v>2755</v>
      </c>
      <c r="AC351" t="n">
        <v>0.2</v>
      </c>
      <c r="AD351" t="n">
        <v>8.300000000000001</v>
      </c>
      <c r="AE351" t="n">
        <v>0.1</v>
      </c>
      <c r="AF351" t="n">
        <v>8.9</v>
      </c>
      <c r="AG351" t="n">
        <v>3</v>
      </c>
      <c r="AH351" t="n">
        <v>0.5</v>
      </c>
      <c r="AI351" t="n">
        <v>0.1</v>
      </c>
      <c r="AJ351" s="28" t="inlineStr">
        <is>
          <t>LG</t>
        </is>
      </c>
      <c r="AK351" s="85" t="inlineStr">
        <is>
          <t>PACKING SET</t>
        </is>
      </c>
      <c r="AL351" s="85" t="inlineStr">
        <is>
          <t>MFZ65333701</t>
        </is>
      </c>
      <c r="AM351" s="1">
        <f>IFERROR(AA351/AB351,"")</f>
        <v/>
      </c>
      <c r="AN351" s="486">
        <f>STDEV(K351,G351)</f>
        <v/>
      </c>
    </row>
    <row r="352" ht="21" customHeight="1" s="402">
      <c r="A352" t="n">
        <v>2021</v>
      </c>
      <c r="B352" t="n">
        <v>5</v>
      </c>
      <c r="C352" t="n">
        <v>375</v>
      </c>
      <c r="D352" t="n">
        <v>437</v>
      </c>
      <c r="E352" t="inlineStr">
        <is>
          <t xml:space="preserve">LG32LM55/LM63 </t>
        </is>
      </c>
      <c r="F352" t="inlineStr">
        <is>
          <t>FMLGEI32LM5563</t>
        </is>
      </c>
      <c r="G352" t="n">
        <v>168</v>
      </c>
      <c r="H352" t="n">
        <v>158.088</v>
      </c>
      <c r="I352" t="n">
        <v>179.928</v>
      </c>
      <c r="J352" t="n">
        <v>170</v>
      </c>
      <c r="K352" s="476" t="n">
        <v>176.1</v>
      </c>
      <c r="L352" t="n">
        <v>0</v>
      </c>
      <c r="M352" t="n">
        <v>120</v>
      </c>
      <c r="N352" t="n">
        <v>120</v>
      </c>
      <c r="O352" s="2" t="n">
        <v>121</v>
      </c>
      <c r="P352" s="2" t="n">
        <v>120</v>
      </c>
      <c r="Q352" t="n">
        <v>55</v>
      </c>
      <c r="R352" t="n">
        <v>36</v>
      </c>
      <c r="S352" t="n">
        <v>69</v>
      </c>
      <c r="Z352" t="n">
        <v>0.015</v>
      </c>
      <c r="AA352" t="n">
        <v>160</v>
      </c>
      <c r="AB352" t="n">
        <v>9685</v>
      </c>
      <c r="AC352" t="n">
        <v>1</v>
      </c>
      <c r="AD352" t="n">
        <v>57.6</v>
      </c>
      <c r="AE352" t="n">
        <v>1.8</v>
      </c>
      <c r="AF352" t="n">
        <v>95.7</v>
      </c>
      <c r="AG352" t="n">
        <v>7</v>
      </c>
      <c r="AH352" t="n">
        <v>1.3</v>
      </c>
      <c r="AI352" t="n">
        <v>0.23</v>
      </c>
      <c r="AJ352" s="28" t="inlineStr">
        <is>
          <t>LG</t>
        </is>
      </c>
      <c r="AK352" s="85" t="inlineStr">
        <is>
          <t>PACKING SET</t>
        </is>
      </c>
      <c r="AL352" s="85" t="inlineStr">
        <is>
          <t>MFZ66333001</t>
        </is>
      </c>
      <c r="AM352" s="1">
        <f>IFERROR(AA352/AB352,"")</f>
        <v/>
      </c>
      <c r="AN352" s="486">
        <f>STDEV(K352,G352)</f>
        <v/>
      </c>
    </row>
    <row r="353" ht="21" customHeight="1" s="402">
      <c r="A353" t="n">
        <v>2021</v>
      </c>
      <c r="B353" t="n">
        <v>5</v>
      </c>
      <c r="C353" t="n">
        <v>376</v>
      </c>
      <c r="D353" t="n">
        <v>438</v>
      </c>
      <c r="E353" t="inlineStr">
        <is>
          <t xml:space="preserve">LG43LM63/UM73 </t>
        </is>
      </c>
      <c r="F353" t="inlineStr">
        <is>
          <t>FMLGEI43LM6373</t>
        </is>
      </c>
      <c r="G353" t="n">
        <v>335</v>
      </c>
      <c r="H353" t="n">
        <v>315.235</v>
      </c>
      <c r="I353" t="n">
        <v>358.785</v>
      </c>
      <c r="J353" t="n">
        <v>338.1</v>
      </c>
      <c r="K353" s="476" t="n">
        <v>344.9</v>
      </c>
      <c r="L353" t="n">
        <v>0</v>
      </c>
      <c r="M353" t="n">
        <v>67</v>
      </c>
      <c r="N353" t="n">
        <v>161</v>
      </c>
      <c r="O353" s="2" t="n">
        <v>82</v>
      </c>
      <c r="P353" s="2" t="n">
        <v>132</v>
      </c>
      <c r="Q353" t="n">
        <v>63</v>
      </c>
      <c r="R353" t="n">
        <v>34</v>
      </c>
      <c r="S353" t="n">
        <v>51</v>
      </c>
      <c r="U353" t="n">
        <v>3</v>
      </c>
      <c r="Z353" t="n">
        <v>0.015</v>
      </c>
      <c r="AA353" t="n">
        <v>148</v>
      </c>
      <c r="AB353" t="n">
        <v>13762</v>
      </c>
      <c r="AC353" t="n">
        <v>0.4</v>
      </c>
      <c r="AD353" t="n">
        <v>41.1</v>
      </c>
      <c r="AE353" t="n">
        <v>0.9</v>
      </c>
      <c r="AF353" t="n">
        <v>79.8</v>
      </c>
      <c r="AG353" t="n">
        <v>12</v>
      </c>
      <c r="AH353" t="n">
        <v>1.8</v>
      </c>
      <c r="AI353" t="n">
        <v>0.39</v>
      </c>
      <c r="AJ353" s="28" t="inlineStr">
        <is>
          <t>LG</t>
        </is>
      </c>
      <c r="AK353" s="85" t="inlineStr">
        <is>
          <t>SET PACKING</t>
        </is>
      </c>
      <c r="AL353" s="85" t="inlineStr">
        <is>
          <t>mfz66236501</t>
        </is>
      </c>
      <c r="AM353" s="1">
        <f>IFERROR(AA353/AB353,"")</f>
        <v/>
      </c>
      <c r="AN353" s="486">
        <f>STDEV(K353,G353)</f>
        <v/>
      </c>
    </row>
    <row r="354" ht="21" customHeight="1" s="402">
      <c r="A354" t="n">
        <v>2021</v>
      </c>
      <c r="B354" t="n">
        <v>5</v>
      </c>
      <c r="C354" t="n">
        <v>382</v>
      </c>
      <c r="D354" t="n">
        <v>449</v>
      </c>
      <c r="E354" t="inlineStr">
        <is>
          <t>FRONT 43LM63</t>
        </is>
      </c>
      <c r="F354" t="inlineStr">
        <is>
          <t>FMLGEI43LM63FR</t>
        </is>
      </c>
      <c r="G354" t="n">
        <v>46</v>
      </c>
      <c r="H354" t="n">
        <v>40.986</v>
      </c>
      <c r="I354" t="n">
        <v>50.048</v>
      </c>
      <c r="J354" t="n">
        <v>45.7</v>
      </c>
      <c r="K354" s="476" t="n">
        <v>45.7</v>
      </c>
      <c r="L354" t="n">
        <v>0</v>
      </c>
      <c r="M354" t="n">
        <v>108</v>
      </c>
      <c r="N354" t="n">
        <v>100</v>
      </c>
      <c r="O354" s="2" t="n">
        <v>120</v>
      </c>
      <c r="P354" s="2" t="n">
        <v>90</v>
      </c>
      <c r="Q354" t="n">
        <v>97</v>
      </c>
      <c r="R354" t="n">
        <v>51</v>
      </c>
      <c r="S354" t="n">
        <v>61</v>
      </c>
      <c r="Z354" t="n">
        <v>0.015</v>
      </c>
      <c r="AA354" t="n">
        <v>209</v>
      </c>
      <c r="AB354" t="n">
        <v>14879</v>
      </c>
      <c r="AC354" t="n">
        <v>4.5</v>
      </c>
      <c r="AD354" t="n">
        <v>323.5</v>
      </c>
      <c r="AE354" t="n">
        <v>4.6</v>
      </c>
      <c r="AF354" t="n">
        <v>325.1</v>
      </c>
      <c r="AG354" t="n">
        <v>9</v>
      </c>
      <c r="AH354" t="n">
        <v>1.7</v>
      </c>
      <c r="AI354" t="n">
        <v>0.7</v>
      </c>
      <c r="AJ354" s="28" t="inlineStr">
        <is>
          <t>LG</t>
        </is>
      </c>
      <c r="AK354" s="85" t="inlineStr">
        <is>
          <t>FRONT-PAD</t>
        </is>
      </c>
      <c r="AL354" s="85" t="inlineStr">
        <is>
          <t>MFZ65262201</t>
        </is>
      </c>
      <c r="AM354" s="1">
        <f>IFERROR(AA354/AB354,"")</f>
        <v/>
      </c>
      <c r="AN354" s="486">
        <f>STDEV(K354,G354)</f>
        <v/>
      </c>
    </row>
    <row r="355" ht="21" customHeight="1" s="402">
      <c r="A355" t="n">
        <v>2021</v>
      </c>
      <c r="B355" t="n">
        <v>5</v>
      </c>
      <c r="C355" t="n">
        <v>383</v>
      </c>
      <c r="D355" t="n">
        <v>550</v>
      </c>
      <c r="E355" t="inlineStr">
        <is>
          <t>FRONT 43LM55</t>
        </is>
      </c>
      <c r="F355" t="inlineStr">
        <is>
          <t>FMLGEI43LM55FR</t>
        </is>
      </c>
      <c r="G355" t="n">
        <v>35</v>
      </c>
      <c r="H355" t="n">
        <v>32.025</v>
      </c>
      <c r="I355" t="n">
        <v>38.045</v>
      </c>
      <c r="K355" s="476" t="n">
        <v>34.6</v>
      </c>
      <c r="M355" t="n">
        <v>108</v>
      </c>
      <c r="N355" t="n">
        <v>100</v>
      </c>
      <c r="O355" s="2" t="n">
        <v>106</v>
      </c>
      <c r="P355" s="2" t="n">
        <v>105</v>
      </c>
      <c r="Q355" t="n">
        <v>21</v>
      </c>
      <c r="R355" t="n">
        <v>10</v>
      </c>
      <c r="S355" t="n">
        <v>21</v>
      </c>
      <c r="U355" t="n">
        <v>2</v>
      </c>
      <c r="Z355" t="n">
        <v>0.015</v>
      </c>
      <c r="AA355" t="n">
        <v>54</v>
      </c>
      <c r="AB355" t="n">
        <v>5454</v>
      </c>
      <c r="AC355" t="n">
        <v>1.5</v>
      </c>
      <c r="AD355" t="n">
        <v>155.8</v>
      </c>
      <c r="AE355" t="n">
        <v>1.6</v>
      </c>
      <c r="AF355" t="n">
        <v>161.5</v>
      </c>
      <c r="AG355" t="n">
        <v>3</v>
      </c>
      <c r="AH355" t="n">
        <v>0.5</v>
      </c>
      <c r="AI355" t="n">
        <v>0.77</v>
      </c>
      <c r="AJ355" s="28" t="inlineStr">
        <is>
          <t>LG</t>
        </is>
      </c>
      <c r="AK355" s="85" t="inlineStr">
        <is>
          <t>PAD PACKING</t>
        </is>
      </c>
      <c r="AL355" s="85" t="inlineStr">
        <is>
          <t>MFZ65262201</t>
        </is>
      </c>
      <c r="AM355" s="1">
        <f>IFERROR(AA355/AB355,"")</f>
        <v/>
      </c>
      <c r="AN355" s="486">
        <f>STDEV(K355,G355)</f>
        <v/>
      </c>
    </row>
    <row r="356" ht="21" customHeight="1" s="402">
      <c r="A356" t="n">
        <v>2021</v>
      </c>
      <c r="B356" t="n">
        <v>5</v>
      </c>
      <c r="C356" t="n">
        <v>384</v>
      </c>
      <c r="D356" t="n">
        <v>556</v>
      </c>
      <c r="E356" t="inlineStr">
        <is>
          <t>LG 65 UM 73 top&amp;bottom</t>
        </is>
      </c>
      <c r="F356" t="inlineStr">
        <is>
          <t>FMLGEI65UM7301</t>
        </is>
      </c>
      <c r="G356" t="n">
        <v>1066</v>
      </c>
      <c r="H356" t="n">
        <v>1003.106</v>
      </c>
      <c r="I356" t="n">
        <v>1141.686</v>
      </c>
      <c r="K356" s="476" t="n">
        <v>1085.8</v>
      </c>
      <c r="M356" t="n">
        <v>20</v>
      </c>
      <c r="N356" t="n">
        <v>180</v>
      </c>
      <c r="O356" s="2" t="n">
        <v>20</v>
      </c>
      <c r="P356" s="2" t="n">
        <v>177</v>
      </c>
      <c r="Q356" t="n">
        <v>31</v>
      </c>
      <c r="R356" t="n">
        <v>34</v>
      </c>
      <c r="S356" t="n">
        <v>47</v>
      </c>
      <c r="T356" t="n">
        <v>2</v>
      </c>
      <c r="U356" t="n">
        <v>7</v>
      </c>
      <c r="Z356" t="n">
        <v>0.015</v>
      </c>
      <c r="AA356" t="n">
        <v>117</v>
      </c>
      <c r="AB356" t="n">
        <v>2781</v>
      </c>
      <c r="AC356" t="n">
        <v>0.1</v>
      </c>
      <c r="AD356" t="n">
        <v>2.6</v>
      </c>
      <c r="AE356" t="n">
        <v>0.4</v>
      </c>
      <c r="AF356" t="n">
        <v>10.2</v>
      </c>
      <c r="AG356" t="n">
        <v>10</v>
      </c>
      <c r="AH356" t="n">
        <v>5.7</v>
      </c>
      <c r="AI356" t="n">
        <v>0.16</v>
      </c>
      <c r="AJ356" s="28" t="inlineStr">
        <is>
          <t>LG</t>
        </is>
      </c>
      <c r="AK356" s="85" t="inlineStr">
        <is>
          <t>2POLE SET PACKING</t>
        </is>
      </c>
      <c r="AL356" s="85" t="inlineStr">
        <is>
          <t>MFZ66236701</t>
        </is>
      </c>
      <c r="AM356" s="1">
        <f>IFERROR(AA356/AB356,"")</f>
        <v/>
      </c>
      <c r="AN356" s="486">
        <f>STDEV(K356,G356)</f>
        <v/>
      </c>
    </row>
    <row r="357" ht="21" customHeight="1" s="402">
      <c r="A357" t="n">
        <v>2021</v>
      </c>
      <c r="B357" t="n">
        <v>5</v>
      </c>
      <c r="C357" t="n">
        <v>384</v>
      </c>
      <c r="D357" t="n">
        <v>557</v>
      </c>
      <c r="F357" t="inlineStr">
        <is>
          <t>FMLGEI65UM7302</t>
        </is>
      </c>
      <c r="G357" t="n">
        <v>182</v>
      </c>
      <c r="H357" t="n">
        <v>171.262</v>
      </c>
      <c r="I357" t="n">
        <v>194.922</v>
      </c>
      <c r="K357" s="476" t="n">
        <v>192.7</v>
      </c>
      <c r="M357" t="n">
        <v>20</v>
      </c>
      <c r="N357" t="n">
        <v>180</v>
      </c>
      <c r="O357" s="2" t="n">
        <v>20</v>
      </c>
      <c r="P357" s="2" t="n">
        <v>177</v>
      </c>
      <c r="Q357" t="n">
        <v>16</v>
      </c>
      <c r="R357" t="n">
        <v>23</v>
      </c>
      <c r="S357" t="n">
        <v>32</v>
      </c>
      <c r="T357" t="n">
        <v>2</v>
      </c>
      <c r="U357" t="n">
        <v>5</v>
      </c>
      <c r="Z357" t="n">
        <v>0.015</v>
      </c>
      <c r="AA357" t="n">
        <v>78</v>
      </c>
      <c r="AB357" t="n">
        <v>2262</v>
      </c>
      <c r="AC357" t="n">
        <v>0.4</v>
      </c>
      <c r="AD357" t="n">
        <v>12.4</v>
      </c>
      <c r="AE357" t="n">
        <v>0.7</v>
      </c>
      <c r="AF357" t="n">
        <v>23.3</v>
      </c>
      <c r="AG357" t="n">
        <v>10</v>
      </c>
      <c r="AH357" t="n">
        <v>3.8</v>
      </c>
      <c r="AI357" t="n">
        <v>0.28</v>
      </c>
      <c r="AJ357" s="28" t="inlineStr">
        <is>
          <t>LG</t>
        </is>
      </c>
      <c r="AK357" s="85" t="n"/>
      <c r="AL357" s="85" t="inlineStr">
        <is>
          <t>MFZ66236702</t>
        </is>
      </c>
      <c r="AM357" s="1">
        <f>IFERROR(AA357/AB357,"")</f>
        <v/>
      </c>
      <c r="AN357" s="486">
        <f>STDEV(K357,G357)</f>
        <v/>
      </c>
    </row>
    <row r="358" ht="21" customHeight="1" s="402">
      <c r="A358" t="n">
        <v>2021</v>
      </c>
      <c r="B358" t="n">
        <v>5</v>
      </c>
      <c r="C358" t="n">
        <v>416</v>
      </c>
      <c r="D358" t="n">
        <v>659</v>
      </c>
      <c r="E358" t="inlineStr">
        <is>
          <t>75UP77 MFZ65917901-  FRONT</t>
        </is>
      </c>
      <c r="F358" t="inlineStr">
        <is>
          <t>FMLGEI375UP770</t>
        </is>
      </c>
      <c r="G358" t="n">
        <v>301</v>
      </c>
      <c r="H358" t="n">
        <v>283.241</v>
      </c>
      <c r="I358" t="n">
        <v>322.371</v>
      </c>
      <c r="J358" t="n">
        <v>292.5</v>
      </c>
      <c r="K358" s="476" t="n">
        <v>299.9</v>
      </c>
      <c r="L358" t="n">
        <v>0</v>
      </c>
      <c r="M358" t="n">
        <v>40</v>
      </c>
      <c r="N358" t="n">
        <v>180</v>
      </c>
      <c r="O358" s="2" t="n">
        <v>57</v>
      </c>
      <c r="P358" s="2" t="n">
        <v>127</v>
      </c>
      <c r="Q358" t="n">
        <v>7</v>
      </c>
      <c r="R358" t="n">
        <v>6</v>
      </c>
      <c r="S358" t="n">
        <v>17</v>
      </c>
      <c r="Z358" t="n">
        <v>0.015</v>
      </c>
      <c r="AA358" t="n">
        <v>30</v>
      </c>
      <c r="AB358" t="n">
        <v>1821</v>
      </c>
      <c r="AC358" t="n">
        <v>0.1</v>
      </c>
      <c r="AD358" t="n">
        <v>6.1</v>
      </c>
      <c r="AE358" t="n">
        <v>0.1</v>
      </c>
      <c r="AF358" t="n">
        <v>5.4</v>
      </c>
      <c r="AG358" t="n">
        <v>3</v>
      </c>
      <c r="AH358" t="n">
        <v>0.5</v>
      </c>
      <c r="AI358" t="n">
        <v>0.6899999999999999</v>
      </c>
      <c r="AJ358" s="28" t="inlineStr">
        <is>
          <t>LG</t>
        </is>
      </c>
      <c r="AK358" s="85" t="n"/>
      <c r="AL358" s="85" t="inlineStr">
        <is>
          <t>MFZ65917901</t>
        </is>
      </c>
      <c r="AM358" s="1">
        <f>IFERROR(AA358/AB358,"")</f>
        <v/>
      </c>
      <c r="AN358" s="486">
        <f>STDEV(K358,G358)</f>
        <v/>
      </c>
    </row>
    <row r="359" ht="21" customHeight="1" s="402">
      <c r="A359" t="n">
        <v>2021</v>
      </c>
      <c r="B359" t="n">
        <v>5</v>
      </c>
      <c r="C359" t="n">
        <v>417</v>
      </c>
      <c r="D359" t="n">
        <v>660</v>
      </c>
      <c r="E359" t="inlineStr">
        <is>
          <t>MFZ67207201 75UP77 TOP-BOTTOM</t>
        </is>
      </c>
      <c r="F359" t="inlineStr">
        <is>
          <t>FMLGEI075UP770</t>
        </is>
      </c>
      <c r="G359" t="n">
        <v>1265</v>
      </c>
      <c r="H359" t="n">
        <v>1190.365</v>
      </c>
      <c r="I359" t="n">
        <v>1354.815</v>
      </c>
      <c r="J359" t="n">
        <v>1266.1</v>
      </c>
      <c r="K359" s="476" t="n">
        <v>1121.8</v>
      </c>
      <c r="L359" t="n">
        <v>0</v>
      </c>
      <c r="M359" t="n">
        <v>20</v>
      </c>
      <c r="N359" t="n">
        <v>180</v>
      </c>
      <c r="O359" s="2" t="n">
        <v>20</v>
      </c>
      <c r="P359" s="2" t="n">
        <v>182</v>
      </c>
      <c r="Q359" t="n">
        <v>23</v>
      </c>
      <c r="R359" t="n">
        <v>23</v>
      </c>
      <c r="S359" t="n">
        <v>32</v>
      </c>
      <c r="T359" t="n">
        <v>1</v>
      </c>
      <c r="U359" t="n">
        <v>2</v>
      </c>
      <c r="Z359" t="n">
        <v>0.015</v>
      </c>
      <c r="AA359" t="n">
        <v>80</v>
      </c>
      <c r="AB359" t="n">
        <v>2384</v>
      </c>
      <c r="AC359" t="n">
        <v>0.1</v>
      </c>
      <c r="AD359" t="n">
        <v>1.9</v>
      </c>
      <c r="AE359" t="n">
        <v>0.2</v>
      </c>
      <c r="AF359" t="n">
        <v>4</v>
      </c>
      <c r="AG359" t="n">
        <v>8</v>
      </c>
      <c r="AH359" t="n">
        <v>4.1</v>
      </c>
      <c r="AI359" t="n">
        <v>0.34</v>
      </c>
      <c r="AJ359" s="28" t="inlineStr">
        <is>
          <t>LG</t>
        </is>
      </c>
      <c r="AK359" s="85" t="n"/>
      <c r="AL359" s="85" t="inlineStr">
        <is>
          <t>MFZ67207201</t>
        </is>
      </c>
      <c r="AM359" s="1">
        <f>IFERROR(AA359/AB359,"")</f>
        <v/>
      </c>
      <c r="AN359" s="486">
        <f>STDEV(K359,G359)</f>
        <v/>
      </c>
    </row>
    <row r="360" ht="21" customHeight="1" s="402">
      <c r="A360" t="n">
        <v>2021</v>
      </c>
      <c r="B360" t="n">
        <v>5</v>
      </c>
      <c r="C360" t="n">
        <v>417</v>
      </c>
      <c r="D360" t="n">
        <v>661</v>
      </c>
      <c r="E360" t="inlineStr">
        <is>
          <t xml:space="preserve"> MFZ67207201 75UP77Side</t>
        </is>
      </c>
      <c r="F360" t="inlineStr">
        <is>
          <t>FMLGEI475UP770</t>
        </is>
      </c>
      <c r="G360" t="n">
        <v>138</v>
      </c>
      <c r="H360" t="n">
        <v>129.858</v>
      </c>
      <c r="I360" t="n">
        <v>147.798</v>
      </c>
      <c r="J360" t="n">
        <v>137.6</v>
      </c>
      <c r="K360" s="476" t="n">
        <v>141.5</v>
      </c>
      <c r="L360" t="n">
        <v>0</v>
      </c>
      <c r="M360" t="n">
        <v>20</v>
      </c>
      <c r="N360" t="n">
        <v>180</v>
      </c>
      <c r="O360" s="2" t="n">
        <v>20</v>
      </c>
      <c r="P360" s="2" t="n">
        <v>182</v>
      </c>
      <c r="Q360" t="n">
        <v>22</v>
      </c>
      <c r="R360" t="n">
        <v>22</v>
      </c>
      <c r="S360" t="n">
        <v>30</v>
      </c>
      <c r="T360" t="n">
        <v>1</v>
      </c>
      <c r="U360" t="n">
        <v>2</v>
      </c>
      <c r="Z360" t="n">
        <v>0.015</v>
      </c>
      <c r="AA360" t="n">
        <v>76</v>
      </c>
      <c r="AB360" t="n">
        <v>2380</v>
      </c>
      <c r="AC360" t="n">
        <v>0.6</v>
      </c>
      <c r="AD360" t="n">
        <v>17.2</v>
      </c>
      <c r="AE360" t="n">
        <v>0.5</v>
      </c>
      <c r="AF360" t="n">
        <v>17.1</v>
      </c>
      <c r="AG360" t="n">
        <v>8</v>
      </c>
      <c r="AH360" t="n">
        <v>3.8</v>
      </c>
      <c r="AI360" t="n">
        <v>0.68</v>
      </c>
      <c r="AJ360" s="28" t="inlineStr">
        <is>
          <t>LG</t>
        </is>
      </c>
      <c r="AK360" s="85" t="n"/>
      <c r="AL360" s="85" t="inlineStr">
        <is>
          <t>MFZ67207202</t>
        </is>
      </c>
      <c r="AM360" s="1">
        <f>IFERROR(AA360/AB360,"")</f>
        <v/>
      </c>
      <c r="AN360" s="486">
        <f>STDEV(K360,G360)</f>
        <v/>
      </c>
    </row>
    <row r="361" ht="21" customHeight="1" s="402">
      <c r="A361" t="n">
        <v>2021</v>
      </c>
      <c r="B361" t="n">
        <v>5</v>
      </c>
      <c r="C361" t="n">
        <v>419</v>
      </c>
      <c r="D361" t="n">
        <v>670</v>
      </c>
      <c r="E361" t="inlineStr">
        <is>
          <t>LG43UP77</t>
        </is>
      </c>
      <c r="F361" t="inlineStr">
        <is>
          <t>FMLGEI043UP770</t>
        </is>
      </c>
      <c r="G361" t="n">
        <v>298</v>
      </c>
      <c r="H361" t="n">
        <v>280.418</v>
      </c>
      <c r="I361" t="n">
        <v>319.158</v>
      </c>
      <c r="K361" s="476" t="n">
        <v>305.5</v>
      </c>
      <c r="M361" t="n">
        <v>96</v>
      </c>
      <c r="N361" t="n">
        <v>150</v>
      </c>
      <c r="O361" s="2" t="n">
        <v>101</v>
      </c>
      <c r="P361" s="2" t="n">
        <v>142</v>
      </c>
      <c r="Q361" t="n">
        <v>29</v>
      </c>
      <c r="R361" t="n">
        <v>14</v>
      </c>
      <c r="S361" t="n">
        <v>29</v>
      </c>
      <c r="Z361" t="n">
        <v>0.015</v>
      </c>
      <c r="AA361" t="n">
        <v>72</v>
      </c>
      <c r="AB361" t="n">
        <v>5856</v>
      </c>
      <c r="AC361" t="n">
        <v>0.2</v>
      </c>
      <c r="AD361" t="n">
        <v>19.7</v>
      </c>
      <c r="AE361" t="n">
        <v>0.5</v>
      </c>
      <c r="AF361" t="n">
        <v>38.3</v>
      </c>
      <c r="AG361" t="n">
        <v>6</v>
      </c>
      <c r="AH361" t="n">
        <v>0.7</v>
      </c>
      <c r="AI361" t="n">
        <v>0.23</v>
      </c>
      <c r="AJ361" s="28" t="inlineStr">
        <is>
          <t>LG</t>
        </is>
      </c>
      <c r="AK361" s="85" t="inlineStr">
        <is>
          <t>PACKING SET</t>
        </is>
      </c>
      <c r="AL361" s="85" t="inlineStr">
        <is>
          <t>MFZ67209801</t>
        </is>
      </c>
      <c r="AM361" s="1">
        <f>IFERROR(AA361/AB361,"")</f>
        <v/>
      </c>
      <c r="AN361" s="486">
        <f>STDEV(K361,G361)</f>
        <v/>
      </c>
    </row>
    <row r="362" ht="21" customHeight="1" s="402">
      <c r="A362" t="n">
        <v>2021</v>
      </c>
      <c r="B362" t="n">
        <v>5</v>
      </c>
      <c r="C362" t="n">
        <v>421</v>
      </c>
      <c r="D362" t="n">
        <v>667</v>
      </c>
      <c r="E362" t="inlineStr">
        <is>
          <t>LG65UP81-top&amp;bootom</t>
        </is>
      </c>
      <c r="F362" t="inlineStr">
        <is>
          <t>FMLGEI065UP810</t>
        </is>
      </c>
      <c r="G362" t="n">
        <v>1554</v>
      </c>
      <c r="H362" t="n">
        <v>1462.314</v>
      </c>
      <c r="I362" t="n">
        <v>1664.334</v>
      </c>
      <c r="J362" t="n">
        <v>1566</v>
      </c>
      <c r="K362" s="476" t="n">
        <v>1668.4</v>
      </c>
      <c r="L362" t="n">
        <v>0</v>
      </c>
      <c r="M362" t="n">
        <v>18</v>
      </c>
      <c r="N362" t="n">
        <v>200</v>
      </c>
      <c r="O362" s="2" t="n">
        <v>19</v>
      </c>
      <c r="P362" s="2" t="n">
        <v>188</v>
      </c>
      <c r="Q362" t="n">
        <v>42</v>
      </c>
      <c r="R362" t="n">
        <v>40</v>
      </c>
      <c r="S362" t="n">
        <v>55</v>
      </c>
      <c r="U362" t="n">
        <v>12</v>
      </c>
      <c r="Z362" t="n">
        <v>0.015</v>
      </c>
      <c r="AA362" t="n">
        <v>145</v>
      </c>
      <c r="AB362" t="n">
        <v>3834</v>
      </c>
      <c r="AC362" t="n">
        <v>0.1</v>
      </c>
      <c r="AD362" t="n">
        <v>2.5</v>
      </c>
      <c r="AE362" t="n">
        <v>0.2</v>
      </c>
      <c r="AF362" t="n">
        <v>3.9</v>
      </c>
      <c r="AG362" t="n">
        <v>7</v>
      </c>
      <c r="AH362" t="n">
        <v>7.5</v>
      </c>
      <c r="AI362" t="n">
        <v>0.59</v>
      </c>
      <c r="AJ362" s="28" t="inlineStr">
        <is>
          <t>LG</t>
        </is>
      </c>
      <c r="AK362" s="85" t="n"/>
      <c r="AL362" s="85" t="inlineStr">
        <is>
          <t>MFZ67207601</t>
        </is>
      </c>
      <c r="AM362" s="1">
        <f>IFERROR(AA362/AB362,"")</f>
        <v/>
      </c>
      <c r="AN362" s="486">
        <f>STDEV(K362,G362)</f>
        <v/>
      </c>
    </row>
    <row r="363" ht="21" customHeight="1" s="402">
      <c r="A363" t="n">
        <v>2021</v>
      </c>
      <c r="B363" t="n">
        <v>5</v>
      </c>
      <c r="C363" t="n">
        <v>421</v>
      </c>
      <c r="D363" t="n">
        <v>673</v>
      </c>
      <c r="E363" t="inlineStr">
        <is>
          <t>LG65UP81-side</t>
        </is>
      </c>
      <c r="F363" t="inlineStr">
        <is>
          <t>FMLGEI365UP810</t>
        </is>
      </c>
      <c r="G363" t="n">
        <v>61.6</v>
      </c>
      <c r="H363" t="n">
        <v>57.9656</v>
      </c>
      <c r="I363" t="n">
        <v>65.9736</v>
      </c>
      <c r="J363" t="n">
        <v>62</v>
      </c>
      <c r="K363" s="476" t="n">
        <v>65.7</v>
      </c>
      <c r="L363" t="n">
        <v>0</v>
      </c>
      <c r="M363" t="n">
        <v>18</v>
      </c>
      <c r="N363" t="n">
        <v>200</v>
      </c>
      <c r="O363" s="2" t="n">
        <v>20</v>
      </c>
      <c r="P363" s="2" t="n">
        <v>186</v>
      </c>
      <c r="Q363" t="n">
        <v>29</v>
      </c>
      <c r="R363" t="n">
        <v>33</v>
      </c>
      <c r="S363" t="n">
        <v>43</v>
      </c>
      <c r="U363" t="n">
        <v>9</v>
      </c>
      <c r="Z363" t="n">
        <v>0.015</v>
      </c>
      <c r="AA363" t="n">
        <v>109</v>
      </c>
      <c r="AB363" t="n">
        <v>1997</v>
      </c>
      <c r="AC363" t="n">
        <v>1.8</v>
      </c>
      <c r="AD363" t="n">
        <v>32.4</v>
      </c>
      <c r="AE363" t="n">
        <v>1.6</v>
      </c>
      <c r="AF363" t="n">
        <v>29.8</v>
      </c>
      <c r="AG363" t="n">
        <v>6</v>
      </c>
      <c r="AH363" t="n">
        <v>5.6</v>
      </c>
      <c r="AI363" t="n">
        <v>1.01</v>
      </c>
      <c r="AJ363" s="28" t="inlineStr">
        <is>
          <t>LG</t>
        </is>
      </c>
      <c r="AK363" s="85" t="n"/>
      <c r="AL363" s="85" t="inlineStr">
        <is>
          <t>MFZ67207602</t>
        </is>
      </c>
      <c r="AM363" s="1">
        <f>IFERROR(AA363/AB363,"")</f>
        <v/>
      </c>
      <c r="AN363" s="486">
        <f>STDEV(K363,G363)</f>
        <v/>
      </c>
    </row>
    <row r="364" ht="21" customHeight="1" s="402">
      <c r="A364" t="n">
        <v>2021</v>
      </c>
      <c r="B364" t="n">
        <v>5</v>
      </c>
      <c r="C364" t="n">
        <v>422</v>
      </c>
      <c r="D364" t="n">
        <v>668</v>
      </c>
      <c r="E364" t="inlineStr">
        <is>
          <t>LG 65UP77 FRONT</t>
        </is>
      </c>
      <c r="F364" t="inlineStr">
        <is>
          <t>FMLGEI365UP770</t>
        </is>
      </c>
      <c r="G364" t="n">
        <v>103</v>
      </c>
      <c r="H364" t="n">
        <v>96.923</v>
      </c>
      <c r="I364" t="n">
        <v>110.313</v>
      </c>
      <c r="K364" s="476" t="n">
        <v>109.5</v>
      </c>
      <c r="M364" t="n">
        <v>103</v>
      </c>
      <c r="N364" t="n">
        <v>70</v>
      </c>
      <c r="O364" s="2" t="n">
        <v>63</v>
      </c>
      <c r="P364" s="2" t="n">
        <v>117</v>
      </c>
      <c r="Q364" t="n">
        <v>27</v>
      </c>
      <c r="R364" t="n">
        <v>4</v>
      </c>
      <c r="S364" t="n">
        <v>16</v>
      </c>
      <c r="Z364" t="n">
        <v>0.015</v>
      </c>
      <c r="AA364" t="n">
        <v>47</v>
      </c>
      <c r="AB364" t="n">
        <v>5247</v>
      </c>
      <c r="AC364" t="n">
        <v>0.5</v>
      </c>
      <c r="AD364" t="n">
        <v>50.9</v>
      </c>
      <c r="AE364" t="n">
        <v>0.4</v>
      </c>
      <c r="AF364" t="n">
        <v>49.4</v>
      </c>
      <c r="AG364" t="n">
        <v>4</v>
      </c>
      <c r="AH364" t="n">
        <v>0.8</v>
      </c>
      <c r="AI364" t="n">
        <v>0.77</v>
      </c>
      <c r="AJ364" s="28" t="inlineStr">
        <is>
          <t>LG</t>
        </is>
      </c>
      <c r="AK364" s="85" t="n"/>
      <c r="AL364" s="85" t="inlineStr">
        <is>
          <t>MFZ66151901</t>
        </is>
      </c>
      <c r="AM364" s="1">
        <f>IFERROR(AA364/AB364,"")</f>
        <v/>
      </c>
      <c r="AN364" s="486">
        <f>STDEV(K364,G364)</f>
        <v/>
      </c>
    </row>
    <row r="365" ht="21" customHeight="1" s="402">
      <c r="A365" t="n">
        <v>2021</v>
      </c>
      <c r="B365" t="n">
        <v>5</v>
      </c>
      <c r="C365" t="n">
        <v>423</v>
      </c>
      <c r="D365" t="n">
        <v>669</v>
      </c>
      <c r="E365" t="inlineStr">
        <is>
          <t>LG65UP77_TB</t>
        </is>
      </c>
      <c r="F365" t="inlineStr">
        <is>
          <t>FMLGEI065UP770</t>
        </is>
      </c>
      <c r="G365" t="n">
        <v>954</v>
      </c>
      <c r="H365" t="n">
        <v>897.7140000000001</v>
      </c>
      <c r="I365" t="n">
        <v>1021.734</v>
      </c>
      <c r="J365" t="n">
        <v>992.8</v>
      </c>
      <c r="K365" s="476" t="n">
        <v>1002.6</v>
      </c>
      <c r="L365" t="n">
        <v>0</v>
      </c>
      <c r="M365" t="n">
        <v>40</v>
      </c>
      <c r="N365" t="n">
        <v>180</v>
      </c>
      <c r="O365" s="2" t="n">
        <v>33</v>
      </c>
      <c r="P365" s="2" t="n">
        <v>219</v>
      </c>
      <c r="Q365" t="n">
        <v>133</v>
      </c>
      <c r="R365" t="n">
        <v>95</v>
      </c>
      <c r="S365" t="n">
        <v>125</v>
      </c>
      <c r="T365" t="n">
        <v>3</v>
      </c>
      <c r="U365" t="n">
        <v>5</v>
      </c>
      <c r="Z365" t="n">
        <v>0.015</v>
      </c>
      <c r="AA365" t="n">
        <v>359</v>
      </c>
      <c r="AB365" t="n">
        <v>4817</v>
      </c>
      <c r="AC365" t="n">
        <v>0.4</v>
      </c>
      <c r="AD365" t="n">
        <v>5</v>
      </c>
      <c r="AE365" t="n">
        <v>0.7</v>
      </c>
      <c r="AF365" t="n">
        <v>9.699999999999999</v>
      </c>
      <c r="AG365" t="n">
        <v>12</v>
      </c>
      <c r="AH365" t="n">
        <v>10.8</v>
      </c>
      <c r="AI365" t="n">
        <v>0.23</v>
      </c>
      <c r="AJ365" s="28" t="inlineStr">
        <is>
          <t>LG</t>
        </is>
      </c>
      <c r="AK365" s="85" t="n"/>
      <c r="AL365" s="85" t="inlineStr">
        <is>
          <t>MFZ67207701</t>
        </is>
      </c>
      <c r="AM365" s="1">
        <f>IFERROR(AA365/AB365,"")</f>
        <v/>
      </c>
      <c r="AN365" s="486">
        <f>STDEV(K365,G365)</f>
        <v/>
      </c>
    </row>
    <row r="366" ht="21" customHeight="1" s="402">
      <c r="A366" t="n">
        <v>2021</v>
      </c>
      <c r="B366" t="n">
        <v>5</v>
      </c>
      <c r="C366" t="n">
        <v>425</v>
      </c>
      <c r="D366" t="n">
        <v>674</v>
      </c>
      <c r="E366" t="inlineStr">
        <is>
          <t>LgWashing Mashine Base (VIVACHE)</t>
        </is>
      </c>
      <c r="F366" t="inlineStr">
        <is>
          <t>FMLGEI10000000</t>
        </is>
      </c>
      <c r="G366" t="n">
        <v>256</v>
      </c>
      <c r="H366" t="n">
        <v>240.896</v>
      </c>
      <c r="I366" t="n">
        <v>274.176</v>
      </c>
      <c r="K366" s="476" t="n">
        <v>268.1</v>
      </c>
      <c r="M366" t="n">
        <v>40</v>
      </c>
      <c r="N366" t="n">
        <v>180</v>
      </c>
      <c r="O366" s="2" t="n">
        <v>78</v>
      </c>
      <c r="P366" s="2" t="n">
        <v>93</v>
      </c>
      <c r="Q366" t="n">
        <v>6</v>
      </c>
      <c r="R366" t="n">
        <v>2</v>
      </c>
      <c r="S366" t="n">
        <v>7</v>
      </c>
      <c r="Z366" t="n">
        <v>0.015</v>
      </c>
      <c r="AA366" t="n">
        <v>15</v>
      </c>
      <c r="AB366" t="n">
        <v>2815</v>
      </c>
      <c r="AC366" t="n">
        <v>0.1</v>
      </c>
      <c r="AD366" t="n">
        <v>11</v>
      </c>
      <c r="AE366" t="n">
        <v>0.1</v>
      </c>
      <c r="AF366" t="n">
        <v>6.3</v>
      </c>
      <c r="AG366" t="n">
        <v>2</v>
      </c>
      <c r="AH366" t="n">
        <v>0.2</v>
      </c>
      <c r="AI366" t="n">
        <v>0.97</v>
      </c>
      <c r="AJ366" s="28" t="inlineStr">
        <is>
          <t>LG</t>
        </is>
      </c>
      <c r="AK366" s="85" t="n"/>
      <c r="AL366" s="85" t="inlineStr">
        <is>
          <t>AGG76599802</t>
        </is>
      </c>
      <c r="AM366" s="1">
        <f>IFERROR(AA366/AB366,"")</f>
        <v/>
      </c>
      <c r="AN366" s="486">
        <f>STDEV(K366,G366)</f>
        <v/>
      </c>
    </row>
    <row r="367" ht="21" customHeight="1" s="402">
      <c r="A367" t="n">
        <v>2021</v>
      </c>
      <c r="B367" t="n">
        <v>5</v>
      </c>
      <c r="C367" t="n">
        <v>1</v>
      </c>
      <c r="D367" t="n">
        <v>1</v>
      </c>
      <c r="E367" t="inlineStr">
        <is>
          <t>كفر سخان فرنساوى 085</t>
        </is>
      </c>
      <c r="F367" t="inlineStr">
        <is>
          <t>FMENCI20000000</t>
        </is>
      </c>
      <c r="G367" t="n">
        <v>111</v>
      </c>
      <c r="H367" t="n">
        <v>103.23</v>
      </c>
      <c r="I367" t="n">
        <v>118.77</v>
      </c>
      <c r="K367" s="476" t="n">
        <v>116.2</v>
      </c>
      <c r="M367" t="n">
        <v>108</v>
      </c>
      <c r="N367" t="n">
        <v>100</v>
      </c>
      <c r="O367" s="2" t="n">
        <v>101</v>
      </c>
      <c r="P367" s="2" t="n">
        <v>108</v>
      </c>
      <c r="Q367" t="n">
        <v>9</v>
      </c>
      <c r="R367" t="n">
        <v>2</v>
      </c>
      <c r="S367" t="n">
        <v>10</v>
      </c>
      <c r="Z367" t="n">
        <v>0.015</v>
      </c>
      <c r="AA367" t="n">
        <v>21</v>
      </c>
      <c r="AB367" t="n">
        <v>2581</v>
      </c>
      <c r="AC367" t="n">
        <v>0.2</v>
      </c>
      <c r="AD367" t="n">
        <v>23.3</v>
      </c>
      <c r="AE367" t="n">
        <v>0.2</v>
      </c>
      <c r="AF367" t="n">
        <v>22.2</v>
      </c>
      <c r="AG367" t="n">
        <v>2</v>
      </c>
      <c r="AH367" t="n">
        <v>0.2</v>
      </c>
      <c r="AI367" t="n">
        <v>0.54</v>
      </c>
      <c r="AJ367" s="28" t="inlineStr">
        <is>
          <t>اطلانتيك</t>
        </is>
      </c>
      <c r="AK367" s="85" t="n"/>
      <c r="AL367" s="85" t="n"/>
      <c r="AM367" s="1">
        <f>IFERROR(AA367/AB367,"")</f>
        <v/>
      </c>
      <c r="AN367" s="486">
        <f>STDEV(K367,G367)</f>
        <v/>
      </c>
    </row>
    <row r="368" ht="21" customHeight="1" s="402">
      <c r="A368" t="n">
        <v>2021</v>
      </c>
      <c r="B368" t="n">
        <v>5</v>
      </c>
      <c r="C368" t="n">
        <v>1</v>
      </c>
      <c r="D368" t="n">
        <v>2</v>
      </c>
      <c r="E368" t="inlineStr">
        <is>
          <t>قاعده سخان فرنساوى 086</t>
        </is>
      </c>
      <c r="F368" t="inlineStr">
        <is>
          <t>FMENCI30000000</t>
        </is>
      </c>
      <c r="G368" t="n">
        <v>113</v>
      </c>
      <c r="H368" t="n">
        <v>105.09</v>
      </c>
      <c r="I368" t="n">
        <v>120.91</v>
      </c>
      <c r="K368" s="476" t="n">
        <v>116</v>
      </c>
      <c r="M368" t="n">
        <v>108</v>
      </c>
      <c r="N368" t="n">
        <v>100</v>
      </c>
      <c r="O368" s="2" t="n">
        <v>101</v>
      </c>
      <c r="P368" s="2" t="n">
        <v>108</v>
      </c>
      <c r="Q368" t="n">
        <v>12</v>
      </c>
      <c r="R368" t="n">
        <v>2</v>
      </c>
      <c r="S368" t="n">
        <v>4</v>
      </c>
      <c r="T368" t="n">
        <v>3</v>
      </c>
      <c r="Z368" t="n">
        <v>0.015</v>
      </c>
      <c r="AA368" t="n">
        <v>21</v>
      </c>
      <c r="AB368" t="n">
        <v>2569</v>
      </c>
      <c r="AC368" t="n">
        <v>0.2</v>
      </c>
      <c r="AD368" t="n">
        <v>22.7</v>
      </c>
      <c r="AE368" t="n">
        <v>0.2</v>
      </c>
      <c r="AF368" t="n">
        <v>22.2</v>
      </c>
      <c r="AG368" t="n">
        <v>2</v>
      </c>
      <c r="AH368" t="n">
        <v>0.2</v>
      </c>
      <c r="AI368" t="n">
        <v>0.54</v>
      </c>
      <c r="AJ368" s="28" t="inlineStr">
        <is>
          <t>اطلانتيك</t>
        </is>
      </c>
      <c r="AK368" s="85" t="n"/>
      <c r="AL368" s="85" t="n"/>
      <c r="AM368" s="1">
        <f>IFERROR(AA368/AB368,"")</f>
        <v/>
      </c>
      <c r="AN368" s="486">
        <f>STDEV(K368,G368)</f>
        <v/>
      </c>
    </row>
    <row r="369" ht="21" customHeight="1" s="402">
      <c r="A369" t="n">
        <v>2021</v>
      </c>
      <c r="B369" t="n">
        <v>5</v>
      </c>
      <c r="C369" t="n">
        <v>123</v>
      </c>
      <c r="D369" t="n">
        <v>645</v>
      </c>
      <c r="E369" t="inlineStr">
        <is>
          <t>Stop Coller S4</t>
        </is>
      </c>
      <c r="F369" t="inlineStr">
        <is>
          <t>FMENCI0S400000</t>
        </is>
      </c>
      <c r="G369" t="n">
        <v>133</v>
      </c>
      <c r="H369" t="n">
        <v>123.69</v>
      </c>
      <c r="I369" t="n">
        <v>142.31</v>
      </c>
      <c r="K369" s="476" t="n">
        <v>146.4</v>
      </c>
      <c r="M369" t="n">
        <v>80</v>
      </c>
      <c r="N369" t="n">
        <v>180</v>
      </c>
      <c r="O369" s="2" t="n">
        <v>56</v>
      </c>
      <c r="P369" s="2" t="n">
        <v>262</v>
      </c>
      <c r="Q369" t="n">
        <v>27</v>
      </c>
      <c r="R369" t="n">
        <v>7</v>
      </c>
      <c r="S369" t="n">
        <v>13</v>
      </c>
      <c r="U369" t="n">
        <v>1</v>
      </c>
      <c r="Z369" t="n">
        <v>0.02</v>
      </c>
      <c r="AA369" t="n">
        <v>48</v>
      </c>
      <c r="AB369" t="n">
        <v>2448</v>
      </c>
      <c r="AC369" t="n">
        <v>0.4</v>
      </c>
      <c r="AD369" t="n">
        <v>18.4</v>
      </c>
      <c r="AE369" t="n">
        <v>0.3</v>
      </c>
      <c r="AF369" t="n">
        <v>16.8</v>
      </c>
      <c r="AG369" t="n">
        <v>4</v>
      </c>
      <c r="AH369" t="n">
        <v>0.9</v>
      </c>
      <c r="AI369" t="n">
        <v>0.35</v>
      </c>
      <c r="AJ369" s="28" t="inlineStr">
        <is>
          <t>اطلانتيك</t>
        </is>
      </c>
      <c r="AK369" s="85" t="n"/>
      <c r="AL369" s="85" t="n"/>
      <c r="AM369" s="1">
        <f>IFERROR(AA369/AB369,"")</f>
        <v/>
      </c>
      <c r="AN369" s="486">
        <f>STDEV(K369,G369)</f>
        <v/>
      </c>
    </row>
    <row r="370" ht="21" customHeight="1" s="402">
      <c r="A370" t="n">
        <v>2021</v>
      </c>
      <c r="B370" t="n">
        <v>5</v>
      </c>
      <c r="C370" t="n">
        <v>259</v>
      </c>
      <c r="D370" t="n">
        <v>183</v>
      </c>
      <c r="E370" t="inlineStr">
        <is>
          <t>فوم حمايةالعداد</t>
        </is>
      </c>
      <c r="F370" t="inlineStr">
        <is>
          <t>FMENCI40000000</t>
        </is>
      </c>
      <c r="G370" t="n">
        <v>3</v>
      </c>
      <c r="H370" t="n">
        <v>2.79</v>
      </c>
      <c r="I370" t="n">
        <v>3.21</v>
      </c>
      <c r="K370" s="476" t="n">
        <v>3</v>
      </c>
      <c r="M370" t="n">
        <v>508</v>
      </c>
      <c r="N370" t="n">
        <v>85</v>
      </c>
      <c r="O370" s="2" t="n">
        <v>368</v>
      </c>
      <c r="P370" s="2" t="n">
        <v>119</v>
      </c>
      <c r="Q370" t="n">
        <v>26</v>
      </c>
      <c r="R370" t="n">
        <v>25</v>
      </c>
      <c r="S370" t="n">
        <v>25</v>
      </c>
      <c r="U370" t="n">
        <v>5</v>
      </c>
      <c r="Z370" t="n">
        <v>0.02</v>
      </c>
      <c r="AA370" t="n">
        <v>81</v>
      </c>
      <c r="AB370" t="n">
        <v>8081</v>
      </c>
      <c r="AC370" t="n">
        <v>27</v>
      </c>
      <c r="AD370" t="n">
        <v>2693.7</v>
      </c>
      <c r="AE370" t="n">
        <v>27.5</v>
      </c>
      <c r="AF370" t="n">
        <v>2726.6</v>
      </c>
      <c r="AG370" t="n">
        <v>2</v>
      </c>
      <c r="AH370" t="n">
        <v>0.2</v>
      </c>
      <c r="AI370" t="n">
        <v>0.36</v>
      </c>
      <c r="AJ370" s="28" t="inlineStr">
        <is>
          <t>اطلانتيك</t>
        </is>
      </c>
      <c r="AK370" s="85" t="n"/>
      <c r="AL370" s="85" t="n"/>
      <c r="AM370" s="1">
        <f>IFERROR(AA370/AB370,"")</f>
        <v/>
      </c>
      <c r="AN370" s="486">
        <f>STDEV(K370,G370)</f>
        <v/>
      </c>
    </row>
    <row r="371" ht="21" customHeight="1" s="402">
      <c r="A371" t="n">
        <v>2021</v>
      </c>
      <c r="B371" t="n">
        <v>5</v>
      </c>
      <c r="C371" t="n">
        <v>3</v>
      </c>
      <c r="D371" t="n">
        <v>10</v>
      </c>
      <c r="E371" t="inlineStr">
        <is>
          <t>(إفتا)S1B1 1754501</t>
        </is>
      </c>
      <c r="F371" t="inlineStr">
        <is>
          <t>FMAFTI10000000</t>
        </is>
      </c>
      <c r="G371" t="n">
        <v>48</v>
      </c>
      <c r="H371" t="n">
        <v>44.64</v>
      </c>
      <c r="I371" t="n">
        <v>51.36</v>
      </c>
      <c r="K371" s="476" t="n">
        <v>49.3</v>
      </c>
      <c r="M371" t="n">
        <v>47</v>
      </c>
      <c r="N371" t="n">
        <v>154</v>
      </c>
      <c r="O371" s="2" t="n">
        <v>46</v>
      </c>
      <c r="P371" s="2" t="n">
        <v>156</v>
      </c>
      <c r="Q371" t="n">
        <v>23</v>
      </c>
      <c r="R371" t="n">
        <v>14</v>
      </c>
      <c r="S371" t="n">
        <v>17</v>
      </c>
      <c r="Z371" t="n">
        <v>0.02</v>
      </c>
      <c r="AA371" t="n">
        <v>54</v>
      </c>
      <c r="AB371" t="n">
        <v>894</v>
      </c>
      <c r="AC371" t="n">
        <v>1.1</v>
      </c>
      <c r="AD371" t="n">
        <v>18.6</v>
      </c>
      <c r="AE371" t="n">
        <v>1.1</v>
      </c>
      <c r="AF371" t="n">
        <v>8.300000000000001</v>
      </c>
      <c r="AG371" t="n">
        <v>2</v>
      </c>
      <c r="AH371" t="n">
        <v>1.2</v>
      </c>
      <c r="AI371" t="n">
        <v>0.2</v>
      </c>
      <c r="AJ371" s="28" t="inlineStr">
        <is>
          <t>افتا</t>
        </is>
      </c>
      <c r="AK371" s="85" t="n"/>
      <c r="AL371" s="85" t="n"/>
      <c r="AM371" s="1">
        <f>IFERROR(AA371/AB371,"")</f>
        <v/>
      </c>
      <c r="AN371" s="486">
        <f>STDEV(K371,G371)</f>
        <v/>
      </c>
    </row>
    <row r="372" ht="21" customHeight="1" s="402">
      <c r="A372" t="n">
        <v>2021</v>
      </c>
      <c r="B372" t="n">
        <v>5</v>
      </c>
      <c r="C372" t="n">
        <v>5</v>
      </c>
      <c r="D372" t="n">
        <v>13</v>
      </c>
      <c r="E372" t="inlineStr">
        <is>
          <t>(إفتا)S1B1 3397201</t>
        </is>
      </c>
      <c r="F372" t="inlineStr">
        <is>
          <t>FMAFTI30000000</t>
        </is>
      </c>
      <c r="G372" t="n">
        <v>35.875</v>
      </c>
      <c r="H372" t="n">
        <v>33.36375</v>
      </c>
      <c r="I372" t="n">
        <v>38.38625</v>
      </c>
      <c r="K372" s="476" t="n">
        <v>37.1</v>
      </c>
      <c r="M372" t="n">
        <v>59</v>
      </c>
      <c r="N372" t="n">
        <v>122</v>
      </c>
      <c r="O372" s="2" t="n">
        <v>42</v>
      </c>
      <c r="P372" s="2" t="n">
        <v>175</v>
      </c>
      <c r="Q372" t="n">
        <v>18</v>
      </c>
      <c r="R372" t="n">
        <v>10</v>
      </c>
      <c r="S372" t="n">
        <v>21</v>
      </c>
      <c r="Z372" t="n">
        <v>0.02</v>
      </c>
      <c r="AA372" t="n">
        <v>49</v>
      </c>
      <c r="AB372" t="n">
        <v>1009</v>
      </c>
      <c r="AC372" t="n">
        <v>1.4</v>
      </c>
      <c r="AD372" t="n">
        <v>28.1</v>
      </c>
      <c r="AE372" t="n">
        <v>1.3</v>
      </c>
      <c r="AF372" t="n">
        <v>27.2</v>
      </c>
      <c r="AG372" t="n">
        <v>2</v>
      </c>
      <c r="AH372" t="n">
        <v>1.2</v>
      </c>
      <c r="AI372" t="n">
        <v>0.39</v>
      </c>
      <c r="AJ372" s="28" t="inlineStr">
        <is>
          <t>افتا</t>
        </is>
      </c>
      <c r="AK372" s="85" t="n"/>
      <c r="AL372" s="85" t="n"/>
      <c r="AM372" s="1">
        <f>IFERROR(AA372/AB372,"")</f>
        <v/>
      </c>
      <c r="AN372" s="486">
        <f>STDEV(K372,G372)</f>
        <v/>
      </c>
    </row>
    <row r="373" ht="21" customHeight="1" s="402">
      <c r="A373" t="n">
        <v>2021</v>
      </c>
      <c r="B373" t="n">
        <v>5</v>
      </c>
      <c r="C373" t="n">
        <v>10</v>
      </c>
      <c r="D373" t="n">
        <v>24</v>
      </c>
      <c r="E373" t="inlineStr">
        <is>
          <t>فوم زوايا فيكتوريا خلفيه PDAWP6025</t>
        </is>
      </c>
      <c r="F373" t="inlineStr">
        <is>
          <t>FMDAIIF4000000</t>
        </is>
      </c>
      <c r="G373" t="n">
        <v>166</v>
      </c>
      <c r="H373" t="n">
        <v>154.38</v>
      </c>
      <c r="I373" t="n">
        <v>177.62</v>
      </c>
      <c r="K373" s="476" t="n">
        <v>169.5</v>
      </c>
      <c r="M373" t="n">
        <v>145</v>
      </c>
      <c r="N373" t="n">
        <v>99</v>
      </c>
      <c r="O373" s="2" t="n">
        <v>144</v>
      </c>
      <c r="P373" s="2" t="n">
        <v>101</v>
      </c>
      <c r="Q373" t="n">
        <v>40</v>
      </c>
      <c r="R373" t="n">
        <v>21</v>
      </c>
      <c r="S373" t="n">
        <v>34</v>
      </c>
      <c r="Z373" t="n">
        <v>0.015</v>
      </c>
      <c r="AA373" t="n">
        <v>95</v>
      </c>
      <c r="AB373" t="n">
        <v>8231</v>
      </c>
      <c r="AC373" t="n">
        <v>0.6</v>
      </c>
      <c r="AD373" t="n">
        <v>49.6</v>
      </c>
      <c r="AE373" t="n">
        <v>0.5</v>
      </c>
      <c r="AF373" t="n">
        <v>48</v>
      </c>
      <c r="AG373" t="n">
        <v>5</v>
      </c>
      <c r="AH373" t="n">
        <v>0.7</v>
      </c>
      <c r="AI373" t="n">
        <v>0.52</v>
      </c>
      <c r="AJ373" s="28" t="inlineStr">
        <is>
          <t>الكترولوكس</t>
        </is>
      </c>
      <c r="AK373" s="85" t="n"/>
      <c r="AL373" s="85" t="inlineStr">
        <is>
          <t>PDAWP7198</t>
        </is>
      </c>
      <c r="AM373" s="1">
        <f>IFERROR(AA373/AB373,"")</f>
        <v/>
      </c>
      <c r="AN373" s="486">
        <f>STDEV(K373,G373)</f>
        <v/>
      </c>
    </row>
    <row r="374" ht="21" customHeight="1" s="402">
      <c r="A374" t="n">
        <v>2021</v>
      </c>
      <c r="B374" t="n">
        <v>5</v>
      </c>
      <c r="C374" t="n">
        <v>10</v>
      </c>
      <c r="D374" t="n">
        <v>25</v>
      </c>
      <c r="E374" t="inlineStr">
        <is>
          <t>فوم زوايا فيكتوريا اماميه PDAWP6024</t>
        </is>
      </c>
      <c r="F374" t="inlineStr">
        <is>
          <t>FMDAIIF3000000</t>
        </is>
      </c>
      <c r="G374" t="n">
        <v>162</v>
      </c>
      <c r="H374" t="n">
        <v>150.66</v>
      </c>
      <c r="I374" t="n">
        <v>173.34</v>
      </c>
      <c r="K374" s="476" t="n">
        <v>167.2</v>
      </c>
      <c r="M374" t="n">
        <v>145</v>
      </c>
      <c r="N374" t="n">
        <v>99</v>
      </c>
      <c r="O374" s="2" t="n">
        <v>144</v>
      </c>
      <c r="P374" s="2" t="n">
        <v>101</v>
      </c>
      <c r="Q374" t="n">
        <v>30</v>
      </c>
      <c r="R374" t="n">
        <v>30</v>
      </c>
      <c r="S374" t="n">
        <v>26</v>
      </c>
      <c r="U374" t="n">
        <v>1</v>
      </c>
      <c r="Z374" t="n">
        <v>0.015</v>
      </c>
      <c r="AA374" t="n">
        <v>87</v>
      </c>
      <c r="AB374" t="n">
        <v>8271</v>
      </c>
      <c r="AC374" t="n">
        <v>0.5</v>
      </c>
      <c r="AD374" t="n">
        <v>51.1</v>
      </c>
      <c r="AE374" t="n">
        <v>0.5</v>
      </c>
      <c r="AF374" t="n">
        <v>49.9</v>
      </c>
      <c r="AG374" t="n">
        <v>5</v>
      </c>
      <c r="AH374" t="n">
        <v>0.6</v>
      </c>
      <c r="AI374" t="n">
        <v>0.52</v>
      </c>
      <c r="AJ374" s="28" t="inlineStr">
        <is>
          <t>الكترولوكس</t>
        </is>
      </c>
      <c r="AK374" s="85" t="inlineStr">
        <is>
          <t xml:space="preserve">FRONT ANGULAR SET VU          </t>
        </is>
      </c>
      <c r="AL374" s="85" t="inlineStr">
        <is>
          <t>PDAWP7197</t>
        </is>
      </c>
      <c r="AM374" s="1">
        <f>IFERROR(AA374/AB374,"")</f>
        <v/>
      </c>
      <c r="AN374" s="486">
        <f>STDEV(K374,G374)</f>
        <v/>
      </c>
    </row>
    <row r="375" ht="21" customHeight="1" s="402">
      <c r="A375" t="n">
        <v>2021</v>
      </c>
      <c r="B375" t="n">
        <v>5</v>
      </c>
      <c r="C375" t="n">
        <v>29</v>
      </c>
      <c r="D375" t="n">
        <v>81</v>
      </c>
      <c r="E375" t="inlineStr">
        <is>
          <t>قاعدة بوتجاز 90 تصدير</t>
        </is>
      </c>
      <c r="F375" t="inlineStr">
        <is>
          <t>FMDACI49000001</t>
        </is>
      </c>
      <c r="G375" t="n">
        <v>388</v>
      </c>
      <c r="H375" t="n">
        <v>360.84</v>
      </c>
      <c r="I375" t="n">
        <v>415.16</v>
      </c>
      <c r="K375" s="476" t="n">
        <v>402.9</v>
      </c>
      <c r="M375" t="n">
        <v>60</v>
      </c>
      <c r="N375" t="n">
        <v>120</v>
      </c>
      <c r="O375" s="2" t="n">
        <v>65</v>
      </c>
      <c r="P375" s="2" t="n">
        <v>112</v>
      </c>
      <c r="Q375" t="n">
        <v>53</v>
      </c>
      <c r="R375" t="n">
        <v>17</v>
      </c>
      <c r="S375" t="n">
        <v>21</v>
      </c>
      <c r="T375" t="n">
        <v>2</v>
      </c>
      <c r="U375" t="n">
        <v>3</v>
      </c>
      <c r="Z375" t="n">
        <v>0.015</v>
      </c>
      <c r="AA375" t="n">
        <v>96</v>
      </c>
      <c r="AB375" t="n">
        <v>4716</v>
      </c>
      <c r="AC375" t="n">
        <v>0.2</v>
      </c>
      <c r="AD375" t="n">
        <v>12.2</v>
      </c>
      <c r="AE375" t="n">
        <v>0.2</v>
      </c>
      <c r="AF375" t="n">
        <v>11.6</v>
      </c>
      <c r="AG375" t="n">
        <v>5</v>
      </c>
      <c r="AH375" t="n">
        <v>1.5</v>
      </c>
      <c r="AI375" t="n">
        <v>0.71</v>
      </c>
      <c r="AJ375" s="28" t="inlineStr">
        <is>
          <t>الكترولوكس</t>
        </is>
      </c>
      <c r="AK375" s="85" t="n"/>
      <c r="AL375" s="85" t="inlineStr">
        <is>
          <t>A07465002</t>
        </is>
      </c>
      <c r="AM375" s="1">
        <f>IFERROR(AA375/AB375,"")</f>
        <v/>
      </c>
      <c r="AN375" s="486">
        <f>STDEV(K375,G375)</f>
        <v/>
      </c>
    </row>
    <row r="376" ht="21" customHeight="1" s="402">
      <c r="A376" t="n">
        <v>2021</v>
      </c>
      <c r="B376" t="n">
        <v>5</v>
      </c>
      <c r="C376" t="n">
        <v>32</v>
      </c>
      <c r="D376" t="n">
        <v>92</v>
      </c>
      <c r="E376" t="inlineStr">
        <is>
          <t>قاعده غساله فوم 4.3 سم PDAWP6058</t>
        </is>
      </c>
      <c r="F376" t="inlineStr">
        <is>
          <t>FMDAIIW0000000</t>
        </is>
      </c>
      <c r="G376" t="n">
        <v>361</v>
      </c>
      <c r="H376" t="n">
        <v>335.73</v>
      </c>
      <c r="I376" t="n">
        <v>386.27</v>
      </c>
      <c r="K376" s="476" t="n">
        <v>372.7</v>
      </c>
      <c r="M376" t="n">
        <v>74</v>
      </c>
      <c r="N376" t="n">
        <v>97</v>
      </c>
      <c r="O376" s="2" t="n">
        <v>66</v>
      </c>
      <c r="P376" s="2" t="n">
        <v>109</v>
      </c>
      <c r="Q376" t="n">
        <v>72</v>
      </c>
      <c r="R376" t="n">
        <v>21</v>
      </c>
      <c r="S376" t="n">
        <v>37</v>
      </c>
      <c r="U376" t="n">
        <v>1</v>
      </c>
      <c r="Z376" t="n">
        <v>0.015</v>
      </c>
      <c r="AA376" t="n">
        <v>131</v>
      </c>
      <c r="AB376" t="n">
        <v>11279</v>
      </c>
      <c r="AC376" t="n">
        <v>0.4</v>
      </c>
      <c r="AD376" t="n">
        <v>31.2</v>
      </c>
      <c r="AE376" t="n">
        <v>0.4</v>
      </c>
      <c r="AF376" t="n">
        <v>30.2</v>
      </c>
      <c r="AG376" t="n">
        <v>10</v>
      </c>
      <c r="AH376" t="n">
        <v>2</v>
      </c>
      <c r="AI376" t="n">
        <v>0.6899999999999999</v>
      </c>
      <c r="AJ376" s="28" t="inlineStr">
        <is>
          <t>الكترولوكس</t>
        </is>
      </c>
      <c r="AK376" s="85" t="inlineStr">
        <is>
          <t xml:space="preserve">PACKAGING FOAM BASE SHORT     </t>
        </is>
      </c>
      <c r="AL376" s="85" t="inlineStr">
        <is>
          <t>PDAWP7199</t>
        </is>
      </c>
      <c r="AM376" s="1">
        <f>IFERROR(AA376/AB376,"")</f>
        <v/>
      </c>
      <c r="AN376" s="486">
        <f>STDEV(K376,G376)</f>
        <v/>
      </c>
    </row>
    <row r="377" ht="21" customHeight="1" s="402">
      <c r="A377" t="n">
        <v>2021</v>
      </c>
      <c r="B377" t="n">
        <v>5</v>
      </c>
      <c r="C377" t="n">
        <v>32</v>
      </c>
      <c r="D377" t="n">
        <v>93</v>
      </c>
      <c r="E377" t="inlineStr">
        <is>
          <t>فوم حمايه لوحه التحكم فيكتوريا CDAWP6090</t>
        </is>
      </c>
      <c r="F377" t="inlineStr">
        <is>
          <t>FMDAIIF2000000</t>
        </is>
      </c>
      <c r="G377" t="n">
        <v>59</v>
      </c>
      <c r="H377" t="n">
        <v>54.87</v>
      </c>
      <c r="I377" t="n">
        <v>63.13</v>
      </c>
      <c r="K377" s="476" t="n">
        <v>61.3</v>
      </c>
      <c r="M377" t="n">
        <v>74</v>
      </c>
      <c r="N377" t="n">
        <v>97</v>
      </c>
      <c r="O377" s="2" t="n">
        <v>66</v>
      </c>
      <c r="P377" s="2" t="n">
        <v>109</v>
      </c>
      <c r="Q377" t="n">
        <v>96</v>
      </c>
      <c r="R377" t="n">
        <v>33</v>
      </c>
      <c r="S377" t="n">
        <v>42</v>
      </c>
      <c r="Z377" t="n">
        <v>0.015</v>
      </c>
      <c r="AA377" t="n">
        <v>171</v>
      </c>
      <c r="AB377" t="n">
        <v>11877</v>
      </c>
      <c r="AC377" t="n">
        <v>2.9</v>
      </c>
      <c r="AD377" t="n">
        <v>201.3</v>
      </c>
      <c r="AE377" t="n">
        <v>2.8</v>
      </c>
      <c r="AF377" t="n">
        <v>196.5</v>
      </c>
      <c r="AG377" t="n">
        <v>10</v>
      </c>
      <c r="AH377" t="n">
        <v>2.6</v>
      </c>
      <c r="AI377" t="n">
        <v>0.73</v>
      </c>
      <c r="AJ377" s="28" t="inlineStr">
        <is>
          <t>الكترولوكس</t>
        </is>
      </c>
      <c r="AK377" s="85" t="inlineStr">
        <is>
          <t xml:space="preserve">CONTROL PANEL PROTECTION FOAM </t>
        </is>
      </c>
      <c r="AL377" s="85" t="inlineStr">
        <is>
          <t>PDAWA6157</t>
        </is>
      </c>
      <c r="AM377" s="1">
        <f>IFERROR(AA377/AB377,"")</f>
        <v/>
      </c>
      <c r="AN377" s="486">
        <f>STDEV(K377,G377)</f>
        <v/>
      </c>
    </row>
    <row r="378" ht="21" customHeight="1" s="402">
      <c r="A378" t="n">
        <v>2021</v>
      </c>
      <c r="B378" t="n">
        <v>5</v>
      </c>
      <c r="C378" t="n">
        <v>32</v>
      </c>
      <c r="D378" t="n">
        <v>94</v>
      </c>
      <c r="E378" t="inlineStr">
        <is>
          <t>فوم تغليف حله فيكتوريا CDAWP6039</t>
        </is>
      </c>
      <c r="F378" t="inlineStr">
        <is>
          <t>FMDAIIF1000000</t>
        </is>
      </c>
      <c r="G378" t="n">
        <v>19</v>
      </c>
      <c r="H378" t="n">
        <v>17.67</v>
      </c>
      <c r="I378" t="n">
        <v>20.33</v>
      </c>
      <c r="K378" s="476" t="n">
        <v>19.5</v>
      </c>
      <c r="M378" t="n">
        <v>74</v>
      </c>
      <c r="N378" t="n">
        <v>97</v>
      </c>
      <c r="O378" s="2" t="n">
        <v>62</v>
      </c>
      <c r="P378" s="2" t="n">
        <v>119</v>
      </c>
      <c r="Q378" t="n">
        <v>13</v>
      </c>
      <c r="R378" t="n">
        <v>9</v>
      </c>
      <c r="S378" t="n">
        <v>7</v>
      </c>
      <c r="Z378" t="n">
        <v>0.015</v>
      </c>
      <c r="AA378" t="n">
        <v>29</v>
      </c>
      <c r="AB378" t="n">
        <v>1373</v>
      </c>
      <c r="AC378" t="n">
        <v>1.5</v>
      </c>
      <c r="AD378" t="n">
        <v>72.3</v>
      </c>
      <c r="AE378" t="n">
        <v>1.5</v>
      </c>
      <c r="AF378" t="n">
        <v>68.40000000000001</v>
      </c>
      <c r="AG378" t="n">
        <v>2</v>
      </c>
      <c r="AH378" t="n">
        <v>0.5</v>
      </c>
      <c r="AI378" t="n">
        <v>0.42</v>
      </c>
      <c r="AJ378" s="28" t="inlineStr">
        <is>
          <t>الكترولوكس</t>
        </is>
      </c>
      <c r="AK378" s="85" t="inlineStr">
        <is>
          <t xml:space="preserve">DRUM PACKAGING SPACER         </t>
        </is>
      </c>
      <c r="AL378" s="85" t="inlineStr">
        <is>
          <t>CDAWP6039</t>
        </is>
      </c>
      <c r="AM378" s="1">
        <f>IFERROR(AA378/AB378,"")</f>
        <v/>
      </c>
      <c r="AN378" s="486">
        <f>STDEV(K378,G378)</f>
        <v/>
      </c>
    </row>
    <row r="379" ht="21" customHeight="1" s="402">
      <c r="A379" t="n">
        <v>2021</v>
      </c>
      <c r="B379" t="n">
        <v>5</v>
      </c>
      <c r="C379" t="n">
        <v>34</v>
      </c>
      <c r="D379" t="n">
        <v>99</v>
      </c>
      <c r="E379" t="inlineStr">
        <is>
          <t>فوم تغليف علوى يمين خلفى11قدم  PDFRP0143</t>
        </is>
      </c>
      <c r="F379" t="inlineStr">
        <is>
          <t>FMDAIIM2000000</t>
        </is>
      </c>
      <c r="G379" t="n">
        <v>20</v>
      </c>
      <c r="H379" t="n">
        <v>18.6</v>
      </c>
      <c r="I379" t="n">
        <v>21.4</v>
      </c>
      <c r="K379" s="476" t="n">
        <v>21.1</v>
      </c>
      <c r="M379" t="n">
        <v>140</v>
      </c>
      <c r="N379" t="n">
        <v>103</v>
      </c>
      <c r="O379" s="2" t="n">
        <v>135</v>
      </c>
      <c r="P379" s="2" t="n">
        <v>107</v>
      </c>
      <c r="Q379" t="n">
        <v>29</v>
      </c>
      <c r="R379" t="n">
        <v>8</v>
      </c>
      <c r="S379" t="n">
        <v>23</v>
      </c>
      <c r="Z379" t="n">
        <v>0.015</v>
      </c>
      <c r="AA379" t="n">
        <v>60</v>
      </c>
      <c r="AB379" t="n">
        <v>7908</v>
      </c>
      <c r="AC379" t="n">
        <v>3</v>
      </c>
      <c r="AD379" t="n">
        <v>395.4</v>
      </c>
      <c r="AE379" t="n">
        <v>2.8</v>
      </c>
      <c r="AF379" t="n">
        <v>375.7</v>
      </c>
      <c r="AG379" t="n">
        <v>4</v>
      </c>
      <c r="AH379" t="n">
        <v>0.4</v>
      </c>
      <c r="AI379" t="n">
        <v>0.64</v>
      </c>
      <c r="AJ379" s="28" t="inlineStr">
        <is>
          <t>الكترولوكس</t>
        </is>
      </c>
      <c r="AK379" s="85" t="n"/>
      <c r="AL379" s="85" t="inlineStr">
        <is>
          <t>PDFRP0147</t>
        </is>
      </c>
      <c r="AM379" s="1">
        <f>IFERROR(AA379/AB379,"")</f>
        <v/>
      </c>
      <c r="AN379" s="486">
        <f>STDEV(K379,G379)</f>
        <v/>
      </c>
    </row>
    <row r="380" ht="21" customHeight="1" s="402">
      <c r="A380" t="n">
        <v>2021</v>
      </c>
      <c r="B380" t="n">
        <v>5</v>
      </c>
      <c r="C380" t="n">
        <v>34</v>
      </c>
      <c r="D380" t="n">
        <v>100</v>
      </c>
      <c r="E380" t="inlineStr">
        <is>
          <t>فوم تغليف علوى يمين امامى11قدم  PDFRP0142</t>
        </is>
      </c>
      <c r="F380" t="inlineStr">
        <is>
          <t>FMDAIIM1000000</t>
        </is>
      </c>
      <c r="G380" t="n">
        <v>20</v>
      </c>
      <c r="H380" t="n">
        <v>18.6</v>
      </c>
      <c r="I380" t="n">
        <v>21.4</v>
      </c>
      <c r="K380" s="476" t="n">
        <v>21.1</v>
      </c>
      <c r="M380" t="n">
        <v>140</v>
      </c>
      <c r="N380" t="n">
        <v>103</v>
      </c>
      <c r="O380" s="2" t="n">
        <v>135</v>
      </c>
      <c r="P380" s="2" t="n">
        <v>107</v>
      </c>
      <c r="Q380" t="n">
        <v>29</v>
      </c>
      <c r="R380" t="n">
        <v>8</v>
      </c>
      <c r="S380" t="n">
        <v>23</v>
      </c>
      <c r="Z380" t="n">
        <v>0.015</v>
      </c>
      <c r="AA380" t="n">
        <v>60</v>
      </c>
      <c r="AB380" t="n">
        <v>7908</v>
      </c>
      <c r="AC380" t="n">
        <v>3</v>
      </c>
      <c r="AD380" t="n">
        <v>395.4</v>
      </c>
      <c r="AE380" t="n">
        <v>2.8</v>
      </c>
      <c r="AF380" t="n">
        <v>375.7</v>
      </c>
      <c r="AG380" t="n">
        <v>4</v>
      </c>
      <c r="AH380" t="n">
        <v>0.4</v>
      </c>
      <c r="AI380" t="n">
        <v>0.64</v>
      </c>
      <c r="AJ380" s="28" t="inlineStr">
        <is>
          <t>الكترولوكس</t>
        </is>
      </c>
      <c r="AK380" s="85" t="n"/>
      <c r="AL380" s="85" t="inlineStr">
        <is>
          <t>PDFRP0146</t>
        </is>
      </c>
      <c r="AM380" s="1">
        <f>IFERROR(AA380/AB380,"")</f>
        <v/>
      </c>
      <c r="AN380" s="486">
        <f>STDEV(K380,G380)</f>
        <v/>
      </c>
    </row>
    <row r="381" ht="21" customHeight="1" s="402">
      <c r="A381" t="n">
        <v>2021</v>
      </c>
      <c r="B381" t="n">
        <v>5</v>
      </c>
      <c r="C381" t="n">
        <v>34</v>
      </c>
      <c r="D381" t="n">
        <v>101</v>
      </c>
      <c r="E381" t="inlineStr">
        <is>
          <t>فوم تغليف علوى شمال خلفى11قدم  PDFRP0145</t>
        </is>
      </c>
      <c r="F381" t="inlineStr">
        <is>
          <t>FMDAIIM4000000</t>
        </is>
      </c>
      <c r="G381" t="n">
        <v>20</v>
      </c>
      <c r="H381" t="n">
        <v>18.6</v>
      </c>
      <c r="I381" t="n">
        <v>21.4</v>
      </c>
      <c r="K381" s="476" t="n">
        <v>21.1</v>
      </c>
      <c r="M381" t="n">
        <v>140</v>
      </c>
      <c r="N381" t="n">
        <v>103</v>
      </c>
      <c r="O381" s="2" t="n">
        <v>135</v>
      </c>
      <c r="P381" s="2" t="n">
        <v>107</v>
      </c>
      <c r="Q381" t="n">
        <v>29</v>
      </c>
      <c r="R381" t="n">
        <v>8</v>
      </c>
      <c r="S381" t="n">
        <v>23</v>
      </c>
      <c r="Z381" t="n">
        <v>0.015</v>
      </c>
      <c r="AA381" t="n">
        <v>60</v>
      </c>
      <c r="AB381" t="n">
        <v>7908</v>
      </c>
      <c r="AC381" t="n">
        <v>3</v>
      </c>
      <c r="AD381" t="n">
        <v>395.4</v>
      </c>
      <c r="AE381" t="n">
        <v>2.8</v>
      </c>
      <c r="AF381" t="n">
        <v>375.7</v>
      </c>
      <c r="AG381" t="n">
        <v>4</v>
      </c>
      <c r="AH381" t="n">
        <v>0.4</v>
      </c>
      <c r="AI381" t="n">
        <v>0.64</v>
      </c>
      <c r="AJ381" s="28" t="inlineStr">
        <is>
          <t>الكترولوكس</t>
        </is>
      </c>
      <c r="AK381" s="85" t="n"/>
      <c r="AL381" s="85" t="inlineStr">
        <is>
          <t>PDFRP0142</t>
        </is>
      </c>
      <c r="AM381" s="1">
        <f>IFERROR(AA381/AB381,"")</f>
        <v/>
      </c>
      <c r="AN381" s="486">
        <f>STDEV(K381,G381)</f>
        <v/>
      </c>
    </row>
    <row r="382" ht="21" customHeight="1" s="402">
      <c r="A382" t="n">
        <v>2021</v>
      </c>
      <c r="B382" t="n">
        <v>5</v>
      </c>
      <c r="C382" t="n">
        <v>34</v>
      </c>
      <c r="D382" t="n">
        <v>102</v>
      </c>
      <c r="E382" t="inlineStr">
        <is>
          <t>فوم تغليف علوى شمال امامى11قدم  PDFRP0144</t>
        </is>
      </c>
      <c r="F382" t="inlineStr">
        <is>
          <t>FMDAIIM3000000</t>
        </is>
      </c>
      <c r="G382" t="n">
        <v>20</v>
      </c>
      <c r="H382" t="n">
        <v>18.6</v>
      </c>
      <c r="I382" t="n">
        <v>21.4</v>
      </c>
      <c r="K382" s="476" t="n">
        <v>21.1</v>
      </c>
      <c r="M382" t="n">
        <v>140</v>
      </c>
      <c r="N382" t="n">
        <v>103</v>
      </c>
      <c r="O382" s="2" t="n">
        <v>135</v>
      </c>
      <c r="P382" s="2" t="n">
        <v>107</v>
      </c>
      <c r="Q382" t="n">
        <v>29</v>
      </c>
      <c r="R382" t="n">
        <v>8</v>
      </c>
      <c r="S382" t="n">
        <v>23</v>
      </c>
      <c r="Z382" t="n">
        <v>0.015</v>
      </c>
      <c r="AA382" t="n">
        <v>60</v>
      </c>
      <c r="AB382" t="n">
        <v>7908</v>
      </c>
      <c r="AC382" t="n">
        <v>3</v>
      </c>
      <c r="AD382" t="n">
        <v>395.4</v>
      </c>
      <c r="AE382" t="n">
        <v>2.8</v>
      </c>
      <c r="AF382" t="n">
        <v>375.7</v>
      </c>
      <c r="AG382" t="n">
        <v>4</v>
      </c>
      <c r="AH382" t="n">
        <v>0.4</v>
      </c>
      <c r="AI382" t="n">
        <v>0.64</v>
      </c>
      <c r="AJ382" s="28" t="inlineStr">
        <is>
          <t>الكترولوكس</t>
        </is>
      </c>
      <c r="AK382" s="85" t="n"/>
      <c r="AL382" s="85" t="inlineStr">
        <is>
          <t>PDFRP0143</t>
        </is>
      </c>
      <c r="AM382" s="1">
        <f>IFERROR(AA382/AB382,"")</f>
        <v/>
      </c>
      <c r="AN382" s="486">
        <f>STDEV(K382,G382)</f>
        <v/>
      </c>
    </row>
    <row r="383" ht="21" customHeight="1" s="402">
      <c r="A383" t="n">
        <v>2021</v>
      </c>
      <c r="B383" t="n">
        <v>5</v>
      </c>
      <c r="C383" t="n">
        <v>34</v>
      </c>
      <c r="D383" t="n">
        <v>103</v>
      </c>
      <c r="E383" t="inlineStr">
        <is>
          <t>فوم تغليف سفلى يمين 11قدم المعدل PDFRP0147</t>
        </is>
      </c>
      <c r="F383" t="inlineStr">
        <is>
          <t>FMDAIIM6000000</t>
        </is>
      </c>
      <c r="G383" t="n">
        <v>89</v>
      </c>
      <c r="H383" t="n">
        <v>82.77</v>
      </c>
      <c r="I383" t="n">
        <v>95.23</v>
      </c>
      <c r="K383" s="476" t="n">
        <v>90</v>
      </c>
      <c r="M383" t="n">
        <v>140</v>
      </c>
      <c r="N383" t="n">
        <v>103</v>
      </c>
      <c r="O383" s="2" t="n">
        <v>135</v>
      </c>
      <c r="P383" s="2" t="n">
        <v>107</v>
      </c>
      <c r="Q383" t="n">
        <v>32</v>
      </c>
      <c r="R383" t="n">
        <v>8</v>
      </c>
      <c r="S383" t="n">
        <v>27</v>
      </c>
      <c r="Z383" t="n">
        <v>0.015</v>
      </c>
      <c r="AA383" t="n">
        <v>67</v>
      </c>
      <c r="AB383" t="n">
        <v>7285</v>
      </c>
      <c r="AC383" t="n">
        <v>0.8</v>
      </c>
      <c r="AD383" t="n">
        <v>81.90000000000001</v>
      </c>
      <c r="AE383" t="n">
        <v>0.7</v>
      </c>
      <c r="AF383" t="n">
        <v>80.8</v>
      </c>
      <c r="AG383" t="n">
        <v>4</v>
      </c>
      <c r="AH383" t="n">
        <v>0.5</v>
      </c>
      <c r="AI383" t="n">
        <v>0.59</v>
      </c>
      <c r="AJ383" s="28" t="inlineStr">
        <is>
          <t>الكترولوكس</t>
        </is>
      </c>
      <c r="AK383" s="85" t="n"/>
      <c r="AL383" s="85" t="inlineStr">
        <is>
          <t>PDFRP0144</t>
        </is>
      </c>
      <c r="AM383" s="1">
        <f>IFERROR(AA383/AB383,"")</f>
        <v/>
      </c>
      <c r="AN383" s="486">
        <f>STDEV(K383,G383)</f>
        <v/>
      </c>
    </row>
    <row r="384" ht="21" customHeight="1" s="402">
      <c r="A384" t="n">
        <v>2021</v>
      </c>
      <c r="B384" t="n">
        <v>5</v>
      </c>
      <c r="C384" t="n">
        <v>34</v>
      </c>
      <c r="D384" t="n">
        <v>104</v>
      </c>
      <c r="E384" t="inlineStr">
        <is>
          <t>فوم تغليف سفلى شمال 11قدم المعدل  PDFRP0146</t>
        </is>
      </c>
      <c r="F384" t="inlineStr">
        <is>
          <t>FMDAIIM5000000</t>
        </is>
      </c>
      <c r="G384" t="n">
        <v>89</v>
      </c>
      <c r="H384" t="n">
        <v>82.77</v>
      </c>
      <c r="I384" t="n">
        <v>95.23</v>
      </c>
      <c r="K384" s="476" t="n">
        <v>90</v>
      </c>
      <c r="M384" t="n">
        <v>140</v>
      </c>
      <c r="N384" t="n">
        <v>103</v>
      </c>
      <c r="O384" s="2" t="n">
        <v>135</v>
      </c>
      <c r="P384" s="2" t="n">
        <v>107</v>
      </c>
      <c r="Q384" t="n">
        <v>32</v>
      </c>
      <c r="R384" t="n">
        <v>8</v>
      </c>
      <c r="S384" t="n">
        <v>27</v>
      </c>
      <c r="Z384" t="n">
        <v>0.015</v>
      </c>
      <c r="AA384" t="n">
        <v>67</v>
      </c>
      <c r="AB384" t="n">
        <v>7285</v>
      </c>
      <c r="AC384" t="n">
        <v>0.8</v>
      </c>
      <c r="AD384" t="n">
        <v>81.90000000000001</v>
      </c>
      <c r="AE384" t="n">
        <v>0.7</v>
      </c>
      <c r="AF384" t="n">
        <v>80.8</v>
      </c>
      <c r="AG384" t="n">
        <v>4</v>
      </c>
      <c r="AH384" t="n">
        <v>0.5</v>
      </c>
      <c r="AI384" t="n">
        <v>0.59</v>
      </c>
      <c r="AJ384" s="28" t="inlineStr">
        <is>
          <t>الكترولوكس</t>
        </is>
      </c>
      <c r="AK384" s="85" t="n"/>
      <c r="AL384" s="85" t="inlineStr">
        <is>
          <t>PDFRP0145</t>
        </is>
      </c>
      <c r="AM384" s="1">
        <f>IFERROR(AA384/AB384,"")</f>
        <v/>
      </c>
      <c r="AN384" s="486">
        <f>STDEV(K384,G384)</f>
        <v/>
      </c>
    </row>
    <row r="385" ht="21" customHeight="1" s="402">
      <c r="A385" t="n">
        <v>2021</v>
      </c>
      <c r="B385" t="n">
        <v>5</v>
      </c>
      <c r="C385" t="n">
        <v>52</v>
      </c>
      <c r="D385" t="n">
        <v>130</v>
      </c>
      <c r="E385" t="inlineStr">
        <is>
          <t>فوم كوش 152</t>
        </is>
      </c>
      <c r="F385" t="inlineStr">
        <is>
          <t>FMDACI51520000</t>
        </is>
      </c>
      <c r="G385" t="n">
        <v>12</v>
      </c>
      <c r="H385" t="n">
        <v>11.16</v>
      </c>
      <c r="I385" t="n">
        <v>12.84</v>
      </c>
      <c r="K385" s="476" t="n">
        <v>12.7</v>
      </c>
      <c r="M385" t="n">
        <v>336</v>
      </c>
      <c r="N385" t="n">
        <v>96</v>
      </c>
      <c r="O385" s="2" t="n">
        <v>314</v>
      </c>
      <c r="P385" s="2" t="n">
        <v>104</v>
      </c>
      <c r="Q385" t="n">
        <v>26</v>
      </c>
      <c r="R385" t="n">
        <v>10</v>
      </c>
      <c r="S385" t="n">
        <v>31</v>
      </c>
      <c r="Z385" t="n">
        <v>0.02</v>
      </c>
      <c r="AA385" t="n">
        <v>67</v>
      </c>
      <c r="AB385" t="n">
        <v>13667</v>
      </c>
      <c r="AC385" t="n">
        <v>5.6</v>
      </c>
      <c r="AD385" t="n">
        <v>1138.9</v>
      </c>
      <c r="AE385" t="n">
        <v>5.2</v>
      </c>
      <c r="AF385" t="n">
        <v>1029.3</v>
      </c>
      <c r="AG385" t="n">
        <v>4</v>
      </c>
      <c r="AH385" t="n">
        <v>0.2</v>
      </c>
      <c r="AI385" t="n">
        <v>0.45</v>
      </c>
      <c r="AJ385" s="28" t="inlineStr">
        <is>
          <t>الكترولوكس</t>
        </is>
      </c>
      <c r="AK385" s="85" t="n"/>
      <c r="AL385" s="85" t="inlineStr">
        <is>
          <t>809040701</t>
        </is>
      </c>
      <c r="AM385" s="1">
        <f>IFERROR(AA385/AB385,"")</f>
        <v/>
      </c>
      <c r="AN385" s="486">
        <f>STDEV(K385,G385)</f>
        <v/>
      </c>
    </row>
    <row r="386" ht="21" customHeight="1" s="402">
      <c r="A386" t="n">
        <v>2021</v>
      </c>
      <c r="B386" t="n">
        <v>5</v>
      </c>
      <c r="C386" t="n">
        <v>53</v>
      </c>
      <c r="D386" t="n">
        <v>131</v>
      </c>
      <c r="E386" t="inlineStr">
        <is>
          <t>فوم كوش 130</t>
        </is>
      </c>
      <c r="F386" t="inlineStr">
        <is>
          <t>FMDACI51300000</t>
        </is>
      </c>
      <c r="G386" t="n">
        <v>10</v>
      </c>
      <c r="H386" t="n">
        <v>9.300000000000001</v>
      </c>
      <c r="I386" t="n">
        <v>10.7</v>
      </c>
      <c r="K386" s="476" t="n"/>
      <c r="M386" t="n">
        <v>772</v>
      </c>
      <c r="N386" t="n">
        <v>117</v>
      </c>
      <c r="O386" s="2" t="n"/>
      <c r="P386" s="2" t="n"/>
      <c r="Z386" t="n">
        <v>0.02</v>
      </c>
      <c r="AB386" t="n">
        <v>2270</v>
      </c>
      <c r="AD386" t="n">
        <v>227</v>
      </c>
      <c r="AG386" t="n">
        <v>0</v>
      </c>
      <c r="AJ386" s="28" t="inlineStr">
        <is>
          <t>الكترولوكس</t>
        </is>
      </c>
      <c r="AK386" s="85" t="n"/>
      <c r="AL386" s="85" t="inlineStr">
        <is>
          <t>A00467101</t>
        </is>
      </c>
      <c r="AM386" s="1">
        <f>IFERROR(AA386/AB386,"")</f>
        <v/>
      </c>
      <c r="AN386" s="486">
        <f>STDEV(K386,G386)</f>
        <v/>
      </c>
    </row>
    <row r="387" ht="21" customHeight="1" s="402">
      <c r="A387" t="n">
        <v>2021</v>
      </c>
      <c r="B387" t="n">
        <v>5</v>
      </c>
      <c r="C387" t="n">
        <v>159</v>
      </c>
      <c r="D387" t="n">
        <v>299</v>
      </c>
      <c r="E387" t="inlineStr">
        <is>
          <t>سخان غاز 6لتر</t>
        </is>
      </c>
      <c r="F387" t="inlineStr">
        <is>
          <t>FMDAHI5L000000</t>
        </is>
      </c>
      <c r="G387" t="n">
        <v>115</v>
      </c>
      <c r="H387" t="n">
        <v>106.95</v>
      </c>
      <c r="I387" t="n">
        <v>123.05</v>
      </c>
      <c r="J387" t="n">
        <v>104</v>
      </c>
      <c r="K387" s="476" t="n">
        <v>105.3</v>
      </c>
      <c r="L387" t="n">
        <v>-0.1</v>
      </c>
      <c r="M387" t="n">
        <v>70</v>
      </c>
      <c r="N387" t="n">
        <v>154</v>
      </c>
      <c r="O387" s="2" t="n">
        <v>94</v>
      </c>
      <c r="P387" s="2" t="n">
        <v>116</v>
      </c>
      <c r="Q387" t="n">
        <v>72</v>
      </c>
      <c r="R387" t="n">
        <v>44</v>
      </c>
      <c r="S387" t="n">
        <v>61</v>
      </c>
      <c r="T387" t="n">
        <v>3</v>
      </c>
      <c r="V387" t="n">
        <v>4</v>
      </c>
      <c r="Z387" t="n">
        <v>0.02</v>
      </c>
      <c r="AA387" t="n">
        <v>182</v>
      </c>
      <c r="AB387" t="n">
        <v>14654</v>
      </c>
      <c r="AC387" t="n">
        <v>1.6</v>
      </c>
      <c r="AD387" t="n">
        <v>127.4</v>
      </c>
      <c r="AE387" t="n">
        <v>1.7</v>
      </c>
      <c r="AF387" t="n">
        <v>138.6</v>
      </c>
      <c r="AG387" t="n">
        <v>13</v>
      </c>
      <c r="AH387" t="n">
        <v>1.9</v>
      </c>
      <c r="AI387" t="n">
        <v>0.73</v>
      </c>
      <c r="AJ387" s="28" t="inlineStr">
        <is>
          <t>الكترولوكس</t>
        </is>
      </c>
      <c r="AK387" s="85" t="inlineStr">
        <is>
          <t>Foam Set Protection Upper 6L G</t>
        </is>
      </c>
      <c r="AL387" s="85" t="n"/>
      <c r="AM387" s="1">
        <f>IFERROR(AA387/AB387,"")</f>
        <v/>
      </c>
      <c r="AN387" s="486">
        <f>STDEV(K387,G387)</f>
        <v/>
      </c>
    </row>
    <row r="388" ht="21" customHeight="1" s="402">
      <c r="A388" t="n">
        <v>2021</v>
      </c>
      <c r="B388" t="n">
        <v>5</v>
      </c>
      <c r="C388" t="n">
        <v>212</v>
      </c>
      <c r="D388" t="n">
        <v>140</v>
      </c>
      <c r="E388" t="inlineStr">
        <is>
          <t>فوم قاعده 60*90 (مجمعه)</t>
        </is>
      </c>
      <c r="F388" t="inlineStr">
        <is>
          <t>FMDACI16090000</t>
        </is>
      </c>
      <c r="G388" t="n">
        <v>485</v>
      </c>
      <c r="H388" t="n">
        <v>451.05</v>
      </c>
      <c r="I388" t="n">
        <v>518.95</v>
      </c>
      <c r="J388" t="n">
        <v>482</v>
      </c>
      <c r="K388" s="476" t="n">
        <v>492.3</v>
      </c>
      <c r="L388" t="n">
        <v>0</v>
      </c>
      <c r="M388" t="n">
        <v>60</v>
      </c>
      <c r="N388" t="n">
        <v>120</v>
      </c>
      <c r="O388" s="2" t="n">
        <v>61</v>
      </c>
      <c r="P388" s="2" t="n">
        <v>118</v>
      </c>
      <c r="Q388" t="n">
        <v>27</v>
      </c>
      <c r="R388" t="n">
        <v>18</v>
      </c>
      <c r="S388" t="n">
        <v>30</v>
      </c>
      <c r="Z388" t="n">
        <v>0.015</v>
      </c>
      <c r="AA388" t="n">
        <v>75</v>
      </c>
      <c r="AB388" t="n">
        <v>4128</v>
      </c>
      <c r="AC388" t="n">
        <v>0.2</v>
      </c>
      <c r="AD388" t="n">
        <v>8.5</v>
      </c>
      <c r="AE388" t="n">
        <v>0.1</v>
      </c>
      <c r="AF388" t="n">
        <v>7.1</v>
      </c>
      <c r="AG388" t="n">
        <v>5</v>
      </c>
      <c r="AH388" t="n">
        <v>1.2</v>
      </c>
      <c r="AI388" t="n">
        <v>0.62</v>
      </c>
      <c r="AJ388" s="28" t="inlineStr">
        <is>
          <t>الكترولوكس</t>
        </is>
      </c>
      <c r="AK388" s="85" t="n"/>
      <c r="AL388" s="85" t="inlineStr">
        <is>
          <t>808901801</t>
        </is>
      </c>
      <c r="AM388" s="1">
        <f>IFERROR(AA388/AB388,"")</f>
        <v/>
      </c>
      <c r="AN388" s="486">
        <f>STDEV(K388,G388)</f>
        <v/>
      </c>
    </row>
    <row r="389" ht="21" customHeight="1" s="402">
      <c r="A389" t="n">
        <v>2021</v>
      </c>
      <c r="B389" t="n">
        <v>5</v>
      </c>
      <c r="C389" t="n">
        <v>212</v>
      </c>
      <c r="D389" t="n">
        <v>178</v>
      </c>
      <c r="E389" t="inlineStr">
        <is>
          <t>فوم دعامه 60*90 (مجمعه)</t>
        </is>
      </c>
      <c r="F389" t="inlineStr">
        <is>
          <t>FMDACI66090000</t>
        </is>
      </c>
      <c r="G389" t="n">
        <v>50</v>
      </c>
      <c r="H389" t="n">
        <v>46.5</v>
      </c>
      <c r="I389" t="n">
        <v>53.5</v>
      </c>
      <c r="J389" t="n">
        <v>50.5</v>
      </c>
      <c r="K389" s="476" t="n">
        <v>52.9</v>
      </c>
      <c r="L389" t="n">
        <v>0</v>
      </c>
      <c r="M389" t="n">
        <v>60</v>
      </c>
      <c r="N389" t="n">
        <v>120</v>
      </c>
      <c r="O389" s="2" t="n">
        <v>61</v>
      </c>
      <c r="P389" s="2" t="n">
        <v>118</v>
      </c>
      <c r="Q389" t="n">
        <v>57</v>
      </c>
      <c r="R389" t="n">
        <v>24</v>
      </c>
      <c r="S389" t="n">
        <v>57</v>
      </c>
      <c r="T389" t="n">
        <v>3</v>
      </c>
      <c r="Z389" t="n">
        <v>0.015</v>
      </c>
      <c r="AA389" t="n">
        <v>141</v>
      </c>
      <c r="AB389" t="n">
        <v>3991</v>
      </c>
      <c r="AC389" t="n">
        <v>2.8</v>
      </c>
      <c r="AD389" t="n">
        <v>79.8</v>
      </c>
      <c r="AE389" t="n">
        <v>2.1</v>
      </c>
      <c r="AF389" t="n">
        <v>64.40000000000001</v>
      </c>
      <c r="AG389" t="n">
        <v>5</v>
      </c>
      <c r="AH389" t="n">
        <v>2.3</v>
      </c>
      <c r="AI389" t="n">
        <v>0.59</v>
      </c>
      <c r="AJ389" s="28" t="inlineStr">
        <is>
          <t>الكترولوكس</t>
        </is>
      </c>
      <c r="AK389" s="85" t="n"/>
      <c r="AL389" s="85" t="inlineStr">
        <is>
          <t>808902102</t>
        </is>
      </c>
      <c r="AM389" s="1">
        <f>IFERROR(AA389/AB389,"")</f>
        <v/>
      </c>
      <c r="AN389" s="486">
        <f>STDEV(K389,G389)</f>
        <v/>
      </c>
    </row>
    <row r="390" ht="21" customHeight="1" s="402">
      <c r="A390" t="n">
        <v>2021</v>
      </c>
      <c r="B390" t="n">
        <v>5</v>
      </c>
      <c r="C390" t="n">
        <v>214</v>
      </c>
      <c r="D390" t="n">
        <v>142</v>
      </c>
      <c r="E390" t="inlineStr">
        <is>
          <t>فوم قاعده 60*60</t>
        </is>
      </c>
      <c r="F390" t="inlineStr">
        <is>
          <t>FMDACI16060000</t>
        </is>
      </c>
      <c r="G390" t="n">
        <v>351</v>
      </c>
      <c r="H390" t="n">
        <v>326.43</v>
      </c>
      <c r="I390" t="n">
        <v>375.57</v>
      </c>
      <c r="K390" s="476" t="n">
        <v>355.5</v>
      </c>
      <c r="M390" t="n">
        <v>68</v>
      </c>
      <c r="N390" t="n">
        <v>212</v>
      </c>
      <c r="O390" s="2" t="n">
        <v>86</v>
      </c>
      <c r="P390" s="2" t="n">
        <v>169</v>
      </c>
      <c r="Q390" t="n">
        <v>20</v>
      </c>
      <c r="R390" t="n">
        <v>21</v>
      </c>
      <c r="S390" t="n">
        <v>22</v>
      </c>
      <c r="Z390" t="n">
        <v>0.02</v>
      </c>
      <c r="AA390" t="n">
        <v>63</v>
      </c>
      <c r="AB390" t="n">
        <v>2723</v>
      </c>
      <c r="AC390" t="n">
        <v>0.2</v>
      </c>
      <c r="AD390" t="n">
        <v>7.8</v>
      </c>
      <c r="AE390" t="n">
        <v>0.2</v>
      </c>
      <c r="AF390" t="n">
        <v>7.2</v>
      </c>
      <c r="AG390" t="n">
        <v>3</v>
      </c>
      <c r="AH390" t="n">
        <v>0.7</v>
      </c>
      <c r="AI390" t="n">
        <v>0.57</v>
      </c>
      <c r="AJ390" s="28" t="inlineStr">
        <is>
          <t>الكترولوكس</t>
        </is>
      </c>
      <c r="AK390" s="85" t="n"/>
      <c r="AL390" s="85" t="inlineStr">
        <is>
          <t>808901701</t>
        </is>
      </c>
      <c r="AM390" s="1">
        <f>IFERROR(AA390/AB390,"")</f>
        <v/>
      </c>
      <c r="AN390" s="486">
        <f>STDEV(K390,G390)</f>
        <v/>
      </c>
    </row>
    <row r="391" ht="21" customHeight="1" s="402">
      <c r="A391" t="n">
        <v>2021</v>
      </c>
      <c r="B391" t="n">
        <v>5</v>
      </c>
      <c r="C391" t="n">
        <v>334</v>
      </c>
      <c r="D391" t="n">
        <v>254</v>
      </c>
      <c r="E391" t="inlineStr">
        <is>
          <t>طقم سخان بلونايل ذو 4 اطقم</t>
        </is>
      </c>
      <c r="F391" t="inlineStr">
        <is>
          <t>FMDAHI40000000</t>
        </is>
      </c>
      <c r="G391" t="n">
        <v>203</v>
      </c>
      <c r="H391" t="n">
        <v>188.79</v>
      </c>
      <c r="I391" t="n">
        <v>217.21</v>
      </c>
      <c r="J391" t="n">
        <v>206.9</v>
      </c>
      <c r="K391" s="476" t="n">
        <v>208.8</v>
      </c>
      <c r="L391" t="n">
        <v>0</v>
      </c>
      <c r="M391" t="n">
        <v>88</v>
      </c>
      <c r="N391" t="n">
        <v>164</v>
      </c>
      <c r="O391" s="2" t="n">
        <v>107</v>
      </c>
      <c r="P391" s="2" t="n">
        <v>135</v>
      </c>
      <c r="Q391" t="n">
        <v>150</v>
      </c>
      <c r="R391" t="n">
        <v>82</v>
      </c>
      <c r="S391" t="n">
        <v>128</v>
      </c>
      <c r="T391" t="n">
        <v>9</v>
      </c>
      <c r="U391" t="n">
        <v>22</v>
      </c>
      <c r="Z391" t="n">
        <v>0.02</v>
      </c>
      <c r="AA391" t="n">
        <v>387</v>
      </c>
      <c r="AB391" t="n">
        <v>33627</v>
      </c>
      <c r="AC391" t="n">
        <v>1.9</v>
      </c>
      <c r="AD391" t="n">
        <v>165.6</v>
      </c>
      <c r="AE391" t="n">
        <v>1.9</v>
      </c>
      <c r="AF391" t="n">
        <v>161.5</v>
      </c>
      <c r="AG391" t="n">
        <v>21</v>
      </c>
      <c r="AH391" t="n">
        <v>3.6</v>
      </c>
      <c r="AI391" t="n">
        <v>0.83</v>
      </c>
      <c r="AJ391" s="28" t="inlineStr">
        <is>
          <t>الكترولوكس</t>
        </is>
      </c>
      <c r="AK391" s="85" t="n"/>
      <c r="AL391" s="85" t="inlineStr">
        <is>
          <t>PHEWP0112</t>
        </is>
      </c>
      <c r="AM391" s="1">
        <f>IFERROR(AA391/AB391,"")</f>
        <v/>
      </c>
      <c r="AN391" s="486">
        <f>STDEV(K391,G391)</f>
        <v/>
      </c>
    </row>
    <row r="392" ht="21" customHeight="1" s="402">
      <c r="A392" t="n">
        <v>2021</v>
      </c>
      <c r="B392" t="n">
        <v>5</v>
      </c>
      <c r="C392" t="n">
        <v>372</v>
      </c>
      <c r="D392" t="n">
        <v>646</v>
      </c>
      <c r="E392" t="inlineStr">
        <is>
          <t>فوم جانب حمايه يمين</t>
        </is>
      </c>
      <c r="F392" t="inlineStr">
        <is>
          <t>FMDACI30000000</t>
        </is>
      </c>
      <c r="G392" t="n">
        <v>212</v>
      </c>
      <c r="H392" t="n">
        <v>197.16</v>
      </c>
      <c r="I392" t="n">
        <v>226.84</v>
      </c>
      <c r="J392" t="n">
        <v>215</v>
      </c>
      <c r="K392" s="476" t="n">
        <v>213.7</v>
      </c>
      <c r="L392" t="n">
        <v>0</v>
      </c>
      <c r="M392" t="n">
        <v>37</v>
      </c>
      <c r="N392" t="n">
        <v>195</v>
      </c>
      <c r="O392" s="2" t="n">
        <v>55</v>
      </c>
      <c r="P392" s="2" t="n">
        <v>133</v>
      </c>
      <c r="Q392" t="n">
        <v>49</v>
      </c>
      <c r="R392" t="n">
        <v>23</v>
      </c>
      <c r="S392" t="n">
        <v>37</v>
      </c>
      <c r="U392" t="n">
        <v>2</v>
      </c>
      <c r="Z392" t="n">
        <v>0.02</v>
      </c>
      <c r="AA392" t="n">
        <v>111</v>
      </c>
      <c r="AB392" t="n">
        <v>4151</v>
      </c>
      <c r="AC392" t="n">
        <v>0.5</v>
      </c>
      <c r="AD392" t="n">
        <v>19.6</v>
      </c>
      <c r="AE392" t="n">
        <v>0.5</v>
      </c>
      <c r="AF392" t="n">
        <v>19.5</v>
      </c>
      <c r="AG392" t="n">
        <v>8</v>
      </c>
      <c r="AH392" t="n">
        <v>2</v>
      </c>
      <c r="AI392" t="n">
        <v>0.64</v>
      </c>
      <c r="AJ392" s="28" t="inlineStr">
        <is>
          <t>الكترولوكس</t>
        </is>
      </c>
      <c r="AK392" s="85" t="n"/>
      <c r="AL392" s="85" t="inlineStr">
        <is>
          <t>808902001</t>
        </is>
      </c>
      <c r="AM392" s="1">
        <f>IFERROR(AA392/AB392,"")</f>
        <v/>
      </c>
      <c r="AN392" s="486">
        <f>STDEV(K392,G392)</f>
        <v/>
      </c>
    </row>
    <row r="393" ht="21" customHeight="1" s="402">
      <c r="A393" t="n">
        <v>2021</v>
      </c>
      <c r="B393" t="n">
        <v>5</v>
      </c>
      <c r="C393" t="n">
        <v>372</v>
      </c>
      <c r="D393" t="n">
        <v>647</v>
      </c>
      <c r="E393" t="inlineStr">
        <is>
          <t>فوم جانب حمايه شمال</t>
        </is>
      </c>
      <c r="F393" t="inlineStr">
        <is>
          <t>FMDACI40000000</t>
        </is>
      </c>
      <c r="G393" t="n">
        <v>212</v>
      </c>
      <c r="H393" t="n">
        <v>197.16</v>
      </c>
      <c r="I393" t="n">
        <v>226.84</v>
      </c>
      <c r="J393" t="n">
        <v>215.7</v>
      </c>
      <c r="K393" s="476" t="n">
        <v>214.2</v>
      </c>
      <c r="L393" t="n">
        <v>0</v>
      </c>
      <c r="M393" t="n">
        <v>37</v>
      </c>
      <c r="N393" t="n">
        <v>195</v>
      </c>
      <c r="O393" s="2" t="n">
        <v>55</v>
      </c>
      <c r="P393" s="2" t="n">
        <v>133</v>
      </c>
      <c r="Q393" t="n">
        <v>41</v>
      </c>
      <c r="R393" t="n">
        <v>15</v>
      </c>
      <c r="S393" t="n">
        <v>36</v>
      </c>
      <c r="Z393" t="n">
        <v>0.02</v>
      </c>
      <c r="AA393" t="n">
        <v>92</v>
      </c>
      <c r="AB393" t="n">
        <v>4372</v>
      </c>
      <c r="AC393" t="n">
        <v>0.4</v>
      </c>
      <c r="AD393" t="n">
        <v>20.6</v>
      </c>
      <c r="AE393" t="n">
        <v>0.4</v>
      </c>
      <c r="AF393" t="n">
        <v>20.5</v>
      </c>
      <c r="AG393" t="n">
        <v>8</v>
      </c>
      <c r="AH393" t="n">
        <v>1.7</v>
      </c>
      <c r="AI393" t="n">
        <v>0.67</v>
      </c>
      <c r="AJ393" s="28" t="inlineStr">
        <is>
          <t>الكترولوكس</t>
        </is>
      </c>
      <c r="AK393" s="85" t="n"/>
      <c r="AL393" s="85" t="inlineStr">
        <is>
          <t>808901901</t>
        </is>
      </c>
      <c r="AM393" s="1">
        <f>IFERROR(AA393/AB393,"")</f>
        <v/>
      </c>
      <c r="AN393" s="486">
        <f>STDEV(K393,G393)</f>
        <v/>
      </c>
    </row>
    <row r="394" ht="21" customHeight="1" s="402">
      <c r="A394" t="n">
        <v>2021</v>
      </c>
      <c r="B394" t="n">
        <v>5</v>
      </c>
      <c r="C394" t="n">
        <v>377</v>
      </c>
      <c r="D394" t="n">
        <v>439</v>
      </c>
      <c r="E394" t="inlineStr">
        <is>
          <t>زانوسى العبد 305</t>
        </is>
      </c>
      <c r="F394" t="inlineStr">
        <is>
          <t>FMABDI30500000</t>
        </is>
      </c>
      <c r="G394" t="n">
        <v>343</v>
      </c>
      <c r="H394" t="n">
        <v>308.7</v>
      </c>
      <c r="I394" t="n">
        <v>377.3</v>
      </c>
      <c r="J394" t="n">
        <v>336</v>
      </c>
      <c r="K394" s="476" t="n">
        <v>347</v>
      </c>
      <c r="L394" t="n">
        <v>0</v>
      </c>
      <c r="M394" t="n">
        <v>45</v>
      </c>
      <c r="N394" t="n">
        <v>320</v>
      </c>
      <c r="O394" s="2" t="n">
        <v>47</v>
      </c>
      <c r="P394" s="2" t="n">
        <v>306</v>
      </c>
      <c r="Q394" t="n">
        <v>54</v>
      </c>
      <c r="R394" t="n">
        <v>36</v>
      </c>
      <c r="S394" t="n">
        <v>52</v>
      </c>
      <c r="T394" t="n">
        <v>8</v>
      </c>
      <c r="Z394" t="n">
        <v>0.015</v>
      </c>
      <c r="AA394" t="n">
        <v>150</v>
      </c>
      <c r="AB394" t="n">
        <v>2810</v>
      </c>
      <c r="AC394" t="n">
        <v>0.4</v>
      </c>
      <c r="AD394" t="n">
        <v>8.199999999999999</v>
      </c>
      <c r="AE394" t="n">
        <v>0.4</v>
      </c>
      <c r="AF394" t="n">
        <v>7.2</v>
      </c>
      <c r="AG394" t="n">
        <v>7</v>
      </c>
      <c r="AH394" t="n">
        <v>3.2</v>
      </c>
      <c r="AI394" t="n">
        <v>0.41</v>
      </c>
      <c r="AJ394" s="28" t="inlineStr">
        <is>
          <t>الكترولوكس</t>
        </is>
      </c>
      <c r="AK394" s="85" t="n"/>
      <c r="AL394" s="85" t="inlineStr">
        <is>
          <t>VOS0445</t>
        </is>
      </c>
      <c r="AM394" s="1">
        <f>IFERROR(AA394/AB394,"")</f>
        <v/>
      </c>
      <c r="AN394" s="486">
        <f>STDEV(K394,G394)</f>
        <v/>
      </c>
    </row>
    <row r="395" ht="21" customHeight="1" s="402">
      <c r="A395" t="n">
        <v>2021</v>
      </c>
      <c r="B395" t="n">
        <v>5</v>
      </c>
      <c r="C395" t="n">
        <v>378</v>
      </c>
      <c r="D395" t="n">
        <v>440</v>
      </c>
      <c r="E395" t="inlineStr">
        <is>
          <t>فوم طقم سخان زانوسى</t>
        </is>
      </c>
      <c r="F395" t="inlineStr">
        <is>
          <t>FMDAHIN30000000</t>
        </is>
      </c>
      <c r="G395" t="n">
        <v>258</v>
      </c>
      <c r="H395" t="n">
        <v>239.94</v>
      </c>
      <c r="I395" t="n">
        <v>276.06</v>
      </c>
      <c r="K395" s="476" t="n">
        <v>251.6</v>
      </c>
      <c r="M395" t="n">
        <v>90</v>
      </c>
      <c r="N395" t="n">
        <v>120</v>
      </c>
      <c r="O395" s="2" t="n">
        <v>105</v>
      </c>
      <c r="P395" s="2" t="n">
        <v>103</v>
      </c>
      <c r="Q395" t="n">
        <v>12</v>
      </c>
      <c r="R395" t="n">
        <v>7</v>
      </c>
      <c r="S395" t="n">
        <v>7</v>
      </c>
      <c r="Z395" t="n">
        <v>0.015</v>
      </c>
      <c r="AA395" t="n">
        <v>26</v>
      </c>
      <c r="AB395" t="n">
        <v>2002</v>
      </c>
      <c r="AC395" t="n">
        <v>0.1</v>
      </c>
      <c r="AD395" t="n">
        <v>7.8</v>
      </c>
      <c r="AE395" t="n">
        <v>0.2</v>
      </c>
      <c r="AF395" t="n">
        <v>12.6</v>
      </c>
      <c r="AG395" t="n">
        <v>1</v>
      </c>
      <c r="AH395" t="n">
        <v>0.2</v>
      </c>
      <c r="AI395" t="n">
        <v>0.4</v>
      </c>
      <c r="AJ395" s="28" t="inlineStr">
        <is>
          <t>الكترولوكس</t>
        </is>
      </c>
      <c r="AK395" s="85" t="n"/>
      <c r="AL395" s="85" t="n"/>
      <c r="AM395" s="1">
        <f>IFERROR(AA395/AB395,"")</f>
        <v/>
      </c>
      <c r="AN395" s="486">
        <f>STDEV(K395,G395)</f>
        <v/>
      </c>
    </row>
    <row r="396" ht="21" customHeight="1" s="402">
      <c r="A396" t="n">
        <v>2021</v>
      </c>
      <c r="B396" t="n">
        <v>5</v>
      </c>
      <c r="C396" t="n">
        <v>381</v>
      </c>
      <c r="D396" t="n">
        <v>445</v>
      </c>
      <c r="E396" t="inlineStr">
        <is>
          <t>زانوسى العبد 303</t>
        </is>
      </c>
      <c r="F396" t="inlineStr">
        <is>
          <t>FMABDI30300000</t>
        </is>
      </c>
      <c r="G396" t="n">
        <v>28</v>
      </c>
      <c r="H396" t="n">
        <v>25.2</v>
      </c>
      <c r="I396" t="n">
        <v>30.8</v>
      </c>
      <c r="J396" t="n">
        <v>26.3</v>
      </c>
      <c r="K396" s="476" t="n">
        <v>27.1</v>
      </c>
      <c r="L396" t="n">
        <v>-0.1</v>
      </c>
      <c r="M396" t="n">
        <v>60</v>
      </c>
      <c r="N396" t="n">
        <v>180</v>
      </c>
      <c r="O396" s="2" t="n">
        <v>94</v>
      </c>
      <c r="P396" s="2" t="n">
        <v>116</v>
      </c>
      <c r="Q396" t="n">
        <v>19</v>
      </c>
      <c r="R396" t="n">
        <v>7</v>
      </c>
      <c r="S396" t="n">
        <v>20</v>
      </c>
      <c r="Z396" t="n">
        <v>0.015</v>
      </c>
      <c r="AA396" t="n">
        <v>46</v>
      </c>
      <c r="AB396" t="n">
        <v>3046</v>
      </c>
      <c r="AC396" t="n">
        <v>1.6</v>
      </c>
      <c r="AD396" t="n">
        <v>108.8</v>
      </c>
      <c r="AE396" t="n">
        <v>1.7</v>
      </c>
      <c r="AF396" t="n">
        <v>114.5</v>
      </c>
      <c r="AG396" t="n">
        <v>4</v>
      </c>
      <c r="AH396" t="n">
        <v>0.5</v>
      </c>
      <c r="AI396" t="n">
        <v>0.58</v>
      </c>
      <c r="AJ396" s="28" t="inlineStr">
        <is>
          <t>الكترولوكس</t>
        </is>
      </c>
      <c r="AK396" s="85" t="n"/>
      <c r="AL396" s="85" t="inlineStr">
        <is>
          <t>CDFRP2305</t>
        </is>
      </c>
      <c r="AM396" s="1">
        <f>IFERROR(AA396/AB396,"")</f>
        <v/>
      </c>
      <c r="AN396" s="486">
        <f>STDEV(K396,G396)</f>
        <v/>
      </c>
    </row>
    <row r="397" ht="21" customHeight="1" s="402">
      <c r="A397" t="n">
        <v>2021</v>
      </c>
      <c r="B397" t="n">
        <v>5</v>
      </c>
      <c r="C397" t="n">
        <v>381</v>
      </c>
      <c r="D397" t="n">
        <v>446</v>
      </c>
      <c r="E397" t="inlineStr">
        <is>
          <t>زانوسى العبد 304</t>
        </is>
      </c>
      <c r="F397" t="inlineStr">
        <is>
          <t>FMABDI30400000</t>
        </is>
      </c>
      <c r="G397" t="n">
        <v>167</v>
      </c>
      <c r="H397" t="n">
        <v>150.3</v>
      </c>
      <c r="I397" t="n">
        <v>183.7</v>
      </c>
      <c r="J397" t="n">
        <v>161.3</v>
      </c>
      <c r="K397" s="476" t="n">
        <v>166.8</v>
      </c>
      <c r="L397" t="n">
        <v>0</v>
      </c>
      <c r="M397" t="n">
        <v>60</v>
      </c>
      <c r="N397" t="n">
        <v>180</v>
      </c>
      <c r="O397" s="2" t="n">
        <v>94</v>
      </c>
      <c r="P397" s="2" t="n">
        <v>116</v>
      </c>
      <c r="Q397" t="n">
        <v>16</v>
      </c>
      <c r="R397" t="n">
        <v>7</v>
      </c>
      <c r="S397" t="n">
        <v>18</v>
      </c>
      <c r="Z397" t="n">
        <v>0.015</v>
      </c>
      <c r="AA397" t="n">
        <v>41</v>
      </c>
      <c r="AB397" t="n">
        <v>3491</v>
      </c>
      <c r="AC397" t="n">
        <v>0.2</v>
      </c>
      <c r="AD397" t="n">
        <v>20.9</v>
      </c>
      <c r="AE397" t="n">
        <v>0.3</v>
      </c>
      <c r="AF397" t="n">
        <v>21.7</v>
      </c>
      <c r="AG397" t="n">
        <v>4</v>
      </c>
      <c r="AH397" t="n">
        <v>0.4</v>
      </c>
      <c r="AI397" t="n">
        <v>0.66</v>
      </c>
      <c r="AJ397" s="28" t="inlineStr">
        <is>
          <t>الكترولوكس</t>
        </is>
      </c>
      <c r="AK397" s="85" t="n"/>
      <c r="AL397" s="85" t="inlineStr">
        <is>
          <t>CDFRP2306</t>
        </is>
      </c>
      <c r="AM397" s="1">
        <f>IFERROR(AA397/AB397,"")</f>
        <v/>
      </c>
      <c r="AN397" s="486">
        <f>STDEV(K397,G397)</f>
        <v/>
      </c>
    </row>
    <row r="398" ht="21" customHeight="1" s="402">
      <c r="A398" t="n">
        <v>2021</v>
      </c>
      <c r="B398" t="n">
        <v>5</v>
      </c>
      <c r="C398" t="n">
        <v>381</v>
      </c>
      <c r="D398" t="n">
        <v>447</v>
      </c>
      <c r="E398" t="inlineStr">
        <is>
          <t>زانوسي العبد 308</t>
        </is>
      </c>
      <c r="F398" t="inlineStr">
        <is>
          <t>FMABDI30800000</t>
        </is>
      </c>
      <c r="G398" t="n">
        <v>177</v>
      </c>
      <c r="H398" t="n">
        <v>159.3</v>
      </c>
      <c r="I398" t="n">
        <v>194.7</v>
      </c>
      <c r="J398" t="n">
        <v>169.8</v>
      </c>
      <c r="K398" s="476" t="n">
        <v>175.4</v>
      </c>
      <c r="L398" t="n">
        <v>0</v>
      </c>
      <c r="M398" t="n">
        <v>60</v>
      </c>
      <c r="N398" t="n">
        <v>180</v>
      </c>
      <c r="O398" s="2" t="n">
        <v>94</v>
      </c>
      <c r="P398" s="2" t="n">
        <v>116</v>
      </c>
      <c r="Q398" t="n">
        <v>27</v>
      </c>
      <c r="R398" t="n">
        <v>7</v>
      </c>
      <c r="S398" t="n">
        <v>16</v>
      </c>
      <c r="Z398" t="n">
        <v>0.015</v>
      </c>
      <c r="AA398" t="n">
        <v>50</v>
      </c>
      <c r="AB398" t="n">
        <v>3590</v>
      </c>
      <c r="AC398" t="n">
        <v>0.3</v>
      </c>
      <c r="AD398" t="n">
        <v>20.3</v>
      </c>
      <c r="AE398" t="n">
        <v>0.3</v>
      </c>
      <c r="AF398" t="n">
        <v>21.1</v>
      </c>
      <c r="AG398" t="n">
        <v>4</v>
      </c>
      <c r="AH398" t="n">
        <v>0.5</v>
      </c>
      <c r="AI398" t="n">
        <v>0.68</v>
      </c>
      <c r="AJ398" s="28" t="inlineStr">
        <is>
          <t>الكترولوكس</t>
        </is>
      </c>
      <c r="AK398" s="85" t="n"/>
      <c r="AL398" s="85" t="inlineStr">
        <is>
          <t>CDFRP2308</t>
        </is>
      </c>
      <c r="AM398" s="1">
        <f>IFERROR(AA398/AB398,"")</f>
        <v/>
      </c>
      <c r="AN398" s="486">
        <f>STDEV(K398,G398)</f>
        <v/>
      </c>
    </row>
    <row r="399" ht="21" customHeight="1" s="402">
      <c r="A399" t="n">
        <v>2021</v>
      </c>
      <c r="B399" t="n">
        <v>5</v>
      </c>
      <c r="C399" t="n">
        <v>381</v>
      </c>
      <c r="D399" t="n">
        <v>448</v>
      </c>
      <c r="E399" t="inlineStr">
        <is>
          <t>زانوسي العبد 314</t>
        </is>
      </c>
      <c r="F399" t="inlineStr">
        <is>
          <t>FMABDI31400000</t>
        </is>
      </c>
      <c r="G399" t="n">
        <v>23</v>
      </c>
      <c r="H399" t="n">
        <v>20.7</v>
      </c>
      <c r="I399" t="n">
        <v>25.3</v>
      </c>
      <c r="J399" t="n">
        <v>21.6</v>
      </c>
      <c r="K399" s="476" t="n">
        <v>22</v>
      </c>
      <c r="L399" t="n">
        <v>-0.1</v>
      </c>
      <c r="M399" t="n">
        <v>60</v>
      </c>
      <c r="N399" t="n">
        <v>180</v>
      </c>
      <c r="O399" s="2" t="n">
        <v>94</v>
      </c>
      <c r="P399" s="2" t="n">
        <v>116</v>
      </c>
      <c r="Q399" t="n">
        <v>35</v>
      </c>
      <c r="R399" t="n">
        <v>5</v>
      </c>
      <c r="S399" t="n">
        <v>10</v>
      </c>
      <c r="Z399" t="n">
        <v>0.015</v>
      </c>
      <c r="AA399" t="n">
        <v>50</v>
      </c>
      <c r="AB399" t="n">
        <v>3590</v>
      </c>
      <c r="AC399" t="n">
        <v>2.2</v>
      </c>
      <c r="AD399" t="n">
        <v>156.1</v>
      </c>
      <c r="AE399" t="n">
        <v>2.3</v>
      </c>
      <c r="AF399" t="n">
        <v>166.1</v>
      </c>
      <c r="AG399" t="n">
        <v>4</v>
      </c>
      <c r="AH399" t="n">
        <v>0.5</v>
      </c>
      <c r="AI399" t="n">
        <v>0.68</v>
      </c>
      <c r="AJ399" s="28" t="inlineStr">
        <is>
          <t>الكترولوكس</t>
        </is>
      </c>
      <c r="AK399" s="85" t="n"/>
      <c r="AL399" s="85" t="inlineStr">
        <is>
          <t>CDFRP2314</t>
        </is>
      </c>
      <c r="AM399" s="1">
        <f>IFERROR(AA399/AB399,"")</f>
        <v/>
      </c>
      <c r="AN399" s="486">
        <f>STDEV(K399,G399)</f>
        <v/>
      </c>
    </row>
    <row r="400" ht="21" customHeight="1" s="402">
      <c r="A400" t="n">
        <v>2021</v>
      </c>
      <c r="B400" t="n">
        <v>5</v>
      </c>
      <c r="C400" t="n">
        <v>405</v>
      </c>
      <c r="D400" t="n">
        <v>619</v>
      </c>
      <c r="E400" t="inlineStr">
        <is>
          <t>قاعدة غساله 8 كيلو فوق اتوماتيك p0000001719080</t>
        </is>
      </c>
      <c r="F400" t="inlineStr">
        <is>
          <t>FMCFII10819080</t>
        </is>
      </c>
      <c r="G400" t="n">
        <v>420</v>
      </c>
      <c r="H400" t="n">
        <v>385.98</v>
      </c>
      <c r="I400" t="n">
        <v>454.02</v>
      </c>
      <c r="J400" t="n">
        <v>417.3</v>
      </c>
      <c r="K400" s="476" t="n">
        <v>424.7</v>
      </c>
      <c r="L400" t="n">
        <v>0</v>
      </c>
      <c r="M400" t="n">
        <v>18</v>
      </c>
      <c r="N400" t="n">
        <v>200</v>
      </c>
      <c r="O400" s="2" t="n">
        <v>25</v>
      </c>
      <c r="P400" s="2" t="n">
        <v>147</v>
      </c>
      <c r="Q400" t="n">
        <v>11</v>
      </c>
      <c r="R400" t="n">
        <v>4</v>
      </c>
      <c r="S400" t="n">
        <v>12</v>
      </c>
      <c r="Z400" t="n">
        <v>0.015</v>
      </c>
      <c r="AA400" t="n">
        <v>27</v>
      </c>
      <c r="AB400" t="n">
        <v>972</v>
      </c>
      <c r="AC400" t="n">
        <v>0.1</v>
      </c>
      <c r="AD400" t="n">
        <v>2.3</v>
      </c>
      <c r="AE400" t="n">
        <v>0.1</v>
      </c>
      <c r="AF400" t="n">
        <v>2.2</v>
      </c>
      <c r="AG400" t="n">
        <v>4</v>
      </c>
      <c r="AH400" t="n">
        <v>1.1</v>
      </c>
      <c r="AI400" t="n">
        <v>0.59</v>
      </c>
      <c r="AJ400" s="28" t="inlineStr">
        <is>
          <t>الكترولوكس</t>
        </is>
      </c>
      <c r="AK400" s="85" t="n"/>
      <c r="AL400" s="85" t="inlineStr">
        <is>
          <t>p0000001719080</t>
        </is>
      </c>
      <c r="AM400" s="1">
        <f>IFERROR(AA400/AB400,"")</f>
        <v/>
      </c>
      <c r="AN400" s="486">
        <f>STDEV(K400,G400)</f>
        <v/>
      </c>
    </row>
    <row r="401" ht="21" customHeight="1" s="402">
      <c r="A401" t="n">
        <v>2021</v>
      </c>
      <c r="B401" t="n">
        <v>5</v>
      </c>
      <c r="C401" t="n">
        <v>405</v>
      </c>
      <c r="D401" t="n">
        <v>620</v>
      </c>
      <c r="E401" t="inlineStr">
        <is>
          <t>كفر غساله 8  كيلو فوق اتوماتيك 16338000005663</t>
        </is>
      </c>
      <c r="F401" t="inlineStr">
        <is>
          <t>FMCFII70805663</t>
        </is>
      </c>
      <c r="G401" t="n">
        <v>233</v>
      </c>
      <c r="H401" t="n">
        <v>214.0105</v>
      </c>
      <c r="I401" t="n">
        <v>251.9895</v>
      </c>
      <c r="J401" t="n">
        <v>235.8</v>
      </c>
      <c r="K401" s="476" t="n">
        <v>234.1</v>
      </c>
      <c r="L401" t="n">
        <v>0</v>
      </c>
      <c r="M401" t="n">
        <v>18</v>
      </c>
      <c r="N401" t="n">
        <v>200</v>
      </c>
      <c r="O401" s="2" t="n">
        <v>25</v>
      </c>
      <c r="P401" s="2" t="n">
        <v>147</v>
      </c>
      <c r="Q401" t="n">
        <v>15</v>
      </c>
      <c r="R401" t="n">
        <v>8</v>
      </c>
      <c r="S401" t="n">
        <v>12</v>
      </c>
      <c r="Z401" t="n">
        <v>0.015</v>
      </c>
      <c r="AA401" t="n">
        <v>35</v>
      </c>
      <c r="AB401" t="n">
        <v>980</v>
      </c>
      <c r="AC401" t="n">
        <v>0.2</v>
      </c>
      <c r="AD401" t="n">
        <v>4.2</v>
      </c>
      <c r="AE401" t="n">
        <v>0.1</v>
      </c>
      <c r="AF401" t="n">
        <v>4</v>
      </c>
      <c r="AG401" t="n">
        <v>4</v>
      </c>
      <c r="AH401" t="n">
        <v>1.4</v>
      </c>
      <c r="AI401" t="n">
        <v>0.6</v>
      </c>
      <c r="AJ401" s="28" t="inlineStr">
        <is>
          <t>الكترولوكس</t>
        </is>
      </c>
      <c r="AK401" s="85" t="n"/>
      <c r="AL401" s="85" t="inlineStr">
        <is>
          <t>1.6338E+13</t>
        </is>
      </c>
      <c r="AM401" s="1">
        <f>IFERROR(AA401/AB401,"")</f>
        <v/>
      </c>
      <c r="AN401" s="486">
        <f>STDEV(K401,G401)</f>
        <v/>
      </c>
    </row>
    <row r="402" ht="21" customHeight="1" s="402">
      <c r="A402" t="n">
        <v>2021</v>
      </c>
      <c r="B402" t="n">
        <v>5</v>
      </c>
      <c r="C402" t="n">
        <v>405</v>
      </c>
      <c r="D402" t="n">
        <v>621</v>
      </c>
      <c r="E402" t="inlineStr">
        <is>
          <t>جزء وسط غساله 8 كيلو فوق اتوماتيك 16338000005664</t>
        </is>
      </c>
      <c r="F402" t="inlineStr">
        <is>
          <t>FMCFII60805664</t>
        </is>
      </c>
      <c r="G402" t="n">
        <v>191.5</v>
      </c>
      <c r="H402" t="n">
        <v>175.9885</v>
      </c>
      <c r="I402" t="n">
        <v>207.0115</v>
      </c>
      <c r="J402" t="n">
        <v>192</v>
      </c>
      <c r="K402" s="476" t="n">
        <v>197.1</v>
      </c>
      <c r="L402" t="n">
        <v>0</v>
      </c>
      <c r="M402" t="n">
        <v>18</v>
      </c>
      <c r="N402" t="n">
        <v>200</v>
      </c>
      <c r="O402" s="2" t="n">
        <v>25</v>
      </c>
      <c r="P402" s="2" t="n">
        <v>147</v>
      </c>
      <c r="Q402" t="n">
        <v>20</v>
      </c>
      <c r="R402" t="n">
        <v>3</v>
      </c>
      <c r="S402" t="n">
        <v>13</v>
      </c>
      <c r="Z402" t="n">
        <v>0.015</v>
      </c>
      <c r="AA402" t="n">
        <v>36</v>
      </c>
      <c r="AB402" t="n">
        <v>981</v>
      </c>
      <c r="AC402" t="n">
        <v>0.2</v>
      </c>
      <c r="AD402" t="n">
        <v>5.1</v>
      </c>
      <c r="AE402" t="n">
        <v>0.2</v>
      </c>
      <c r="AF402" t="n">
        <v>4.8</v>
      </c>
      <c r="AG402" t="n">
        <v>4</v>
      </c>
      <c r="AH402" t="n">
        <v>1.5</v>
      </c>
      <c r="AI402" t="n">
        <v>0.6</v>
      </c>
      <c r="AJ402" s="28" t="inlineStr">
        <is>
          <t>الكترولوكس</t>
        </is>
      </c>
      <c r="AK402" s="85" t="n"/>
      <c r="AL402" s="85" t="inlineStr">
        <is>
          <t>1.6338E+13</t>
        </is>
      </c>
      <c r="AM402" s="1">
        <f>IFERROR(AA402/AB402,"")</f>
        <v/>
      </c>
      <c r="AN402" s="486">
        <f>STDEV(K402,G402)</f>
        <v/>
      </c>
    </row>
    <row r="403" ht="21" customHeight="1" s="402">
      <c r="A403" t="n">
        <v>2021</v>
      </c>
      <c r="B403" t="n">
        <v>5</v>
      </c>
      <c r="C403" t="n">
        <v>405</v>
      </c>
      <c r="D403" t="n">
        <v>622</v>
      </c>
      <c r="E403" t="inlineStr">
        <is>
          <t>زوايا غساله  8 كيلو فوق اتوماتيك F+B 16338000004053</t>
        </is>
      </c>
      <c r="F403" t="inlineStr">
        <is>
          <t>FMCFII20804053</t>
        </is>
      </c>
      <c r="G403" t="n">
        <v>187</v>
      </c>
      <c r="H403" t="n">
        <v>172.414</v>
      </c>
      <c r="I403" t="n">
        <v>201.586</v>
      </c>
      <c r="J403" t="n">
        <v>187.8</v>
      </c>
      <c r="K403" s="476" t="n">
        <v>187.7</v>
      </c>
      <c r="L403" t="n">
        <v>0</v>
      </c>
      <c r="M403" t="n">
        <v>18</v>
      </c>
      <c r="N403" t="n">
        <v>200</v>
      </c>
      <c r="O403" s="2" t="n">
        <v>25</v>
      </c>
      <c r="P403" s="2" t="n">
        <v>147</v>
      </c>
      <c r="Q403" t="n">
        <v>23</v>
      </c>
      <c r="R403" t="n">
        <v>11</v>
      </c>
      <c r="S403" t="n">
        <v>25</v>
      </c>
      <c r="Z403" t="n">
        <v>0.015</v>
      </c>
      <c r="AA403" t="n">
        <v>59</v>
      </c>
      <c r="AB403" t="n">
        <v>1064</v>
      </c>
      <c r="AC403" t="n">
        <v>0.3</v>
      </c>
      <c r="AD403" t="n">
        <v>5.7</v>
      </c>
      <c r="AE403" t="n">
        <v>0.6</v>
      </c>
      <c r="AF403" t="n">
        <v>10.3</v>
      </c>
      <c r="AG403" t="n">
        <v>4</v>
      </c>
      <c r="AH403" t="n">
        <v>2.4</v>
      </c>
      <c r="AI403" t="n">
        <v>0.31</v>
      </c>
      <c r="AJ403" s="28" t="inlineStr">
        <is>
          <t>الكترولوكس</t>
        </is>
      </c>
      <c r="AK403" s="85" t="n"/>
      <c r="AL403" s="85" t="inlineStr">
        <is>
          <t>1.6338E+13</t>
        </is>
      </c>
      <c r="AM403" s="1">
        <f>IFERROR(AA403/AB403,"")</f>
        <v/>
      </c>
      <c r="AN403" s="486">
        <f>STDEV(K403,G403)</f>
        <v/>
      </c>
    </row>
    <row r="404" ht="21" customHeight="1" s="402">
      <c r="A404" t="n">
        <v>2021</v>
      </c>
      <c r="B404" t="n">
        <v>5</v>
      </c>
      <c r="C404" t="n">
        <v>406</v>
      </c>
      <c r="D404" t="n">
        <v>623</v>
      </c>
      <c r="E404" t="inlineStr">
        <is>
          <t>قاعدة غساله 10 كيلو فوق اتوماتيك p0000001388248</t>
        </is>
      </c>
      <c r="F404" t="inlineStr">
        <is>
          <t>FMCFII11088248</t>
        </is>
      </c>
      <c r="G404" t="n">
        <v>599</v>
      </c>
      <c r="H404" t="n">
        <v>551.0201</v>
      </c>
      <c r="I404" t="n">
        <v>646.9799</v>
      </c>
      <c r="J404" t="n">
        <v>626.5</v>
      </c>
      <c r="K404" s="476" t="n">
        <v>618.9</v>
      </c>
      <c r="L404" t="n">
        <v>0</v>
      </c>
      <c r="M404" t="n">
        <v>18</v>
      </c>
      <c r="N404" t="n">
        <v>200</v>
      </c>
      <c r="O404" s="2" t="n">
        <v>25</v>
      </c>
      <c r="P404" s="2" t="n">
        <v>144</v>
      </c>
      <c r="Q404" t="n">
        <v>13</v>
      </c>
      <c r="R404" t="n">
        <v>6</v>
      </c>
      <c r="S404" t="n">
        <v>12</v>
      </c>
      <c r="Z404" t="n">
        <v>0.015</v>
      </c>
      <c r="AA404" t="n">
        <v>31</v>
      </c>
      <c r="AB404" t="n">
        <v>616</v>
      </c>
      <c r="AC404" t="n">
        <v>0.1</v>
      </c>
      <c r="AD404" t="n">
        <v>1</v>
      </c>
      <c r="AE404" t="n">
        <v>0</v>
      </c>
      <c r="AF404" t="n">
        <v>0.6</v>
      </c>
      <c r="AG404" t="n">
        <v>4</v>
      </c>
      <c r="AH404" t="n">
        <v>1.2</v>
      </c>
      <c r="AI404" t="n">
        <v>0.38</v>
      </c>
      <c r="AJ404" s="28" t="inlineStr">
        <is>
          <t>الكترولوكس</t>
        </is>
      </c>
      <c r="AK404" s="85" t="n"/>
      <c r="AL404" s="85" t="inlineStr">
        <is>
          <t>p0000001388248</t>
        </is>
      </c>
      <c r="AM404" s="1">
        <f>IFERROR(AA404/AB404,"")</f>
        <v/>
      </c>
      <c r="AN404" s="486">
        <f>STDEV(K404,G404)</f>
        <v/>
      </c>
    </row>
    <row r="405" ht="21" customHeight="1" s="402">
      <c r="A405" t="n">
        <v>2021</v>
      </c>
      <c r="B405" t="n">
        <v>5</v>
      </c>
      <c r="C405" t="n">
        <v>406</v>
      </c>
      <c r="D405" t="n">
        <v>624</v>
      </c>
      <c r="E405" t="inlineStr">
        <is>
          <t>كفر غساله 10 كيلو فوق اتوماتيك 16338000004067</t>
        </is>
      </c>
      <c r="F405" t="inlineStr">
        <is>
          <t>FMCFII71004067</t>
        </is>
      </c>
      <c r="G405" t="n">
        <v>374</v>
      </c>
      <c r="H405" t="n">
        <v>344.0426</v>
      </c>
      <c r="I405" t="n">
        <v>403.9574</v>
      </c>
      <c r="J405" t="n">
        <v>379.5</v>
      </c>
      <c r="K405" s="476" t="n">
        <v>374.9</v>
      </c>
      <c r="L405" t="n">
        <v>0</v>
      </c>
      <c r="M405" t="n">
        <v>18</v>
      </c>
      <c r="N405" t="n">
        <v>200</v>
      </c>
      <c r="O405" s="2" t="n">
        <v>25</v>
      </c>
      <c r="P405" s="2" t="n">
        <v>144</v>
      </c>
      <c r="Q405" t="n">
        <v>15</v>
      </c>
      <c r="R405" t="n">
        <v>4</v>
      </c>
      <c r="S405" t="n">
        <v>10</v>
      </c>
      <c r="Z405" t="n">
        <v>0.015</v>
      </c>
      <c r="AA405" t="n">
        <v>29</v>
      </c>
      <c r="AB405" t="n">
        <v>614</v>
      </c>
      <c r="AC405" t="n">
        <v>0.1</v>
      </c>
      <c r="AD405" t="n">
        <v>1.6</v>
      </c>
      <c r="AE405" t="n">
        <v>0.1</v>
      </c>
      <c r="AF405" t="n">
        <v>0.9</v>
      </c>
      <c r="AG405" t="n">
        <v>4</v>
      </c>
      <c r="AH405" t="n">
        <v>1.1</v>
      </c>
      <c r="AI405" t="n">
        <v>0.38</v>
      </c>
      <c r="AJ405" s="28" t="inlineStr">
        <is>
          <t>الكترولوكس</t>
        </is>
      </c>
      <c r="AK405" s="85" t="n"/>
      <c r="AL405" s="85" t="inlineStr">
        <is>
          <t>1.6338E+13</t>
        </is>
      </c>
      <c r="AM405" s="1">
        <f>IFERROR(AA405/AB405,"")</f>
        <v/>
      </c>
      <c r="AN405" s="486">
        <f>STDEV(K405,G405)</f>
        <v/>
      </c>
    </row>
    <row r="406" ht="21" customHeight="1" s="402">
      <c r="A406" t="n">
        <v>2021</v>
      </c>
      <c r="B406" t="n">
        <v>5</v>
      </c>
      <c r="C406" t="n">
        <v>406</v>
      </c>
      <c r="D406" t="n">
        <v>625</v>
      </c>
      <c r="E406" t="inlineStr">
        <is>
          <t>جزء وسط غساله 10 كيلو فوق اتوماتيك 16338000004075</t>
        </is>
      </c>
      <c r="F406" t="inlineStr">
        <is>
          <t>FMCFII61004075</t>
        </is>
      </c>
      <c r="G406" t="n">
        <v>140</v>
      </c>
      <c r="H406" t="n">
        <v>129.01</v>
      </c>
      <c r="I406" t="n">
        <v>150.99</v>
      </c>
      <c r="J406" t="n">
        <v>140</v>
      </c>
      <c r="K406" s="476" t="n">
        <v>141</v>
      </c>
      <c r="L406" t="n">
        <v>0</v>
      </c>
      <c r="M406" t="n">
        <v>18</v>
      </c>
      <c r="N406" t="n">
        <v>200</v>
      </c>
      <c r="O406" s="2" t="n">
        <v>25</v>
      </c>
      <c r="P406" s="2" t="n">
        <v>144</v>
      </c>
      <c r="Q406" t="n">
        <v>17</v>
      </c>
      <c r="R406" t="n">
        <v>4</v>
      </c>
      <c r="S406" t="n">
        <v>10</v>
      </c>
      <c r="Z406" t="n">
        <v>0.015</v>
      </c>
      <c r="AA406" t="n">
        <v>31</v>
      </c>
      <c r="AB406" t="n">
        <v>616</v>
      </c>
      <c r="AC406" t="n">
        <v>0.2</v>
      </c>
      <c r="AD406" t="n">
        <v>4.4</v>
      </c>
      <c r="AE406" t="n">
        <v>0.2</v>
      </c>
      <c r="AF406" t="n">
        <v>2.5</v>
      </c>
      <c r="AG406" t="n">
        <v>4</v>
      </c>
      <c r="AH406" t="n">
        <v>1.2</v>
      </c>
      <c r="AI406" t="n">
        <v>0.38</v>
      </c>
      <c r="AJ406" s="28" t="inlineStr">
        <is>
          <t>الكترولوكس</t>
        </is>
      </c>
      <c r="AK406" s="85" t="n"/>
      <c r="AL406" s="85" t="inlineStr">
        <is>
          <t>1.6338E+13</t>
        </is>
      </c>
      <c r="AM406" s="1">
        <f>IFERROR(AA406/AB406,"")</f>
        <v/>
      </c>
      <c r="AN406" s="486">
        <f>STDEV(K406,G406)</f>
        <v/>
      </c>
    </row>
    <row r="407" ht="21" customHeight="1" s="402">
      <c r="A407" t="n">
        <v>2021</v>
      </c>
      <c r="B407" t="n">
        <v>5</v>
      </c>
      <c r="C407" t="n">
        <v>406</v>
      </c>
      <c r="D407" t="n">
        <v>626</v>
      </c>
      <c r="E407" t="inlineStr">
        <is>
          <t>زوايا غساله 10 كيلو فوق اتوماتيك 16338000004073</t>
        </is>
      </c>
      <c r="F407" t="inlineStr">
        <is>
          <t>FMCFII21004073</t>
        </is>
      </c>
      <c r="G407" t="n">
        <v>276</v>
      </c>
      <c r="H407" t="n">
        <v>254.058</v>
      </c>
      <c r="I407" t="n">
        <v>297.942</v>
      </c>
      <c r="J407" t="n">
        <v>138.5</v>
      </c>
      <c r="K407" s="476" t="n">
        <v>231.7</v>
      </c>
      <c r="L407" t="n">
        <v>-0.5</v>
      </c>
      <c r="M407" t="n">
        <v>18</v>
      </c>
      <c r="N407" t="n">
        <v>200</v>
      </c>
      <c r="O407" s="2" t="n">
        <v>25</v>
      </c>
      <c r="P407" s="2" t="n">
        <v>144</v>
      </c>
      <c r="Q407" t="n">
        <v>28</v>
      </c>
      <c r="R407" t="n">
        <v>11</v>
      </c>
      <c r="S407" t="n">
        <v>22</v>
      </c>
      <c r="Z407" t="n">
        <v>0.015</v>
      </c>
      <c r="AA407" t="n">
        <v>61</v>
      </c>
      <c r="AB407" t="n">
        <v>646</v>
      </c>
      <c r="AC407" t="n">
        <v>0.2</v>
      </c>
      <c r="AD407" t="n">
        <v>2.3</v>
      </c>
      <c r="AE407" t="n">
        <v>0.3</v>
      </c>
      <c r="AF407" t="n">
        <v>2.7</v>
      </c>
      <c r="AG407" t="n">
        <v>4</v>
      </c>
      <c r="AH407" t="n">
        <v>2.4</v>
      </c>
      <c r="AI407" t="n">
        <v>0.31</v>
      </c>
      <c r="AJ407" s="28" t="inlineStr">
        <is>
          <t>الكترولوكس</t>
        </is>
      </c>
      <c r="AK407" s="85" t="n"/>
      <c r="AL407" s="85" t="inlineStr">
        <is>
          <t>1.6338E+13</t>
        </is>
      </c>
      <c r="AM407" s="1">
        <f>IFERROR(AA407/AB407,"")</f>
        <v/>
      </c>
      <c r="AN407" s="486">
        <f>STDEV(K407,G407)</f>
        <v/>
      </c>
    </row>
    <row r="408" ht="21" customHeight="1" s="402">
      <c r="A408" t="n">
        <v>2021</v>
      </c>
      <c r="B408" t="n">
        <v>5</v>
      </c>
      <c r="C408" t="n">
        <v>407</v>
      </c>
      <c r="D408" t="n">
        <v>627</v>
      </c>
      <c r="E408" t="inlineStr">
        <is>
          <t>قاعدة غساله 12 كيلو فوق اتوماتيك p73001989040</t>
        </is>
      </c>
      <c r="F408" t="inlineStr">
        <is>
          <t>FMCFII11289040</t>
        </is>
      </c>
      <c r="G408" t="n">
        <v>418.5</v>
      </c>
      <c r="H408" t="n">
        <v>384.97815</v>
      </c>
      <c r="I408" t="n">
        <v>452.02185</v>
      </c>
      <c r="K408" s="476" t="n">
        <v>437</v>
      </c>
      <c r="M408" t="n">
        <v>18</v>
      </c>
      <c r="N408" t="n">
        <v>200</v>
      </c>
      <c r="O408" s="2" t="n">
        <v>23</v>
      </c>
      <c r="P408" s="2" t="n">
        <v>161</v>
      </c>
      <c r="Q408" t="n">
        <v>17</v>
      </c>
      <c r="R408" t="n">
        <v>10</v>
      </c>
      <c r="S408" t="n">
        <v>10</v>
      </c>
      <c r="Z408" t="n">
        <v>0.015</v>
      </c>
      <c r="AA408" t="n">
        <v>37</v>
      </c>
      <c r="AB408" t="n">
        <v>2077</v>
      </c>
      <c r="AC408" t="n">
        <v>0.1</v>
      </c>
      <c r="AD408" t="n">
        <v>5</v>
      </c>
      <c r="AE408" t="n">
        <v>0.1</v>
      </c>
      <c r="AF408" t="n">
        <v>4.8</v>
      </c>
      <c r="AG408" t="n">
        <v>5</v>
      </c>
      <c r="AH408" t="n">
        <v>1.6</v>
      </c>
      <c r="AI408" t="n">
        <v>1.05</v>
      </c>
      <c r="AJ408" s="28" t="inlineStr">
        <is>
          <t>الكترولوكس</t>
        </is>
      </c>
      <c r="AK408" s="85" t="n"/>
      <c r="AL408" s="85" t="inlineStr">
        <is>
          <t>p73001989040</t>
        </is>
      </c>
      <c r="AM408" s="1">
        <f>IFERROR(AA408/AB408,"")</f>
        <v/>
      </c>
      <c r="AN408" s="486">
        <f>STDEV(K408,G408)</f>
        <v/>
      </c>
    </row>
    <row r="409" ht="21" customHeight="1" s="402">
      <c r="A409" t="n">
        <v>2021</v>
      </c>
      <c r="B409" t="n">
        <v>5</v>
      </c>
      <c r="C409" t="n">
        <v>407</v>
      </c>
      <c r="D409" t="n">
        <v>628</v>
      </c>
      <c r="E409" t="inlineStr">
        <is>
          <t>كفر غساله 12 كيلو فوق اتوماتيك 16338000004068</t>
        </is>
      </c>
      <c r="F409" t="inlineStr">
        <is>
          <t>FMCFII71204068</t>
        </is>
      </c>
      <c r="G409" t="n">
        <v>330</v>
      </c>
      <c r="H409" t="n">
        <v>303.996</v>
      </c>
      <c r="I409" t="n">
        <v>356.004</v>
      </c>
      <c r="K409" s="476" t="n">
        <v>337.4</v>
      </c>
      <c r="M409" t="n">
        <v>18</v>
      </c>
      <c r="N409" t="n">
        <v>200</v>
      </c>
      <c r="O409" s="2" t="n">
        <v>23</v>
      </c>
      <c r="P409" s="2" t="n">
        <v>161</v>
      </c>
      <c r="Q409" t="n">
        <v>21</v>
      </c>
      <c r="R409" t="n">
        <v>6</v>
      </c>
      <c r="S409" t="n">
        <v>15</v>
      </c>
      <c r="Z409" t="n">
        <v>0.015</v>
      </c>
      <c r="AA409" t="n">
        <v>42</v>
      </c>
      <c r="AB409" t="n">
        <v>2082</v>
      </c>
      <c r="AC409" t="n">
        <v>0.1</v>
      </c>
      <c r="AD409" t="n">
        <v>6.3</v>
      </c>
      <c r="AE409" t="n">
        <v>0.1</v>
      </c>
      <c r="AF409" t="n">
        <v>6.2</v>
      </c>
      <c r="AG409" t="n">
        <v>5</v>
      </c>
      <c r="AH409" t="n">
        <v>1.8</v>
      </c>
      <c r="AI409" t="n">
        <v>1.05</v>
      </c>
      <c r="AJ409" s="28" t="inlineStr">
        <is>
          <t>الكترولوكس</t>
        </is>
      </c>
      <c r="AK409" s="85" t="n"/>
      <c r="AL409" s="85" t="inlineStr">
        <is>
          <t>1.6338E+13</t>
        </is>
      </c>
      <c r="AM409" s="1">
        <f>IFERROR(AA409/AB409,"")</f>
        <v/>
      </c>
      <c r="AN409" s="486">
        <f>STDEV(K409,G409)</f>
        <v/>
      </c>
    </row>
    <row r="410" ht="21" customHeight="1" s="402">
      <c r="A410" t="n">
        <v>2021</v>
      </c>
      <c r="B410" t="n">
        <v>5</v>
      </c>
      <c r="C410" t="n">
        <v>407</v>
      </c>
      <c r="D410" t="n">
        <v>629</v>
      </c>
      <c r="E410" t="inlineStr">
        <is>
          <t>جزء وسط غساله 12 كيلو فوق اتوماتيك 16338000004078</t>
        </is>
      </c>
      <c r="F410" t="inlineStr">
        <is>
          <t>FMCFII61204078</t>
        </is>
      </c>
      <c r="G410" t="n">
        <v>221</v>
      </c>
      <c r="H410" t="n">
        <v>203.983</v>
      </c>
      <c r="I410" t="n">
        <v>238.017</v>
      </c>
      <c r="K410" s="476" t="n">
        <v>232.4</v>
      </c>
      <c r="M410" t="n">
        <v>18</v>
      </c>
      <c r="N410" t="n">
        <v>200</v>
      </c>
      <c r="O410" s="2" t="n">
        <v>23</v>
      </c>
      <c r="P410" s="2" t="n">
        <v>161</v>
      </c>
      <c r="Q410" t="n">
        <v>31</v>
      </c>
      <c r="R410" t="n">
        <v>5</v>
      </c>
      <c r="S410" t="n">
        <v>12</v>
      </c>
      <c r="Z410" t="n">
        <v>0.015</v>
      </c>
      <c r="AA410" t="n">
        <v>48</v>
      </c>
      <c r="AB410" t="n">
        <v>2088</v>
      </c>
      <c r="AC410" t="n">
        <v>0.2</v>
      </c>
      <c r="AD410" t="n">
        <v>9.4</v>
      </c>
      <c r="AE410" t="n">
        <v>0.2</v>
      </c>
      <c r="AF410" t="n">
        <v>9.199999999999999</v>
      </c>
      <c r="AG410" t="n">
        <v>5</v>
      </c>
      <c r="AH410" t="n">
        <v>2.1</v>
      </c>
      <c r="AI410" t="n">
        <v>1.05</v>
      </c>
      <c r="AJ410" s="28" t="inlineStr">
        <is>
          <t>الكترولوكس</t>
        </is>
      </c>
      <c r="AK410" s="85" t="n"/>
      <c r="AL410" s="85" t="inlineStr">
        <is>
          <t>1.6338E+13</t>
        </is>
      </c>
      <c r="AM410" s="1">
        <f>IFERROR(AA410/AB410,"")</f>
        <v/>
      </c>
      <c r="AN410" s="486">
        <f>STDEV(K410,G410)</f>
        <v/>
      </c>
    </row>
    <row r="411" ht="21" customHeight="1" s="402">
      <c r="A411" t="n">
        <v>2021</v>
      </c>
      <c r="B411" t="n">
        <v>5</v>
      </c>
      <c r="C411" t="n">
        <v>407</v>
      </c>
      <c r="D411" t="n">
        <v>630</v>
      </c>
      <c r="E411" t="inlineStr">
        <is>
          <t>زوايا غساله 12 كيلو فوق اتوماتيك 16338000004069</t>
        </is>
      </c>
      <c r="F411" t="inlineStr">
        <is>
          <t>FMCFII21204069</t>
        </is>
      </c>
      <c r="G411" t="n">
        <v>214</v>
      </c>
      <c r="H411" t="n">
        <v>197.843</v>
      </c>
      <c r="I411" t="n">
        <v>230.157</v>
      </c>
      <c r="K411" s="476" t="n">
        <v>218.9</v>
      </c>
      <c r="M411" t="n">
        <v>18</v>
      </c>
      <c r="N411" t="n">
        <v>200</v>
      </c>
      <c r="O411" s="2" t="n">
        <v>23</v>
      </c>
      <c r="P411" s="2" t="n">
        <v>161</v>
      </c>
      <c r="Q411" t="n">
        <v>30</v>
      </c>
      <c r="R411" t="n">
        <v>8</v>
      </c>
      <c r="S411" t="n">
        <v>22</v>
      </c>
      <c r="U411" t="n">
        <v>2</v>
      </c>
      <c r="Z411" t="n">
        <v>0.015</v>
      </c>
      <c r="AA411" t="n">
        <v>62</v>
      </c>
      <c r="AB411" t="n">
        <v>2102</v>
      </c>
      <c r="AC411" t="n">
        <v>0.3</v>
      </c>
      <c r="AD411" t="n">
        <v>9.800000000000001</v>
      </c>
      <c r="AE411" t="n">
        <v>0.6</v>
      </c>
      <c r="AF411" t="n">
        <v>19.4</v>
      </c>
      <c r="AG411" t="n">
        <v>5</v>
      </c>
      <c r="AH411" t="n">
        <v>2.7</v>
      </c>
      <c r="AI411" t="n">
        <v>0.53</v>
      </c>
      <c r="AJ411" s="28" t="inlineStr">
        <is>
          <t>الكترولوكس</t>
        </is>
      </c>
      <c r="AK411" s="85" t="n"/>
      <c r="AL411" s="85" t="inlineStr">
        <is>
          <t>1.6338E+13</t>
        </is>
      </c>
      <c r="AM411" s="1">
        <f>IFERROR(AA411/AB411,"")</f>
        <v/>
      </c>
      <c r="AN411" s="486">
        <f>STDEV(K411,G411)</f>
        <v/>
      </c>
    </row>
    <row r="412" ht="21" customHeight="1" s="402">
      <c r="A412" t="n">
        <v>2021</v>
      </c>
      <c r="B412" t="n">
        <v>5</v>
      </c>
      <c r="C412" t="n">
        <v>415</v>
      </c>
      <c r="D412" t="n">
        <v>655</v>
      </c>
      <c r="E412" t="inlineStr">
        <is>
          <t>PDFRP2125 قاعده 70 يمين</t>
        </is>
      </c>
      <c r="F412" t="inlineStr">
        <is>
          <t>FMCFII1RRP2125</t>
        </is>
      </c>
      <c r="G412" t="n">
        <v>148</v>
      </c>
      <c r="H412" t="n">
        <v>137.64</v>
      </c>
      <c r="I412" t="n">
        <v>158.36</v>
      </c>
      <c r="K412" s="476" t="n">
        <v>146.4</v>
      </c>
      <c r="M412" t="n">
        <v>60</v>
      </c>
      <c r="N412" t="n">
        <v>180</v>
      </c>
      <c r="O412" s="2" t="n">
        <v>70</v>
      </c>
      <c r="P412" s="2" t="n">
        <v>155</v>
      </c>
      <c r="Q412" t="n">
        <v>5</v>
      </c>
      <c r="R412" t="n">
        <v>4</v>
      </c>
      <c r="S412" t="n">
        <v>11</v>
      </c>
      <c r="U412" t="n">
        <v>2</v>
      </c>
      <c r="Z412" t="n">
        <v>0.02</v>
      </c>
      <c r="AA412" t="n">
        <v>22</v>
      </c>
      <c r="AB412" t="n">
        <v>912</v>
      </c>
      <c r="AC412" t="n">
        <v>0.1</v>
      </c>
      <c r="AD412" t="n">
        <v>6.2</v>
      </c>
      <c r="AE412" t="n">
        <v>0.2</v>
      </c>
      <c r="AF412" t="n">
        <v>6.3</v>
      </c>
      <c r="AG412" t="n">
        <v>2</v>
      </c>
      <c r="AH412" t="n">
        <v>0.3</v>
      </c>
      <c r="AI412" t="n">
        <v>0.35</v>
      </c>
      <c r="AJ412" s="28" t="inlineStr">
        <is>
          <t>الكترولوكس</t>
        </is>
      </c>
      <c r="AK412" s="85" t="inlineStr">
        <is>
          <t xml:space="preserve">Cushion lower Right           </t>
        </is>
      </c>
      <c r="AL412" s="85" t="inlineStr">
        <is>
          <t xml:space="preserve">PDFRP2046      </t>
        </is>
      </c>
      <c r="AM412" s="1">
        <f>IFERROR(AA412/AB412,"")</f>
        <v/>
      </c>
      <c r="AN412" s="486">
        <f>STDEV(K412,G412)</f>
        <v/>
      </c>
    </row>
    <row r="413" ht="21" customHeight="1" s="402">
      <c r="A413" t="n">
        <v>2021</v>
      </c>
      <c r="B413" t="n">
        <v>5</v>
      </c>
      <c r="C413" t="n">
        <v>415</v>
      </c>
      <c r="D413" t="n">
        <v>656</v>
      </c>
      <c r="E413" t="inlineStr">
        <is>
          <t>PDFRP2123 قاعده 70 شمال</t>
        </is>
      </c>
      <c r="F413" t="inlineStr">
        <is>
          <t>FMCFII1LRP2123</t>
        </is>
      </c>
      <c r="G413" t="n">
        <v>148</v>
      </c>
      <c r="H413" t="n">
        <v>137.64</v>
      </c>
      <c r="I413" t="n">
        <v>158.36</v>
      </c>
      <c r="K413" s="476" t="n">
        <v>146.4</v>
      </c>
      <c r="M413" t="n">
        <v>60</v>
      </c>
      <c r="N413" t="n">
        <v>180</v>
      </c>
      <c r="O413" s="2" t="n">
        <v>70</v>
      </c>
      <c r="P413" s="2" t="n">
        <v>155</v>
      </c>
      <c r="Q413" t="n">
        <v>1</v>
      </c>
      <c r="S413" t="n">
        <v>2</v>
      </c>
      <c r="Z413" t="n">
        <v>0.02</v>
      </c>
      <c r="AA413" t="n">
        <v>3</v>
      </c>
      <c r="AB413" t="n">
        <v>73</v>
      </c>
      <c r="AC413" t="n">
        <v>0</v>
      </c>
      <c r="AD413" t="n">
        <v>0.5</v>
      </c>
      <c r="AE413" t="n">
        <v>0</v>
      </c>
      <c r="AF413" t="n">
        <v>0.5</v>
      </c>
      <c r="AG413" t="n">
        <v>2</v>
      </c>
      <c r="AH413" t="n">
        <v>0</v>
      </c>
      <c r="AI413" t="n">
        <v>0.06</v>
      </c>
      <c r="AJ413" s="28" t="inlineStr">
        <is>
          <t>الكترولوكس</t>
        </is>
      </c>
      <c r="AK413" s="85" t="inlineStr">
        <is>
          <t xml:space="preserve">Cushion lower left            </t>
        </is>
      </c>
      <c r="AL413" s="85" t="inlineStr">
        <is>
          <t xml:space="preserve">PDFRP2047      </t>
        </is>
      </c>
      <c r="AM413" s="1">
        <f>IFERROR(AA413/AB413,"")</f>
        <v/>
      </c>
      <c r="AN413" s="486">
        <f>STDEV(K413,G413)</f>
        <v/>
      </c>
    </row>
    <row r="414" ht="21" customHeight="1" s="402">
      <c r="A414" t="n">
        <v>2021</v>
      </c>
      <c r="B414" t="n">
        <v>5</v>
      </c>
      <c r="C414" t="n">
        <v>415</v>
      </c>
      <c r="D414" t="n">
        <v>657</v>
      </c>
      <c r="E414" t="inlineStr">
        <is>
          <t>PDFRP2124 كفر 70 يمين</t>
        </is>
      </c>
      <c r="F414" t="inlineStr">
        <is>
          <t>FMCFII7RRP2124</t>
        </is>
      </c>
      <c r="G414" t="n">
        <v>90</v>
      </c>
      <c r="H414" t="n">
        <v>83.7</v>
      </c>
      <c r="I414" t="n">
        <v>96.3</v>
      </c>
      <c r="K414" s="476" t="n">
        <v>92.2</v>
      </c>
      <c r="M414" t="n">
        <v>60</v>
      </c>
      <c r="N414" t="n">
        <v>180</v>
      </c>
      <c r="O414" s="2" t="n">
        <v>70</v>
      </c>
      <c r="P414" s="2" t="n">
        <v>155</v>
      </c>
      <c r="Q414" t="n">
        <v>10</v>
      </c>
      <c r="R414" t="n">
        <v>2</v>
      </c>
      <c r="S414" t="n">
        <v>8</v>
      </c>
      <c r="Z414" t="n">
        <v>0.02</v>
      </c>
      <c r="AA414" t="n">
        <v>20</v>
      </c>
      <c r="AB414" t="n">
        <v>845</v>
      </c>
      <c r="AC414" t="n">
        <v>0.2</v>
      </c>
      <c r="AD414" t="n">
        <v>9.4</v>
      </c>
      <c r="AE414" t="n">
        <v>0.2</v>
      </c>
      <c r="AF414" t="n">
        <v>9.1</v>
      </c>
      <c r="AG414" t="n">
        <v>2</v>
      </c>
      <c r="AH414" t="n">
        <v>0.3</v>
      </c>
      <c r="AI414" t="n">
        <v>0.32</v>
      </c>
      <c r="AJ414" s="28" t="inlineStr">
        <is>
          <t>الكترولوكس</t>
        </is>
      </c>
      <c r="AK414" s="85" t="inlineStr">
        <is>
          <t xml:space="preserve">Cushion lower Right           </t>
        </is>
      </c>
      <c r="AL414" s="85" t="inlineStr">
        <is>
          <t xml:space="preserve">PDFRP2044      </t>
        </is>
      </c>
      <c r="AM414" s="1">
        <f>IFERROR(AA414/AB414,"")</f>
        <v/>
      </c>
      <c r="AN414" s="486">
        <f>STDEV(K414,G414)</f>
        <v/>
      </c>
    </row>
    <row r="415" ht="21" customHeight="1" s="402">
      <c r="A415" t="n">
        <v>2021</v>
      </c>
      <c r="B415" t="n">
        <v>5</v>
      </c>
      <c r="C415" t="n">
        <v>415</v>
      </c>
      <c r="D415" t="n">
        <v>658</v>
      </c>
      <c r="E415" t="inlineStr">
        <is>
          <t>PDFRP2122 كفر 70 شمال</t>
        </is>
      </c>
      <c r="F415" t="inlineStr">
        <is>
          <t>FMCFII7LRP2122</t>
        </is>
      </c>
      <c r="G415" t="n">
        <v>90</v>
      </c>
      <c r="H415" t="n">
        <v>83.7</v>
      </c>
      <c r="I415" t="n">
        <v>96.3</v>
      </c>
      <c r="K415" s="476" t="n">
        <v>92.2</v>
      </c>
      <c r="M415" t="n">
        <v>60</v>
      </c>
      <c r="N415" t="n">
        <v>180</v>
      </c>
      <c r="O415" s="2" t="n">
        <v>70</v>
      </c>
      <c r="P415" s="2" t="n">
        <v>155</v>
      </c>
      <c r="Q415" t="n">
        <v>2</v>
      </c>
      <c r="S415" t="n">
        <v>1</v>
      </c>
      <c r="Z415" t="n">
        <v>0.02</v>
      </c>
      <c r="AA415" t="n">
        <v>3</v>
      </c>
      <c r="AB415" t="n">
        <v>78</v>
      </c>
      <c r="AC415" t="n">
        <v>0</v>
      </c>
      <c r="AD415" t="n">
        <v>0.9</v>
      </c>
      <c r="AE415" t="n">
        <v>0</v>
      </c>
      <c r="AF415" t="n">
        <v>0.9</v>
      </c>
      <c r="AG415" t="n">
        <v>2</v>
      </c>
      <c r="AH415" t="n">
        <v>0</v>
      </c>
      <c r="AI415" t="n">
        <v>0.06</v>
      </c>
      <c r="AJ415" s="28" t="inlineStr">
        <is>
          <t>الكترولوكس</t>
        </is>
      </c>
      <c r="AK415" s="85" t="inlineStr">
        <is>
          <t xml:space="preserve">Cushion lower left            </t>
        </is>
      </c>
      <c r="AL415" s="85" t="inlineStr">
        <is>
          <t xml:space="preserve">PDFRP2045      </t>
        </is>
      </c>
      <c r="AM415" s="1">
        <f>IFERROR(AA415/AB415,"")</f>
        <v/>
      </c>
      <c r="AN415" s="486">
        <f>STDEV(K415,G415)</f>
        <v/>
      </c>
    </row>
    <row r="416" ht="21" customHeight="1" s="402">
      <c r="A416" t="n">
        <v>2021</v>
      </c>
      <c r="B416" t="n">
        <v>5</v>
      </c>
      <c r="C416" t="n">
        <v>56</v>
      </c>
      <c r="D416" t="n">
        <v>134</v>
      </c>
      <c r="E416" t="inlineStr">
        <is>
          <t>فوم كشاف طوارئ جراند 1</t>
        </is>
      </c>
      <c r="F416" t="inlineStr">
        <is>
          <t>FMGREI10000000</t>
        </is>
      </c>
      <c r="G416" t="n">
        <v>10</v>
      </c>
      <c r="H416" t="n">
        <v>9.300000000000001</v>
      </c>
      <c r="I416" t="n">
        <v>10.7</v>
      </c>
      <c r="K416" s="476" t="n">
        <v>10.6</v>
      </c>
      <c r="M416" t="n">
        <v>429</v>
      </c>
      <c r="N416" t="n">
        <v>101</v>
      </c>
      <c r="O416" s="2" t="n">
        <v>402</v>
      </c>
      <c r="P416" s="2" t="n">
        <v>108</v>
      </c>
      <c r="Q416" t="n">
        <v>32</v>
      </c>
      <c r="R416" t="n">
        <v>6</v>
      </c>
      <c r="S416" t="n">
        <v>32</v>
      </c>
      <c r="Z416" t="n">
        <v>0.02</v>
      </c>
      <c r="AA416" t="n">
        <v>70</v>
      </c>
      <c r="AB416" t="n">
        <v>10070</v>
      </c>
      <c r="AC416" t="n">
        <v>7</v>
      </c>
      <c r="AD416" t="n">
        <v>1007</v>
      </c>
      <c r="AE416" t="n">
        <v>6.6</v>
      </c>
      <c r="AF416" t="n">
        <v>953.7</v>
      </c>
      <c r="AG416" t="n">
        <v>3</v>
      </c>
      <c r="AH416" t="n">
        <v>0.2</v>
      </c>
      <c r="AI416" t="n">
        <v>0.36</v>
      </c>
      <c r="AJ416" s="28" t="inlineStr">
        <is>
          <t>جراند</t>
        </is>
      </c>
      <c r="AK416" s="85" t="n"/>
      <c r="AL416" s="85" t="n"/>
      <c r="AM416" s="1">
        <f>IFERROR(AA416/AB416,"")</f>
        <v/>
      </c>
      <c r="AN416" s="486">
        <f>STDEV(K416,G416)</f>
        <v/>
      </c>
    </row>
    <row r="417" ht="21" customHeight="1" s="402">
      <c r="A417" t="n">
        <v>2021</v>
      </c>
      <c r="B417" t="n">
        <v>5</v>
      </c>
      <c r="C417" t="n">
        <v>236</v>
      </c>
      <c r="D417" t="n">
        <v>160</v>
      </c>
      <c r="E417" t="inlineStr">
        <is>
          <t>فوم طقم رويال جاز المعدل</t>
        </is>
      </c>
      <c r="F417" t="inlineStr">
        <is>
          <t>FMROGI20000000</t>
        </is>
      </c>
      <c r="G417" t="n">
        <v>200</v>
      </c>
      <c r="H417" t="n">
        <v>186</v>
      </c>
      <c r="I417" t="n">
        <v>214</v>
      </c>
      <c r="K417" s="476" t="n">
        <v>197.2</v>
      </c>
      <c r="M417" t="n">
        <v>76</v>
      </c>
      <c r="N417" t="n">
        <v>95</v>
      </c>
      <c r="O417" s="2" t="n">
        <v>78</v>
      </c>
      <c r="P417" s="2" t="n">
        <v>93</v>
      </c>
      <c r="Q417" t="n">
        <v>26</v>
      </c>
      <c r="R417" t="n">
        <v>12</v>
      </c>
      <c r="S417" t="n">
        <v>19</v>
      </c>
      <c r="Z417" t="n">
        <v>0.015</v>
      </c>
      <c r="AA417" t="n">
        <v>57</v>
      </c>
      <c r="AB417" t="n">
        <v>4281</v>
      </c>
      <c r="AC417" t="n">
        <v>0.3</v>
      </c>
      <c r="AD417" t="n">
        <v>21.4</v>
      </c>
      <c r="AE417" t="n">
        <v>0.3</v>
      </c>
      <c r="AF417" t="n">
        <v>21.7</v>
      </c>
      <c r="AG417" t="n">
        <v>3</v>
      </c>
      <c r="AH417" t="n">
        <v>0.7</v>
      </c>
      <c r="AI417" t="n">
        <v>0.85</v>
      </c>
      <c r="AJ417" s="28" t="inlineStr">
        <is>
          <t>رويال جاز</t>
        </is>
      </c>
      <c r="AK417" s="85" t="inlineStr">
        <is>
          <t>فوم جنب بوتجاز</t>
        </is>
      </c>
      <c r="AL417" s="85" t="n"/>
      <c r="AM417" s="1">
        <f>IFERROR(AA417/AB417,"")</f>
        <v/>
      </c>
      <c r="AN417" s="486">
        <f>STDEV(K417,G417)</f>
        <v/>
      </c>
    </row>
    <row r="418" ht="21" customHeight="1" s="402">
      <c r="A418" t="n">
        <v>2021</v>
      </c>
      <c r="B418" t="n">
        <v>5</v>
      </c>
      <c r="C418" t="n">
        <v>137</v>
      </c>
      <c r="D418" t="n">
        <v>273</v>
      </c>
      <c r="E418" t="inlineStr">
        <is>
          <t>صندوق سمك 25 ك بني سويف</t>
        </is>
      </c>
      <c r="F418" t="inlineStr">
        <is>
          <t>FM000B25000000</t>
        </is>
      </c>
      <c r="G418" t="n">
        <v>564</v>
      </c>
      <c r="H418" t="n">
        <v>524.52</v>
      </c>
      <c r="I418" t="n">
        <v>603.48</v>
      </c>
      <c r="K418" s="476" t="n">
        <v>591</v>
      </c>
      <c r="M418" t="n">
        <v>93</v>
      </c>
      <c r="N418" t="n">
        <v>116</v>
      </c>
      <c r="O418" s="2" t="n">
        <v>79</v>
      </c>
      <c r="P418" s="2" t="n">
        <v>139</v>
      </c>
      <c r="Q418" t="n">
        <v>36</v>
      </c>
      <c r="R418" t="n">
        <v>10</v>
      </c>
      <c r="S418" t="n">
        <v>23</v>
      </c>
      <c r="U418" t="n">
        <v>4</v>
      </c>
      <c r="Z418" t="n">
        <v>0.015</v>
      </c>
      <c r="AA418" t="n">
        <v>71</v>
      </c>
      <c r="AB418" t="n">
        <v>9383</v>
      </c>
      <c r="AC418" t="n">
        <v>0.1</v>
      </c>
      <c r="AD418" t="n">
        <v>16.6</v>
      </c>
      <c r="AE418" t="n">
        <v>0.1</v>
      </c>
      <c r="AF418" t="n">
        <v>15.9</v>
      </c>
      <c r="AG418" t="n">
        <v>7</v>
      </c>
      <c r="AH418" t="n">
        <v>0.9</v>
      </c>
      <c r="AI418" t="n">
        <v>0.66</v>
      </c>
      <c r="AJ418" s="28" t="inlineStr">
        <is>
          <t>عملاء متنوعون</t>
        </is>
      </c>
      <c r="AK418" s="85" t="n"/>
      <c r="AL418" s="85" t="n"/>
      <c r="AM418" s="1">
        <f>IFERROR(AA418/AB418,"")</f>
        <v/>
      </c>
      <c r="AN418" s="486">
        <f>STDEV(K418,G418)</f>
        <v/>
      </c>
    </row>
    <row r="419" ht="21" customHeight="1" s="402">
      <c r="A419" t="n">
        <v>2021</v>
      </c>
      <c r="B419" t="n">
        <v>5</v>
      </c>
      <c r="C419" t="n">
        <v>143</v>
      </c>
      <c r="D419" t="n">
        <v>281</v>
      </c>
      <c r="E419" t="inlineStr">
        <is>
          <t>صندوق 10 ك فلات ك 18 بدون بادج</t>
        </is>
      </c>
      <c r="F419" t="inlineStr">
        <is>
          <t>FM000B10180000</t>
        </is>
      </c>
      <c r="G419" t="n">
        <v>285</v>
      </c>
      <c r="H419" t="n">
        <v>265.05</v>
      </c>
      <c r="I419" t="n">
        <v>304.95</v>
      </c>
      <c r="K419" s="476" t="n">
        <v>287.9</v>
      </c>
      <c r="M419" t="n">
        <v>120</v>
      </c>
      <c r="N419" t="n">
        <v>120</v>
      </c>
      <c r="O419" s="2" t="n">
        <v>117</v>
      </c>
      <c r="P419" s="2" t="n">
        <v>124</v>
      </c>
      <c r="Q419" t="n">
        <v>10</v>
      </c>
      <c r="R419" t="n">
        <v>6</v>
      </c>
      <c r="S419" t="n">
        <v>9</v>
      </c>
      <c r="Z419" t="n">
        <v>0.015</v>
      </c>
      <c r="AA419" t="n">
        <v>23</v>
      </c>
      <c r="AB419" t="n">
        <v>3699</v>
      </c>
      <c r="AC419" t="n">
        <v>0.1</v>
      </c>
      <c r="AD419" t="n">
        <v>13</v>
      </c>
      <c r="AE419" t="n">
        <v>0.1</v>
      </c>
      <c r="AF419" t="n">
        <v>12</v>
      </c>
      <c r="AG419" t="n">
        <v>2</v>
      </c>
      <c r="AH419" t="n">
        <v>0.2</v>
      </c>
      <c r="AI419" t="n">
        <v>0.66</v>
      </c>
      <c r="AJ419" s="28" t="inlineStr">
        <is>
          <t>عملاء متنوعون</t>
        </is>
      </c>
      <c r="AK419" s="85" t="n"/>
      <c r="AL419" s="85" t="n"/>
      <c r="AM419" s="1">
        <f>IFERROR(AA419/AB419,"")</f>
        <v/>
      </c>
      <c r="AN419" s="486">
        <f>STDEV(K419,G419)</f>
        <v/>
      </c>
    </row>
    <row r="420" ht="21" customHeight="1" s="402">
      <c r="A420" t="n">
        <v>2021</v>
      </c>
      <c r="B420" t="n">
        <v>5</v>
      </c>
      <c r="C420" t="n">
        <v>243</v>
      </c>
      <c r="D420" t="n">
        <v>167</v>
      </c>
      <c r="E420" t="inlineStr">
        <is>
          <t>فوم صندوق سمك 35 ك</t>
        </is>
      </c>
      <c r="F420" t="inlineStr">
        <is>
          <t>FMBOXI35000000</t>
        </is>
      </c>
      <c r="G420" t="n">
        <v>888</v>
      </c>
      <c r="H420" t="n">
        <v>825.84</v>
      </c>
      <c r="I420" t="n">
        <v>950.16</v>
      </c>
      <c r="K420" s="476" t="n">
        <v>902.8</v>
      </c>
      <c r="M420" t="n">
        <v>55</v>
      </c>
      <c r="N420" t="n">
        <v>131</v>
      </c>
      <c r="O420" s="2" t="n">
        <v>48</v>
      </c>
      <c r="P420" s="2" t="n">
        <v>152</v>
      </c>
      <c r="Q420" t="n">
        <v>20</v>
      </c>
      <c r="R420" t="n">
        <v>11</v>
      </c>
      <c r="S420" t="n">
        <v>14</v>
      </c>
      <c r="T420" t="n">
        <v>3</v>
      </c>
      <c r="V420" t="n">
        <v>5</v>
      </c>
      <c r="Z420" t="n">
        <v>0.015</v>
      </c>
      <c r="AA420" t="n">
        <v>53</v>
      </c>
      <c r="AB420" t="n">
        <v>2829</v>
      </c>
      <c r="AC420" t="n">
        <v>0.1</v>
      </c>
      <c r="AD420" t="n">
        <v>3.2</v>
      </c>
      <c r="AE420" t="n">
        <v>0.1</v>
      </c>
      <c r="AF420" t="n">
        <v>3</v>
      </c>
      <c r="AG420" t="n">
        <v>4</v>
      </c>
      <c r="AH420" t="n">
        <v>1.1</v>
      </c>
      <c r="AI420" t="n">
        <v>0.5600000000000001</v>
      </c>
      <c r="AJ420" s="28" t="inlineStr">
        <is>
          <t>عملاء متنوعون</t>
        </is>
      </c>
      <c r="AK420" s="85" t="n"/>
      <c r="AL420" s="85" t="n"/>
      <c r="AM420" s="1">
        <f>IFERROR(AA420/AB420,"")</f>
        <v/>
      </c>
      <c r="AN420" s="486">
        <f>STDEV(K420,G420)</f>
        <v/>
      </c>
    </row>
    <row r="421" ht="21" customHeight="1" s="402">
      <c r="A421" t="n">
        <v>2021</v>
      </c>
      <c r="B421" t="n">
        <v>5</v>
      </c>
      <c r="C421" t="n">
        <v>164</v>
      </c>
      <c r="D421" t="n">
        <v>652</v>
      </c>
      <c r="E421" t="inlineStr">
        <is>
          <t>زانوسي العبد 314</t>
        </is>
      </c>
      <c r="F421" t="inlineStr">
        <is>
          <t>FMABDI31400000</t>
        </is>
      </c>
      <c r="G421" t="n">
        <v>17.1</v>
      </c>
      <c r="H421" t="n">
        <v>15.903</v>
      </c>
      <c r="I421" t="n">
        <v>18.297</v>
      </c>
      <c r="K421" s="476" t="n"/>
      <c r="M421" t="n">
        <v>20</v>
      </c>
      <c r="O421" s="2" t="n">
        <v>25</v>
      </c>
      <c r="P421" s="2" t="n">
        <v>144</v>
      </c>
      <c r="Z421" t="n">
        <v>0.02</v>
      </c>
      <c r="AG421" t="n">
        <v>1</v>
      </c>
      <c r="AJ421" s="28" t="n"/>
      <c r="AK421" s="85" t="n"/>
      <c r="AL421" s="85" t="inlineStr">
        <is>
          <t>CDFRP2314</t>
        </is>
      </c>
      <c r="AM421" s="1">
        <f>IFERROR(AA421/AB421,"")</f>
        <v/>
      </c>
      <c r="AN421" s="486">
        <f>STDEV(K421,G421)</f>
        <v/>
      </c>
    </row>
    <row r="422" ht="21" customHeight="1" s="402">
      <c r="A422" t="n">
        <v>2021</v>
      </c>
      <c r="B422" t="n">
        <v>5</v>
      </c>
      <c r="C422" t="n">
        <v>165</v>
      </c>
      <c r="D422" t="n">
        <v>306</v>
      </c>
      <c r="E422" t="inlineStr">
        <is>
          <t>زانوسي العبد 309</t>
        </is>
      </c>
      <c r="F422" t="inlineStr">
        <is>
          <t>FMABDI30900000</t>
        </is>
      </c>
      <c r="G422" t="n">
        <v>196</v>
      </c>
      <c r="H422" t="n">
        <v>182.28</v>
      </c>
      <c r="I422" t="n">
        <v>209.72</v>
      </c>
      <c r="J422" t="n">
        <v>186.3</v>
      </c>
      <c r="K422" s="476" t="n">
        <v>186.3</v>
      </c>
      <c r="L422" t="n">
        <v>0</v>
      </c>
      <c r="M422" t="n">
        <v>20</v>
      </c>
      <c r="N422" t="n">
        <v>180</v>
      </c>
      <c r="O422" s="2" t="n">
        <v>25</v>
      </c>
      <c r="P422" s="2" t="n">
        <v>143</v>
      </c>
      <c r="Q422" t="n">
        <v>10</v>
      </c>
      <c r="R422" t="n">
        <v>2</v>
      </c>
      <c r="S422" t="n">
        <v>9</v>
      </c>
      <c r="U422" t="n">
        <v>0</v>
      </c>
      <c r="Z422" t="n">
        <v>0.02</v>
      </c>
      <c r="AA422" t="n">
        <v>21</v>
      </c>
      <c r="AB422" t="n">
        <v>761</v>
      </c>
      <c r="AC422" t="n">
        <v>0.1</v>
      </c>
      <c r="AD422" t="n">
        <v>3.9</v>
      </c>
      <c r="AE422" t="n">
        <v>0.1</v>
      </c>
      <c r="AF422" t="n">
        <v>3</v>
      </c>
      <c r="AG422" t="n">
        <v>3</v>
      </c>
      <c r="AH422" t="n">
        <v>0.8</v>
      </c>
      <c r="AI422" t="n">
        <v>0.49</v>
      </c>
      <c r="AJ422" s="28" t="n"/>
      <c r="AK422" s="85" t="n"/>
      <c r="AL422" s="85" t="n"/>
      <c r="AM422" s="1">
        <f>IFERROR(AA422/AB422,"")</f>
        <v/>
      </c>
      <c r="AN422" s="486">
        <f>STDEV(K422,G422)</f>
        <v/>
      </c>
    </row>
    <row r="423" ht="21" customHeight="1" s="402">
      <c r="A423" t="n">
        <v>2021</v>
      </c>
      <c r="B423" t="n">
        <v>6</v>
      </c>
      <c r="C423" t="n">
        <v>18</v>
      </c>
      <c r="D423" t="n">
        <v>49</v>
      </c>
      <c r="E423" t="inlineStr">
        <is>
          <t xml:space="preserve"> LgWashing machine (Cover)</t>
        </is>
      </c>
      <c r="F423" t="inlineStr">
        <is>
          <t>FMLGEI20000000</t>
        </is>
      </c>
      <c r="G423" t="n">
        <v>100</v>
      </c>
      <c r="H423" t="n">
        <v>95.5</v>
      </c>
      <c r="I423" t="n">
        <v>104.5</v>
      </c>
      <c r="J423" t="n">
        <v>131.7</v>
      </c>
      <c r="K423" s="476" t="n">
        <v>101.7</v>
      </c>
      <c r="L423" t="n">
        <v>0.3</v>
      </c>
      <c r="M423" t="n">
        <v>101</v>
      </c>
      <c r="N423" t="n">
        <v>107</v>
      </c>
      <c r="O423" s="2" t="n">
        <v>58</v>
      </c>
      <c r="P423" s="2" t="n">
        <v>125</v>
      </c>
      <c r="Q423" t="n">
        <v>54</v>
      </c>
      <c r="R423" t="n">
        <v>34</v>
      </c>
      <c r="S423" t="n">
        <v>40</v>
      </c>
      <c r="Z423" t="n">
        <v>0.015</v>
      </c>
      <c r="AA423" t="n">
        <v>128</v>
      </c>
      <c r="AB423" t="n">
        <v>12812</v>
      </c>
      <c r="AC423" t="n">
        <v>1.3</v>
      </c>
      <c r="AD423" t="n">
        <v>128.1</v>
      </c>
      <c r="AE423" t="n">
        <v>1.3</v>
      </c>
      <c r="AF423" t="n">
        <v>126</v>
      </c>
      <c r="AG423" t="n">
        <v>8</v>
      </c>
      <c r="AH423" t="n">
        <v>2.2</v>
      </c>
      <c r="AI423" t="n">
        <v>0.72</v>
      </c>
      <c r="AJ423" s="28" t="inlineStr">
        <is>
          <t>LG</t>
        </is>
      </c>
      <c r="AK423" s="85" t="inlineStr">
        <is>
          <t>PACKING</t>
        </is>
      </c>
      <c r="AL423" s="85" t="inlineStr">
        <is>
          <t>3920EZ2058A</t>
        </is>
      </c>
      <c r="AM423" s="1">
        <f>IFERROR(AA423/AB423,"")</f>
        <v/>
      </c>
      <c r="AN423" s="486">
        <f>STDEV(K423,G423)</f>
        <v/>
      </c>
    </row>
    <row r="424" ht="21" customHeight="1" s="402">
      <c r="A424" t="n">
        <v>2021</v>
      </c>
      <c r="B424" t="n">
        <v>6</v>
      </c>
      <c r="C424" t="n">
        <v>18</v>
      </c>
      <c r="D424" t="n">
        <v>50</v>
      </c>
      <c r="E424" t="inlineStr">
        <is>
          <t>LgWashing machine (Angels)</t>
        </is>
      </c>
      <c r="F424" t="inlineStr">
        <is>
          <t>FMLGEI40000000</t>
        </is>
      </c>
      <c r="G424" t="n">
        <v>54</v>
      </c>
      <c r="H424" t="n">
        <v>51.57</v>
      </c>
      <c r="I424" t="n">
        <v>56.43</v>
      </c>
      <c r="J424" t="n">
        <v>65.7</v>
      </c>
      <c r="K424" s="476" t="n">
        <v>54.5</v>
      </c>
      <c r="L424" t="n">
        <v>0.2</v>
      </c>
      <c r="M424" t="n">
        <v>101</v>
      </c>
      <c r="N424" t="n">
        <v>107</v>
      </c>
      <c r="O424" s="2" t="n">
        <v>60</v>
      </c>
      <c r="P424" s="2" t="n">
        <v>122</v>
      </c>
      <c r="Q424" t="n">
        <v>62</v>
      </c>
      <c r="R424" t="n">
        <v>21</v>
      </c>
      <c r="S424" t="n">
        <v>42</v>
      </c>
      <c r="T424" t="n">
        <v>5</v>
      </c>
      <c r="U424" t="n">
        <v>2</v>
      </c>
      <c r="Z424" t="n">
        <v>0.015</v>
      </c>
      <c r="AA424" t="n">
        <v>132</v>
      </c>
      <c r="AB424" t="n">
        <v>12816</v>
      </c>
      <c r="AC424" t="n">
        <v>2.4</v>
      </c>
      <c r="AD424" t="n">
        <v>237.3</v>
      </c>
      <c r="AE424" t="n">
        <v>2.4</v>
      </c>
      <c r="AF424" t="n">
        <v>236.6</v>
      </c>
      <c r="AG424" t="n">
        <v>8</v>
      </c>
      <c r="AH424" t="n">
        <v>2.2</v>
      </c>
      <c r="AI424" t="n">
        <v>0.72</v>
      </c>
      <c r="AJ424" s="28" t="inlineStr">
        <is>
          <t>LG</t>
        </is>
      </c>
      <c r="AK424" s="85" t="inlineStr">
        <is>
          <t>PACKING</t>
        </is>
      </c>
      <c r="AL424" s="85" t="inlineStr">
        <is>
          <t>3920FZ3114C</t>
        </is>
      </c>
      <c r="AM424" s="1">
        <f>IFERROR(AA424/AB424,"")</f>
        <v/>
      </c>
      <c r="AN424" s="486">
        <f>STDEV(K424,G424)</f>
        <v/>
      </c>
    </row>
    <row r="425" ht="21" customHeight="1" s="402">
      <c r="A425" t="n">
        <v>2021</v>
      </c>
      <c r="B425" t="n">
        <v>6</v>
      </c>
      <c r="C425" t="n">
        <v>47</v>
      </c>
      <c r="D425" t="n">
        <v>122</v>
      </c>
      <c r="E425" t="inlineStr">
        <is>
          <t>LgWashing Mashine Base</t>
        </is>
      </c>
      <c r="F425" t="inlineStr">
        <is>
          <t>FMLGEI1000000</t>
        </is>
      </c>
      <c r="G425" t="n">
        <v>280</v>
      </c>
      <c r="H425" t="n">
        <v>267.4</v>
      </c>
      <c r="I425" t="n">
        <v>292.6</v>
      </c>
      <c r="J425" t="n">
        <v>348.5</v>
      </c>
      <c r="K425" s="476" t="n">
        <v>281.9</v>
      </c>
      <c r="L425" t="n">
        <v>0.2</v>
      </c>
      <c r="M425" t="n">
        <v>63</v>
      </c>
      <c r="N425" t="n">
        <v>115</v>
      </c>
      <c r="O425" s="2" t="n">
        <v>58</v>
      </c>
      <c r="P425" s="2" t="n">
        <v>125</v>
      </c>
      <c r="Q425" t="n">
        <v>42</v>
      </c>
      <c r="R425" t="n">
        <v>17</v>
      </c>
      <c r="S425" t="n">
        <v>42</v>
      </c>
      <c r="Z425" t="n">
        <v>0.015</v>
      </c>
      <c r="AA425" t="n">
        <v>101</v>
      </c>
      <c r="AB425" t="n">
        <v>6251</v>
      </c>
      <c r="AC425" t="n">
        <v>0.4</v>
      </c>
      <c r="AD425" t="n">
        <v>22.3</v>
      </c>
      <c r="AE425" t="n">
        <v>0.3</v>
      </c>
      <c r="AF425" t="n">
        <v>11.2</v>
      </c>
      <c r="AG425" t="n">
        <v>7</v>
      </c>
      <c r="AH425" t="n">
        <v>1.7</v>
      </c>
      <c r="AI425" t="n">
        <v>0.32</v>
      </c>
      <c r="AJ425" s="28" t="inlineStr">
        <is>
          <t>LG</t>
        </is>
      </c>
      <c r="AK425" s="85" t="n"/>
      <c r="AL425" s="85" t="inlineStr">
        <is>
          <t>AGG76599801</t>
        </is>
      </c>
      <c r="AM425" s="1">
        <f>IFERROR(AA425/AB425,"")</f>
        <v/>
      </c>
      <c r="AN425" s="486">
        <f>STDEV(K425,G425)</f>
        <v/>
      </c>
    </row>
    <row r="426" ht="21" customHeight="1" s="402">
      <c r="A426" t="n">
        <v>2021</v>
      </c>
      <c r="B426" t="n">
        <v>6</v>
      </c>
      <c r="C426" t="n">
        <v>375</v>
      </c>
      <c r="D426" t="n">
        <v>437</v>
      </c>
      <c r="E426" t="inlineStr">
        <is>
          <t xml:space="preserve">LG32LM55/LM63 </t>
        </is>
      </c>
      <c r="F426" t="inlineStr">
        <is>
          <t>FMLGEI32LM5563</t>
        </is>
      </c>
      <c r="G426" t="n">
        <v>168</v>
      </c>
      <c r="H426" t="n">
        <v>158.088</v>
      </c>
      <c r="I426" t="n">
        <v>179.928</v>
      </c>
      <c r="J426" t="n">
        <v>210.7</v>
      </c>
      <c r="K426" s="476" t="n">
        <v>165.4</v>
      </c>
      <c r="L426" t="n">
        <v>0.3</v>
      </c>
      <c r="M426" t="n">
        <v>120</v>
      </c>
      <c r="N426" t="n">
        <v>120</v>
      </c>
      <c r="O426" s="2" t="n">
        <v>108</v>
      </c>
      <c r="P426" s="2" t="n">
        <v>134</v>
      </c>
      <c r="Q426" t="n">
        <v>69</v>
      </c>
      <c r="R426" t="n">
        <v>48</v>
      </c>
      <c r="S426" t="n">
        <v>70</v>
      </c>
      <c r="T426" t="n">
        <v>13</v>
      </c>
      <c r="U426" t="n">
        <v>1</v>
      </c>
      <c r="Z426" t="n">
        <v>0.015</v>
      </c>
      <c r="AA426" t="n">
        <v>199</v>
      </c>
      <c r="AB426" t="n">
        <v>11199</v>
      </c>
      <c r="AC426" t="n">
        <v>1.2</v>
      </c>
      <c r="AD426" t="n">
        <v>66.7</v>
      </c>
      <c r="AE426" t="n">
        <v>2.2</v>
      </c>
      <c r="AF426" t="n">
        <v>127.4</v>
      </c>
      <c r="AG426" t="n">
        <v>8</v>
      </c>
      <c r="AH426" t="n">
        <v>1.8</v>
      </c>
      <c r="AI426" t="n">
        <v>0.24</v>
      </c>
      <c r="AJ426" s="28" t="inlineStr">
        <is>
          <t>LG</t>
        </is>
      </c>
      <c r="AK426" s="85" t="inlineStr">
        <is>
          <t>PACKING SET</t>
        </is>
      </c>
      <c r="AL426" s="85" t="inlineStr">
        <is>
          <t>MFZ66333001</t>
        </is>
      </c>
      <c r="AM426" s="1">
        <f>IFERROR(AA426/AB426,"")</f>
        <v/>
      </c>
      <c r="AN426" s="486">
        <f>STDEV(K426,G426)</f>
        <v/>
      </c>
    </row>
    <row r="427" ht="21" customHeight="1" s="402">
      <c r="A427" t="n">
        <v>2021</v>
      </c>
      <c r="B427" t="n">
        <v>6</v>
      </c>
      <c r="C427" t="n">
        <v>376</v>
      </c>
      <c r="D427" t="n">
        <v>438</v>
      </c>
      <c r="E427" t="inlineStr">
        <is>
          <t xml:space="preserve">LG43LM63/UM73 </t>
        </is>
      </c>
      <c r="F427" t="inlineStr">
        <is>
          <t>FMLGEI43LM6373</t>
        </is>
      </c>
      <c r="G427" t="n">
        <v>335</v>
      </c>
      <c r="H427" t="n">
        <v>315.235</v>
      </c>
      <c r="I427" t="n">
        <v>358.785</v>
      </c>
      <c r="J427" t="n">
        <v>454.2</v>
      </c>
      <c r="K427" s="476" t="n">
        <v>351.1</v>
      </c>
      <c r="L427" t="n">
        <v>0.4</v>
      </c>
      <c r="M427" t="n">
        <v>67</v>
      </c>
      <c r="N427" t="n">
        <v>161</v>
      </c>
      <c r="O427" s="2" t="n">
        <v>68</v>
      </c>
      <c r="P427" s="2" t="n">
        <v>158</v>
      </c>
      <c r="Q427" t="n">
        <v>50</v>
      </c>
      <c r="R427" t="n">
        <v>26</v>
      </c>
      <c r="S427" t="n">
        <v>44</v>
      </c>
      <c r="T427" t="n">
        <v>6</v>
      </c>
      <c r="U427" t="n">
        <v>3</v>
      </c>
      <c r="Z427" t="n">
        <v>0.015</v>
      </c>
      <c r="AA427" t="n">
        <v>129</v>
      </c>
      <c r="AB427" t="n">
        <v>9201</v>
      </c>
      <c r="AC427" t="n">
        <v>0.4</v>
      </c>
      <c r="AD427" t="n">
        <v>27.5</v>
      </c>
      <c r="AE427" t="n">
        <v>0.7</v>
      </c>
      <c r="AF427" t="n">
        <v>53.1</v>
      </c>
      <c r="AG427" t="n">
        <v>9</v>
      </c>
      <c r="AH427" t="n">
        <v>1.9</v>
      </c>
      <c r="AI427" t="n">
        <v>0.35</v>
      </c>
      <c r="AJ427" s="28" t="inlineStr">
        <is>
          <t>LG</t>
        </is>
      </c>
      <c r="AK427" s="85" t="inlineStr">
        <is>
          <t>SET PACKING</t>
        </is>
      </c>
      <c r="AL427" s="85" t="inlineStr">
        <is>
          <t>mfz66236501</t>
        </is>
      </c>
      <c r="AM427" s="1">
        <f>IFERROR(AA427/AB427,"")</f>
        <v/>
      </c>
      <c r="AN427" s="486">
        <f>STDEV(K427,G427)</f>
        <v/>
      </c>
    </row>
    <row r="428" ht="21" customHeight="1" s="402">
      <c r="A428" t="n">
        <v>2021</v>
      </c>
      <c r="B428" t="n">
        <v>6</v>
      </c>
      <c r="C428" t="n">
        <v>382</v>
      </c>
      <c r="D428" t="n">
        <v>449</v>
      </c>
      <c r="E428" t="inlineStr">
        <is>
          <t>FRONT 43LM63</t>
        </is>
      </c>
      <c r="F428" t="inlineStr">
        <is>
          <t>FMLGEI43LM63FR</t>
        </is>
      </c>
      <c r="G428" t="n">
        <v>46</v>
      </c>
      <c r="H428" t="n">
        <v>40.986</v>
      </c>
      <c r="I428" t="n">
        <v>50.048</v>
      </c>
      <c r="J428" t="n">
        <v>63</v>
      </c>
      <c r="K428" s="476" t="n">
        <v>47.4</v>
      </c>
      <c r="L428" t="n">
        <v>0.4</v>
      </c>
      <c r="M428" t="n">
        <v>108</v>
      </c>
      <c r="N428" t="n">
        <v>100</v>
      </c>
      <c r="O428" s="2" t="n">
        <v>114</v>
      </c>
      <c r="P428" s="2" t="n">
        <v>95</v>
      </c>
      <c r="Q428" t="n">
        <v>69</v>
      </c>
      <c r="R428" t="n">
        <v>43</v>
      </c>
      <c r="S428" t="n">
        <v>65</v>
      </c>
      <c r="U428" t="n">
        <v>3</v>
      </c>
      <c r="Z428" t="n">
        <v>0.015</v>
      </c>
      <c r="AA428" t="n">
        <v>180</v>
      </c>
      <c r="AB428" t="n">
        <v>16650</v>
      </c>
      <c r="AC428" t="n">
        <v>3.9</v>
      </c>
      <c r="AD428" t="n">
        <v>362</v>
      </c>
      <c r="AE428" t="n">
        <v>3.9</v>
      </c>
      <c r="AF428" t="n">
        <v>373.7</v>
      </c>
      <c r="AG428" t="n">
        <v>9</v>
      </c>
      <c r="AH428" t="n">
        <v>1.6</v>
      </c>
      <c r="AI428" t="n">
        <v>0.78</v>
      </c>
      <c r="AJ428" s="28" t="inlineStr">
        <is>
          <t>LG</t>
        </is>
      </c>
      <c r="AK428" s="85" t="inlineStr">
        <is>
          <t>FRONT-PAD</t>
        </is>
      </c>
      <c r="AL428" s="85" t="inlineStr">
        <is>
          <t>MFZ65262201</t>
        </is>
      </c>
      <c r="AM428" s="1">
        <f>IFERROR(AA428/AB428,"")</f>
        <v/>
      </c>
      <c r="AN428" s="486">
        <f>STDEV(K428,G428)</f>
        <v/>
      </c>
    </row>
    <row r="429" ht="21" customHeight="1" s="402">
      <c r="A429" t="n">
        <v>2021</v>
      </c>
      <c r="B429" t="n">
        <v>6</v>
      </c>
      <c r="C429" t="n">
        <v>384</v>
      </c>
      <c r="D429" t="n">
        <v>556</v>
      </c>
      <c r="E429" t="inlineStr">
        <is>
          <t>LG 65 UM 73 top&amp;bottom</t>
        </is>
      </c>
      <c r="F429" t="inlineStr">
        <is>
          <t>FMLGEI65UM7301</t>
        </is>
      </c>
      <c r="G429" t="n">
        <v>1066</v>
      </c>
      <c r="H429" t="n">
        <v>1003.106</v>
      </c>
      <c r="I429" t="n">
        <v>1141.686</v>
      </c>
      <c r="J429" t="n">
        <v>1303.1</v>
      </c>
      <c r="K429" s="476" t="n">
        <v>1076.4</v>
      </c>
      <c r="L429" t="n">
        <v>0.2</v>
      </c>
      <c r="M429" t="n">
        <v>20</v>
      </c>
      <c r="N429" t="n">
        <v>180</v>
      </c>
      <c r="O429" s="2" t="n">
        <v>18</v>
      </c>
      <c r="P429" s="2" t="n">
        <v>202</v>
      </c>
      <c r="Q429" t="n">
        <v>20</v>
      </c>
      <c r="R429" t="n">
        <v>22</v>
      </c>
      <c r="S429" t="n">
        <v>26</v>
      </c>
      <c r="T429" t="n">
        <v>1</v>
      </c>
      <c r="U429" t="n">
        <v>3</v>
      </c>
      <c r="X429" t="n">
        <v>2</v>
      </c>
      <c r="Z429" t="n">
        <v>0.015</v>
      </c>
      <c r="AA429" t="n">
        <v>72</v>
      </c>
      <c r="AB429" t="n">
        <v>2262</v>
      </c>
      <c r="AC429" t="n">
        <v>0.1</v>
      </c>
      <c r="AD429" t="n">
        <v>2.1</v>
      </c>
      <c r="AE429" t="n">
        <v>0.3</v>
      </c>
      <c r="AF429" t="n">
        <v>7.3</v>
      </c>
      <c r="AG429" t="n">
        <v>8</v>
      </c>
      <c r="AH429" t="n">
        <v>4</v>
      </c>
      <c r="AI429" t="n">
        <v>0.14</v>
      </c>
      <c r="AJ429" s="28" t="inlineStr">
        <is>
          <t>LG</t>
        </is>
      </c>
      <c r="AK429" s="85" t="inlineStr">
        <is>
          <t>2POLE SET PACKING</t>
        </is>
      </c>
      <c r="AL429" s="85" t="inlineStr">
        <is>
          <t>MFZ66236701</t>
        </is>
      </c>
      <c r="AM429" s="1">
        <f>IFERROR(AA429/AB429,"")</f>
        <v/>
      </c>
      <c r="AN429" s="486">
        <f>STDEV(K429,G429)</f>
        <v/>
      </c>
    </row>
    <row r="430" ht="21" customHeight="1" s="402">
      <c r="A430" t="n">
        <v>2021</v>
      </c>
      <c r="B430" t="n">
        <v>6</v>
      </c>
      <c r="C430" t="n">
        <v>384</v>
      </c>
      <c r="D430" t="n">
        <v>557</v>
      </c>
      <c r="F430" t="inlineStr">
        <is>
          <t>FMLGEI65UM7302</t>
        </is>
      </c>
      <c r="G430" t="n">
        <v>182</v>
      </c>
      <c r="H430" t="n">
        <v>171.262</v>
      </c>
      <c r="I430" t="n">
        <v>194.922</v>
      </c>
      <c r="J430" t="n">
        <v>237.2</v>
      </c>
      <c r="K430" s="476" t="n">
        <v>193.8</v>
      </c>
      <c r="L430" t="n">
        <v>0.3</v>
      </c>
      <c r="M430" t="n">
        <v>20</v>
      </c>
      <c r="N430" t="n">
        <v>180</v>
      </c>
      <c r="O430" s="2" t="n">
        <v>18</v>
      </c>
      <c r="P430" s="2" t="n">
        <v>202</v>
      </c>
      <c r="Q430" t="n">
        <v>14</v>
      </c>
      <c r="R430" t="n">
        <v>15</v>
      </c>
      <c r="S430" t="n">
        <v>29</v>
      </c>
      <c r="T430" t="n">
        <v>1</v>
      </c>
      <c r="U430" t="n">
        <v>5</v>
      </c>
      <c r="X430" t="n">
        <v>1</v>
      </c>
      <c r="Z430" t="n">
        <v>0.015</v>
      </c>
      <c r="AA430" t="n">
        <v>61</v>
      </c>
      <c r="AB430" t="n">
        <v>2074</v>
      </c>
      <c r="AC430" t="n">
        <v>0.3</v>
      </c>
      <c r="AD430" t="n">
        <v>11.4</v>
      </c>
      <c r="AE430" t="n">
        <v>0.6</v>
      </c>
      <c r="AF430" t="n">
        <v>18.4</v>
      </c>
      <c r="AG430" t="n">
        <v>8</v>
      </c>
      <c r="AH430" t="n">
        <v>3.4</v>
      </c>
      <c r="AI430" t="n">
        <v>0.29</v>
      </c>
      <c r="AJ430" s="28" t="inlineStr">
        <is>
          <t>LG</t>
        </is>
      </c>
      <c r="AK430" s="85" t="n"/>
      <c r="AL430" s="85" t="inlineStr">
        <is>
          <t>MFZ66236702</t>
        </is>
      </c>
      <c r="AM430" s="1">
        <f>IFERROR(AA430/AB430,"")</f>
        <v/>
      </c>
      <c r="AN430" s="486">
        <f>STDEV(K430,G430)</f>
        <v/>
      </c>
    </row>
    <row r="431" ht="21" customHeight="1" s="402">
      <c r="A431" t="n">
        <v>2021</v>
      </c>
      <c r="B431" t="n">
        <v>6</v>
      </c>
      <c r="C431" t="n">
        <v>416</v>
      </c>
      <c r="D431" t="n">
        <v>659</v>
      </c>
      <c r="E431" t="inlineStr">
        <is>
          <t>75UP77 MFZ65917901-  FRONT</t>
        </is>
      </c>
      <c r="F431" t="inlineStr">
        <is>
          <t>FMLGEI375UP770</t>
        </is>
      </c>
      <c r="G431" t="n">
        <v>301</v>
      </c>
      <c r="H431" t="n">
        <v>283.241</v>
      </c>
      <c r="I431" t="n">
        <v>322.371</v>
      </c>
      <c r="J431" t="n">
        <v>425.4</v>
      </c>
      <c r="K431" s="476" t="n">
        <v>327.5</v>
      </c>
      <c r="L431" t="n">
        <v>0.4</v>
      </c>
      <c r="M431" t="n">
        <v>40</v>
      </c>
      <c r="N431" t="n">
        <v>180</v>
      </c>
      <c r="O431" s="2" t="n">
        <v>55</v>
      </c>
      <c r="P431" s="2" t="n">
        <v>131</v>
      </c>
      <c r="Q431" t="n">
        <v>20</v>
      </c>
      <c r="R431" t="n">
        <v>7</v>
      </c>
      <c r="S431" t="n">
        <v>10</v>
      </c>
      <c r="Z431" t="n">
        <v>0.015</v>
      </c>
      <c r="AA431" t="n">
        <v>37</v>
      </c>
      <c r="AB431" t="n">
        <v>2494</v>
      </c>
      <c r="AC431" t="n">
        <v>0.1</v>
      </c>
      <c r="AD431" t="n">
        <v>8.300000000000001</v>
      </c>
      <c r="AE431" t="n">
        <v>0.1</v>
      </c>
      <c r="AF431" t="n">
        <v>4.3</v>
      </c>
      <c r="AG431" t="n">
        <v>3</v>
      </c>
      <c r="AH431" t="n">
        <v>0.7</v>
      </c>
      <c r="AI431" t="n">
        <v>0.53</v>
      </c>
      <c r="AJ431" s="28" t="inlineStr">
        <is>
          <t>LG</t>
        </is>
      </c>
      <c r="AK431" s="85" t="n"/>
      <c r="AL431" s="85" t="inlineStr">
        <is>
          <t>MFZ65917901</t>
        </is>
      </c>
      <c r="AM431" s="1">
        <f>IFERROR(AA431/AB431,"")</f>
        <v/>
      </c>
      <c r="AN431" s="486">
        <f>STDEV(K431,G431)</f>
        <v/>
      </c>
    </row>
    <row r="432" ht="21" customHeight="1" s="402">
      <c r="A432" t="n">
        <v>2021</v>
      </c>
      <c r="B432" t="n">
        <v>6</v>
      </c>
      <c r="C432" t="n">
        <v>417</v>
      </c>
      <c r="D432" t="n">
        <v>660</v>
      </c>
      <c r="E432" t="inlineStr">
        <is>
          <t>MFZ67207201 75UP77 TOP-BOTTOM</t>
        </is>
      </c>
      <c r="F432" t="inlineStr">
        <is>
          <t>FMLGEI075UP770</t>
        </is>
      </c>
      <c r="G432" t="n">
        <v>1265</v>
      </c>
      <c r="H432" t="n">
        <v>1190.365</v>
      </c>
      <c r="I432" t="n">
        <v>1354.815</v>
      </c>
      <c r="J432" t="n">
        <v>722.4</v>
      </c>
      <c r="K432" s="476" t="n">
        <v>999.2</v>
      </c>
      <c r="L432" t="n">
        <v>-0.4</v>
      </c>
      <c r="M432" t="n">
        <v>20</v>
      </c>
      <c r="N432" t="n">
        <v>180</v>
      </c>
      <c r="O432" s="2" t="n">
        <v>19</v>
      </c>
      <c r="P432" s="2" t="n">
        <v>192</v>
      </c>
      <c r="Q432" t="n">
        <v>15</v>
      </c>
      <c r="R432" t="n">
        <v>11</v>
      </c>
      <c r="S432" t="n">
        <v>15</v>
      </c>
      <c r="T432" t="n">
        <v>0</v>
      </c>
      <c r="U432" t="n">
        <v>3</v>
      </c>
      <c r="Z432" t="n">
        <v>0.015</v>
      </c>
      <c r="AA432" t="n">
        <v>45</v>
      </c>
      <c r="AB432" t="n">
        <v>3195</v>
      </c>
      <c r="AC432" t="n">
        <v>0</v>
      </c>
      <c r="AD432" t="n">
        <v>2.5</v>
      </c>
      <c r="AE432" t="n">
        <v>0.1</v>
      </c>
      <c r="AF432" t="n">
        <v>5.5</v>
      </c>
      <c r="AG432" t="n">
        <v>6</v>
      </c>
      <c r="AH432" t="n">
        <v>2.4</v>
      </c>
      <c r="AI432" t="n">
        <v>0.51</v>
      </c>
      <c r="AJ432" s="28" t="inlineStr">
        <is>
          <t>LG</t>
        </is>
      </c>
      <c r="AK432" s="85" t="n"/>
      <c r="AL432" s="85" t="inlineStr">
        <is>
          <t>MFZ67207201</t>
        </is>
      </c>
      <c r="AM432" s="1">
        <f>IFERROR(AA432/AB432,"")</f>
        <v/>
      </c>
      <c r="AN432" s="486">
        <f>STDEV(K432,G432)</f>
        <v/>
      </c>
    </row>
    <row r="433" ht="21" customHeight="1" s="402">
      <c r="A433" t="n">
        <v>2021</v>
      </c>
      <c r="B433" t="n">
        <v>6</v>
      </c>
      <c r="C433" t="n">
        <v>417</v>
      </c>
      <c r="D433" t="n">
        <v>661</v>
      </c>
      <c r="E433" t="inlineStr">
        <is>
          <t xml:space="preserve"> MFZ67207201 75UP77Side</t>
        </is>
      </c>
      <c r="F433" t="inlineStr">
        <is>
          <t>FMLGEI475UP770</t>
        </is>
      </c>
      <c r="G433" t="n">
        <v>138</v>
      </c>
      <c r="H433" t="n">
        <v>129.858</v>
      </c>
      <c r="I433" t="n">
        <v>147.798</v>
      </c>
      <c r="J433" t="n">
        <v>168.2</v>
      </c>
      <c r="K433" s="476" t="n">
        <v>141.1</v>
      </c>
      <c r="L433" t="n">
        <v>0.2</v>
      </c>
      <c r="M433" t="n">
        <v>20</v>
      </c>
      <c r="N433" t="n">
        <v>180</v>
      </c>
      <c r="O433" s="2" t="n">
        <v>19</v>
      </c>
      <c r="P433" s="2" t="n">
        <v>192</v>
      </c>
      <c r="Q433" t="n">
        <v>14</v>
      </c>
      <c r="R433" t="n">
        <v>10</v>
      </c>
      <c r="S433" t="n">
        <v>15</v>
      </c>
      <c r="T433" t="n">
        <v>0</v>
      </c>
      <c r="U433" t="n">
        <v>3</v>
      </c>
      <c r="Z433" t="n">
        <v>0.015</v>
      </c>
      <c r="AA433" t="n">
        <v>43</v>
      </c>
      <c r="AB433" t="n">
        <v>3193</v>
      </c>
      <c r="AC433" t="n">
        <v>0.3</v>
      </c>
      <c r="AD433" t="n">
        <v>23.1</v>
      </c>
      <c r="AE433" t="n">
        <v>0.3</v>
      </c>
      <c r="AF433" t="n">
        <v>19.1</v>
      </c>
      <c r="AG433" t="n">
        <v>6</v>
      </c>
      <c r="AH433" t="n">
        <v>2.3</v>
      </c>
      <c r="AI433" t="n">
        <v>1.02</v>
      </c>
      <c r="AJ433" s="28" t="inlineStr">
        <is>
          <t>LG</t>
        </is>
      </c>
      <c r="AK433" s="85" t="n"/>
      <c r="AL433" s="85" t="inlineStr">
        <is>
          <t>MFZ67207202</t>
        </is>
      </c>
      <c r="AM433" s="1">
        <f>IFERROR(AA433/AB433,"")</f>
        <v/>
      </c>
      <c r="AN433" s="486">
        <f>STDEV(K433,G433)</f>
        <v/>
      </c>
    </row>
    <row r="434" ht="21" customHeight="1" s="402">
      <c r="A434" t="n">
        <v>2021</v>
      </c>
      <c r="B434" t="n">
        <v>6</v>
      </c>
      <c r="C434" t="n">
        <v>419</v>
      </c>
      <c r="D434" t="n">
        <v>670</v>
      </c>
      <c r="E434" t="inlineStr">
        <is>
          <t>LG43UP77</t>
        </is>
      </c>
      <c r="F434" t="inlineStr">
        <is>
          <t>FMLGEI043UP770</t>
        </is>
      </c>
      <c r="G434" t="n">
        <v>298</v>
      </c>
      <c r="H434" t="n">
        <v>280.418</v>
      </c>
      <c r="I434" t="n">
        <v>319.158</v>
      </c>
      <c r="K434" s="476" t="n"/>
      <c r="M434" t="n">
        <v>96</v>
      </c>
      <c r="N434" t="n">
        <v>150</v>
      </c>
      <c r="O434" s="2" t="n"/>
      <c r="P434" s="2" t="n"/>
      <c r="Z434" t="n">
        <v>0.015</v>
      </c>
      <c r="AB434" t="n">
        <v>132</v>
      </c>
      <c r="AD434" t="n">
        <v>0.4</v>
      </c>
      <c r="AG434" t="n">
        <v>0</v>
      </c>
      <c r="AJ434" s="28" t="inlineStr">
        <is>
          <t>LG</t>
        </is>
      </c>
      <c r="AK434" s="85" t="inlineStr">
        <is>
          <t>PACKING SET</t>
        </is>
      </c>
      <c r="AL434" s="85" t="inlineStr">
        <is>
          <t>MFZ67209801</t>
        </is>
      </c>
      <c r="AM434" s="1">
        <f>IFERROR(AA434/AB434,"")</f>
        <v/>
      </c>
      <c r="AN434" s="486">
        <f>STDEV(K434,G434)</f>
        <v/>
      </c>
    </row>
    <row r="435" ht="21" customHeight="1" s="402">
      <c r="A435" t="n">
        <v>2021</v>
      </c>
      <c r="B435" t="n">
        <v>6</v>
      </c>
      <c r="C435" t="n">
        <v>421</v>
      </c>
      <c r="D435" t="n">
        <v>667</v>
      </c>
      <c r="E435" t="inlineStr">
        <is>
          <t>LG65UP81-top&amp;bootom</t>
        </is>
      </c>
      <c r="F435" t="inlineStr">
        <is>
          <t>FMLGEI065UP810</t>
        </is>
      </c>
      <c r="G435" t="n">
        <v>1554</v>
      </c>
      <c r="H435" t="n">
        <v>1462.314</v>
      </c>
      <c r="I435" t="n">
        <v>1664.334</v>
      </c>
      <c r="J435" t="n">
        <v>2173</v>
      </c>
      <c r="K435" s="476" t="n">
        <v>1733.6</v>
      </c>
      <c r="L435" t="n">
        <v>0.4</v>
      </c>
      <c r="M435" t="n">
        <v>18</v>
      </c>
      <c r="N435" t="n">
        <v>200</v>
      </c>
      <c r="O435" s="2" t="n">
        <v>18</v>
      </c>
      <c r="P435" s="2" t="n">
        <v>202</v>
      </c>
      <c r="Q435" t="n">
        <v>7</v>
      </c>
      <c r="R435" t="n">
        <v>6</v>
      </c>
      <c r="S435" t="n">
        <v>7</v>
      </c>
      <c r="T435" t="n">
        <v>1</v>
      </c>
      <c r="U435" t="n">
        <v>3</v>
      </c>
      <c r="Z435" t="n">
        <v>0.015</v>
      </c>
      <c r="AA435" t="n">
        <v>23</v>
      </c>
      <c r="AB435" t="n">
        <v>503</v>
      </c>
      <c r="AC435" t="n">
        <v>0</v>
      </c>
      <c r="AD435" t="n">
        <v>0.3</v>
      </c>
      <c r="AE435" t="n">
        <v>0</v>
      </c>
      <c r="AF435" t="n">
        <v>0.3</v>
      </c>
      <c r="AG435" t="n">
        <v>3</v>
      </c>
      <c r="AH435" t="n">
        <v>1.3</v>
      </c>
      <c r="AI435" t="n">
        <v>0.17</v>
      </c>
      <c r="AJ435" s="28" t="inlineStr">
        <is>
          <t>LG</t>
        </is>
      </c>
      <c r="AK435" s="85" t="n"/>
      <c r="AL435" s="85" t="inlineStr">
        <is>
          <t>MFZ67207601</t>
        </is>
      </c>
      <c r="AM435" s="1">
        <f>IFERROR(AA435/AB435,"")</f>
        <v/>
      </c>
      <c r="AN435" s="486">
        <f>STDEV(K435,G435)</f>
        <v/>
      </c>
    </row>
    <row r="436" ht="21" customHeight="1" s="402">
      <c r="A436" t="n">
        <v>2021</v>
      </c>
      <c r="B436" t="n">
        <v>6</v>
      </c>
      <c r="C436" t="n">
        <v>421</v>
      </c>
      <c r="D436" t="n">
        <v>673</v>
      </c>
      <c r="E436" t="inlineStr">
        <is>
          <t>LG65UP81-side</t>
        </is>
      </c>
      <c r="F436" t="inlineStr">
        <is>
          <t>FMLGEI365UP810</t>
        </is>
      </c>
      <c r="G436" t="n">
        <v>61.6</v>
      </c>
      <c r="H436" t="n">
        <v>57.9656</v>
      </c>
      <c r="I436" t="n">
        <v>65.9736</v>
      </c>
      <c r="J436" t="n">
        <v>90</v>
      </c>
      <c r="K436" s="476" t="n">
        <v>70.40000000000001</v>
      </c>
      <c r="L436" t="n">
        <v>0.5</v>
      </c>
      <c r="M436" t="n">
        <v>18</v>
      </c>
      <c r="N436" t="n">
        <v>200</v>
      </c>
      <c r="O436" s="2" t="n">
        <v>18</v>
      </c>
      <c r="P436" s="2" t="n">
        <v>196</v>
      </c>
      <c r="Q436" t="n">
        <v>1</v>
      </c>
      <c r="R436" t="n">
        <v>1</v>
      </c>
      <c r="S436" t="n">
        <v>1</v>
      </c>
      <c r="T436" t="n">
        <v>1</v>
      </c>
      <c r="U436" t="n">
        <v>2</v>
      </c>
      <c r="Z436" t="n">
        <v>0.015</v>
      </c>
      <c r="AA436" t="n">
        <v>5</v>
      </c>
      <c r="AB436" t="n">
        <v>485</v>
      </c>
      <c r="AC436" t="n">
        <v>0.1</v>
      </c>
      <c r="AD436" t="n">
        <v>7.9</v>
      </c>
      <c r="AE436" t="n">
        <v>0.1</v>
      </c>
      <c r="AF436" t="n">
        <v>3.4</v>
      </c>
      <c r="AG436" t="n">
        <v>2</v>
      </c>
      <c r="AH436" t="n">
        <v>0.3</v>
      </c>
      <c r="AI436" t="n">
        <v>0.62</v>
      </c>
      <c r="AJ436" s="28" t="inlineStr">
        <is>
          <t>LG</t>
        </is>
      </c>
      <c r="AK436" s="85" t="n"/>
      <c r="AL436" s="85" t="inlineStr">
        <is>
          <t>MFZ67207602</t>
        </is>
      </c>
      <c r="AM436" s="1">
        <f>IFERROR(AA436/AB436,"")</f>
        <v/>
      </c>
      <c r="AN436" s="486">
        <f>STDEV(K436,G436)</f>
        <v/>
      </c>
    </row>
    <row r="437" ht="21" customHeight="1" s="402">
      <c r="A437" t="n">
        <v>2021</v>
      </c>
      <c r="B437" t="n">
        <v>6</v>
      </c>
      <c r="C437" t="n">
        <v>423</v>
      </c>
      <c r="D437" t="n">
        <v>669</v>
      </c>
      <c r="E437" t="inlineStr">
        <is>
          <t>LG65UP77_TB</t>
        </is>
      </c>
      <c r="F437" t="inlineStr">
        <is>
          <t>FMLGEI065UP770</t>
        </is>
      </c>
      <c r="G437" t="n">
        <v>954</v>
      </c>
      <c r="H437" t="n">
        <v>897.7140000000001</v>
      </c>
      <c r="I437" t="n">
        <v>1021.734</v>
      </c>
      <c r="J437" t="n">
        <v>1449.7</v>
      </c>
      <c r="K437" s="476" t="n">
        <v>1046.8</v>
      </c>
      <c r="L437" t="n">
        <v>0.5</v>
      </c>
      <c r="M437" t="n">
        <v>40</v>
      </c>
      <c r="N437" t="n">
        <v>180</v>
      </c>
      <c r="O437" s="2" t="n">
        <v>35</v>
      </c>
      <c r="P437" s="2" t="n">
        <v>210</v>
      </c>
      <c r="Q437" t="n">
        <v>37</v>
      </c>
      <c r="R437" t="n">
        <v>22</v>
      </c>
      <c r="S437" t="n">
        <v>49</v>
      </c>
      <c r="Z437" t="n">
        <v>0.015</v>
      </c>
      <c r="AA437" t="n">
        <v>108</v>
      </c>
      <c r="AB437" t="n">
        <v>2892</v>
      </c>
      <c r="AC437" t="n">
        <v>0.1</v>
      </c>
      <c r="AD437" t="n">
        <v>3</v>
      </c>
      <c r="AE437" t="n">
        <v>0.2</v>
      </c>
      <c r="AF437" t="n">
        <v>4.7</v>
      </c>
      <c r="AG437" t="n">
        <v>6</v>
      </c>
      <c r="AH437" t="n">
        <v>3.1</v>
      </c>
      <c r="AI437" t="n">
        <v>0.22</v>
      </c>
      <c r="AJ437" s="28" t="inlineStr">
        <is>
          <t>LG</t>
        </is>
      </c>
      <c r="AK437" s="85" t="n"/>
      <c r="AL437" s="85" t="inlineStr">
        <is>
          <t>MFZ67207701</t>
        </is>
      </c>
      <c r="AM437" s="1">
        <f>IFERROR(AA437/AB437,"")</f>
        <v/>
      </c>
      <c r="AN437" s="486">
        <f>STDEV(K437,G437)</f>
        <v/>
      </c>
    </row>
    <row r="438" ht="21" customHeight="1" s="402">
      <c r="A438" t="n">
        <v>2021</v>
      </c>
      <c r="B438" t="n">
        <v>6</v>
      </c>
      <c r="C438" t="n">
        <v>425</v>
      </c>
      <c r="D438" t="n">
        <v>674</v>
      </c>
      <c r="E438" t="inlineStr">
        <is>
          <t>LgWashing Mashine Base (VIVACHE)</t>
        </is>
      </c>
      <c r="F438" t="inlineStr">
        <is>
          <t>FMLGEI10000000</t>
        </is>
      </c>
      <c r="G438" t="n">
        <v>256</v>
      </c>
      <c r="H438" t="n">
        <v>240.896</v>
      </c>
      <c r="I438" t="n">
        <v>274.176</v>
      </c>
      <c r="J438" t="n">
        <v>339</v>
      </c>
      <c r="K438" s="476" t="n">
        <v>279.1</v>
      </c>
      <c r="L438" t="n">
        <v>0.3</v>
      </c>
      <c r="M438" t="n">
        <v>40</v>
      </c>
      <c r="N438" t="n">
        <v>180</v>
      </c>
      <c r="O438" s="2" t="n">
        <v>61</v>
      </c>
      <c r="P438" s="2" t="n">
        <v>122</v>
      </c>
      <c r="Q438" t="n">
        <v>42</v>
      </c>
      <c r="R438" t="n">
        <v>16</v>
      </c>
      <c r="S438" t="n">
        <v>26</v>
      </c>
      <c r="U438" t="n">
        <v>2</v>
      </c>
      <c r="X438" t="n">
        <v>1</v>
      </c>
      <c r="Z438" t="n">
        <v>0.015</v>
      </c>
      <c r="AA438" t="n">
        <v>87</v>
      </c>
      <c r="AB438" t="n">
        <v>5857</v>
      </c>
      <c r="AC438" t="n">
        <v>0.3</v>
      </c>
      <c r="AD438" t="n">
        <v>22.9</v>
      </c>
      <c r="AE438" t="n">
        <v>0.3</v>
      </c>
      <c r="AF438" t="n">
        <v>16.3</v>
      </c>
      <c r="AG438" t="n">
        <v>8</v>
      </c>
      <c r="AH438" t="n">
        <v>1.4</v>
      </c>
      <c r="AI438" t="n">
        <v>0.65</v>
      </c>
      <c r="AJ438" s="28" t="inlineStr">
        <is>
          <t>LG</t>
        </is>
      </c>
      <c r="AK438" s="85" t="n"/>
      <c r="AL438" s="85" t="inlineStr">
        <is>
          <t>AGG76599802</t>
        </is>
      </c>
      <c r="AM438" s="1">
        <f>IFERROR(AA438/AB438,"")</f>
        <v/>
      </c>
      <c r="AN438" s="486">
        <f>STDEV(K438,G438)</f>
        <v/>
      </c>
    </row>
    <row r="439" ht="21" customHeight="1" s="402">
      <c r="A439" t="n">
        <v>2021</v>
      </c>
      <c r="B439" t="n">
        <v>6</v>
      </c>
      <c r="C439" t="n">
        <v>428</v>
      </c>
      <c r="D439" t="n">
        <v>694</v>
      </c>
      <c r="E439" t="inlineStr">
        <is>
          <t>Packaging Pad (Bottom) Assembly9k</t>
        </is>
      </c>
      <c r="F439" t="inlineStr">
        <is>
          <t>FMMDII10080000</t>
        </is>
      </c>
      <c r="G439" t="n">
        <v>454</v>
      </c>
      <c r="H439" t="n">
        <v>426.76</v>
      </c>
      <c r="I439" t="n">
        <v>481.24</v>
      </c>
      <c r="J439" t="n">
        <v>475.9</v>
      </c>
      <c r="K439" s="476" t="n">
        <v>435.6</v>
      </c>
      <c r="L439" t="n">
        <v>0</v>
      </c>
      <c r="M439" t="n">
        <v>18</v>
      </c>
      <c r="N439" t="n">
        <v>200</v>
      </c>
      <c r="O439" s="2" t="n">
        <v>22</v>
      </c>
      <c r="P439" s="2" t="n">
        <v>164</v>
      </c>
      <c r="Q439" t="n">
        <v>8</v>
      </c>
      <c r="R439" t="n">
        <v>8</v>
      </c>
      <c r="S439" t="n">
        <v>14</v>
      </c>
      <c r="Z439" t="n">
        <v>0.015</v>
      </c>
      <c r="AA439" t="n">
        <v>30</v>
      </c>
      <c r="AB439" t="n">
        <v>480</v>
      </c>
      <c r="AC439" t="n">
        <v>0.1</v>
      </c>
      <c r="AD439" t="n">
        <v>1.1</v>
      </c>
      <c r="AE439" t="n">
        <v>0.1</v>
      </c>
      <c r="AF439" t="n">
        <v>0.6</v>
      </c>
      <c r="AG439" t="n">
        <v>3</v>
      </c>
      <c r="AH439" t="n">
        <v>1.3</v>
      </c>
      <c r="AI439" t="n">
        <v>0.22</v>
      </c>
      <c r="AJ439" s="28" t="inlineStr">
        <is>
          <t>Media</t>
        </is>
      </c>
      <c r="AK439" s="85" t="n"/>
      <c r="AL439" s="85" t="inlineStr">
        <is>
          <t>3E+12</t>
        </is>
      </c>
      <c r="AM439" s="1">
        <f>IFERROR(AA439/AB439,"")</f>
        <v/>
      </c>
      <c r="AN439" s="486">
        <f>STDEV(K439,G439)</f>
        <v/>
      </c>
    </row>
    <row r="440" ht="21" customHeight="1" s="402">
      <c r="A440" t="n">
        <v>2021</v>
      </c>
      <c r="B440" t="n">
        <v>6</v>
      </c>
      <c r="C440" t="n">
        <v>428</v>
      </c>
      <c r="D440" t="n">
        <v>695</v>
      </c>
      <c r="E440" t="inlineStr">
        <is>
          <t>Packaging Pad (up)9k</t>
        </is>
      </c>
      <c r="F440" t="inlineStr">
        <is>
          <t>FMMDII70080000</t>
        </is>
      </c>
      <c r="G440" t="n">
        <v>264</v>
      </c>
      <c r="H440" t="n">
        <v>248.16</v>
      </c>
      <c r="I440" t="n">
        <v>279.84</v>
      </c>
      <c r="J440" t="n">
        <v>323.8</v>
      </c>
      <c r="K440" s="476" t="n">
        <v>278.2</v>
      </c>
      <c r="L440" t="n">
        <v>0.2</v>
      </c>
      <c r="M440" t="n">
        <v>18</v>
      </c>
      <c r="N440" t="n">
        <v>200</v>
      </c>
      <c r="O440" s="2" t="n">
        <v>22</v>
      </c>
      <c r="P440" s="2" t="n">
        <v>165</v>
      </c>
      <c r="Q440" t="n">
        <v>14</v>
      </c>
      <c r="R440" t="n">
        <v>6</v>
      </c>
      <c r="S440" t="n">
        <v>12</v>
      </c>
      <c r="Z440" t="n">
        <v>0.015</v>
      </c>
      <c r="AA440" t="n">
        <v>32</v>
      </c>
      <c r="AB440" t="n">
        <v>482</v>
      </c>
      <c r="AC440" t="n">
        <v>0.1</v>
      </c>
      <c r="AD440" t="n">
        <v>1.8</v>
      </c>
      <c r="AE440" t="n">
        <v>0.1</v>
      </c>
      <c r="AF440" t="n">
        <v>1</v>
      </c>
      <c r="AG440" t="n">
        <v>3</v>
      </c>
      <c r="AH440" t="n">
        <v>1.5</v>
      </c>
      <c r="AI440" t="n">
        <v>0.23</v>
      </c>
      <c r="AJ440" s="28" t="inlineStr">
        <is>
          <t>Media</t>
        </is>
      </c>
      <c r="AK440" s="85" t="n"/>
      <c r="AL440" s="85" t="inlineStr">
        <is>
          <t>3E+12</t>
        </is>
      </c>
      <c r="AM440" s="1">
        <f>IFERROR(AA440/AB440,"")</f>
        <v/>
      </c>
      <c r="AN440" s="486">
        <f>STDEV(K440,G440)</f>
        <v/>
      </c>
    </row>
    <row r="441" ht="21" customHeight="1" s="402">
      <c r="A441" t="n">
        <v>2021</v>
      </c>
      <c r="B441" t="n">
        <v>6</v>
      </c>
      <c r="C441" t="n">
        <v>428</v>
      </c>
      <c r="D441" t="n">
        <v>696</v>
      </c>
      <c r="E441" t="inlineStr">
        <is>
          <t>Packaging Pad (Middle)9k</t>
        </is>
      </c>
      <c r="F441" t="inlineStr">
        <is>
          <t>FMMDII80080000</t>
        </is>
      </c>
      <c r="G441" t="n">
        <v>195</v>
      </c>
      <c r="H441" t="n">
        <v>183.3</v>
      </c>
      <c r="I441" t="n">
        <v>206.7</v>
      </c>
      <c r="J441" t="n">
        <v>249.6</v>
      </c>
      <c r="K441" s="476" t="n">
        <v>209.8</v>
      </c>
      <c r="L441" t="n">
        <v>0.3</v>
      </c>
      <c r="M441" t="n">
        <v>18</v>
      </c>
      <c r="N441" t="n">
        <v>200</v>
      </c>
      <c r="O441" s="2" t="n">
        <v>22</v>
      </c>
      <c r="P441" s="2" t="n">
        <v>165</v>
      </c>
      <c r="Q441" t="n">
        <v>12</v>
      </c>
      <c r="R441" t="n">
        <v>7</v>
      </c>
      <c r="S441" t="n">
        <v>12</v>
      </c>
      <c r="Z441" t="n">
        <v>0.015</v>
      </c>
      <c r="AA441" t="n">
        <v>31</v>
      </c>
      <c r="AB441" t="n">
        <v>481</v>
      </c>
      <c r="AC441" t="n">
        <v>0.2</v>
      </c>
      <c r="AD441" t="n">
        <v>2.5</v>
      </c>
      <c r="AE441" t="n">
        <v>0.1</v>
      </c>
      <c r="AF441" t="n">
        <v>1.4</v>
      </c>
      <c r="AG441" t="n">
        <v>3</v>
      </c>
      <c r="AH441" t="n">
        <v>1.4</v>
      </c>
      <c r="AI441" t="n">
        <v>0.23</v>
      </c>
      <c r="AJ441" s="28" t="inlineStr">
        <is>
          <t>Media</t>
        </is>
      </c>
      <c r="AK441" s="85" t="n"/>
      <c r="AL441" s="85" t="inlineStr">
        <is>
          <t>3E+12</t>
        </is>
      </c>
      <c r="AM441" s="1">
        <f>IFERROR(AA441/AB441,"")</f>
        <v/>
      </c>
      <c r="AN441" s="486">
        <f>STDEV(K441,G441)</f>
        <v/>
      </c>
    </row>
    <row r="442" ht="21" customHeight="1" s="402">
      <c r="A442" t="n">
        <v>2021</v>
      </c>
      <c r="B442" t="n">
        <v>6</v>
      </c>
      <c r="C442" t="n">
        <v>428</v>
      </c>
      <c r="D442" t="n">
        <v>697</v>
      </c>
      <c r="E442" t="inlineStr">
        <is>
          <t>Packging Pad (Side)9k</t>
        </is>
      </c>
      <c r="F442" t="inlineStr">
        <is>
          <t>FMMDII2F008000</t>
        </is>
      </c>
      <c r="G442" t="n">
        <v>101</v>
      </c>
      <c r="H442" t="n">
        <v>94.94</v>
      </c>
      <c r="I442" t="n">
        <v>107.06</v>
      </c>
      <c r="J442" t="n">
        <v>162.8</v>
      </c>
      <c r="K442" s="476" t="n">
        <v>132</v>
      </c>
      <c r="L442" t="n">
        <v>0.6</v>
      </c>
      <c r="M442" t="n">
        <v>18</v>
      </c>
      <c r="N442" t="n">
        <v>200</v>
      </c>
      <c r="O442" s="2" t="n">
        <v>22</v>
      </c>
      <c r="P442" s="2" t="n">
        <v>165</v>
      </c>
      <c r="Q442" t="n">
        <v>4</v>
      </c>
      <c r="R442" t="n">
        <v>3</v>
      </c>
      <c r="S442" t="n">
        <v>6</v>
      </c>
      <c r="Z442" t="n">
        <v>0.015</v>
      </c>
      <c r="AA442" t="n">
        <v>31</v>
      </c>
      <c r="AB442" t="n">
        <v>481</v>
      </c>
      <c r="AC442" t="n">
        <v>0.3</v>
      </c>
      <c r="AD442" t="n">
        <v>4.8</v>
      </c>
      <c r="AE442" t="n">
        <v>0.3</v>
      </c>
      <c r="AF442" t="n">
        <v>2.8</v>
      </c>
      <c r="AG442" t="n">
        <v>3</v>
      </c>
      <c r="AH442" t="n">
        <v>1.4</v>
      </c>
      <c r="AI442" t="n">
        <v>0.12</v>
      </c>
      <c r="AJ442" s="28" t="inlineStr">
        <is>
          <t>Media</t>
        </is>
      </c>
      <c r="AK442" s="85" t="n"/>
      <c r="AL442" s="85" t="inlineStr">
        <is>
          <t>3E+12</t>
        </is>
      </c>
      <c r="AM442" s="1">
        <f>IFERROR(AA442/AB442,"")</f>
        <v/>
      </c>
      <c r="AN442" s="486">
        <f>STDEV(K442,G442)</f>
        <v/>
      </c>
    </row>
    <row r="443" ht="21" customHeight="1" s="402">
      <c r="A443" t="n">
        <v>2021</v>
      </c>
      <c r="B443" t="n">
        <v>6</v>
      </c>
      <c r="C443" t="n">
        <v>429</v>
      </c>
      <c r="D443" t="n">
        <v>699</v>
      </c>
      <c r="E443" t="inlineStr">
        <is>
          <t>Packaging Pad (Bottom) Assembly10k</t>
        </is>
      </c>
      <c r="F443" t="inlineStr">
        <is>
          <t>FMMDII10090000</t>
        </is>
      </c>
      <c r="G443" t="n">
        <v>559</v>
      </c>
      <c r="H443" t="n">
        <v>525.46</v>
      </c>
      <c r="I443" t="n">
        <v>592.54</v>
      </c>
      <c r="J443" t="n">
        <v>584</v>
      </c>
      <c r="K443" s="476" t="n">
        <v>517.9</v>
      </c>
      <c r="L443" t="n">
        <v>0</v>
      </c>
      <c r="M443" t="n">
        <v>18</v>
      </c>
      <c r="N443" t="n">
        <v>200</v>
      </c>
      <c r="O443" s="2" t="n">
        <v>22</v>
      </c>
      <c r="P443" s="2" t="n">
        <v>165</v>
      </c>
      <c r="Q443" t="n">
        <v>8</v>
      </c>
      <c r="R443" t="n">
        <v>5</v>
      </c>
      <c r="S443" t="n">
        <v>7</v>
      </c>
      <c r="Z443" t="n">
        <v>0.015</v>
      </c>
      <c r="AA443" t="n">
        <v>20</v>
      </c>
      <c r="AB443" t="n">
        <v>20</v>
      </c>
      <c r="AC443" t="n">
        <v>0</v>
      </c>
      <c r="AD443" t="n">
        <v>0</v>
      </c>
      <c r="AE443" t="n">
        <v>0</v>
      </c>
      <c r="AF443" t="n">
        <v>0</v>
      </c>
      <c r="AG443" t="n">
        <v>2</v>
      </c>
      <c r="AH443" t="n">
        <v>0.9</v>
      </c>
      <c r="AI443" t="n">
        <v>0.03</v>
      </c>
      <c r="AJ443" s="28" t="inlineStr">
        <is>
          <t>Media</t>
        </is>
      </c>
      <c r="AK443" s="85" t="n"/>
      <c r="AL443" s="85" t="inlineStr">
        <is>
          <t>3E+12</t>
        </is>
      </c>
      <c r="AM443" s="1">
        <f>IFERROR(AA443/AB443,"")</f>
        <v/>
      </c>
      <c r="AN443" s="486">
        <f>STDEV(K443,G443)</f>
        <v/>
      </c>
    </row>
    <row r="444" ht="21" customHeight="1" s="402">
      <c r="A444" t="n">
        <v>2021</v>
      </c>
      <c r="B444" t="n">
        <v>6</v>
      </c>
      <c r="C444" t="n">
        <v>429</v>
      </c>
      <c r="D444" t="n">
        <v>700</v>
      </c>
      <c r="E444" t="inlineStr">
        <is>
          <t>Packaging Pad (up)10k</t>
        </is>
      </c>
      <c r="F444" t="inlineStr">
        <is>
          <t>FMMDII70090000</t>
        </is>
      </c>
      <c r="G444" t="n">
        <v>345</v>
      </c>
      <c r="H444" t="n">
        <v>324.3</v>
      </c>
      <c r="I444" t="n">
        <v>365.7</v>
      </c>
      <c r="J444" t="n">
        <v>412.4</v>
      </c>
      <c r="K444" s="476" t="n">
        <v>346.6</v>
      </c>
      <c r="L444" t="n">
        <v>0.2</v>
      </c>
      <c r="M444" t="n">
        <v>18</v>
      </c>
      <c r="N444" t="n">
        <v>200</v>
      </c>
      <c r="O444" s="2" t="n">
        <v>22</v>
      </c>
      <c r="P444" s="2" t="n">
        <v>165</v>
      </c>
      <c r="Q444" t="n">
        <v>8</v>
      </c>
      <c r="R444" t="n">
        <v>6</v>
      </c>
      <c r="S444" t="n">
        <v>8</v>
      </c>
      <c r="Z444" t="n">
        <v>0.015</v>
      </c>
      <c r="AA444" t="n">
        <v>22</v>
      </c>
      <c r="AB444" t="n">
        <v>22</v>
      </c>
      <c r="AC444" t="n">
        <v>0.1</v>
      </c>
      <c r="AD444" t="n">
        <v>0.1</v>
      </c>
      <c r="AE444" t="n">
        <v>0.1</v>
      </c>
      <c r="AF444" t="n">
        <v>0.1</v>
      </c>
      <c r="AG444" t="n">
        <v>2</v>
      </c>
      <c r="AH444" t="n">
        <v>1</v>
      </c>
      <c r="AI444" t="n">
        <v>0.03</v>
      </c>
      <c r="AJ444" s="28" t="inlineStr">
        <is>
          <t>Media</t>
        </is>
      </c>
      <c r="AK444" s="85" t="n"/>
      <c r="AL444" s="85" t="inlineStr">
        <is>
          <t>3E+12</t>
        </is>
      </c>
      <c r="AM444" s="1">
        <f>IFERROR(AA444/AB444,"")</f>
        <v/>
      </c>
      <c r="AN444" s="486">
        <f>STDEV(K444,G444)</f>
        <v/>
      </c>
    </row>
    <row r="445" ht="21" customHeight="1" s="402">
      <c r="A445" t="n">
        <v>2021</v>
      </c>
      <c r="B445" t="n">
        <v>6</v>
      </c>
      <c r="C445" t="n">
        <v>429</v>
      </c>
      <c r="D445" t="n">
        <v>701</v>
      </c>
      <c r="E445" t="inlineStr">
        <is>
          <t>Packaging Pad (Middle)10k</t>
        </is>
      </c>
      <c r="F445" t="inlineStr">
        <is>
          <t>FMMDII80090000</t>
        </is>
      </c>
      <c r="G445" t="n">
        <v>202</v>
      </c>
      <c r="H445" t="n">
        <v>189.88</v>
      </c>
      <c r="I445" t="n">
        <v>214.12</v>
      </c>
      <c r="J445" t="n">
        <v>250.9</v>
      </c>
      <c r="K445" s="476" t="n">
        <v>212.6</v>
      </c>
      <c r="L445" t="n">
        <v>0.2</v>
      </c>
      <c r="M445" t="n">
        <v>18</v>
      </c>
      <c r="N445" t="n">
        <v>200</v>
      </c>
      <c r="O445" s="2" t="n">
        <v>22</v>
      </c>
      <c r="P445" s="2" t="n">
        <v>165</v>
      </c>
      <c r="Q445" t="n">
        <v>6</v>
      </c>
      <c r="R445" t="n">
        <v>4</v>
      </c>
      <c r="S445" t="n">
        <v>8</v>
      </c>
      <c r="Z445" t="n">
        <v>0.015</v>
      </c>
      <c r="AA445" t="n">
        <v>18</v>
      </c>
      <c r="AB445" t="n">
        <v>18</v>
      </c>
      <c r="AC445" t="n">
        <v>0.1</v>
      </c>
      <c r="AD445" t="n">
        <v>0.1</v>
      </c>
      <c r="AE445" t="n">
        <v>0.1</v>
      </c>
      <c r="AF445" t="n">
        <v>0.1</v>
      </c>
      <c r="AG445" t="n">
        <v>2</v>
      </c>
      <c r="AH445" t="n">
        <v>0.8</v>
      </c>
      <c r="AI445" t="n">
        <v>0.02</v>
      </c>
      <c r="AJ445" s="28" t="inlineStr">
        <is>
          <t>Media</t>
        </is>
      </c>
      <c r="AK445" s="85" t="n"/>
      <c r="AL445" s="85" t="inlineStr">
        <is>
          <t>3E+12</t>
        </is>
      </c>
      <c r="AM445" s="1">
        <f>IFERROR(AA445/AB445,"")</f>
        <v/>
      </c>
      <c r="AN445" s="486">
        <f>STDEV(K445,G445)</f>
        <v/>
      </c>
    </row>
    <row r="446" ht="21" customHeight="1" s="402">
      <c r="A446" t="n">
        <v>2021</v>
      </c>
      <c r="B446" t="n">
        <v>6</v>
      </c>
      <c r="C446" t="n">
        <v>429</v>
      </c>
      <c r="D446" t="n">
        <v>702</v>
      </c>
      <c r="E446" t="inlineStr">
        <is>
          <t>Packging Pad (Side)10k</t>
        </is>
      </c>
      <c r="F446" t="inlineStr">
        <is>
          <t>FMMDII2F009000</t>
        </is>
      </c>
      <c r="G446" t="n">
        <v>101</v>
      </c>
      <c r="H446" t="n">
        <v>94.94</v>
      </c>
      <c r="I446" t="n">
        <v>107.06</v>
      </c>
      <c r="J446" t="n">
        <v>127.2</v>
      </c>
      <c r="K446" s="476" t="n">
        <v>109.9</v>
      </c>
      <c r="L446" t="n">
        <v>0.3</v>
      </c>
      <c r="M446" t="n">
        <v>18</v>
      </c>
      <c r="N446" t="n">
        <v>200</v>
      </c>
      <c r="O446" s="2" t="n">
        <v>22</v>
      </c>
      <c r="P446" s="2" t="n">
        <v>165</v>
      </c>
      <c r="Q446" t="n">
        <v>3</v>
      </c>
      <c r="R446" t="n">
        <v>1</v>
      </c>
      <c r="S446" t="n">
        <v>2</v>
      </c>
      <c r="Z446" t="n">
        <v>0.015</v>
      </c>
      <c r="AA446" t="n">
        <v>21</v>
      </c>
      <c r="AB446" t="n">
        <v>21</v>
      </c>
      <c r="AC446" t="n">
        <v>0.2</v>
      </c>
      <c r="AD446" t="n">
        <v>0.2</v>
      </c>
      <c r="AE446" t="n">
        <v>0.2</v>
      </c>
      <c r="AF446" t="n">
        <v>0.2</v>
      </c>
      <c r="AG446" t="n">
        <v>2</v>
      </c>
      <c r="AH446" t="n">
        <v>1</v>
      </c>
      <c r="AI446" t="n">
        <v>0.03</v>
      </c>
      <c r="AJ446" s="28" t="inlineStr">
        <is>
          <t>Media</t>
        </is>
      </c>
      <c r="AK446" s="85" t="n"/>
      <c r="AL446" s="85" t="inlineStr">
        <is>
          <t>3E+12</t>
        </is>
      </c>
      <c r="AM446" s="1">
        <f>IFERROR(AA446/AB446,"")</f>
        <v/>
      </c>
      <c r="AN446" s="486">
        <f>STDEV(K446,G446)</f>
        <v/>
      </c>
    </row>
    <row r="447" ht="21" customHeight="1" s="402">
      <c r="A447" t="n">
        <v>2021</v>
      </c>
      <c r="B447" t="n">
        <v>6</v>
      </c>
      <c r="C447" t="n">
        <v>431</v>
      </c>
      <c r="D447" t="n">
        <v>709</v>
      </c>
      <c r="E447" t="inlineStr">
        <is>
          <t>Packaging Pad (Bottom) Assembly14k</t>
        </is>
      </c>
      <c r="F447" t="inlineStr">
        <is>
          <t>FMMDII10012000</t>
        </is>
      </c>
      <c r="G447" t="n">
        <v>630</v>
      </c>
      <c r="H447" t="n">
        <v>592.2</v>
      </c>
      <c r="I447" t="n">
        <v>667.8</v>
      </c>
      <c r="J447" t="n">
        <v>781.4</v>
      </c>
      <c r="K447" s="476" t="n">
        <v>675</v>
      </c>
      <c r="L447" t="n">
        <v>0.2</v>
      </c>
      <c r="M447" t="n">
        <v>18</v>
      </c>
      <c r="N447" t="n">
        <v>200</v>
      </c>
      <c r="O447" s="2" t="n">
        <v>22</v>
      </c>
      <c r="P447" s="2" t="n">
        <v>163</v>
      </c>
      <c r="Q447" t="n">
        <v>4</v>
      </c>
      <c r="R447" t="n">
        <v>4</v>
      </c>
      <c r="S447" t="n">
        <v>4</v>
      </c>
      <c r="W447" t="n">
        <v>1</v>
      </c>
      <c r="Z447" t="n">
        <v>0.015</v>
      </c>
      <c r="AA447" t="n">
        <v>13</v>
      </c>
      <c r="AB447" t="n">
        <v>508</v>
      </c>
      <c r="AC447" t="n">
        <v>0</v>
      </c>
      <c r="AD447" t="n">
        <v>0.8</v>
      </c>
      <c r="AE447" t="n">
        <v>0</v>
      </c>
      <c r="AF447" t="n">
        <v>0.2</v>
      </c>
      <c r="AG447" t="n">
        <v>2</v>
      </c>
      <c r="AH447" t="n">
        <v>0.6</v>
      </c>
      <c r="AI447" t="n">
        <v>0.19</v>
      </c>
      <c r="AJ447" s="28" t="inlineStr">
        <is>
          <t>Media</t>
        </is>
      </c>
      <c r="AK447" s="85" t="n"/>
      <c r="AL447" s="85" t="inlineStr">
        <is>
          <t>3E+12</t>
        </is>
      </c>
      <c r="AM447" s="1">
        <f>IFERROR(AA447/AB447,"")</f>
        <v/>
      </c>
      <c r="AN447" s="486">
        <f>STDEV(K447,G447)</f>
        <v/>
      </c>
    </row>
    <row r="448" ht="21" customHeight="1" s="402">
      <c r="A448" t="n">
        <v>2021</v>
      </c>
      <c r="B448" t="n">
        <v>6</v>
      </c>
      <c r="C448" t="n">
        <v>431</v>
      </c>
      <c r="D448" t="n">
        <v>710</v>
      </c>
      <c r="E448" t="inlineStr">
        <is>
          <t>Packaging Pad (up)14k</t>
        </is>
      </c>
      <c r="F448" t="inlineStr">
        <is>
          <t>FMMDII70012000</t>
        </is>
      </c>
      <c r="G448" t="n">
        <v>334</v>
      </c>
      <c r="H448" t="n">
        <v>313.96</v>
      </c>
      <c r="I448" t="n">
        <v>354.04</v>
      </c>
      <c r="J448" t="n">
        <v>472.6</v>
      </c>
      <c r="K448" s="476" t="n">
        <v>371.7</v>
      </c>
      <c r="L448" t="n">
        <v>0.4</v>
      </c>
      <c r="M448" t="n">
        <v>18</v>
      </c>
      <c r="N448" t="n">
        <v>200</v>
      </c>
      <c r="O448" s="2" t="n">
        <v>22</v>
      </c>
      <c r="P448" s="2" t="n">
        <v>163</v>
      </c>
      <c r="Q448" t="n">
        <v>6</v>
      </c>
      <c r="R448" t="n">
        <v>6</v>
      </c>
      <c r="S448" t="n">
        <v>4</v>
      </c>
      <c r="W448" t="n">
        <v>1</v>
      </c>
      <c r="Z448" t="n">
        <v>0.015</v>
      </c>
      <c r="AA448" t="n">
        <v>17</v>
      </c>
      <c r="AB448" t="n">
        <v>512</v>
      </c>
      <c r="AC448" t="n">
        <v>0.1</v>
      </c>
      <c r="AD448" t="n">
        <v>1.5</v>
      </c>
      <c r="AE448" t="n">
        <v>0</v>
      </c>
      <c r="AF448" t="n">
        <v>0.4</v>
      </c>
      <c r="AG448" t="n">
        <v>2</v>
      </c>
      <c r="AH448" t="n">
        <v>0.8</v>
      </c>
      <c r="AI448" t="n">
        <v>0.19</v>
      </c>
      <c r="AJ448" s="28" t="inlineStr">
        <is>
          <t>Media</t>
        </is>
      </c>
      <c r="AK448" s="85" t="n"/>
      <c r="AL448" s="85" t="inlineStr">
        <is>
          <t>3E+12</t>
        </is>
      </c>
      <c r="AM448" s="1">
        <f>IFERROR(AA448/AB448,"")</f>
        <v/>
      </c>
      <c r="AN448" s="486">
        <f>STDEV(K448,G448)</f>
        <v/>
      </c>
    </row>
    <row r="449" ht="21" customHeight="1" s="402">
      <c r="A449" t="n">
        <v>2021</v>
      </c>
      <c r="B449" t="n">
        <v>6</v>
      </c>
      <c r="C449" t="n">
        <v>431</v>
      </c>
      <c r="D449" t="n">
        <v>711</v>
      </c>
      <c r="E449" t="inlineStr">
        <is>
          <t>Packaging Pad (Middle)14k</t>
        </is>
      </c>
      <c r="F449" t="inlineStr">
        <is>
          <t>FMMDII80012000</t>
        </is>
      </c>
      <c r="G449" t="n">
        <v>233</v>
      </c>
      <c r="H449" t="n">
        <v>219.02</v>
      </c>
      <c r="I449" t="n">
        <v>246.98</v>
      </c>
      <c r="J449" t="n">
        <v>317.2</v>
      </c>
      <c r="K449" s="476" t="n">
        <v>262.4</v>
      </c>
      <c r="L449" t="n">
        <v>0.4</v>
      </c>
      <c r="M449" t="n">
        <v>18</v>
      </c>
      <c r="N449" t="n">
        <v>200</v>
      </c>
      <c r="O449" s="2" t="n">
        <v>22</v>
      </c>
      <c r="P449" s="2" t="n">
        <v>163</v>
      </c>
      <c r="Q449" t="n">
        <v>7</v>
      </c>
      <c r="R449" t="n">
        <v>4</v>
      </c>
      <c r="S449" t="n">
        <v>4</v>
      </c>
      <c r="W449" t="n">
        <v>1</v>
      </c>
      <c r="Z449" t="n">
        <v>0.015</v>
      </c>
      <c r="AA449" t="n">
        <v>16</v>
      </c>
      <c r="AB449" t="n">
        <v>511</v>
      </c>
      <c r="AC449" t="n">
        <v>0.1</v>
      </c>
      <c r="AD449" t="n">
        <v>2.2</v>
      </c>
      <c r="AE449" t="n">
        <v>0.1</v>
      </c>
      <c r="AF449" t="n">
        <v>0.6</v>
      </c>
      <c r="AG449" t="n">
        <v>2</v>
      </c>
      <c r="AH449" t="n">
        <v>0.7</v>
      </c>
      <c r="AI449" t="n">
        <v>0.19</v>
      </c>
      <c r="AJ449" s="28" t="inlineStr">
        <is>
          <t>Media</t>
        </is>
      </c>
      <c r="AK449" s="85" t="n"/>
      <c r="AL449" s="85" t="inlineStr">
        <is>
          <t>3E+12</t>
        </is>
      </c>
      <c r="AM449" s="1">
        <f>IFERROR(AA449/AB449,"")</f>
        <v/>
      </c>
      <c r="AN449" s="486">
        <f>STDEV(K449,G449)</f>
        <v/>
      </c>
    </row>
    <row r="450" ht="21" customHeight="1" s="402">
      <c r="A450" t="n">
        <v>2021</v>
      </c>
      <c r="B450" t="n">
        <v>6</v>
      </c>
      <c r="C450" t="n">
        <v>431</v>
      </c>
      <c r="D450" t="n">
        <v>712</v>
      </c>
      <c r="E450" t="inlineStr">
        <is>
          <t>Packging Pad (Side)14k</t>
        </is>
      </c>
      <c r="F450" t="inlineStr">
        <is>
          <t>FMMDII2F001200</t>
        </is>
      </c>
      <c r="G450" t="n">
        <v>288</v>
      </c>
      <c r="H450" t="n">
        <v>270.72</v>
      </c>
      <c r="I450" t="n">
        <v>305.28</v>
      </c>
      <c r="J450" t="n">
        <v>313.7</v>
      </c>
      <c r="K450" s="476" t="n">
        <v>291.9</v>
      </c>
      <c r="L450" t="n">
        <v>0.1</v>
      </c>
      <c r="M450" t="n">
        <v>18</v>
      </c>
      <c r="N450" t="n">
        <v>200</v>
      </c>
      <c r="O450" s="2" t="n">
        <v>22</v>
      </c>
      <c r="P450" s="2" t="n">
        <v>163</v>
      </c>
      <c r="Q450" t="n">
        <v>4</v>
      </c>
      <c r="R450" t="n">
        <v>3</v>
      </c>
      <c r="S450" t="n">
        <v>2</v>
      </c>
      <c r="W450" t="n">
        <v>1</v>
      </c>
      <c r="Z450" t="n">
        <v>0.015</v>
      </c>
      <c r="AA450" t="n">
        <v>17</v>
      </c>
      <c r="AB450" t="n">
        <v>512</v>
      </c>
      <c r="AC450" t="n">
        <v>0.1</v>
      </c>
      <c r="AD450" t="n">
        <v>1.8</v>
      </c>
      <c r="AE450" t="n">
        <v>0.1</v>
      </c>
      <c r="AF450" t="n">
        <v>1.1</v>
      </c>
      <c r="AG450" t="n">
        <v>2</v>
      </c>
      <c r="AH450" t="n">
        <v>0.8</v>
      </c>
      <c r="AI450" t="n">
        <v>0.1</v>
      </c>
      <c r="AJ450" s="28" t="inlineStr">
        <is>
          <t>Media</t>
        </is>
      </c>
      <c r="AK450" s="85" t="n"/>
      <c r="AL450" s="85" t="inlineStr">
        <is>
          <t>3E+12</t>
        </is>
      </c>
      <c r="AM450" s="1">
        <f>IFERROR(AA450/AB450,"")</f>
        <v/>
      </c>
      <c r="AN450" s="486">
        <f>STDEV(K450,G450)</f>
        <v/>
      </c>
    </row>
    <row r="451" ht="21" customHeight="1" s="402">
      <c r="A451" t="n">
        <v>2021</v>
      </c>
      <c r="B451" t="n">
        <v>6</v>
      </c>
      <c r="C451" t="n">
        <v>123</v>
      </c>
      <c r="D451" t="n">
        <v>645</v>
      </c>
      <c r="E451" t="inlineStr">
        <is>
          <t>Stop Coller S4</t>
        </is>
      </c>
      <c r="F451" t="inlineStr">
        <is>
          <t>FMENCI0S400000</t>
        </is>
      </c>
      <c r="G451" t="n">
        <v>133</v>
      </c>
      <c r="H451" t="n">
        <v>123.69</v>
      </c>
      <c r="I451" t="n">
        <v>142.31</v>
      </c>
      <c r="J451" t="n">
        <v>166.6</v>
      </c>
      <c r="K451" s="476" t="n">
        <v>144.9</v>
      </c>
      <c r="L451" t="n">
        <v>0.3</v>
      </c>
      <c r="M451" t="n">
        <v>80</v>
      </c>
      <c r="N451" t="n">
        <v>180</v>
      </c>
      <c r="O451" s="2" t="n">
        <v>73</v>
      </c>
      <c r="P451" s="2" t="n">
        <v>204</v>
      </c>
      <c r="Q451" t="n">
        <v>83</v>
      </c>
      <c r="R451" t="n">
        <v>60</v>
      </c>
      <c r="S451" t="n">
        <v>69</v>
      </c>
      <c r="U451" t="n">
        <v>2</v>
      </c>
      <c r="X451" t="n">
        <v>4</v>
      </c>
      <c r="Z451" t="n">
        <v>0.02</v>
      </c>
      <c r="AA451" t="n">
        <v>218</v>
      </c>
      <c r="AB451" t="n">
        <v>10058</v>
      </c>
      <c r="AC451" t="n">
        <v>1.6</v>
      </c>
      <c r="AD451" t="n">
        <v>75.59999999999999</v>
      </c>
      <c r="AE451" t="n">
        <v>1.5</v>
      </c>
      <c r="AF451" t="n">
        <v>70.40000000000001</v>
      </c>
      <c r="AG451" t="n">
        <v>8</v>
      </c>
      <c r="AH451" t="n">
        <v>3</v>
      </c>
      <c r="AI451" t="n">
        <v>0.71</v>
      </c>
      <c r="AJ451" s="28" t="inlineStr">
        <is>
          <t>اطلانتيك</t>
        </is>
      </c>
      <c r="AK451" s="85" t="n"/>
      <c r="AL451" s="85" t="n"/>
      <c r="AM451" s="1">
        <f>IFERROR(AA451/AB451,"")</f>
        <v/>
      </c>
      <c r="AN451" s="486">
        <f>STDEV(K451,G451)</f>
        <v/>
      </c>
    </row>
    <row r="452" ht="21" customHeight="1" s="402">
      <c r="A452" t="n">
        <v>2021</v>
      </c>
      <c r="B452" t="n">
        <v>6</v>
      </c>
      <c r="C452" t="n">
        <v>259</v>
      </c>
      <c r="D452" t="n">
        <v>183</v>
      </c>
      <c r="E452" t="inlineStr">
        <is>
          <t>فوم حمايةالعداد</t>
        </is>
      </c>
      <c r="F452" t="inlineStr">
        <is>
          <t>FMENCI40000000</t>
        </is>
      </c>
      <c r="G452" t="n">
        <v>3</v>
      </c>
      <c r="H452" t="n">
        <v>2.79</v>
      </c>
      <c r="I452" t="n">
        <v>3.21</v>
      </c>
      <c r="J452" t="n">
        <v>4.2</v>
      </c>
      <c r="K452" s="476" t="n">
        <v>3</v>
      </c>
      <c r="L452" t="n">
        <v>0.4</v>
      </c>
      <c r="M452" t="n">
        <v>508</v>
      </c>
      <c r="N452" t="n">
        <v>85</v>
      </c>
      <c r="O452" s="2" t="n">
        <v>376</v>
      </c>
      <c r="P452" s="2" t="n">
        <v>115</v>
      </c>
      <c r="Q452" t="n">
        <v>84</v>
      </c>
      <c r="R452" t="n">
        <v>55</v>
      </c>
      <c r="S452" t="n">
        <v>81</v>
      </c>
      <c r="U452" t="n">
        <v>2</v>
      </c>
      <c r="Z452" t="n">
        <v>0.02</v>
      </c>
      <c r="AA452" t="n">
        <v>222</v>
      </c>
      <c r="AB452" t="n">
        <v>28522</v>
      </c>
      <c r="AC452" t="n">
        <v>74</v>
      </c>
      <c r="AD452" t="n">
        <v>9507.299999999999</v>
      </c>
      <c r="AE452" t="n">
        <v>74.3</v>
      </c>
      <c r="AF452" t="n">
        <v>9508.6</v>
      </c>
      <c r="AG452" t="n">
        <v>6</v>
      </c>
      <c r="AH452" t="n">
        <v>0.6</v>
      </c>
      <c r="AI452" t="n">
        <v>0.43</v>
      </c>
      <c r="AJ452" s="28" t="inlineStr">
        <is>
          <t>اطلانتيك</t>
        </is>
      </c>
      <c r="AK452" s="85" t="n"/>
      <c r="AL452" s="85" t="n"/>
      <c r="AM452" s="1">
        <f>IFERROR(AA452/AB452,"")</f>
        <v/>
      </c>
      <c r="AN452" s="486">
        <f>STDEV(K452,G452)</f>
        <v/>
      </c>
    </row>
    <row r="453" ht="21" customHeight="1" s="402">
      <c r="A453" t="n">
        <v>2021</v>
      </c>
      <c r="B453" t="n">
        <v>6</v>
      </c>
      <c r="C453" t="n">
        <v>4</v>
      </c>
      <c r="D453" t="n">
        <v>11</v>
      </c>
      <c r="E453" t="inlineStr">
        <is>
          <t>فوم جانب حمايه يمين</t>
        </is>
      </c>
      <c r="F453" t="inlineStr">
        <is>
          <t>FMDACI30000000</t>
        </is>
      </c>
      <c r="G453" t="n">
        <v>212</v>
      </c>
      <c r="H453" t="n">
        <v>197.16</v>
      </c>
      <c r="I453" t="n">
        <v>226.84</v>
      </c>
      <c r="J453" t="n">
        <v>254.2</v>
      </c>
      <c r="K453" s="476" t="n">
        <v>220.4</v>
      </c>
      <c r="L453" t="n">
        <v>0.2</v>
      </c>
      <c r="M453" t="n">
        <v>37</v>
      </c>
      <c r="N453" t="n">
        <v>195</v>
      </c>
      <c r="O453" s="2" t="n">
        <v>55</v>
      </c>
      <c r="P453" s="2" t="n">
        <v>132</v>
      </c>
      <c r="Q453" t="n">
        <v>59</v>
      </c>
      <c r="R453" t="n">
        <v>31</v>
      </c>
      <c r="S453" t="n">
        <v>41</v>
      </c>
      <c r="T453" t="n">
        <v>1</v>
      </c>
      <c r="Z453" t="n">
        <v>0.02</v>
      </c>
      <c r="AA453" t="n">
        <v>132</v>
      </c>
      <c r="AB453" t="n">
        <v>6614</v>
      </c>
      <c r="AC453" t="n">
        <v>0.6</v>
      </c>
      <c r="AD453" t="n">
        <v>31.2</v>
      </c>
      <c r="AE453" t="n">
        <v>0.6</v>
      </c>
      <c r="AF453" t="n">
        <v>28.6</v>
      </c>
      <c r="AG453" t="n">
        <v>8</v>
      </c>
      <c r="AH453" t="n">
        <v>2.4</v>
      </c>
      <c r="AI453" t="n">
        <v>0.93</v>
      </c>
      <c r="AJ453" s="28" t="inlineStr">
        <is>
          <t>الكترولوكس</t>
        </is>
      </c>
      <c r="AK453" s="85" t="n"/>
      <c r="AL453" s="85" t="inlineStr">
        <is>
          <t>808902001</t>
        </is>
      </c>
      <c r="AM453" s="1">
        <f>IFERROR(AA453/AB453,"")</f>
        <v/>
      </c>
      <c r="AN453" s="486">
        <f>STDEV(K453,G453)</f>
        <v/>
      </c>
    </row>
    <row r="454" ht="21" customHeight="1" s="402">
      <c r="A454" t="n">
        <v>2021</v>
      </c>
      <c r="B454" t="n">
        <v>6</v>
      </c>
      <c r="C454" t="n">
        <v>4</v>
      </c>
      <c r="D454" t="n">
        <v>12</v>
      </c>
      <c r="E454" t="inlineStr">
        <is>
          <t>فوم جانب حمايه شمال</t>
        </is>
      </c>
      <c r="F454" t="inlineStr">
        <is>
          <t>FMDACI40000000</t>
        </is>
      </c>
      <c r="G454" t="n">
        <v>212</v>
      </c>
      <c r="H454" t="n">
        <v>197.16</v>
      </c>
      <c r="I454" t="n">
        <v>226.84</v>
      </c>
      <c r="J454" t="n">
        <v>259.8</v>
      </c>
      <c r="K454" s="476" t="n">
        <v>214</v>
      </c>
      <c r="L454" t="n">
        <v>0.2</v>
      </c>
      <c r="M454" t="n">
        <v>37</v>
      </c>
      <c r="N454" t="n">
        <v>195</v>
      </c>
      <c r="O454" s="2" t="n">
        <v>55</v>
      </c>
      <c r="P454" s="2" t="n">
        <v>132</v>
      </c>
      <c r="Q454" t="n">
        <v>50</v>
      </c>
      <c r="R454" t="n">
        <v>34</v>
      </c>
      <c r="S454" t="n">
        <v>43</v>
      </c>
      <c r="T454" t="n">
        <v>1</v>
      </c>
      <c r="Z454" t="n">
        <v>0.02</v>
      </c>
      <c r="AA454" t="n">
        <v>128</v>
      </c>
      <c r="AB454" t="n">
        <v>6265</v>
      </c>
      <c r="AC454" t="n">
        <v>0.6</v>
      </c>
      <c r="AD454" t="n">
        <v>29.6</v>
      </c>
      <c r="AE454" t="n">
        <v>0.6</v>
      </c>
      <c r="AF454" t="n">
        <v>28.4</v>
      </c>
      <c r="AG454" t="n">
        <v>8</v>
      </c>
      <c r="AH454" t="n">
        <v>2.3</v>
      </c>
      <c r="AI454" t="n">
        <v>0.93</v>
      </c>
      <c r="AJ454" s="28" t="inlineStr">
        <is>
          <t>الكترولوكس</t>
        </is>
      </c>
      <c r="AK454" s="85" t="n"/>
      <c r="AL454" s="85" t="inlineStr">
        <is>
          <t>808901901</t>
        </is>
      </c>
      <c r="AM454" s="1">
        <f>IFERROR(AA454/AB454,"")</f>
        <v/>
      </c>
      <c r="AN454" s="486">
        <f>STDEV(K454,G454)</f>
        <v/>
      </c>
    </row>
    <row r="455" ht="21" customHeight="1" s="402">
      <c r="A455" t="n">
        <v>2021</v>
      </c>
      <c r="B455" t="n">
        <v>6</v>
      </c>
      <c r="C455" t="n">
        <v>10</v>
      </c>
      <c r="D455" t="n">
        <v>24</v>
      </c>
      <c r="E455" t="inlineStr">
        <is>
          <t>فوم زوايا فيكتوريا خلفيه PDAWP6025</t>
        </is>
      </c>
      <c r="F455" t="inlineStr">
        <is>
          <t>FMDAIIF4000000</t>
        </is>
      </c>
      <c r="G455" t="n">
        <v>166</v>
      </c>
      <c r="H455" t="n">
        <v>154.38</v>
      </c>
      <c r="I455" t="n">
        <v>177.62</v>
      </c>
      <c r="J455" t="n">
        <v>192.4</v>
      </c>
      <c r="K455" s="476" t="n">
        <v>168.4</v>
      </c>
      <c r="L455" t="n">
        <v>0.2</v>
      </c>
      <c r="M455" t="n">
        <v>145</v>
      </c>
      <c r="N455" t="n">
        <v>99</v>
      </c>
      <c r="O455" s="2" t="n">
        <v>133</v>
      </c>
      <c r="P455" s="2" t="n">
        <v>109</v>
      </c>
      <c r="Q455" t="n">
        <v>47</v>
      </c>
      <c r="R455" t="n">
        <v>35</v>
      </c>
      <c r="S455" t="n">
        <v>57</v>
      </c>
      <c r="W455" t="n">
        <v>1</v>
      </c>
      <c r="Z455" t="n">
        <v>0.015</v>
      </c>
      <c r="AA455" t="n">
        <v>140</v>
      </c>
      <c r="AB455" t="n">
        <v>22748</v>
      </c>
      <c r="AC455" t="n">
        <v>0.8</v>
      </c>
      <c r="AD455" t="n">
        <v>137</v>
      </c>
      <c r="AE455" t="n">
        <v>0.8</v>
      </c>
      <c r="AF455" t="n">
        <v>91.59999999999999</v>
      </c>
      <c r="AG455" t="n">
        <v>9</v>
      </c>
      <c r="AH455" t="n">
        <v>1.1</v>
      </c>
      <c r="AI455" t="n">
        <v>0.54</v>
      </c>
      <c r="AJ455" s="28" t="inlineStr">
        <is>
          <t>الكترولوكس</t>
        </is>
      </c>
      <c r="AK455" s="85" t="n"/>
      <c r="AL455" s="85" t="inlineStr">
        <is>
          <t>PDAWP7198</t>
        </is>
      </c>
      <c r="AM455" s="1">
        <f>IFERROR(AA455/AB455,"")</f>
        <v/>
      </c>
      <c r="AN455" s="486">
        <f>STDEV(K455,G455)</f>
        <v/>
      </c>
    </row>
    <row r="456" ht="21" customHeight="1" s="402">
      <c r="A456" t="n">
        <v>2021</v>
      </c>
      <c r="B456" t="n">
        <v>6</v>
      </c>
      <c r="C456" t="n">
        <v>10</v>
      </c>
      <c r="D456" t="n">
        <v>25</v>
      </c>
      <c r="E456" t="inlineStr">
        <is>
          <t>فوم زوايا فيكتوريا اماميه PDAWP6024</t>
        </is>
      </c>
      <c r="F456" t="inlineStr">
        <is>
          <t>FMDAIIF3000000</t>
        </is>
      </c>
      <c r="G456" t="n">
        <v>162</v>
      </c>
      <c r="H456" t="n">
        <v>150.66</v>
      </c>
      <c r="I456" t="n">
        <v>173.34</v>
      </c>
      <c r="J456" t="n">
        <v>179.7</v>
      </c>
      <c r="K456" s="476" t="n">
        <v>165.3</v>
      </c>
      <c r="L456" t="n">
        <v>0.1</v>
      </c>
      <c r="M456" t="n">
        <v>145</v>
      </c>
      <c r="N456" t="n">
        <v>99</v>
      </c>
      <c r="O456" s="2" t="n">
        <v>133</v>
      </c>
      <c r="P456" s="2" t="n">
        <v>109</v>
      </c>
      <c r="Q456" t="n">
        <v>55</v>
      </c>
      <c r="R456" t="n">
        <v>37</v>
      </c>
      <c r="S456" t="n">
        <v>48</v>
      </c>
      <c r="W456" t="n">
        <v>1</v>
      </c>
      <c r="Z456" t="n">
        <v>0.015</v>
      </c>
      <c r="AA456" t="n">
        <v>141</v>
      </c>
      <c r="AB456" t="n">
        <v>22749</v>
      </c>
      <c r="AC456" t="n">
        <v>0.9</v>
      </c>
      <c r="AD456" t="n">
        <v>140.4</v>
      </c>
      <c r="AE456" t="n">
        <v>0.8</v>
      </c>
      <c r="AF456" t="n">
        <v>96.90000000000001</v>
      </c>
      <c r="AG456" t="n">
        <v>9</v>
      </c>
      <c r="AH456" t="n">
        <v>1.1</v>
      </c>
      <c r="AI456" t="n">
        <v>0.54</v>
      </c>
      <c r="AJ456" s="28" t="inlineStr">
        <is>
          <t>الكترولوكس</t>
        </is>
      </c>
      <c r="AK456" s="85" t="inlineStr">
        <is>
          <t xml:space="preserve">FRONT ANGULAR SET VU          </t>
        </is>
      </c>
      <c r="AL456" s="85" t="inlineStr">
        <is>
          <t>PDAWP7197</t>
        </is>
      </c>
      <c r="AM456" s="1">
        <f>IFERROR(AA456/AB456,"")</f>
        <v/>
      </c>
      <c r="AN456" s="486">
        <f>STDEV(K456,G456)</f>
        <v/>
      </c>
    </row>
    <row r="457" ht="21" customHeight="1" s="402">
      <c r="A457" t="n">
        <v>2021</v>
      </c>
      <c r="B457" t="n">
        <v>6</v>
      </c>
      <c r="C457" t="n">
        <v>29</v>
      </c>
      <c r="D457" t="n">
        <v>81</v>
      </c>
      <c r="E457" t="inlineStr">
        <is>
          <t>قاعدة بوتجاز 90 تصدير</t>
        </is>
      </c>
      <c r="F457" t="inlineStr">
        <is>
          <t>FMDACI49000001</t>
        </is>
      </c>
      <c r="G457" t="n">
        <v>388</v>
      </c>
      <c r="H457" t="n">
        <v>360.84</v>
      </c>
      <c r="I457" t="n">
        <v>415.16</v>
      </c>
      <c r="J457" t="n">
        <v>472.3</v>
      </c>
      <c r="K457" s="476" t="n">
        <v>384.6</v>
      </c>
      <c r="L457" t="n">
        <v>0.2</v>
      </c>
      <c r="M457" t="n">
        <v>60</v>
      </c>
      <c r="N457" t="n">
        <v>120</v>
      </c>
      <c r="O457" s="2" t="n">
        <v>61</v>
      </c>
      <c r="P457" s="2" t="n">
        <v>119</v>
      </c>
      <c r="Q457" t="n">
        <v>42</v>
      </c>
      <c r="R457" t="n">
        <v>17</v>
      </c>
      <c r="S457" t="n">
        <v>51</v>
      </c>
      <c r="Z457" t="n">
        <v>0.015</v>
      </c>
      <c r="AA457" t="n">
        <v>110</v>
      </c>
      <c r="AB457" t="n">
        <v>7540</v>
      </c>
      <c r="AC457" t="n">
        <v>0.3</v>
      </c>
      <c r="AD457" t="n">
        <v>19.4</v>
      </c>
      <c r="AE457" t="n">
        <v>0.3</v>
      </c>
      <c r="AF457" t="n">
        <v>19.5</v>
      </c>
      <c r="AG457" t="n">
        <v>9</v>
      </c>
      <c r="AH457" t="n">
        <v>1.8</v>
      </c>
      <c r="AI457" t="n">
        <v>0.63</v>
      </c>
      <c r="AJ457" s="28" t="inlineStr">
        <is>
          <t>الكترولوكس</t>
        </is>
      </c>
      <c r="AK457" s="85" t="n"/>
      <c r="AL457" s="85" t="inlineStr">
        <is>
          <t>A07465002</t>
        </is>
      </c>
      <c r="AM457" s="1">
        <f>IFERROR(AA457/AB457,"")</f>
        <v/>
      </c>
      <c r="AN457" s="486">
        <f>STDEV(K457,G457)</f>
        <v/>
      </c>
    </row>
    <row r="458" ht="21" customHeight="1" s="402">
      <c r="A458" t="n">
        <v>2021</v>
      </c>
      <c r="B458" t="n">
        <v>6</v>
      </c>
      <c r="C458" t="n">
        <v>32</v>
      </c>
      <c r="D458" t="n">
        <v>92</v>
      </c>
      <c r="E458" t="inlineStr">
        <is>
          <t>قاعده غساله فوم 4.3 سم PDAWP6058</t>
        </is>
      </c>
      <c r="F458" t="inlineStr">
        <is>
          <t>FMDAIIW0000000</t>
        </is>
      </c>
      <c r="G458" t="n">
        <v>361</v>
      </c>
      <c r="H458" t="n">
        <v>335.73</v>
      </c>
      <c r="I458" t="n">
        <v>386.27</v>
      </c>
      <c r="J458" t="n">
        <v>482.5</v>
      </c>
      <c r="K458" s="476" t="n">
        <v>380.8</v>
      </c>
      <c r="L458" t="n">
        <v>0.3</v>
      </c>
      <c r="M458" t="n">
        <v>74</v>
      </c>
      <c r="N458" t="n">
        <v>97</v>
      </c>
      <c r="O458" s="2" t="n">
        <v>63</v>
      </c>
      <c r="P458" s="2" t="n">
        <v>116</v>
      </c>
      <c r="Q458" t="n">
        <v>63</v>
      </c>
      <c r="R458" t="n">
        <v>40</v>
      </c>
      <c r="S458" t="n">
        <v>58</v>
      </c>
      <c r="T458" t="n">
        <v>4</v>
      </c>
      <c r="W458" t="n">
        <v>4</v>
      </c>
      <c r="Z458" t="n">
        <v>0.015</v>
      </c>
      <c r="AA458" t="n">
        <v>169</v>
      </c>
      <c r="AB458" t="n">
        <v>13673</v>
      </c>
      <c r="AC458" t="n">
        <v>0.5</v>
      </c>
      <c r="AD458" t="n">
        <v>37.9</v>
      </c>
      <c r="AE458" t="n">
        <v>0.4</v>
      </c>
      <c r="AF458" t="n">
        <v>35.7</v>
      </c>
      <c r="AG458" t="n">
        <v>12</v>
      </c>
      <c r="AH458" t="n">
        <v>2.7</v>
      </c>
      <c r="AI458" t="n">
        <v>0.7</v>
      </c>
      <c r="AJ458" s="28" t="inlineStr">
        <is>
          <t>الكترولوكس</t>
        </is>
      </c>
      <c r="AK458" s="85" t="inlineStr">
        <is>
          <t xml:space="preserve">PACKAGING FOAM BASE SHORT     </t>
        </is>
      </c>
      <c r="AL458" s="85" t="inlineStr">
        <is>
          <t>PDAWP7199</t>
        </is>
      </c>
      <c r="AM458" s="1">
        <f>IFERROR(AA458/AB458,"")</f>
        <v/>
      </c>
      <c r="AN458" s="486">
        <f>STDEV(K458,G458)</f>
        <v/>
      </c>
    </row>
    <row r="459" ht="21" customHeight="1" s="402">
      <c r="A459" t="n">
        <v>2021</v>
      </c>
      <c r="B459" t="n">
        <v>6</v>
      </c>
      <c r="C459" t="n">
        <v>32</v>
      </c>
      <c r="D459" t="n">
        <v>93</v>
      </c>
      <c r="E459" t="inlineStr">
        <is>
          <t>فوم حمايه لوحه التحكم فيكتوريا CDAWP6090</t>
        </is>
      </c>
      <c r="F459" t="inlineStr">
        <is>
          <t>FMDAIIF2000000</t>
        </is>
      </c>
      <c r="G459" t="n">
        <v>59</v>
      </c>
      <c r="H459" t="n">
        <v>54.87</v>
      </c>
      <c r="I459" t="n">
        <v>63.13</v>
      </c>
      <c r="J459" t="n">
        <v>73.40000000000001</v>
      </c>
      <c r="K459" s="476" t="n">
        <v>60.9</v>
      </c>
      <c r="L459" t="n">
        <v>0.2</v>
      </c>
      <c r="M459" t="n">
        <v>74</v>
      </c>
      <c r="N459" t="n">
        <v>97</v>
      </c>
      <c r="O459" s="2" t="n">
        <v>63</v>
      </c>
      <c r="P459" s="2" t="n">
        <v>115</v>
      </c>
      <c r="Q459" t="n">
        <v>105</v>
      </c>
      <c r="R459" t="n">
        <v>47</v>
      </c>
      <c r="S459" t="n">
        <v>76</v>
      </c>
      <c r="W459" t="n">
        <v>4</v>
      </c>
      <c r="Z459" t="n">
        <v>0.015</v>
      </c>
      <c r="AA459" t="n">
        <v>232</v>
      </c>
      <c r="AB459" t="n">
        <v>13354</v>
      </c>
      <c r="AC459" t="n">
        <v>3.9</v>
      </c>
      <c r="AD459" t="n">
        <v>226.3</v>
      </c>
      <c r="AE459" t="n">
        <v>3.8</v>
      </c>
      <c r="AF459" t="n">
        <v>220.6</v>
      </c>
      <c r="AG459" t="n">
        <v>12</v>
      </c>
      <c r="AH459" t="n">
        <v>3.7</v>
      </c>
      <c r="AI459" t="n">
        <v>0.68</v>
      </c>
      <c r="AJ459" s="28" t="inlineStr">
        <is>
          <t>الكترولوكس</t>
        </is>
      </c>
      <c r="AK459" s="85" t="inlineStr">
        <is>
          <t xml:space="preserve">CONTROL PANEL PROTECTION FOAM </t>
        </is>
      </c>
      <c r="AL459" s="85" t="inlineStr">
        <is>
          <t>PDAWA6157</t>
        </is>
      </c>
      <c r="AM459" s="1">
        <f>IFERROR(AA459/AB459,"")</f>
        <v/>
      </c>
      <c r="AN459" s="486">
        <f>STDEV(K459,G459)</f>
        <v/>
      </c>
    </row>
    <row r="460" ht="21" customHeight="1" s="402">
      <c r="A460" t="n">
        <v>2021</v>
      </c>
      <c r="B460" t="n">
        <v>6</v>
      </c>
      <c r="C460" t="n">
        <v>32</v>
      </c>
      <c r="D460" t="n">
        <v>94</v>
      </c>
      <c r="E460" t="inlineStr">
        <is>
          <t>فوم تغليف حله فيكتوريا CDAWP6039</t>
        </is>
      </c>
      <c r="F460" t="inlineStr">
        <is>
          <t>FMDAIIF1000000</t>
        </is>
      </c>
      <c r="G460" t="n">
        <v>19</v>
      </c>
      <c r="H460" t="n">
        <v>17.67</v>
      </c>
      <c r="I460" t="n">
        <v>20.33</v>
      </c>
      <c r="K460" s="476" t="n"/>
      <c r="M460" t="n">
        <v>74</v>
      </c>
      <c r="N460" t="n">
        <v>97</v>
      </c>
      <c r="O460" s="2" t="n">
        <v>57</v>
      </c>
      <c r="P460" s="2" t="n">
        <v>126</v>
      </c>
      <c r="Z460" t="n">
        <v>0.015</v>
      </c>
      <c r="AG460" t="n">
        <v>1</v>
      </c>
      <c r="AJ460" s="28" t="inlineStr">
        <is>
          <t>الكترولوكس</t>
        </is>
      </c>
      <c r="AK460" s="85" t="inlineStr">
        <is>
          <t xml:space="preserve">DRUM PACKAGING SPACER         </t>
        </is>
      </c>
      <c r="AL460" s="85" t="inlineStr">
        <is>
          <t>CDAWP6039</t>
        </is>
      </c>
      <c r="AM460" s="1">
        <f>IFERROR(AA460/AB460,"")</f>
        <v/>
      </c>
      <c r="AN460" s="486">
        <f>STDEV(K460,G460)</f>
        <v/>
      </c>
    </row>
    <row r="461" ht="21" customHeight="1" s="402">
      <c r="A461" t="n">
        <v>2021</v>
      </c>
      <c r="B461" t="n">
        <v>6</v>
      </c>
      <c r="C461" t="n">
        <v>34</v>
      </c>
      <c r="D461" t="n">
        <v>99</v>
      </c>
      <c r="E461" t="inlineStr">
        <is>
          <t>فوم تغليف علوى يمين خلفى11قدم  PDFRP0143</t>
        </is>
      </c>
      <c r="F461" t="inlineStr">
        <is>
          <t>FMDAIIM2000000</t>
        </is>
      </c>
      <c r="G461" t="n">
        <v>20</v>
      </c>
      <c r="H461" t="n">
        <v>18.6</v>
      </c>
      <c r="I461" t="n">
        <v>21.4</v>
      </c>
      <c r="J461" t="n">
        <v>27.6</v>
      </c>
      <c r="K461" s="476" t="n">
        <v>21.1</v>
      </c>
      <c r="L461" t="n">
        <v>0.4</v>
      </c>
      <c r="M461" t="n">
        <v>140</v>
      </c>
      <c r="N461" t="n">
        <v>103</v>
      </c>
      <c r="O461" s="2" t="n">
        <v>116</v>
      </c>
      <c r="P461" s="2" t="n">
        <v>124</v>
      </c>
      <c r="Q461" t="n">
        <v>30</v>
      </c>
      <c r="R461" t="n">
        <v>11</v>
      </c>
      <c r="S461" t="n">
        <v>24</v>
      </c>
      <c r="T461" t="n">
        <v>2</v>
      </c>
      <c r="Z461" t="n">
        <v>0.015</v>
      </c>
      <c r="AA461" t="n">
        <v>67</v>
      </c>
      <c r="AB461" t="n">
        <v>10759</v>
      </c>
      <c r="AC461" t="n">
        <v>3.4</v>
      </c>
      <c r="AD461" t="n">
        <v>538</v>
      </c>
      <c r="AE461" t="n">
        <v>3.2</v>
      </c>
      <c r="AF461" t="n">
        <v>511.4</v>
      </c>
      <c r="AG461" t="n">
        <v>5</v>
      </c>
      <c r="AH461" t="n">
        <v>0.6</v>
      </c>
      <c r="AI461" t="n">
        <v>0.7</v>
      </c>
      <c r="AJ461" s="28" t="inlineStr">
        <is>
          <t>الكترولوكس</t>
        </is>
      </c>
      <c r="AK461" s="85" t="n"/>
      <c r="AL461" s="85" t="inlineStr">
        <is>
          <t>PDFRP0147</t>
        </is>
      </c>
      <c r="AM461" s="1">
        <f>IFERROR(AA461/AB461,"")</f>
        <v/>
      </c>
      <c r="AN461" s="486">
        <f>STDEV(K461,G461)</f>
        <v/>
      </c>
    </row>
    <row r="462" ht="21" customHeight="1" s="402">
      <c r="A462" t="n">
        <v>2021</v>
      </c>
      <c r="B462" t="n">
        <v>6</v>
      </c>
      <c r="C462" t="n">
        <v>34</v>
      </c>
      <c r="D462" t="n">
        <v>100</v>
      </c>
      <c r="E462" t="inlineStr">
        <is>
          <t>فوم تغليف علوى يمين امامى11قدم  PDFRP0142</t>
        </is>
      </c>
      <c r="F462" t="inlineStr">
        <is>
          <t>FMDAIIM1000000</t>
        </is>
      </c>
      <c r="G462" t="n">
        <v>20</v>
      </c>
      <c r="H462" t="n">
        <v>18.6</v>
      </c>
      <c r="I462" t="n">
        <v>21.4</v>
      </c>
      <c r="J462" t="n">
        <v>27.6</v>
      </c>
      <c r="K462" s="476" t="n">
        <v>21.1</v>
      </c>
      <c r="L462" t="n">
        <v>0.4</v>
      </c>
      <c r="M462" t="n">
        <v>140</v>
      </c>
      <c r="N462" t="n">
        <v>103</v>
      </c>
      <c r="O462" s="2" t="n">
        <v>116</v>
      </c>
      <c r="P462" s="2" t="n">
        <v>124</v>
      </c>
      <c r="Q462" t="n">
        <v>30</v>
      </c>
      <c r="R462" t="n">
        <v>11</v>
      </c>
      <c r="S462" t="n">
        <v>24</v>
      </c>
      <c r="T462" t="n">
        <v>2</v>
      </c>
      <c r="Z462" t="n">
        <v>0.015</v>
      </c>
      <c r="AA462" t="n">
        <v>67</v>
      </c>
      <c r="AB462" t="n">
        <v>10759</v>
      </c>
      <c r="AC462" t="n">
        <v>3.4</v>
      </c>
      <c r="AD462" t="n">
        <v>538</v>
      </c>
      <c r="AE462" t="n">
        <v>3.2</v>
      </c>
      <c r="AF462" t="n">
        <v>511.4</v>
      </c>
      <c r="AG462" t="n">
        <v>5</v>
      </c>
      <c r="AH462" t="n">
        <v>0.6</v>
      </c>
      <c r="AI462" t="n">
        <v>0.7</v>
      </c>
      <c r="AJ462" s="28" t="inlineStr">
        <is>
          <t>الكترولوكس</t>
        </is>
      </c>
      <c r="AK462" s="85" t="n"/>
      <c r="AL462" s="85" t="inlineStr">
        <is>
          <t>PDFRP0146</t>
        </is>
      </c>
      <c r="AM462" s="1">
        <f>IFERROR(AA462/AB462,"")</f>
        <v/>
      </c>
      <c r="AN462" s="486">
        <f>STDEV(K462,G462)</f>
        <v/>
      </c>
    </row>
    <row r="463" ht="21" customHeight="1" s="402">
      <c r="A463" t="n">
        <v>2021</v>
      </c>
      <c r="B463" t="n">
        <v>6</v>
      </c>
      <c r="C463" t="n">
        <v>34</v>
      </c>
      <c r="D463" t="n">
        <v>101</v>
      </c>
      <c r="E463" t="inlineStr">
        <is>
          <t>فوم تغليف علوى شمال خلفى11قدم  PDFRP0145</t>
        </is>
      </c>
      <c r="F463" t="inlineStr">
        <is>
          <t>FMDAIIM4000000</t>
        </is>
      </c>
      <c r="G463" t="n">
        <v>20</v>
      </c>
      <c r="H463" t="n">
        <v>18.6</v>
      </c>
      <c r="I463" t="n">
        <v>21.4</v>
      </c>
      <c r="J463" t="n">
        <v>27.6</v>
      </c>
      <c r="K463" s="476" t="n">
        <v>21.1</v>
      </c>
      <c r="L463" t="n">
        <v>0.4</v>
      </c>
      <c r="M463" t="n">
        <v>140</v>
      </c>
      <c r="N463" t="n">
        <v>103</v>
      </c>
      <c r="O463" s="2" t="n">
        <v>116</v>
      </c>
      <c r="P463" s="2" t="n">
        <v>124</v>
      </c>
      <c r="Q463" t="n">
        <v>30</v>
      </c>
      <c r="R463" t="n">
        <v>11</v>
      </c>
      <c r="S463" t="n">
        <v>24</v>
      </c>
      <c r="T463" t="n">
        <v>2</v>
      </c>
      <c r="Z463" t="n">
        <v>0.015</v>
      </c>
      <c r="AA463" t="n">
        <v>67</v>
      </c>
      <c r="AB463" t="n">
        <v>10759</v>
      </c>
      <c r="AC463" t="n">
        <v>3.4</v>
      </c>
      <c r="AD463" t="n">
        <v>538</v>
      </c>
      <c r="AE463" t="n">
        <v>3.2</v>
      </c>
      <c r="AF463" t="n">
        <v>511.4</v>
      </c>
      <c r="AG463" t="n">
        <v>5</v>
      </c>
      <c r="AH463" t="n">
        <v>0.6</v>
      </c>
      <c r="AI463" t="n">
        <v>0.7</v>
      </c>
      <c r="AJ463" s="28" t="inlineStr">
        <is>
          <t>الكترولوكس</t>
        </is>
      </c>
      <c r="AK463" s="85" t="n"/>
      <c r="AL463" s="85" t="inlineStr">
        <is>
          <t>PDFRP0142</t>
        </is>
      </c>
      <c r="AM463" s="1">
        <f>IFERROR(AA463/AB463,"")</f>
        <v/>
      </c>
      <c r="AN463" s="486">
        <f>STDEV(K463,G463)</f>
        <v/>
      </c>
    </row>
    <row r="464" ht="21" customHeight="1" s="402">
      <c r="A464" t="n">
        <v>2021</v>
      </c>
      <c r="B464" t="n">
        <v>6</v>
      </c>
      <c r="C464" t="n">
        <v>34</v>
      </c>
      <c r="D464" t="n">
        <v>102</v>
      </c>
      <c r="E464" t="inlineStr">
        <is>
          <t>فوم تغليف علوى شمال امامى11قدم  PDFRP0144</t>
        </is>
      </c>
      <c r="F464" t="inlineStr">
        <is>
          <t>FMDAIIM3000000</t>
        </is>
      </c>
      <c r="G464" t="n">
        <v>20</v>
      </c>
      <c r="H464" t="n">
        <v>18.6</v>
      </c>
      <c r="I464" t="n">
        <v>21.4</v>
      </c>
      <c r="J464" t="n">
        <v>27.6</v>
      </c>
      <c r="K464" s="476" t="n">
        <v>21.1</v>
      </c>
      <c r="L464" t="n">
        <v>0.4</v>
      </c>
      <c r="M464" t="n">
        <v>140</v>
      </c>
      <c r="N464" t="n">
        <v>103</v>
      </c>
      <c r="O464" s="2" t="n">
        <v>116</v>
      </c>
      <c r="P464" s="2" t="n">
        <v>124</v>
      </c>
      <c r="Q464" t="n">
        <v>30</v>
      </c>
      <c r="R464" t="n">
        <v>11</v>
      </c>
      <c r="S464" t="n">
        <v>24</v>
      </c>
      <c r="T464" t="n">
        <v>2</v>
      </c>
      <c r="Z464" t="n">
        <v>0.015</v>
      </c>
      <c r="AA464" t="n">
        <v>67</v>
      </c>
      <c r="AB464" t="n">
        <v>10759</v>
      </c>
      <c r="AC464" t="n">
        <v>3.4</v>
      </c>
      <c r="AD464" t="n">
        <v>538</v>
      </c>
      <c r="AE464" t="n">
        <v>3.2</v>
      </c>
      <c r="AF464" t="n">
        <v>511.4</v>
      </c>
      <c r="AG464" t="n">
        <v>5</v>
      </c>
      <c r="AH464" t="n">
        <v>0.6</v>
      </c>
      <c r="AI464" t="n">
        <v>0.7</v>
      </c>
      <c r="AJ464" s="28" t="inlineStr">
        <is>
          <t>الكترولوكس</t>
        </is>
      </c>
      <c r="AK464" s="85" t="n"/>
      <c r="AL464" s="85" t="inlineStr">
        <is>
          <t>PDFRP0143</t>
        </is>
      </c>
      <c r="AM464" s="1">
        <f>IFERROR(AA464/AB464,"")</f>
        <v/>
      </c>
      <c r="AN464" s="486">
        <f>STDEV(K464,G464)</f>
        <v/>
      </c>
    </row>
    <row r="465" ht="21" customHeight="1" s="402">
      <c r="A465" t="n">
        <v>2021</v>
      </c>
      <c r="B465" t="n">
        <v>6</v>
      </c>
      <c r="C465" t="n">
        <v>34</v>
      </c>
      <c r="D465" t="n">
        <v>103</v>
      </c>
      <c r="E465" t="inlineStr">
        <is>
          <t>فوم تغليف سفلى يمين 11قدم المعدل PDFRP0147</t>
        </is>
      </c>
      <c r="F465" t="inlineStr">
        <is>
          <t>FMDAIIM6000000</t>
        </is>
      </c>
      <c r="G465" t="n">
        <v>89</v>
      </c>
      <c r="H465" t="n">
        <v>82.77</v>
      </c>
      <c r="I465" t="n">
        <v>95.23</v>
      </c>
      <c r="J465" t="n">
        <v>114.8</v>
      </c>
      <c r="K465" s="476" t="n">
        <v>86.90000000000001</v>
      </c>
      <c r="L465" t="n">
        <v>0.3</v>
      </c>
      <c r="M465" t="n">
        <v>140</v>
      </c>
      <c r="N465" t="n">
        <v>103</v>
      </c>
      <c r="O465" s="2" t="n">
        <v>116</v>
      </c>
      <c r="P465" s="2" t="n">
        <v>124</v>
      </c>
      <c r="Q465" t="n">
        <v>29</v>
      </c>
      <c r="R465" t="n">
        <v>17</v>
      </c>
      <c r="S465" t="n">
        <v>24</v>
      </c>
      <c r="T465" t="n">
        <v>2</v>
      </c>
      <c r="Z465" t="n">
        <v>0.015</v>
      </c>
      <c r="AA465" t="n">
        <v>72</v>
      </c>
      <c r="AB465" t="n">
        <v>10764</v>
      </c>
      <c r="AC465" t="n">
        <v>0.8</v>
      </c>
      <c r="AD465" t="n">
        <v>120.9</v>
      </c>
      <c r="AE465" t="n">
        <v>0.8</v>
      </c>
      <c r="AF465" t="n">
        <v>123.8</v>
      </c>
      <c r="AG465" t="n">
        <v>5</v>
      </c>
      <c r="AH465" t="n">
        <v>0.6</v>
      </c>
      <c r="AI465" t="n">
        <v>0.7</v>
      </c>
      <c r="AJ465" s="28" t="inlineStr">
        <is>
          <t>الكترولوكس</t>
        </is>
      </c>
      <c r="AK465" s="85" t="n"/>
      <c r="AL465" s="85" t="inlineStr">
        <is>
          <t>PDFRP0144</t>
        </is>
      </c>
      <c r="AM465" s="1">
        <f>IFERROR(AA465/AB465,"")</f>
        <v/>
      </c>
      <c r="AN465" s="486">
        <f>STDEV(K465,G465)</f>
        <v/>
      </c>
    </row>
    <row r="466" ht="21" customHeight="1" s="402">
      <c r="A466" t="n">
        <v>2021</v>
      </c>
      <c r="B466" t="n">
        <v>6</v>
      </c>
      <c r="C466" t="n">
        <v>34</v>
      </c>
      <c r="D466" t="n">
        <v>104</v>
      </c>
      <c r="E466" t="inlineStr">
        <is>
          <t>فوم تغليف سفلى شمال 11قدم المعدل  PDFRP0146</t>
        </is>
      </c>
      <c r="F466" t="inlineStr">
        <is>
          <t>FMDAIIM5000000</t>
        </is>
      </c>
      <c r="G466" t="n">
        <v>89</v>
      </c>
      <c r="H466" t="n">
        <v>82.77</v>
      </c>
      <c r="I466" t="n">
        <v>95.23</v>
      </c>
      <c r="J466" t="n">
        <v>114.8</v>
      </c>
      <c r="K466" s="476" t="n">
        <v>86.90000000000001</v>
      </c>
      <c r="L466" t="n">
        <v>0.3</v>
      </c>
      <c r="M466" t="n">
        <v>140</v>
      </c>
      <c r="N466" t="n">
        <v>103</v>
      </c>
      <c r="O466" s="2" t="n">
        <v>116</v>
      </c>
      <c r="P466" s="2" t="n">
        <v>124</v>
      </c>
      <c r="Q466" t="n">
        <v>29</v>
      </c>
      <c r="R466" t="n">
        <v>17</v>
      </c>
      <c r="S466" t="n">
        <v>24</v>
      </c>
      <c r="T466" t="n">
        <v>2</v>
      </c>
      <c r="Z466" t="n">
        <v>0.015</v>
      </c>
      <c r="AA466" t="n">
        <v>72</v>
      </c>
      <c r="AB466" t="n">
        <v>10764</v>
      </c>
      <c r="AC466" t="n">
        <v>0.8</v>
      </c>
      <c r="AD466" t="n">
        <v>120.9</v>
      </c>
      <c r="AE466" t="n">
        <v>0.8</v>
      </c>
      <c r="AF466" t="n">
        <v>123.8</v>
      </c>
      <c r="AG466" t="n">
        <v>5</v>
      </c>
      <c r="AH466" t="n">
        <v>0.6</v>
      </c>
      <c r="AI466" t="n">
        <v>0.7</v>
      </c>
      <c r="AJ466" s="28" t="inlineStr">
        <is>
          <t>الكترولوكس</t>
        </is>
      </c>
      <c r="AK466" s="85" t="n"/>
      <c r="AL466" s="85" t="inlineStr">
        <is>
          <t>PDFRP0145</t>
        </is>
      </c>
      <c r="AM466" s="1">
        <f>IFERROR(AA466/AB466,"")</f>
        <v/>
      </c>
      <c r="AN466" s="486">
        <f>STDEV(K466,G466)</f>
        <v/>
      </c>
    </row>
    <row r="467" ht="21" customHeight="1" s="402">
      <c r="A467" t="n">
        <v>2021</v>
      </c>
      <c r="B467" t="n">
        <v>6</v>
      </c>
      <c r="C467" t="n">
        <v>52</v>
      </c>
      <c r="D467" t="n">
        <v>130</v>
      </c>
      <c r="E467" t="inlineStr">
        <is>
          <t>فوم كوش 152</t>
        </is>
      </c>
      <c r="F467" t="inlineStr">
        <is>
          <t>FMDACI51520000</t>
        </is>
      </c>
      <c r="G467" t="n">
        <v>12</v>
      </c>
      <c r="H467" t="n">
        <v>11.16</v>
      </c>
      <c r="I467" t="n">
        <v>12.84</v>
      </c>
      <c r="J467" t="n">
        <v>17.6</v>
      </c>
      <c r="K467" s="476" t="n">
        <v>12.3</v>
      </c>
      <c r="L467" t="n">
        <v>0.5</v>
      </c>
      <c r="M467" t="n">
        <v>336</v>
      </c>
      <c r="N467" t="n">
        <v>96</v>
      </c>
      <c r="O467" s="2" t="n">
        <v>354</v>
      </c>
      <c r="P467" s="2" t="n">
        <v>96</v>
      </c>
      <c r="Q467" t="n">
        <v>40</v>
      </c>
      <c r="R467" t="n">
        <v>29</v>
      </c>
      <c r="S467" t="n">
        <v>29</v>
      </c>
      <c r="T467" t="n">
        <v>10</v>
      </c>
      <c r="Z467" t="n">
        <v>0.02</v>
      </c>
      <c r="AA467" t="n">
        <v>108</v>
      </c>
      <c r="AB467" t="n">
        <v>15708</v>
      </c>
      <c r="AC467" t="n">
        <v>9</v>
      </c>
      <c r="AD467" t="n">
        <v>1309</v>
      </c>
      <c r="AE467" t="n">
        <v>9</v>
      </c>
      <c r="AF467" t="n">
        <v>1213.6</v>
      </c>
      <c r="AG467" t="n">
        <v>6</v>
      </c>
      <c r="AH467" t="n">
        <v>0.3</v>
      </c>
      <c r="AI467" t="n">
        <v>0.33</v>
      </c>
      <c r="AJ467" s="28" t="inlineStr">
        <is>
          <t>الكترولوكس</t>
        </is>
      </c>
      <c r="AK467" s="85" t="n"/>
      <c r="AL467" s="85" t="inlineStr">
        <is>
          <t>809040701</t>
        </is>
      </c>
      <c r="AM467" s="1">
        <f>IFERROR(AA467/AB467,"")</f>
        <v/>
      </c>
      <c r="AN467" s="486">
        <f>STDEV(K467,G467)</f>
        <v/>
      </c>
    </row>
    <row r="468" ht="21" customHeight="1" s="402">
      <c r="A468" t="n">
        <v>2021</v>
      </c>
      <c r="B468" t="n">
        <v>6</v>
      </c>
      <c r="C468" t="n">
        <v>53</v>
      </c>
      <c r="D468" t="n">
        <v>131</v>
      </c>
      <c r="E468" t="inlineStr">
        <is>
          <t>فوم كوش 130</t>
        </is>
      </c>
      <c r="F468" t="inlineStr">
        <is>
          <t>FMDACI51300000</t>
        </is>
      </c>
      <c r="G468" t="n">
        <v>10</v>
      </c>
      <c r="H468" t="n">
        <v>9.300000000000001</v>
      </c>
      <c r="I468" t="n">
        <v>10.7</v>
      </c>
      <c r="J468" t="n">
        <v>15.6</v>
      </c>
      <c r="K468" s="476" t="n">
        <v>10.1</v>
      </c>
      <c r="L468" t="n">
        <v>0.6</v>
      </c>
      <c r="M468" t="n">
        <v>772</v>
      </c>
      <c r="N468" t="n">
        <v>117</v>
      </c>
      <c r="O468" s="2" t="n">
        <v>1090</v>
      </c>
      <c r="P468" s="2" t="n">
        <v>84</v>
      </c>
      <c r="Q468" t="n">
        <v>107</v>
      </c>
      <c r="R468" t="n">
        <v>37</v>
      </c>
      <c r="S468" t="n">
        <v>115</v>
      </c>
      <c r="U468" t="n">
        <v>4</v>
      </c>
      <c r="Z468" t="n">
        <v>0.02</v>
      </c>
      <c r="AA468" t="n">
        <v>263</v>
      </c>
      <c r="AB468" t="n">
        <v>99463</v>
      </c>
      <c r="AC468" t="n">
        <v>26.3</v>
      </c>
      <c r="AD468" t="n">
        <v>9946.299999999999</v>
      </c>
      <c r="AE468" t="n">
        <v>26.1</v>
      </c>
      <c r="AF468" t="n">
        <v>9892.1</v>
      </c>
      <c r="AG468" t="n">
        <v>10</v>
      </c>
      <c r="AH468" t="n">
        <v>0.2</v>
      </c>
      <c r="AI468" t="n">
        <v>0.59</v>
      </c>
      <c r="AJ468" s="28" t="inlineStr">
        <is>
          <t>الكترولوكس</t>
        </is>
      </c>
      <c r="AK468" s="85" t="n"/>
      <c r="AL468" s="85" t="inlineStr">
        <is>
          <t>A00467101</t>
        </is>
      </c>
      <c r="AM468" s="1">
        <f>IFERROR(AA468/AB468,"")</f>
        <v/>
      </c>
      <c r="AN468" s="486">
        <f>STDEV(K468,G468)</f>
        <v/>
      </c>
    </row>
    <row r="469" ht="21" customHeight="1" s="402">
      <c r="A469" t="n">
        <v>2021</v>
      </c>
      <c r="B469" t="n">
        <v>6</v>
      </c>
      <c r="C469" t="n">
        <v>159</v>
      </c>
      <c r="D469" t="n">
        <v>299</v>
      </c>
      <c r="E469" t="inlineStr">
        <is>
          <t>سخان غاز 6لتر</t>
        </is>
      </c>
      <c r="F469" t="inlineStr">
        <is>
          <t>FMDAHI5L000000</t>
        </is>
      </c>
      <c r="G469" t="n">
        <v>115</v>
      </c>
      <c r="H469" t="n">
        <v>106.95</v>
      </c>
      <c r="I469" t="n">
        <v>123.05</v>
      </c>
      <c r="J469" t="n">
        <v>142.4</v>
      </c>
      <c r="K469" s="476" t="n">
        <v>108.4</v>
      </c>
      <c r="L469" t="n">
        <v>0.2</v>
      </c>
      <c r="M469" t="n">
        <v>70</v>
      </c>
      <c r="N469" t="n">
        <v>154</v>
      </c>
      <c r="O469" s="2" t="n">
        <v>97</v>
      </c>
      <c r="P469" s="2" t="n">
        <v>113</v>
      </c>
      <c r="Q469" t="n">
        <v>47</v>
      </c>
      <c r="R469" t="n">
        <v>19</v>
      </c>
      <c r="S469" t="n">
        <v>31</v>
      </c>
      <c r="T469" t="n">
        <v>30</v>
      </c>
      <c r="U469" t="n">
        <v>2</v>
      </c>
      <c r="Z469" t="n">
        <v>0.02</v>
      </c>
      <c r="AA469" t="n">
        <v>129</v>
      </c>
      <c r="AB469" t="n">
        <v>16065</v>
      </c>
      <c r="AC469" t="n">
        <v>1.1</v>
      </c>
      <c r="AD469" t="n">
        <v>139.7</v>
      </c>
      <c r="AE469" t="n">
        <v>1.2</v>
      </c>
      <c r="AF469" t="n">
        <v>147.8</v>
      </c>
      <c r="AG469" t="n">
        <v>10</v>
      </c>
      <c r="AH469" t="n">
        <v>1.3</v>
      </c>
      <c r="AI469" t="n">
        <v>1.04</v>
      </c>
      <c r="AJ469" s="28" t="inlineStr">
        <is>
          <t>الكترولوكس</t>
        </is>
      </c>
      <c r="AK469" s="85" t="inlineStr">
        <is>
          <t>Foam Set Protection Upper 6L G</t>
        </is>
      </c>
      <c r="AL469" s="85" t="n"/>
      <c r="AM469" s="1">
        <f>IFERROR(AA469/AB469,"")</f>
        <v/>
      </c>
      <c r="AN469" s="486">
        <f>STDEV(K469,G469)</f>
        <v/>
      </c>
    </row>
    <row r="470" ht="21" customHeight="1" s="402">
      <c r="A470" t="n">
        <v>2021</v>
      </c>
      <c r="B470" t="n">
        <v>6</v>
      </c>
      <c r="C470" t="n">
        <v>214</v>
      </c>
      <c r="D470" t="n">
        <v>142</v>
      </c>
      <c r="E470" t="inlineStr">
        <is>
          <t>فوم قاعده 60*60</t>
        </is>
      </c>
      <c r="F470" t="inlineStr">
        <is>
          <t>FMDACI16060000</t>
        </is>
      </c>
      <c r="G470" t="n">
        <v>351</v>
      </c>
      <c r="H470" t="n">
        <v>326.43</v>
      </c>
      <c r="I470" t="n">
        <v>375.57</v>
      </c>
      <c r="J470" t="n">
        <v>412.4</v>
      </c>
      <c r="K470" s="476" t="n">
        <v>350.8</v>
      </c>
      <c r="L470" t="n">
        <v>0.2</v>
      </c>
      <c r="M470" t="n">
        <v>68</v>
      </c>
      <c r="N470" t="n">
        <v>212</v>
      </c>
      <c r="O470" s="2" t="n">
        <v>79</v>
      </c>
      <c r="P470" s="2" t="n">
        <v>182</v>
      </c>
      <c r="Q470" t="n">
        <v>32</v>
      </c>
      <c r="R470" t="n">
        <v>16</v>
      </c>
      <c r="S470" t="n">
        <v>15</v>
      </c>
      <c r="Z470" t="n">
        <v>0.02</v>
      </c>
      <c r="AA470" t="n">
        <v>63</v>
      </c>
      <c r="AB470" t="n">
        <v>2401</v>
      </c>
      <c r="AC470" t="n">
        <v>0.2</v>
      </c>
      <c r="AD470" t="n">
        <v>6.8</v>
      </c>
      <c r="AE470" t="n">
        <v>0.2</v>
      </c>
      <c r="AF470" t="n">
        <v>6.9</v>
      </c>
      <c r="AG470" t="n">
        <v>5</v>
      </c>
      <c r="AH470" t="n">
        <v>0.8</v>
      </c>
      <c r="AI470" t="n">
        <v>0.32</v>
      </c>
      <c r="AJ470" s="28" t="inlineStr">
        <is>
          <t>الكترولوكس</t>
        </is>
      </c>
      <c r="AK470" s="85" t="n"/>
      <c r="AL470" s="85" t="inlineStr">
        <is>
          <t>808901701</t>
        </is>
      </c>
      <c r="AM470" s="1">
        <f>IFERROR(AA470/AB470,"")</f>
        <v/>
      </c>
      <c r="AN470" s="486">
        <f>STDEV(K470,G470)</f>
        <v/>
      </c>
    </row>
    <row r="471" ht="21" customHeight="1" s="402">
      <c r="A471" t="n">
        <v>2021</v>
      </c>
      <c r="B471" t="n">
        <v>6</v>
      </c>
      <c r="C471" t="n">
        <v>227</v>
      </c>
      <c r="D471" t="n">
        <v>155</v>
      </c>
      <c r="E471" t="inlineStr">
        <is>
          <t>فوم طقم سخان غاز 10 لتر</t>
        </is>
      </c>
      <c r="F471" t="inlineStr">
        <is>
          <t>FMDAHI6000000</t>
        </is>
      </c>
      <c r="G471" t="n">
        <v>122</v>
      </c>
      <c r="H471" t="n">
        <v>113.46</v>
      </c>
      <c r="I471" t="n">
        <v>130.54</v>
      </c>
      <c r="J471" t="n">
        <v>165.4</v>
      </c>
      <c r="K471" s="476" t="n">
        <v>128.8</v>
      </c>
      <c r="L471" t="n">
        <v>0.4</v>
      </c>
      <c r="M471" t="n">
        <v>61</v>
      </c>
      <c r="N471" t="n">
        <v>177</v>
      </c>
      <c r="O471" s="2" t="n">
        <v>84</v>
      </c>
      <c r="P471" s="2" t="n">
        <v>129</v>
      </c>
      <c r="Q471" t="n">
        <v>15</v>
      </c>
      <c r="R471" t="n">
        <v>8</v>
      </c>
      <c r="S471" t="n">
        <v>18</v>
      </c>
      <c r="T471" t="n">
        <v>7</v>
      </c>
      <c r="X471" t="n">
        <v>2</v>
      </c>
      <c r="Z471" t="n">
        <v>0.02</v>
      </c>
      <c r="AA471" t="n">
        <v>50</v>
      </c>
      <c r="AB471" t="n">
        <v>5426</v>
      </c>
      <c r="AC471" t="n">
        <v>0.4</v>
      </c>
      <c r="AD471" t="n">
        <v>44.5</v>
      </c>
      <c r="AE471" t="n">
        <v>0.4</v>
      </c>
      <c r="AF471" t="n">
        <v>42.3</v>
      </c>
      <c r="AG471" t="n">
        <v>4</v>
      </c>
      <c r="AH471" t="n">
        <v>0.6</v>
      </c>
      <c r="AI471" t="n">
        <v>1.01</v>
      </c>
      <c r="AJ471" s="28" t="inlineStr">
        <is>
          <t>الكترولوكس</t>
        </is>
      </c>
      <c r="AK471" s="85" t="inlineStr">
        <is>
          <t xml:space="preserve">Foam Set GIWH 10L             </t>
        </is>
      </c>
      <c r="AL471" s="85" t="inlineStr">
        <is>
          <t>A15289901</t>
        </is>
      </c>
      <c r="AM471" s="1">
        <f>IFERROR(AA471/AB471,"")</f>
        <v/>
      </c>
      <c r="AN471" s="486">
        <f>STDEV(K471,G471)</f>
        <v/>
      </c>
    </row>
    <row r="472" ht="21" customHeight="1" s="402">
      <c r="A472" t="n">
        <v>2021</v>
      </c>
      <c r="B472" t="n">
        <v>6</v>
      </c>
      <c r="C472" t="n">
        <v>256</v>
      </c>
      <c r="D472" t="n">
        <v>180</v>
      </c>
      <c r="E472" t="inlineStr">
        <is>
          <t>فوم دعامه 60*60</t>
        </is>
      </c>
      <c r="F472" t="inlineStr">
        <is>
          <t>FMDACI66060000</t>
        </is>
      </c>
      <c r="G472" t="n">
        <v>32</v>
      </c>
      <c r="H472" t="n">
        <v>29.76</v>
      </c>
      <c r="I472" t="n">
        <v>34.24</v>
      </c>
      <c r="J472" t="n">
        <v>38.4</v>
      </c>
      <c r="K472" s="476" t="n">
        <v>31.7</v>
      </c>
      <c r="L472" t="n">
        <v>0.2</v>
      </c>
      <c r="M472" t="n">
        <v>168</v>
      </c>
      <c r="N472" t="n">
        <v>171</v>
      </c>
      <c r="O472" s="2" t="n">
        <v>227</v>
      </c>
      <c r="P472" s="2" t="n">
        <v>129</v>
      </c>
      <c r="Q472" t="n">
        <v>28</v>
      </c>
      <c r="R472" t="n">
        <v>16</v>
      </c>
      <c r="S472" t="n">
        <v>21</v>
      </c>
      <c r="T472" t="n">
        <v>5</v>
      </c>
      <c r="Z472" t="n">
        <v>0.02</v>
      </c>
      <c r="AA472" t="n">
        <v>70</v>
      </c>
      <c r="AB472" t="n">
        <v>6770</v>
      </c>
      <c r="AC472" t="n">
        <v>2.2</v>
      </c>
      <c r="AD472" t="n">
        <v>211.6</v>
      </c>
      <c r="AE472" t="n">
        <v>2.2</v>
      </c>
      <c r="AF472" t="n">
        <v>213.5</v>
      </c>
      <c r="AG472" t="n">
        <v>4</v>
      </c>
      <c r="AH472" t="n">
        <v>0.3</v>
      </c>
      <c r="AI472" t="n">
        <v>0.46</v>
      </c>
      <c r="AJ472" s="28" t="inlineStr">
        <is>
          <t>الكترولوكس</t>
        </is>
      </c>
      <c r="AK472" s="85" t="n"/>
      <c r="AL472" s="85" t="inlineStr">
        <is>
          <t>808902101</t>
        </is>
      </c>
      <c r="AM472" s="1">
        <f>IFERROR(AA472/AB472,"")</f>
        <v/>
      </c>
      <c r="AN472" s="486">
        <f>STDEV(K472,G472)</f>
        <v/>
      </c>
    </row>
    <row r="473" ht="21" customHeight="1" s="402">
      <c r="A473" t="n">
        <v>2021</v>
      </c>
      <c r="B473" t="n">
        <v>6</v>
      </c>
      <c r="C473" t="n">
        <v>334</v>
      </c>
      <c r="D473" t="n">
        <v>254</v>
      </c>
      <c r="E473" t="inlineStr">
        <is>
          <t>طقم سخان بلونايل ذو 4 اطقم</t>
        </is>
      </c>
      <c r="F473" t="inlineStr">
        <is>
          <t>FMDAHI40000000</t>
        </is>
      </c>
      <c r="G473" t="n">
        <v>203</v>
      </c>
      <c r="H473" t="n">
        <v>188.79</v>
      </c>
      <c r="I473" t="n">
        <v>217.21</v>
      </c>
      <c r="J473" t="n">
        <v>278.3</v>
      </c>
      <c r="K473" s="476" t="n">
        <v>214.7</v>
      </c>
      <c r="L473" t="n">
        <v>0.4</v>
      </c>
      <c r="M473" t="n">
        <v>88</v>
      </c>
      <c r="N473" t="n">
        <v>164</v>
      </c>
      <c r="O473" s="2" t="n">
        <v>104</v>
      </c>
      <c r="P473" s="2" t="n">
        <v>138</v>
      </c>
      <c r="Q473" t="n">
        <v>117</v>
      </c>
      <c r="R473" t="n">
        <v>60</v>
      </c>
      <c r="S473" t="n">
        <v>98</v>
      </c>
      <c r="T473" t="n">
        <v>8</v>
      </c>
      <c r="U473" t="n">
        <v>5</v>
      </c>
      <c r="W473" t="n">
        <v>2</v>
      </c>
      <c r="Z473" t="n">
        <v>0.02</v>
      </c>
      <c r="AA473" t="n">
        <v>288</v>
      </c>
      <c r="AB473" t="n">
        <v>37368</v>
      </c>
      <c r="AC473" t="n">
        <v>1.4</v>
      </c>
      <c r="AD473" t="n">
        <v>184.1</v>
      </c>
      <c r="AE473" t="n">
        <v>1.3</v>
      </c>
      <c r="AF473" t="n">
        <v>164</v>
      </c>
      <c r="AG473" t="n">
        <v>18</v>
      </c>
      <c r="AH473" t="n">
        <v>2.8</v>
      </c>
      <c r="AI473" t="n">
        <v>1.01</v>
      </c>
      <c r="AJ473" s="28" t="inlineStr">
        <is>
          <t>الكترولوكس</t>
        </is>
      </c>
      <c r="AK473" s="85" t="n"/>
      <c r="AL473" s="85" t="inlineStr">
        <is>
          <t>PHEWP0112</t>
        </is>
      </c>
      <c r="AM473" s="1">
        <f>IFERROR(AA473/AB473,"")</f>
        <v/>
      </c>
      <c r="AN473" s="486">
        <f>STDEV(K473,G473)</f>
        <v/>
      </c>
    </row>
    <row r="474" ht="21" customHeight="1" s="402">
      <c r="A474" t="n">
        <v>2021</v>
      </c>
      <c r="B474" t="n">
        <v>6</v>
      </c>
      <c r="C474" t="n">
        <v>377</v>
      </c>
      <c r="D474" t="n">
        <v>439</v>
      </c>
      <c r="E474" t="inlineStr">
        <is>
          <t>زانوسى العبد 305</t>
        </is>
      </c>
      <c r="F474" t="inlineStr">
        <is>
          <t>FMABDI30500000</t>
        </is>
      </c>
      <c r="G474" t="n">
        <v>343</v>
      </c>
      <c r="H474" t="n">
        <v>308.7</v>
      </c>
      <c r="I474" t="n">
        <v>377.3</v>
      </c>
      <c r="J474" t="n">
        <v>655</v>
      </c>
      <c r="K474" s="476" t="n">
        <v>364.3</v>
      </c>
      <c r="L474" t="n">
        <v>0.9</v>
      </c>
      <c r="M474" t="n">
        <v>45</v>
      </c>
      <c r="N474" t="n">
        <v>320</v>
      </c>
      <c r="O474" s="2" t="n">
        <v>51</v>
      </c>
      <c r="P474" s="2" t="n">
        <v>293</v>
      </c>
      <c r="Q474" t="n">
        <v>8</v>
      </c>
      <c r="R474" t="n">
        <v>8</v>
      </c>
      <c r="S474" t="n">
        <v>14</v>
      </c>
      <c r="Z474" t="n">
        <v>0.015</v>
      </c>
      <c r="AA474" t="n">
        <v>30</v>
      </c>
      <c r="AB474" t="n">
        <v>360</v>
      </c>
      <c r="AC474" t="n">
        <v>0.1</v>
      </c>
      <c r="AD474" t="n">
        <v>1.1</v>
      </c>
      <c r="AE474" t="n">
        <v>0.1</v>
      </c>
      <c r="AF474" t="n">
        <v>1</v>
      </c>
      <c r="AG474" t="n">
        <v>2</v>
      </c>
      <c r="AH474" t="n">
        <v>0.6</v>
      </c>
      <c r="AI474" t="n">
        <v>0.18</v>
      </c>
      <c r="AJ474" s="28" t="inlineStr">
        <is>
          <t>الكترولوكس</t>
        </is>
      </c>
      <c r="AK474" s="85" t="n"/>
      <c r="AL474" s="85" t="inlineStr">
        <is>
          <t>VOS0445</t>
        </is>
      </c>
      <c r="AM474" s="1">
        <f>IFERROR(AA474/AB474,"")</f>
        <v/>
      </c>
      <c r="AN474" s="486">
        <f>STDEV(K474,G474)</f>
        <v/>
      </c>
    </row>
    <row r="475" ht="21" customHeight="1" s="402">
      <c r="A475" t="n">
        <v>2021</v>
      </c>
      <c r="B475" t="n">
        <v>6</v>
      </c>
      <c r="C475" t="n">
        <v>378</v>
      </c>
      <c r="D475" t="n">
        <v>440</v>
      </c>
      <c r="E475" t="inlineStr">
        <is>
          <t>فوم طقم سخان زانوسى</t>
        </is>
      </c>
      <c r="F475" t="inlineStr">
        <is>
          <t>FMDAHIN30000000</t>
        </is>
      </c>
      <c r="G475" t="n">
        <v>258</v>
      </c>
      <c r="H475" t="n">
        <v>239.94</v>
      </c>
      <c r="I475" t="n">
        <v>276.06</v>
      </c>
      <c r="J475" t="n">
        <v>335.9</v>
      </c>
      <c r="K475" s="476" t="n">
        <v>250.1</v>
      </c>
      <c r="L475" t="n">
        <v>0.3</v>
      </c>
      <c r="M475" t="n">
        <v>90</v>
      </c>
      <c r="N475" t="n">
        <v>120</v>
      </c>
      <c r="O475" s="2" t="n">
        <v>87</v>
      </c>
      <c r="P475" s="2" t="n">
        <v>124</v>
      </c>
      <c r="Q475" t="n">
        <v>11</v>
      </c>
      <c r="R475" t="n">
        <v>9</v>
      </c>
      <c r="S475" t="n">
        <v>7</v>
      </c>
      <c r="Z475" t="n">
        <v>0.015</v>
      </c>
      <c r="AA475" t="n">
        <v>25</v>
      </c>
      <c r="AB475" t="n">
        <v>5353</v>
      </c>
      <c r="AC475" t="n">
        <v>0.1</v>
      </c>
      <c r="AD475" t="n">
        <v>20.7</v>
      </c>
      <c r="AE475" t="n">
        <v>0.2</v>
      </c>
      <c r="AF475" t="n">
        <v>31.8</v>
      </c>
      <c r="AG475" t="n">
        <v>2</v>
      </c>
      <c r="AH475" t="n">
        <v>0.3</v>
      </c>
      <c r="AI475" t="n">
        <v>0.5</v>
      </c>
      <c r="AJ475" s="28" t="inlineStr">
        <is>
          <t>الكترولوكس</t>
        </is>
      </c>
      <c r="AK475" s="85" t="n"/>
      <c r="AL475" s="85" t="n"/>
      <c r="AM475" s="1">
        <f>IFERROR(AA475/AB475,"")</f>
        <v/>
      </c>
      <c r="AN475" s="486">
        <f>STDEV(K475,G475)</f>
        <v/>
      </c>
    </row>
    <row r="476" ht="21" customHeight="1" s="402">
      <c r="A476" t="n">
        <v>2021</v>
      </c>
      <c r="B476" t="n">
        <v>6</v>
      </c>
      <c r="C476" t="n">
        <v>381</v>
      </c>
      <c r="D476" t="n">
        <v>445</v>
      </c>
      <c r="E476" t="inlineStr">
        <is>
          <t>زانوسى العبد 303</t>
        </is>
      </c>
      <c r="F476" t="inlineStr">
        <is>
          <t>FMABDI30300000</t>
        </is>
      </c>
      <c r="G476" t="n">
        <v>28</v>
      </c>
      <c r="H476" t="n">
        <v>25.2</v>
      </c>
      <c r="I476" t="n">
        <v>30.8</v>
      </c>
      <c r="J476" t="n">
        <v>34.3</v>
      </c>
      <c r="K476" s="476" t="n">
        <v>29</v>
      </c>
      <c r="L476" t="n">
        <v>0.2</v>
      </c>
      <c r="M476" t="n">
        <v>60</v>
      </c>
      <c r="N476" t="n">
        <v>180</v>
      </c>
      <c r="O476" s="2" t="n">
        <v>70</v>
      </c>
      <c r="P476" s="2" t="n">
        <v>155</v>
      </c>
      <c r="Q476" t="n">
        <v>21</v>
      </c>
      <c r="R476" t="n">
        <v>10</v>
      </c>
      <c r="S476" t="n">
        <v>17</v>
      </c>
      <c r="T476" t="n">
        <v>2</v>
      </c>
      <c r="U476" t="n">
        <v>2</v>
      </c>
      <c r="Z476" t="n">
        <v>0.015</v>
      </c>
      <c r="AA476" t="n">
        <v>52</v>
      </c>
      <c r="AB476" t="n">
        <v>4052</v>
      </c>
      <c r="AC476" t="n">
        <v>1.9</v>
      </c>
      <c r="AD476" t="n">
        <v>144.7</v>
      </c>
      <c r="AE476" t="n">
        <v>1.8</v>
      </c>
      <c r="AF476" t="n">
        <v>140.5</v>
      </c>
      <c r="AG476" t="n">
        <v>4</v>
      </c>
      <c r="AH476" t="n">
        <v>0.7</v>
      </c>
      <c r="AI476" t="n">
        <v>0.77</v>
      </c>
      <c r="AJ476" s="28" t="inlineStr">
        <is>
          <t>الكترولوكس</t>
        </is>
      </c>
      <c r="AK476" s="85" t="n"/>
      <c r="AL476" s="85" t="inlineStr">
        <is>
          <t>CDFRP2305</t>
        </is>
      </c>
      <c r="AM476" s="1">
        <f>IFERROR(AA476/AB476,"")</f>
        <v/>
      </c>
      <c r="AN476" s="486">
        <f>STDEV(K476,G476)</f>
        <v/>
      </c>
    </row>
    <row r="477" ht="21" customHeight="1" s="402">
      <c r="A477" t="n">
        <v>2021</v>
      </c>
      <c r="B477" t="n">
        <v>6</v>
      </c>
      <c r="C477" t="n">
        <v>381</v>
      </c>
      <c r="D477" t="n">
        <v>446</v>
      </c>
      <c r="E477" t="inlineStr">
        <is>
          <t>زانوسى العبد 304</t>
        </is>
      </c>
      <c r="F477" t="inlineStr">
        <is>
          <t>FMABDI30400000</t>
        </is>
      </c>
      <c r="G477" t="n">
        <v>167</v>
      </c>
      <c r="H477" t="n">
        <v>150.3</v>
      </c>
      <c r="I477" t="n">
        <v>183.7</v>
      </c>
      <c r="J477" t="n">
        <v>204.8</v>
      </c>
      <c r="K477" s="476" t="n">
        <v>178.2</v>
      </c>
      <c r="L477" t="n">
        <v>0.2</v>
      </c>
      <c r="M477" t="n">
        <v>60</v>
      </c>
      <c r="N477" t="n">
        <v>180</v>
      </c>
      <c r="O477" s="2" t="n">
        <v>70</v>
      </c>
      <c r="P477" s="2" t="n">
        <v>155</v>
      </c>
      <c r="Q477" t="n">
        <v>24</v>
      </c>
      <c r="R477" t="n">
        <v>10</v>
      </c>
      <c r="S477" t="n">
        <v>14</v>
      </c>
      <c r="Z477" t="n">
        <v>0.015</v>
      </c>
      <c r="AA477" t="n">
        <v>48</v>
      </c>
      <c r="AB477" t="n">
        <v>4218</v>
      </c>
      <c r="AC477" t="n">
        <v>0.3</v>
      </c>
      <c r="AD477" t="n">
        <v>25.3</v>
      </c>
      <c r="AE477" t="n">
        <v>0.3</v>
      </c>
      <c r="AF477" t="n">
        <v>23.8</v>
      </c>
      <c r="AG477" t="n">
        <v>4</v>
      </c>
      <c r="AH477" t="n">
        <v>0.7</v>
      </c>
      <c r="AI477" t="n">
        <v>0.8</v>
      </c>
      <c r="AJ477" s="28" t="inlineStr">
        <is>
          <t>الكترولوكس</t>
        </is>
      </c>
      <c r="AK477" s="85" t="n"/>
      <c r="AL477" s="85" t="inlineStr">
        <is>
          <t>CDFRP2306</t>
        </is>
      </c>
      <c r="AM477" s="1">
        <f>IFERROR(AA477/AB477,"")</f>
        <v/>
      </c>
      <c r="AN477" s="486">
        <f>STDEV(K477,G477)</f>
        <v/>
      </c>
    </row>
    <row r="478" ht="21" customHeight="1" s="402">
      <c r="A478" t="n">
        <v>2021</v>
      </c>
      <c r="B478" t="n">
        <v>6</v>
      </c>
      <c r="C478" t="n">
        <v>381</v>
      </c>
      <c r="D478" t="n">
        <v>447</v>
      </c>
      <c r="E478" t="inlineStr">
        <is>
          <t>زانوسي العبد 308</t>
        </is>
      </c>
      <c r="F478" t="inlineStr">
        <is>
          <t>FMABDI30800000</t>
        </is>
      </c>
      <c r="G478" t="n">
        <v>177</v>
      </c>
      <c r="H478" t="n">
        <v>159.3</v>
      </c>
      <c r="I478" t="n">
        <v>194.7</v>
      </c>
      <c r="J478" t="n">
        <v>195.8</v>
      </c>
      <c r="K478" s="476" t="n">
        <v>180.1</v>
      </c>
      <c r="L478" t="n">
        <v>0.1</v>
      </c>
      <c r="M478" t="n">
        <v>60</v>
      </c>
      <c r="N478" t="n">
        <v>180</v>
      </c>
      <c r="O478" s="2" t="n">
        <v>70</v>
      </c>
      <c r="P478" s="2" t="n">
        <v>155</v>
      </c>
      <c r="Q478" t="n">
        <v>24</v>
      </c>
      <c r="R478" t="n">
        <v>16</v>
      </c>
      <c r="S478" t="n">
        <v>11</v>
      </c>
      <c r="Z478" t="n">
        <v>0.015</v>
      </c>
      <c r="AA478" t="n">
        <v>51</v>
      </c>
      <c r="AB478" t="n">
        <v>4191</v>
      </c>
      <c r="AC478" t="n">
        <v>0.3</v>
      </c>
      <c r="AD478" t="n">
        <v>23.7</v>
      </c>
      <c r="AE478" t="n">
        <v>0.3</v>
      </c>
      <c r="AF478" t="n">
        <v>23.6</v>
      </c>
      <c r="AG478" t="n">
        <v>4</v>
      </c>
      <c r="AH478" t="n">
        <v>0.7</v>
      </c>
      <c r="AI478" t="n">
        <v>0.79</v>
      </c>
      <c r="AJ478" s="28" t="inlineStr">
        <is>
          <t>الكترولوكس</t>
        </is>
      </c>
      <c r="AK478" s="85" t="n"/>
      <c r="AL478" s="85" t="inlineStr">
        <is>
          <t>CDFRP2308</t>
        </is>
      </c>
      <c r="AM478" s="1">
        <f>IFERROR(AA478/AB478,"")</f>
        <v/>
      </c>
      <c r="AN478" s="486">
        <f>STDEV(K478,G478)</f>
        <v/>
      </c>
    </row>
    <row r="479" ht="21" customHeight="1" s="402">
      <c r="A479" t="n">
        <v>2021</v>
      </c>
      <c r="B479" t="n">
        <v>6</v>
      </c>
      <c r="C479" t="n">
        <v>381</v>
      </c>
      <c r="D479" t="n">
        <v>448</v>
      </c>
      <c r="E479" t="inlineStr">
        <is>
          <t>زانوسي العبد 314</t>
        </is>
      </c>
      <c r="F479" t="inlineStr">
        <is>
          <t>FMABDI31400000</t>
        </is>
      </c>
      <c r="G479" t="n">
        <v>23</v>
      </c>
      <c r="H479" t="n">
        <v>20.7</v>
      </c>
      <c r="I479" t="n">
        <v>25.3</v>
      </c>
      <c r="J479" t="n">
        <v>29.5</v>
      </c>
      <c r="K479" s="476" t="n">
        <v>25.2</v>
      </c>
      <c r="L479" t="n">
        <v>0.3</v>
      </c>
      <c r="M479" t="n">
        <v>60</v>
      </c>
      <c r="N479" t="n">
        <v>180</v>
      </c>
      <c r="O479" s="2" t="n">
        <v>70</v>
      </c>
      <c r="P479" s="2" t="n">
        <v>155</v>
      </c>
      <c r="Q479" t="n">
        <v>26</v>
      </c>
      <c r="R479" t="n">
        <v>14</v>
      </c>
      <c r="S479" t="n">
        <v>12</v>
      </c>
      <c r="T479" t="n">
        <v>2</v>
      </c>
      <c r="Z479" t="n">
        <v>0.015</v>
      </c>
      <c r="AA479" t="n">
        <v>54</v>
      </c>
      <c r="AB479" t="n">
        <v>4194</v>
      </c>
      <c r="AC479" t="n">
        <v>2.3</v>
      </c>
      <c r="AD479" t="n">
        <v>182.3</v>
      </c>
      <c r="AE479" t="n">
        <v>2.2</v>
      </c>
      <c r="AF479" t="n">
        <v>171.4</v>
      </c>
      <c r="AG479" t="n">
        <v>4</v>
      </c>
      <c r="AH479" t="n">
        <v>0.8</v>
      </c>
      <c r="AI479" t="n">
        <v>0.79</v>
      </c>
      <c r="AJ479" s="28" t="inlineStr">
        <is>
          <t>الكترولوكس</t>
        </is>
      </c>
      <c r="AK479" s="85" t="n"/>
      <c r="AL479" s="85" t="inlineStr">
        <is>
          <t>CDFRP2314</t>
        </is>
      </c>
      <c r="AM479" s="1">
        <f>IFERROR(AA479/AB479,"")</f>
        <v/>
      </c>
      <c r="AN479" s="486">
        <f>STDEV(K479,G479)</f>
        <v/>
      </c>
    </row>
    <row r="480" ht="21" customHeight="1" s="402">
      <c r="A480" t="n">
        <v>2021</v>
      </c>
      <c r="B480" t="n">
        <v>6</v>
      </c>
      <c r="C480" t="n">
        <v>405</v>
      </c>
      <c r="D480" t="n">
        <v>619</v>
      </c>
      <c r="E480" t="inlineStr">
        <is>
          <t>قاعدة غساله 8 كيلو فوق اتوماتيك p0000001719080</t>
        </is>
      </c>
      <c r="F480" t="inlineStr">
        <is>
          <t>FMCFII10819080</t>
        </is>
      </c>
      <c r="G480" t="n">
        <v>420</v>
      </c>
      <c r="H480" t="n">
        <v>385.98</v>
      </c>
      <c r="I480" t="n">
        <v>454.02</v>
      </c>
      <c r="J480" t="n">
        <v>517.8</v>
      </c>
      <c r="K480" s="476" t="n">
        <v>422.6</v>
      </c>
      <c r="L480" t="n">
        <v>0.2</v>
      </c>
      <c r="M480" t="n">
        <v>18</v>
      </c>
      <c r="N480" t="n">
        <v>200</v>
      </c>
      <c r="O480" s="2" t="n">
        <v>23</v>
      </c>
      <c r="P480" s="2" t="n">
        <v>155</v>
      </c>
      <c r="Q480" t="n">
        <v>27</v>
      </c>
      <c r="R480" t="n">
        <v>18</v>
      </c>
      <c r="S480" t="n">
        <v>27</v>
      </c>
      <c r="T480" t="n">
        <v>3</v>
      </c>
      <c r="Z480" t="n">
        <v>0.015</v>
      </c>
      <c r="AA480" t="n">
        <v>75</v>
      </c>
      <c r="AB480" t="n">
        <v>2520</v>
      </c>
      <c r="AC480" t="n">
        <v>0.2</v>
      </c>
      <c r="AD480" t="n">
        <v>6</v>
      </c>
      <c r="AE480" t="n">
        <v>0.2</v>
      </c>
      <c r="AF480" t="n">
        <v>5.8</v>
      </c>
      <c r="AG480" t="n">
        <v>7</v>
      </c>
      <c r="AH480" t="n">
        <v>3.2</v>
      </c>
      <c r="AI480" t="n">
        <v>0.87</v>
      </c>
      <c r="AJ480" s="28" t="inlineStr">
        <is>
          <t>الكترولوكس</t>
        </is>
      </c>
      <c r="AK480" s="85" t="n"/>
      <c r="AL480" s="85" t="inlineStr">
        <is>
          <t>p0000001719080</t>
        </is>
      </c>
      <c r="AM480" s="1">
        <f>IFERROR(AA480/AB480,"")</f>
        <v/>
      </c>
      <c r="AN480" s="486">
        <f>STDEV(K480,G480)</f>
        <v/>
      </c>
    </row>
    <row r="481" ht="21" customHeight="1" s="402">
      <c r="A481" t="n">
        <v>2021</v>
      </c>
      <c r="B481" t="n">
        <v>6</v>
      </c>
      <c r="C481" t="n">
        <v>405</v>
      </c>
      <c r="D481" t="n">
        <v>620</v>
      </c>
      <c r="E481" t="inlineStr">
        <is>
          <t>كفر غساله 8  كيلو فوق اتوماتيك 16338000005663</t>
        </is>
      </c>
      <c r="F481" t="inlineStr">
        <is>
          <t>FMCFII70805663</t>
        </is>
      </c>
      <c r="G481" t="n">
        <v>233</v>
      </c>
      <c r="H481" t="n">
        <v>214.0105</v>
      </c>
      <c r="I481" t="n">
        <v>251.9895</v>
      </c>
      <c r="J481" t="n">
        <v>286.5</v>
      </c>
      <c r="K481" s="476" t="n">
        <v>231.7</v>
      </c>
      <c r="L481" t="n">
        <v>0.2</v>
      </c>
      <c r="M481" t="n">
        <v>18</v>
      </c>
      <c r="N481" t="n">
        <v>200</v>
      </c>
      <c r="O481" s="2" t="n">
        <v>23</v>
      </c>
      <c r="P481" s="2" t="n">
        <v>155</v>
      </c>
      <c r="Q481" t="n">
        <v>31</v>
      </c>
      <c r="R481" t="n">
        <v>20</v>
      </c>
      <c r="S481" t="n">
        <v>20</v>
      </c>
      <c r="T481" t="n">
        <v>2</v>
      </c>
      <c r="Z481" t="n">
        <v>0.015</v>
      </c>
      <c r="AA481" t="n">
        <v>73</v>
      </c>
      <c r="AB481" t="n">
        <v>2493</v>
      </c>
      <c r="AC481" t="n">
        <v>0.3</v>
      </c>
      <c r="AD481" t="n">
        <v>10.7</v>
      </c>
      <c r="AE481" t="n">
        <v>0.3</v>
      </c>
      <c r="AF481" t="n">
        <v>10.1</v>
      </c>
      <c r="AG481" t="n">
        <v>7</v>
      </c>
      <c r="AH481" t="n">
        <v>3.1</v>
      </c>
      <c r="AI481" t="n">
        <v>0.83</v>
      </c>
      <c r="AJ481" s="28" t="inlineStr">
        <is>
          <t>الكترولوكس</t>
        </is>
      </c>
      <c r="AK481" s="85" t="n"/>
      <c r="AL481" s="85" t="inlineStr">
        <is>
          <t>1.6338E+13</t>
        </is>
      </c>
      <c r="AM481" s="1">
        <f>IFERROR(AA481/AB481,"")</f>
        <v/>
      </c>
      <c r="AN481" s="486">
        <f>STDEV(K481,G481)</f>
        <v/>
      </c>
    </row>
    <row r="482" ht="21" customHeight="1" s="402">
      <c r="A482" t="n">
        <v>2021</v>
      </c>
      <c r="B482" t="n">
        <v>6</v>
      </c>
      <c r="C482" t="n">
        <v>405</v>
      </c>
      <c r="D482" t="n">
        <v>621</v>
      </c>
      <c r="E482" t="inlineStr">
        <is>
          <t>جزء وسط غساله 8 كيلو فوق اتوماتيك 16338000005664</t>
        </is>
      </c>
      <c r="F482" t="inlineStr">
        <is>
          <t>FMCFII60805664</t>
        </is>
      </c>
      <c r="G482" t="n">
        <v>191.5</v>
      </c>
      <c r="H482" t="n">
        <v>175.9885</v>
      </c>
      <c r="I482" t="n">
        <v>207.0115</v>
      </c>
      <c r="J482" t="n">
        <v>238.4</v>
      </c>
      <c r="K482" s="476" t="n">
        <v>204.2</v>
      </c>
      <c r="L482" t="n">
        <v>0.2</v>
      </c>
      <c r="M482" t="n">
        <v>18</v>
      </c>
      <c r="N482" t="n">
        <v>200</v>
      </c>
      <c r="O482" s="2" t="n">
        <v>23</v>
      </c>
      <c r="P482" s="2" t="n">
        <v>155</v>
      </c>
      <c r="Q482" t="n">
        <v>33</v>
      </c>
      <c r="R482" t="n">
        <v>15</v>
      </c>
      <c r="S482" t="n">
        <v>20</v>
      </c>
      <c r="Z482" t="n">
        <v>0.015</v>
      </c>
      <c r="AA482" t="n">
        <v>68</v>
      </c>
      <c r="AB482" t="n">
        <v>2588</v>
      </c>
      <c r="AC482" t="n">
        <v>0.4</v>
      </c>
      <c r="AD482" t="n">
        <v>13.5</v>
      </c>
      <c r="AE482" t="n">
        <v>0.3</v>
      </c>
      <c r="AF482" t="n">
        <v>11.9</v>
      </c>
      <c r="AG482" t="n">
        <v>7</v>
      </c>
      <c r="AH482" t="n">
        <v>2.9</v>
      </c>
      <c r="AI482" t="n">
        <v>0.87</v>
      </c>
      <c r="AJ482" s="28" t="inlineStr">
        <is>
          <t>الكترولوكس</t>
        </is>
      </c>
      <c r="AK482" s="85" t="n"/>
      <c r="AL482" s="85" t="inlineStr">
        <is>
          <t>1.6338E+13</t>
        </is>
      </c>
      <c r="AM482" s="1">
        <f>IFERROR(AA482/AB482,"")</f>
        <v/>
      </c>
      <c r="AN482" s="486">
        <f>STDEV(K482,G482)</f>
        <v/>
      </c>
    </row>
    <row r="483" ht="21" customHeight="1" s="402">
      <c r="A483" t="n">
        <v>2021</v>
      </c>
      <c r="B483" t="n">
        <v>6</v>
      </c>
      <c r="C483" t="n">
        <v>405</v>
      </c>
      <c r="D483" t="n">
        <v>622</v>
      </c>
      <c r="E483" t="inlineStr">
        <is>
          <t>زوايا غساله  8 كيلو فوق اتوماتيك F+B 16338000004053</t>
        </is>
      </c>
      <c r="F483" t="inlineStr">
        <is>
          <t>FMCFII20804053</t>
        </is>
      </c>
      <c r="G483" t="n">
        <v>187</v>
      </c>
      <c r="H483" t="n">
        <v>172.414</v>
      </c>
      <c r="I483" t="n">
        <v>201.586</v>
      </c>
      <c r="J483" t="n">
        <v>246.2</v>
      </c>
      <c r="K483" s="476" t="n">
        <v>194.9</v>
      </c>
      <c r="L483" t="n">
        <v>0.3</v>
      </c>
      <c r="M483" t="n">
        <v>18</v>
      </c>
      <c r="N483" t="n">
        <v>200</v>
      </c>
      <c r="O483" s="2" t="n">
        <v>23</v>
      </c>
      <c r="P483" s="2" t="n">
        <v>155</v>
      </c>
      <c r="Q483" t="n">
        <v>33</v>
      </c>
      <c r="R483" t="n">
        <v>21</v>
      </c>
      <c r="S483" t="n">
        <v>43</v>
      </c>
      <c r="T483" t="n">
        <v>10</v>
      </c>
      <c r="Z483" t="n">
        <v>0.015</v>
      </c>
      <c r="AA483" t="n">
        <v>107</v>
      </c>
      <c r="AB483" t="n">
        <v>3047</v>
      </c>
      <c r="AC483" t="n">
        <v>0.6</v>
      </c>
      <c r="AD483" t="n">
        <v>16.3</v>
      </c>
      <c r="AE483" t="n">
        <v>1.1</v>
      </c>
      <c r="AF483" t="n">
        <v>30.9</v>
      </c>
      <c r="AG483" t="n">
        <v>7</v>
      </c>
      <c r="AH483" t="n">
        <v>4.6</v>
      </c>
      <c r="AI483" t="n">
        <v>0.52</v>
      </c>
      <c r="AJ483" s="28" t="inlineStr">
        <is>
          <t>الكترولوكس</t>
        </is>
      </c>
      <c r="AK483" s="85" t="n"/>
      <c r="AL483" s="85" t="inlineStr">
        <is>
          <t>1.6338E+13</t>
        </is>
      </c>
      <c r="AM483" s="1">
        <f>IFERROR(AA483/AB483,"")</f>
        <v/>
      </c>
      <c r="AN483" s="486">
        <f>STDEV(K483,G483)</f>
        <v/>
      </c>
    </row>
    <row r="484" ht="21" customHeight="1" s="402">
      <c r="A484" t="n">
        <v>2021</v>
      </c>
      <c r="B484" t="n">
        <v>6</v>
      </c>
      <c r="C484" t="n">
        <v>406</v>
      </c>
      <c r="D484" t="n">
        <v>623</v>
      </c>
      <c r="E484" t="inlineStr">
        <is>
          <t>قاعدة غساله 10 كيلو فوق اتوماتيك p0000001388248</t>
        </is>
      </c>
      <c r="F484" t="inlineStr">
        <is>
          <t>FMCFII11088248</t>
        </is>
      </c>
      <c r="G484" t="n">
        <v>599</v>
      </c>
      <c r="H484" t="n">
        <v>551.0201</v>
      </c>
      <c r="I484" t="n">
        <v>646.9799</v>
      </c>
      <c r="J484" t="n">
        <v>732.9</v>
      </c>
      <c r="K484" s="476" t="n">
        <v>617.4</v>
      </c>
      <c r="L484" t="n">
        <v>0.2</v>
      </c>
      <c r="M484" t="n">
        <v>18</v>
      </c>
      <c r="N484" t="n">
        <v>200</v>
      </c>
      <c r="O484" s="2" t="n">
        <v>22</v>
      </c>
      <c r="P484" s="2" t="n">
        <v>164</v>
      </c>
      <c r="Q484" t="n">
        <v>16</v>
      </c>
      <c r="R484" t="n">
        <v>12</v>
      </c>
      <c r="S484" t="n">
        <v>14</v>
      </c>
      <c r="Z484" t="n">
        <v>0.015</v>
      </c>
      <c r="AA484" t="n">
        <v>42</v>
      </c>
      <c r="AB484" t="n">
        <v>1947</v>
      </c>
      <c r="AC484" t="n">
        <v>0.1</v>
      </c>
      <c r="AD484" t="n">
        <v>3.3</v>
      </c>
      <c r="AE484" t="n">
        <v>0.1</v>
      </c>
      <c r="AF484" t="n">
        <v>1.7</v>
      </c>
      <c r="AG484" t="n">
        <v>4</v>
      </c>
      <c r="AH484" t="n">
        <v>1.9</v>
      </c>
      <c r="AI484" t="n">
        <v>0.63</v>
      </c>
      <c r="AJ484" s="28" t="inlineStr">
        <is>
          <t>الكترولوكس</t>
        </is>
      </c>
      <c r="AK484" s="85" t="n"/>
      <c r="AL484" s="85" t="inlineStr">
        <is>
          <t>p0000001388248</t>
        </is>
      </c>
      <c r="AM484" s="1">
        <f>IFERROR(AA484/AB484,"")</f>
        <v/>
      </c>
      <c r="AN484" s="486">
        <f>STDEV(K484,G484)</f>
        <v/>
      </c>
    </row>
    <row r="485" ht="21" customHeight="1" s="402">
      <c r="A485" t="n">
        <v>2021</v>
      </c>
      <c r="B485" t="n">
        <v>6</v>
      </c>
      <c r="C485" t="n">
        <v>406</v>
      </c>
      <c r="D485" t="n">
        <v>624</v>
      </c>
      <c r="E485" t="inlineStr">
        <is>
          <t>كفر غساله 10 كيلو فوق اتوماتيك 16338000004067</t>
        </is>
      </c>
      <c r="F485" t="inlineStr">
        <is>
          <t>FMCFII71004067</t>
        </is>
      </c>
      <c r="G485" t="n">
        <v>374</v>
      </c>
      <c r="H485" t="n">
        <v>344.0426</v>
      </c>
      <c r="I485" t="n">
        <v>403.9574</v>
      </c>
      <c r="J485" t="n">
        <v>476.4</v>
      </c>
      <c r="K485" s="476" t="n">
        <v>384.2</v>
      </c>
      <c r="L485" t="n">
        <v>0.3</v>
      </c>
      <c r="M485" t="n">
        <v>18</v>
      </c>
      <c r="N485" t="n">
        <v>200</v>
      </c>
      <c r="O485" s="2" t="n">
        <v>22</v>
      </c>
      <c r="P485" s="2" t="n">
        <v>164</v>
      </c>
      <c r="Q485" t="n">
        <v>16</v>
      </c>
      <c r="R485" t="n">
        <v>10</v>
      </c>
      <c r="S485" t="n">
        <v>14</v>
      </c>
      <c r="Z485" t="n">
        <v>0.015</v>
      </c>
      <c r="AA485" t="n">
        <v>40</v>
      </c>
      <c r="AB485" t="n">
        <v>2290</v>
      </c>
      <c r="AC485" t="n">
        <v>0.1</v>
      </c>
      <c r="AD485" t="n">
        <v>6.1</v>
      </c>
      <c r="AE485" t="n">
        <v>0.1</v>
      </c>
      <c r="AF485" t="n">
        <v>2.7</v>
      </c>
      <c r="AG485" t="n">
        <v>4</v>
      </c>
      <c r="AH485" t="n">
        <v>1.8</v>
      </c>
      <c r="AI485" t="n">
        <v>0.63</v>
      </c>
      <c r="AJ485" s="28" t="inlineStr">
        <is>
          <t>الكترولوكس</t>
        </is>
      </c>
      <c r="AK485" s="85" t="n"/>
      <c r="AL485" s="85" t="inlineStr">
        <is>
          <t>1.6338E+13</t>
        </is>
      </c>
      <c r="AM485" s="1">
        <f>IFERROR(AA485/AB485,"")</f>
        <v/>
      </c>
      <c r="AN485" s="486">
        <f>STDEV(K485,G485)</f>
        <v/>
      </c>
    </row>
    <row r="486" ht="21" customHeight="1" s="402">
      <c r="A486" t="n">
        <v>2021</v>
      </c>
      <c r="B486" t="n">
        <v>6</v>
      </c>
      <c r="C486" t="n">
        <v>406</v>
      </c>
      <c r="D486" t="n">
        <v>625</v>
      </c>
      <c r="E486" t="inlineStr">
        <is>
          <t>جزء وسط غساله 10 كيلو فوق اتوماتيك 16338000004075</t>
        </is>
      </c>
      <c r="F486" t="inlineStr">
        <is>
          <t>FMCFII61004075</t>
        </is>
      </c>
      <c r="G486" t="n">
        <v>140</v>
      </c>
      <c r="H486" t="n">
        <v>129.01</v>
      </c>
      <c r="I486" t="n">
        <v>150.99</v>
      </c>
      <c r="J486" t="n">
        <v>169.7</v>
      </c>
      <c r="K486" s="476" t="n">
        <v>143.1</v>
      </c>
      <c r="L486" t="n">
        <v>0.2</v>
      </c>
      <c r="M486" t="n">
        <v>18</v>
      </c>
      <c r="N486" t="n">
        <v>200</v>
      </c>
      <c r="O486" s="2" t="n">
        <v>22</v>
      </c>
      <c r="P486" s="2" t="n">
        <v>164</v>
      </c>
      <c r="Q486" t="n">
        <v>19</v>
      </c>
      <c r="R486" t="n">
        <v>6</v>
      </c>
      <c r="S486" t="n">
        <v>14</v>
      </c>
      <c r="Z486" t="n">
        <v>0.015</v>
      </c>
      <c r="AA486" t="n">
        <v>39</v>
      </c>
      <c r="AB486" t="n">
        <v>2289</v>
      </c>
      <c r="AC486" t="n">
        <v>0.3</v>
      </c>
      <c r="AD486" t="n">
        <v>16.4</v>
      </c>
      <c r="AE486" t="n">
        <v>0.3</v>
      </c>
      <c r="AF486" t="n">
        <v>7.4</v>
      </c>
      <c r="AG486" t="n">
        <v>4</v>
      </c>
      <c r="AH486" t="n">
        <v>1.8</v>
      </c>
      <c r="AI486" t="n">
        <v>0.63</v>
      </c>
      <c r="AJ486" s="28" t="inlineStr">
        <is>
          <t>الكترولوكس</t>
        </is>
      </c>
      <c r="AK486" s="85" t="n"/>
      <c r="AL486" s="85" t="inlineStr">
        <is>
          <t>1.6338E+13</t>
        </is>
      </c>
      <c r="AM486" s="1">
        <f>IFERROR(AA486/AB486,"")</f>
        <v/>
      </c>
      <c r="AN486" s="486">
        <f>STDEV(K486,G486)</f>
        <v/>
      </c>
    </row>
    <row r="487" ht="21" customHeight="1" s="402">
      <c r="A487" t="n">
        <v>2021</v>
      </c>
      <c r="B487" t="n">
        <v>6</v>
      </c>
      <c r="C487" t="n">
        <v>406</v>
      </c>
      <c r="D487" t="n">
        <v>626</v>
      </c>
      <c r="E487" t="inlineStr">
        <is>
          <t>زوايا غساله 10 كيلو فوق اتوماتيك 16338000004073</t>
        </is>
      </c>
      <c r="F487" t="inlineStr">
        <is>
          <t>FMCFII21004073</t>
        </is>
      </c>
      <c r="G487" t="n">
        <v>276</v>
      </c>
      <c r="H487" t="n">
        <v>254.058</v>
      </c>
      <c r="I487" t="n">
        <v>297.942</v>
      </c>
      <c r="J487" t="n">
        <v>296.8</v>
      </c>
      <c r="K487" s="476" t="n">
        <v>285.4</v>
      </c>
      <c r="L487" t="n">
        <v>0.1</v>
      </c>
      <c r="M487" t="n">
        <v>18</v>
      </c>
      <c r="N487" t="n">
        <v>200</v>
      </c>
      <c r="O487" s="2" t="n">
        <v>21</v>
      </c>
      <c r="P487" s="2" t="n">
        <v>168</v>
      </c>
      <c r="Q487" t="n">
        <v>22</v>
      </c>
      <c r="R487" t="n">
        <v>12</v>
      </c>
      <c r="S487" t="n">
        <v>19</v>
      </c>
      <c r="Z487" t="n">
        <v>0.015</v>
      </c>
      <c r="AA487" t="n">
        <v>53</v>
      </c>
      <c r="AB487" t="n">
        <v>2303</v>
      </c>
      <c r="AC487" t="n">
        <v>0.2</v>
      </c>
      <c r="AD487" t="n">
        <v>8.300000000000001</v>
      </c>
      <c r="AE487" t="n">
        <v>0.4</v>
      </c>
      <c r="AF487" t="n">
        <v>7.2</v>
      </c>
      <c r="AG487" t="n">
        <v>3</v>
      </c>
      <c r="AH487" t="n">
        <v>2.5</v>
      </c>
      <c r="AI487" t="n">
        <v>0.42</v>
      </c>
      <c r="AJ487" s="28" t="inlineStr">
        <is>
          <t>الكترولوكس</t>
        </is>
      </c>
      <c r="AK487" s="85" t="n"/>
      <c r="AL487" s="85" t="inlineStr">
        <is>
          <t>1.6338E+13</t>
        </is>
      </c>
      <c r="AM487" s="1">
        <f>IFERROR(AA487/AB487,"")</f>
        <v/>
      </c>
      <c r="AN487" s="486">
        <f>STDEV(K487,G487)</f>
        <v/>
      </c>
    </row>
    <row r="488" ht="21" customHeight="1" s="402">
      <c r="A488" t="n">
        <v>2021</v>
      </c>
      <c r="B488" t="n">
        <v>6</v>
      </c>
      <c r="C488" t="n">
        <v>407</v>
      </c>
      <c r="D488" t="n">
        <v>627</v>
      </c>
      <c r="E488" t="inlineStr">
        <is>
          <t>قاعدة غساله 12 كيلو فوق اتوماتيك p73001989040</t>
        </is>
      </c>
      <c r="F488" t="inlineStr">
        <is>
          <t>FMCFII11289040</t>
        </is>
      </c>
      <c r="G488" t="n">
        <v>418.5</v>
      </c>
      <c r="H488" t="n">
        <v>384.97815</v>
      </c>
      <c r="I488" t="n">
        <v>452.02185</v>
      </c>
      <c r="J488" t="n">
        <v>480.6</v>
      </c>
      <c r="K488" s="476" t="n">
        <v>419.8</v>
      </c>
      <c r="L488" t="n">
        <v>0.1</v>
      </c>
      <c r="M488" t="n">
        <v>18</v>
      </c>
      <c r="N488" t="n">
        <v>200</v>
      </c>
      <c r="O488" s="2" t="n">
        <v>22</v>
      </c>
      <c r="P488" s="2" t="n">
        <v>164</v>
      </c>
      <c r="Q488" t="n">
        <v>20</v>
      </c>
      <c r="R488" t="n">
        <v>10</v>
      </c>
      <c r="S488" t="n">
        <v>20</v>
      </c>
      <c r="Z488" t="n">
        <v>0.015</v>
      </c>
      <c r="AA488" t="n">
        <v>50</v>
      </c>
      <c r="AB488" t="n">
        <v>1640</v>
      </c>
      <c r="AC488" t="n">
        <v>0.1</v>
      </c>
      <c r="AD488" t="n">
        <v>3.9</v>
      </c>
      <c r="AE488" t="n">
        <v>0.1</v>
      </c>
      <c r="AF488" t="n">
        <v>3.9</v>
      </c>
      <c r="AG488" t="n">
        <v>4</v>
      </c>
      <c r="AH488" t="n">
        <v>2.2</v>
      </c>
      <c r="AI488" t="n">
        <v>0.83</v>
      </c>
      <c r="AJ488" s="28" t="inlineStr">
        <is>
          <t>الكترولوكس</t>
        </is>
      </c>
      <c r="AK488" s="85" t="n"/>
      <c r="AL488" s="85" t="inlineStr">
        <is>
          <t>p73001989040</t>
        </is>
      </c>
      <c r="AM488" s="1">
        <f>IFERROR(AA488/AB488,"")</f>
        <v/>
      </c>
      <c r="AN488" s="486">
        <f>STDEV(K488,G488)</f>
        <v/>
      </c>
    </row>
    <row r="489" ht="21" customHeight="1" s="402">
      <c r="A489" t="n">
        <v>2021</v>
      </c>
      <c r="B489" t="n">
        <v>6</v>
      </c>
      <c r="C489" t="n">
        <v>407</v>
      </c>
      <c r="D489" t="n">
        <v>628</v>
      </c>
      <c r="E489" t="inlineStr">
        <is>
          <t>كفر غساله 12 كيلو فوق اتوماتيك 16338000004068</t>
        </is>
      </c>
      <c r="F489" t="inlineStr">
        <is>
          <t>FMCFII71204068</t>
        </is>
      </c>
      <c r="G489" t="n">
        <v>330</v>
      </c>
      <c r="H489" t="n">
        <v>303.996</v>
      </c>
      <c r="I489" t="n">
        <v>356.004</v>
      </c>
      <c r="J489" t="n">
        <v>387.2</v>
      </c>
      <c r="K489" s="476" t="n">
        <v>316.8</v>
      </c>
      <c r="L489" t="n">
        <v>0.2</v>
      </c>
      <c r="M489" t="n">
        <v>18</v>
      </c>
      <c r="N489" t="n">
        <v>200</v>
      </c>
      <c r="O489" s="2" t="n">
        <v>22</v>
      </c>
      <c r="P489" s="2" t="n">
        <v>164</v>
      </c>
      <c r="Q489" t="n">
        <v>18</v>
      </c>
      <c r="R489" t="n">
        <v>15</v>
      </c>
      <c r="S489" t="n">
        <v>20</v>
      </c>
      <c r="Z489" t="n">
        <v>0.015</v>
      </c>
      <c r="AA489" t="n">
        <v>53</v>
      </c>
      <c r="AB489" t="n">
        <v>1643</v>
      </c>
      <c r="AC489" t="n">
        <v>0.2</v>
      </c>
      <c r="AD489" t="n">
        <v>5</v>
      </c>
      <c r="AE489" t="n">
        <v>0.2</v>
      </c>
      <c r="AF489" t="n">
        <v>5.1</v>
      </c>
      <c r="AG489" t="n">
        <v>4</v>
      </c>
      <c r="AH489" t="n">
        <v>2.4</v>
      </c>
      <c r="AI489" t="n">
        <v>0.84</v>
      </c>
      <c r="AJ489" s="28" t="inlineStr">
        <is>
          <t>الكترولوكس</t>
        </is>
      </c>
      <c r="AK489" s="85" t="n"/>
      <c r="AL489" s="85" t="inlineStr">
        <is>
          <t>1.6338E+13</t>
        </is>
      </c>
      <c r="AM489" s="1">
        <f>IFERROR(AA489/AB489,"")</f>
        <v/>
      </c>
      <c r="AN489" s="486">
        <f>STDEV(K489,G489)</f>
        <v/>
      </c>
    </row>
    <row r="490" ht="21" customHeight="1" s="402">
      <c r="A490" t="n">
        <v>2021</v>
      </c>
      <c r="B490" t="n">
        <v>6</v>
      </c>
      <c r="C490" t="n">
        <v>407</v>
      </c>
      <c r="D490" t="n">
        <v>629</v>
      </c>
      <c r="E490" t="inlineStr">
        <is>
          <t>جزء وسط غساله 12 كيلو فوق اتوماتيك 16338000004078</t>
        </is>
      </c>
      <c r="F490" t="inlineStr">
        <is>
          <t>FMCFII61204078</t>
        </is>
      </c>
      <c r="G490" t="n">
        <v>221</v>
      </c>
      <c r="H490" t="n">
        <v>203.983</v>
      </c>
      <c r="I490" t="n">
        <v>238.017</v>
      </c>
      <c r="J490" t="n">
        <v>249.2</v>
      </c>
      <c r="K490" s="476" t="n">
        <v>216.6</v>
      </c>
      <c r="L490" t="n">
        <v>0.1</v>
      </c>
      <c r="M490" t="n">
        <v>18</v>
      </c>
      <c r="N490" t="n">
        <v>200</v>
      </c>
      <c r="O490" s="2" t="n">
        <v>22</v>
      </c>
      <c r="P490" s="2" t="n">
        <v>164</v>
      </c>
      <c r="Q490" t="n">
        <v>21</v>
      </c>
      <c r="R490" t="n">
        <v>12</v>
      </c>
      <c r="S490" t="n">
        <v>10</v>
      </c>
      <c r="Z490" t="n">
        <v>0.015</v>
      </c>
      <c r="AA490" t="n">
        <v>43</v>
      </c>
      <c r="AB490" t="n">
        <v>1633</v>
      </c>
      <c r="AC490" t="n">
        <v>0.2</v>
      </c>
      <c r="AD490" t="n">
        <v>7.4</v>
      </c>
      <c r="AE490" t="n">
        <v>0.2</v>
      </c>
      <c r="AF490" t="n">
        <v>7.5</v>
      </c>
      <c r="AG490" t="n">
        <v>4</v>
      </c>
      <c r="AH490" t="n">
        <v>1.9</v>
      </c>
      <c r="AI490" t="n">
        <v>0.83</v>
      </c>
      <c r="AJ490" s="28" t="inlineStr">
        <is>
          <t>الكترولوكس</t>
        </is>
      </c>
      <c r="AK490" s="85" t="n"/>
      <c r="AL490" s="85" t="inlineStr">
        <is>
          <t>1.6338E+13</t>
        </is>
      </c>
      <c r="AM490" s="1">
        <f>IFERROR(AA490/AB490,"")</f>
        <v/>
      </c>
      <c r="AN490" s="486">
        <f>STDEV(K490,G490)</f>
        <v/>
      </c>
    </row>
    <row r="491" ht="21" customHeight="1" s="402">
      <c r="A491" t="n">
        <v>2021</v>
      </c>
      <c r="B491" t="n">
        <v>6</v>
      </c>
      <c r="C491" t="n">
        <v>407</v>
      </c>
      <c r="D491" t="n">
        <v>630</v>
      </c>
      <c r="E491" t="inlineStr">
        <is>
          <t>زوايا غساله 12 كيلو فوق اتوماتيك 16338000004069</t>
        </is>
      </c>
      <c r="F491" t="inlineStr">
        <is>
          <t>FMCFII21204069</t>
        </is>
      </c>
      <c r="G491" t="n">
        <v>214</v>
      </c>
      <c r="H491" t="n">
        <v>197.843</v>
      </c>
      <c r="I491" t="n">
        <v>230.157</v>
      </c>
      <c r="J491" t="n">
        <v>237.5</v>
      </c>
      <c r="K491" s="476" t="n">
        <v>192.7</v>
      </c>
      <c r="L491" t="n">
        <v>0.1</v>
      </c>
      <c r="M491" t="n">
        <v>18</v>
      </c>
      <c r="N491" t="n">
        <v>200</v>
      </c>
      <c r="O491" s="2" t="n">
        <v>23</v>
      </c>
      <c r="P491" s="2" t="n">
        <v>163</v>
      </c>
      <c r="Q491" t="n">
        <v>17</v>
      </c>
      <c r="R491" t="n">
        <v>16</v>
      </c>
      <c r="S491" t="n">
        <v>28</v>
      </c>
      <c r="Z491" t="n">
        <v>0.015</v>
      </c>
      <c r="AA491" t="n">
        <v>61</v>
      </c>
      <c r="AB491" t="n">
        <v>1651</v>
      </c>
      <c r="AC491" t="n">
        <v>0.3</v>
      </c>
      <c r="AD491" t="n">
        <v>7.7</v>
      </c>
      <c r="AE491" t="n">
        <v>0.6</v>
      </c>
      <c r="AF491" t="n">
        <v>15</v>
      </c>
      <c r="AG491" t="n">
        <v>4</v>
      </c>
      <c r="AH491" t="n">
        <v>2.7</v>
      </c>
      <c r="AI491" t="n">
        <v>0.42</v>
      </c>
      <c r="AJ491" s="28" t="inlineStr">
        <is>
          <t>الكترولوكس</t>
        </is>
      </c>
      <c r="AK491" s="85" t="n"/>
      <c r="AL491" s="85" t="inlineStr">
        <is>
          <t>1.6338E+13</t>
        </is>
      </c>
      <c r="AM491" s="1">
        <f>IFERROR(AA491/AB491,"")</f>
        <v/>
      </c>
      <c r="AN491" s="486">
        <f>STDEV(K491,G491)</f>
        <v/>
      </c>
    </row>
    <row r="492" ht="21" customHeight="1" s="402">
      <c r="A492" t="n">
        <v>2021</v>
      </c>
      <c r="B492" t="n">
        <v>6</v>
      </c>
      <c r="C492" t="n">
        <v>415</v>
      </c>
      <c r="D492" t="n">
        <v>655</v>
      </c>
      <c r="E492" t="inlineStr">
        <is>
          <t>PDFRP2125 قاعده 70 يمين</t>
        </is>
      </c>
      <c r="F492" t="inlineStr">
        <is>
          <t>FMCFII1RRP2125</t>
        </is>
      </c>
      <c r="G492" t="n">
        <v>148</v>
      </c>
      <c r="H492" t="n">
        <v>137.64</v>
      </c>
      <c r="I492" t="n">
        <v>158.36</v>
      </c>
      <c r="J492" t="n">
        <v>168.2</v>
      </c>
      <c r="K492" s="476" t="n">
        <v>159.2</v>
      </c>
      <c r="L492" t="n">
        <v>0.1</v>
      </c>
      <c r="M492" t="n">
        <v>60</v>
      </c>
      <c r="N492" t="n">
        <v>180</v>
      </c>
      <c r="O492" s="2" t="n">
        <v>76</v>
      </c>
      <c r="P492" s="2" t="n">
        <v>143</v>
      </c>
      <c r="Q492" t="n">
        <v>35</v>
      </c>
      <c r="R492" t="n">
        <v>10</v>
      </c>
      <c r="S492" t="n">
        <v>16</v>
      </c>
      <c r="T492" t="n">
        <v>3</v>
      </c>
      <c r="U492" t="n">
        <v>9</v>
      </c>
      <c r="X492" t="n">
        <v>6</v>
      </c>
      <c r="Z492" t="n">
        <v>0.02</v>
      </c>
      <c r="AA492" t="n">
        <v>79</v>
      </c>
      <c r="AB492" t="n">
        <v>3879</v>
      </c>
      <c r="AC492" t="n">
        <v>0.5</v>
      </c>
      <c r="AD492" t="n">
        <v>26.2</v>
      </c>
      <c r="AE492" t="n">
        <v>0.5</v>
      </c>
      <c r="AF492" t="n">
        <v>20.9</v>
      </c>
      <c r="AG492" t="n">
        <v>3</v>
      </c>
      <c r="AH492" t="n">
        <v>1</v>
      </c>
      <c r="AI492" t="n">
        <v>0.84</v>
      </c>
      <c r="AJ492" s="28" t="inlineStr">
        <is>
          <t>الكترولوكس</t>
        </is>
      </c>
      <c r="AK492" s="85" t="inlineStr">
        <is>
          <t xml:space="preserve">Cushion lower Right           </t>
        </is>
      </c>
      <c r="AL492" s="85" t="inlineStr">
        <is>
          <t xml:space="preserve">PDFRP2046      </t>
        </is>
      </c>
      <c r="AM492" s="1">
        <f>IFERROR(AA492/AB492,"")</f>
        <v/>
      </c>
      <c r="AN492" s="486">
        <f>STDEV(K492,G492)</f>
        <v/>
      </c>
    </row>
    <row r="493" ht="21" customHeight="1" s="402">
      <c r="A493" t="n">
        <v>2021</v>
      </c>
      <c r="B493" t="n">
        <v>6</v>
      </c>
      <c r="C493" t="n">
        <v>415</v>
      </c>
      <c r="D493" t="n">
        <v>656</v>
      </c>
      <c r="E493" t="inlineStr">
        <is>
          <t>PDFRP2123 قاعده 70 شمال</t>
        </is>
      </c>
      <c r="F493" t="inlineStr">
        <is>
          <t>FMCFII1LRP2123</t>
        </is>
      </c>
      <c r="G493" t="n">
        <v>148</v>
      </c>
      <c r="H493" t="n">
        <v>137.64</v>
      </c>
      <c r="I493" t="n">
        <v>158.36</v>
      </c>
      <c r="J493" t="n">
        <v>168.2</v>
      </c>
      <c r="K493" s="476" t="n">
        <v>159.2</v>
      </c>
      <c r="L493" t="n">
        <v>0.1</v>
      </c>
      <c r="M493" t="n">
        <v>60</v>
      </c>
      <c r="N493" t="n">
        <v>180</v>
      </c>
      <c r="O493" s="2" t="n">
        <v>76</v>
      </c>
      <c r="P493" s="2" t="n">
        <v>143</v>
      </c>
      <c r="Q493" t="n">
        <v>35</v>
      </c>
      <c r="R493" t="n">
        <v>10</v>
      </c>
      <c r="S493" t="n">
        <v>16</v>
      </c>
      <c r="T493" t="n">
        <v>3</v>
      </c>
      <c r="U493" t="n">
        <v>9</v>
      </c>
      <c r="X493" t="n">
        <v>6</v>
      </c>
      <c r="Z493" t="n">
        <v>0.02</v>
      </c>
      <c r="AA493" t="n">
        <v>79</v>
      </c>
      <c r="AB493" t="n">
        <v>3879</v>
      </c>
      <c r="AC493" t="n">
        <v>0.5</v>
      </c>
      <c r="AD493" t="n">
        <v>26.2</v>
      </c>
      <c r="AE493" t="n">
        <v>0.5</v>
      </c>
      <c r="AF493" t="n">
        <v>20.9</v>
      </c>
      <c r="AG493" t="n">
        <v>3</v>
      </c>
      <c r="AH493" t="n">
        <v>1</v>
      </c>
      <c r="AI493" t="n">
        <v>0.84</v>
      </c>
      <c r="AJ493" s="28" t="inlineStr">
        <is>
          <t>الكترولوكس</t>
        </is>
      </c>
      <c r="AK493" s="85" t="inlineStr">
        <is>
          <t xml:space="preserve">Cushion lower left            </t>
        </is>
      </c>
      <c r="AL493" s="85" t="inlineStr">
        <is>
          <t xml:space="preserve">PDFRP2047      </t>
        </is>
      </c>
      <c r="AM493" s="1">
        <f>IFERROR(AA493/AB493,"")</f>
        <v/>
      </c>
      <c r="AN493" s="486">
        <f>STDEV(K493,G493)</f>
        <v/>
      </c>
    </row>
    <row r="494" ht="21" customHeight="1" s="402">
      <c r="A494" t="n">
        <v>2021</v>
      </c>
      <c r="B494" t="n">
        <v>6</v>
      </c>
      <c r="C494" t="n">
        <v>415</v>
      </c>
      <c r="D494" t="n">
        <v>657</v>
      </c>
      <c r="E494" t="inlineStr">
        <is>
          <t>PDFRP2124 كفر 70 يمين</t>
        </is>
      </c>
      <c r="F494" t="inlineStr">
        <is>
          <t>FMCFII7RRP2124</t>
        </is>
      </c>
      <c r="G494" t="n">
        <v>90</v>
      </c>
      <c r="H494" t="n">
        <v>83.7</v>
      </c>
      <c r="I494" t="n">
        <v>96.3</v>
      </c>
      <c r="J494" t="n">
        <v>135</v>
      </c>
      <c r="K494" s="476" t="n">
        <v>99.3</v>
      </c>
      <c r="L494" t="n">
        <v>0.5</v>
      </c>
      <c r="M494" t="n">
        <v>60</v>
      </c>
      <c r="N494" t="n">
        <v>180</v>
      </c>
      <c r="O494" s="2" t="n">
        <v>76</v>
      </c>
      <c r="P494" s="2" t="n">
        <v>143</v>
      </c>
      <c r="Q494" t="n">
        <v>28</v>
      </c>
      <c r="R494" t="n">
        <v>14</v>
      </c>
      <c r="S494" t="n">
        <v>16</v>
      </c>
      <c r="T494" t="n">
        <v>4</v>
      </c>
      <c r="U494" t="n">
        <v>9</v>
      </c>
      <c r="X494" t="n">
        <v>4</v>
      </c>
      <c r="Z494" t="n">
        <v>0.02</v>
      </c>
      <c r="AA494" t="n">
        <v>75</v>
      </c>
      <c r="AB494" t="n">
        <v>4105</v>
      </c>
      <c r="AC494" t="n">
        <v>0.8</v>
      </c>
      <c r="AD494" t="n">
        <v>45.6</v>
      </c>
      <c r="AE494" t="n">
        <v>0.8</v>
      </c>
      <c r="AF494" t="n">
        <v>36.4</v>
      </c>
      <c r="AG494" t="n">
        <v>3</v>
      </c>
      <c r="AH494" t="n">
        <v>1</v>
      </c>
      <c r="AI494" t="n">
        <v>0.92</v>
      </c>
      <c r="AJ494" s="28" t="inlineStr">
        <is>
          <t>الكترولوكس</t>
        </is>
      </c>
      <c r="AK494" s="85" t="inlineStr">
        <is>
          <t xml:space="preserve">Cushion lower Right           </t>
        </is>
      </c>
      <c r="AL494" s="85" t="inlineStr">
        <is>
          <t xml:space="preserve">PDFRP2044      </t>
        </is>
      </c>
      <c r="AM494" s="1">
        <f>IFERROR(AA494/AB494,"")</f>
        <v/>
      </c>
      <c r="AN494" s="486">
        <f>STDEV(K494,G494)</f>
        <v/>
      </c>
    </row>
    <row r="495" ht="21" customHeight="1" s="402">
      <c r="A495" t="n">
        <v>2021</v>
      </c>
      <c r="B495" t="n">
        <v>6</v>
      </c>
      <c r="C495" t="n">
        <v>415</v>
      </c>
      <c r="D495" t="n">
        <v>658</v>
      </c>
      <c r="E495" t="inlineStr">
        <is>
          <t>PDFRP2122 كفر 70 شمال</t>
        </is>
      </c>
      <c r="F495" t="inlineStr">
        <is>
          <t>FMCFII7LRP2122</t>
        </is>
      </c>
      <c r="G495" t="n">
        <v>90</v>
      </c>
      <c r="H495" t="n">
        <v>83.7</v>
      </c>
      <c r="I495" t="n">
        <v>96.3</v>
      </c>
      <c r="J495" t="n">
        <v>135</v>
      </c>
      <c r="K495" s="476" t="n">
        <v>99.3</v>
      </c>
      <c r="L495" t="n">
        <v>0.5</v>
      </c>
      <c r="M495" t="n">
        <v>60</v>
      </c>
      <c r="N495" t="n">
        <v>180</v>
      </c>
      <c r="O495" s="2" t="n">
        <v>76</v>
      </c>
      <c r="P495" s="2" t="n">
        <v>143</v>
      </c>
      <c r="Q495" t="n">
        <v>28</v>
      </c>
      <c r="R495" t="n">
        <v>14</v>
      </c>
      <c r="S495" t="n">
        <v>16</v>
      </c>
      <c r="T495" t="n">
        <v>4</v>
      </c>
      <c r="U495" t="n">
        <v>9</v>
      </c>
      <c r="X495" t="n">
        <v>4</v>
      </c>
      <c r="Z495" t="n">
        <v>0.02</v>
      </c>
      <c r="AA495" t="n">
        <v>75</v>
      </c>
      <c r="AB495" t="n">
        <v>4105</v>
      </c>
      <c r="AC495" t="n">
        <v>0.8</v>
      </c>
      <c r="AD495" t="n">
        <v>45.6</v>
      </c>
      <c r="AE495" t="n">
        <v>0.8</v>
      </c>
      <c r="AF495" t="n">
        <v>36.4</v>
      </c>
      <c r="AG495" t="n">
        <v>3</v>
      </c>
      <c r="AH495" t="n">
        <v>1</v>
      </c>
      <c r="AI495" t="n">
        <v>0.92</v>
      </c>
      <c r="AJ495" s="28" t="inlineStr">
        <is>
          <t>الكترولوكس</t>
        </is>
      </c>
      <c r="AK495" s="85" t="inlineStr">
        <is>
          <t xml:space="preserve">Cushion lower left            </t>
        </is>
      </c>
      <c r="AL495" s="85" t="inlineStr">
        <is>
          <t xml:space="preserve">PDFRP2045      </t>
        </is>
      </c>
      <c r="AM495" s="1">
        <f>IFERROR(AA495/AB495,"")</f>
        <v/>
      </c>
      <c r="AN495" s="486">
        <f>STDEV(K495,G495)</f>
        <v/>
      </c>
    </row>
    <row r="496" ht="21" customHeight="1" s="402">
      <c r="A496" t="n">
        <v>2021</v>
      </c>
      <c r="B496" t="n">
        <v>6</v>
      </c>
      <c r="C496" t="n">
        <v>236</v>
      </c>
      <c r="D496" t="n">
        <v>160</v>
      </c>
      <c r="E496" t="inlineStr">
        <is>
          <t>فوم طقم رويال جاز المعدل</t>
        </is>
      </c>
      <c r="F496" t="inlineStr">
        <is>
          <t>FMROGI20000000</t>
        </is>
      </c>
      <c r="G496" t="n">
        <v>200</v>
      </c>
      <c r="H496" t="n">
        <v>186</v>
      </c>
      <c r="I496" t="n">
        <v>214</v>
      </c>
      <c r="J496" t="n">
        <v>271.5</v>
      </c>
      <c r="K496" s="476" t="n">
        <v>202.3</v>
      </c>
      <c r="L496" t="n">
        <v>0.4</v>
      </c>
      <c r="M496" t="n">
        <v>76</v>
      </c>
      <c r="N496" t="n">
        <v>95</v>
      </c>
      <c r="O496" s="2" t="n">
        <v>66</v>
      </c>
      <c r="P496" s="2" t="n">
        <v>111</v>
      </c>
      <c r="Q496" t="n">
        <v>59</v>
      </c>
      <c r="R496" t="n">
        <v>23</v>
      </c>
      <c r="S496" t="n">
        <v>33</v>
      </c>
      <c r="U496" t="n">
        <v>6</v>
      </c>
      <c r="Z496" t="n">
        <v>0.015</v>
      </c>
      <c r="AA496" t="n">
        <v>121</v>
      </c>
      <c r="AB496" t="n">
        <v>10597</v>
      </c>
      <c r="AC496" t="n">
        <v>0.6</v>
      </c>
      <c r="AD496" t="n">
        <v>53</v>
      </c>
      <c r="AE496" t="n">
        <v>0.6</v>
      </c>
      <c r="AF496" t="n">
        <v>52.1</v>
      </c>
      <c r="AG496" t="n">
        <v>8</v>
      </c>
      <c r="AH496" t="n">
        <v>1.8</v>
      </c>
      <c r="AI496" t="n">
        <v>0.78</v>
      </c>
      <c r="AJ496" s="28" t="inlineStr">
        <is>
          <t>رويال جاز</t>
        </is>
      </c>
      <c r="AK496" s="85" t="inlineStr">
        <is>
          <t>فوم جنب بوتجاز</t>
        </is>
      </c>
      <c r="AL496" s="85" t="n"/>
      <c r="AM496" s="1">
        <f>IFERROR(AA496/AB496,"")</f>
        <v/>
      </c>
      <c r="AN496" s="486">
        <f>STDEV(K496,G496)</f>
        <v/>
      </c>
    </row>
    <row r="497" ht="21" customHeight="1" s="402">
      <c r="A497" t="n">
        <v>2021</v>
      </c>
      <c r="B497" t="n">
        <v>6</v>
      </c>
      <c r="C497" t="n">
        <v>135</v>
      </c>
      <c r="D497" t="n">
        <v>271</v>
      </c>
      <c r="E497" t="inlineStr">
        <is>
          <t>صندوق سمك 5ك بنى سويف</t>
        </is>
      </c>
      <c r="F497" t="inlineStr">
        <is>
          <t>FM000B05000000</t>
        </is>
      </c>
      <c r="G497" t="n">
        <v>161</v>
      </c>
      <c r="H497" t="n">
        <v>149.73</v>
      </c>
      <c r="I497" t="n">
        <v>172.27</v>
      </c>
      <c r="J497" t="n">
        <v>200.8</v>
      </c>
      <c r="K497" s="476" t="n">
        <v>163.9</v>
      </c>
      <c r="L497" t="n">
        <v>0.2</v>
      </c>
      <c r="M497" t="n">
        <v>151</v>
      </c>
      <c r="N497" t="n">
        <v>95</v>
      </c>
      <c r="O497" s="2" t="n">
        <v>137</v>
      </c>
      <c r="P497" s="2" t="n">
        <v>107</v>
      </c>
      <c r="Q497" t="n">
        <v>9</v>
      </c>
      <c r="R497" t="n">
        <v>5</v>
      </c>
      <c r="S497" t="n">
        <v>7</v>
      </c>
      <c r="T497" t="n">
        <v>3</v>
      </c>
      <c r="Z497" t="n">
        <v>0.015</v>
      </c>
      <c r="AA497" t="n">
        <v>24</v>
      </c>
      <c r="AB497" t="n">
        <v>7270</v>
      </c>
      <c r="AC497" t="n">
        <v>0.2</v>
      </c>
      <c r="AD497" t="n">
        <v>45.2</v>
      </c>
      <c r="AE497" t="n">
        <v>0.1</v>
      </c>
      <c r="AF497" t="n">
        <v>44</v>
      </c>
      <c r="AG497" t="n">
        <v>6</v>
      </c>
      <c r="AH497" t="n">
        <v>0.2</v>
      </c>
      <c r="AI497" t="n">
        <v>0.44</v>
      </c>
      <c r="AJ497" s="28" t="inlineStr">
        <is>
          <t>عملاء متنوعون</t>
        </is>
      </c>
      <c r="AK497" s="85" t="n"/>
      <c r="AL497" s="85" t="n"/>
      <c r="AM497" s="1">
        <f>IFERROR(AA497/AB497,"")</f>
        <v/>
      </c>
      <c r="AN497" s="486">
        <f>STDEV(K497,G497)</f>
        <v/>
      </c>
    </row>
    <row r="498" ht="21" customHeight="1" s="402">
      <c r="A498" t="n">
        <v>2021</v>
      </c>
      <c r="B498" t="n">
        <v>6</v>
      </c>
      <c r="C498" t="n">
        <v>137</v>
      </c>
      <c r="D498" t="n">
        <v>168</v>
      </c>
      <c r="E498" t="inlineStr">
        <is>
          <t>صندوق سمك 25 ك</t>
        </is>
      </c>
      <c r="F498" t="inlineStr">
        <is>
          <t>FMBOXI25000000</t>
        </is>
      </c>
      <c r="G498" t="n">
        <v>619</v>
      </c>
      <c r="H498" t="n">
        <v>575.67</v>
      </c>
      <c r="I498" t="n">
        <v>662.33</v>
      </c>
      <c r="J498" t="n">
        <v>751</v>
      </c>
      <c r="K498" s="476" t="n">
        <v>630.8</v>
      </c>
      <c r="L498" t="n">
        <v>0.2</v>
      </c>
      <c r="M498" t="n">
        <v>90</v>
      </c>
      <c r="N498" t="n">
        <v>116</v>
      </c>
      <c r="O498" s="2" t="n">
        <v>73</v>
      </c>
      <c r="P498" s="2" t="n">
        <v>149</v>
      </c>
      <c r="Q498" t="n">
        <v>12</v>
      </c>
      <c r="R498" t="n">
        <v>3</v>
      </c>
      <c r="S498" t="n">
        <v>10</v>
      </c>
      <c r="T498" t="n">
        <v>2</v>
      </c>
      <c r="Z498" t="n">
        <v>0.015</v>
      </c>
      <c r="AA498" t="n">
        <v>27</v>
      </c>
      <c r="AB498" t="n">
        <v>3249</v>
      </c>
      <c r="AC498" t="n">
        <v>0</v>
      </c>
      <c r="AD498" t="n">
        <v>5.2</v>
      </c>
      <c r="AE498" t="n">
        <v>0</v>
      </c>
      <c r="AF498" t="n">
        <v>5.2</v>
      </c>
      <c r="AG498" t="n">
        <v>4</v>
      </c>
      <c r="AH498" t="n">
        <v>0.4</v>
      </c>
      <c r="AI498" t="n">
        <v>0.41</v>
      </c>
      <c r="AJ498" s="28" t="inlineStr">
        <is>
          <t>عملاء متنوعون</t>
        </is>
      </c>
      <c r="AK498" s="85" t="n"/>
      <c r="AL498" s="85" t="n"/>
      <c r="AM498" s="1">
        <f>IFERROR(AA498/AB498,"")</f>
        <v/>
      </c>
      <c r="AN498" s="486">
        <f>STDEV(K498,G498)</f>
        <v/>
      </c>
    </row>
    <row r="499" ht="21" customHeight="1" s="402">
      <c r="A499" t="n">
        <v>2021</v>
      </c>
      <c r="B499" t="n">
        <v>6</v>
      </c>
      <c r="C499" t="n">
        <v>137</v>
      </c>
      <c r="D499" t="n">
        <v>273</v>
      </c>
      <c r="E499" t="inlineStr">
        <is>
          <t>صندوق سمك 25 ك بني سويف</t>
        </is>
      </c>
      <c r="F499" t="inlineStr">
        <is>
          <t>FM000B25000000</t>
        </is>
      </c>
      <c r="G499" t="n">
        <v>564</v>
      </c>
      <c r="H499" t="n">
        <v>524.52</v>
      </c>
      <c r="I499" t="n">
        <v>603.48</v>
      </c>
      <c r="J499" t="n">
        <v>712.4</v>
      </c>
      <c r="K499" s="476" t="n">
        <v>597.1</v>
      </c>
      <c r="L499" t="n">
        <v>0.3</v>
      </c>
      <c r="M499" t="n">
        <v>93</v>
      </c>
      <c r="N499" t="n">
        <v>116</v>
      </c>
      <c r="O499" s="2" t="n">
        <v>78</v>
      </c>
      <c r="P499" s="2" t="n">
        <v>140</v>
      </c>
      <c r="Q499" t="n">
        <v>45</v>
      </c>
      <c r="R499" t="n">
        <v>16</v>
      </c>
      <c r="S499" t="n">
        <v>25</v>
      </c>
      <c r="T499" t="n">
        <v>7</v>
      </c>
      <c r="U499" t="n">
        <v>7</v>
      </c>
      <c r="Z499" t="n">
        <v>0.015</v>
      </c>
      <c r="AA499" t="n">
        <v>97</v>
      </c>
      <c r="AB499" t="n">
        <v>12025</v>
      </c>
      <c r="AC499" t="n">
        <v>0.2</v>
      </c>
      <c r="AD499" t="n">
        <v>21.3</v>
      </c>
      <c r="AE499" t="n">
        <v>0.2</v>
      </c>
      <c r="AF499" t="n">
        <v>19.6</v>
      </c>
      <c r="AG499" t="n">
        <v>12</v>
      </c>
      <c r="AH499" t="n">
        <v>1.3</v>
      </c>
      <c r="AI499" t="n">
        <v>0.48</v>
      </c>
      <c r="AJ499" s="28" t="inlineStr">
        <is>
          <t>عملاء متنوعون</t>
        </is>
      </c>
      <c r="AK499" s="85" t="n"/>
      <c r="AL499" s="85" t="n"/>
      <c r="AM499" s="1">
        <f>IFERROR(AA499/AB499,"")</f>
        <v/>
      </c>
      <c r="AN499" s="486">
        <f>STDEV(K499,G499)</f>
        <v/>
      </c>
    </row>
    <row r="500" ht="21" customHeight="1" s="402">
      <c r="A500" t="n">
        <v>2021</v>
      </c>
      <c r="B500" t="n">
        <v>6</v>
      </c>
      <c r="C500" t="n">
        <v>142</v>
      </c>
      <c r="D500" t="n">
        <v>280</v>
      </c>
      <c r="E500" t="inlineStr">
        <is>
          <t>صندوق سمك 10بنى سويف</t>
        </is>
      </c>
      <c r="F500" t="inlineStr">
        <is>
          <t>FM000B10000000</t>
        </is>
      </c>
      <c r="G500" t="n">
        <v>323</v>
      </c>
      <c r="H500" t="n">
        <v>300.39</v>
      </c>
      <c r="I500" t="n">
        <v>345.61</v>
      </c>
      <c r="K500" s="476" t="n">
        <v>341.8</v>
      </c>
      <c r="M500" t="n">
        <v>105</v>
      </c>
      <c r="N500" t="n">
        <v>103</v>
      </c>
      <c r="O500" s="2" t="n">
        <v>100</v>
      </c>
      <c r="P500" s="2" t="n">
        <v>109</v>
      </c>
      <c r="Q500" t="n">
        <v>12</v>
      </c>
      <c r="R500" t="n">
        <v>3</v>
      </c>
      <c r="S500" t="n">
        <v>6</v>
      </c>
      <c r="U500" t="n">
        <v>2</v>
      </c>
      <c r="Z500" t="n">
        <v>0.015</v>
      </c>
      <c r="AA500" t="n">
        <v>22</v>
      </c>
      <c r="AB500" t="n">
        <v>4167</v>
      </c>
      <c r="AC500" t="n">
        <v>0.1</v>
      </c>
      <c r="AD500" t="n">
        <v>12.9</v>
      </c>
      <c r="AE500" t="n">
        <v>0.1</v>
      </c>
      <c r="AF500" t="n">
        <v>12.4</v>
      </c>
      <c r="AG500" t="n">
        <v>3</v>
      </c>
      <c r="AH500" t="n">
        <v>0.2</v>
      </c>
      <c r="AI500" t="n">
        <v>0.6</v>
      </c>
      <c r="AJ500" s="28" t="inlineStr">
        <is>
          <t>عملاء متنوعون</t>
        </is>
      </c>
      <c r="AK500" s="85" t="n"/>
      <c r="AL500" s="85" t="n"/>
      <c r="AM500" s="1">
        <f>IFERROR(AA500/AB500,"")</f>
        <v/>
      </c>
      <c r="AN500" s="486">
        <f>STDEV(K500,G500)</f>
        <v/>
      </c>
    </row>
    <row r="501" ht="21" customHeight="1" s="402">
      <c r="A501" t="n">
        <v>2021</v>
      </c>
      <c r="B501" t="n">
        <v>6</v>
      </c>
      <c r="C501" t="n">
        <v>143</v>
      </c>
      <c r="D501" t="n">
        <v>281</v>
      </c>
      <c r="E501" t="inlineStr">
        <is>
          <t>صندوق 10 ك فلات ك 18 بدون بادج</t>
        </is>
      </c>
      <c r="F501" t="inlineStr">
        <is>
          <t>FM000B10180000</t>
        </is>
      </c>
      <c r="G501" t="n">
        <v>285</v>
      </c>
      <c r="H501" t="n">
        <v>265.05</v>
      </c>
      <c r="I501" t="n">
        <v>304.95</v>
      </c>
      <c r="J501" t="n">
        <v>394.7</v>
      </c>
      <c r="K501" s="476" t="n">
        <v>316</v>
      </c>
      <c r="L501" t="n">
        <v>0.4</v>
      </c>
      <c r="M501" t="n">
        <v>120</v>
      </c>
      <c r="N501" t="n">
        <v>120</v>
      </c>
      <c r="O501" s="2" t="n">
        <v>106</v>
      </c>
      <c r="P501" s="2" t="n">
        <v>137</v>
      </c>
      <c r="Q501" t="n">
        <v>8</v>
      </c>
      <c r="R501" t="n">
        <v>4</v>
      </c>
      <c r="S501" t="n">
        <v>8</v>
      </c>
      <c r="Z501" t="n">
        <v>0.015</v>
      </c>
      <c r="AA501" t="n">
        <v>19</v>
      </c>
      <c r="AB501" t="n">
        <v>3281</v>
      </c>
      <c r="AC501" t="n">
        <v>0.1</v>
      </c>
      <c r="AD501" t="n">
        <v>11.5</v>
      </c>
      <c r="AE501" t="n">
        <v>0</v>
      </c>
      <c r="AF501" t="n">
        <v>9.300000000000001</v>
      </c>
      <c r="AG501" t="n">
        <v>2</v>
      </c>
      <c r="AH501" t="n">
        <v>0.2</v>
      </c>
      <c r="AI501" t="n">
        <v>0.57</v>
      </c>
      <c r="AJ501" s="28" t="inlineStr">
        <is>
          <t>عملاء متنوعون</t>
        </is>
      </c>
      <c r="AK501" s="85" t="n"/>
      <c r="AL501" s="85" t="n"/>
      <c r="AM501" s="1">
        <f>IFERROR(AA501/AB501,"")</f>
        <v/>
      </c>
      <c r="AN501" s="486">
        <f>STDEV(K501,G501)</f>
        <v/>
      </c>
    </row>
    <row r="502" ht="21" customHeight="1" s="402">
      <c r="A502" t="n">
        <v>2021</v>
      </c>
      <c r="B502" t="n">
        <v>6</v>
      </c>
      <c r="C502" t="n">
        <v>241</v>
      </c>
      <c r="D502" t="n">
        <v>165</v>
      </c>
      <c r="E502" t="inlineStr">
        <is>
          <t>فوم صندوق سمك التابوت</t>
        </is>
      </c>
      <c r="F502" t="inlineStr">
        <is>
          <t>FMBOXI30T00000</t>
        </is>
      </c>
      <c r="G502" t="n">
        <v>706</v>
      </c>
      <c r="H502" t="n">
        <v>656.58</v>
      </c>
      <c r="I502" t="n">
        <v>755.42</v>
      </c>
      <c r="K502" s="476" t="n">
        <v>693.4</v>
      </c>
      <c r="M502" t="n">
        <v>60</v>
      </c>
      <c r="N502" t="n">
        <v>120</v>
      </c>
      <c r="O502" s="2" t="n">
        <v>56</v>
      </c>
      <c r="P502" s="2" t="n">
        <v>131</v>
      </c>
      <c r="Q502" t="n">
        <v>5</v>
      </c>
      <c r="R502" t="n">
        <v>1</v>
      </c>
      <c r="S502" t="n">
        <v>4</v>
      </c>
      <c r="Z502" t="n">
        <v>0.015</v>
      </c>
      <c r="AA502" t="n">
        <v>10</v>
      </c>
      <c r="AB502" t="n">
        <v>1085</v>
      </c>
      <c r="AC502" t="n">
        <v>0</v>
      </c>
      <c r="AD502" t="n">
        <v>1.5</v>
      </c>
      <c r="AE502" t="n">
        <v>0</v>
      </c>
      <c r="AF502" t="n">
        <v>1.6</v>
      </c>
      <c r="AG502" t="n">
        <v>2</v>
      </c>
      <c r="AH502" t="n">
        <v>0.2</v>
      </c>
      <c r="AI502" t="n">
        <v>0.41</v>
      </c>
      <c r="AJ502" s="28" t="inlineStr">
        <is>
          <t>عملاء متنوعون</t>
        </is>
      </c>
      <c r="AK502" s="85" t="n"/>
      <c r="AL502" s="85" t="n"/>
      <c r="AM502" s="1">
        <f>IFERROR(AA502/AB502,"")</f>
        <v/>
      </c>
      <c r="AN502" s="486">
        <f>STDEV(K502,G502)</f>
        <v/>
      </c>
    </row>
    <row r="503" ht="21" customHeight="1" s="402">
      <c r="A503" t="n">
        <v>2021</v>
      </c>
      <c r="B503" t="n">
        <v>6</v>
      </c>
      <c r="C503" t="n">
        <v>243</v>
      </c>
      <c r="D503" t="n">
        <v>167</v>
      </c>
      <c r="E503" t="inlineStr">
        <is>
          <t>فوم صندوق سمك 35 ك</t>
        </is>
      </c>
      <c r="F503" t="inlineStr">
        <is>
          <t>FMBOXI35000000</t>
        </is>
      </c>
      <c r="G503" t="n">
        <v>888</v>
      </c>
      <c r="H503" t="n">
        <v>825.84</v>
      </c>
      <c r="I503" t="n">
        <v>950.16</v>
      </c>
      <c r="J503" t="n">
        <v>1091.6</v>
      </c>
      <c r="K503" s="476" t="n">
        <v>930.7</v>
      </c>
      <c r="L503" t="n">
        <v>0.2</v>
      </c>
      <c r="M503" t="n">
        <v>55</v>
      </c>
      <c r="N503" t="n">
        <v>131</v>
      </c>
      <c r="O503" s="2" t="n">
        <v>47</v>
      </c>
      <c r="P503" s="2" t="n">
        <v>156</v>
      </c>
      <c r="Q503" t="n">
        <v>24</v>
      </c>
      <c r="R503" t="n">
        <v>7</v>
      </c>
      <c r="S503" t="n">
        <v>18</v>
      </c>
      <c r="Z503" t="n">
        <v>0.015</v>
      </c>
      <c r="AA503" t="n">
        <v>48</v>
      </c>
      <c r="AB503" t="n">
        <v>3644</v>
      </c>
      <c r="AC503" t="n">
        <v>0.1</v>
      </c>
      <c r="AD503" t="n">
        <v>4.1</v>
      </c>
      <c r="AE503" t="n">
        <v>0.1</v>
      </c>
      <c r="AF503" t="n">
        <v>3.7</v>
      </c>
      <c r="AG503" t="n">
        <v>4</v>
      </c>
      <c r="AH503" t="n">
        <v>1</v>
      </c>
      <c r="AI503" t="n">
        <v>0.7</v>
      </c>
      <c r="AJ503" s="28" t="inlineStr">
        <is>
          <t>عملاء متنوعون</t>
        </is>
      </c>
      <c r="AK503" s="85" t="n"/>
      <c r="AL503" s="85" t="n"/>
      <c r="AM503" s="1">
        <f>IFERROR(AA503/AB503,"")</f>
        <v/>
      </c>
      <c r="AN503" s="486">
        <f>STDEV(K503,G503)</f>
        <v/>
      </c>
    </row>
    <row r="504" ht="21" customHeight="1" s="402">
      <c r="A504" t="n">
        <v>2021</v>
      </c>
      <c r="B504" t="n">
        <v>6</v>
      </c>
      <c r="C504" t="n">
        <v>395</v>
      </c>
      <c r="D504" t="n">
        <v>607</v>
      </c>
      <c r="E504" t="inlineStr">
        <is>
          <t>مجموعه زوايا اماميه - منلو</t>
        </is>
      </c>
      <c r="F504" t="inlineStr">
        <is>
          <t>FMMINI20000042</t>
        </is>
      </c>
      <c r="G504" t="n">
        <v>120</v>
      </c>
      <c r="H504" t="n">
        <v>111.6</v>
      </c>
      <c r="I504" t="n">
        <v>128.4</v>
      </c>
      <c r="J504" t="n">
        <v>174.2</v>
      </c>
      <c r="K504" s="476" t="n">
        <v>127.1</v>
      </c>
      <c r="L504" t="n">
        <v>0.5</v>
      </c>
      <c r="M504" t="n">
        <v>90</v>
      </c>
      <c r="N504" t="n">
        <v>120</v>
      </c>
      <c r="O504" s="2" t="n">
        <v>98</v>
      </c>
      <c r="P504" s="2" t="n">
        <v>112</v>
      </c>
      <c r="Q504" t="n">
        <v>4</v>
      </c>
      <c r="R504" t="n">
        <v>4</v>
      </c>
      <c r="S504" t="n">
        <v>4</v>
      </c>
      <c r="T504" t="n">
        <v>14</v>
      </c>
      <c r="Z504" t="n">
        <v>0.015</v>
      </c>
      <c r="AA504" t="n">
        <v>26</v>
      </c>
      <c r="AB504" t="n">
        <v>1178</v>
      </c>
      <c r="AC504" t="n">
        <v>0.2</v>
      </c>
      <c r="AD504" t="n">
        <v>9.800000000000001</v>
      </c>
      <c r="AE504" t="n">
        <v>0.2</v>
      </c>
      <c r="AF504" t="n">
        <v>9.699999999999999</v>
      </c>
      <c r="AG504" t="n">
        <v>2</v>
      </c>
      <c r="AH504" t="n">
        <v>0.3</v>
      </c>
      <c r="AI504" t="n">
        <v>0.3</v>
      </c>
      <c r="AJ504" s="28" t="inlineStr">
        <is>
          <t>ميلو</t>
        </is>
      </c>
      <c r="AK504" s="85" t="n"/>
      <c r="AL504" s="85" t="n"/>
      <c r="AM504" s="1">
        <f>IFERROR(AA504/AB504,"")</f>
        <v/>
      </c>
      <c r="AN504" s="486">
        <f>STDEV(K504,G504)</f>
        <v/>
      </c>
    </row>
    <row r="505" ht="21" customHeight="1" s="402">
      <c r="A505" t="n">
        <v>2021</v>
      </c>
      <c r="B505" t="n">
        <v>6</v>
      </c>
      <c r="C505" t="n">
        <v>395</v>
      </c>
      <c r="D505" t="n">
        <v>608</v>
      </c>
      <c r="E505" t="inlineStr">
        <is>
          <t>مجموعه زوايا فوم خلفيه- منلو</t>
        </is>
      </c>
      <c r="F505" t="inlineStr">
        <is>
          <t>FMMINI30000043</t>
        </is>
      </c>
      <c r="G505" t="n">
        <v>110</v>
      </c>
      <c r="H505" t="n">
        <v>102.3</v>
      </c>
      <c r="I505" t="n">
        <v>117.7</v>
      </c>
      <c r="J505" t="n">
        <v>159.8</v>
      </c>
      <c r="K505" s="476" t="n">
        <v>107</v>
      </c>
      <c r="L505" t="n">
        <v>0.5</v>
      </c>
      <c r="M505" t="n">
        <v>90</v>
      </c>
      <c r="N505" t="n">
        <v>120</v>
      </c>
      <c r="O505" s="2" t="n">
        <v>98</v>
      </c>
      <c r="P505" s="2" t="n">
        <v>112</v>
      </c>
      <c r="Q505" t="n">
        <v>4</v>
      </c>
      <c r="R505" t="n">
        <v>4</v>
      </c>
      <c r="S505" t="n">
        <v>4</v>
      </c>
      <c r="T505" t="n">
        <v>16</v>
      </c>
      <c r="Z505" t="n">
        <v>0.015</v>
      </c>
      <c r="AA505" t="n">
        <v>28</v>
      </c>
      <c r="AB505" t="n">
        <v>1180</v>
      </c>
      <c r="AC505" t="n">
        <v>0.3</v>
      </c>
      <c r="AD505" t="n">
        <v>10.7</v>
      </c>
      <c r="AE505" t="n">
        <v>0.3</v>
      </c>
      <c r="AF505" t="n">
        <v>11.4</v>
      </c>
      <c r="AG505" t="n">
        <v>2</v>
      </c>
      <c r="AH505" t="n">
        <v>0.3</v>
      </c>
      <c r="AI505" t="n">
        <v>0.3</v>
      </c>
      <c r="AJ505" s="28" t="inlineStr">
        <is>
          <t>ميلو</t>
        </is>
      </c>
      <c r="AK505" s="85" t="n"/>
      <c r="AL505" s="85" t="n"/>
      <c r="AM505" s="1">
        <f>IFERROR(AA505/AB505,"")</f>
        <v/>
      </c>
      <c r="AN505" s="486">
        <f>STDEV(K505,G505)</f>
        <v/>
      </c>
    </row>
    <row r="506" ht="21" customHeight="1" s="402">
      <c r="A506" t="n">
        <v>2021</v>
      </c>
      <c r="B506" t="n">
        <v>6</v>
      </c>
      <c r="C506" t="n">
        <v>395</v>
      </c>
      <c r="D506" t="n">
        <v>609</v>
      </c>
      <c r="E506" t="inlineStr">
        <is>
          <t>قاعده فوم جديده- منلو</t>
        </is>
      </c>
      <c r="F506" t="inlineStr">
        <is>
          <t>FMMINI10000044</t>
        </is>
      </c>
      <c r="G506" t="n">
        <v>50</v>
      </c>
      <c r="H506" t="n">
        <v>46.5</v>
      </c>
      <c r="I506" t="n">
        <v>53.5</v>
      </c>
      <c r="J506" t="n">
        <v>71.59999999999999</v>
      </c>
      <c r="K506" s="476" t="n">
        <v>58.2</v>
      </c>
      <c r="L506" t="n">
        <v>0.4</v>
      </c>
      <c r="M506" t="n">
        <v>90</v>
      </c>
      <c r="N506" t="n">
        <v>120</v>
      </c>
      <c r="O506" s="2" t="n">
        <v>98</v>
      </c>
      <c r="P506" s="2" t="n">
        <v>112</v>
      </c>
      <c r="Q506" t="n">
        <v>7</v>
      </c>
      <c r="R506" t="n">
        <v>6</v>
      </c>
      <c r="S506" t="n">
        <v>4</v>
      </c>
      <c r="T506" t="n">
        <v>8</v>
      </c>
      <c r="Z506" t="n">
        <v>0.015</v>
      </c>
      <c r="AA506" t="n">
        <v>25</v>
      </c>
      <c r="AB506" t="n">
        <v>1177</v>
      </c>
      <c r="AC506" t="n">
        <v>0.5</v>
      </c>
      <c r="AD506" t="n">
        <v>23.5</v>
      </c>
      <c r="AE506" t="n">
        <v>0.4</v>
      </c>
      <c r="AF506" t="n">
        <v>21.1</v>
      </c>
      <c r="AG506" t="n">
        <v>2</v>
      </c>
      <c r="AH506" t="n">
        <v>0.3</v>
      </c>
      <c r="AI506" t="n">
        <v>0.3</v>
      </c>
      <c r="AJ506" s="28" t="inlineStr">
        <is>
          <t>ميلو</t>
        </is>
      </c>
      <c r="AK506" s="85" t="n"/>
      <c r="AL506" s="85" t="n"/>
      <c r="AM506" s="1">
        <f>IFERROR(AA506/AB506,"")</f>
        <v/>
      </c>
      <c r="AN506" s="486">
        <f>STDEV(K506,G506)</f>
        <v/>
      </c>
    </row>
    <row r="507" ht="21" customHeight="1" s="402">
      <c r="A507" t="n">
        <v>2021</v>
      </c>
      <c r="B507" t="n">
        <v>7</v>
      </c>
      <c r="C507" t="n">
        <v>18</v>
      </c>
      <c r="D507" t="n">
        <v>49</v>
      </c>
      <c r="E507" t="inlineStr">
        <is>
          <t xml:space="preserve"> LgWashing machine (Cover)</t>
        </is>
      </c>
      <c r="F507" t="inlineStr">
        <is>
          <t>FMLGEI20000000</t>
        </is>
      </c>
      <c r="G507" t="n">
        <v>100</v>
      </c>
      <c r="H507" t="n">
        <v>95.5</v>
      </c>
      <c r="I507" t="n">
        <v>104.5</v>
      </c>
      <c r="J507" t="n">
        <v>134.2</v>
      </c>
      <c r="K507" s="476" t="n">
        <v>106.2</v>
      </c>
      <c r="L507" t="n">
        <v>0.3</v>
      </c>
      <c r="M507" t="n">
        <v>101</v>
      </c>
      <c r="N507" t="n">
        <v>107</v>
      </c>
      <c r="O507" s="2" t="n">
        <v>62</v>
      </c>
      <c r="P507" s="2" t="n">
        <v>117</v>
      </c>
      <c r="Q507" t="n">
        <v>37</v>
      </c>
      <c r="R507" t="n">
        <v>35</v>
      </c>
      <c r="S507" t="n">
        <v>61</v>
      </c>
      <c r="Z507" t="n">
        <v>0.015</v>
      </c>
      <c r="AA507" t="n">
        <v>133</v>
      </c>
      <c r="AB507" t="n">
        <v>10381</v>
      </c>
      <c r="AC507" t="n">
        <v>1.3</v>
      </c>
      <c r="AD507" t="n">
        <v>103.8</v>
      </c>
      <c r="AE507" t="n">
        <v>1.2</v>
      </c>
      <c r="AF507" t="n">
        <v>86.40000000000001</v>
      </c>
      <c r="AG507" t="n">
        <v>7</v>
      </c>
      <c r="AH507" t="n">
        <v>2.1</v>
      </c>
      <c r="AI507" t="n">
        <v>0.59</v>
      </c>
      <c r="AJ507" s="28" t="inlineStr">
        <is>
          <t>LG</t>
        </is>
      </c>
      <c r="AK507" s="85" t="inlineStr">
        <is>
          <t>PACKING</t>
        </is>
      </c>
      <c r="AL507" s="85" t="inlineStr">
        <is>
          <t>3920EZ2058A</t>
        </is>
      </c>
      <c r="AM507" s="1">
        <f>IFERROR(AA507/AB507,"")</f>
        <v/>
      </c>
      <c r="AN507" s="486">
        <f>STDEV(K507,G507)</f>
        <v/>
      </c>
    </row>
    <row r="508" ht="21" customHeight="1" s="402">
      <c r="A508" t="n">
        <v>2021</v>
      </c>
      <c r="B508" t="n">
        <v>7</v>
      </c>
      <c r="C508" t="n">
        <v>18</v>
      </c>
      <c r="D508" t="n">
        <v>50</v>
      </c>
      <c r="E508" t="inlineStr">
        <is>
          <t>LgWashing machine (Angels)</t>
        </is>
      </c>
      <c r="F508" t="inlineStr">
        <is>
          <t>FMLGEI40000000</t>
        </is>
      </c>
      <c r="G508" t="n">
        <v>54</v>
      </c>
      <c r="H508" t="n">
        <v>51.57</v>
      </c>
      <c r="I508" t="n">
        <v>56.43</v>
      </c>
      <c r="J508" t="n">
        <v>67.40000000000001</v>
      </c>
      <c r="K508" s="476" t="n">
        <v>55.4</v>
      </c>
      <c r="L508" t="n">
        <v>0.2</v>
      </c>
      <c r="M508" t="n">
        <v>101</v>
      </c>
      <c r="N508" t="n">
        <v>107</v>
      </c>
      <c r="O508" s="2" t="n">
        <v>62</v>
      </c>
      <c r="P508" s="2" t="n">
        <v>117</v>
      </c>
      <c r="Q508" t="n">
        <v>36</v>
      </c>
      <c r="R508" t="n">
        <v>29</v>
      </c>
      <c r="S508" t="n">
        <v>49</v>
      </c>
      <c r="Z508" t="n">
        <v>0.015</v>
      </c>
      <c r="AA508" t="n">
        <v>114</v>
      </c>
      <c r="AB508" t="n">
        <v>10362</v>
      </c>
      <c r="AC508" t="n">
        <v>2.1</v>
      </c>
      <c r="AD508" t="n">
        <v>191.9</v>
      </c>
      <c r="AE508" t="n">
        <v>1.9</v>
      </c>
      <c r="AF508" t="n">
        <v>164.8</v>
      </c>
      <c r="AG508" t="n">
        <v>7</v>
      </c>
      <c r="AH508" t="n">
        <v>1.8</v>
      </c>
      <c r="AI508" t="n">
        <v>0.6899999999999999</v>
      </c>
      <c r="AJ508" s="28" t="inlineStr">
        <is>
          <t>LG</t>
        </is>
      </c>
      <c r="AK508" s="85" t="inlineStr">
        <is>
          <t>PACKING</t>
        </is>
      </c>
      <c r="AL508" s="85" t="inlineStr">
        <is>
          <t>3920FZ3114C</t>
        </is>
      </c>
      <c r="AM508" s="1">
        <f>IFERROR(AA508/AB508,"")</f>
        <v/>
      </c>
      <c r="AN508" s="486">
        <f>STDEV(K508,G508)</f>
        <v/>
      </c>
    </row>
    <row r="509" ht="21" customHeight="1" s="402">
      <c r="A509" t="n">
        <v>2021</v>
      </c>
      <c r="B509" t="n">
        <v>7</v>
      </c>
      <c r="C509" t="n">
        <v>47</v>
      </c>
      <c r="D509" t="n">
        <v>122</v>
      </c>
      <c r="E509" t="inlineStr">
        <is>
          <t>LgWashing Mashine Base</t>
        </is>
      </c>
      <c r="F509" t="inlineStr">
        <is>
          <t>FMLGEI1000000</t>
        </is>
      </c>
      <c r="G509" t="n">
        <v>280</v>
      </c>
      <c r="H509" t="n">
        <v>267.4</v>
      </c>
      <c r="I509" t="n">
        <v>292.6</v>
      </c>
      <c r="J509" t="n">
        <v>365.8</v>
      </c>
      <c r="K509" s="476" t="n">
        <v>288.4</v>
      </c>
      <c r="L509" t="n">
        <v>0.3</v>
      </c>
      <c r="M509" t="n">
        <v>63</v>
      </c>
      <c r="N509" t="n">
        <v>115</v>
      </c>
      <c r="O509" s="2" t="n">
        <v>66</v>
      </c>
      <c r="P509" s="2" t="n">
        <v>108</v>
      </c>
      <c r="Q509" t="n">
        <v>15</v>
      </c>
      <c r="R509" t="n">
        <v>10</v>
      </c>
      <c r="S509" t="n">
        <v>20</v>
      </c>
      <c r="U509" t="n">
        <v>2</v>
      </c>
      <c r="X509" t="n">
        <v>2</v>
      </c>
      <c r="Z509" t="n">
        <v>0.015</v>
      </c>
      <c r="AA509" t="n">
        <v>49</v>
      </c>
      <c r="AB509" t="n">
        <v>2189</v>
      </c>
      <c r="AC509" t="n">
        <v>0.2</v>
      </c>
      <c r="AD509" t="n">
        <v>7.8</v>
      </c>
      <c r="AE509" t="n">
        <v>0.2</v>
      </c>
      <c r="AF509" t="n">
        <v>4.1</v>
      </c>
      <c r="AG509" t="n">
        <v>5</v>
      </c>
      <c r="AH509" t="n">
        <v>0.7</v>
      </c>
      <c r="AI509" t="n">
        <v>0.16</v>
      </c>
      <c r="AJ509" s="28" t="inlineStr">
        <is>
          <t>LG</t>
        </is>
      </c>
      <c r="AK509" s="85" t="n"/>
      <c r="AL509" s="85" t="inlineStr">
        <is>
          <t>AGG76599801</t>
        </is>
      </c>
      <c r="AM509" s="1">
        <f>IFERROR(AA509/AB509,"")</f>
        <v/>
      </c>
      <c r="AN509" s="486">
        <f>STDEV(K509,G509)</f>
        <v/>
      </c>
    </row>
    <row r="510" ht="21" customHeight="1" s="402">
      <c r="A510" t="n">
        <v>2021</v>
      </c>
      <c r="B510" t="n">
        <v>7</v>
      </c>
      <c r="C510" t="n">
        <v>375</v>
      </c>
      <c r="D510" t="n">
        <v>437</v>
      </c>
      <c r="E510" t="inlineStr">
        <is>
          <t xml:space="preserve">LG32LM55/LM63 </t>
        </is>
      </c>
      <c r="F510" t="inlineStr">
        <is>
          <t>FMLGEI32LM5563</t>
        </is>
      </c>
      <c r="G510" t="n">
        <v>168</v>
      </c>
      <c r="H510" t="n">
        <v>158.088</v>
      </c>
      <c r="I510" t="n">
        <v>179.928</v>
      </c>
      <c r="J510" t="n">
        <v>217.8</v>
      </c>
      <c r="K510" s="476" t="n">
        <v>178.7</v>
      </c>
      <c r="L510" t="n">
        <v>0.3</v>
      </c>
      <c r="M510" t="n">
        <v>120</v>
      </c>
      <c r="N510" t="n">
        <v>120</v>
      </c>
      <c r="O510" s="2" t="n">
        <v>104</v>
      </c>
      <c r="P510" s="2" t="n">
        <v>139</v>
      </c>
      <c r="Q510" t="n">
        <v>12</v>
      </c>
      <c r="R510" t="n">
        <v>11</v>
      </c>
      <c r="S510" t="n">
        <v>14</v>
      </c>
      <c r="T510" t="n">
        <v>8</v>
      </c>
      <c r="Z510" t="n">
        <v>0.015</v>
      </c>
      <c r="AA510" t="n">
        <v>45</v>
      </c>
      <c r="AB510" t="n">
        <v>5064</v>
      </c>
      <c r="AC510" t="n">
        <v>0.3</v>
      </c>
      <c r="AD510" t="n">
        <v>30.1</v>
      </c>
      <c r="AE510" t="n">
        <v>0.5</v>
      </c>
      <c r="AF510" t="n">
        <v>55.7</v>
      </c>
      <c r="AG510" t="n">
        <v>4</v>
      </c>
      <c r="AH510" t="n">
        <v>0.4</v>
      </c>
      <c r="AI510" t="n">
        <v>0.24</v>
      </c>
      <c r="AJ510" s="28" t="inlineStr">
        <is>
          <t>LG</t>
        </is>
      </c>
      <c r="AK510" s="85" t="inlineStr">
        <is>
          <t>PACKING SET</t>
        </is>
      </c>
      <c r="AL510" s="85" t="inlineStr">
        <is>
          <t>MFZ66333001</t>
        </is>
      </c>
      <c r="AM510" s="1">
        <f>IFERROR(AA510/AB510,"")</f>
        <v/>
      </c>
      <c r="AN510" s="486">
        <f>STDEV(K510,G510)</f>
        <v/>
      </c>
    </row>
    <row r="511" ht="21" customHeight="1" s="402">
      <c r="A511" t="n">
        <v>2021</v>
      </c>
      <c r="B511" t="n">
        <v>7</v>
      </c>
      <c r="C511" t="n">
        <v>376</v>
      </c>
      <c r="D511" t="n">
        <v>438</v>
      </c>
      <c r="E511" t="inlineStr">
        <is>
          <t xml:space="preserve">LG43LM63/UM73 </t>
        </is>
      </c>
      <c r="F511" t="inlineStr">
        <is>
          <t>FMLGEI43LM6373</t>
        </is>
      </c>
      <c r="G511" t="n">
        <v>335</v>
      </c>
      <c r="H511" t="n">
        <v>315.235</v>
      </c>
      <c r="I511" t="n">
        <v>358.785</v>
      </c>
      <c r="J511" t="n">
        <v>446.5</v>
      </c>
      <c r="K511" s="476" t="n">
        <v>345.7</v>
      </c>
      <c r="L511" t="n">
        <v>0.3</v>
      </c>
      <c r="M511" t="n">
        <v>67</v>
      </c>
      <c r="N511" t="n">
        <v>161</v>
      </c>
      <c r="O511" s="2" t="n">
        <v>73</v>
      </c>
      <c r="P511" s="2" t="n">
        <v>149</v>
      </c>
      <c r="Q511" t="n">
        <v>81</v>
      </c>
      <c r="R511" t="n">
        <v>54</v>
      </c>
      <c r="S511" t="n">
        <v>84</v>
      </c>
      <c r="T511" t="n">
        <v>7</v>
      </c>
      <c r="U511" t="n">
        <v>13</v>
      </c>
      <c r="Z511" t="n">
        <v>0.015</v>
      </c>
      <c r="AA511" t="n">
        <v>238</v>
      </c>
      <c r="AB511" t="n">
        <v>18814</v>
      </c>
      <c r="AC511" t="n">
        <v>0.7</v>
      </c>
      <c r="AD511" t="n">
        <v>56.2</v>
      </c>
      <c r="AE511" t="n">
        <v>1.4</v>
      </c>
      <c r="AF511" t="n">
        <v>105.3</v>
      </c>
      <c r="AG511" t="n">
        <v>16</v>
      </c>
      <c r="AH511" t="n">
        <v>3.3</v>
      </c>
      <c r="AI511" t="n">
        <v>0.39</v>
      </c>
      <c r="AJ511" s="28" t="inlineStr">
        <is>
          <t>LG</t>
        </is>
      </c>
      <c r="AK511" s="85" t="inlineStr">
        <is>
          <t>SET PACKING</t>
        </is>
      </c>
      <c r="AL511" s="85" t="inlineStr">
        <is>
          <t>mfz66236501</t>
        </is>
      </c>
      <c r="AM511" s="1">
        <f>IFERROR(AA511/AB511,"")</f>
        <v/>
      </c>
      <c r="AN511" s="486">
        <f>STDEV(K511,G511)</f>
        <v/>
      </c>
    </row>
    <row r="512" ht="21" customHeight="1" s="402">
      <c r="A512" t="n">
        <v>2021</v>
      </c>
      <c r="B512" t="n">
        <v>7</v>
      </c>
      <c r="C512" t="n">
        <v>382</v>
      </c>
      <c r="D512" t="n">
        <v>449</v>
      </c>
      <c r="E512" t="inlineStr">
        <is>
          <t>FRONT 43LM63</t>
        </is>
      </c>
      <c r="F512" t="inlineStr">
        <is>
          <t>FMLGEI43LM63FR</t>
        </is>
      </c>
      <c r="G512" t="n">
        <v>46</v>
      </c>
      <c r="H512" t="n">
        <v>40.986</v>
      </c>
      <c r="I512" t="n">
        <v>50.048</v>
      </c>
      <c r="J512" t="n">
        <v>67.7</v>
      </c>
      <c r="K512" s="476" t="n">
        <v>46.5</v>
      </c>
      <c r="L512" t="n">
        <v>0.5</v>
      </c>
      <c r="M512" t="n">
        <v>108</v>
      </c>
      <c r="N512" t="n">
        <v>100</v>
      </c>
      <c r="O512" s="2" t="n">
        <v>113</v>
      </c>
      <c r="P512" s="2" t="n">
        <v>96</v>
      </c>
      <c r="Q512" t="n">
        <v>34</v>
      </c>
      <c r="R512" t="n">
        <v>30</v>
      </c>
      <c r="S512" t="n">
        <v>59</v>
      </c>
      <c r="T512" t="n">
        <v>7</v>
      </c>
      <c r="U512" t="n">
        <v>14</v>
      </c>
      <c r="X512" t="n">
        <v>8</v>
      </c>
      <c r="Z512" t="n">
        <v>0.015</v>
      </c>
      <c r="AA512" t="n">
        <v>152</v>
      </c>
      <c r="AB512" t="n">
        <v>14102</v>
      </c>
      <c r="AC512" t="n">
        <v>3.3</v>
      </c>
      <c r="AD512" t="n">
        <v>306.6</v>
      </c>
      <c r="AE512" t="n">
        <v>3</v>
      </c>
      <c r="AF512" t="n">
        <v>276.4</v>
      </c>
      <c r="AG512" t="n">
        <v>7</v>
      </c>
      <c r="AH512" t="n">
        <v>1.3</v>
      </c>
      <c r="AI512" t="n">
        <v>0.77</v>
      </c>
      <c r="AJ512" s="28" t="inlineStr">
        <is>
          <t>LG</t>
        </is>
      </c>
      <c r="AK512" s="85" t="inlineStr">
        <is>
          <t>FRONT-PAD</t>
        </is>
      </c>
      <c r="AL512" s="85" t="inlineStr">
        <is>
          <t>MFZ65262201</t>
        </is>
      </c>
      <c r="AM512" s="1">
        <f>IFERROR(AA512/AB512,"")</f>
        <v/>
      </c>
      <c r="AN512" s="486">
        <f>STDEV(K512,G512)</f>
        <v/>
      </c>
    </row>
    <row r="513" ht="21" customHeight="1" s="402">
      <c r="A513" t="n">
        <v>2021</v>
      </c>
      <c r="B513" t="n">
        <v>7</v>
      </c>
      <c r="C513" t="n">
        <v>384</v>
      </c>
      <c r="D513" t="n">
        <v>556</v>
      </c>
      <c r="E513" t="inlineStr">
        <is>
          <t>LG 65 UM 73 top&amp;bottom</t>
        </is>
      </c>
      <c r="F513" t="inlineStr">
        <is>
          <t>FMLGEI65UM7301</t>
        </is>
      </c>
      <c r="G513" t="n">
        <v>1066</v>
      </c>
      <c r="H513" t="n">
        <v>1003.106</v>
      </c>
      <c r="I513" t="n">
        <v>1141.686</v>
      </c>
      <c r="J513" t="n">
        <v>1367.2</v>
      </c>
      <c r="K513" s="476" t="n">
        <v>1127.9</v>
      </c>
      <c r="L513" t="n">
        <v>0.3</v>
      </c>
      <c r="M513" t="n">
        <v>20</v>
      </c>
      <c r="N513" t="n">
        <v>180</v>
      </c>
      <c r="O513" s="2" t="n">
        <v>20</v>
      </c>
      <c r="P513" s="2" t="n">
        <v>183</v>
      </c>
      <c r="Q513" t="n">
        <v>21</v>
      </c>
      <c r="R513" t="n">
        <v>15</v>
      </c>
      <c r="S513" t="n">
        <v>23</v>
      </c>
      <c r="T513" t="n">
        <v>2</v>
      </c>
      <c r="U513" t="n">
        <v>4</v>
      </c>
      <c r="Z513" t="n">
        <v>0.015</v>
      </c>
      <c r="AA513" t="n">
        <v>59</v>
      </c>
      <c r="AB513" t="n">
        <v>3275</v>
      </c>
      <c r="AC513" t="n">
        <v>0.1</v>
      </c>
      <c r="AD513" t="n">
        <v>3.1</v>
      </c>
      <c r="AE513" t="n">
        <v>0.2</v>
      </c>
      <c r="AF513" t="n">
        <v>11.4</v>
      </c>
      <c r="AG513" t="n">
        <v>9</v>
      </c>
      <c r="AH513" t="n">
        <v>3</v>
      </c>
      <c r="AI513" t="n">
        <v>0.21</v>
      </c>
      <c r="AJ513" s="28" t="inlineStr">
        <is>
          <t>LG</t>
        </is>
      </c>
      <c r="AK513" s="85" t="inlineStr">
        <is>
          <t>2POLE SET PACKING</t>
        </is>
      </c>
      <c r="AL513" s="85" t="inlineStr">
        <is>
          <t>MFZ66236701</t>
        </is>
      </c>
      <c r="AM513" s="1">
        <f>IFERROR(AA513/AB513,"")</f>
        <v/>
      </c>
      <c r="AN513" s="486">
        <f>STDEV(K513,G513)</f>
        <v/>
      </c>
    </row>
    <row r="514" ht="21" customHeight="1" s="402">
      <c r="A514" t="n">
        <v>2021</v>
      </c>
      <c r="B514" t="n">
        <v>7</v>
      </c>
      <c r="C514" t="n">
        <v>384</v>
      </c>
      <c r="D514" t="n">
        <v>557</v>
      </c>
      <c r="F514" t="inlineStr">
        <is>
          <t>FMLGEI65UM7302</t>
        </is>
      </c>
      <c r="G514" t="n">
        <v>182</v>
      </c>
      <c r="H514" t="n">
        <v>171.262</v>
      </c>
      <c r="I514" t="n">
        <v>194.922</v>
      </c>
      <c r="J514" t="n">
        <v>237.7</v>
      </c>
      <c r="K514" s="476" t="n">
        <v>188.8</v>
      </c>
      <c r="L514" t="n">
        <v>0.3</v>
      </c>
      <c r="M514" t="n">
        <v>20</v>
      </c>
      <c r="N514" t="n">
        <v>180</v>
      </c>
      <c r="O514" s="2" t="n">
        <v>20</v>
      </c>
      <c r="P514" s="2" t="n">
        <v>183</v>
      </c>
      <c r="Q514" t="n">
        <v>20</v>
      </c>
      <c r="R514" t="n">
        <v>13</v>
      </c>
      <c r="S514" t="n">
        <v>21</v>
      </c>
      <c r="T514" t="n">
        <v>3</v>
      </c>
      <c r="U514" t="n">
        <v>4</v>
      </c>
      <c r="Z514" t="n">
        <v>0.015</v>
      </c>
      <c r="AA514" t="n">
        <v>56</v>
      </c>
      <c r="AB514" t="n">
        <v>3032</v>
      </c>
      <c r="AC514" t="n">
        <v>0.3</v>
      </c>
      <c r="AD514" t="n">
        <v>16.7</v>
      </c>
      <c r="AE514" t="n">
        <v>0.6</v>
      </c>
      <c r="AF514" t="n">
        <v>29.7</v>
      </c>
      <c r="AG514" t="n">
        <v>9</v>
      </c>
      <c r="AH514" t="n">
        <v>2.8</v>
      </c>
      <c r="AI514" t="n">
        <v>0.44</v>
      </c>
      <c r="AJ514" s="28" t="inlineStr">
        <is>
          <t>LG</t>
        </is>
      </c>
      <c r="AK514" s="85" t="n"/>
      <c r="AL514" s="85" t="inlineStr">
        <is>
          <t>MFZ66236702</t>
        </is>
      </c>
      <c r="AM514" s="1">
        <f>IFERROR(AA514/AB514,"")</f>
        <v/>
      </c>
      <c r="AN514" s="486">
        <f>STDEV(K514,G514)</f>
        <v/>
      </c>
    </row>
    <row r="515" ht="21" customHeight="1" s="402">
      <c r="A515" t="n">
        <v>2021</v>
      </c>
      <c r="B515" t="n">
        <v>7</v>
      </c>
      <c r="C515" t="n">
        <v>416</v>
      </c>
      <c r="D515" t="n">
        <v>659</v>
      </c>
      <c r="E515" t="inlineStr">
        <is>
          <t>75UP77 MFZ65917901-  FRONT</t>
        </is>
      </c>
      <c r="F515" t="inlineStr">
        <is>
          <t>FMLGEI375UP770</t>
        </is>
      </c>
      <c r="G515" t="n">
        <v>301</v>
      </c>
      <c r="H515" t="n">
        <v>283.241</v>
      </c>
      <c r="I515" t="n">
        <v>322.371</v>
      </c>
      <c r="J515" t="n">
        <v>442.3</v>
      </c>
      <c r="K515" s="476" t="n">
        <v>330.3</v>
      </c>
      <c r="L515" t="n">
        <v>0.5</v>
      </c>
      <c r="M515" t="n">
        <v>40</v>
      </c>
      <c r="N515" t="n">
        <v>180</v>
      </c>
      <c r="O515" s="2" t="n">
        <v>63</v>
      </c>
      <c r="P515" s="2" t="n">
        <v>114</v>
      </c>
      <c r="Q515" t="n">
        <v>11</v>
      </c>
      <c r="R515" t="n">
        <v>4</v>
      </c>
      <c r="S515" t="n">
        <v>29</v>
      </c>
      <c r="U515" t="n">
        <v>4</v>
      </c>
      <c r="X515" t="n">
        <v>6</v>
      </c>
      <c r="Z515" t="n">
        <v>0.015</v>
      </c>
      <c r="AA515" t="n">
        <v>54</v>
      </c>
      <c r="AB515" t="n">
        <v>5157</v>
      </c>
      <c r="AC515" t="n">
        <v>0.2</v>
      </c>
      <c r="AD515" t="n">
        <v>17.1</v>
      </c>
      <c r="AE515" t="n">
        <v>0.2</v>
      </c>
      <c r="AF515" t="n">
        <v>15.7</v>
      </c>
      <c r="AG515" t="n">
        <v>4</v>
      </c>
      <c r="AH515" t="n">
        <v>0.9</v>
      </c>
      <c r="AI515" t="n">
        <v>1.47</v>
      </c>
      <c r="AJ515" s="28" t="inlineStr">
        <is>
          <t>LG</t>
        </is>
      </c>
      <c r="AK515" s="85" t="n"/>
      <c r="AL515" s="85" t="inlineStr">
        <is>
          <t>MFZ65917901</t>
        </is>
      </c>
      <c r="AM515" s="1">
        <f>IFERROR(AA515/AB515,"")</f>
        <v/>
      </c>
      <c r="AN515" s="486">
        <f>STDEV(K515,G515)</f>
        <v/>
      </c>
    </row>
    <row r="516" ht="21" customHeight="1" s="402">
      <c r="A516" t="n">
        <v>2021</v>
      </c>
      <c r="B516" t="n">
        <v>7</v>
      </c>
      <c r="C516" t="n">
        <v>417</v>
      </c>
      <c r="D516" t="n">
        <v>660</v>
      </c>
      <c r="E516" t="inlineStr">
        <is>
          <t>MFZ67207201 75UP77 TOP-BOTTOM</t>
        </is>
      </c>
      <c r="F516" t="inlineStr">
        <is>
          <t>FMLGEI075UP770</t>
        </is>
      </c>
      <c r="G516" t="n">
        <v>1265</v>
      </c>
      <c r="H516" t="n">
        <v>1190.365</v>
      </c>
      <c r="I516" t="n">
        <v>1354.815</v>
      </c>
      <c r="J516" t="n">
        <v>776.8</v>
      </c>
      <c r="K516" s="476" t="n">
        <v>675.2</v>
      </c>
      <c r="L516" t="n">
        <v>-0.4</v>
      </c>
      <c r="M516" t="n">
        <v>20</v>
      </c>
      <c r="N516" t="n">
        <v>180</v>
      </c>
      <c r="O516" s="2" t="n">
        <v>19</v>
      </c>
      <c r="P516" s="2" t="n">
        <v>190</v>
      </c>
      <c r="Q516" t="n">
        <v>11</v>
      </c>
      <c r="R516" t="n">
        <v>6</v>
      </c>
      <c r="S516" t="n">
        <v>12</v>
      </c>
      <c r="T516" t="n">
        <v>2</v>
      </c>
      <c r="U516" t="n">
        <v>3</v>
      </c>
      <c r="Z516" t="n">
        <v>0.015</v>
      </c>
      <c r="AA516" t="n">
        <v>35</v>
      </c>
      <c r="AB516" t="n">
        <v>2096</v>
      </c>
      <c r="AC516" t="n">
        <v>0</v>
      </c>
      <c r="AD516" t="n">
        <v>1.7</v>
      </c>
      <c r="AE516" t="n">
        <v>0.1</v>
      </c>
      <c r="AF516" t="n">
        <v>7.6</v>
      </c>
      <c r="AG516" t="n">
        <v>6</v>
      </c>
      <c r="AH516" t="n">
        <v>1.9</v>
      </c>
      <c r="AI516" t="n">
        <v>0.35</v>
      </c>
      <c r="AJ516" s="28" t="inlineStr">
        <is>
          <t>LG</t>
        </is>
      </c>
      <c r="AK516" s="85" t="n"/>
      <c r="AL516" s="85" t="inlineStr">
        <is>
          <t>MFZ67207201</t>
        </is>
      </c>
      <c r="AM516" s="1">
        <f>IFERROR(AA516/AB516,"")</f>
        <v/>
      </c>
      <c r="AN516" s="486">
        <f>STDEV(K516,G516)</f>
        <v/>
      </c>
    </row>
    <row r="517" ht="21" customHeight="1" s="402">
      <c r="A517" t="n">
        <v>2021</v>
      </c>
      <c r="B517" t="n">
        <v>7</v>
      </c>
      <c r="C517" t="n">
        <v>417</v>
      </c>
      <c r="D517" t="n">
        <v>661</v>
      </c>
      <c r="E517" t="inlineStr">
        <is>
          <t xml:space="preserve"> MFZ67207201 75UP77Side</t>
        </is>
      </c>
      <c r="F517" t="inlineStr">
        <is>
          <t>FMLGEI475UP770</t>
        </is>
      </c>
      <c r="G517" t="n">
        <v>138</v>
      </c>
      <c r="H517" t="n">
        <v>129.858</v>
      </c>
      <c r="I517" t="n">
        <v>147.798</v>
      </c>
      <c r="J517" t="n">
        <v>155.3</v>
      </c>
      <c r="K517" s="476" t="n">
        <v>135.3</v>
      </c>
      <c r="L517" t="n">
        <v>0.1</v>
      </c>
      <c r="M517" t="n">
        <v>20</v>
      </c>
      <c r="N517" t="n">
        <v>180</v>
      </c>
      <c r="O517" s="2" t="n">
        <v>19</v>
      </c>
      <c r="P517" s="2" t="n">
        <v>190</v>
      </c>
      <c r="Q517" t="n">
        <v>10</v>
      </c>
      <c r="R517" t="n">
        <v>5</v>
      </c>
      <c r="S517" t="n">
        <v>10</v>
      </c>
      <c r="T517" t="n">
        <v>2</v>
      </c>
      <c r="U517" t="n">
        <v>3</v>
      </c>
      <c r="Z517" t="n">
        <v>0.015</v>
      </c>
      <c r="AA517" t="n">
        <v>30</v>
      </c>
      <c r="AB517" t="n">
        <v>1893</v>
      </c>
      <c r="AC517" t="n">
        <v>0.2</v>
      </c>
      <c r="AD517" t="n">
        <v>13.7</v>
      </c>
      <c r="AE517" t="n">
        <v>0.2</v>
      </c>
      <c r="AF517" t="n">
        <v>15.9</v>
      </c>
      <c r="AG517" t="n">
        <v>6</v>
      </c>
      <c r="AH517" t="n">
        <v>1.6</v>
      </c>
      <c r="AI517" t="n">
        <v>0.72</v>
      </c>
      <c r="AJ517" s="28" t="inlineStr">
        <is>
          <t>LG</t>
        </is>
      </c>
      <c r="AK517" s="85" t="n"/>
      <c r="AL517" s="85" t="inlineStr">
        <is>
          <t>MFZ67207202</t>
        </is>
      </c>
      <c r="AM517" s="1">
        <f>IFERROR(AA517/AB517,"")</f>
        <v/>
      </c>
      <c r="AN517" s="486">
        <f>STDEV(K517,G517)</f>
        <v/>
      </c>
    </row>
    <row r="518" ht="21" customHeight="1" s="402">
      <c r="A518" t="n">
        <v>2021</v>
      </c>
      <c r="B518" t="n">
        <v>7</v>
      </c>
      <c r="C518" t="n">
        <v>421</v>
      </c>
      <c r="D518" t="n">
        <v>667</v>
      </c>
      <c r="E518" t="inlineStr">
        <is>
          <t>LG65UP81-top&amp;bootom</t>
        </is>
      </c>
      <c r="F518" t="inlineStr">
        <is>
          <t>FMLGEI065UP810</t>
        </is>
      </c>
      <c r="G518" t="n">
        <v>1554</v>
      </c>
      <c r="H518" t="n">
        <v>1462.314</v>
      </c>
      <c r="I518" t="n">
        <v>1664.334</v>
      </c>
      <c r="J518" t="n">
        <v>2281.7</v>
      </c>
      <c r="K518" s="476" t="n">
        <v>1766.1</v>
      </c>
      <c r="L518" t="n">
        <v>0.5</v>
      </c>
      <c r="M518" t="n">
        <v>18</v>
      </c>
      <c r="N518" t="n">
        <v>200</v>
      </c>
      <c r="O518" s="2" t="n">
        <v>15</v>
      </c>
      <c r="P518" s="2" t="n">
        <v>238</v>
      </c>
      <c r="Q518" t="n">
        <v>18</v>
      </c>
      <c r="R518" t="n">
        <v>13</v>
      </c>
      <c r="S518" t="n">
        <v>27</v>
      </c>
      <c r="T518" t="n">
        <v>2</v>
      </c>
      <c r="U518" t="n">
        <v>4</v>
      </c>
      <c r="X518" t="n">
        <v>1</v>
      </c>
      <c r="Z518" t="n">
        <v>0.015</v>
      </c>
      <c r="AA518" t="n">
        <v>63</v>
      </c>
      <c r="AB518" t="n">
        <v>1103</v>
      </c>
      <c r="AC518" t="n">
        <v>0</v>
      </c>
      <c r="AD518" t="n">
        <v>0.7</v>
      </c>
      <c r="AE518" t="n">
        <v>0.1</v>
      </c>
      <c r="AF518" t="n">
        <v>1</v>
      </c>
      <c r="AG518" t="n">
        <v>6</v>
      </c>
      <c r="AH518" t="n">
        <v>4.2</v>
      </c>
      <c r="AI518" t="n">
        <v>0.19</v>
      </c>
      <c r="AJ518" s="28" t="inlineStr">
        <is>
          <t>LG</t>
        </is>
      </c>
      <c r="AK518" s="85" t="n"/>
      <c r="AL518" s="85" t="inlineStr">
        <is>
          <t>MFZ67207601</t>
        </is>
      </c>
      <c r="AM518" s="1">
        <f>IFERROR(AA518/AB518,"")</f>
        <v/>
      </c>
      <c r="AN518" s="486">
        <f>STDEV(K518,G518)</f>
        <v/>
      </c>
    </row>
    <row r="519" ht="21" customHeight="1" s="402">
      <c r="A519" t="n">
        <v>2021</v>
      </c>
      <c r="B519" t="n">
        <v>7</v>
      </c>
      <c r="C519" t="n">
        <v>421</v>
      </c>
      <c r="D519" t="n">
        <v>673</v>
      </c>
      <c r="E519" t="inlineStr">
        <is>
          <t>LG65UP81-side</t>
        </is>
      </c>
      <c r="F519" t="inlineStr">
        <is>
          <t>FMLGEI365UP810</t>
        </is>
      </c>
      <c r="G519" t="n">
        <v>61.6</v>
      </c>
      <c r="H519" t="n">
        <v>57.9656</v>
      </c>
      <c r="I519" t="n">
        <v>65.9736</v>
      </c>
      <c r="J519" t="n">
        <v>91.09999999999999</v>
      </c>
      <c r="K519" s="476" t="n">
        <v>72.7</v>
      </c>
      <c r="L519" t="n">
        <v>0.5</v>
      </c>
      <c r="M519" t="n">
        <v>18</v>
      </c>
      <c r="N519" t="n">
        <v>200</v>
      </c>
      <c r="O519" s="2" t="n">
        <v>15</v>
      </c>
      <c r="P519" s="2" t="n">
        <v>238</v>
      </c>
      <c r="Q519" t="n">
        <v>24</v>
      </c>
      <c r="R519" t="n">
        <v>15</v>
      </c>
      <c r="S519" t="n">
        <v>23</v>
      </c>
      <c r="U519" t="n">
        <v>2</v>
      </c>
      <c r="Z519" t="n">
        <v>0.015</v>
      </c>
      <c r="AA519" t="n">
        <v>63</v>
      </c>
      <c r="AB519" t="n">
        <v>1931</v>
      </c>
      <c r="AC519" t="n">
        <v>1</v>
      </c>
      <c r="AD519" t="n">
        <v>31.3</v>
      </c>
      <c r="AE519" t="n">
        <v>0.9</v>
      </c>
      <c r="AF519" t="n">
        <v>26.3</v>
      </c>
      <c r="AG519" t="n">
        <v>6</v>
      </c>
      <c r="AH519" t="n">
        <v>4.2</v>
      </c>
      <c r="AI519" t="n">
        <v>0.77</v>
      </c>
      <c r="AJ519" s="28" t="inlineStr">
        <is>
          <t>LG</t>
        </is>
      </c>
      <c r="AK519" s="85" t="n"/>
      <c r="AL519" s="85" t="inlineStr">
        <is>
          <t>MFZ67207602</t>
        </is>
      </c>
      <c r="AM519" s="1">
        <f>IFERROR(AA519/AB519,"")</f>
        <v/>
      </c>
      <c r="AN519" s="486">
        <f>STDEV(K519,G519)</f>
        <v/>
      </c>
    </row>
    <row r="520" ht="21" customHeight="1" s="402">
      <c r="A520" t="n">
        <v>2021</v>
      </c>
      <c r="B520" t="n">
        <v>7</v>
      </c>
      <c r="C520" t="n">
        <v>422</v>
      </c>
      <c r="D520" t="n">
        <v>668</v>
      </c>
      <c r="E520" t="inlineStr">
        <is>
          <t>LG 65UP77 FRONT</t>
        </is>
      </c>
      <c r="F520" t="inlineStr">
        <is>
          <t>FMLGEI365UP770</t>
        </is>
      </c>
      <c r="G520" t="n">
        <v>103</v>
      </c>
      <c r="H520" t="n">
        <v>96.923</v>
      </c>
      <c r="I520" t="n">
        <v>110.313</v>
      </c>
      <c r="J520" t="n">
        <v>150.9</v>
      </c>
      <c r="K520" s="476" t="n">
        <v>110.4</v>
      </c>
      <c r="L520" t="n">
        <v>0.5</v>
      </c>
      <c r="M520" t="n">
        <v>103</v>
      </c>
      <c r="N520" t="n">
        <v>70</v>
      </c>
      <c r="O520" s="2" t="n">
        <v>64</v>
      </c>
      <c r="P520" s="2" t="n">
        <v>112</v>
      </c>
      <c r="Q520" t="n">
        <v>31</v>
      </c>
      <c r="R520" t="n">
        <v>14</v>
      </c>
      <c r="S520" t="n">
        <v>18</v>
      </c>
      <c r="U520" t="n">
        <v>6</v>
      </c>
      <c r="X520" t="n">
        <v>3</v>
      </c>
      <c r="Z520" t="n">
        <v>0.015</v>
      </c>
      <c r="AA520" t="n">
        <v>72</v>
      </c>
      <c r="AB520" t="n">
        <v>1832</v>
      </c>
      <c r="AC520" t="n">
        <v>0.7</v>
      </c>
      <c r="AD520" t="n">
        <v>17.8</v>
      </c>
      <c r="AE520" t="n">
        <v>0.7</v>
      </c>
      <c r="AF520" t="n">
        <v>16.7</v>
      </c>
      <c r="AG520" t="n">
        <v>2</v>
      </c>
      <c r="AH520" t="n">
        <v>1.1</v>
      </c>
      <c r="AI520" t="n">
        <v>0.4</v>
      </c>
      <c r="AJ520" s="28" t="inlineStr">
        <is>
          <t>LG</t>
        </is>
      </c>
      <c r="AK520" s="85" t="n"/>
      <c r="AL520" s="85" t="inlineStr">
        <is>
          <t>MFZ66151901</t>
        </is>
      </c>
      <c r="AM520" s="1">
        <f>IFERROR(AA520/AB520,"")</f>
        <v/>
      </c>
      <c r="AN520" s="486">
        <f>STDEV(K520,G520)</f>
        <v/>
      </c>
    </row>
    <row r="521" ht="21" customHeight="1" s="402">
      <c r="A521" t="n">
        <v>2021</v>
      </c>
      <c r="B521" t="n">
        <v>7</v>
      </c>
      <c r="C521" t="n">
        <v>423</v>
      </c>
      <c r="D521" t="n">
        <v>669</v>
      </c>
      <c r="E521" t="inlineStr">
        <is>
          <t>LG65UP77_TB</t>
        </is>
      </c>
      <c r="F521" t="inlineStr">
        <is>
          <t>FMLGEI065UP770</t>
        </is>
      </c>
      <c r="G521" t="n">
        <v>954</v>
      </c>
      <c r="H521" t="n">
        <v>897.7140000000001</v>
      </c>
      <c r="I521" t="n">
        <v>1021.734</v>
      </c>
      <c r="J521" t="n">
        <v>1388.5</v>
      </c>
      <c r="K521" s="476" t="n">
        <v>1040.2</v>
      </c>
      <c r="L521" t="n">
        <v>0.5</v>
      </c>
      <c r="M521" t="n">
        <v>40</v>
      </c>
      <c r="N521" t="n">
        <v>180</v>
      </c>
      <c r="O521" s="2" t="n">
        <v>29</v>
      </c>
      <c r="P521" s="2" t="n">
        <v>251</v>
      </c>
      <c r="Q521" t="n">
        <v>30</v>
      </c>
      <c r="R521" t="n">
        <v>35</v>
      </c>
      <c r="S521" t="n">
        <v>39</v>
      </c>
      <c r="U521" t="n">
        <v>2</v>
      </c>
      <c r="X521" t="n">
        <v>2</v>
      </c>
      <c r="Z521" t="n">
        <v>0.015</v>
      </c>
      <c r="AA521" t="n">
        <v>106</v>
      </c>
      <c r="AB521" t="n">
        <v>3922</v>
      </c>
      <c r="AC521" t="n">
        <v>0.1</v>
      </c>
      <c r="AD521" t="n">
        <v>4.1</v>
      </c>
      <c r="AE521" t="n">
        <v>0.2</v>
      </c>
      <c r="AF521" t="n">
        <v>7.3</v>
      </c>
      <c r="AG521" t="n">
        <v>9</v>
      </c>
      <c r="AH521" t="n">
        <v>3.7</v>
      </c>
      <c r="AI521" t="n">
        <v>0.24</v>
      </c>
      <c r="AJ521" s="28" t="inlineStr">
        <is>
          <t>LG</t>
        </is>
      </c>
      <c r="AK521" s="85" t="n"/>
      <c r="AL521" s="85" t="inlineStr">
        <is>
          <t>MFZ67207701</t>
        </is>
      </c>
      <c r="AM521" s="1">
        <f>IFERROR(AA521/AB521,"")</f>
        <v/>
      </c>
      <c r="AN521" s="486">
        <f>STDEV(K521,G521)</f>
        <v/>
      </c>
    </row>
    <row r="522" ht="21" customHeight="1" s="402">
      <c r="A522" t="n">
        <v>2021</v>
      </c>
      <c r="B522" t="n">
        <v>7</v>
      </c>
      <c r="C522" t="n">
        <v>425</v>
      </c>
      <c r="D522" t="n">
        <v>674</v>
      </c>
      <c r="E522" t="inlineStr">
        <is>
          <t>LgWashing Mashine Base (VIVACHE)</t>
        </is>
      </c>
      <c r="F522" t="inlineStr">
        <is>
          <t>FMLGEI10000000</t>
        </is>
      </c>
      <c r="G522" t="n">
        <v>256</v>
      </c>
      <c r="H522" t="n">
        <v>240.896</v>
      </c>
      <c r="I522" t="n">
        <v>274.176</v>
      </c>
      <c r="J522" t="n">
        <v>367.2</v>
      </c>
      <c r="K522" s="476" t="n">
        <v>292</v>
      </c>
      <c r="L522" t="n">
        <v>0.4</v>
      </c>
      <c r="M522" t="n">
        <v>40</v>
      </c>
      <c r="N522" t="n">
        <v>180</v>
      </c>
      <c r="O522" s="2" t="n">
        <v>65</v>
      </c>
      <c r="P522" s="2" t="n">
        <v>111</v>
      </c>
      <c r="Q522" t="n">
        <v>11</v>
      </c>
      <c r="R522" t="n">
        <v>8</v>
      </c>
      <c r="S522" t="n">
        <v>10</v>
      </c>
      <c r="U522" t="n">
        <v>10</v>
      </c>
      <c r="Z522" t="n">
        <v>0.015</v>
      </c>
      <c r="AA522" t="n">
        <v>39</v>
      </c>
      <c r="AB522" t="n">
        <v>5604</v>
      </c>
      <c r="AC522" t="n">
        <v>0.2</v>
      </c>
      <c r="AD522" t="n">
        <v>21.9</v>
      </c>
      <c r="AE522" t="n">
        <v>0.1</v>
      </c>
      <c r="AF522" t="n">
        <v>4.3</v>
      </c>
      <c r="AG522" t="n">
        <v>2</v>
      </c>
      <c r="AH522" t="n">
        <v>0.6</v>
      </c>
      <c r="AI522" t="n">
        <v>0.75</v>
      </c>
      <c r="AJ522" s="28" t="inlineStr">
        <is>
          <t>LG</t>
        </is>
      </c>
      <c r="AK522" s="85" t="n"/>
      <c r="AL522" s="85" t="inlineStr">
        <is>
          <t>AGG76599802</t>
        </is>
      </c>
      <c r="AM522" s="1">
        <f>IFERROR(AA522/AB522,"")</f>
        <v/>
      </c>
      <c r="AN522" s="486">
        <f>STDEV(K522,G522)</f>
        <v/>
      </c>
    </row>
    <row r="523" ht="21" customHeight="1" s="402">
      <c r="A523" t="n">
        <v>2021</v>
      </c>
      <c r="B523" t="n">
        <v>7</v>
      </c>
      <c r="C523" t="n">
        <v>428</v>
      </c>
      <c r="D523" t="n">
        <v>694</v>
      </c>
      <c r="E523" t="inlineStr">
        <is>
          <t>Packaging Pad (Bottom) Assembly9k</t>
        </is>
      </c>
      <c r="F523" t="inlineStr">
        <is>
          <t>FMMDII10080000</t>
        </is>
      </c>
      <c r="G523" t="n">
        <v>454</v>
      </c>
      <c r="H523" t="n">
        <v>426.76</v>
      </c>
      <c r="I523" t="n">
        <v>481.24</v>
      </c>
      <c r="K523" s="476" t="n"/>
      <c r="M523" t="n">
        <v>18</v>
      </c>
      <c r="N523" t="n">
        <v>200</v>
      </c>
      <c r="O523" s="2" t="n"/>
      <c r="P523" s="2" t="n"/>
      <c r="S523" t="n">
        <v>2</v>
      </c>
      <c r="Z523" t="n">
        <v>0.015</v>
      </c>
      <c r="AA523" t="n">
        <v>2</v>
      </c>
      <c r="AB523" t="n">
        <v>512</v>
      </c>
      <c r="AC523" t="n">
        <v>0</v>
      </c>
      <c r="AD523" t="n">
        <v>1.1</v>
      </c>
      <c r="AG523" t="n">
        <v>0</v>
      </c>
      <c r="AJ523" s="28" t="inlineStr">
        <is>
          <t>Media</t>
        </is>
      </c>
      <c r="AK523" s="85" t="n"/>
      <c r="AL523" s="85" t="inlineStr">
        <is>
          <t>3E+12</t>
        </is>
      </c>
      <c r="AM523" s="1">
        <f>IFERROR(AA523/AB523,"")</f>
        <v/>
      </c>
      <c r="AN523" s="486">
        <f>STDEV(K523,G523)</f>
        <v/>
      </c>
    </row>
    <row r="524" ht="21" customHeight="1" s="402">
      <c r="A524" t="n">
        <v>2021</v>
      </c>
      <c r="B524" t="n">
        <v>7</v>
      </c>
      <c r="C524" t="n">
        <v>428</v>
      </c>
      <c r="D524" t="n">
        <v>695</v>
      </c>
      <c r="E524" t="inlineStr">
        <is>
          <t>Packaging Pad (up)9k</t>
        </is>
      </c>
      <c r="F524" t="inlineStr">
        <is>
          <t>FMMDII70080000</t>
        </is>
      </c>
      <c r="G524" t="n">
        <v>264</v>
      </c>
      <c r="H524" t="n">
        <v>248.16</v>
      </c>
      <c r="I524" t="n">
        <v>279.84</v>
      </c>
      <c r="K524" s="476" t="n"/>
      <c r="M524" t="n">
        <v>18</v>
      </c>
      <c r="N524" t="n">
        <v>200</v>
      </c>
      <c r="O524" s="2" t="n"/>
      <c r="P524" s="2" t="n"/>
      <c r="S524" t="n">
        <v>2</v>
      </c>
      <c r="Z524" t="n">
        <v>0.015</v>
      </c>
      <c r="AA524" t="n">
        <v>2</v>
      </c>
      <c r="AB524" t="n">
        <v>512</v>
      </c>
      <c r="AC524" t="n">
        <v>0</v>
      </c>
      <c r="AD524" t="n">
        <v>1.9</v>
      </c>
      <c r="AG524" t="n">
        <v>0</v>
      </c>
      <c r="AJ524" s="28" t="inlineStr">
        <is>
          <t>Media</t>
        </is>
      </c>
      <c r="AK524" s="85" t="n"/>
      <c r="AL524" s="85" t="inlineStr">
        <is>
          <t>3E+12</t>
        </is>
      </c>
      <c r="AM524" s="1">
        <f>IFERROR(AA524/AB524,"")</f>
        <v/>
      </c>
      <c r="AN524" s="486">
        <f>STDEV(K524,G524)</f>
        <v/>
      </c>
    </row>
    <row r="525" ht="21" customHeight="1" s="402">
      <c r="A525" t="n">
        <v>2021</v>
      </c>
      <c r="B525" t="n">
        <v>7</v>
      </c>
      <c r="C525" t="n">
        <v>428</v>
      </c>
      <c r="D525" t="n">
        <v>696</v>
      </c>
      <c r="E525" t="inlineStr">
        <is>
          <t>Packaging Pad (Middle)9k</t>
        </is>
      </c>
      <c r="F525" t="inlineStr">
        <is>
          <t>FMMDII80080000</t>
        </is>
      </c>
      <c r="G525" t="n">
        <v>195</v>
      </c>
      <c r="H525" t="n">
        <v>183.3</v>
      </c>
      <c r="I525" t="n">
        <v>206.7</v>
      </c>
      <c r="K525" s="476" t="n"/>
      <c r="M525" t="n">
        <v>18</v>
      </c>
      <c r="N525" t="n">
        <v>200</v>
      </c>
      <c r="O525" s="2" t="n"/>
      <c r="P525" s="2" t="n"/>
      <c r="S525" t="n">
        <v>2</v>
      </c>
      <c r="Z525" t="n">
        <v>0.015</v>
      </c>
      <c r="AA525" t="n">
        <v>2</v>
      </c>
      <c r="AB525" t="n">
        <v>512</v>
      </c>
      <c r="AC525" t="n">
        <v>0</v>
      </c>
      <c r="AD525" t="n">
        <v>2.6</v>
      </c>
      <c r="AG525" t="n">
        <v>0</v>
      </c>
      <c r="AJ525" s="28" t="inlineStr">
        <is>
          <t>Media</t>
        </is>
      </c>
      <c r="AK525" s="85" t="n"/>
      <c r="AL525" s="85" t="inlineStr">
        <is>
          <t>3E+12</t>
        </is>
      </c>
      <c r="AM525" s="1">
        <f>IFERROR(AA525/AB525,"")</f>
        <v/>
      </c>
      <c r="AN525" s="486">
        <f>STDEV(K525,G525)</f>
        <v/>
      </c>
    </row>
    <row r="526" ht="21" customHeight="1" s="402">
      <c r="A526" t="n">
        <v>2021</v>
      </c>
      <c r="B526" t="n">
        <v>7</v>
      </c>
      <c r="C526" t="n">
        <v>428</v>
      </c>
      <c r="D526" t="n">
        <v>697</v>
      </c>
      <c r="E526" t="inlineStr">
        <is>
          <t>Packging Pad (Side)9k</t>
        </is>
      </c>
      <c r="F526" t="inlineStr">
        <is>
          <t>FMMDII2F008000</t>
        </is>
      </c>
      <c r="G526" t="n">
        <v>101</v>
      </c>
      <c r="H526" t="n">
        <v>94.94</v>
      </c>
      <c r="I526" t="n">
        <v>107.06</v>
      </c>
      <c r="K526" s="476" t="n"/>
      <c r="M526" t="n">
        <v>18</v>
      </c>
      <c r="N526" t="n">
        <v>200</v>
      </c>
      <c r="O526" s="2" t="n"/>
      <c r="P526" s="2" t="n"/>
      <c r="S526" t="n">
        <v>1</v>
      </c>
      <c r="Z526" t="n">
        <v>0.015</v>
      </c>
      <c r="AA526" t="n">
        <v>2</v>
      </c>
      <c r="AB526" t="n">
        <v>512</v>
      </c>
      <c r="AC526" t="n">
        <v>0</v>
      </c>
      <c r="AD526" t="n">
        <v>5.1</v>
      </c>
      <c r="AG526" t="n">
        <v>0</v>
      </c>
      <c r="AJ526" s="28" t="inlineStr">
        <is>
          <t>Media</t>
        </is>
      </c>
      <c r="AK526" s="85" t="n"/>
      <c r="AL526" s="85" t="inlineStr">
        <is>
          <t>3E+12</t>
        </is>
      </c>
      <c r="AM526" s="1">
        <f>IFERROR(AA526/AB526,"")</f>
        <v/>
      </c>
      <c r="AN526" s="486">
        <f>STDEV(K526,G526)</f>
        <v/>
      </c>
    </row>
    <row r="527" ht="21" customHeight="1" s="402">
      <c r="A527" t="n">
        <v>2021</v>
      </c>
      <c r="B527" t="n">
        <v>7</v>
      </c>
      <c r="C527" t="n">
        <v>429</v>
      </c>
      <c r="D527" t="n">
        <v>699</v>
      </c>
      <c r="E527" t="inlineStr">
        <is>
          <t>Packaging Pad (Bottom) Assembly10k</t>
        </is>
      </c>
      <c r="F527" t="inlineStr">
        <is>
          <t>FMMDII10090000</t>
        </is>
      </c>
      <c r="G527" t="n">
        <v>559</v>
      </c>
      <c r="H527" t="n">
        <v>525.46</v>
      </c>
      <c r="I527" t="n">
        <v>592.54</v>
      </c>
      <c r="K527" s="476" t="n">
        <v>470.3</v>
      </c>
      <c r="M527" t="n">
        <v>18</v>
      </c>
      <c r="N527" t="n">
        <v>200</v>
      </c>
      <c r="O527" s="2" t="n">
        <v>20</v>
      </c>
      <c r="P527" s="2" t="n">
        <v>178</v>
      </c>
      <c r="Q527" t="n">
        <v>2</v>
      </c>
      <c r="R527" t="n">
        <v>2</v>
      </c>
      <c r="S527" t="n">
        <v>3</v>
      </c>
      <c r="Z527" t="n">
        <v>0.015</v>
      </c>
      <c r="AA527" t="n">
        <v>7</v>
      </c>
      <c r="AB527" t="n">
        <v>607</v>
      </c>
      <c r="AC527" t="n">
        <v>0</v>
      </c>
      <c r="AD527" t="n">
        <v>1.1</v>
      </c>
      <c r="AE527" t="n">
        <v>0</v>
      </c>
      <c r="AF527" t="n">
        <v>0</v>
      </c>
      <c r="AG527" t="n">
        <v>1</v>
      </c>
      <c r="AH527" t="n">
        <v>0.4</v>
      </c>
      <c r="AI527" t="n">
        <v>0.02</v>
      </c>
      <c r="AJ527" s="28" t="inlineStr">
        <is>
          <t>Media</t>
        </is>
      </c>
      <c r="AK527" s="85" t="n"/>
      <c r="AL527" s="85" t="inlineStr">
        <is>
          <t>3E+12</t>
        </is>
      </c>
      <c r="AM527" s="1">
        <f>IFERROR(AA527/AB527,"")</f>
        <v/>
      </c>
      <c r="AN527" s="486">
        <f>STDEV(K527,G527)</f>
        <v/>
      </c>
    </row>
    <row r="528" ht="21" customHeight="1" s="402">
      <c r="A528" t="n">
        <v>2021</v>
      </c>
      <c r="B528" t="n">
        <v>7</v>
      </c>
      <c r="C528" t="n">
        <v>429</v>
      </c>
      <c r="D528" t="n">
        <v>700</v>
      </c>
      <c r="E528" t="inlineStr">
        <is>
          <t>Packaging Pad (up)10k</t>
        </is>
      </c>
      <c r="F528" t="inlineStr">
        <is>
          <t>FMMDII70090000</t>
        </is>
      </c>
      <c r="G528" t="n">
        <v>345</v>
      </c>
      <c r="H528" t="n">
        <v>324.3</v>
      </c>
      <c r="I528" t="n">
        <v>365.7</v>
      </c>
      <c r="J528" t="n">
        <v>389.3</v>
      </c>
      <c r="K528" s="476" t="n">
        <v>327.7</v>
      </c>
      <c r="L528" t="n">
        <v>0.1</v>
      </c>
      <c r="M528" t="n">
        <v>18</v>
      </c>
      <c r="N528" t="n">
        <v>200</v>
      </c>
      <c r="O528" s="2" t="n">
        <v>20</v>
      </c>
      <c r="P528" s="2" t="n">
        <v>178</v>
      </c>
      <c r="Q528" t="n">
        <v>2</v>
      </c>
      <c r="R528" t="n">
        <v>2</v>
      </c>
      <c r="S528" t="n">
        <v>1</v>
      </c>
      <c r="Z528" t="n">
        <v>0.015</v>
      </c>
      <c r="AA528" t="n">
        <v>5</v>
      </c>
      <c r="AB528" t="n">
        <v>605</v>
      </c>
      <c r="AC528" t="n">
        <v>0</v>
      </c>
      <c r="AD528" t="n">
        <v>1.8</v>
      </c>
      <c r="AE528" t="n">
        <v>0</v>
      </c>
      <c r="AF528" t="n">
        <v>0</v>
      </c>
      <c r="AG528" t="n">
        <v>1</v>
      </c>
      <c r="AH528" t="n">
        <v>0.3</v>
      </c>
      <c r="AI528" t="n">
        <v>0.01</v>
      </c>
      <c r="AJ528" s="28" t="inlineStr">
        <is>
          <t>Media</t>
        </is>
      </c>
      <c r="AK528" s="85" t="n"/>
      <c r="AL528" s="85" t="inlineStr">
        <is>
          <t>3E+12</t>
        </is>
      </c>
      <c r="AM528" s="1">
        <f>IFERROR(AA528/AB528,"")</f>
        <v/>
      </c>
      <c r="AN528" s="486">
        <f>STDEV(K528,G528)</f>
        <v/>
      </c>
    </row>
    <row r="529" ht="21" customHeight="1" s="402">
      <c r="A529" t="n">
        <v>2021</v>
      </c>
      <c r="B529" t="n">
        <v>7</v>
      </c>
      <c r="C529" t="n">
        <v>429</v>
      </c>
      <c r="D529" t="n">
        <v>701</v>
      </c>
      <c r="E529" t="inlineStr">
        <is>
          <t>Packaging Pad (Middle)10k</t>
        </is>
      </c>
      <c r="F529" t="inlineStr">
        <is>
          <t>FMMDII80090000</t>
        </is>
      </c>
      <c r="G529" t="n">
        <v>202</v>
      </c>
      <c r="H529" t="n">
        <v>189.88</v>
      </c>
      <c r="I529" t="n">
        <v>214.12</v>
      </c>
      <c r="J529" t="n">
        <v>247.7</v>
      </c>
      <c r="K529" s="476" t="n">
        <v>195</v>
      </c>
      <c r="L529" t="n">
        <v>0.2</v>
      </c>
      <c r="M529" t="n">
        <v>18</v>
      </c>
      <c r="N529" t="n">
        <v>200</v>
      </c>
      <c r="O529" s="2" t="n">
        <v>20</v>
      </c>
      <c r="P529" s="2" t="n">
        <v>178</v>
      </c>
      <c r="Q529" t="n">
        <v>4</v>
      </c>
      <c r="R529" t="n">
        <v>2</v>
      </c>
      <c r="S529" t="n">
        <v>2</v>
      </c>
      <c r="Z529" t="n">
        <v>0.015</v>
      </c>
      <c r="AA529" t="n">
        <v>8</v>
      </c>
      <c r="AB529" t="n">
        <v>608</v>
      </c>
      <c r="AC529" t="n">
        <v>0</v>
      </c>
      <c r="AD529" t="n">
        <v>3</v>
      </c>
      <c r="AE529" t="n">
        <v>0</v>
      </c>
      <c r="AF529" t="n">
        <v>0</v>
      </c>
      <c r="AG529" t="n">
        <v>1</v>
      </c>
      <c r="AH529" t="n">
        <v>0.4</v>
      </c>
      <c r="AI529" t="n">
        <v>0.02</v>
      </c>
      <c r="AJ529" s="28" t="inlineStr">
        <is>
          <t>Media</t>
        </is>
      </c>
      <c r="AK529" s="85" t="n"/>
      <c r="AL529" s="85" t="inlineStr">
        <is>
          <t>3E+12</t>
        </is>
      </c>
      <c r="AM529" s="1">
        <f>IFERROR(AA529/AB529,"")</f>
        <v/>
      </c>
      <c r="AN529" s="486">
        <f>STDEV(K529,G529)</f>
        <v/>
      </c>
    </row>
    <row r="530" ht="21" customHeight="1" s="402">
      <c r="A530" t="n">
        <v>2021</v>
      </c>
      <c r="B530" t="n">
        <v>7</v>
      </c>
      <c r="C530" t="n">
        <v>429</v>
      </c>
      <c r="D530" t="n">
        <v>702</v>
      </c>
      <c r="E530" t="inlineStr">
        <is>
          <t>Packging Pad (Side)10k</t>
        </is>
      </c>
      <c r="F530" t="inlineStr">
        <is>
          <t>FMMDII2F009000</t>
        </is>
      </c>
      <c r="G530" t="n">
        <v>101</v>
      </c>
      <c r="H530" t="n">
        <v>94.94</v>
      </c>
      <c r="I530" t="n">
        <v>107.06</v>
      </c>
      <c r="J530" t="n">
        <v>112.3</v>
      </c>
      <c r="K530" s="476" t="n">
        <v>98</v>
      </c>
      <c r="L530" t="n">
        <v>0.1</v>
      </c>
      <c r="M530" t="n">
        <v>18</v>
      </c>
      <c r="N530" t="n">
        <v>200</v>
      </c>
      <c r="O530" s="2" t="n">
        <v>20</v>
      </c>
      <c r="P530" s="2" t="n">
        <v>178</v>
      </c>
      <c r="Q530" t="n">
        <v>1</v>
      </c>
      <c r="R530" t="n">
        <v>1</v>
      </c>
      <c r="S530" t="n">
        <v>1</v>
      </c>
      <c r="Z530" t="n">
        <v>0.015</v>
      </c>
      <c r="AA530" t="n">
        <v>6</v>
      </c>
      <c r="AB530" t="n">
        <v>606</v>
      </c>
      <c r="AC530" t="n">
        <v>0.1</v>
      </c>
      <c r="AD530" t="n">
        <v>6</v>
      </c>
      <c r="AE530" t="n">
        <v>0.1</v>
      </c>
      <c r="AF530" t="n">
        <v>0.1</v>
      </c>
      <c r="AG530" t="n">
        <v>1</v>
      </c>
      <c r="AH530" t="n">
        <v>0.3</v>
      </c>
      <c r="AI530" t="n">
        <v>0.02</v>
      </c>
      <c r="AJ530" s="28" t="inlineStr">
        <is>
          <t>Media</t>
        </is>
      </c>
      <c r="AK530" s="85" t="n"/>
      <c r="AL530" s="85" t="inlineStr">
        <is>
          <t>3E+12</t>
        </is>
      </c>
      <c r="AM530" s="1">
        <f>IFERROR(AA530/AB530,"")</f>
        <v/>
      </c>
      <c r="AN530" s="486">
        <f>STDEV(K530,G530)</f>
        <v/>
      </c>
    </row>
    <row r="531" ht="21" customHeight="1" s="402">
      <c r="A531" t="n">
        <v>2021</v>
      </c>
      <c r="B531" t="n">
        <v>7</v>
      </c>
      <c r="C531" t="n">
        <v>430</v>
      </c>
      <c r="D531" t="n">
        <v>704</v>
      </c>
      <c r="E531" t="inlineStr">
        <is>
          <t>Packaging Pad (Bottom) Assembly12k</t>
        </is>
      </c>
      <c r="F531" t="inlineStr">
        <is>
          <t>FMMDII10012000</t>
        </is>
      </c>
      <c r="G531" t="n">
        <v>383</v>
      </c>
      <c r="H531" t="n">
        <v>360.02</v>
      </c>
      <c r="I531" t="n">
        <v>405.98</v>
      </c>
      <c r="K531" s="476" t="n"/>
      <c r="M531" t="n">
        <v>18</v>
      </c>
      <c r="N531" t="n">
        <v>200</v>
      </c>
      <c r="O531" s="2" t="n"/>
      <c r="P531" s="2" t="n"/>
      <c r="Z531" t="n">
        <v>0.015</v>
      </c>
      <c r="AB531" t="n">
        <v>150</v>
      </c>
      <c r="AD531" t="n">
        <v>0.4</v>
      </c>
      <c r="AG531" t="n">
        <v>0</v>
      </c>
      <c r="AJ531" s="28" t="inlineStr">
        <is>
          <t>Media</t>
        </is>
      </c>
      <c r="AK531" s="85" t="n"/>
      <c r="AL531" s="85" t="n"/>
      <c r="AM531" s="1">
        <f>IFERROR(AA531/AB531,"")</f>
        <v/>
      </c>
      <c r="AN531" s="486">
        <f>STDEV(K531,G531)</f>
        <v/>
      </c>
    </row>
    <row r="532" ht="21" customHeight="1" s="402">
      <c r="A532" t="n">
        <v>2021</v>
      </c>
      <c r="B532" t="n">
        <v>7</v>
      </c>
      <c r="C532" t="n">
        <v>430</v>
      </c>
      <c r="D532" t="n">
        <v>705</v>
      </c>
      <c r="E532" t="inlineStr">
        <is>
          <t>Packaging Pad (up)12k</t>
        </is>
      </c>
      <c r="F532" t="inlineStr">
        <is>
          <t>FMMDII70012000</t>
        </is>
      </c>
      <c r="G532" t="n">
        <v>273</v>
      </c>
      <c r="H532" t="n">
        <v>256.62</v>
      </c>
      <c r="I532" t="n">
        <v>289.38</v>
      </c>
      <c r="K532" s="476" t="n"/>
      <c r="M532" t="n">
        <v>18</v>
      </c>
      <c r="N532" t="n">
        <v>200</v>
      </c>
      <c r="O532" s="2" t="n"/>
      <c r="P532" s="2" t="n"/>
      <c r="Z532" t="n">
        <v>0.015</v>
      </c>
      <c r="AB532" t="n">
        <v>150</v>
      </c>
      <c r="AD532" t="n">
        <v>0.5</v>
      </c>
      <c r="AG532" t="n">
        <v>0</v>
      </c>
      <c r="AJ532" s="28" t="inlineStr">
        <is>
          <t>Media</t>
        </is>
      </c>
      <c r="AK532" s="85" t="n"/>
      <c r="AL532" s="85" t="n"/>
      <c r="AM532" s="1">
        <f>IFERROR(AA532/AB532,"")</f>
        <v/>
      </c>
      <c r="AN532" s="486">
        <f>STDEV(K532,G532)</f>
        <v/>
      </c>
    </row>
    <row r="533" ht="21" customHeight="1" s="402">
      <c r="A533" t="n">
        <v>2021</v>
      </c>
      <c r="B533" t="n">
        <v>7</v>
      </c>
      <c r="C533" t="n">
        <v>430</v>
      </c>
      <c r="D533" t="n">
        <v>706</v>
      </c>
      <c r="E533" t="inlineStr">
        <is>
          <t>Packaging Pad (Middle)12k</t>
        </is>
      </c>
      <c r="F533" t="inlineStr">
        <is>
          <t>FMMDII80012000</t>
        </is>
      </c>
      <c r="G533" t="n">
        <v>171</v>
      </c>
      <c r="H533" t="n">
        <v>160.74</v>
      </c>
      <c r="I533" t="n">
        <v>181.26</v>
      </c>
      <c r="K533" s="476" t="n"/>
      <c r="M533" t="n">
        <v>18</v>
      </c>
      <c r="N533" t="n">
        <v>200</v>
      </c>
      <c r="O533" s="2" t="n"/>
      <c r="P533" s="2" t="n"/>
      <c r="Z533" t="n">
        <v>0.015</v>
      </c>
      <c r="AB533" t="n">
        <v>150</v>
      </c>
      <c r="AD533" t="n">
        <v>0.9</v>
      </c>
      <c r="AG533" t="n">
        <v>0</v>
      </c>
      <c r="AJ533" s="28" t="inlineStr">
        <is>
          <t>Media</t>
        </is>
      </c>
      <c r="AK533" s="85" t="n"/>
      <c r="AL533" s="85" t="n"/>
      <c r="AM533" s="1">
        <f>IFERROR(AA533/AB533,"")</f>
        <v/>
      </c>
      <c r="AN533" s="486">
        <f>STDEV(K533,G533)</f>
        <v/>
      </c>
    </row>
    <row r="534" ht="21" customHeight="1" s="402">
      <c r="A534" t="n">
        <v>2021</v>
      </c>
      <c r="B534" t="n">
        <v>7</v>
      </c>
      <c r="C534" t="n">
        <v>430</v>
      </c>
      <c r="D534" t="n">
        <v>707</v>
      </c>
      <c r="E534" t="inlineStr">
        <is>
          <t>Packging Pad (Side)12k</t>
        </is>
      </c>
      <c r="F534" t="inlineStr">
        <is>
          <t>FMMDII2F001200</t>
        </is>
      </c>
      <c r="G534" t="n">
        <v>185</v>
      </c>
      <c r="H534" t="n">
        <v>173.9</v>
      </c>
      <c r="I534" t="n">
        <v>196.1</v>
      </c>
      <c r="K534" s="476" t="n"/>
      <c r="M534" t="n">
        <v>18</v>
      </c>
      <c r="N534" t="n">
        <v>200</v>
      </c>
      <c r="O534" s="2" t="n"/>
      <c r="P534" s="2" t="n"/>
      <c r="Z534" t="n">
        <v>0.015</v>
      </c>
      <c r="AB534" t="n">
        <v>150</v>
      </c>
      <c r="AD534" t="n">
        <v>0.8</v>
      </c>
      <c r="AG534" t="n">
        <v>0</v>
      </c>
      <c r="AJ534" s="28" t="inlineStr">
        <is>
          <t>Media</t>
        </is>
      </c>
      <c r="AK534" s="85" t="n"/>
      <c r="AL534" s="85" t="n"/>
      <c r="AM534" s="1">
        <f>IFERROR(AA534/AB534,"")</f>
        <v/>
      </c>
      <c r="AN534" s="486">
        <f>STDEV(K534,G534)</f>
        <v/>
      </c>
    </row>
    <row r="535" ht="21" customHeight="1" s="402">
      <c r="A535" t="n">
        <v>2021</v>
      </c>
      <c r="B535" t="n">
        <v>7</v>
      </c>
      <c r="C535" t="n">
        <v>1</v>
      </c>
      <c r="D535" t="n">
        <v>1</v>
      </c>
      <c r="E535" t="inlineStr">
        <is>
          <t>كفر سخان فرنساوى 085</t>
        </is>
      </c>
      <c r="F535" t="inlineStr">
        <is>
          <t>FMENCI20000000</t>
        </is>
      </c>
      <c r="G535" t="n">
        <v>111</v>
      </c>
      <c r="H535" t="n">
        <v>103.23</v>
      </c>
      <c r="I535" t="n">
        <v>118.77</v>
      </c>
      <c r="J535" t="n">
        <v>140.5</v>
      </c>
      <c r="K535" s="476" t="n">
        <v>108.8</v>
      </c>
      <c r="L535" t="n">
        <v>0.3</v>
      </c>
      <c r="M535" t="n">
        <v>108</v>
      </c>
      <c r="N535" t="n">
        <v>100</v>
      </c>
      <c r="O535" s="2" t="n">
        <v>97</v>
      </c>
      <c r="P535" s="2" t="n">
        <v>112</v>
      </c>
      <c r="Q535" t="n">
        <v>17</v>
      </c>
      <c r="R535" t="n">
        <v>10</v>
      </c>
      <c r="S535" t="n">
        <v>21</v>
      </c>
      <c r="T535" t="n">
        <v>6</v>
      </c>
      <c r="U535" t="n">
        <v>12</v>
      </c>
      <c r="X535" t="n">
        <v>6</v>
      </c>
      <c r="Z535" t="n">
        <v>0.015</v>
      </c>
      <c r="AA535" t="n">
        <v>72</v>
      </c>
      <c r="AB535" t="n">
        <v>9524</v>
      </c>
      <c r="AC535" t="n">
        <v>0.6</v>
      </c>
      <c r="AD535" t="n">
        <v>85.8</v>
      </c>
      <c r="AE535" t="n">
        <v>0.7</v>
      </c>
      <c r="AF535" t="n">
        <v>87.59999999999999</v>
      </c>
      <c r="AG535" t="n">
        <v>6</v>
      </c>
      <c r="AH535" t="n">
        <v>0.7</v>
      </c>
      <c r="AI535" t="n">
        <v>0.67</v>
      </c>
      <c r="AJ535" s="28" t="inlineStr">
        <is>
          <t>اطلانتيك</t>
        </is>
      </c>
      <c r="AK535" s="85" t="n"/>
      <c r="AL535" s="85" t="n"/>
      <c r="AM535" s="1">
        <f>IFERROR(AA535/AB535,"")</f>
        <v/>
      </c>
      <c r="AN535" s="486">
        <f>STDEV(K535,G535)</f>
        <v/>
      </c>
    </row>
    <row r="536" ht="21" customHeight="1" s="402">
      <c r="A536" t="n">
        <v>2021</v>
      </c>
      <c r="B536" t="n">
        <v>7</v>
      </c>
      <c r="C536" t="n">
        <v>1</v>
      </c>
      <c r="D536" t="n">
        <v>2</v>
      </c>
      <c r="E536" t="inlineStr">
        <is>
          <t>قاعده سخان فرنساوى 086</t>
        </is>
      </c>
      <c r="F536" t="inlineStr">
        <is>
          <t>FMENCI30000000</t>
        </is>
      </c>
      <c r="G536" t="n">
        <v>113</v>
      </c>
      <c r="H536" t="n">
        <v>105.09</v>
      </c>
      <c r="I536" t="n">
        <v>120.91</v>
      </c>
      <c r="J536" t="n">
        <v>148.7</v>
      </c>
      <c r="K536" s="476" t="n">
        <v>108.9</v>
      </c>
      <c r="L536" t="n">
        <v>0.3</v>
      </c>
      <c r="M536" t="n">
        <v>108</v>
      </c>
      <c r="N536" t="n">
        <v>100</v>
      </c>
      <c r="O536" s="2" t="n">
        <v>97</v>
      </c>
      <c r="P536" s="2" t="n">
        <v>112</v>
      </c>
      <c r="Q536" t="n">
        <v>19</v>
      </c>
      <c r="R536" t="n">
        <v>14</v>
      </c>
      <c r="S536" t="n">
        <v>23</v>
      </c>
      <c r="T536" t="n">
        <v>9</v>
      </c>
      <c r="U536" t="n">
        <v>1</v>
      </c>
      <c r="X536" t="n">
        <v>6</v>
      </c>
      <c r="Z536" t="n">
        <v>0.015</v>
      </c>
      <c r="AA536" t="n">
        <v>72</v>
      </c>
      <c r="AB536" t="n">
        <v>9692</v>
      </c>
      <c r="AC536" t="n">
        <v>0.6</v>
      </c>
      <c r="AD536" t="n">
        <v>85.8</v>
      </c>
      <c r="AE536" t="n">
        <v>0.7</v>
      </c>
      <c r="AF536" t="n">
        <v>88.3</v>
      </c>
      <c r="AG536" t="n">
        <v>6</v>
      </c>
      <c r="AH536" t="n">
        <v>0.7</v>
      </c>
      <c r="AI536" t="n">
        <v>0.68</v>
      </c>
      <c r="AJ536" s="28" t="inlineStr">
        <is>
          <t>اطلانتيك</t>
        </is>
      </c>
      <c r="AK536" s="85" t="n"/>
      <c r="AL536" s="85" t="n"/>
      <c r="AM536" s="1">
        <f>IFERROR(AA536/AB536,"")</f>
        <v/>
      </c>
      <c r="AN536" s="486">
        <f>STDEV(K536,G536)</f>
        <v/>
      </c>
    </row>
    <row r="537" ht="21" customHeight="1" s="402">
      <c r="A537" t="n">
        <v>2021</v>
      </c>
      <c r="B537" t="n">
        <v>7</v>
      </c>
      <c r="C537" t="n">
        <v>123</v>
      </c>
      <c r="D537" t="n">
        <v>645</v>
      </c>
      <c r="E537" t="inlineStr">
        <is>
          <t>Stop Coller S4</t>
        </is>
      </c>
      <c r="F537" t="inlineStr">
        <is>
          <t>FMENCI0S400000</t>
        </is>
      </c>
      <c r="G537" t="n">
        <v>133</v>
      </c>
      <c r="H537" t="n">
        <v>123.69</v>
      </c>
      <c r="I537" t="n">
        <v>142.31</v>
      </c>
      <c r="J537" t="n">
        <v>169.7</v>
      </c>
      <c r="K537" s="476" t="n">
        <v>152.1</v>
      </c>
      <c r="L537" t="n">
        <v>0.3</v>
      </c>
      <c r="M537" t="n">
        <v>80</v>
      </c>
      <c r="N537" t="n">
        <v>180</v>
      </c>
      <c r="O537" s="2" t="n">
        <v>86</v>
      </c>
      <c r="P537" s="2" t="n">
        <v>169</v>
      </c>
      <c r="Q537" t="n">
        <v>18</v>
      </c>
      <c r="R537" t="n">
        <v>15</v>
      </c>
      <c r="S537" t="n">
        <v>29</v>
      </c>
      <c r="U537" t="n">
        <v>4</v>
      </c>
      <c r="Z537" t="n">
        <v>0.02</v>
      </c>
      <c r="AA537" t="n">
        <v>66</v>
      </c>
      <c r="AB537" t="n">
        <v>2086</v>
      </c>
      <c r="AC537" t="n">
        <v>0.5</v>
      </c>
      <c r="AD537" t="n">
        <v>15.7</v>
      </c>
      <c r="AE537" t="n">
        <v>0.4</v>
      </c>
      <c r="AF537" t="n">
        <v>11</v>
      </c>
      <c r="AG537" t="n">
        <v>2</v>
      </c>
      <c r="AH537" t="n">
        <v>0.8</v>
      </c>
      <c r="AI537" t="n">
        <v>0.46</v>
      </c>
      <c r="AJ537" s="28" t="inlineStr">
        <is>
          <t>اطلانتيك</t>
        </is>
      </c>
      <c r="AK537" s="85" t="n"/>
      <c r="AL537" s="85" t="n"/>
      <c r="AM537" s="1">
        <f>IFERROR(AA537/AB537,"")</f>
        <v/>
      </c>
      <c r="AN537" s="486">
        <f>STDEV(K537,G537)</f>
        <v/>
      </c>
    </row>
    <row r="538" ht="21" customHeight="1" s="402">
      <c r="A538" t="n">
        <v>2021</v>
      </c>
      <c r="B538" t="n">
        <v>7</v>
      </c>
      <c r="C538" t="n">
        <v>259</v>
      </c>
      <c r="D538" t="n">
        <v>183</v>
      </c>
      <c r="E538" t="inlineStr">
        <is>
          <t>فوم حمايةالعداد</t>
        </is>
      </c>
      <c r="F538" t="inlineStr">
        <is>
          <t>FMENCI40000000</t>
        </is>
      </c>
      <c r="G538" t="n">
        <v>3</v>
      </c>
      <c r="H538" t="n">
        <v>2.79</v>
      </c>
      <c r="I538" t="n">
        <v>3.21</v>
      </c>
      <c r="J538" t="n">
        <v>4.4</v>
      </c>
      <c r="K538" s="476" t="n">
        <v>3.2</v>
      </c>
      <c r="L538" t="n">
        <v>0.5</v>
      </c>
      <c r="M538" t="n">
        <v>508</v>
      </c>
      <c r="N538" t="n">
        <v>85</v>
      </c>
      <c r="O538" s="2" t="n">
        <v>325</v>
      </c>
      <c r="P538" s="2" t="n">
        <v>133</v>
      </c>
      <c r="Q538" t="n">
        <v>11</v>
      </c>
      <c r="R538" t="n">
        <v>7</v>
      </c>
      <c r="S538" t="n">
        <v>87</v>
      </c>
      <c r="T538" t="n">
        <v>4</v>
      </c>
      <c r="U538" t="n">
        <v>15</v>
      </c>
      <c r="X538" t="n">
        <v>20</v>
      </c>
      <c r="Z538" t="n">
        <v>0.02</v>
      </c>
      <c r="AA538" t="n">
        <v>144</v>
      </c>
      <c r="AB538" t="n">
        <v>18144</v>
      </c>
      <c r="AC538" t="n">
        <v>48</v>
      </c>
      <c r="AD538" t="n">
        <v>6048</v>
      </c>
      <c r="AE538" t="n">
        <v>44.9</v>
      </c>
      <c r="AF538" t="n">
        <v>5600.5</v>
      </c>
      <c r="AG538" t="n">
        <v>4</v>
      </c>
      <c r="AH538" t="n">
        <v>0.4</v>
      </c>
      <c r="AI538" t="n">
        <v>0.41</v>
      </c>
      <c r="AJ538" s="28" t="inlineStr">
        <is>
          <t>اطلانتيك</t>
        </is>
      </c>
      <c r="AK538" s="85" t="n"/>
      <c r="AL538" s="85" t="n"/>
      <c r="AM538" s="1">
        <f>IFERROR(AA538/AB538,"")</f>
        <v/>
      </c>
      <c r="AN538" s="486">
        <f>STDEV(K538,G538)</f>
        <v/>
      </c>
    </row>
    <row r="539" ht="21" customHeight="1" s="402">
      <c r="A539" t="n">
        <v>2021</v>
      </c>
      <c r="B539" t="n">
        <v>7</v>
      </c>
      <c r="C539" t="n">
        <v>4</v>
      </c>
      <c r="D539" t="n">
        <v>11</v>
      </c>
      <c r="E539" t="inlineStr">
        <is>
          <t>فوم جانب حمايه يمين</t>
        </is>
      </c>
      <c r="F539" t="inlineStr">
        <is>
          <t>FMDACI30000000</t>
        </is>
      </c>
      <c r="G539" t="n">
        <v>212</v>
      </c>
      <c r="H539" t="n">
        <v>197.16</v>
      </c>
      <c r="I539" t="n">
        <v>226.84</v>
      </c>
      <c r="J539" t="n">
        <v>254.8</v>
      </c>
      <c r="K539" s="476" t="n">
        <v>212.8</v>
      </c>
      <c r="L539" t="n">
        <v>0.2</v>
      </c>
      <c r="M539" t="n">
        <v>37</v>
      </c>
      <c r="N539" t="n">
        <v>195</v>
      </c>
      <c r="O539" s="2" t="n">
        <v>48</v>
      </c>
      <c r="P539" s="2" t="n">
        <v>149</v>
      </c>
      <c r="Q539" t="n">
        <v>43</v>
      </c>
      <c r="R539" t="n">
        <v>41</v>
      </c>
      <c r="S539" t="n">
        <v>41</v>
      </c>
      <c r="T539" t="n">
        <v>8</v>
      </c>
      <c r="U539" t="n">
        <v>7</v>
      </c>
      <c r="X539" t="n">
        <v>3</v>
      </c>
      <c r="Z539" t="n">
        <v>0.02</v>
      </c>
      <c r="AA539" t="n">
        <v>143</v>
      </c>
      <c r="AB539" t="n">
        <v>5519</v>
      </c>
      <c r="AC539" t="n">
        <v>0.7</v>
      </c>
      <c r="AD539" t="n">
        <v>26</v>
      </c>
      <c r="AE539" t="n">
        <v>0.7</v>
      </c>
      <c r="AF539" t="n">
        <v>25.8</v>
      </c>
      <c r="AG539" t="n">
        <v>7</v>
      </c>
      <c r="AH539" t="n">
        <v>3</v>
      </c>
      <c r="AI539" t="n">
        <v>0.96</v>
      </c>
      <c r="AJ539" s="28" t="inlineStr">
        <is>
          <t>الكترولوكس</t>
        </is>
      </c>
      <c r="AK539" s="85" t="n"/>
      <c r="AL539" s="85" t="inlineStr">
        <is>
          <t>808902001</t>
        </is>
      </c>
      <c r="AM539" s="1">
        <f>IFERROR(AA539/AB539,"")</f>
        <v/>
      </c>
      <c r="AN539" s="486">
        <f>STDEV(K539,G539)</f>
        <v/>
      </c>
    </row>
    <row r="540" ht="21" customHeight="1" s="402">
      <c r="A540" t="n">
        <v>2021</v>
      </c>
      <c r="B540" t="n">
        <v>7</v>
      </c>
      <c r="C540" t="n">
        <v>4</v>
      </c>
      <c r="D540" t="n">
        <v>12</v>
      </c>
      <c r="E540" t="inlineStr">
        <is>
          <t>فوم جانب حمايه شمال</t>
        </is>
      </c>
      <c r="F540" t="inlineStr">
        <is>
          <t>FMDACI40000000</t>
        </is>
      </c>
      <c r="G540" t="n">
        <v>212</v>
      </c>
      <c r="H540" t="n">
        <v>197.16</v>
      </c>
      <c r="I540" t="n">
        <v>226.84</v>
      </c>
      <c r="J540" t="n">
        <v>254.9</v>
      </c>
      <c r="K540" s="476" t="n">
        <v>210</v>
      </c>
      <c r="L540" t="n">
        <v>0.2</v>
      </c>
      <c r="M540" t="n">
        <v>37</v>
      </c>
      <c r="N540" t="n">
        <v>195</v>
      </c>
      <c r="O540" s="2" t="n">
        <v>48</v>
      </c>
      <c r="P540" s="2" t="n">
        <v>149</v>
      </c>
      <c r="Q540" t="n">
        <v>34</v>
      </c>
      <c r="R540" t="n">
        <v>37</v>
      </c>
      <c r="S540" t="n">
        <v>42</v>
      </c>
      <c r="T540" t="n">
        <v>8</v>
      </c>
      <c r="U540" t="n">
        <v>7</v>
      </c>
      <c r="X540" t="n">
        <v>3</v>
      </c>
      <c r="Z540" t="n">
        <v>0.02</v>
      </c>
      <c r="AA540" t="n">
        <v>131</v>
      </c>
      <c r="AB540" t="n">
        <v>5507</v>
      </c>
      <c r="AC540" t="n">
        <v>0.6</v>
      </c>
      <c r="AD540" t="n">
        <v>26</v>
      </c>
      <c r="AE540" t="n">
        <v>0.6</v>
      </c>
      <c r="AF540" t="n">
        <v>26.3</v>
      </c>
      <c r="AG540" t="n">
        <v>7</v>
      </c>
      <c r="AH540" t="n">
        <v>2.7</v>
      </c>
      <c r="AI540" t="n">
        <v>0.96</v>
      </c>
      <c r="AJ540" s="28" t="inlineStr">
        <is>
          <t>الكترولوكس</t>
        </is>
      </c>
      <c r="AK540" s="85" t="n"/>
      <c r="AL540" s="85" t="inlineStr">
        <is>
          <t>808901901</t>
        </is>
      </c>
      <c r="AM540" s="1">
        <f>IFERROR(AA540/AB540,"")</f>
        <v/>
      </c>
      <c r="AN540" s="486">
        <f>STDEV(K540,G540)</f>
        <v/>
      </c>
    </row>
    <row r="541" ht="21" customHeight="1" s="402">
      <c r="A541" t="n">
        <v>2021</v>
      </c>
      <c r="B541" t="n">
        <v>7</v>
      </c>
      <c r="C541" t="n">
        <v>29</v>
      </c>
      <c r="D541" t="n">
        <v>81</v>
      </c>
      <c r="E541" t="inlineStr">
        <is>
          <t>قاعدة بوتجاز 90 تصدير</t>
        </is>
      </c>
      <c r="F541" t="inlineStr">
        <is>
          <t>FMDACI49000001</t>
        </is>
      </c>
      <c r="G541" t="n">
        <v>388</v>
      </c>
      <c r="H541" t="n">
        <v>360.84</v>
      </c>
      <c r="I541" t="n">
        <v>415.16</v>
      </c>
      <c r="J541" t="n">
        <v>488.2</v>
      </c>
      <c r="K541" s="476" t="n">
        <v>396.2</v>
      </c>
      <c r="L541" t="n">
        <v>0.3</v>
      </c>
      <c r="M541" t="n">
        <v>60</v>
      </c>
      <c r="N541" t="n">
        <v>120</v>
      </c>
      <c r="O541" s="2" t="n">
        <v>51</v>
      </c>
      <c r="P541" s="2" t="n">
        <v>142</v>
      </c>
      <c r="Q541" t="n">
        <v>26</v>
      </c>
      <c r="R541" t="n">
        <v>19</v>
      </c>
      <c r="S541" t="n">
        <v>19</v>
      </c>
      <c r="T541" t="n">
        <v>10</v>
      </c>
      <c r="U541" t="n">
        <v>15</v>
      </c>
      <c r="Z541" t="n">
        <v>0.015</v>
      </c>
      <c r="AA541" t="n">
        <v>89</v>
      </c>
      <c r="AB541" t="n">
        <v>3819</v>
      </c>
      <c r="AC541" t="n">
        <v>0.2</v>
      </c>
      <c r="AD541" t="n">
        <v>9.800000000000001</v>
      </c>
      <c r="AE541" t="n">
        <v>0.2</v>
      </c>
      <c r="AF541" t="n">
        <v>9.5</v>
      </c>
      <c r="AG541" t="n">
        <v>5</v>
      </c>
      <c r="AH541" t="n">
        <v>1.8</v>
      </c>
      <c r="AI541" t="n">
        <v>0.58</v>
      </c>
      <c r="AJ541" s="28" t="inlineStr">
        <is>
          <t>الكترولوكس</t>
        </is>
      </c>
      <c r="AK541" s="85" t="n"/>
      <c r="AL541" s="85" t="inlineStr">
        <is>
          <t>A07465002</t>
        </is>
      </c>
      <c r="AM541" s="1">
        <f>IFERROR(AA541/AB541,"")</f>
        <v/>
      </c>
      <c r="AN541" s="486">
        <f>STDEV(K541,G541)</f>
        <v/>
      </c>
    </row>
    <row r="542" ht="21" customHeight="1" s="402">
      <c r="A542" t="n">
        <v>2021</v>
      </c>
      <c r="B542" t="n">
        <v>7</v>
      </c>
      <c r="C542" t="n">
        <v>34</v>
      </c>
      <c r="D542" t="n">
        <v>99</v>
      </c>
      <c r="E542" t="inlineStr">
        <is>
          <t>فوم تغليف علوى يمين خلفى11قدم  PDFRP0143</t>
        </is>
      </c>
      <c r="F542" t="inlineStr">
        <is>
          <t>FMDAIIM2000000</t>
        </is>
      </c>
      <c r="G542" t="n">
        <v>20</v>
      </c>
      <c r="H542" t="n">
        <v>18.6</v>
      </c>
      <c r="I542" t="n">
        <v>21.4</v>
      </c>
      <c r="J542" t="n">
        <v>28.2</v>
      </c>
      <c r="K542" s="476" t="n">
        <v>21.8</v>
      </c>
      <c r="L542" t="n">
        <v>0.4</v>
      </c>
      <c r="M542" t="n">
        <v>140</v>
      </c>
      <c r="N542" t="n">
        <v>103</v>
      </c>
      <c r="O542" s="2" t="n">
        <v>125</v>
      </c>
      <c r="P542" s="2" t="n">
        <v>115</v>
      </c>
      <c r="Q542" t="n">
        <v>27</v>
      </c>
      <c r="R542" t="n">
        <v>22</v>
      </c>
      <c r="S542" t="n">
        <v>36</v>
      </c>
      <c r="T542" t="n">
        <v>8</v>
      </c>
      <c r="U542" t="n">
        <v>7</v>
      </c>
      <c r="X542" t="n">
        <v>6</v>
      </c>
      <c r="Z542" t="n">
        <v>0.015</v>
      </c>
      <c r="AA542" t="n">
        <v>106</v>
      </c>
      <c r="AB542" t="n">
        <v>16414</v>
      </c>
      <c r="AC542" t="n">
        <v>5.3</v>
      </c>
      <c r="AD542" t="n">
        <v>820.7</v>
      </c>
      <c r="AE542" t="n">
        <v>4.9</v>
      </c>
      <c r="AF542" t="n">
        <v>757</v>
      </c>
      <c r="AG542" t="n">
        <v>8</v>
      </c>
      <c r="AH542" t="n">
        <v>0.8</v>
      </c>
      <c r="AI542" t="n">
        <v>0.67</v>
      </c>
      <c r="AJ542" s="28" t="inlineStr">
        <is>
          <t>الكترولوكس</t>
        </is>
      </c>
      <c r="AK542" s="85" t="n"/>
      <c r="AL542" s="85" t="inlineStr">
        <is>
          <t>PDFRP0147</t>
        </is>
      </c>
      <c r="AM542" s="1">
        <f>IFERROR(AA542/AB542,"")</f>
        <v/>
      </c>
      <c r="AN542" s="486">
        <f>STDEV(K542,G542)</f>
        <v/>
      </c>
    </row>
    <row r="543" ht="21" customHeight="1" s="402">
      <c r="A543" t="n">
        <v>2021</v>
      </c>
      <c r="B543" t="n">
        <v>7</v>
      </c>
      <c r="C543" t="n">
        <v>34</v>
      </c>
      <c r="D543" t="n">
        <v>100</v>
      </c>
      <c r="E543" t="inlineStr">
        <is>
          <t>فوم تغليف علوى يمين امامى11قدم  PDFRP0142</t>
        </is>
      </c>
      <c r="F543" t="inlineStr">
        <is>
          <t>FMDAIIM1000000</t>
        </is>
      </c>
      <c r="G543" t="n">
        <v>20</v>
      </c>
      <c r="H543" t="n">
        <v>18.6</v>
      </c>
      <c r="I543" t="n">
        <v>21.4</v>
      </c>
      <c r="J543" t="n">
        <v>28.2</v>
      </c>
      <c r="K543" s="476" t="n">
        <v>21.8</v>
      </c>
      <c r="L543" t="n">
        <v>0.4</v>
      </c>
      <c r="M543" t="n">
        <v>140</v>
      </c>
      <c r="N543" t="n">
        <v>103</v>
      </c>
      <c r="O543" s="2" t="n">
        <v>125</v>
      </c>
      <c r="P543" s="2" t="n">
        <v>115</v>
      </c>
      <c r="Q543" t="n">
        <v>27</v>
      </c>
      <c r="R543" t="n">
        <v>22</v>
      </c>
      <c r="S543" t="n">
        <v>36</v>
      </c>
      <c r="T543" t="n">
        <v>8</v>
      </c>
      <c r="U543" t="n">
        <v>7</v>
      </c>
      <c r="X543" t="n">
        <v>6</v>
      </c>
      <c r="Z543" t="n">
        <v>0.015</v>
      </c>
      <c r="AA543" t="n">
        <v>106</v>
      </c>
      <c r="AB543" t="n">
        <v>16414</v>
      </c>
      <c r="AC543" t="n">
        <v>5.3</v>
      </c>
      <c r="AD543" t="n">
        <v>820.7</v>
      </c>
      <c r="AE543" t="n">
        <v>4.9</v>
      </c>
      <c r="AF543" t="n">
        <v>757</v>
      </c>
      <c r="AG543" t="n">
        <v>8</v>
      </c>
      <c r="AH543" t="n">
        <v>0.8</v>
      </c>
      <c r="AI543" t="n">
        <v>0.67</v>
      </c>
      <c r="AJ543" s="28" t="inlineStr">
        <is>
          <t>الكترولوكس</t>
        </is>
      </c>
      <c r="AK543" s="85" t="n"/>
      <c r="AL543" s="85" t="inlineStr">
        <is>
          <t>PDFRP0146</t>
        </is>
      </c>
      <c r="AM543" s="1">
        <f>IFERROR(AA543/AB543,"")</f>
        <v/>
      </c>
      <c r="AN543" s="486">
        <f>STDEV(K543,G543)</f>
        <v/>
      </c>
    </row>
    <row r="544" ht="21" customHeight="1" s="402">
      <c r="A544" t="n">
        <v>2021</v>
      </c>
      <c r="B544" t="n">
        <v>7</v>
      </c>
      <c r="C544" t="n">
        <v>34</v>
      </c>
      <c r="D544" t="n">
        <v>101</v>
      </c>
      <c r="E544" t="inlineStr">
        <is>
          <t>فوم تغليف علوى شمال خلفى11قدم  PDFRP0145</t>
        </is>
      </c>
      <c r="F544" t="inlineStr">
        <is>
          <t>FMDAIIM4000000</t>
        </is>
      </c>
      <c r="G544" t="n">
        <v>20</v>
      </c>
      <c r="H544" t="n">
        <v>18.6</v>
      </c>
      <c r="I544" t="n">
        <v>21.4</v>
      </c>
      <c r="J544" t="n">
        <v>28.2</v>
      </c>
      <c r="K544" s="476" t="n">
        <v>21.8</v>
      </c>
      <c r="L544" t="n">
        <v>0.4</v>
      </c>
      <c r="M544" t="n">
        <v>140</v>
      </c>
      <c r="N544" t="n">
        <v>103</v>
      </c>
      <c r="O544" s="2" t="n">
        <v>125</v>
      </c>
      <c r="P544" s="2" t="n">
        <v>115</v>
      </c>
      <c r="Q544" t="n">
        <v>27</v>
      </c>
      <c r="R544" t="n">
        <v>22</v>
      </c>
      <c r="S544" t="n">
        <v>36</v>
      </c>
      <c r="T544" t="n">
        <v>8</v>
      </c>
      <c r="U544" t="n">
        <v>7</v>
      </c>
      <c r="X544" t="n">
        <v>6</v>
      </c>
      <c r="Z544" t="n">
        <v>0.015</v>
      </c>
      <c r="AA544" t="n">
        <v>106</v>
      </c>
      <c r="AB544" t="n">
        <v>16414</v>
      </c>
      <c r="AC544" t="n">
        <v>5.3</v>
      </c>
      <c r="AD544" t="n">
        <v>820.7</v>
      </c>
      <c r="AE544" t="n">
        <v>4.9</v>
      </c>
      <c r="AF544" t="n">
        <v>757</v>
      </c>
      <c r="AG544" t="n">
        <v>8</v>
      </c>
      <c r="AH544" t="n">
        <v>0.8</v>
      </c>
      <c r="AI544" t="n">
        <v>0.67</v>
      </c>
      <c r="AJ544" s="28" t="inlineStr">
        <is>
          <t>الكترولوكس</t>
        </is>
      </c>
      <c r="AK544" s="85" t="n"/>
      <c r="AL544" s="85" t="inlineStr">
        <is>
          <t>PDFRP0142</t>
        </is>
      </c>
      <c r="AM544" s="1">
        <f>IFERROR(AA544/AB544,"")</f>
        <v/>
      </c>
      <c r="AN544" s="486">
        <f>STDEV(K544,G544)</f>
        <v/>
      </c>
    </row>
    <row r="545" ht="21" customHeight="1" s="402">
      <c r="A545" t="n">
        <v>2021</v>
      </c>
      <c r="B545" t="n">
        <v>7</v>
      </c>
      <c r="C545" t="n">
        <v>34</v>
      </c>
      <c r="D545" t="n">
        <v>102</v>
      </c>
      <c r="E545" t="inlineStr">
        <is>
          <t>فوم تغليف علوى شمال امامى11قدم  PDFRP0144</t>
        </is>
      </c>
      <c r="F545" t="inlineStr">
        <is>
          <t>FMDAIIM3000000</t>
        </is>
      </c>
      <c r="G545" t="n">
        <v>20</v>
      </c>
      <c r="H545" t="n">
        <v>18.6</v>
      </c>
      <c r="I545" t="n">
        <v>21.4</v>
      </c>
      <c r="J545" t="n">
        <v>28.2</v>
      </c>
      <c r="K545" s="476" t="n">
        <v>21.8</v>
      </c>
      <c r="L545" t="n">
        <v>0.4</v>
      </c>
      <c r="M545" t="n">
        <v>140</v>
      </c>
      <c r="N545" t="n">
        <v>103</v>
      </c>
      <c r="O545" s="2" t="n">
        <v>125</v>
      </c>
      <c r="P545" s="2" t="n">
        <v>115</v>
      </c>
      <c r="Q545" t="n">
        <v>27</v>
      </c>
      <c r="R545" t="n">
        <v>22</v>
      </c>
      <c r="S545" t="n">
        <v>36</v>
      </c>
      <c r="T545" t="n">
        <v>8</v>
      </c>
      <c r="U545" t="n">
        <v>7</v>
      </c>
      <c r="X545" t="n">
        <v>6</v>
      </c>
      <c r="Z545" t="n">
        <v>0.015</v>
      </c>
      <c r="AA545" t="n">
        <v>106</v>
      </c>
      <c r="AB545" t="n">
        <v>16414</v>
      </c>
      <c r="AC545" t="n">
        <v>5.3</v>
      </c>
      <c r="AD545" t="n">
        <v>820.7</v>
      </c>
      <c r="AE545" t="n">
        <v>4.9</v>
      </c>
      <c r="AF545" t="n">
        <v>757</v>
      </c>
      <c r="AG545" t="n">
        <v>8</v>
      </c>
      <c r="AH545" t="n">
        <v>0.8</v>
      </c>
      <c r="AI545" t="n">
        <v>0.67</v>
      </c>
      <c r="AJ545" s="28" t="inlineStr">
        <is>
          <t>الكترولوكس</t>
        </is>
      </c>
      <c r="AK545" s="85" t="n"/>
      <c r="AL545" s="85" t="inlineStr">
        <is>
          <t>PDFRP0143</t>
        </is>
      </c>
      <c r="AM545" s="1">
        <f>IFERROR(AA545/AB545,"")</f>
        <v/>
      </c>
      <c r="AN545" s="486">
        <f>STDEV(K545,G545)</f>
        <v/>
      </c>
    </row>
    <row r="546" ht="21" customHeight="1" s="402">
      <c r="A546" t="n">
        <v>2021</v>
      </c>
      <c r="B546" t="n">
        <v>7</v>
      </c>
      <c r="C546" t="n">
        <v>34</v>
      </c>
      <c r="D546" t="n">
        <v>103</v>
      </c>
      <c r="E546" t="inlineStr">
        <is>
          <t>فوم تغليف سفلى يمين 11قدم المعدل PDFRP0147</t>
        </is>
      </c>
      <c r="F546" t="inlineStr">
        <is>
          <t>FMDAIIM6000000</t>
        </is>
      </c>
      <c r="G546" t="n">
        <v>89</v>
      </c>
      <c r="H546" t="n">
        <v>82.77</v>
      </c>
      <c r="I546" t="n">
        <v>95.23</v>
      </c>
      <c r="J546" t="n">
        <v>114.5</v>
      </c>
      <c r="K546" s="476" t="n">
        <v>86.40000000000001</v>
      </c>
      <c r="L546" t="n">
        <v>0.3</v>
      </c>
      <c r="M546" t="n">
        <v>140</v>
      </c>
      <c r="N546" t="n">
        <v>103</v>
      </c>
      <c r="O546" s="2" t="n">
        <v>125</v>
      </c>
      <c r="P546" s="2" t="n">
        <v>115</v>
      </c>
      <c r="Q546" t="n">
        <v>28</v>
      </c>
      <c r="R546" t="n">
        <v>15</v>
      </c>
      <c r="S546" t="n">
        <v>38</v>
      </c>
      <c r="T546" t="n">
        <v>6</v>
      </c>
      <c r="U546" t="n">
        <v>4</v>
      </c>
      <c r="X546" t="n">
        <v>2</v>
      </c>
      <c r="Z546" t="n">
        <v>0.015</v>
      </c>
      <c r="AA546" t="n">
        <v>93</v>
      </c>
      <c r="AB546" t="n">
        <v>16095</v>
      </c>
      <c r="AC546" t="n">
        <v>1</v>
      </c>
      <c r="AD546" t="n">
        <v>180.8</v>
      </c>
      <c r="AE546" t="n">
        <v>1.1</v>
      </c>
      <c r="AF546" t="n">
        <v>186.8</v>
      </c>
      <c r="AG546" t="n">
        <v>8</v>
      </c>
      <c r="AH546" t="n">
        <v>0.7</v>
      </c>
      <c r="AI546" t="n">
        <v>0.65</v>
      </c>
      <c r="AJ546" s="28" t="inlineStr">
        <is>
          <t>الكترولوكس</t>
        </is>
      </c>
      <c r="AK546" s="85" t="n"/>
      <c r="AL546" s="85" t="inlineStr">
        <is>
          <t>PDFRP0144</t>
        </is>
      </c>
      <c r="AM546" s="1">
        <f>IFERROR(AA546/AB546,"")</f>
        <v/>
      </c>
      <c r="AN546" s="486">
        <f>STDEV(K546,G546)</f>
        <v/>
      </c>
    </row>
    <row r="547" ht="21" customHeight="1" s="402">
      <c r="A547" t="n">
        <v>2021</v>
      </c>
      <c r="B547" t="n">
        <v>7</v>
      </c>
      <c r="C547" t="n">
        <v>34</v>
      </c>
      <c r="D547" t="n">
        <v>104</v>
      </c>
      <c r="E547" t="inlineStr">
        <is>
          <t>فوم تغليف سفلى شمال 11قدم المعدل  PDFRP0146</t>
        </is>
      </c>
      <c r="F547" t="inlineStr">
        <is>
          <t>FMDAIIM5000000</t>
        </is>
      </c>
      <c r="G547" t="n">
        <v>89</v>
      </c>
      <c r="H547" t="n">
        <v>82.77</v>
      </c>
      <c r="I547" t="n">
        <v>95.23</v>
      </c>
      <c r="J547" t="n">
        <v>114.6</v>
      </c>
      <c r="K547" s="476" t="n">
        <v>86.90000000000001</v>
      </c>
      <c r="L547" t="n">
        <v>0.3</v>
      </c>
      <c r="M547" t="n">
        <v>140</v>
      </c>
      <c r="N547" t="n">
        <v>103</v>
      </c>
      <c r="O547" s="2" t="n">
        <v>125</v>
      </c>
      <c r="P547" s="2" t="n">
        <v>116</v>
      </c>
      <c r="Q547" t="n">
        <v>28</v>
      </c>
      <c r="R547" t="n">
        <v>15</v>
      </c>
      <c r="S547" t="n">
        <v>38</v>
      </c>
      <c r="T547" t="n">
        <v>6</v>
      </c>
      <c r="U547" t="n">
        <v>4</v>
      </c>
      <c r="X547" t="n">
        <v>2</v>
      </c>
      <c r="Z547" t="n">
        <v>0.015</v>
      </c>
      <c r="AA547" t="n">
        <v>93</v>
      </c>
      <c r="AB547" t="n">
        <v>16671</v>
      </c>
      <c r="AC547" t="n">
        <v>1</v>
      </c>
      <c r="AD547" t="n">
        <v>187.3</v>
      </c>
      <c r="AE547" t="n">
        <v>1.1</v>
      </c>
      <c r="AF547" t="n">
        <v>191.8</v>
      </c>
      <c r="AG547" t="n">
        <v>8</v>
      </c>
      <c r="AH547" t="n">
        <v>0.7</v>
      </c>
      <c r="AI547" t="n">
        <v>0.68</v>
      </c>
      <c r="AJ547" s="28" t="inlineStr">
        <is>
          <t>الكترولوكس</t>
        </is>
      </c>
      <c r="AK547" s="85" t="n"/>
      <c r="AL547" s="85" t="inlineStr">
        <is>
          <t>PDFRP0145</t>
        </is>
      </c>
      <c r="AM547" s="1">
        <f>IFERROR(AA547/AB547,"")</f>
        <v/>
      </c>
      <c r="AN547" s="486">
        <f>STDEV(K547,G547)</f>
        <v/>
      </c>
    </row>
    <row r="548" ht="21" customHeight="1" s="402">
      <c r="A548" t="n">
        <v>2021</v>
      </c>
      <c r="B548" t="n">
        <v>7</v>
      </c>
      <c r="C548" t="n">
        <v>52</v>
      </c>
      <c r="D548" t="n">
        <v>130</v>
      </c>
      <c r="E548" t="inlineStr">
        <is>
          <t>فوم كوش 152</t>
        </is>
      </c>
      <c r="F548" t="inlineStr">
        <is>
          <t>FMDACI51520000</t>
        </is>
      </c>
      <c r="G548" t="n">
        <v>12</v>
      </c>
      <c r="H548" t="n">
        <v>11.16</v>
      </c>
      <c r="I548" t="n">
        <v>12.84</v>
      </c>
      <c r="J548" t="n">
        <v>17.8</v>
      </c>
      <c r="K548" s="476" t="n">
        <v>14.4</v>
      </c>
      <c r="L548" t="n">
        <v>0.5</v>
      </c>
      <c r="M548" t="n">
        <v>336</v>
      </c>
      <c r="N548" t="n">
        <v>96</v>
      </c>
      <c r="O548" s="2" t="n">
        <v>337</v>
      </c>
      <c r="P548" s="2" t="n">
        <v>96</v>
      </c>
      <c r="R548" t="n">
        <v>8</v>
      </c>
      <c r="S548" t="n">
        <v>35</v>
      </c>
      <c r="U548" t="n">
        <v>8</v>
      </c>
      <c r="X548" t="n">
        <v>10</v>
      </c>
      <c r="Z548" t="n">
        <v>0.02</v>
      </c>
      <c r="AA548" t="n">
        <v>61</v>
      </c>
      <c r="AB548" t="n">
        <v>10461</v>
      </c>
      <c r="AC548" t="n">
        <v>5.1</v>
      </c>
      <c r="AD548" t="n">
        <v>871.8</v>
      </c>
      <c r="AE548" t="n">
        <v>4.3</v>
      </c>
      <c r="AF548" t="n">
        <v>721.7</v>
      </c>
      <c r="AG548" t="n">
        <v>3</v>
      </c>
      <c r="AH548" t="n">
        <v>0.2</v>
      </c>
      <c r="AI548" t="n">
        <v>0.47</v>
      </c>
      <c r="AJ548" s="28" t="inlineStr">
        <is>
          <t>الكترولوكس</t>
        </is>
      </c>
      <c r="AK548" s="85" t="n"/>
      <c r="AL548" s="85" t="inlineStr">
        <is>
          <t>809040701</t>
        </is>
      </c>
      <c r="AM548" s="1">
        <f>IFERROR(AA548/AB548,"")</f>
        <v/>
      </c>
      <c r="AN548" s="486">
        <f>STDEV(K548,G548)</f>
        <v/>
      </c>
    </row>
    <row r="549" ht="21" customHeight="1" s="402">
      <c r="A549" t="n">
        <v>2021</v>
      </c>
      <c r="B549" t="n">
        <v>7</v>
      </c>
      <c r="C549" t="n">
        <v>159</v>
      </c>
      <c r="D549" t="n">
        <v>299</v>
      </c>
      <c r="E549" t="inlineStr">
        <is>
          <t>سخان غاز 6لتر</t>
        </is>
      </c>
      <c r="F549" t="inlineStr">
        <is>
          <t>FMDAHI5L000000</t>
        </is>
      </c>
      <c r="G549" t="n">
        <v>115</v>
      </c>
      <c r="H549" t="n">
        <v>106.95</v>
      </c>
      <c r="I549" t="n">
        <v>123.05</v>
      </c>
      <c r="J549" t="n">
        <v>134.1</v>
      </c>
      <c r="K549" s="476" t="n">
        <v>108.2</v>
      </c>
      <c r="L549" t="n">
        <v>0.2</v>
      </c>
      <c r="M549" t="n">
        <v>70</v>
      </c>
      <c r="N549" t="n">
        <v>154</v>
      </c>
      <c r="O549" s="2" t="n">
        <v>87</v>
      </c>
      <c r="P549" s="2" t="n">
        <v>126</v>
      </c>
      <c r="Q549" t="n">
        <v>36</v>
      </c>
      <c r="R549" t="n">
        <v>30</v>
      </c>
      <c r="S549" t="n">
        <v>58</v>
      </c>
      <c r="T549" t="n">
        <v>7</v>
      </c>
      <c r="U549" t="n">
        <v>9</v>
      </c>
      <c r="X549" t="n">
        <v>3</v>
      </c>
      <c r="Z549" t="n">
        <v>0.02</v>
      </c>
      <c r="AA549" t="n">
        <v>142</v>
      </c>
      <c r="AB549" t="n">
        <v>17278</v>
      </c>
      <c r="AC549" t="n">
        <v>1.2</v>
      </c>
      <c r="AD549" t="n">
        <v>150.2</v>
      </c>
      <c r="AE549" t="n">
        <v>1.3</v>
      </c>
      <c r="AF549" t="n">
        <v>156.2</v>
      </c>
      <c r="AG549" t="n">
        <v>13</v>
      </c>
      <c r="AH549" t="n">
        <v>1.6</v>
      </c>
      <c r="AI549" t="n">
        <v>0.84</v>
      </c>
      <c r="AJ549" s="28" t="inlineStr">
        <is>
          <t>الكترولوكس</t>
        </is>
      </c>
      <c r="AK549" s="85" t="inlineStr">
        <is>
          <t>Foam Set Protection Upper 6L G</t>
        </is>
      </c>
      <c r="AL549" s="85" t="n"/>
      <c r="AM549" s="1">
        <f>IFERROR(AA549/AB549,"")</f>
        <v/>
      </c>
      <c r="AN549" s="486">
        <f>STDEV(K549,G549)</f>
        <v/>
      </c>
    </row>
    <row r="550" ht="21" customHeight="1" s="402">
      <c r="A550" t="n">
        <v>2021</v>
      </c>
      <c r="B550" t="n">
        <v>7</v>
      </c>
      <c r="C550" t="n">
        <v>212</v>
      </c>
      <c r="D550" t="n">
        <v>140</v>
      </c>
      <c r="E550" t="inlineStr">
        <is>
          <t>فوم قاعده 60*90 (مجمعه)</t>
        </is>
      </c>
      <c r="F550" t="inlineStr">
        <is>
          <t>FMDACI16090000</t>
        </is>
      </c>
      <c r="G550" t="n">
        <v>485</v>
      </c>
      <c r="H550" t="n">
        <v>451.05</v>
      </c>
      <c r="I550" t="n">
        <v>518.95</v>
      </c>
      <c r="J550" t="n">
        <v>612.5</v>
      </c>
      <c r="K550" s="476" t="n">
        <v>484.1</v>
      </c>
      <c r="L550" t="n">
        <v>0.3</v>
      </c>
      <c r="M550" t="n">
        <v>60</v>
      </c>
      <c r="N550" t="n">
        <v>120</v>
      </c>
      <c r="O550" s="2" t="n">
        <v>59</v>
      </c>
      <c r="P550" s="2" t="n">
        <v>123</v>
      </c>
      <c r="Q550" t="n">
        <v>22</v>
      </c>
      <c r="R550" t="n">
        <v>16</v>
      </c>
      <c r="S550" t="n">
        <v>20</v>
      </c>
      <c r="U550" t="n">
        <v>2</v>
      </c>
      <c r="Z550" t="n">
        <v>0.015</v>
      </c>
      <c r="AA550" t="n">
        <v>60</v>
      </c>
      <c r="AB550" t="n">
        <v>3351</v>
      </c>
      <c r="AC550" t="n">
        <v>0.1</v>
      </c>
      <c r="AD550" t="n">
        <v>6.9</v>
      </c>
      <c r="AE550" t="n">
        <v>0.1</v>
      </c>
      <c r="AF550" t="n">
        <v>7</v>
      </c>
      <c r="AG550" t="n">
        <v>4</v>
      </c>
      <c r="AH550" t="n">
        <v>1</v>
      </c>
      <c r="AI550" t="n">
        <v>0.64</v>
      </c>
      <c r="AJ550" s="28" t="inlineStr">
        <is>
          <t>الكترولوكس</t>
        </is>
      </c>
      <c r="AK550" s="85" t="n"/>
      <c r="AL550" s="85" t="inlineStr">
        <is>
          <t>808901801</t>
        </is>
      </c>
      <c r="AM550" s="1">
        <f>IFERROR(AA550/AB550,"")</f>
        <v/>
      </c>
      <c r="AN550" s="486">
        <f>STDEV(K550,G550)</f>
        <v/>
      </c>
    </row>
    <row r="551" ht="21" customHeight="1" s="402">
      <c r="A551" t="n">
        <v>2021</v>
      </c>
      <c r="B551" t="n">
        <v>7</v>
      </c>
      <c r="C551" t="n">
        <v>212</v>
      </c>
      <c r="D551" t="n">
        <v>178</v>
      </c>
      <c r="E551" t="inlineStr">
        <is>
          <t>فوم دعامه 60*90 (مجمعه)</t>
        </is>
      </c>
      <c r="F551" t="inlineStr">
        <is>
          <t>FMDACI66090000</t>
        </is>
      </c>
      <c r="G551" t="n">
        <v>50</v>
      </c>
      <c r="H551" t="n">
        <v>46.5</v>
      </c>
      <c r="I551" t="n">
        <v>53.5</v>
      </c>
      <c r="J551" t="n">
        <v>76.3</v>
      </c>
      <c r="K551" s="476" t="n">
        <v>47.5</v>
      </c>
      <c r="L551" t="n">
        <v>0.5</v>
      </c>
      <c r="M551" t="n">
        <v>60</v>
      </c>
      <c r="N551" t="n">
        <v>120</v>
      </c>
      <c r="O551" s="2" t="n">
        <v>59</v>
      </c>
      <c r="P551" s="2" t="n">
        <v>123</v>
      </c>
      <c r="Q551" t="n">
        <v>18</v>
      </c>
      <c r="R551" t="n">
        <v>14</v>
      </c>
      <c r="S551" t="n">
        <v>23</v>
      </c>
      <c r="U551" t="n">
        <v>2</v>
      </c>
      <c r="Z551" t="n">
        <v>0.015</v>
      </c>
      <c r="AA551" t="n">
        <v>57</v>
      </c>
      <c r="AB551" t="n">
        <v>3187</v>
      </c>
      <c r="AC551" t="n">
        <v>1.1</v>
      </c>
      <c r="AD551" t="n">
        <v>63.7</v>
      </c>
      <c r="AE551" t="n">
        <v>1.1</v>
      </c>
      <c r="AF551" t="n">
        <v>63.7</v>
      </c>
      <c r="AG551" t="n">
        <v>4</v>
      </c>
      <c r="AH551" t="n">
        <v>1</v>
      </c>
      <c r="AI551" t="n">
        <v>0.6</v>
      </c>
      <c r="AJ551" s="28" t="inlineStr">
        <is>
          <t>الكترولوكس</t>
        </is>
      </c>
      <c r="AK551" s="85" t="n"/>
      <c r="AL551" s="85" t="inlineStr">
        <is>
          <t>808902102</t>
        </is>
      </c>
      <c r="AM551" s="1">
        <f>IFERROR(AA551/AB551,"")</f>
        <v/>
      </c>
      <c r="AN551" s="486">
        <f>STDEV(K551,G551)</f>
        <v/>
      </c>
    </row>
    <row r="552" ht="21" customHeight="1" s="402">
      <c r="A552" t="n">
        <v>2021</v>
      </c>
      <c r="B552" t="n">
        <v>7</v>
      </c>
      <c r="C552" t="n">
        <v>214</v>
      </c>
      <c r="D552" t="n">
        <v>142</v>
      </c>
      <c r="E552" t="inlineStr">
        <is>
          <t>فوم قاعده 60*60</t>
        </is>
      </c>
      <c r="F552" t="inlineStr">
        <is>
          <t>FMDACI16060000</t>
        </is>
      </c>
      <c r="G552" t="n">
        <v>351</v>
      </c>
      <c r="H552" t="n">
        <v>326.43</v>
      </c>
      <c r="I552" t="n">
        <v>375.57</v>
      </c>
      <c r="J552" t="n">
        <v>393.3</v>
      </c>
      <c r="K552" s="476" t="n">
        <v>325.3</v>
      </c>
      <c r="L552" t="n">
        <v>0.1</v>
      </c>
      <c r="M552" t="n">
        <v>68</v>
      </c>
      <c r="N552" t="n">
        <v>212</v>
      </c>
      <c r="O552" s="2" t="n">
        <v>83</v>
      </c>
      <c r="P552" s="2" t="n">
        <v>175</v>
      </c>
      <c r="Q552" t="n">
        <v>37</v>
      </c>
      <c r="R552" t="n">
        <v>33</v>
      </c>
      <c r="S552" t="n">
        <v>29</v>
      </c>
      <c r="T552" t="n">
        <v>5</v>
      </c>
      <c r="U552" t="n">
        <v>4</v>
      </c>
      <c r="X552" t="n">
        <v>2</v>
      </c>
      <c r="Z552" t="n">
        <v>0.02</v>
      </c>
      <c r="AA552" t="n">
        <v>110</v>
      </c>
      <c r="AB552" t="n">
        <v>3673</v>
      </c>
      <c r="AC552" t="n">
        <v>0.3</v>
      </c>
      <c r="AD552" t="n">
        <v>10.5</v>
      </c>
      <c r="AE552" t="n">
        <v>0.3</v>
      </c>
      <c r="AF552" t="n">
        <v>11.1</v>
      </c>
      <c r="AG552" t="n">
        <v>6</v>
      </c>
      <c r="AH552" t="n">
        <v>1.3</v>
      </c>
      <c r="AI552" t="n">
        <v>0.41</v>
      </c>
      <c r="AJ552" s="28" t="inlineStr">
        <is>
          <t>الكترولوكس</t>
        </is>
      </c>
      <c r="AK552" s="85" t="n"/>
      <c r="AL552" s="85" t="inlineStr">
        <is>
          <t>808901701</t>
        </is>
      </c>
      <c r="AM552" s="1">
        <f>IFERROR(AA552/AB552,"")</f>
        <v/>
      </c>
      <c r="AN552" s="486">
        <f>STDEV(K552,G552)</f>
        <v/>
      </c>
    </row>
    <row r="553" ht="21" customHeight="1" s="402">
      <c r="A553" t="n">
        <v>2021</v>
      </c>
      <c r="B553" t="n">
        <v>7</v>
      </c>
      <c r="C553" t="n">
        <v>227</v>
      </c>
      <c r="D553" t="n">
        <v>155</v>
      </c>
      <c r="E553" t="inlineStr">
        <is>
          <t>فوم طقم سخان غاز 10 لتر</t>
        </is>
      </c>
      <c r="F553" t="inlineStr">
        <is>
          <t>FMDAHI6000000</t>
        </is>
      </c>
      <c r="G553" t="n">
        <v>122</v>
      </c>
      <c r="H553" t="n">
        <v>113.46</v>
      </c>
      <c r="I553" t="n">
        <v>130.54</v>
      </c>
      <c r="J553" t="n">
        <v>160.3</v>
      </c>
      <c r="K553" s="476" t="n">
        <v>127.7</v>
      </c>
      <c r="L553" t="n">
        <v>0.3</v>
      </c>
      <c r="M553" t="n">
        <v>61</v>
      </c>
      <c r="N553" t="n">
        <v>177</v>
      </c>
      <c r="O553" s="2" t="n">
        <v>79</v>
      </c>
      <c r="P553" s="2" t="n">
        <v>138</v>
      </c>
      <c r="Q553" t="n">
        <v>32</v>
      </c>
      <c r="R553" t="n">
        <v>32</v>
      </c>
      <c r="S553" t="n">
        <v>52</v>
      </c>
      <c r="T553" t="n">
        <v>7</v>
      </c>
      <c r="U553" t="n">
        <v>15</v>
      </c>
      <c r="X553" t="n">
        <v>1</v>
      </c>
      <c r="Z553" t="n">
        <v>0.02</v>
      </c>
      <c r="AA553" t="n">
        <v>136</v>
      </c>
      <c r="AB553" t="n">
        <v>13912</v>
      </c>
      <c r="AC553" t="n">
        <v>1.1</v>
      </c>
      <c r="AD553" t="n">
        <v>114</v>
      </c>
      <c r="AE553" t="n">
        <v>1.1</v>
      </c>
      <c r="AF553" t="n">
        <v>107.5</v>
      </c>
      <c r="AG553" t="n">
        <v>10</v>
      </c>
      <c r="AH553" t="n">
        <v>1.7</v>
      </c>
      <c r="AI553" t="n">
        <v>0.98</v>
      </c>
      <c r="AJ553" s="28" t="inlineStr">
        <is>
          <t>الكترولوكس</t>
        </is>
      </c>
      <c r="AK553" s="85" t="inlineStr">
        <is>
          <t xml:space="preserve">Foam Set GIWH 10L             </t>
        </is>
      </c>
      <c r="AL553" s="85" t="inlineStr">
        <is>
          <t>A15289901</t>
        </is>
      </c>
      <c r="AM553" s="1">
        <f>IFERROR(AA553/AB553,"")</f>
        <v/>
      </c>
      <c r="AN553" s="486">
        <f>STDEV(K553,G553)</f>
        <v/>
      </c>
    </row>
    <row r="554" ht="21" customHeight="1" s="402">
      <c r="A554" t="n">
        <v>2021</v>
      </c>
      <c r="B554" t="n">
        <v>7</v>
      </c>
      <c r="C554" t="n">
        <v>256</v>
      </c>
      <c r="D554" t="n">
        <v>180</v>
      </c>
      <c r="E554" t="inlineStr">
        <is>
          <t>فوم دعامه 60*60</t>
        </is>
      </c>
      <c r="F554" t="inlineStr">
        <is>
          <t>FMDACI66060000</t>
        </is>
      </c>
      <c r="G554" t="n">
        <v>32</v>
      </c>
      <c r="H554" t="n">
        <v>29.76</v>
      </c>
      <c r="I554" t="n">
        <v>34.24</v>
      </c>
      <c r="J554" t="n">
        <v>48.2</v>
      </c>
      <c r="K554" s="476" t="n">
        <v>30.3</v>
      </c>
      <c r="L554" t="n">
        <v>0.5</v>
      </c>
      <c r="M554" t="n">
        <v>168</v>
      </c>
      <c r="N554" t="n">
        <v>171</v>
      </c>
      <c r="O554" s="2" t="n">
        <v>185</v>
      </c>
      <c r="P554" s="2" t="n">
        <v>157</v>
      </c>
      <c r="Q554" t="n">
        <v>9</v>
      </c>
      <c r="R554" t="n">
        <v>8</v>
      </c>
      <c r="S554" t="n">
        <v>18</v>
      </c>
      <c r="T554" t="n">
        <v>2</v>
      </c>
      <c r="Z554" t="n">
        <v>0.02</v>
      </c>
      <c r="AA554" t="n">
        <v>37</v>
      </c>
      <c r="AB554" t="n">
        <v>2337</v>
      </c>
      <c r="AC554" t="n">
        <v>1.2</v>
      </c>
      <c r="AD554" t="n">
        <v>73</v>
      </c>
      <c r="AE554" t="n">
        <v>1.2</v>
      </c>
      <c r="AF554" t="n">
        <v>71.5</v>
      </c>
      <c r="AG554" t="n">
        <v>2</v>
      </c>
      <c r="AH554" t="n">
        <v>0.2</v>
      </c>
      <c r="AI554" t="n">
        <v>0.3</v>
      </c>
      <c r="AJ554" s="28" t="inlineStr">
        <is>
          <t>الكترولوكس</t>
        </is>
      </c>
      <c r="AK554" s="85" t="n"/>
      <c r="AL554" s="85" t="inlineStr">
        <is>
          <t>808902101</t>
        </is>
      </c>
      <c r="AM554" s="1">
        <f>IFERROR(AA554/AB554,"")</f>
        <v/>
      </c>
      <c r="AN554" s="486">
        <f>STDEV(K554,G554)</f>
        <v/>
      </c>
    </row>
    <row r="555" ht="21" customHeight="1" s="402">
      <c r="A555" t="n">
        <v>2021</v>
      </c>
      <c r="B555" t="n">
        <v>7</v>
      </c>
      <c r="C555" t="n">
        <v>334</v>
      </c>
      <c r="D555" t="n">
        <v>254</v>
      </c>
      <c r="E555" t="inlineStr">
        <is>
          <t>طقم سخان بلونايل ذو 4 اطقم</t>
        </is>
      </c>
      <c r="F555" t="inlineStr">
        <is>
          <t>FMDAHI40000000</t>
        </is>
      </c>
      <c r="G555" t="n">
        <v>203</v>
      </c>
      <c r="H555" t="n">
        <v>188.79</v>
      </c>
      <c r="I555" t="n">
        <v>217.21</v>
      </c>
      <c r="J555" t="n">
        <v>288.8</v>
      </c>
      <c r="K555" s="476" t="n">
        <v>207.7</v>
      </c>
      <c r="L555" t="n">
        <v>0.4</v>
      </c>
      <c r="M555" t="n">
        <v>88</v>
      </c>
      <c r="N555" t="n">
        <v>164</v>
      </c>
      <c r="O555" s="2" t="n">
        <v>100</v>
      </c>
      <c r="P555" s="2" t="n">
        <v>145</v>
      </c>
      <c r="Q555" t="n">
        <v>60</v>
      </c>
      <c r="R555" t="n">
        <v>50</v>
      </c>
      <c r="S555" t="n">
        <v>63</v>
      </c>
      <c r="T555" t="n">
        <v>6</v>
      </c>
      <c r="U555" t="n">
        <v>11</v>
      </c>
      <c r="X555" t="n">
        <v>7</v>
      </c>
      <c r="Z555" t="n">
        <v>0.02</v>
      </c>
      <c r="AA555" t="n">
        <v>193</v>
      </c>
      <c r="AB555" t="n">
        <v>20533</v>
      </c>
      <c r="AC555" t="n">
        <v>1</v>
      </c>
      <c r="AD555" t="n">
        <v>101.1</v>
      </c>
      <c r="AE555" t="n">
        <v>0.8</v>
      </c>
      <c r="AF555" t="n">
        <v>85.3</v>
      </c>
      <c r="AG555" t="n">
        <v>12</v>
      </c>
      <c r="AH555" t="n">
        <v>1.9</v>
      </c>
      <c r="AI555" t="n">
        <v>0.75</v>
      </c>
      <c r="AJ555" s="28" t="inlineStr">
        <is>
          <t>الكترولوكس</t>
        </is>
      </c>
      <c r="AK555" s="85" t="n"/>
      <c r="AL555" s="85" t="inlineStr">
        <is>
          <t>PHEWP0112</t>
        </is>
      </c>
      <c r="AM555" s="1">
        <f>IFERROR(AA555/AB555,"")</f>
        <v/>
      </c>
      <c r="AN555" s="486">
        <f>STDEV(K555,G555)</f>
        <v/>
      </c>
    </row>
    <row r="556" ht="21" customHeight="1" s="402">
      <c r="A556" t="n">
        <v>2021</v>
      </c>
      <c r="B556" t="n">
        <v>7</v>
      </c>
      <c r="C556" t="n">
        <v>372</v>
      </c>
      <c r="D556" t="n">
        <v>646</v>
      </c>
      <c r="E556" t="inlineStr">
        <is>
          <t>فوم جانب حمايه يمين</t>
        </is>
      </c>
      <c r="F556" t="inlineStr">
        <is>
          <t>FMDACI30000000</t>
        </is>
      </c>
      <c r="G556" t="n">
        <v>212</v>
      </c>
      <c r="H556" t="n">
        <v>197.16</v>
      </c>
      <c r="I556" t="n">
        <v>226.84</v>
      </c>
      <c r="J556" t="n">
        <v>272.2</v>
      </c>
      <c r="K556" s="476" t="n">
        <v>219.3</v>
      </c>
      <c r="L556" t="n">
        <v>0.3</v>
      </c>
      <c r="M556" t="n">
        <v>37</v>
      </c>
      <c r="N556" t="n">
        <v>195</v>
      </c>
      <c r="O556" s="2" t="n">
        <v>51</v>
      </c>
      <c r="P556" s="2" t="n">
        <v>146</v>
      </c>
      <c r="Q556" t="n">
        <v>4</v>
      </c>
      <c r="R556" t="n">
        <v>6</v>
      </c>
      <c r="S556" t="n">
        <v>12</v>
      </c>
      <c r="T556" t="n">
        <v>3</v>
      </c>
      <c r="X556" t="n">
        <v>3</v>
      </c>
      <c r="Z556" t="n">
        <v>0.02</v>
      </c>
      <c r="AA556" t="n">
        <v>28</v>
      </c>
      <c r="AB556" t="n">
        <v>1972</v>
      </c>
      <c r="AC556" t="n">
        <v>0.1</v>
      </c>
      <c r="AD556" t="n">
        <v>9.300000000000001</v>
      </c>
      <c r="AE556" t="n">
        <v>0.1</v>
      </c>
      <c r="AF556" t="n">
        <v>8.699999999999999</v>
      </c>
      <c r="AG556" t="n">
        <v>2</v>
      </c>
      <c r="AH556" t="n">
        <v>0.5</v>
      </c>
      <c r="AI556" t="n">
        <v>1.18</v>
      </c>
      <c r="AJ556" s="28" t="inlineStr">
        <is>
          <t>الكترولوكس</t>
        </is>
      </c>
      <c r="AK556" s="85" t="n"/>
      <c r="AL556" s="85" t="inlineStr">
        <is>
          <t>808902001</t>
        </is>
      </c>
      <c r="AM556" s="1">
        <f>IFERROR(AA556/AB556,"")</f>
        <v/>
      </c>
      <c r="AN556" s="486">
        <f>STDEV(K556,G556)</f>
        <v/>
      </c>
    </row>
    <row r="557" ht="21" customHeight="1" s="402">
      <c r="A557" t="n">
        <v>2021</v>
      </c>
      <c r="B557" t="n">
        <v>7</v>
      </c>
      <c r="C557" t="n">
        <v>372</v>
      </c>
      <c r="D557" t="n">
        <v>647</v>
      </c>
      <c r="E557" t="inlineStr">
        <is>
          <t>فوم جانب حمايه شمال</t>
        </is>
      </c>
      <c r="F557" t="inlineStr">
        <is>
          <t>FMDACI40000000</t>
        </is>
      </c>
      <c r="G557" t="n">
        <v>212</v>
      </c>
      <c r="H557" t="n">
        <v>197.16</v>
      </c>
      <c r="I557" t="n">
        <v>226.84</v>
      </c>
      <c r="J557" t="n">
        <v>275.5</v>
      </c>
      <c r="K557" s="476" t="n">
        <v>219.3</v>
      </c>
      <c r="L557" t="n">
        <v>0.3</v>
      </c>
      <c r="M557" t="n">
        <v>37</v>
      </c>
      <c r="N557" t="n">
        <v>195</v>
      </c>
      <c r="O557" s="2" t="n">
        <v>51</v>
      </c>
      <c r="P557" s="2" t="n">
        <v>146</v>
      </c>
      <c r="Q557" t="n">
        <v>4</v>
      </c>
      <c r="R557" t="n">
        <v>2</v>
      </c>
      <c r="S557" t="n">
        <v>14</v>
      </c>
      <c r="T557" t="n">
        <v>4</v>
      </c>
      <c r="U557" t="n">
        <v>2</v>
      </c>
      <c r="X557" t="n">
        <v>2</v>
      </c>
      <c r="Z557" t="n">
        <v>0.02</v>
      </c>
      <c r="AA557" t="n">
        <v>28</v>
      </c>
      <c r="AB557" t="n">
        <v>1972</v>
      </c>
      <c r="AC557" t="n">
        <v>0.1</v>
      </c>
      <c r="AD557" t="n">
        <v>9.300000000000001</v>
      </c>
      <c r="AE557" t="n">
        <v>0.1</v>
      </c>
      <c r="AF557" t="n">
        <v>8.699999999999999</v>
      </c>
      <c r="AG557" t="n">
        <v>2</v>
      </c>
      <c r="AH557" t="n">
        <v>0.5</v>
      </c>
      <c r="AI557" t="n">
        <v>1.18</v>
      </c>
      <c r="AJ557" s="28" t="inlineStr">
        <is>
          <t>الكترولوكس</t>
        </is>
      </c>
      <c r="AK557" s="85" t="n"/>
      <c r="AL557" s="85" t="inlineStr">
        <is>
          <t>808901901</t>
        </is>
      </c>
      <c r="AM557" s="1">
        <f>IFERROR(AA557/AB557,"")</f>
        <v/>
      </c>
      <c r="AN557" s="486">
        <f>STDEV(K557,G557)</f>
        <v/>
      </c>
    </row>
    <row r="558" ht="21" customHeight="1" s="402">
      <c r="A558" t="n">
        <v>2021</v>
      </c>
      <c r="B558" t="n">
        <v>7</v>
      </c>
      <c r="C558" t="n">
        <v>374</v>
      </c>
      <c r="D558" t="n">
        <v>435</v>
      </c>
      <c r="E558" t="inlineStr">
        <is>
          <t>قاعدة زانوسي 70 سم  PDFRP2046 &amp; PDFRP2047</t>
        </is>
      </c>
      <c r="F558" t="inlineStr">
        <is>
          <t>FMDALI12046047</t>
        </is>
      </c>
      <c r="G558" t="n">
        <v>296</v>
      </c>
      <c r="H558" t="n">
        <v>275.28</v>
      </c>
      <c r="I558" t="n">
        <v>316.72</v>
      </c>
      <c r="J558" t="n">
        <v>320.8</v>
      </c>
      <c r="K558" s="476" t="n">
        <v>274.3</v>
      </c>
      <c r="L558" t="n">
        <v>0.1</v>
      </c>
      <c r="M558" t="n">
        <v>60</v>
      </c>
      <c r="N558" t="n">
        <v>180</v>
      </c>
      <c r="O558" s="2" t="n">
        <v>64</v>
      </c>
      <c r="P558" s="2" t="n">
        <v>170</v>
      </c>
      <c r="Q558" t="n">
        <v>19</v>
      </c>
      <c r="R558" t="n">
        <v>10</v>
      </c>
      <c r="S558" t="n">
        <v>18</v>
      </c>
      <c r="U558" t="n">
        <v>4</v>
      </c>
      <c r="X558" t="n">
        <v>4</v>
      </c>
      <c r="Z558" t="n">
        <v>0.02</v>
      </c>
      <c r="AA558" t="n">
        <v>55</v>
      </c>
      <c r="AB558" t="n">
        <v>3725</v>
      </c>
      <c r="AC558" t="n">
        <v>0.2</v>
      </c>
      <c r="AD558" t="n">
        <v>12.6</v>
      </c>
      <c r="AE558" t="n">
        <v>0.2</v>
      </c>
      <c r="AF558" t="n">
        <v>13.8</v>
      </c>
      <c r="AG558" t="n">
        <v>4</v>
      </c>
      <c r="AH558" t="n">
        <v>0.9</v>
      </c>
      <c r="AI558" t="n">
        <v>0.71</v>
      </c>
      <c r="AJ558" s="28" t="inlineStr">
        <is>
          <t>الكترولوكس</t>
        </is>
      </c>
      <c r="AK558" s="85" t="n"/>
      <c r="AL558" s="85" t="n"/>
      <c r="AM558" s="1">
        <f>IFERROR(AA558/AB558,"")</f>
        <v/>
      </c>
      <c r="AN558" s="486">
        <f>STDEV(K558,G558)</f>
        <v/>
      </c>
    </row>
    <row r="559" ht="21" customHeight="1" s="402">
      <c r="A559" t="n">
        <v>2021</v>
      </c>
      <c r="B559" t="n">
        <v>7</v>
      </c>
      <c r="C559" t="n">
        <v>374</v>
      </c>
      <c r="D559" t="n">
        <v>436</v>
      </c>
      <c r="E559" t="inlineStr">
        <is>
          <t>كفر زانوسي 70 سم  PDFRP2044&amp; PDFRP2045</t>
        </is>
      </c>
      <c r="F559" t="inlineStr">
        <is>
          <t>FMDALI22044045</t>
        </is>
      </c>
      <c r="G559" t="n">
        <v>180</v>
      </c>
      <c r="H559" t="n">
        <v>167.4</v>
      </c>
      <c r="I559" t="n">
        <v>192.6</v>
      </c>
      <c r="J559" t="n">
        <v>232.5</v>
      </c>
      <c r="K559" s="476" t="n">
        <v>202.2</v>
      </c>
      <c r="L559" t="n">
        <v>0.3</v>
      </c>
      <c r="M559" t="n">
        <v>60</v>
      </c>
      <c r="N559" t="n">
        <v>180</v>
      </c>
      <c r="O559" s="2" t="n">
        <v>64</v>
      </c>
      <c r="P559" s="2" t="n">
        <v>170</v>
      </c>
      <c r="Q559" t="n">
        <v>15</v>
      </c>
      <c r="R559" t="n">
        <v>14</v>
      </c>
      <c r="S559" t="n">
        <v>21</v>
      </c>
      <c r="U559" t="n">
        <v>4</v>
      </c>
      <c r="X559" t="n">
        <v>4</v>
      </c>
      <c r="Z559" t="n">
        <v>0.02</v>
      </c>
      <c r="AA559" t="n">
        <v>58</v>
      </c>
      <c r="AB559" t="n">
        <v>3733</v>
      </c>
      <c r="AC559" t="n">
        <v>0.3</v>
      </c>
      <c r="AD559" t="n">
        <v>20.7</v>
      </c>
      <c r="AE559" t="n">
        <v>0.3</v>
      </c>
      <c r="AF559" t="n">
        <v>18.5</v>
      </c>
      <c r="AG559" t="n">
        <v>4</v>
      </c>
      <c r="AH559" t="n">
        <v>0.9</v>
      </c>
      <c r="AI559" t="n">
        <v>0.71</v>
      </c>
      <c r="AJ559" s="28" t="inlineStr">
        <is>
          <t>الكترولوكس</t>
        </is>
      </c>
      <c r="AK559" s="85" t="n"/>
      <c r="AL559" s="85" t="n"/>
      <c r="AM559" s="1">
        <f>IFERROR(AA559/AB559,"")</f>
        <v/>
      </c>
      <c r="AN559" s="486">
        <f>STDEV(K559,G559)</f>
        <v/>
      </c>
    </row>
    <row r="560" ht="21" customHeight="1" s="402">
      <c r="A560" t="n">
        <v>2021</v>
      </c>
      <c r="B560" t="n">
        <v>7</v>
      </c>
      <c r="C560" t="n">
        <v>377</v>
      </c>
      <c r="D560" t="n">
        <v>439</v>
      </c>
      <c r="E560" t="inlineStr">
        <is>
          <t>زانوسى العبد 305</t>
        </is>
      </c>
      <c r="F560" t="inlineStr">
        <is>
          <t>FMABDI30500000</t>
        </is>
      </c>
      <c r="G560" t="n">
        <v>343</v>
      </c>
      <c r="H560" t="n">
        <v>308.7</v>
      </c>
      <c r="I560" t="n">
        <v>377.3</v>
      </c>
      <c r="J560" t="n">
        <v>440.5</v>
      </c>
      <c r="K560" s="476" t="n">
        <v>355.2</v>
      </c>
      <c r="L560" t="n">
        <v>0.3</v>
      </c>
      <c r="M560" t="n">
        <v>45</v>
      </c>
      <c r="N560" t="n">
        <v>320</v>
      </c>
      <c r="O560" s="2" t="n">
        <v>61</v>
      </c>
      <c r="P560" s="2" t="n">
        <v>246</v>
      </c>
      <c r="Q560" t="n">
        <v>6</v>
      </c>
      <c r="R560" t="n">
        <v>8</v>
      </c>
      <c r="S560" t="n">
        <v>76</v>
      </c>
      <c r="X560" t="n">
        <v>3</v>
      </c>
      <c r="Z560" t="n">
        <v>0.015</v>
      </c>
      <c r="AA560" t="n">
        <v>93</v>
      </c>
      <c r="AB560" t="n">
        <v>4243</v>
      </c>
      <c r="AC560" t="n">
        <v>0.3</v>
      </c>
      <c r="AD560" t="n">
        <v>12.4</v>
      </c>
      <c r="AE560" t="n">
        <v>0.3</v>
      </c>
      <c r="AF560" t="n">
        <v>12</v>
      </c>
      <c r="AG560" t="n">
        <v>6</v>
      </c>
      <c r="AH560" t="n">
        <v>1.5</v>
      </c>
      <c r="AI560" t="n">
        <v>0.65</v>
      </c>
      <c r="AJ560" s="28" t="inlineStr">
        <is>
          <t>الكترولوكس</t>
        </is>
      </c>
      <c r="AK560" s="85" t="n"/>
      <c r="AL560" s="85" t="inlineStr">
        <is>
          <t>VOS0445</t>
        </is>
      </c>
      <c r="AM560" s="1">
        <f>IFERROR(AA560/AB560,"")</f>
        <v/>
      </c>
      <c r="AN560" s="486">
        <f>STDEV(K560,G560)</f>
        <v/>
      </c>
    </row>
    <row r="561" ht="21" customHeight="1" s="402">
      <c r="A561" t="n">
        <v>2021</v>
      </c>
      <c r="B561" t="n">
        <v>7</v>
      </c>
      <c r="C561" t="n">
        <v>381</v>
      </c>
      <c r="D561" t="n">
        <v>445</v>
      </c>
      <c r="E561" t="inlineStr">
        <is>
          <t>زانوسى العبد 303</t>
        </is>
      </c>
      <c r="F561" t="inlineStr">
        <is>
          <t>FMABDI30300000</t>
        </is>
      </c>
      <c r="G561" t="n">
        <v>28</v>
      </c>
      <c r="H561" t="n">
        <v>25.2</v>
      </c>
      <c r="I561" t="n">
        <v>30.8</v>
      </c>
      <c r="J561" t="n">
        <v>35.1</v>
      </c>
      <c r="K561" s="476" t="n">
        <v>29.6</v>
      </c>
      <c r="L561" t="n">
        <v>0.3</v>
      </c>
      <c r="M561" t="n">
        <v>60</v>
      </c>
      <c r="N561" t="n">
        <v>180</v>
      </c>
      <c r="O561" s="2" t="n">
        <v>78</v>
      </c>
      <c r="P561" s="2" t="n">
        <v>139</v>
      </c>
      <c r="Q561" t="n">
        <v>6</v>
      </c>
      <c r="R561" t="n">
        <v>4</v>
      </c>
      <c r="S561" t="n">
        <v>10</v>
      </c>
      <c r="U561" t="n">
        <v>3</v>
      </c>
      <c r="W561" t="n">
        <v>4</v>
      </c>
      <c r="X561" t="n">
        <v>2</v>
      </c>
      <c r="Z561" t="n">
        <v>0.015</v>
      </c>
      <c r="AA561" t="n">
        <v>29</v>
      </c>
      <c r="AB561" t="n">
        <v>2429</v>
      </c>
      <c r="AC561" t="n">
        <v>1</v>
      </c>
      <c r="AD561" t="n">
        <v>86.8</v>
      </c>
      <c r="AE561" t="n">
        <v>0.8</v>
      </c>
      <c r="AF561" t="n">
        <v>75.09999999999999</v>
      </c>
      <c r="AG561" t="n">
        <v>2</v>
      </c>
      <c r="AH561" t="n">
        <v>0.4</v>
      </c>
      <c r="AI561" t="n">
        <v>0.84</v>
      </c>
      <c r="AJ561" s="28" t="inlineStr">
        <is>
          <t>الكترولوكس</t>
        </is>
      </c>
      <c r="AK561" s="85" t="n"/>
      <c r="AL561" s="85" t="inlineStr">
        <is>
          <t>CDFRP2305</t>
        </is>
      </c>
      <c r="AM561" s="1">
        <f>IFERROR(AA561/AB561,"")</f>
        <v/>
      </c>
      <c r="AN561" s="486">
        <f>STDEV(K561,G561)</f>
        <v/>
      </c>
    </row>
    <row r="562" ht="21" customHeight="1" s="402">
      <c r="A562" t="n">
        <v>2021</v>
      </c>
      <c r="B562" t="n">
        <v>7</v>
      </c>
      <c r="C562" t="n">
        <v>381</v>
      </c>
      <c r="D562" t="n">
        <v>446</v>
      </c>
      <c r="E562" t="inlineStr">
        <is>
          <t>زانوسى العبد 304</t>
        </is>
      </c>
      <c r="F562" t="inlineStr">
        <is>
          <t>FMABDI30400000</t>
        </is>
      </c>
      <c r="G562" t="n">
        <v>167</v>
      </c>
      <c r="H562" t="n">
        <v>150.3</v>
      </c>
      <c r="I562" t="n">
        <v>183.7</v>
      </c>
      <c r="J562" t="n">
        <v>204.5</v>
      </c>
      <c r="K562" s="476" t="n">
        <v>172.6</v>
      </c>
      <c r="L562" t="n">
        <v>0.2</v>
      </c>
      <c r="M562" t="n">
        <v>60</v>
      </c>
      <c r="N562" t="n">
        <v>180</v>
      </c>
      <c r="O562" s="2" t="n">
        <v>78</v>
      </c>
      <c r="P562" s="2" t="n">
        <v>139</v>
      </c>
      <c r="Q562" t="n">
        <v>10</v>
      </c>
      <c r="R562" t="n">
        <v>2</v>
      </c>
      <c r="S562" t="n">
        <v>10</v>
      </c>
      <c r="U562" t="n">
        <v>2</v>
      </c>
      <c r="Z562" t="n">
        <v>0.015</v>
      </c>
      <c r="AA562" t="n">
        <v>24</v>
      </c>
      <c r="AB562" t="n">
        <v>2544</v>
      </c>
      <c r="AC562" t="n">
        <v>0.1</v>
      </c>
      <c r="AD562" t="n">
        <v>15.2</v>
      </c>
      <c r="AE562" t="n">
        <v>0.1</v>
      </c>
      <c r="AF562" t="n">
        <v>13.5</v>
      </c>
      <c r="AG562" t="n">
        <v>2</v>
      </c>
      <c r="AH562" t="n">
        <v>0.3</v>
      </c>
      <c r="AI562" t="n">
        <v>0.87</v>
      </c>
      <c r="AJ562" s="28" t="inlineStr">
        <is>
          <t>الكترولوكس</t>
        </is>
      </c>
      <c r="AK562" s="85" t="n"/>
      <c r="AL562" s="85" t="inlineStr">
        <is>
          <t>CDFRP2306</t>
        </is>
      </c>
      <c r="AM562" s="1">
        <f>IFERROR(AA562/AB562,"")</f>
        <v/>
      </c>
      <c r="AN562" s="486">
        <f>STDEV(K562,G562)</f>
        <v/>
      </c>
    </row>
    <row r="563" ht="21" customHeight="1" s="402">
      <c r="A563" t="n">
        <v>2021</v>
      </c>
      <c r="B563" t="n">
        <v>7</v>
      </c>
      <c r="C563" t="n">
        <v>381</v>
      </c>
      <c r="D563" t="n">
        <v>447</v>
      </c>
      <c r="E563" t="inlineStr">
        <is>
          <t>زانوسي العبد 308</t>
        </is>
      </c>
      <c r="F563" t="inlineStr">
        <is>
          <t>FMABDI30800000</t>
        </is>
      </c>
      <c r="G563" t="n">
        <v>177</v>
      </c>
      <c r="H563" t="n">
        <v>159.3</v>
      </c>
      <c r="I563" t="n">
        <v>194.7</v>
      </c>
      <c r="J563" t="n">
        <v>205.1</v>
      </c>
      <c r="K563" s="476" t="n">
        <v>170.7</v>
      </c>
      <c r="L563" t="n">
        <v>0.2</v>
      </c>
      <c r="M563" t="n">
        <v>60</v>
      </c>
      <c r="N563" t="n">
        <v>180</v>
      </c>
      <c r="O563" s="2" t="n">
        <v>78</v>
      </c>
      <c r="P563" s="2" t="n">
        <v>139</v>
      </c>
      <c r="Q563" t="n">
        <v>5</v>
      </c>
      <c r="R563" t="n">
        <v>2</v>
      </c>
      <c r="S563" t="n">
        <v>11</v>
      </c>
      <c r="T563" t="n">
        <v>7</v>
      </c>
      <c r="Z563" t="n">
        <v>0.015</v>
      </c>
      <c r="AA563" t="n">
        <v>25</v>
      </c>
      <c r="AB563" t="n">
        <v>2405</v>
      </c>
      <c r="AC563" t="n">
        <v>0.1</v>
      </c>
      <c r="AD563" t="n">
        <v>13.6</v>
      </c>
      <c r="AE563" t="n">
        <v>0.1</v>
      </c>
      <c r="AF563" t="n">
        <v>12.9</v>
      </c>
      <c r="AG563" t="n">
        <v>2</v>
      </c>
      <c r="AH563" t="n">
        <v>0.3</v>
      </c>
      <c r="AI563" t="n">
        <v>0.83</v>
      </c>
      <c r="AJ563" s="28" t="inlineStr">
        <is>
          <t>الكترولوكس</t>
        </is>
      </c>
      <c r="AK563" s="85" t="n"/>
      <c r="AL563" s="85" t="inlineStr">
        <is>
          <t>CDFRP2308</t>
        </is>
      </c>
      <c r="AM563" s="1">
        <f>IFERROR(AA563/AB563,"")</f>
        <v/>
      </c>
      <c r="AN563" s="486">
        <f>STDEV(K563,G563)</f>
        <v/>
      </c>
    </row>
    <row r="564" ht="21" customHeight="1" s="402">
      <c r="A564" t="n">
        <v>2021</v>
      </c>
      <c r="B564" t="n">
        <v>7</v>
      </c>
      <c r="C564" t="n">
        <v>381</v>
      </c>
      <c r="D564" t="n">
        <v>448</v>
      </c>
      <c r="E564" t="inlineStr">
        <is>
          <t>زانوسي العبد 314</t>
        </is>
      </c>
      <c r="F564" t="inlineStr">
        <is>
          <t>FMABDI31400000</t>
        </is>
      </c>
      <c r="G564" t="n">
        <v>23</v>
      </c>
      <c r="H564" t="n">
        <v>20.7</v>
      </c>
      <c r="I564" t="n">
        <v>25.3</v>
      </c>
      <c r="J564" t="n">
        <v>28.8</v>
      </c>
      <c r="K564" s="476" t="n">
        <v>23.7</v>
      </c>
      <c r="L564" t="n">
        <v>0.3</v>
      </c>
      <c r="M564" t="n">
        <v>60</v>
      </c>
      <c r="N564" t="n">
        <v>180</v>
      </c>
      <c r="O564" s="2" t="n">
        <v>78</v>
      </c>
      <c r="P564" s="2" t="n">
        <v>139</v>
      </c>
      <c r="Q564" t="n">
        <v>10</v>
      </c>
      <c r="R564" t="n">
        <v>6</v>
      </c>
      <c r="S564" t="n">
        <v>10</v>
      </c>
      <c r="Z564" t="n">
        <v>0.015</v>
      </c>
      <c r="AA564" t="n">
        <v>26</v>
      </c>
      <c r="AB564" t="n">
        <v>2406</v>
      </c>
      <c r="AC564" t="n">
        <v>1.1</v>
      </c>
      <c r="AD564" t="n">
        <v>104.6</v>
      </c>
      <c r="AE564" t="n">
        <v>0.9</v>
      </c>
      <c r="AF564" t="n">
        <v>92.8</v>
      </c>
      <c r="AG564" t="n">
        <v>2</v>
      </c>
      <c r="AH564" t="n">
        <v>0.3</v>
      </c>
      <c r="AI564" t="n">
        <v>0.83</v>
      </c>
      <c r="AJ564" s="28" t="inlineStr">
        <is>
          <t>الكترولوكس</t>
        </is>
      </c>
      <c r="AK564" s="85" t="n"/>
      <c r="AL564" s="85" t="inlineStr">
        <is>
          <t>CDFRP2314</t>
        </is>
      </c>
      <c r="AM564" s="1">
        <f>IFERROR(AA564/AB564,"")</f>
        <v/>
      </c>
      <c r="AN564" s="486">
        <f>STDEV(K564,G564)</f>
        <v/>
      </c>
    </row>
    <row r="565" ht="21" customHeight="1" s="402">
      <c r="A565" t="n">
        <v>2021</v>
      </c>
      <c r="B565" t="n">
        <v>7</v>
      </c>
      <c r="C565" t="n">
        <v>405</v>
      </c>
      <c r="D565" t="n">
        <v>619</v>
      </c>
      <c r="E565" t="inlineStr">
        <is>
          <t>قاعدة غساله 8 كيلو فوق اتوماتيك p0000001719080</t>
        </is>
      </c>
      <c r="F565" t="inlineStr">
        <is>
          <t>FMCFII10819080</t>
        </is>
      </c>
      <c r="G565" t="n">
        <v>420</v>
      </c>
      <c r="H565" t="n">
        <v>385.98</v>
      </c>
      <c r="I565" t="n">
        <v>454.02</v>
      </c>
      <c r="J565" t="n">
        <v>513.4</v>
      </c>
      <c r="K565" s="476" t="n">
        <v>430</v>
      </c>
      <c r="L565" t="n">
        <v>0.2</v>
      </c>
      <c r="M565" t="n">
        <v>18</v>
      </c>
      <c r="N565" t="n">
        <v>200</v>
      </c>
      <c r="O565" s="2" t="n">
        <v>24</v>
      </c>
      <c r="P565" s="2" t="n">
        <v>149</v>
      </c>
      <c r="Q565" t="n">
        <v>14</v>
      </c>
      <c r="R565" t="n">
        <v>8</v>
      </c>
      <c r="S565" t="n">
        <v>22</v>
      </c>
      <c r="U565" t="n">
        <v>4</v>
      </c>
      <c r="Z565" t="n">
        <v>0.015</v>
      </c>
      <c r="AA565" t="n">
        <v>48</v>
      </c>
      <c r="AB565" t="n">
        <v>2178</v>
      </c>
      <c r="AC565" t="n">
        <v>0.1</v>
      </c>
      <c r="AD565" t="n">
        <v>5.2</v>
      </c>
      <c r="AE565" t="n">
        <v>0.1</v>
      </c>
      <c r="AF565" t="n">
        <v>4.4</v>
      </c>
      <c r="AG565" t="n">
        <v>5</v>
      </c>
      <c r="AH565" t="n">
        <v>2</v>
      </c>
      <c r="AI565" t="n">
        <v>0.95</v>
      </c>
      <c r="AJ565" s="28" t="inlineStr">
        <is>
          <t>الكترولوكس</t>
        </is>
      </c>
      <c r="AK565" s="85" t="n"/>
      <c r="AL565" s="85" t="inlineStr">
        <is>
          <t>p0000001719080</t>
        </is>
      </c>
      <c r="AM565" s="1">
        <f>IFERROR(AA565/AB565,"")</f>
        <v/>
      </c>
      <c r="AN565" s="486">
        <f>STDEV(K565,G565)</f>
        <v/>
      </c>
    </row>
    <row r="566" ht="21" customHeight="1" s="402">
      <c r="A566" t="n">
        <v>2021</v>
      </c>
      <c r="B566" t="n">
        <v>7</v>
      </c>
      <c r="C566" t="n">
        <v>405</v>
      </c>
      <c r="D566" t="n">
        <v>620</v>
      </c>
      <c r="E566" t="inlineStr">
        <is>
          <t>كفر غساله 8  كيلو فوق اتوماتيك 16338000005663</t>
        </is>
      </c>
      <c r="F566" t="inlineStr">
        <is>
          <t>FMCFII70805663</t>
        </is>
      </c>
      <c r="G566" t="n">
        <v>233</v>
      </c>
      <c r="H566" t="n">
        <v>214.0105</v>
      </c>
      <c r="I566" t="n">
        <v>251.9895</v>
      </c>
      <c r="J566" t="n">
        <v>304.8</v>
      </c>
      <c r="K566" s="476" t="n">
        <v>236.6</v>
      </c>
      <c r="L566" t="n">
        <v>0.3</v>
      </c>
      <c r="M566" t="n">
        <v>18</v>
      </c>
      <c r="N566" t="n">
        <v>200</v>
      </c>
      <c r="O566" s="2" t="n">
        <v>24</v>
      </c>
      <c r="P566" s="2" t="n">
        <v>149</v>
      </c>
      <c r="Q566" t="n">
        <v>14</v>
      </c>
      <c r="R566" t="n">
        <v>12</v>
      </c>
      <c r="S566" t="n">
        <v>21</v>
      </c>
      <c r="T566" t="n">
        <v>1</v>
      </c>
      <c r="U566" t="n">
        <v>4</v>
      </c>
      <c r="Z566" t="n">
        <v>0.015</v>
      </c>
      <c r="AA566" t="n">
        <v>52</v>
      </c>
      <c r="AB566" t="n">
        <v>2182</v>
      </c>
      <c r="AC566" t="n">
        <v>0.2</v>
      </c>
      <c r="AD566" t="n">
        <v>9.4</v>
      </c>
      <c r="AE566" t="n">
        <v>0.2</v>
      </c>
      <c r="AF566" t="n">
        <v>8</v>
      </c>
      <c r="AG566" t="n">
        <v>5</v>
      </c>
      <c r="AH566" t="n">
        <v>2.1</v>
      </c>
      <c r="AI566" t="n">
        <v>0.95</v>
      </c>
      <c r="AJ566" s="28" t="inlineStr">
        <is>
          <t>الكترولوكس</t>
        </is>
      </c>
      <c r="AK566" s="85" t="n"/>
      <c r="AL566" s="85" t="inlineStr">
        <is>
          <t>1.6338E+13</t>
        </is>
      </c>
      <c r="AM566" s="1">
        <f>IFERROR(AA566/AB566,"")</f>
        <v/>
      </c>
      <c r="AN566" s="486">
        <f>STDEV(K566,G566)</f>
        <v/>
      </c>
    </row>
    <row r="567" ht="21" customHeight="1" s="402">
      <c r="A567" t="n">
        <v>2021</v>
      </c>
      <c r="B567" t="n">
        <v>7</v>
      </c>
      <c r="C567" t="n">
        <v>405</v>
      </c>
      <c r="D567" t="n">
        <v>621</v>
      </c>
      <c r="E567" t="inlineStr">
        <is>
          <t>جزء وسط غساله 8 كيلو فوق اتوماتيك 16338000005664</t>
        </is>
      </c>
      <c r="F567" t="inlineStr">
        <is>
          <t>FMCFII60805664</t>
        </is>
      </c>
      <c r="G567" t="n">
        <v>191.5</v>
      </c>
      <c r="H567" t="n">
        <v>175.9885</v>
      </c>
      <c r="I567" t="n">
        <v>207.0115</v>
      </c>
      <c r="J567" t="n">
        <v>244.2</v>
      </c>
      <c r="K567" s="476" t="n">
        <v>204.4</v>
      </c>
      <c r="L567" t="n">
        <v>0.3</v>
      </c>
      <c r="M567" t="n">
        <v>18</v>
      </c>
      <c r="N567" t="n">
        <v>200</v>
      </c>
      <c r="O567" s="2" t="n">
        <v>24</v>
      </c>
      <c r="P567" s="2" t="n">
        <v>149</v>
      </c>
      <c r="Q567" t="n">
        <v>17</v>
      </c>
      <c r="R567" t="n">
        <v>9</v>
      </c>
      <c r="S567" t="n">
        <v>17</v>
      </c>
      <c r="U567" t="n">
        <v>7</v>
      </c>
      <c r="Z567" t="n">
        <v>0.015</v>
      </c>
      <c r="AA567" t="n">
        <v>50</v>
      </c>
      <c r="AB567" t="n">
        <v>2000</v>
      </c>
      <c r="AC567" t="n">
        <v>0.3</v>
      </c>
      <c r="AD567" t="n">
        <v>10.4</v>
      </c>
      <c r="AE567" t="n">
        <v>0.2</v>
      </c>
      <c r="AF567" t="n">
        <v>8.199999999999999</v>
      </c>
      <c r="AG567" t="n">
        <v>5</v>
      </c>
      <c r="AH567" t="n">
        <v>2.1</v>
      </c>
      <c r="AI567" t="n">
        <v>0.86</v>
      </c>
      <c r="AJ567" s="28" t="inlineStr">
        <is>
          <t>الكترولوكس</t>
        </is>
      </c>
      <c r="AK567" s="85" t="n"/>
      <c r="AL567" s="85" t="inlineStr">
        <is>
          <t>1.6338E+13</t>
        </is>
      </c>
      <c r="AM567" s="1">
        <f>IFERROR(AA567/AB567,"")</f>
        <v/>
      </c>
      <c r="AN567" s="486">
        <f>STDEV(K567,G567)</f>
        <v/>
      </c>
    </row>
    <row r="568" ht="21" customHeight="1" s="402">
      <c r="A568" t="n">
        <v>2021</v>
      </c>
      <c r="B568" t="n">
        <v>7</v>
      </c>
      <c r="C568" t="n">
        <v>405</v>
      </c>
      <c r="D568" t="n">
        <v>622</v>
      </c>
      <c r="E568" t="inlineStr">
        <is>
          <t>زوايا غساله  8 كيلو فوق اتوماتيك F+B 16338000004053</t>
        </is>
      </c>
      <c r="F568" t="inlineStr">
        <is>
          <t>FMCFII20804053</t>
        </is>
      </c>
      <c r="G568" t="n">
        <v>187</v>
      </c>
      <c r="H568" t="n">
        <v>172.414</v>
      </c>
      <c r="I568" t="n">
        <v>201.586</v>
      </c>
      <c r="J568" t="n">
        <v>147.4</v>
      </c>
      <c r="K568" s="476" t="n">
        <v>123.3</v>
      </c>
      <c r="L568" t="n">
        <v>-0.2</v>
      </c>
      <c r="M568" t="n">
        <v>18</v>
      </c>
      <c r="N568" t="n">
        <v>200</v>
      </c>
      <c r="O568" s="2" t="n">
        <v>24</v>
      </c>
      <c r="P568" s="2" t="n">
        <v>149</v>
      </c>
      <c r="Q568" t="n">
        <v>11</v>
      </c>
      <c r="R568" t="n">
        <v>10</v>
      </c>
      <c r="S568" t="n">
        <v>22</v>
      </c>
      <c r="T568" t="n">
        <v>4</v>
      </c>
      <c r="U568" t="n">
        <v>6</v>
      </c>
      <c r="Z568" t="n">
        <v>0.015</v>
      </c>
      <c r="AA568" t="n">
        <v>53</v>
      </c>
      <c r="AB568" t="n">
        <v>2003</v>
      </c>
      <c r="AC568" t="n">
        <v>0.3</v>
      </c>
      <c r="AD568" t="n">
        <v>10.7</v>
      </c>
      <c r="AE568" t="n">
        <v>0.5</v>
      </c>
      <c r="AF568" t="n">
        <v>16.7</v>
      </c>
      <c r="AG568" t="n">
        <v>5</v>
      </c>
      <c r="AH568" t="n">
        <v>2.2</v>
      </c>
      <c r="AI568" t="n">
        <v>0.86</v>
      </c>
      <c r="AJ568" s="28" t="inlineStr">
        <is>
          <t>الكترولوكس</t>
        </is>
      </c>
      <c r="AK568" s="85" t="n"/>
      <c r="AL568" s="85" t="inlineStr">
        <is>
          <t>1.6338E+13</t>
        </is>
      </c>
      <c r="AM568" s="1">
        <f>IFERROR(AA568/AB568,"")</f>
        <v/>
      </c>
      <c r="AN568" s="486">
        <f>STDEV(K568,G568)</f>
        <v/>
      </c>
    </row>
    <row r="569" ht="21" customHeight="1" s="402">
      <c r="A569" t="n">
        <v>2021</v>
      </c>
      <c r="B569" t="n">
        <v>7</v>
      </c>
      <c r="C569" t="n">
        <v>406</v>
      </c>
      <c r="D569" t="n">
        <v>623</v>
      </c>
      <c r="E569" t="inlineStr">
        <is>
          <t>قاعدة غساله 10 كيلو فوق اتوماتيك p0000001388248</t>
        </is>
      </c>
      <c r="F569" t="inlineStr">
        <is>
          <t>FMCFII11088248</t>
        </is>
      </c>
      <c r="G569" t="n">
        <v>599</v>
      </c>
      <c r="H569" t="n">
        <v>551.0201</v>
      </c>
      <c r="I569" t="n">
        <v>646.9799</v>
      </c>
      <c r="J569" t="n">
        <v>643.3</v>
      </c>
      <c r="K569" s="476" t="n">
        <v>601</v>
      </c>
      <c r="L569" t="n">
        <v>0.1</v>
      </c>
      <c r="M569" t="n">
        <v>18</v>
      </c>
      <c r="N569" t="n">
        <v>200</v>
      </c>
      <c r="O569" s="2" t="n">
        <v>23</v>
      </c>
      <c r="P569" s="2" t="n">
        <v>160</v>
      </c>
      <c r="Q569" t="n">
        <v>13</v>
      </c>
      <c r="R569" t="n">
        <v>7</v>
      </c>
      <c r="S569" t="n">
        <v>12</v>
      </c>
      <c r="T569" t="n">
        <v>2</v>
      </c>
      <c r="U569" t="n">
        <v>2</v>
      </c>
      <c r="Z569" t="n">
        <v>0.015</v>
      </c>
      <c r="AA569" t="n">
        <v>36</v>
      </c>
      <c r="AB569" t="n">
        <v>1081</v>
      </c>
      <c r="AC569" t="n">
        <v>0.1</v>
      </c>
      <c r="AD569" t="n">
        <v>1.8</v>
      </c>
      <c r="AE569" t="n">
        <v>0.1</v>
      </c>
      <c r="AF569" t="n">
        <v>1.6</v>
      </c>
      <c r="AG569" t="n">
        <v>4</v>
      </c>
      <c r="AH569" t="n">
        <v>1.6</v>
      </c>
      <c r="AI569" t="n">
        <v>0.62</v>
      </c>
      <c r="AJ569" s="28" t="inlineStr">
        <is>
          <t>الكترولوكس</t>
        </is>
      </c>
      <c r="AK569" s="85" t="n"/>
      <c r="AL569" s="85" t="inlineStr">
        <is>
          <t>p0000001388248</t>
        </is>
      </c>
      <c r="AM569" s="1">
        <f>IFERROR(AA569/AB569,"")</f>
        <v/>
      </c>
      <c r="AN569" s="486">
        <f>STDEV(K569,G569)</f>
        <v/>
      </c>
    </row>
    <row r="570" ht="21" customHeight="1" s="402">
      <c r="A570" t="n">
        <v>2021</v>
      </c>
      <c r="B570" t="n">
        <v>7</v>
      </c>
      <c r="C570" t="n">
        <v>406</v>
      </c>
      <c r="D570" t="n">
        <v>624</v>
      </c>
      <c r="E570" t="inlineStr">
        <is>
          <t>كفر غساله 10 كيلو فوق اتوماتيك 16338000004067</t>
        </is>
      </c>
      <c r="F570" t="inlineStr">
        <is>
          <t>FMCFII71004067</t>
        </is>
      </c>
      <c r="G570" t="n">
        <v>374</v>
      </c>
      <c r="H570" t="n">
        <v>344.0426</v>
      </c>
      <c r="I570" t="n">
        <v>403.9574</v>
      </c>
      <c r="J570" t="n">
        <v>396.4</v>
      </c>
      <c r="K570" s="476" t="n">
        <v>366.1</v>
      </c>
      <c r="L570" t="n">
        <v>0.1</v>
      </c>
      <c r="M570" t="n">
        <v>18</v>
      </c>
      <c r="N570" t="n">
        <v>200</v>
      </c>
      <c r="O570" s="2" t="n">
        <v>23</v>
      </c>
      <c r="P570" s="2" t="n">
        <v>160</v>
      </c>
      <c r="Q570" t="n">
        <v>13</v>
      </c>
      <c r="R570" t="n">
        <v>10</v>
      </c>
      <c r="S570" t="n">
        <v>10</v>
      </c>
      <c r="T570" t="n">
        <v>2</v>
      </c>
      <c r="U570" t="n">
        <v>2</v>
      </c>
      <c r="Z570" t="n">
        <v>0.015</v>
      </c>
      <c r="AA570" t="n">
        <v>37</v>
      </c>
      <c r="AB570" t="n">
        <v>1117</v>
      </c>
      <c r="AC570" t="n">
        <v>0.1</v>
      </c>
      <c r="AD570" t="n">
        <v>3</v>
      </c>
      <c r="AE570" t="n">
        <v>0.1</v>
      </c>
      <c r="AF570" t="n">
        <v>2.8</v>
      </c>
      <c r="AG570" t="n">
        <v>4</v>
      </c>
      <c r="AH570" t="n">
        <v>1.6</v>
      </c>
      <c r="AI570" t="n">
        <v>0.64</v>
      </c>
      <c r="AJ570" s="28" t="inlineStr">
        <is>
          <t>الكترولوكس</t>
        </is>
      </c>
      <c r="AK570" s="85" t="n"/>
      <c r="AL570" s="85" t="inlineStr">
        <is>
          <t>1.6338E+13</t>
        </is>
      </c>
      <c r="AM570" s="1">
        <f>IFERROR(AA570/AB570,"")</f>
        <v/>
      </c>
      <c r="AN570" s="486">
        <f>STDEV(K570,G570)</f>
        <v/>
      </c>
    </row>
    <row r="571" ht="21" customHeight="1" s="402">
      <c r="A571" t="n">
        <v>2021</v>
      </c>
      <c r="B571" t="n">
        <v>7</v>
      </c>
      <c r="C571" t="n">
        <v>406</v>
      </c>
      <c r="D571" t="n">
        <v>625</v>
      </c>
      <c r="E571" t="inlineStr">
        <is>
          <t>جزء وسط غساله 10 كيلو فوق اتوماتيك 16338000004075</t>
        </is>
      </c>
      <c r="F571" t="inlineStr">
        <is>
          <t>FMCFII61004075</t>
        </is>
      </c>
      <c r="G571" t="n">
        <v>140</v>
      </c>
      <c r="H571" t="n">
        <v>129.01</v>
      </c>
      <c r="I571" t="n">
        <v>150.99</v>
      </c>
      <c r="J571" t="n">
        <v>143.5</v>
      </c>
      <c r="K571" s="476" t="n">
        <v>132</v>
      </c>
      <c r="L571" t="n">
        <v>0</v>
      </c>
      <c r="M571" t="n">
        <v>18</v>
      </c>
      <c r="N571" t="n">
        <v>200</v>
      </c>
      <c r="O571" s="2" t="n">
        <v>23</v>
      </c>
      <c r="P571" s="2" t="n">
        <v>160</v>
      </c>
      <c r="Q571" t="n">
        <v>11</v>
      </c>
      <c r="R571" t="n">
        <v>8</v>
      </c>
      <c r="S571" t="n">
        <v>16</v>
      </c>
      <c r="U571" t="n">
        <v>2</v>
      </c>
      <c r="Z571" t="n">
        <v>0.015</v>
      </c>
      <c r="AA571" t="n">
        <v>37</v>
      </c>
      <c r="AB571" t="n">
        <v>1117</v>
      </c>
      <c r="AC571" t="n">
        <v>0.3</v>
      </c>
      <c r="AD571" t="n">
        <v>8</v>
      </c>
      <c r="AE571" t="n">
        <v>0.3</v>
      </c>
      <c r="AF571" t="n">
        <v>7.8</v>
      </c>
      <c r="AG571" t="n">
        <v>4</v>
      </c>
      <c r="AH571" t="n">
        <v>1.6</v>
      </c>
      <c r="AI571" t="n">
        <v>0.64</v>
      </c>
      <c r="AJ571" s="28" t="inlineStr">
        <is>
          <t>الكترولوكس</t>
        </is>
      </c>
      <c r="AK571" s="85" t="n"/>
      <c r="AL571" s="85" t="inlineStr">
        <is>
          <t>1.6338E+13</t>
        </is>
      </c>
      <c r="AM571" s="1">
        <f>IFERROR(AA571/AB571,"")</f>
        <v/>
      </c>
      <c r="AN571" s="486">
        <f>STDEV(K571,G571)</f>
        <v/>
      </c>
    </row>
    <row r="572" ht="21" customHeight="1" s="402">
      <c r="A572" t="n">
        <v>2021</v>
      </c>
      <c r="B572" t="n">
        <v>7</v>
      </c>
      <c r="C572" t="n">
        <v>406</v>
      </c>
      <c r="D572" t="n">
        <v>626</v>
      </c>
      <c r="E572" t="inlineStr">
        <is>
          <t>زوايا غساله 10 كيلو فوق اتوماتيك 16338000004073</t>
        </is>
      </c>
      <c r="F572" t="inlineStr">
        <is>
          <t>FMCFII21004073</t>
        </is>
      </c>
      <c r="G572" t="n">
        <v>276</v>
      </c>
      <c r="H572" t="n">
        <v>254.058</v>
      </c>
      <c r="I572" t="n">
        <v>297.942</v>
      </c>
      <c r="J572" t="n">
        <v>264.3</v>
      </c>
      <c r="K572" s="476" t="n">
        <v>239.9</v>
      </c>
      <c r="L572" t="n">
        <v>0</v>
      </c>
      <c r="M572" t="n">
        <v>18</v>
      </c>
      <c r="N572" t="n">
        <v>200</v>
      </c>
      <c r="O572" s="2" t="n">
        <v>23</v>
      </c>
      <c r="P572" s="2" t="n">
        <v>160</v>
      </c>
      <c r="Q572" t="n">
        <v>12</v>
      </c>
      <c r="R572" t="n">
        <v>8</v>
      </c>
      <c r="S572" t="n">
        <v>11</v>
      </c>
      <c r="T572" t="n">
        <v>3</v>
      </c>
      <c r="U572" t="n">
        <v>2</v>
      </c>
      <c r="Z572" t="n">
        <v>0.015</v>
      </c>
      <c r="AA572" t="n">
        <v>36</v>
      </c>
      <c r="AB572" t="n">
        <v>1116</v>
      </c>
      <c r="AC572" t="n">
        <v>0.1</v>
      </c>
      <c r="AD572" t="n">
        <v>4</v>
      </c>
      <c r="AE572" t="n">
        <v>0.3</v>
      </c>
      <c r="AF572" t="n">
        <v>7.4</v>
      </c>
      <c r="AG572" t="n">
        <v>4</v>
      </c>
      <c r="AH572" t="n">
        <v>1.6</v>
      </c>
      <c r="AI572" t="n">
        <v>0.51</v>
      </c>
      <c r="AJ572" s="28" t="inlineStr">
        <is>
          <t>الكترولوكس</t>
        </is>
      </c>
      <c r="AK572" s="85" t="n"/>
      <c r="AL572" s="85" t="inlineStr">
        <is>
          <t>1.6338E+13</t>
        </is>
      </c>
      <c r="AM572" s="1">
        <f>IFERROR(AA572/AB572,"")</f>
        <v/>
      </c>
      <c r="AN572" s="486">
        <f>STDEV(K572,G572)</f>
        <v/>
      </c>
    </row>
    <row r="573" ht="21" customHeight="1" s="402">
      <c r="A573" t="n">
        <v>2021</v>
      </c>
      <c r="B573" t="n">
        <v>7</v>
      </c>
      <c r="C573" t="n">
        <v>407</v>
      </c>
      <c r="D573" t="n">
        <v>627</v>
      </c>
      <c r="E573" t="inlineStr">
        <is>
          <t>قاعدة غساله 12 كيلو فوق اتوماتيك p73001989040</t>
        </is>
      </c>
      <c r="F573" t="inlineStr">
        <is>
          <t>FMCFII11289040</t>
        </is>
      </c>
      <c r="G573" t="n">
        <v>418.5</v>
      </c>
      <c r="H573" t="n">
        <v>384.97815</v>
      </c>
      <c r="I573" t="n">
        <v>452.02185</v>
      </c>
      <c r="J573" t="n">
        <v>504.4</v>
      </c>
      <c r="K573" s="476" t="n">
        <v>423.7</v>
      </c>
      <c r="L573" t="n">
        <v>0.2</v>
      </c>
      <c r="M573" t="n">
        <v>18</v>
      </c>
      <c r="N573" t="n">
        <v>200</v>
      </c>
      <c r="O573" s="2" t="n">
        <v>23</v>
      </c>
      <c r="P573" s="2" t="n">
        <v>154</v>
      </c>
      <c r="Q573" t="n">
        <v>9</v>
      </c>
      <c r="R573" t="n">
        <v>6</v>
      </c>
      <c r="S573" t="n">
        <v>7</v>
      </c>
      <c r="U573" t="n">
        <v>4</v>
      </c>
      <c r="Z573" t="n">
        <v>0.015</v>
      </c>
      <c r="AA573" t="n">
        <v>26</v>
      </c>
      <c r="AB573" t="n">
        <v>766</v>
      </c>
      <c r="AC573" t="n">
        <v>0.1</v>
      </c>
      <c r="AD573" t="n">
        <v>1.8</v>
      </c>
      <c r="AE573" t="n">
        <v>0.1</v>
      </c>
      <c r="AF573" t="n">
        <v>1.8</v>
      </c>
      <c r="AG573" t="n">
        <v>3</v>
      </c>
      <c r="AH573" t="n">
        <v>1.1</v>
      </c>
      <c r="AI573" t="n">
        <v>0.64</v>
      </c>
      <c r="AJ573" s="28" t="inlineStr">
        <is>
          <t>الكترولوكس</t>
        </is>
      </c>
      <c r="AK573" s="85" t="n"/>
      <c r="AL573" s="85" t="inlineStr">
        <is>
          <t>p73001989040</t>
        </is>
      </c>
      <c r="AM573" s="1">
        <f>IFERROR(AA573/AB573,"")</f>
        <v/>
      </c>
      <c r="AN573" s="486">
        <f>STDEV(K573,G573)</f>
        <v/>
      </c>
    </row>
    <row r="574" ht="21" customHeight="1" s="402">
      <c r="A574" t="n">
        <v>2021</v>
      </c>
      <c r="B574" t="n">
        <v>7</v>
      </c>
      <c r="C574" t="n">
        <v>407</v>
      </c>
      <c r="D574" t="n">
        <v>628</v>
      </c>
      <c r="E574" t="inlineStr">
        <is>
          <t>كفر غساله 12 كيلو فوق اتوماتيك 16338000004068</t>
        </is>
      </c>
      <c r="F574" t="inlineStr">
        <is>
          <t>FMCFII71204068</t>
        </is>
      </c>
      <c r="G574" t="n">
        <v>330</v>
      </c>
      <c r="H574" t="n">
        <v>303.996</v>
      </c>
      <c r="I574" t="n">
        <v>356.004</v>
      </c>
      <c r="J574" t="n">
        <v>387.7</v>
      </c>
      <c r="K574" s="476" t="n">
        <v>321.2</v>
      </c>
      <c r="L574" t="n">
        <v>0.2</v>
      </c>
      <c r="M574" t="n">
        <v>18</v>
      </c>
      <c r="N574" t="n">
        <v>200</v>
      </c>
      <c r="O574" s="2" t="n">
        <v>23</v>
      </c>
      <c r="P574" s="2" t="n">
        <v>154</v>
      </c>
      <c r="Q574" t="n">
        <v>9</v>
      </c>
      <c r="R574" t="n">
        <v>4</v>
      </c>
      <c r="S574" t="n">
        <v>6</v>
      </c>
      <c r="U574" t="n">
        <v>4</v>
      </c>
      <c r="Z574" t="n">
        <v>0.015</v>
      </c>
      <c r="AA574" t="n">
        <v>23</v>
      </c>
      <c r="AB574" t="n">
        <v>763</v>
      </c>
      <c r="AC574" t="n">
        <v>0.1</v>
      </c>
      <c r="AD574" t="n">
        <v>2.3</v>
      </c>
      <c r="AE574" t="n">
        <v>0.1</v>
      </c>
      <c r="AF574" t="n">
        <v>2.4</v>
      </c>
      <c r="AG574" t="n">
        <v>3</v>
      </c>
      <c r="AH574" t="n">
        <v>1</v>
      </c>
      <c r="AI574" t="n">
        <v>0.64</v>
      </c>
      <c r="AJ574" s="28" t="inlineStr">
        <is>
          <t>الكترولوكس</t>
        </is>
      </c>
      <c r="AK574" s="85" t="n"/>
      <c r="AL574" s="85" t="inlineStr">
        <is>
          <t>1.6338E+13</t>
        </is>
      </c>
      <c r="AM574" s="1">
        <f>IFERROR(AA574/AB574,"")</f>
        <v/>
      </c>
      <c r="AN574" s="486">
        <f>STDEV(K574,G574)</f>
        <v/>
      </c>
    </row>
    <row r="575" ht="21" customHeight="1" s="402">
      <c r="A575" t="n">
        <v>2021</v>
      </c>
      <c r="B575" t="n">
        <v>7</v>
      </c>
      <c r="C575" t="n">
        <v>407</v>
      </c>
      <c r="D575" t="n">
        <v>629</v>
      </c>
      <c r="E575" t="inlineStr">
        <is>
          <t>جزء وسط غساله 12 كيلو فوق اتوماتيك 16338000004078</t>
        </is>
      </c>
      <c r="F575" t="inlineStr">
        <is>
          <t>FMCFII61204078</t>
        </is>
      </c>
      <c r="G575" t="n">
        <v>221</v>
      </c>
      <c r="H575" t="n">
        <v>203.983</v>
      </c>
      <c r="I575" t="n">
        <v>238.017</v>
      </c>
      <c r="J575" t="n">
        <v>261.2</v>
      </c>
      <c r="K575" s="476" t="n">
        <v>220.3</v>
      </c>
      <c r="L575" t="n">
        <v>0.2</v>
      </c>
      <c r="M575" t="n">
        <v>18</v>
      </c>
      <c r="N575" t="n">
        <v>200</v>
      </c>
      <c r="O575" s="2" t="n">
        <v>23</v>
      </c>
      <c r="P575" s="2" t="n">
        <v>154</v>
      </c>
      <c r="Q575" t="n">
        <v>6</v>
      </c>
      <c r="R575" t="n">
        <v>7</v>
      </c>
      <c r="S575" t="n">
        <v>3</v>
      </c>
      <c r="U575" t="n">
        <v>6</v>
      </c>
      <c r="Z575" t="n">
        <v>0.015</v>
      </c>
      <c r="AA575" t="n">
        <v>22</v>
      </c>
      <c r="AB575" t="n">
        <v>912</v>
      </c>
      <c r="AC575" t="n">
        <v>0.1</v>
      </c>
      <c r="AD575" t="n">
        <v>4.1</v>
      </c>
      <c r="AE575" t="n">
        <v>0.1</v>
      </c>
      <c r="AF575" t="n">
        <v>4.2</v>
      </c>
      <c r="AG575" t="n">
        <v>3</v>
      </c>
      <c r="AH575" t="n">
        <v>0.9</v>
      </c>
      <c r="AI575" t="n">
        <v>0.77</v>
      </c>
      <c r="AJ575" s="28" t="inlineStr">
        <is>
          <t>الكترولوكس</t>
        </is>
      </c>
      <c r="AK575" s="85" t="n"/>
      <c r="AL575" s="85" t="inlineStr">
        <is>
          <t>1.6338E+13</t>
        </is>
      </c>
      <c r="AM575" s="1">
        <f>IFERROR(AA575/AB575,"")</f>
        <v/>
      </c>
      <c r="AN575" s="486">
        <f>STDEV(K575,G575)</f>
        <v/>
      </c>
    </row>
    <row r="576" ht="21" customHeight="1" s="402">
      <c r="A576" t="n">
        <v>2021</v>
      </c>
      <c r="B576" t="n">
        <v>7</v>
      </c>
      <c r="C576" t="n">
        <v>407</v>
      </c>
      <c r="D576" t="n">
        <v>630</v>
      </c>
      <c r="E576" t="inlineStr">
        <is>
          <t>زوايا غساله 12 كيلو فوق اتوماتيك 16338000004069</t>
        </is>
      </c>
      <c r="F576" t="inlineStr">
        <is>
          <t>FMCFII21204069</t>
        </is>
      </c>
      <c r="G576" t="n">
        <v>214</v>
      </c>
      <c r="H576" t="n">
        <v>197.843</v>
      </c>
      <c r="I576" t="n">
        <v>230.157</v>
      </c>
      <c r="J576" t="n">
        <v>280.4</v>
      </c>
      <c r="K576" s="476" t="n">
        <v>211</v>
      </c>
      <c r="L576" t="n">
        <v>0.3</v>
      </c>
      <c r="M576" t="n">
        <v>18</v>
      </c>
      <c r="N576" t="n">
        <v>200</v>
      </c>
      <c r="O576" s="2" t="n">
        <v>23</v>
      </c>
      <c r="P576" s="2" t="n">
        <v>154</v>
      </c>
      <c r="Q576" t="n">
        <v>12</v>
      </c>
      <c r="R576" t="n">
        <v>7</v>
      </c>
      <c r="S576" t="n">
        <v>1</v>
      </c>
      <c r="U576" t="n">
        <v>7</v>
      </c>
      <c r="Z576" t="n">
        <v>0.015</v>
      </c>
      <c r="AA576" t="n">
        <v>27</v>
      </c>
      <c r="AB576" t="n">
        <v>1387</v>
      </c>
      <c r="AC576" t="n">
        <v>0.1</v>
      </c>
      <c r="AD576" t="n">
        <v>6.5</v>
      </c>
      <c r="AE576" t="n">
        <v>0.2</v>
      </c>
      <c r="AF576" t="n">
        <v>11</v>
      </c>
      <c r="AG576" t="n">
        <v>3</v>
      </c>
      <c r="AH576" t="n">
        <v>1.2</v>
      </c>
      <c r="AI576" t="n">
        <v>0.65</v>
      </c>
      <c r="AJ576" s="28" t="inlineStr">
        <is>
          <t>الكترولوكس</t>
        </is>
      </c>
      <c r="AK576" s="85" t="n"/>
      <c r="AL576" s="85" t="inlineStr">
        <is>
          <t>1.6338E+13</t>
        </is>
      </c>
      <c r="AM576" s="1">
        <f>IFERROR(AA576/AB576,"")</f>
        <v/>
      </c>
      <c r="AN576" s="486">
        <f>STDEV(K576,G576)</f>
        <v/>
      </c>
    </row>
    <row r="577" ht="21" customHeight="1" s="402">
      <c r="A577" t="n">
        <v>2021</v>
      </c>
      <c r="B577" t="n">
        <v>7</v>
      </c>
      <c r="C577" t="n">
        <v>394</v>
      </c>
      <c r="D577" t="n">
        <v>606</v>
      </c>
      <c r="E577" t="inlineStr">
        <is>
          <t>مبرد نحاس 60 لتر</t>
        </is>
      </c>
      <c r="F577" t="inlineStr">
        <is>
          <t>FMNHGI60000000</t>
        </is>
      </c>
      <c r="G577" t="n">
        <v>325</v>
      </c>
      <c r="H577" t="n">
        <v>308.75</v>
      </c>
      <c r="I577" t="n">
        <v>341.25</v>
      </c>
      <c r="J577" t="n">
        <v>478.8</v>
      </c>
      <c r="K577" s="476" t="n">
        <v>392.4</v>
      </c>
      <c r="L577" t="n">
        <v>0.5</v>
      </c>
      <c r="M577" t="n">
        <v>80</v>
      </c>
      <c r="N577" t="n">
        <v>180</v>
      </c>
      <c r="O577" s="2" t="n">
        <v>76</v>
      </c>
      <c r="P577" s="2" t="n">
        <v>190</v>
      </c>
      <c r="Q577" t="n">
        <v>9</v>
      </c>
      <c r="R577" t="n">
        <v>7</v>
      </c>
      <c r="S577" t="n">
        <v>18</v>
      </c>
      <c r="T577" t="n">
        <v>1</v>
      </c>
      <c r="U577" t="n">
        <v>1</v>
      </c>
      <c r="X577" t="n">
        <v>4</v>
      </c>
      <c r="Z577" t="n">
        <v>0.02</v>
      </c>
      <c r="AA577" t="n">
        <v>40</v>
      </c>
      <c r="AB577" t="n">
        <v>5240</v>
      </c>
      <c r="AC577" t="n">
        <v>0.1</v>
      </c>
      <c r="AD577" t="n">
        <v>16.1</v>
      </c>
      <c r="AE577" t="n">
        <v>0.1</v>
      </c>
      <c r="AF577" t="n">
        <v>12.8</v>
      </c>
      <c r="AG577" t="n">
        <v>7</v>
      </c>
      <c r="AH577" t="n">
        <v>0.5</v>
      </c>
      <c r="AI577" t="n">
        <v>0.4</v>
      </c>
      <c r="AJ577" s="28" t="inlineStr">
        <is>
          <t>النحاس</t>
        </is>
      </c>
      <c r="AK577" s="85" t="n"/>
      <c r="AL577" s="85" t="n"/>
      <c r="AM577" s="1">
        <f>IFERROR(AA577/AB577,"")</f>
        <v/>
      </c>
      <c r="AN577" s="486">
        <f>STDEV(K577,G577)</f>
        <v/>
      </c>
    </row>
    <row r="578" ht="21" customHeight="1" s="402">
      <c r="A578" t="n">
        <v>2021</v>
      </c>
      <c r="B578" t="n">
        <v>7</v>
      </c>
      <c r="C578" t="n">
        <v>135</v>
      </c>
      <c r="D578" t="n">
        <v>271</v>
      </c>
      <c r="E578" t="inlineStr">
        <is>
          <t>صندوق سمك 5ك بنى سويف</t>
        </is>
      </c>
      <c r="F578" t="inlineStr">
        <is>
          <t>FM000B05000000</t>
        </is>
      </c>
      <c r="G578" t="n">
        <v>161</v>
      </c>
      <c r="H578" t="n">
        <v>149.73</v>
      </c>
      <c r="I578" t="n">
        <v>172.27</v>
      </c>
      <c r="J578" t="n">
        <v>222</v>
      </c>
      <c r="K578" s="476" t="n">
        <v>157.8</v>
      </c>
      <c r="L578" t="n">
        <v>0.4</v>
      </c>
      <c r="M578" t="n">
        <v>151</v>
      </c>
      <c r="N578" t="n">
        <v>95</v>
      </c>
      <c r="O578" s="2" t="n">
        <v>141</v>
      </c>
      <c r="P578" s="2" t="n">
        <v>103</v>
      </c>
      <c r="Q578" t="n">
        <v>3</v>
      </c>
      <c r="R578" t="n">
        <v>2</v>
      </c>
      <c r="S578" t="n">
        <v>8</v>
      </c>
      <c r="U578" t="n">
        <v>3</v>
      </c>
      <c r="X578" t="n">
        <v>1</v>
      </c>
      <c r="Z578" t="n">
        <v>0.015</v>
      </c>
      <c r="AA578" t="n">
        <v>17</v>
      </c>
      <c r="AB578" t="n">
        <v>4667</v>
      </c>
      <c r="AC578" t="n">
        <v>0.1</v>
      </c>
      <c r="AD578" t="n">
        <v>29</v>
      </c>
      <c r="AE578" t="n">
        <v>0.1</v>
      </c>
      <c r="AF578" t="n">
        <v>29.7</v>
      </c>
      <c r="AG578" t="n">
        <v>2</v>
      </c>
      <c r="AH578" t="n">
        <v>0.1</v>
      </c>
      <c r="AI578" t="n">
        <v>0.67</v>
      </c>
      <c r="AJ578" s="28" t="inlineStr">
        <is>
          <t>عملاء متنوعون</t>
        </is>
      </c>
      <c r="AK578" s="85" t="n"/>
      <c r="AL578" s="85" t="n"/>
      <c r="AM578" s="1">
        <f>IFERROR(AA578/AB578,"")</f>
        <v/>
      </c>
      <c r="AN578" s="486">
        <f>STDEV(K578,G578)</f>
        <v/>
      </c>
    </row>
    <row r="579" ht="21" customHeight="1" s="402">
      <c r="A579" t="n">
        <v>2021</v>
      </c>
      <c r="B579" t="n">
        <v>7</v>
      </c>
      <c r="C579" t="n">
        <v>137</v>
      </c>
      <c r="D579" t="n">
        <v>168</v>
      </c>
      <c r="E579" t="inlineStr">
        <is>
          <t>صندوق سمك 25 ك</t>
        </is>
      </c>
      <c r="F579" t="inlineStr">
        <is>
          <t>FMBOXI25000000</t>
        </is>
      </c>
      <c r="G579" t="n">
        <v>619</v>
      </c>
      <c r="H579" t="n">
        <v>575.67</v>
      </c>
      <c r="I579" t="n">
        <v>662.33</v>
      </c>
      <c r="J579" t="n">
        <v>735.9</v>
      </c>
      <c r="K579" s="476" t="n">
        <v>619.7</v>
      </c>
      <c r="L579" t="n">
        <v>0.2</v>
      </c>
      <c r="M579" t="n">
        <v>90</v>
      </c>
      <c r="N579" t="n">
        <v>116</v>
      </c>
      <c r="O579" s="2" t="n">
        <v>74</v>
      </c>
      <c r="P579" s="2" t="n">
        <v>146</v>
      </c>
      <c r="Q579" t="n">
        <v>9</v>
      </c>
      <c r="R579" t="n">
        <v>3</v>
      </c>
      <c r="S579" t="n">
        <v>5</v>
      </c>
      <c r="T579" t="n">
        <v>2</v>
      </c>
      <c r="Z579" t="n">
        <v>0.015</v>
      </c>
      <c r="AA579" t="n">
        <v>18</v>
      </c>
      <c r="AB579" t="n">
        <v>1896</v>
      </c>
      <c r="AC579" t="n">
        <v>0</v>
      </c>
      <c r="AD579" t="n">
        <v>3.1</v>
      </c>
      <c r="AE579" t="n">
        <v>0</v>
      </c>
      <c r="AF579" t="n">
        <v>3.1</v>
      </c>
      <c r="AG579" t="n">
        <v>2</v>
      </c>
      <c r="AH579" t="n">
        <v>0.2</v>
      </c>
      <c r="AI579" t="n">
        <v>0.48</v>
      </c>
      <c r="AJ579" s="28" t="inlineStr">
        <is>
          <t>عملاء متنوعون</t>
        </is>
      </c>
      <c r="AK579" s="85" t="n"/>
      <c r="AL579" s="85" t="n"/>
      <c r="AM579" s="1">
        <f>IFERROR(AA579/AB579,"")</f>
        <v/>
      </c>
      <c r="AN579" s="486">
        <f>STDEV(K579,G579)</f>
        <v/>
      </c>
    </row>
    <row r="580" ht="21" customHeight="1" s="402">
      <c r="A580" t="n">
        <v>2021</v>
      </c>
      <c r="B580" t="n">
        <v>7</v>
      </c>
      <c r="C580" t="n">
        <v>137</v>
      </c>
      <c r="D580" t="n">
        <v>273</v>
      </c>
      <c r="E580" t="inlineStr">
        <is>
          <t>صندوق سمك 25 ك بني سويف</t>
        </is>
      </c>
      <c r="F580" t="inlineStr">
        <is>
          <t>FM000B25000000</t>
        </is>
      </c>
      <c r="G580" t="n">
        <v>564</v>
      </c>
      <c r="H580" t="n">
        <v>524.52</v>
      </c>
      <c r="I580" t="n">
        <v>603.48</v>
      </c>
      <c r="J580" t="n">
        <v>703.3</v>
      </c>
      <c r="K580" s="476" t="n">
        <v>587.5</v>
      </c>
      <c r="L580" t="n">
        <v>0.2</v>
      </c>
      <c r="M580" t="n">
        <v>93</v>
      </c>
      <c r="N580" t="n">
        <v>116</v>
      </c>
      <c r="O580" s="2" t="n">
        <v>73</v>
      </c>
      <c r="P580" s="2" t="n">
        <v>147</v>
      </c>
      <c r="Q580" t="n">
        <v>42</v>
      </c>
      <c r="R580" t="n">
        <v>23</v>
      </c>
      <c r="S580" t="n">
        <v>43</v>
      </c>
      <c r="T580" t="n">
        <v>3</v>
      </c>
      <c r="U580" t="n">
        <v>10</v>
      </c>
      <c r="X580" t="n">
        <v>6</v>
      </c>
      <c r="Z580" t="n">
        <v>0.015</v>
      </c>
      <c r="AA580" t="n">
        <v>119</v>
      </c>
      <c r="AB580" t="n">
        <v>17177</v>
      </c>
      <c r="AC580" t="n">
        <v>0.2</v>
      </c>
      <c r="AD580" t="n">
        <v>30.5</v>
      </c>
      <c r="AE580" t="n">
        <v>0.2</v>
      </c>
      <c r="AF580" t="n">
        <v>28.8</v>
      </c>
      <c r="AG580" t="n">
        <v>14</v>
      </c>
      <c r="AH580" t="n">
        <v>1.6</v>
      </c>
      <c r="AI580" t="n">
        <v>0.58</v>
      </c>
      <c r="AJ580" s="28" t="inlineStr">
        <is>
          <t>عملاء متنوعون</t>
        </is>
      </c>
      <c r="AK580" s="85" t="n"/>
      <c r="AL580" s="85" t="n"/>
      <c r="AM580" s="1">
        <f>IFERROR(AA580/AB580,"")</f>
        <v/>
      </c>
      <c r="AN580" s="486">
        <f>STDEV(K580,G580)</f>
        <v/>
      </c>
    </row>
    <row r="581" ht="21" customHeight="1" s="402">
      <c r="A581" t="n">
        <v>2021</v>
      </c>
      <c r="B581" t="n">
        <v>7</v>
      </c>
      <c r="C581" t="n">
        <v>142</v>
      </c>
      <c r="D581" t="n">
        <v>280</v>
      </c>
      <c r="E581" t="inlineStr">
        <is>
          <t>صندوق سمك 10بنى سويف</t>
        </is>
      </c>
      <c r="F581" t="inlineStr">
        <is>
          <t>FM000B10000000</t>
        </is>
      </c>
      <c r="G581" t="n">
        <v>323</v>
      </c>
      <c r="H581" t="n">
        <v>300.39</v>
      </c>
      <c r="I581" t="n">
        <v>345.61</v>
      </c>
      <c r="J581" t="n">
        <v>437.7</v>
      </c>
      <c r="K581" s="476" t="n">
        <v>343.1</v>
      </c>
      <c r="L581" t="n">
        <v>0.4</v>
      </c>
      <c r="M581" t="n">
        <v>105</v>
      </c>
      <c r="N581" t="n">
        <v>103</v>
      </c>
      <c r="O581" s="2" t="n">
        <v>88</v>
      </c>
      <c r="P581" s="2" t="n">
        <v>124</v>
      </c>
      <c r="Q581" t="n">
        <v>12</v>
      </c>
      <c r="R581" t="n">
        <v>5</v>
      </c>
      <c r="S581" t="n">
        <v>6</v>
      </c>
      <c r="T581" t="n">
        <v>3</v>
      </c>
      <c r="Z581" t="n">
        <v>0.015</v>
      </c>
      <c r="AA581" t="n">
        <v>25</v>
      </c>
      <c r="AB581" t="n">
        <v>2495</v>
      </c>
      <c r="AC581" t="n">
        <v>0.1</v>
      </c>
      <c r="AD581" t="n">
        <v>7.7</v>
      </c>
      <c r="AE581" t="n">
        <v>0.1</v>
      </c>
      <c r="AF581" t="n">
        <v>7.3</v>
      </c>
      <c r="AG581" t="n">
        <v>3</v>
      </c>
      <c r="AH581" t="n">
        <v>0.3</v>
      </c>
      <c r="AI581" t="n">
        <v>0.36</v>
      </c>
      <c r="AJ581" s="28" t="inlineStr">
        <is>
          <t>عملاء متنوعون</t>
        </is>
      </c>
      <c r="AK581" s="85" t="n"/>
      <c r="AL581" s="85" t="n"/>
      <c r="AM581" s="1">
        <f>IFERROR(AA581/AB581,"")</f>
        <v/>
      </c>
      <c r="AN581" s="486">
        <f>STDEV(K581,G581)</f>
        <v/>
      </c>
    </row>
    <row r="582" ht="21" customHeight="1" s="402">
      <c r="A582" t="n">
        <v>2021</v>
      </c>
      <c r="B582" t="n">
        <v>7</v>
      </c>
      <c r="C582" t="n">
        <v>143</v>
      </c>
      <c r="D582" t="n">
        <v>281</v>
      </c>
      <c r="E582" t="inlineStr">
        <is>
          <t>صندوق 10 ك فلات ك 18 بدون بادج</t>
        </is>
      </c>
      <c r="F582" t="inlineStr">
        <is>
          <t>FM000B10180000</t>
        </is>
      </c>
      <c r="G582" t="n">
        <v>285</v>
      </c>
      <c r="H582" t="n">
        <v>265.05</v>
      </c>
      <c r="I582" t="n">
        <v>304.95</v>
      </c>
      <c r="J582" t="n">
        <v>391.6</v>
      </c>
      <c r="K582" s="476" t="n">
        <v>313.8</v>
      </c>
      <c r="L582" t="n">
        <v>0.4</v>
      </c>
      <c r="M582" t="n">
        <v>120</v>
      </c>
      <c r="N582" t="n">
        <v>120</v>
      </c>
      <c r="O582" s="2" t="n">
        <v>113</v>
      </c>
      <c r="P582" s="2" t="n">
        <v>129</v>
      </c>
      <c r="Q582" t="n">
        <v>17</v>
      </c>
      <c r="R582" t="n">
        <v>4</v>
      </c>
      <c r="S582" t="n">
        <v>8</v>
      </c>
      <c r="T582" t="n">
        <v>1</v>
      </c>
      <c r="U582" t="n">
        <v>3</v>
      </c>
      <c r="Z582" t="n">
        <v>0.015</v>
      </c>
      <c r="AA582" t="n">
        <v>32</v>
      </c>
      <c r="AB582" t="n">
        <v>4220</v>
      </c>
      <c r="AC582" t="n">
        <v>0.1</v>
      </c>
      <c r="AD582" t="n">
        <v>14.8</v>
      </c>
      <c r="AE582" t="n">
        <v>0.1</v>
      </c>
      <c r="AF582" t="n">
        <v>13.4</v>
      </c>
      <c r="AG582" t="n">
        <v>2</v>
      </c>
      <c r="AH582" t="n">
        <v>0.3</v>
      </c>
      <c r="AI582" t="n">
        <v>0.68</v>
      </c>
      <c r="AJ582" s="28" t="inlineStr">
        <is>
          <t>عملاء متنوعون</t>
        </is>
      </c>
      <c r="AK582" s="85" t="n"/>
      <c r="AL582" s="85" t="n"/>
      <c r="AM582" s="1">
        <f>IFERROR(AA582/AB582,"")</f>
        <v/>
      </c>
      <c r="AN582" s="486">
        <f>STDEV(K582,G582)</f>
        <v/>
      </c>
    </row>
    <row r="583" ht="21" customHeight="1" s="402">
      <c r="A583" t="n">
        <v>2021</v>
      </c>
      <c r="B583" t="n">
        <v>7</v>
      </c>
      <c r="C583" t="n">
        <v>243</v>
      </c>
      <c r="D583" t="n">
        <v>167</v>
      </c>
      <c r="E583" t="inlineStr">
        <is>
          <t>فوم صندوق سمك 35 ك</t>
        </is>
      </c>
      <c r="F583" t="inlineStr">
        <is>
          <t>FMBOXI35000000</t>
        </is>
      </c>
      <c r="G583" t="n">
        <v>888</v>
      </c>
      <c r="H583" t="n">
        <v>825.84</v>
      </c>
      <c r="I583" t="n">
        <v>950.16</v>
      </c>
      <c r="J583" t="n">
        <v>1068.7</v>
      </c>
      <c r="K583" s="476" t="n">
        <v>904.1</v>
      </c>
      <c r="L583" t="n">
        <v>0.2</v>
      </c>
      <c r="M583" t="n">
        <v>55</v>
      </c>
      <c r="N583" t="n">
        <v>131</v>
      </c>
      <c r="O583" s="2" t="n">
        <v>48</v>
      </c>
      <c r="P583" s="2" t="n">
        <v>152</v>
      </c>
      <c r="Q583" t="n">
        <v>21</v>
      </c>
      <c r="R583" t="n">
        <v>14</v>
      </c>
      <c r="S583" t="n">
        <v>21</v>
      </c>
      <c r="U583" t="n">
        <v>1</v>
      </c>
      <c r="X583" t="n">
        <v>5</v>
      </c>
      <c r="Z583" t="n">
        <v>0.015</v>
      </c>
      <c r="AA583" t="n">
        <v>61</v>
      </c>
      <c r="AB583" t="n">
        <v>4879</v>
      </c>
      <c r="AC583" t="n">
        <v>0.1</v>
      </c>
      <c r="AD583" t="n">
        <v>5.5</v>
      </c>
      <c r="AE583" t="n">
        <v>0.1</v>
      </c>
      <c r="AF583" t="n">
        <v>4.9</v>
      </c>
      <c r="AG583" t="n">
        <v>11</v>
      </c>
      <c r="AH583" t="n">
        <v>1.3</v>
      </c>
      <c r="AI583" t="n">
        <v>0.4</v>
      </c>
      <c r="AJ583" s="28" t="inlineStr">
        <is>
          <t>عملاء متنوعون</t>
        </is>
      </c>
      <c r="AK583" s="85" t="n"/>
      <c r="AL583" s="85" t="n"/>
      <c r="AM583" s="1">
        <f>IFERROR(AA583/AB583,"")</f>
        <v/>
      </c>
      <c r="AN583" s="486">
        <f>STDEV(K583,G583)</f>
        <v/>
      </c>
    </row>
    <row r="584" ht="21" customHeight="1" s="402">
      <c r="A584" t="n">
        <v>2021</v>
      </c>
      <c r="B584" t="n">
        <v>7</v>
      </c>
      <c r="C584" t="n">
        <v>295</v>
      </c>
      <c r="D584" t="n">
        <v>219</v>
      </c>
      <c r="E584" t="inlineStr">
        <is>
          <t>غطاء صندوق سمك 20 ك فلات الجديدة</t>
        </is>
      </c>
      <c r="F584" t="inlineStr">
        <is>
          <t>FMBOXI20FC0000</t>
        </is>
      </c>
      <c r="G584" t="n">
        <v>114</v>
      </c>
      <c r="H584" t="n">
        <v>106.02</v>
      </c>
      <c r="I584" t="n">
        <v>121.98</v>
      </c>
      <c r="K584" s="476" t="n">
        <v>144.5</v>
      </c>
      <c r="M584" t="n">
        <v>238</v>
      </c>
      <c r="N584" t="n">
        <v>91</v>
      </c>
      <c r="O584" s="2" t="n">
        <v>206</v>
      </c>
      <c r="P584" s="2" t="n">
        <v>105</v>
      </c>
      <c r="R584" t="n">
        <v>3</v>
      </c>
      <c r="S584" t="n">
        <v>12</v>
      </c>
      <c r="T584" t="n">
        <v>2</v>
      </c>
      <c r="Z584" t="n">
        <v>0.015</v>
      </c>
      <c r="AA584" t="n">
        <v>17</v>
      </c>
      <c r="AB584" t="n">
        <v>3446</v>
      </c>
      <c r="AC584" t="n">
        <v>0.1</v>
      </c>
      <c r="AD584" t="n">
        <v>30.2</v>
      </c>
      <c r="AE584" t="n">
        <v>0.1</v>
      </c>
      <c r="AF584" t="n">
        <v>23.8</v>
      </c>
      <c r="AG584" t="n">
        <v>1</v>
      </c>
      <c r="AH584" t="n">
        <v>0.1</v>
      </c>
      <c r="AI584" t="n">
        <v>0.66</v>
      </c>
      <c r="AJ584" s="28" t="inlineStr">
        <is>
          <t>عملاء متنوعون</t>
        </is>
      </c>
      <c r="AK584" s="85" t="n"/>
      <c r="AL584" s="85" t="n"/>
      <c r="AM584" s="1">
        <f>IFERROR(AA584/AB584,"")</f>
        <v/>
      </c>
      <c r="AN584" s="486">
        <f>STDEV(K584,G584)</f>
        <v/>
      </c>
    </row>
    <row r="585" ht="21" customHeight="1" s="402">
      <c r="A585" t="n">
        <v>2021</v>
      </c>
      <c r="B585" t="n">
        <v>7</v>
      </c>
      <c r="C585" t="n">
        <v>301</v>
      </c>
      <c r="D585" t="n">
        <v>225</v>
      </c>
      <c r="E585" t="inlineStr">
        <is>
          <t>علبة صندوق سمك 20 ك فلات الجديدة</t>
        </is>
      </c>
      <c r="F585" t="inlineStr">
        <is>
          <t>FMBOXI20FB0000</t>
        </is>
      </c>
      <c r="G585" t="n">
        <v>372</v>
      </c>
      <c r="H585" t="n">
        <v>345.96</v>
      </c>
      <c r="I585" t="n">
        <v>398.04</v>
      </c>
      <c r="J585" t="n">
        <v>447.6</v>
      </c>
      <c r="K585" s="476" t="n">
        <v>379.8</v>
      </c>
      <c r="L585" t="n">
        <v>0.2</v>
      </c>
      <c r="M585" t="n">
        <v>169</v>
      </c>
      <c r="N585" t="n">
        <v>128</v>
      </c>
      <c r="O585" s="2" t="n">
        <v>146</v>
      </c>
      <c r="P585" s="2" t="n">
        <v>148</v>
      </c>
      <c r="Q585" t="n">
        <v>5</v>
      </c>
      <c r="R585" t="n">
        <v>4</v>
      </c>
      <c r="S585" t="n">
        <v>5</v>
      </c>
      <c r="X585" t="n">
        <v>6</v>
      </c>
      <c r="Z585" t="n">
        <v>0.015</v>
      </c>
      <c r="AA585" t="n">
        <v>20</v>
      </c>
      <c r="AB585" t="n">
        <v>6392</v>
      </c>
      <c r="AC585" t="n">
        <v>0.1</v>
      </c>
      <c r="AD585" t="n">
        <v>17.2</v>
      </c>
      <c r="AE585" t="n">
        <v>0.1</v>
      </c>
      <c r="AF585" t="n">
        <v>16.8</v>
      </c>
      <c r="AG585" t="n">
        <v>1</v>
      </c>
      <c r="AH585" t="n">
        <v>0.1</v>
      </c>
      <c r="AI585" t="n">
        <v>1.72</v>
      </c>
      <c r="AJ585" s="28" t="inlineStr">
        <is>
          <t>عملاء متنوعون</t>
        </is>
      </c>
      <c r="AK585" s="85" t="n"/>
      <c r="AL585" s="85" t="n"/>
      <c r="AM585" s="1">
        <f>IFERROR(AA585/AB585,"")</f>
        <v/>
      </c>
      <c r="AN585" s="486">
        <f>STDEV(K585,G585)</f>
        <v/>
      </c>
    </row>
    <row r="586" ht="21" customHeight="1" s="402">
      <c r="A586" t="n">
        <v>2021</v>
      </c>
      <c r="B586" t="n">
        <v>7</v>
      </c>
      <c r="C586" t="n">
        <v>395</v>
      </c>
      <c r="D586" t="n">
        <v>607</v>
      </c>
      <c r="E586" t="inlineStr">
        <is>
          <t>مجموعه زوايا اماميه - منلو</t>
        </is>
      </c>
      <c r="F586" t="inlineStr">
        <is>
          <t>FMMINI20000042</t>
        </is>
      </c>
      <c r="G586" t="n">
        <v>120</v>
      </c>
      <c r="H586" t="n">
        <v>111.6</v>
      </c>
      <c r="I586" t="n">
        <v>128.4</v>
      </c>
      <c r="J586" t="n">
        <v>157.1</v>
      </c>
      <c r="K586" s="476" t="n">
        <v>118.3</v>
      </c>
      <c r="L586" t="n">
        <v>0.3</v>
      </c>
      <c r="M586" t="n">
        <v>90</v>
      </c>
      <c r="N586" t="n">
        <v>120</v>
      </c>
      <c r="O586" s="2" t="n">
        <v>86</v>
      </c>
      <c r="P586" s="2" t="n">
        <v>127</v>
      </c>
      <c r="Q586" t="n">
        <v>21</v>
      </c>
      <c r="R586" t="n">
        <v>26</v>
      </c>
      <c r="S586" t="n">
        <v>26</v>
      </c>
      <c r="T586" t="n">
        <v>10</v>
      </c>
      <c r="U586" t="n">
        <v>4</v>
      </c>
      <c r="Z586" t="n">
        <v>0.015</v>
      </c>
      <c r="AA586" t="n">
        <v>87</v>
      </c>
      <c r="AB586" t="n">
        <v>9159</v>
      </c>
      <c r="AC586" t="n">
        <v>0.7</v>
      </c>
      <c r="AD586" t="n">
        <v>76.3</v>
      </c>
      <c r="AE586" t="n">
        <v>0.7</v>
      </c>
      <c r="AF586" t="n">
        <v>58.7</v>
      </c>
      <c r="AG586" t="n">
        <v>6</v>
      </c>
      <c r="AH586" t="n">
        <v>1</v>
      </c>
      <c r="AI586" t="n">
        <v>0.58</v>
      </c>
      <c r="AJ586" s="28" t="inlineStr">
        <is>
          <t>ميلو</t>
        </is>
      </c>
      <c r="AK586" s="85" t="n"/>
      <c r="AL586" s="85" t="n"/>
      <c r="AM586" s="1">
        <f>IFERROR(AA586/AB586,"")</f>
        <v/>
      </c>
      <c r="AN586" s="486">
        <f>STDEV(K586,G586)</f>
        <v/>
      </c>
    </row>
    <row r="587" ht="21" customHeight="1" s="402">
      <c r="A587" t="n">
        <v>2021</v>
      </c>
      <c r="B587" t="n">
        <v>7</v>
      </c>
      <c r="C587" t="n">
        <v>395</v>
      </c>
      <c r="D587" t="n">
        <v>608</v>
      </c>
      <c r="E587" t="inlineStr">
        <is>
          <t>مجموعه زوايا فوم خلفيه- منلو</t>
        </is>
      </c>
      <c r="F587" t="inlineStr">
        <is>
          <t>FMMINI30000043</t>
        </is>
      </c>
      <c r="G587" t="n">
        <v>110</v>
      </c>
      <c r="H587" t="n">
        <v>102.3</v>
      </c>
      <c r="I587" t="n">
        <v>117.7</v>
      </c>
      <c r="J587" t="n">
        <v>140.8</v>
      </c>
      <c r="K587" s="476" t="n">
        <v>104.2</v>
      </c>
      <c r="L587" t="n">
        <v>0.3</v>
      </c>
      <c r="M587" t="n">
        <v>90</v>
      </c>
      <c r="N587" t="n">
        <v>120</v>
      </c>
      <c r="O587" s="2" t="n">
        <v>86</v>
      </c>
      <c r="P587" s="2" t="n">
        <v>127</v>
      </c>
      <c r="Q587" t="n">
        <v>28</v>
      </c>
      <c r="R587" t="n">
        <v>19</v>
      </c>
      <c r="S587" t="n">
        <v>23</v>
      </c>
      <c r="T587" t="n">
        <v>10</v>
      </c>
      <c r="U587" t="n">
        <v>4</v>
      </c>
      <c r="Z587" t="n">
        <v>0.015</v>
      </c>
      <c r="AA587" t="n">
        <v>84</v>
      </c>
      <c r="AB587" t="n">
        <v>9156</v>
      </c>
      <c r="AC587" t="n">
        <v>0.8</v>
      </c>
      <c r="AD587" t="n">
        <v>83.2</v>
      </c>
      <c r="AE587" t="n">
        <v>0.8</v>
      </c>
      <c r="AF587" t="n">
        <v>66.7</v>
      </c>
      <c r="AG587" t="n">
        <v>6</v>
      </c>
      <c r="AH587" t="n">
        <v>1</v>
      </c>
      <c r="AI587" t="n">
        <v>0.58</v>
      </c>
      <c r="AJ587" s="28" t="inlineStr">
        <is>
          <t>ميلو</t>
        </is>
      </c>
      <c r="AK587" s="85" t="n"/>
      <c r="AL587" s="85" t="n"/>
      <c r="AM587" s="1">
        <f>IFERROR(AA587/AB587,"")</f>
        <v/>
      </c>
      <c r="AN587" s="486">
        <f>STDEV(K587,G587)</f>
        <v/>
      </c>
    </row>
    <row r="588" ht="21" customHeight="1" s="402">
      <c r="A588" t="n">
        <v>2021</v>
      </c>
      <c r="B588" t="n">
        <v>7</v>
      </c>
      <c r="C588" t="n">
        <v>395</v>
      </c>
      <c r="D588" t="n">
        <v>609</v>
      </c>
      <c r="E588" t="inlineStr">
        <is>
          <t>قاعده فوم جديده- منلو</t>
        </is>
      </c>
      <c r="F588" t="inlineStr">
        <is>
          <t>FMMINI10000044</t>
        </is>
      </c>
      <c r="G588" t="n">
        <v>50</v>
      </c>
      <c r="H588" t="n">
        <v>46.5</v>
      </c>
      <c r="I588" t="n">
        <v>53.5</v>
      </c>
      <c r="J588" t="n">
        <v>62.9</v>
      </c>
      <c r="K588" s="476" t="n">
        <v>51.1</v>
      </c>
      <c r="L588" t="n">
        <v>0.3</v>
      </c>
      <c r="M588" t="n">
        <v>90</v>
      </c>
      <c r="N588" t="n">
        <v>120</v>
      </c>
      <c r="O588" s="2" t="n">
        <v>86</v>
      </c>
      <c r="P588" s="2" t="n">
        <v>127</v>
      </c>
      <c r="Q588" t="n">
        <v>19</v>
      </c>
      <c r="R588" t="n">
        <v>12</v>
      </c>
      <c r="S588" t="n">
        <v>16</v>
      </c>
      <c r="T588" t="n">
        <v>7</v>
      </c>
      <c r="U588" t="n">
        <v>4</v>
      </c>
      <c r="Z588" t="n">
        <v>0.015</v>
      </c>
      <c r="AA588" t="n">
        <v>58</v>
      </c>
      <c r="AB588" t="n">
        <v>9130</v>
      </c>
      <c r="AC588" t="n">
        <v>1.2</v>
      </c>
      <c r="AD588" t="n">
        <v>182.6</v>
      </c>
      <c r="AE588" t="n">
        <v>1.1</v>
      </c>
      <c r="AF588" t="n">
        <v>133.7</v>
      </c>
      <c r="AG588" t="n">
        <v>6</v>
      </c>
      <c r="AH588" t="n">
        <v>0.7</v>
      </c>
      <c r="AI588" t="n">
        <v>0.58</v>
      </c>
      <c r="AJ588" s="28" t="inlineStr">
        <is>
          <t>ميلو</t>
        </is>
      </c>
      <c r="AK588" s="85" t="n"/>
      <c r="AL588" s="85" t="n"/>
      <c r="AM588" s="1">
        <f>IFERROR(AA588/AB588,"")</f>
        <v/>
      </c>
      <c r="AN588" s="486">
        <f>STDEV(K588,G588)</f>
        <v/>
      </c>
    </row>
    <row r="589" ht="21" customHeight="1" s="402">
      <c r="A589" t="n">
        <v>2021</v>
      </c>
      <c r="B589" t="n">
        <v>7</v>
      </c>
      <c r="C589" t="n">
        <v>414</v>
      </c>
      <c r="D589" t="n">
        <v>649</v>
      </c>
      <c r="E589" t="inlineStr">
        <is>
          <t>فوم فلتر منلو علوى</t>
        </is>
      </c>
      <c r="F589" t="inlineStr">
        <is>
          <t>FMMINI70000051</t>
        </is>
      </c>
      <c r="G589" t="n">
        <v>143</v>
      </c>
      <c r="H589" t="n">
        <v>132.99</v>
      </c>
      <c r="I589" t="n">
        <v>153.01</v>
      </c>
      <c r="J589" t="n">
        <v>198.8</v>
      </c>
      <c r="K589" s="476" t="n">
        <v>144.1</v>
      </c>
      <c r="L589" t="n">
        <v>0.4</v>
      </c>
      <c r="M589" t="n">
        <v>138</v>
      </c>
      <c r="N589" t="n">
        <v>157</v>
      </c>
      <c r="O589" s="2" t="n">
        <v>164</v>
      </c>
      <c r="P589" s="2" t="n">
        <v>133</v>
      </c>
      <c r="Q589" t="n">
        <v>2</v>
      </c>
      <c r="R589" t="n">
        <v>3</v>
      </c>
      <c r="S589" t="n">
        <v>6</v>
      </c>
      <c r="U589" t="n">
        <v>3</v>
      </c>
      <c r="X589" t="n">
        <v>2</v>
      </c>
      <c r="Z589" t="n">
        <v>0.015</v>
      </c>
      <c r="AA589" t="n">
        <v>15</v>
      </c>
      <c r="AB589" t="n">
        <v>4335</v>
      </c>
      <c r="AC589" t="n">
        <v>0.1</v>
      </c>
      <c r="AD589" t="n">
        <v>30.3</v>
      </c>
      <c r="AE589" t="n">
        <v>0.1</v>
      </c>
      <c r="AF589" t="n">
        <v>30.8</v>
      </c>
      <c r="AG589" t="n">
        <v>2</v>
      </c>
      <c r="AH589" t="n">
        <v>0.1</v>
      </c>
      <c r="AI589" t="n">
        <v>0.71</v>
      </c>
      <c r="AJ589" s="28" t="inlineStr">
        <is>
          <t>ميلو</t>
        </is>
      </c>
      <c r="AK589" s="85" t="n"/>
      <c r="AL589" s="85" t="n"/>
      <c r="AM589" s="1">
        <f>IFERROR(AA589/AB589,"")</f>
        <v/>
      </c>
      <c r="AN589" s="486">
        <f>STDEV(K589,G589)</f>
        <v/>
      </c>
    </row>
    <row r="590" ht="21" customHeight="1" s="402">
      <c r="A590" t="n">
        <v>2021</v>
      </c>
      <c r="B590" t="n">
        <v>7</v>
      </c>
      <c r="C590" t="n">
        <v>414</v>
      </c>
      <c r="D590" t="n">
        <v>650</v>
      </c>
      <c r="E590" t="inlineStr">
        <is>
          <t>فوم فلتر منلو سفلى</t>
        </is>
      </c>
      <c r="F590" t="inlineStr">
        <is>
          <t>FMMINI10000050</t>
        </is>
      </c>
      <c r="G590" t="n">
        <v>131</v>
      </c>
      <c r="H590" t="n">
        <v>121.83</v>
      </c>
      <c r="I590" t="n">
        <v>140.17</v>
      </c>
      <c r="J590" t="n">
        <v>183.7</v>
      </c>
      <c r="K590" s="476" t="n">
        <v>138.5</v>
      </c>
      <c r="L590" t="n">
        <v>0.4</v>
      </c>
      <c r="M590" t="n">
        <v>138</v>
      </c>
      <c r="N590" t="n">
        <v>157</v>
      </c>
      <c r="O590" s="2" t="n">
        <v>164</v>
      </c>
      <c r="P590" s="2" t="n">
        <v>133</v>
      </c>
      <c r="Q590" t="n">
        <v>1</v>
      </c>
      <c r="S590" t="n">
        <v>7</v>
      </c>
      <c r="U590" t="n">
        <v>4</v>
      </c>
      <c r="X590" t="n">
        <v>3</v>
      </c>
      <c r="Z590" t="n">
        <v>0.015</v>
      </c>
      <c r="AA590" t="n">
        <v>14</v>
      </c>
      <c r="AB590" t="n">
        <v>4334</v>
      </c>
      <c r="AC590" t="n">
        <v>0.1</v>
      </c>
      <c r="AD590" t="n">
        <v>33.1</v>
      </c>
      <c r="AE590" t="n">
        <v>0.1</v>
      </c>
      <c r="AF590" t="n">
        <v>31.6</v>
      </c>
      <c r="AG590" t="n">
        <v>2</v>
      </c>
      <c r="AH590" t="n">
        <v>0.1</v>
      </c>
      <c r="AI590" t="n">
        <v>0.71</v>
      </c>
      <c r="AJ590" s="28" t="inlineStr">
        <is>
          <t>ميلو</t>
        </is>
      </c>
      <c r="AK590" s="85" t="n"/>
      <c r="AL590" s="85" t="n"/>
      <c r="AM590" s="1">
        <f>IFERROR(AA590/AB590,"")</f>
        <v/>
      </c>
      <c r="AN590" s="486">
        <f>STDEV(K590,G590)</f>
        <v/>
      </c>
    </row>
    <row r="591" ht="21" customHeight="1" s="402">
      <c r="A591" t="n">
        <v>2021</v>
      </c>
      <c r="B591" t="n">
        <v>8</v>
      </c>
      <c r="C591" t="n">
        <v>18</v>
      </c>
      <c r="D591" t="n">
        <v>49</v>
      </c>
      <c r="E591" t="inlineStr">
        <is>
          <t xml:space="preserve"> LgWashing machine (Cover)</t>
        </is>
      </c>
      <c r="F591" t="inlineStr">
        <is>
          <t>FMLGEI20000000</t>
        </is>
      </c>
      <c r="G591" t="n">
        <v>100</v>
      </c>
      <c r="H591" t="n">
        <v>95.5</v>
      </c>
      <c r="I591" t="n">
        <v>104.5</v>
      </c>
      <c r="J591" t="n">
        <v>134.2</v>
      </c>
      <c r="K591" s="476" t="n">
        <v>104.7</v>
      </c>
      <c r="L591" t="n">
        <v>0.3</v>
      </c>
      <c r="M591" t="n">
        <v>101</v>
      </c>
      <c r="N591" t="n">
        <v>107</v>
      </c>
      <c r="O591" s="2" t="n">
        <v>63</v>
      </c>
      <c r="P591" s="2" t="n">
        <v>116</v>
      </c>
      <c r="Q591" t="n">
        <v>46</v>
      </c>
      <c r="R591" t="n">
        <v>38</v>
      </c>
      <c r="S591" t="n">
        <v>44</v>
      </c>
      <c r="T591" t="n">
        <v>1</v>
      </c>
      <c r="X591" t="n">
        <v>2</v>
      </c>
      <c r="Z591" t="n">
        <v>0.015</v>
      </c>
      <c r="AA591" t="n">
        <v>131</v>
      </c>
      <c r="AB591" t="n">
        <v>14635</v>
      </c>
      <c r="AC591" t="n">
        <v>1.3</v>
      </c>
      <c r="AD591" t="n">
        <v>146.4</v>
      </c>
      <c r="AE591" t="n">
        <v>1.3</v>
      </c>
      <c r="AF591" t="n">
        <v>140.9</v>
      </c>
      <c r="AG591" t="n">
        <v>9</v>
      </c>
      <c r="AH591" t="n">
        <v>2.1</v>
      </c>
      <c r="AI591" t="n">
        <v>0.73</v>
      </c>
      <c r="AJ591" s="28" t="inlineStr">
        <is>
          <t>LG</t>
        </is>
      </c>
      <c r="AK591" s="85" t="inlineStr">
        <is>
          <t>PACKING</t>
        </is>
      </c>
      <c r="AL591" s="85" t="inlineStr">
        <is>
          <t>3920EZ2058A</t>
        </is>
      </c>
      <c r="AM591" s="1">
        <f>IFERROR(AA591/AB591,"")</f>
        <v/>
      </c>
      <c r="AN591" s="486">
        <f>STDEV(K591,G591)</f>
        <v/>
      </c>
    </row>
    <row r="592" ht="21" customHeight="1" s="402">
      <c r="A592" t="n">
        <v>2021</v>
      </c>
      <c r="B592" t="n">
        <v>8</v>
      </c>
      <c r="C592" t="n">
        <v>18</v>
      </c>
      <c r="D592" t="n">
        <v>50</v>
      </c>
      <c r="E592" t="inlineStr">
        <is>
          <t>LgWashing machine (Angels)</t>
        </is>
      </c>
      <c r="F592" t="inlineStr">
        <is>
          <t>FMLGEI40000000</t>
        </is>
      </c>
      <c r="G592" t="n">
        <v>54</v>
      </c>
      <c r="H592" t="n">
        <v>51.57</v>
      </c>
      <c r="I592" t="n">
        <v>56.43</v>
      </c>
      <c r="J592" t="n">
        <v>70.09999999999999</v>
      </c>
      <c r="K592" s="476" t="n">
        <v>57.3</v>
      </c>
      <c r="L592" t="n">
        <v>0.3</v>
      </c>
      <c r="M592" t="n">
        <v>101</v>
      </c>
      <c r="N592" t="n">
        <v>107</v>
      </c>
      <c r="O592" s="2" t="n">
        <v>62</v>
      </c>
      <c r="P592" s="2" t="n">
        <v>118</v>
      </c>
      <c r="Q592" t="n">
        <v>25</v>
      </c>
      <c r="R592" t="n">
        <v>21</v>
      </c>
      <c r="S592" t="n">
        <v>31</v>
      </c>
      <c r="Z592" t="n">
        <v>0.015</v>
      </c>
      <c r="AA592" t="n">
        <v>77</v>
      </c>
      <c r="AB592" t="n">
        <v>10857</v>
      </c>
      <c r="AC592" t="n">
        <v>1.4</v>
      </c>
      <c r="AD592" t="n">
        <v>201.1</v>
      </c>
      <c r="AE592" t="n">
        <v>1.4</v>
      </c>
      <c r="AF592" t="n">
        <v>188.8</v>
      </c>
      <c r="AG592" t="n">
        <v>8</v>
      </c>
      <c r="AH592" t="n">
        <v>1.2</v>
      </c>
      <c r="AI592" t="n">
        <v>0.7</v>
      </c>
      <c r="AJ592" s="28" t="inlineStr">
        <is>
          <t>LG</t>
        </is>
      </c>
      <c r="AK592" s="85" t="inlineStr">
        <is>
          <t>PACKING</t>
        </is>
      </c>
      <c r="AL592" s="85" t="inlineStr">
        <is>
          <t>3920FZ3114C</t>
        </is>
      </c>
      <c r="AM592" s="1">
        <f>IFERROR(AA592/AB592,"")</f>
        <v/>
      </c>
      <c r="AN592" s="486">
        <f>STDEV(K592,G592)</f>
        <v/>
      </c>
    </row>
    <row r="593" ht="21" customHeight="1" s="402">
      <c r="A593" t="n">
        <v>2021</v>
      </c>
      <c r="B593" t="n">
        <v>8</v>
      </c>
      <c r="C593" t="n">
        <v>47</v>
      </c>
      <c r="D593" t="n">
        <v>122</v>
      </c>
      <c r="E593" t="inlineStr">
        <is>
          <t>LgWashing Mashine Base</t>
        </is>
      </c>
      <c r="F593" t="inlineStr">
        <is>
          <t>FMLGEI1000000</t>
        </is>
      </c>
      <c r="G593" t="n">
        <v>280</v>
      </c>
      <c r="H593" t="n">
        <v>267.4</v>
      </c>
      <c r="I593" t="n">
        <v>292.6</v>
      </c>
      <c r="J593" t="n">
        <v>344</v>
      </c>
      <c r="K593" s="476" t="n">
        <v>267.8</v>
      </c>
      <c r="L593" t="n">
        <v>0.2</v>
      </c>
      <c r="M593" t="n">
        <v>63</v>
      </c>
      <c r="N593" t="n">
        <v>115</v>
      </c>
      <c r="O593" s="2" t="n">
        <v>64</v>
      </c>
      <c r="P593" s="2" t="n">
        <v>113</v>
      </c>
      <c r="Q593" t="n">
        <v>43</v>
      </c>
      <c r="R593" t="n">
        <v>29</v>
      </c>
      <c r="S593" t="n">
        <v>34</v>
      </c>
      <c r="T593" t="n">
        <v>7</v>
      </c>
      <c r="X593" t="n">
        <v>2</v>
      </c>
      <c r="Z593" t="n">
        <v>0.015</v>
      </c>
      <c r="AA593" t="n">
        <v>115</v>
      </c>
      <c r="AB593" t="n">
        <v>6523</v>
      </c>
      <c r="AC593" t="n">
        <v>0.4</v>
      </c>
      <c r="AD593" t="n">
        <v>23.3</v>
      </c>
      <c r="AE593" t="n">
        <v>0.4</v>
      </c>
      <c r="AF593" t="n">
        <v>13.7</v>
      </c>
      <c r="AG593" t="n">
        <v>8</v>
      </c>
      <c r="AH593" t="n">
        <v>1.8</v>
      </c>
      <c r="AI593" t="n">
        <v>0.34</v>
      </c>
      <c r="AJ593" s="28" t="inlineStr">
        <is>
          <t>LG</t>
        </is>
      </c>
      <c r="AK593" s="85" t="n"/>
      <c r="AL593" s="85" t="inlineStr">
        <is>
          <t>AGG76599801</t>
        </is>
      </c>
      <c r="AM593" s="1">
        <f>IFERROR(AA593/AB593,"")</f>
        <v/>
      </c>
      <c r="AN593" s="486">
        <f>STDEV(K593,G593)</f>
        <v/>
      </c>
    </row>
    <row r="594" ht="21" customHeight="1" s="402">
      <c r="A594" t="n">
        <v>2021</v>
      </c>
      <c r="B594" t="n">
        <v>8</v>
      </c>
      <c r="C594" t="n">
        <v>182</v>
      </c>
      <c r="D594" t="n">
        <v>331</v>
      </c>
      <c r="E594" t="inlineStr">
        <is>
          <t>LG 43UJ63</t>
        </is>
      </c>
      <c r="F594" t="inlineStr">
        <is>
          <t>FMLGEI43630000</t>
        </is>
      </c>
      <c r="G594" t="n">
        <v>332</v>
      </c>
      <c r="H594" t="n">
        <v>312.412</v>
      </c>
      <c r="I594" t="n">
        <v>355.572</v>
      </c>
      <c r="J594" t="n">
        <v>462.9</v>
      </c>
      <c r="K594" s="476" t="n">
        <v>333.1</v>
      </c>
      <c r="L594" t="n">
        <v>0.4</v>
      </c>
      <c r="M594" t="n">
        <v>110</v>
      </c>
      <c r="N594" t="n">
        <v>131</v>
      </c>
      <c r="O594" s="2" t="n">
        <v>113</v>
      </c>
      <c r="P594" s="2" t="n">
        <v>130</v>
      </c>
      <c r="Q594" t="n">
        <v>22</v>
      </c>
      <c r="R594" t="n">
        <v>19</v>
      </c>
      <c r="S594" t="n">
        <v>19</v>
      </c>
      <c r="T594" t="n">
        <v>1</v>
      </c>
      <c r="U594" t="n">
        <v>2</v>
      </c>
      <c r="X594" t="n">
        <v>2</v>
      </c>
      <c r="Z594" t="n">
        <v>0.015</v>
      </c>
      <c r="AA594" t="n">
        <v>61</v>
      </c>
      <c r="AB594" t="n">
        <v>3913</v>
      </c>
      <c r="AC594" t="n">
        <v>0.2</v>
      </c>
      <c r="AD594" t="n">
        <v>11.8</v>
      </c>
      <c r="AE594" t="n">
        <v>0.4</v>
      </c>
      <c r="AF594" t="n">
        <v>18.9</v>
      </c>
      <c r="AG594" t="n">
        <v>3</v>
      </c>
      <c r="AH594" t="n">
        <v>0.5</v>
      </c>
      <c r="AI594" t="n">
        <v>0.22</v>
      </c>
      <c r="AJ594" s="28" t="inlineStr">
        <is>
          <t>LG</t>
        </is>
      </c>
      <c r="AK594" s="85" t="inlineStr">
        <is>
          <t>PACKING SET</t>
        </is>
      </c>
      <c r="AL594" s="85" t="inlineStr">
        <is>
          <t>MFZ65333701</t>
        </is>
      </c>
      <c r="AM594" s="1">
        <f>IFERROR(AA594/AB594,"")</f>
        <v/>
      </c>
      <c r="AN594" s="486">
        <f>STDEV(K594,G594)</f>
        <v/>
      </c>
    </row>
    <row r="595" ht="21" customHeight="1" s="402">
      <c r="A595" t="n">
        <v>2021</v>
      </c>
      <c r="B595" t="n">
        <v>8</v>
      </c>
      <c r="C595" t="n">
        <v>375</v>
      </c>
      <c r="D595" t="n">
        <v>437</v>
      </c>
      <c r="E595" t="inlineStr">
        <is>
          <t xml:space="preserve">LG32LM55/LM63 </t>
        </is>
      </c>
      <c r="F595" t="inlineStr">
        <is>
          <t>FMLGEI32LM5563</t>
        </is>
      </c>
      <c r="G595" t="n">
        <v>168</v>
      </c>
      <c r="H595" t="n">
        <v>158.088</v>
      </c>
      <c r="I595" t="n">
        <v>179.928</v>
      </c>
      <c r="J595" t="n">
        <v>251.4</v>
      </c>
      <c r="K595" s="476" t="n">
        <v>179.2</v>
      </c>
      <c r="L595" t="n">
        <v>0.5</v>
      </c>
      <c r="M595" t="n">
        <v>120</v>
      </c>
      <c r="N595" t="n">
        <v>120</v>
      </c>
      <c r="O595" s="2" t="n">
        <v>122</v>
      </c>
      <c r="P595" s="2" t="n">
        <v>119</v>
      </c>
      <c r="Q595" t="n">
        <v>54</v>
      </c>
      <c r="R595" t="n">
        <v>53</v>
      </c>
      <c r="S595" t="n">
        <v>45</v>
      </c>
      <c r="T595" t="n">
        <v>32</v>
      </c>
      <c r="U595" t="n">
        <v>8</v>
      </c>
      <c r="X595" t="n">
        <v>2</v>
      </c>
      <c r="Z595" t="n">
        <v>0.015</v>
      </c>
      <c r="AA595" t="n">
        <v>187</v>
      </c>
      <c r="AB595" t="n">
        <v>14862</v>
      </c>
      <c r="AC595" t="n">
        <v>1.1</v>
      </c>
      <c r="AD595" t="n">
        <v>88.5</v>
      </c>
      <c r="AE595" t="n">
        <v>2.1</v>
      </c>
      <c r="AF595" t="n">
        <v>160</v>
      </c>
      <c r="AG595" t="n">
        <v>8</v>
      </c>
      <c r="AH595" t="n">
        <v>1.5</v>
      </c>
      <c r="AI595" t="n">
        <v>0.34</v>
      </c>
      <c r="AJ595" s="28" t="inlineStr">
        <is>
          <t>LG</t>
        </is>
      </c>
      <c r="AK595" s="85" t="inlineStr">
        <is>
          <t>PACKING SET</t>
        </is>
      </c>
      <c r="AL595" s="85" t="inlineStr">
        <is>
          <t>MFZ66333001</t>
        </is>
      </c>
      <c r="AM595" s="1">
        <f>IFERROR(AA595/AB595,"")</f>
        <v/>
      </c>
      <c r="AN595" s="486">
        <f>STDEV(K595,G595)</f>
        <v/>
      </c>
    </row>
    <row r="596" ht="21" customHeight="1" s="402">
      <c r="A596" t="n">
        <v>2021</v>
      </c>
      <c r="B596" t="n">
        <v>8</v>
      </c>
      <c r="C596" t="n">
        <v>376</v>
      </c>
      <c r="D596" t="n">
        <v>438</v>
      </c>
      <c r="E596" t="inlineStr">
        <is>
          <t xml:space="preserve">LG43LM63/UM73 </t>
        </is>
      </c>
      <c r="F596" t="inlineStr">
        <is>
          <t>FMLGEI43LM6373</t>
        </is>
      </c>
      <c r="G596" t="n">
        <v>335</v>
      </c>
      <c r="H596" t="n">
        <v>315.235</v>
      </c>
      <c r="I596" t="n">
        <v>358.785</v>
      </c>
      <c r="J596" t="n">
        <v>461.3</v>
      </c>
      <c r="K596" s="476" t="n">
        <v>349.7</v>
      </c>
      <c r="L596" t="n">
        <v>0.4</v>
      </c>
      <c r="M596" t="n">
        <v>67</v>
      </c>
      <c r="N596" t="n">
        <v>161</v>
      </c>
      <c r="O596" s="2" t="n">
        <v>79</v>
      </c>
      <c r="P596" s="2" t="n">
        <v>138</v>
      </c>
      <c r="Q596" t="n">
        <v>32</v>
      </c>
      <c r="R596" t="n">
        <v>24</v>
      </c>
      <c r="S596" t="n">
        <v>23</v>
      </c>
      <c r="Z596" t="n">
        <v>0.015</v>
      </c>
      <c r="AA596" t="n">
        <v>78</v>
      </c>
      <c r="AB596" t="n">
        <v>7146</v>
      </c>
      <c r="AC596" t="n">
        <v>0.2</v>
      </c>
      <c r="AD596" t="n">
        <v>21.3</v>
      </c>
      <c r="AE596" t="n">
        <v>0.4</v>
      </c>
      <c r="AF596" t="n">
        <v>34.2</v>
      </c>
      <c r="AG596" t="n">
        <v>5</v>
      </c>
      <c r="AH596" t="n">
        <v>1</v>
      </c>
      <c r="AI596" t="n">
        <v>0.4</v>
      </c>
      <c r="AJ596" s="28" t="inlineStr">
        <is>
          <t>LG</t>
        </is>
      </c>
      <c r="AK596" s="85" t="inlineStr">
        <is>
          <t>SET PACKING</t>
        </is>
      </c>
      <c r="AL596" s="85" t="inlineStr">
        <is>
          <t>mfz66236501</t>
        </is>
      </c>
      <c r="AM596" s="1">
        <f>IFERROR(AA596/AB596,"")</f>
        <v/>
      </c>
      <c r="AN596" s="486">
        <f>STDEV(K596,G596)</f>
        <v/>
      </c>
    </row>
    <row r="597" ht="21" customHeight="1" s="402">
      <c r="A597" t="n">
        <v>2021</v>
      </c>
      <c r="B597" t="n">
        <v>8</v>
      </c>
      <c r="C597" t="n">
        <v>382</v>
      </c>
      <c r="D597" t="n">
        <v>449</v>
      </c>
      <c r="E597" t="inlineStr">
        <is>
          <t>FRONT 43LM63</t>
        </is>
      </c>
      <c r="F597" t="inlineStr">
        <is>
          <t>FMLGEI43LM63FR</t>
        </is>
      </c>
      <c r="G597" t="n">
        <v>46</v>
      </c>
      <c r="H597" t="n">
        <v>40.986</v>
      </c>
      <c r="I597" t="n">
        <v>50.048</v>
      </c>
      <c r="J597" t="n">
        <v>70.40000000000001</v>
      </c>
      <c r="K597" s="476" t="n">
        <v>49.6</v>
      </c>
      <c r="L597" t="n">
        <v>0.5</v>
      </c>
      <c r="M597" t="n">
        <v>108</v>
      </c>
      <c r="N597" t="n">
        <v>100</v>
      </c>
      <c r="O597" s="2" t="n">
        <v>109</v>
      </c>
      <c r="P597" s="2" t="n">
        <v>100</v>
      </c>
      <c r="Q597" t="n">
        <v>22</v>
      </c>
      <c r="R597" t="n">
        <v>8</v>
      </c>
      <c r="S597" t="n">
        <v>36</v>
      </c>
      <c r="T597" t="n">
        <v>16</v>
      </c>
      <c r="X597" t="n">
        <v>4</v>
      </c>
      <c r="Z597" t="n">
        <v>0.015</v>
      </c>
      <c r="AA597" t="n">
        <v>86</v>
      </c>
      <c r="AB597" t="n">
        <v>6296</v>
      </c>
      <c r="AC597" t="n">
        <v>1.9</v>
      </c>
      <c r="AD597" t="n">
        <v>136.9</v>
      </c>
      <c r="AE597" t="n">
        <v>1.7</v>
      </c>
      <c r="AF597" t="n">
        <v>127.5</v>
      </c>
      <c r="AG597" t="n">
        <v>3</v>
      </c>
      <c r="AH597" t="n">
        <v>0.8</v>
      </c>
      <c r="AI597" t="n">
        <v>0.88</v>
      </c>
      <c r="AJ597" s="28" t="inlineStr">
        <is>
          <t>LG</t>
        </is>
      </c>
      <c r="AK597" s="85" t="inlineStr">
        <is>
          <t>FRONT-PAD</t>
        </is>
      </c>
      <c r="AL597" s="85" t="inlineStr">
        <is>
          <t>MFZ65262201</t>
        </is>
      </c>
      <c r="AM597" s="1">
        <f>IFERROR(AA597/AB597,"")</f>
        <v/>
      </c>
      <c r="AN597" s="486">
        <f>STDEV(K597,G597)</f>
        <v/>
      </c>
    </row>
    <row r="598" ht="21" customHeight="1" s="402">
      <c r="A598" t="n">
        <v>2021</v>
      </c>
      <c r="B598" t="n">
        <v>8</v>
      </c>
      <c r="C598" t="n">
        <v>383</v>
      </c>
      <c r="D598" t="n">
        <v>550</v>
      </c>
      <c r="E598" t="inlineStr">
        <is>
          <t>FRONT 43LM55</t>
        </is>
      </c>
      <c r="F598" t="inlineStr">
        <is>
          <t>FMLGEI43LM55FR</t>
        </is>
      </c>
      <c r="G598" t="n">
        <v>35</v>
      </c>
      <c r="H598" t="n">
        <v>32.025</v>
      </c>
      <c r="I598" t="n">
        <v>38.045</v>
      </c>
      <c r="J598" t="n">
        <v>59.7</v>
      </c>
      <c r="K598" s="476" t="n">
        <v>37.1</v>
      </c>
      <c r="L598" t="n">
        <v>0.7</v>
      </c>
      <c r="M598" t="n">
        <v>108</v>
      </c>
      <c r="N598" t="n">
        <v>100</v>
      </c>
      <c r="O598" s="2" t="n">
        <v>117</v>
      </c>
      <c r="P598" s="2" t="n">
        <v>93</v>
      </c>
      <c r="Q598" t="n">
        <v>33</v>
      </c>
      <c r="R598" t="n">
        <v>22</v>
      </c>
      <c r="S598" t="n">
        <v>50</v>
      </c>
      <c r="T598" t="n">
        <v>17</v>
      </c>
      <c r="U598" t="n">
        <v>22</v>
      </c>
      <c r="X598" t="n">
        <v>2</v>
      </c>
      <c r="Z598" t="n">
        <v>0.015</v>
      </c>
      <c r="AA598" t="n">
        <v>146</v>
      </c>
      <c r="AB598" t="n">
        <v>7436</v>
      </c>
      <c r="AC598" t="n">
        <v>4.2</v>
      </c>
      <c r="AD598" t="n">
        <v>212.5</v>
      </c>
      <c r="AE598" t="n">
        <v>3.6</v>
      </c>
      <c r="AF598" t="n">
        <v>173.1</v>
      </c>
      <c r="AG598" t="n">
        <v>5</v>
      </c>
      <c r="AH598" t="n">
        <v>1.3</v>
      </c>
      <c r="AI598" t="n">
        <v>0.55</v>
      </c>
      <c r="AJ598" s="28" t="inlineStr">
        <is>
          <t>LG</t>
        </is>
      </c>
      <c r="AK598" s="85" t="inlineStr">
        <is>
          <t>PAD PACKING</t>
        </is>
      </c>
      <c r="AL598" s="85" t="inlineStr">
        <is>
          <t>MFZ65262201</t>
        </is>
      </c>
      <c r="AM598" s="1">
        <f>IFERROR(AA598/AB598,"")</f>
        <v/>
      </c>
      <c r="AN598" s="486">
        <f>STDEV(K598,G598)</f>
        <v/>
      </c>
    </row>
    <row r="599" ht="21" customHeight="1" s="402">
      <c r="A599" t="n">
        <v>2021</v>
      </c>
      <c r="B599" t="n">
        <v>8</v>
      </c>
      <c r="C599" t="n">
        <v>384</v>
      </c>
      <c r="D599" t="n">
        <v>556</v>
      </c>
      <c r="E599" t="inlineStr">
        <is>
          <t>LG 65 UM 73 top&amp;bottom</t>
        </is>
      </c>
      <c r="F599" t="inlineStr">
        <is>
          <t>FMLGEI65UM7301</t>
        </is>
      </c>
      <c r="G599" t="n">
        <v>1066</v>
      </c>
      <c r="H599" t="n">
        <v>1003.106</v>
      </c>
      <c r="I599" t="n">
        <v>1141.686</v>
      </c>
      <c r="J599" t="n">
        <v>1371.1</v>
      </c>
      <c r="K599" s="476" t="n">
        <v>1102.1</v>
      </c>
      <c r="L599" t="n">
        <v>0.3</v>
      </c>
      <c r="M599" t="n">
        <v>20</v>
      </c>
      <c r="N599" t="n">
        <v>180</v>
      </c>
      <c r="O599" s="2" t="n">
        <v>23</v>
      </c>
      <c r="P599" s="2" t="n">
        <v>160</v>
      </c>
      <c r="Q599" t="n">
        <v>24</v>
      </c>
      <c r="R599" t="n">
        <v>25</v>
      </c>
      <c r="S599" t="n">
        <v>25</v>
      </c>
      <c r="T599" t="n">
        <v>0</v>
      </c>
      <c r="U599" t="n">
        <v>1</v>
      </c>
      <c r="X599" t="n">
        <v>3</v>
      </c>
      <c r="Z599" t="n">
        <v>0.015</v>
      </c>
      <c r="AA599" t="n">
        <v>74</v>
      </c>
      <c r="AB599" t="n">
        <v>4010</v>
      </c>
      <c r="AC599" t="n">
        <v>0.1</v>
      </c>
      <c r="AD599" t="n">
        <v>3.8</v>
      </c>
      <c r="AE599" t="n">
        <v>0.3</v>
      </c>
      <c r="AF599" t="n">
        <v>14.5</v>
      </c>
      <c r="AG599" t="n">
        <v>11</v>
      </c>
      <c r="AH599" t="n">
        <v>3.2</v>
      </c>
      <c r="AI599" t="n">
        <v>0.21</v>
      </c>
      <c r="AJ599" s="28" t="inlineStr">
        <is>
          <t>LG</t>
        </is>
      </c>
      <c r="AK599" s="85" t="inlineStr">
        <is>
          <t>2POLE SET PACKING</t>
        </is>
      </c>
      <c r="AL599" s="85" t="inlineStr">
        <is>
          <t>MFZ66236701</t>
        </is>
      </c>
      <c r="AM599" s="1">
        <f>IFERROR(AA599/AB599,"")</f>
        <v/>
      </c>
      <c r="AN599" s="486">
        <f>STDEV(K599,G599)</f>
        <v/>
      </c>
    </row>
    <row r="600" ht="21" customHeight="1" s="402">
      <c r="A600" t="n">
        <v>2021</v>
      </c>
      <c r="B600" t="n">
        <v>8</v>
      </c>
      <c r="C600" t="n">
        <v>384</v>
      </c>
      <c r="D600" t="n">
        <v>557</v>
      </c>
      <c r="F600" t="inlineStr">
        <is>
          <t>FMLGEI65UM7302</t>
        </is>
      </c>
      <c r="G600" t="n">
        <v>182</v>
      </c>
      <c r="H600" t="n">
        <v>171.262</v>
      </c>
      <c r="I600" t="n">
        <v>194.922</v>
      </c>
      <c r="J600" t="n">
        <v>252.8</v>
      </c>
      <c r="K600" s="476" t="n">
        <v>201</v>
      </c>
      <c r="L600" t="n">
        <v>0.4</v>
      </c>
      <c r="M600" t="n">
        <v>20</v>
      </c>
      <c r="N600" t="n">
        <v>180</v>
      </c>
      <c r="O600" s="2" t="n">
        <v>23</v>
      </c>
      <c r="P600" s="2" t="n">
        <v>160</v>
      </c>
      <c r="Q600" t="n">
        <v>34</v>
      </c>
      <c r="R600" t="n">
        <v>31</v>
      </c>
      <c r="S600" t="n">
        <v>32</v>
      </c>
      <c r="T600" t="n">
        <v>1</v>
      </c>
      <c r="U600" t="n">
        <v>2</v>
      </c>
      <c r="X600" t="n">
        <v>5</v>
      </c>
      <c r="Z600" t="n">
        <v>0.015</v>
      </c>
      <c r="AA600" t="n">
        <v>95</v>
      </c>
      <c r="AB600" t="n">
        <v>4871</v>
      </c>
      <c r="AC600" t="n">
        <v>0.5</v>
      </c>
      <c r="AD600" t="n">
        <v>26.8</v>
      </c>
      <c r="AE600" t="n">
        <v>0.9</v>
      </c>
      <c r="AF600" t="n">
        <v>48.3</v>
      </c>
      <c r="AG600" t="n">
        <v>11</v>
      </c>
      <c r="AH600" t="n">
        <v>4.2</v>
      </c>
      <c r="AI600" t="n">
        <v>0.5</v>
      </c>
      <c r="AJ600" s="28" t="inlineStr">
        <is>
          <t>LG</t>
        </is>
      </c>
      <c r="AK600" s="85" t="n"/>
      <c r="AL600" s="85" t="inlineStr">
        <is>
          <t>MFZ66236702</t>
        </is>
      </c>
      <c r="AM600" s="1">
        <f>IFERROR(AA600/AB600,"")</f>
        <v/>
      </c>
      <c r="AN600" s="486">
        <f>STDEV(K600,G600)</f>
        <v/>
      </c>
    </row>
    <row r="601" ht="21" customHeight="1" s="402">
      <c r="A601" t="n">
        <v>2021</v>
      </c>
      <c r="B601" t="n">
        <v>8</v>
      </c>
      <c r="C601" t="n">
        <v>416</v>
      </c>
      <c r="D601" t="n">
        <v>659</v>
      </c>
      <c r="E601" t="inlineStr">
        <is>
          <t>75UP77 MFZ65917901-  FRONT</t>
        </is>
      </c>
      <c r="F601" t="inlineStr">
        <is>
          <t>FMLGEI375UP770</t>
        </is>
      </c>
      <c r="G601" t="n">
        <v>301</v>
      </c>
      <c r="H601" t="n">
        <v>283.241</v>
      </c>
      <c r="I601" t="n">
        <v>322.371</v>
      </c>
      <c r="J601" t="n">
        <v>465</v>
      </c>
      <c r="K601" s="476" t="n">
        <v>321</v>
      </c>
      <c r="L601" t="n">
        <v>0.5</v>
      </c>
      <c r="M601" t="n">
        <v>40</v>
      </c>
      <c r="N601" t="n">
        <v>180</v>
      </c>
      <c r="O601" s="2" t="n">
        <v>63</v>
      </c>
      <c r="P601" s="2" t="n">
        <v>115</v>
      </c>
      <c r="Q601" t="n">
        <v>6</v>
      </c>
      <c r="R601" t="n">
        <v>4</v>
      </c>
      <c r="S601" t="n">
        <v>9</v>
      </c>
      <c r="Z601" t="n">
        <v>0.015</v>
      </c>
      <c r="AA601" t="n">
        <v>19</v>
      </c>
      <c r="AB601" t="n">
        <v>748</v>
      </c>
      <c r="AC601" t="n">
        <v>0.1</v>
      </c>
      <c r="AD601" t="n">
        <v>2.5</v>
      </c>
      <c r="AE601" t="n">
        <v>0.1</v>
      </c>
      <c r="AF601" t="n">
        <v>2.3</v>
      </c>
      <c r="AG601" t="n">
        <v>1</v>
      </c>
      <c r="AH601" t="n">
        <v>0.3</v>
      </c>
      <c r="AI601" t="n">
        <v>0.85</v>
      </c>
      <c r="AJ601" s="28" t="inlineStr">
        <is>
          <t>LG</t>
        </is>
      </c>
      <c r="AK601" s="85" t="n"/>
      <c r="AL601" s="85" t="inlineStr">
        <is>
          <t>MFZ65917901</t>
        </is>
      </c>
      <c r="AM601" s="1">
        <f>IFERROR(AA601/AB601,"")</f>
        <v/>
      </c>
      <c r="AN601" s="486">
        <f>STDEV(K601,G601)</f>
        <v/>
      </c>
    </row>
    <row r="602" ht="21" customHeight="1" s="402">
      <c r="A602" t="n">
        <v>2021</v>
      </c>
      <c r="B602" t="n">
        <v>8</v>
      </c>
      <c r="C602" t="n">
        <v>417</v>
      </c>
      <c r="D602" t="n">
        <v>660</v>
      </c>
      <c r="E602" t="inlineStr">
        <is>
          <t>MFZ67207201 75UP77 TOP-BOTTOM</t>
        </is>
      </c>
      <c r="F602" t="inlineStr">
        <is>
          <t>FMLGEI075UP770</t>
        </is>
      </c>
      <c r="G602" t="n">
        <v>1265</v>
      </c>
      <c r="H602" t="n">
        <v>1190.365</v>
      </c>
      <c r="I602" t="n">
        <v>1354.815</v>
      </c>
      <c r="J602" t="n">
        <v>1671.5</v>
      </c>
      <c r="K602" s="476" t="n">
        <v>1324.9</v>
      </c>
      <c r="L602" t="n">
        <v>0.3</v>
      </c>
      <c r="M602" t="n">
        <v>20</v>
      </c>
      <c r="N602" t="n">
        <v>180</v>
      </c>
      <c r="O602" s="2" t="n">
        <v>24</v>
      </c>
      <c r="P602" s="2" t="n">
        <v>151</v>
      </c>
      <c r="Q602" t="n">
        <v>20</v>
      </c>
      <c r="R602" t="n">
        <v>26</v>
      </c>
      <c r="S602" t="n">
        <v>24</v>
      </c>
      <c r="U602" t="n">
        <v>0</v>
      </c>
      <c r="X602" t="n">
        <v>0</v>
      </c>
      <c r="Z602" t="n">
        <v>0.015</v>
      </c>
      <c r="AA602" t="n">
        <v>71</v>
      </c>
      <c r="AB602" t="n">
        <v>3032</v>
      </c>
      <c r="AC602" t="n">
        <v>0.1</v>
      </c>
      <c r="AD602" t="n">
        <v>2.4</v>
      </c>
      <c r="AE602" t="n">
        <v>0.2</v>
      </c>
      <c r="AF602" t="n">
        <v>6.8</v>
      </c>
      <c r="AG602" t="n">
        <v>10</v>
      </c>
      <c r="AH602" t="n">
        <v>3</v>
      </c>
      <c r="AI602" t="n">
        <v>0.13</v>
      </c>
      <c r="AJ602" s="28" t="inlineStr">
        <is>
          <t>LG</t>
        </is>
      </c>
      <c r="AK602" s="85" t="n"/>
      <c r="AL602" s="85" t="inlineStr">
        <is>
          <t>MFZ67207201</t>
        </is>
      </c>
      <c r="AM602" s="1">
        <f>IFERROR(AA602/AB602,"")</f>
        <v/>
      </c>
      <c r="AN602" s="486">
        <f>STDEV(K602,G602)</f>
        <v/>
      </c>
    </row>
    <row r="603" ht="21" customHeight="1" s="402">
      <c r="A603" t="n">
        <v>2021</v>
      </c>
      <c r="B603" t="n">
        <v>8</v>
      </c>
      <c r="C603" t="n">
        <v>417</v>
      </c>
      <c r="D603" t="n">
        <v>661</v>
      </c>
      <c r="E603" t="inlineStr">
        <is>
          <t xml:space="preserve"> MFZ67207201 75UP77Side</t>
        </is>
      </c>
      <c r="F603" t="inlineStr">
        <is>
          <t>FMLGEI475UP770</t>
        </is>
      </c>
      <c r="G603" t="n">
        <v>138</v>
      </c>
      <c r="H603" t="n">
        <v>129.858</v>
      </c>
      <c r="I603" t="n">
        <v>147.798</v>
      </c>
      <c r="J603" t="n">
        <v>183.9</v>
      </c>
      <c r="K603" s="476" t="n">
        <v>147.1</v>
      </c>
      <c r="L603" t="n">
        <v>0.3</v>
      </c>
      <c r="M603" t="n">
        <v>20</v>
      </c>
      <c r="N603" t="n">
        <v>180</v>
      </c>
      <c r="O603" s="2" t="n">
        <v>24</v>
      </c>
      <c r="P603" s="2" t="n">
        <v>150</v>
      </c>
      <c r="Q603" t="n">
        <v>37</v>
      </c>
      <c r="R603" t="n">
        <v>23</v>
      </c>
      <c r="S603" t="n">
        <v>22</v>
      </c>
      <c r="U603" t="n">
        <v>0</v>
      </c>
      <c r="X603" t="n">
        <v>0</v>
      </c>
      <c r="Z603" t="n">
        <v>0.015</v>
      </c>
      <c r="AA603" t="n">
        <v>83</v>
      </c>
      <c r="AB603" t="n">
        <v>3044</v>
      </c>
      <c r="AC603" t="n">
        <v>0.6</v>
      </c>
      <c r="AD603" t="n">
        <v>22.1</v>
      </c>
      <c r="AE603" t="n">
        <v>0.5</v>
      </c>
      <c r="AF603" t="n">
        <v>15.3</v>
      </c>
      <c r="AG603" t="n">
        <v>9</v>
      </c>
      <c r="AH603" t="n">
        <v>3.5</v>
      </c>
      <c r="AI603" t="n">
        <v>0.5600000000000001</v>
      </c>
      <c r="AJ603" s="28" t="inlineStr">
        <is>
          <t>LG</t>
        </is>
      </c>
      <c r="AK603" s="85" t="n"/>
      <c r="AL603" s="85" t="inlineStr">
        <is>
          <t>MFZ67207202</t>
        </is>
      </c>
      <c r="AM603" s="1">
        <f>IFERROR(AA603/AB603,"")</f>
        <v/>
      </c>
      <c r="AN603" s="486">
        <f>STDEV(K603,G603)</f>
        <v/>
      </c>
    </row>
    <row r="604" ht="21" customHeight="1" s="402">
      <c r="A604" t="n">
        <v>2021</v>
      </c>
      <c r="B604" t="n">
        <v>8</v>
      </c>
      <c r="C604" t="n">
        <v>419</v>
      </c>
      <c r="D604" t="n">
        <v>670</v>
      </c>
      <c r="E604" t="inlineStr">
        <is>
          <t>LG43UP77</t>
        </is>
      </c>
      <c r="F604" t="inlineStr">
        <is>
          <t>FMLGEI043UP770</t>
        </is>
      </c>
      <c r="G604" t="n">
        <v>298</v>
      </c>
      <c r="H604" t="n">
        <v>280.418</v>
      </c>
      <c r="I604" t="n">
        <v>319.158</v>
      </c>
      <c r="J604" t="n">
        <v>392.3</v>
      </c>
      <c r="K604" s="476" t="n">
        <v>327.8</v>
      </c>
      <c r="L604" t="n">
        <v>0.3</v>
      </c>
      <c r="M604" t="n">
        <v>96</v>
      </c>
      <c r="N604" t="n">
        <v>150</v>
      </c>
      <c r="O604" s="2" t="n">
        <v>99</v>
      </c>
      <c r="P604" s="2" t="n">
        <v>146</v>
      </c>
      <c r="Q604" t="n">
        <v>3</v>
      </c>
      <c r="R604" t="n">
        <v>2</v>
      </c>
      <c r="S604" t="n">
        <v>5</v>
      </c>
      <c r="Z604" t="n">
        <v>0.015</v>
      </c>
      <c r="AA604" t="n">
        <v>10</v>
      </c>
      <c r="AB604" t="n">
        <v>718</v>
      </c>
      <c r="AC604" t="n">
        <v>0</v>
      </c>
      <c r="AD604" t="n">
        <v>2.4</v>
      </c>
      <c r="AE604" t="n">
        <v>0.1</v>
      </c>
      <c r="AF604" t="n">
        <v>4.4</v>
      </c>
      <c r="AG604" t="n">
        <v>1</v>
      </c>
      <c r="AH604" t="n">
        <v>0.1</v>
      </c>
      <c r="AI604" t="n">
        <v>0.17</v>
      </c>
      <c r="AJ604" s="28" t="inlineStr">
        <is>
          <t>LG</t>
        </is>
      </c>
      <c r="AK604" s="85" t="inlineStr">
        <is>
          <t>PACKING SET</t>
        </is>
      </c>
      <c r="AL604" s="85" t="inlineStr">
        <is>
          <t>MFZ67209801</t>
        </is>
      </c>
      <c r="AM604" s="1">
        <f>IFERROR(AA604/AB604,"")</f>
        <v/>
      </c>
      <c r="AN604" s="486">
        <f>STDEV(K604,G604)</f>
        <v/>
      </c>
    </row>
    <row r="605" ht="21" customHeight="1" s="402">
      <c r="A605" t="n">
        <v>2021</v>
      </c>
      <c r="B605" t="n">
        <v>8</v>
      </c>
      <c r="C605" t="n">
        <v>421</v>
      </c>
      <c r="D605" t="n">
        <v>667</v>
      </c>
      <c r="E605" t="inlineStr">
        <is>
          <t>LG65UP81-top&amp;bootom</t>
        </is>
      </c>
      <c r="F605" t="inlineStr">
        <is>
          <t>FMLGEI065UP810</t>
        </is>
      </c>
      <c r="G605" t="n">
        <v>1554</v>
      </c>
      <c r="H605" t="n">
        <v>1462.314</v>
      </c>
      <c r="I605" t="n">
        <v>1664.334</v>
      </c>
      <c r="J605" t="n">
        <v>2142.9</v>
      </c>
      <c r="K605" s="476" t="n">
        <v>1726.6</v>
      </c>
      <c r="L605" t="n">
        <v>0.4</v>
      </c>
      <c r="M605" t="n">
        <v>18</v>
      </c>
      <c r="N605" t="n">
        <v>200</v>
      </c>
      <c r="O605" s="2" t="n">
        <v>22</v>
      </c>
      <c r="P605" s="2" t="n">
        <v>165</v>
      </c>
      <c r="Q605" t="n">
        <v>10</v>
      </c>
      <c r="R605" t="n">
        <v>9</v>
      </c>
      <c r="S605" t="n">
        <v>7</v>
      </c>
      <c r="Z605" t="n">
        <v>0.015</v>
      </c>
      <c r="AA605" t="n">
        <v>26</v>
      </c>
      <c r="AB605" t="n">
        <v>2266</v>
      </c>
      <c r="AC605" t="n">
        <v>0</v>
      </c>
      <c r="AD605" t="n">
        <v>1.5</v>
      </c>
      <c r="AE605" t="n">
        <v>0</v>
      </c>
      <c r="AF605" t="n">
        <v>2.3</v>
      </c>
      <c r="AG605" t="n">
        <v>4</v>
      </c>
      <c r="AH605" t="n">
        <v>1.2</v>
      </c>
      <c r="AI605" t="n">
        <v>0.63</v>
      </c>
      <c r="AJ605" s="28" t="inlineStr">
        <is>
          <t>LG</t>
        </is>
      </c>
      <c r="AK605" s="85" t="n"/>
      <c r="AL605" s="85" t="inlineStr">
        <is>
          <t>MFZ67207601</t>
        </is>
      </c>
      <c r="AM605" s="1">
        <f>IFERROR(AA605/AB605,"")</f>
        <v/>
      </c>
      <c r="AN605" s="486">
        <f>STDEV(K605,G605)</f>
        <v/>
      </c>
    </row>
    <row r="606" ht="21" customHeight="1" s="402">
      <c r="A606" t="n">
        <v>2021</v>
      </c>
      <c r="B606" t="n">
        <v>8</v>
      </c>
      <c r="C606" t="n">
        <v>421</v>
      </c>
      <c r="D606" t="n">
        <v>673</v>
      </c>
      <c r="E606" t="inlineStr">
        <is>
          <t>LG65UP81-side</t>
        </is>
      </c>
      <c r="F606" t="inlineStr">
        <is>
          <t>FMLGEI365UP810</t>
        </is>
      </c>
      <c r="G606" t="n">
        <v>61.6</v>
      </c>
      <c r="H606" t="n">
        <v>57.9656</v>
      </c>
      <c r="I606" t="n">
        <v>65.9736</v>
      </c>
      <c r="J606" t="n">
        <v>82.59999999999999</v>
      </c>
      <c r="K606" s="476" t="n">
        <v>64.90000000000001</v>
      </c>
      <c r="L606" t="n">
        <v>0.3</v>
      </c>
      <c r="M606" t="n">
        <v>18</v>
      </c>
      <c r="N606" t="n">
        <v>200</v>
      </c>
      <c r="O606" s="2" t="n">
        <v>22</v>
      </c>
      <c r="P606" s="2" t="n">
        <v>165</v>
      </c>
      <c r="Q606" t="n">
        <v>16</v>
      </c>
      <c r="R606" t="n">
        <v>12</v>
      </c>
      <c r="S606" t="n">
        <v>14</v>
      </c>
      <c r="Z606" t="n">
        <v>0.015</v>
      </c>
      <c r="AA606" t="n">
        <v>41</v>
      </c>
      <c r="AB606" t="n">
        <v>2281</v>
      </c>
      <c r="AC606" t="n">
        <v>0.7</v>
      </c>
      <c r="AD606" t="n">
        <v>37</v>
      </c>
      <c r="AE606" t="n">
        <v>0.6</v>
      </c>
      <c r="AF606" t="n">
        <v>31.6</v>
      </c>
      <c r="AG606" t="n">
        <v>4</v>
      </c>
      <c r="AH606" t="n">
        <v>1.9</v>
      </c>
      <c r="AI606" t="n">
        <v>1.26</v>
      </c>
      <c r="AJ606" s="28" t="inlineStr">
        <is>
          <t>LG</t>
        </is>
      </c>
      <c r="AK606" s="85" t="n"/>
      <c r="AL606" s="85" t="inlineStr">
        <is>
          <t>MFZ67207602</t>
        </is>
      </c>
      <c r="AM606" s="1">
        <f>IFERROR(AA606/AB606,"")</f>
        <v/>
      </c>
      <c r="AN606" s="486">
        <f>STDEV(K606,G606)</f>
        <v/>
      </c>
    </row>
    <row r="607" ht="21" customHeight="1" s="402">
      <c r="A607" t="n">
        <v>2021</v>
      </c>
      <c r="B607" t="n">
        <v>8</v>
      </c>
      <c r="C607" t="n">
        <v>422</v>
      </c>
      <c r="D607" t="n">
        <v>668</v>
      </c>
      <c r="E607" t="inlineStr">
        <is>
          <t>LG 65UP77 FRONT</t>
        </is>
      </c>
      <c r="F607" t="inlineStr">
        <is>
          <t>FMLGEI365UP770</t>
        </is>
      </c>
      <c r="G607" t="n">
        <v>103</v>
      </c>
      <c r="H607" t="n">
        <v>96.923</v>
      </c>
      <c r="I607" t="n">
        <v>110.313</v>
      </c>
      <c r="J607" t="n">
        <v>164.9</v>
      </c>
      <c r="K607" s="476" t="n">
        <v>116.7</v>
      </c>
      <c r="L607" t="n">
        <v>0.6</v>
      </c>
      <c r="M607" t="n">
        <v>103</v>
      </c>
      <c r="N607" t="n">
        <v>70</v>
      </c>
      <c r="O607" s="2" t="n">
        <v>76</v>
      </c>
      <c r="P607" s="2" t="n">
        <v>95</v>
      </c>
      <c r="Q607" t="n">
        <v>15</v>
      </c>
      <c r="R607" t="n">
        <v>6</v>
      </c>
      <c r="S607" t="n">
        <v>7</v>
      </c>
      <c r="Z607" t="n">
        <v>0.015</v>
      </c>
      <c r="AA607" t="n">
        <v>28</v>
      </c>
      <c r="AB607" t="n">
        <v>2788</v>
      </c>
      <c r="AC607" t="n">
        <v>0.3</v>
      </c>
      <c r="AD607" t="n">
        <v>27.1</v>
      </c>
      <c r="AE607" t="n">
        <v>0.2</v>
      </c>
      <c r="AF607" t="n">
        <v>23.4</v>
      </c>
      <c r="AG607" t="n">
        <v>2</v>
      </c>
      <c r="AH607" t="n">
        <v>0.4</v>
      </c>
      <c r="AI607" t="n">
        <v>0.6</v>
      </c>
      <c r="AJ607" s="28" t="inlineStr">
        <is>
          <t>LG</t>
        </is>
      </c>
      <c r="AK607" s="85" t="n"/>
      <c r="AL607" s="85" t="inlineStr">
        <is>
          <t>MFZ66151901</t>
        </is>
      </c>
      <c r="AM607" s="1">
        <f>IFERROR(AA607/AB607,"")</f>
        <v/>
      </c>
      <c r="AN607" s="486">
        <f>STDEV(K607,G607)</f>
        <v/>
      </c>
    </row>
    <row r="608" ht="21" customHeight="1" s="402">
      <c r="A608" t="n">
        <v>2021</v>
      </c>
      <c r="B608" t="n">
        <v>8</v>
      </c>
      <c r="C608" t="n">
        <v>423</v>
      </c>
      <c r="D608" t="n">
        <v>669</v>
      </c>
      <c r="E608" t="inlineStr">
        <is>
          <t>LG65UP77_TB</t>
        </is>
      </c>
      <c r="F608" t="inlineStr">
        <is>
          <t>FMLGEI065UP770</t>
        </is>
      </c>
      <c r="G608" t="n">
        <v>954</v>
      </c>
      <c r="H608" t="n">
        <v>897.7140000000001</v>
      </c>
      <c r="I608" t="n">
        <v>1021.734</v>
      </c>
      <c r="J608" t="n">
        <v>1440.4</v>
      </c>
      <c r="K608" s="476" t="n">
        <v>1041.1</v>
      </c>
      <c r="L608" t="n">
        <v>0.5</v>
      </c>
      <c r="M608" t="n">
        <v>40</v>
      </c>
      <c r="N608" t="n">
        <v>180</v>
      </c>
      <c r="O608" s="2" t="n">
        <v>44</v>
      </c>
      <c r="P608" s="2" t="n">
        <v>164</v>
      </c>
      <c r="Q608" t="n">
        <v>40</v>
      </c>
      <c r="R608" t="n">
        <v>47</v>
      </c>
      <c r="S608" t="n">
        <v>42</v>
      </c>
      <c r="X608" t="n">
        <v>2</v>
      </c>
      <c r="Z608" t="n">
        <v>0.015</v>
      </c>
      <c r="AA608" t="n">
        <v>127</v>
      </c>
      <c r="AB608" t="n">
        <v>5413</v>
      </c>
      <c r="AC608" t="n">
        <v>0.1</v>
      </c>
      <c r="AD608" t="n">
        <v>5.7</v>
      </c>
      <c r="AE608" t="n">
        <v>0.2</v>
      </c>
      <c r="AF608" t="n">
        <v>9.1</v>
      </c>
      <c r="AG608" t="n">
        <v>8</v>
      </c>
      <c r="AH608" t="n">
        <v>2.9</v>
      </c>
      <c r="AI608" t="n">
        <v>0.34</v>
      </c>
      <c r="AJ608" s="28" t="inlineStr">
        <is>
          <t>LG</t>
        </is>
      </c>
      <c r="AK608" s="85" t="n"/>
      <c r="AL608" s="85" t="inlineStr">
        <is>
          <t>MFZ67207701</t>
        </is>
      </c>
      <c r="AM608" s="1">
        <f>IFERROR(AA608/AB608,"")</f>
        <v/>
      </c>
      <c r="AN608" s="486">
        <f>STDEV(K608,G608)</f>
        <v/>
      </c>
    </row>
    <row r="609" ht="21" customHeight="1" s="402">
      <c r="A609" t="n">
        <v>2021</v>
      </c>
      <c r="B609" t="n">
        <v>8</v>
      </c>
      <c r="C609" t="n">
        <v>425</v>
      </c>
      <c r="D609" t="n">
        <v>674</v>
      </c>
      <c r="E609" t="inlineStr">
        <is>
          <t>LgWashing Mashine Base (VIVACHE)</t>
        </is>
      </c>
      <c r="F609" t="inlineStr">
        <is>
          <t>FMLGEI10000000</t>
        </is>
      </c>
      <c r="G609" t="n">
        <v>256</v>
      </c>
      <c r="H609" t="n">
        <v>240.896</v>
      </c>
      <c r="I609" t="n">
        <v>274.176</v>
      </c>
      <c r="J609" t="n">
        <v>359.4</v>
      </c>
      <c r="K609" s="476" t="n">
        <v>276.2</v>
      </c>
      <c r="L609" t="n">
        <v>0.4</v>
      </c>
      <c r="M609" t="n">
        <v>40</v>
      </c>
      <c r="N609" t="n">
        <v>180</v>
      </c>
      <c r="O609" s="2" t="n">
        <v>64</v>
      </c>
      <c r="P609" s="2" t="n">
        <v>113</v>
      </c>
      <c r="Q609" t="n">
        <v>12</v>
      </c>
      <c r="R609" t="n">
        <v>14</v>
      </c>
      <c r="S609" t="n">
        <v>18</v>
      </c>
      <c r="T609" t="n">
        <v>2</v>
      </c>
      <c r="Z609" t="n">
        <v>0.015</v>
      </c>
      <c r="AA609" t="n">
        <v>46</v>
      </c>
      <c r="AB609" t="n">
        <v>3746</v>
      </c>
      <c r="AC609" t="n">
        <v>0.2</v>
      </c>
      <c r="AD609" t="n">
        <v>14.6</v>
      </c>
      <c r="AE609" t="n">
        <v>0.2</v>
      </c>
      <c r="AF609" t="n">
        <v>5.4</v>
      </c>
      <c r="AG609" t="n">
        <v>4</v>
      </c>
      <c r="AH609" t="n">
        <v>0.7</v>
      </c>
      <c r="AI609" t="n">
        <v>0.41</v>
      </c>
      <c r="AJ609" s="28" t="inlineStr">
        <is>
          <t>LG</t>
        </is>
      </c>
      <c r="AK609" s="85" t="n"/>
      <c r="AL609" s="85" t="inlineStr">
        <is>
          <t>AGG76599802</t>
        </is>
      </c>
      <c r="AM609" s="1">
        <f>IFERROR(AA609/AB609,"")</f>
        <v/>
      </c>
      <c r="AN609" s="486">
        <f>STDEV(K609,G609)</f>
        <v/>
      </c>
    </row>
    <row r="610" ht="21" customHeight="1" s="402">
      <c r="A610" t="n">
        <v>2021</v>
      </c>
      <c r="B610" t="n">
        <v>8</v>
      </c>
      <c r="C610" t="n">
        <v>1</v>
      </c>
      <c r="D610" t="n">
        <v>1</v>
      </c>
      <c r="E610" t="inlineStr">
        <is>
          <t>كفر سخان فرنساوى 085</t>
        </is>
      </c>
      <c r="F610" t="inlineStr">
        <is>
          <t>FMENCI20000000</t>
        </is>
      </c>
      <c r="G610" t="n">
        <v>111</v>
      </c>
      <c r="H610" t="n">
        <v>103.23</v>
      </c>
      <c r="I610" t="n">
        <v>118.77</v>
      </c>
      <c r="J610" t="n">
        <v>140.9</v>
      </c>
      <c r="K610" s="476" t="n">
        <v>104.5</v>
      </c>
      <c r="L610" t="n">
        <v>0.3</v>
      </c>
      <c r="M610" t="n">
        <v>108</v>
      </c>
      <c r="N610" t="n">
        <v>100</v>
      </c>
      <c r="O610" s="2" t="n">
        <v>94</v>
      </c>
      <c r="P610" s="2" t="n">
        <v>115</v>
      </c>
      <c r="Q610" t="n">
        <v>22</v>
      </c>
      <c r="R610" t="n">
        <v>12</v>
      </c>
      <c r="S610" t="n">
        <v>23</v>
      </c>
      <c r="X610" t="n">
        <v>3</v>
      </c>
      <c r="Z610" t="n">
        <v>0.015</v>
      </c>
      <c r="AA610" t="n">
        <v>60</v>
      </c>
      <c r="AB610" t="n">
        <v>7996</v>
      </c>
      <c r="AC610" t="n">
        <v>0.5</v>
      </c>
      <c r="AD610" t="n">
        <v>72</v>
      </c>
      <c r="AE610" t="n">
        <v>0.6</v>
      </c>
      <c r="AF610" t="n">
        <v>76.40000000000001</v>
      </c>
      <c r="AG610" t="n">
        <v>4</v>
      </c>
      <c r="AH610" t="n">
        <v>0.6</v>
      </c>
      <c r="AI610" t="n">
        <v>0.84</v>
      </c>
      <c r="AJ610" s="28" t="inlineStr">
        <is>
          <t>اطلانتيك</t>
        </is>
      </c>
      <c r="AK610" s="85" t="n"/>
      <c r="AL610" s="85" t="n"/>
      <c r="AM610" s="1">
        <f>IFERROR(AA610/AB610,"")</f>
        <v/>
      </c>
      <c r="AN610" s="486">
        <f>STDEV(K610,G610)</f>
        <v/>
      </c>
    </row>
    <row r="611" ht="21" customHeight="1" s="402">
      <c r="A611" t="n">
        <v>2021</v>
      </c>
      <c r="B611" t="n">
        <v>8</v>
      </c>
      <c r="C611" t="n">
        <v>1</v>
      </c>
      <c r="D611" t="n">
        <v>2</v>
      </c>
      <c r="E611" t="inlineStr">
        <is>
          <t>قاعده سخان فرنساوى 086</t>
        </is>
      </c>
      <c r="F611" t="inlineStr">
        <is>
          <t>FMENCI30000000</t>
        </is>
      </c>
      <c r="G611" t="n">
        <v>113</v>
      </c>
      <c r="H611" t="n">
        <v>105.09</v>
      </c>
      <c r="I611" t="n">
        <v>120.91</v>
      </c>
      <c r="J611" t="n">
        <v>171.7</v>
      </c>
      <c r="K611" s="476" t="n">
        <v>111.1</v>
      </c>
      <c r="L611" t="n">
        <v>0.5</v>
      </c>
      <c r="M611" t="n">
        <v>108</v>
      </c>
      <c r="N611" t="n">
        <v>100</v>
      </c>
      <c r="O611" s="2" t="n">
        <v>94</v>
      </c>
      <c r="P611" s="2" t="n">
        <v>115</v>
      </c>
      <c r="Q611" t="n">
        <v>27</v>
      </c>
      <c r="R611" t="n">
        <v>14</v>
      </c>
      <c r="S611" t="n">
        <v>23</v>
      </c>
      <c r="X611" t="n">
        <v>3</v>
      </c>
      <c r="Z611" t="n">
        <v>0.015</v>
      </c>
      <c r="AA611" t="n">
        <v>67</v>
      </c>
      <c r="AB611" t="n">
        <v>8127</v>
      </c>
      <c r="AC611" t="n">
        <v>0.6</v>
      </c>
      <c r="AD611" t="n">
        <v>71.90000000000001</v>
      </c>
      <c r="AE611" t="n">
        <v>0.6</v>
      </c>
      <c r="AF611" t="n">
        <v>72.90000000000001</v>
      </c>
      <c r="AG611" t="n">
        <v>4</v>
      </c>
      <c r="AH611" t="n">
        <v>0.7</v>
      </c>
      <c r="AI611" t="n">
        <v>0.86</v>
      </c>
      <c r="AJ611" s="28" t="inlineStr">
        <is>
          <t>اطلانتيك</t>
        </is>
      </c>
      <c r="AK611" s="85" t="n"/>
      <c r="AL611" s="85" t="n"/>
      <c r="AM611" s="1">
        <f>IFERROR(AA611/AB611,"")</f>
        <v/>
      </c>
      <c r="AN611" s="486">
        <f>STDEV(K611,G611)</f>
        <v/>
      </c>
    </row>
    <row r="612" ht="21" customHeight="1" s="402">
      <c r="A612" t="n">
        <v>2021</v>
      </c>
      <c r="B612" t="n">
        <v>8</v>
      </c>
      <c r="C612" t="n">
        <v>48</v>
      </c>
      <c r="D612" t="n">
        <v>124</v>
      </c>
      <c r="E612" t="inlineStr">
        <is>
          <t>فوم وسط  سخان فرنساوي</t>
        </is>
      </c>
      <c r="F612" t="inlineStr">
        <is>
          <t>FMENCI10000000</t>
        </is>
      </c>
      <c r="G612" t="n">
        <v>18.7</v>
      </c>
      <c r="H612" t="n">
        <v>17.391</v>
      </c>
      <c r="I612" t="n">
        <v>20.009</v>
      </c>
      <c r="J612" t="n">
        <v>27.3</v>
      </c>
      <c r="K612" s="476" t="n">
        <v>19.6</v>
      </c>
      <c r="L612" t="n">
        <v>0.5</v>
      </c>
      <c r="M612" t="n">
        <v>126</v>
      </c>
      <c r="N612" t="n">
        <v>114</v>
      </c>
      <c r="O612" s="2" t="n">
        <v>132</v>
      </c>
      <c r="P612" s="2" t="n">
        <v>109</v>
      </c>
      <c r="Q612" t="n">
        <v>10</v>
      </c>
      <c r="R612" t="n">
        <v>22</v>
      </c>
      <c r="S612" t="n">
        <v>23</v>
      </c>
      <c r="Z612" t="n">
        <v>0.02</v>
      </c>
      <c r="AA612" t="n">
        <v>55</v>
      </c>
      <c r="AB612" t="n">
        <v>2050</v>
      </c>
      <c r="AC612" t="n">
        <v>2.9</v>
      </c>
      <c r="AD612" t="n">
        <v>109.6</v>
      </c>
      <c r="AE612" t="n">
        <v>2.8</v>
      </c>
      <c r="AF612" t="n">
        <v>52.8</v>
      </c>
      <c r="AG612" t="n">
        <v>3</v>
      </c>
      <c r="AH612" t="n">
        <v>0.4</v>
      </c>
      <c r="AI612" t="n">
        <v>0.13</v>
      </c>
      <c r="AJ612" s="28" t="inlineStr">
        <is>
          <t>اطلانتيك</t>
        </is>
      </c>
      <c r="AK612" s="85" t="n"/>
      <c r="AL612" s="85" t="inlineStr">
        <is>
          <t>9876690</t>
        </is>
      </c>
      <c r="AM612" s="1">
        <f>IFERROR(AA612/AB612,"")</f>
        <v/>
      </c>
      <c r="AN612" s="486">
        <f>STDEV(K612,G612)</f>
        <v/>
      </c>
    </row>
    <row r="613" ht="21" customHeight="1" s="402">
      <c r="A613" t="n">
        <v>2021</v>
      </c>
      <c r="B613" t="n">
        <v>8</v>
      </c>
      <c r="C613" t="n">
        <v>123</v>
      </c>
      <c r="D613" t="n">
        <v>645</v>
      </c>
      <c r="E613" t="inlineStr">
        <is>
          <t>Stop Coller S4</t>
        </is>
      </c>
      <c r="F613" t="inlineStr">
        <is>
          <t>FMENCI0S400000</t>
        </is>
      </c>
      <c r="G613" t="n">
        <v>133</v>
      </c>
      <c r="H613" t="n">
        <v>123.69</v>
      </c>
      <c r="I613" t="n">
        <v>142.31</v>
      </c>
      <c r="J613" t="n">
        <v>180.3</v>
      </c>
      <c r="K613" s="476" t="n">
        <v>149.5</v>
      </c>
      <c r="L613" t="n">
        <v>0.4</v>
      </c>
      <c r="M613" t="n">
        <v>80</v>
      </c>
      <c r="N613" t="n">
        <v>180</v>
      </c>
      <c r="O613" s="2" t="n">
        <v>92</v>
      </c>
      <c r="P613" s="2" t="n">
        <v>158</v>
      </c>
      <c r="Q613" t="n">
        <v>49</v>
      </c>
      <c r="R613" t="n">
        <v>45</v>
      </c>
      <c r="S613" t="n">
        <v>42</v>
      </c>
      <c r="Z613" t="n">
        <v>0.02</v>
      </c>
      <c r="AA613" t="n">
        <v>136</v>
      </c>
      <c r="AB613" t="n">
        <v>9736</v>
      </c>
      <c r="AC613" t="n">
        <v>1</v>
      </c>
      <c r="AD613" t="n">
        <v>73.2</v>
      </c>
      <c r="AE613" t="n">
        <v>0.9</v>
      </c>
      <c r="AF613" t="n">
        <v>64.40000000000001</v>
      </c>
      <c r="AG613" t="n">
        <v>9</v>
      </c>
      <c r="AH613" t="n">
        <v>1.5</v>
      </c>
      <c r="AI613" t="n">
        <v>0.59</v>
      </c>
      <c r="AJ613" s="28" t="inlineStr">
        <is>
          <t>اطلانتيك</t>
        </is>
      </c>
      <c r="AK613" s="85" t="n"/>
      <c r="AL613" s="85" t="n"/>
      <c r="AM613" s="1">
        <f>IFERROR(AA613/AB613,"")</f>
        <v/>
      </c>
      <c r="AN613" s="486">
        <f>STDEV(K613,G613)</f>
        <v/>
      </c>
    </row>
    <row r="614" ht="21" customHeight="1" s="402">
      <c r="A614" t="n">
        <v>2021</v>
      </c>
      <c r="B614" t="n">
        <v>8</v>
      </c>
      <c r="C614" t="n">
        <v>259</v>
      </c>
      <c r="D614" t="n">
        <v>183</v>
      </c>
      <c r="E614" t="inlineStr">
        <is>
          <t>فوم حمايةالعداد</t>
        </is>
      </c>
      <c r="F614" t="inlineStr">
        <is>
          <t>FMENCI40000000</t>
        </is>
      </c>
      <c r="G614" t="n">
        <v>3</v>
      </c>
      <c r="H614" t="n">
        <v>2.79</v>
      </c>
      <c r="I614" t="n">
        <v>3.21</v>
      </c>
      <c r="J614" t="n">
        <v>4</v>
      </c>
      <c r="K614" s="476" t="n">
        <v>3.1</v>
      </c>
      <c r="L614" t="n">
        <v>0.3</v>
      </c>
      <c r="M614" t="n">
        <v>508</v>
      </c>
      <c r="N614" t="n">
        <v>85</v>
      </c>
      <c r="O614" s="2" t="n">
        <v>393</v>
      </c>
      <c r="P614" s="2" t="n">
        <v>112</v>
      </c>
      <c r="Q614" t="n">
        <v>16</v>
      </c>
      <c r="R614" t="n">
        <v>34</v>
      </c>
      <c r="S614" t="n">
        <v>78</v>
      </c>
      <c r="Z614" t="n">
        <v>0.02</v>
      </c>
      <c r="AA614" t="n">
        <v>128</v>
      </c>
      <c r="AB614" t="n">
        <v>19128</v>
      </c>
      <c r="AC614" t="n">
        <v>42.7</v>
      </c>
      <c r="AD614" t="n">
        <v>6376</v>
      </c>
      <c r="AE614" t="n">
        <v>41.8</v>
      </c>
      <c r="AF614" t="n">
        <v>6293.6</v>
      </c>
      <c r="AG614" t="n">
        <v>3</v>
      </c>
      <c r="AH614" t="n">
        <v>0.3</v>
      </c>
      <c r="AI614" t="n">
        <v>0.57</v>
      </c>
      <c r="AJ614" s="28" t="inlineStr">
        <is>
          <t>اطلانتيك</t>
        </is>
      </c>
      <c r="AK614" s="85" t="n"/>
      <c r="AL614" s="85" t="n"/>
      <c r="AM614" s="1">
        <f>IFERROR(AA614/AB614,"")</f>
        <v/>
      </c>
      <c r="AN614" s="486">
        <f>STDEV(K614,G614)</f>
        <v/>
      </c>
    </row>
    <row r="615" ht="21" customHeight="1" s="402">
      <c r="A615" t="n">
        <v>2021</v>
      </c>
      <c r="B615" t="n">
        <v>8</v>
      </c>
      <c r="C615" t="n">
        <v>3</v>
      </c>
      <c r="D615" t="n">
        <v>10</v>
      </c>
      <c r="E615" t="inlineStr">
        <is>
          <t>(إفتا)S1B1 1754501</t>
        </is>
      </c>
      <c r="F615" t="inlineStr">
        <is>
          <t>FMAFTI10000000</t>
        </is>
      </c>
      <c r="G615" t="n">
        <v>48</v>
      </c>
      <c r="H615" t="n">
        <v>44.64</v>
      </c>
      <c r="I615" t="n">
        <v>51.36</v>
      </c>
      <c r="J615" t="n">
        <v>69.40000000000001</v>
      </c>
      <c r="K615" s="476" t="n">
        <v>56.7</v>
      </c>
      <c r="L615" t="n">
        <v>0.4</v>
      </c>
      <c r="M615" t="n">
        <v>47</v>
      </c>
      <c r="N615" t="n">
        <v>154</v>
      </c>
      <c r="O615" s="2" t="n">
        <v>101</v>
      </c>
      <c r="P615" s="2" t="n">
        <v>102</v>
      </c>
      <c r="Q615" t="n">
        <v>8</v>
      </c>
      <c r="R615" t="n">
        <v>5</v>
      </c>
      <c r="S615" t="n">
        <v>20</v>
      </c>
      <c r="T615" t="n">
        <v>14</v>
      </c>
      <c r="Z615" t="n">
        <v>0.02</v>
      </c>
      <c r="AA615" t="n">
        <v>47</v>
      </c>
      <c r="AB615" t="n">
        <v>2807</v>
      </c>
      <c r="AC615" t="n">
        <v>1</v>
      </c>
      <c r="AD615" t="n">
        <v>58.5</v>
      </c>
      <c r="AE615" t="n">
        <v>0.8</v>
      </c>
      <c r="AF615" t="n">
        <v>44.5</v>
      </c>
      <c r="AG615" t="n">
        <v>5</v>
      </c>
      <c r="AH615" t="n">
        <v>0.5</v>
      </c>
      <c r="AI615" t="n">
        <v>0.62</v>
      </c>
      <c r="AJ615" s="28" t="inlineStr">
        <is>
          <t>افتا</t>
        </is>
      </c>
      <c r="AK615" s="85" t="n"/>
      <c r="AL615" s="85" t="n"/>
      <c r="AM615" s="1">
        <f>IFERROR(AA615/AB615,"")</f>
        <v/>
      </c>
      <c r="AN615" s="486">
        <f>STDEV(K615,G615)</f>
        <v/>
      </c>
    </row>
    <row r="616" ht="21" customHeight="1" s="402">
      <c r="A616" t="n">
        <v>2021</v>
      </c>
      <c r="B616" t="n">
        <v>8</v>
      </c>
      <c r="C616" t="n">
        <v>5</v>
      </c>
      <c r="D616" t="n">
        <v>13</v>
      </c>
      <c r="E616" t="inlineStr">
        <is>
          <t>(إفتا)S1B1 3397201</t>
        </is>
      </c>
      <c r="F616" t="inlineStr">
        <is>
          <t>FMAFTI30000000</t>
        </is>
      </c>
      <c r="G616" t="n">
        <v>35.875</v>
      </c>
      <c r="H616" t="n">
        <v>33.36375</v>
      </c>
      <c r="I616" t="n">
        <v>38.38625</v>
      </c>
      <c r="J616" t="n">
        <v>48.2</v>
      </c>
      <c r="K616" s="476" t="n">
        <v>41.2</v>
      </c>
      <c r="L616" t="n">
        <v>0.3</v>
      </c>
      <c r="M616" t="n">
        <v>59</v>
      </c>
      <c r="N616" t="n">
        <v>122</v>
      </c>
      <c r="O616" s="2" t="n">
        <v>118</v>
      </c>
      <c r="P616" s="2" t="n">
        <v>87</v>
      </c>
      <c r="Q616" t="n">
        <v>16</v>
      </c>
      <c r="R616" t="n">
        <v>18</v>
      </c>
      <c r="S616" t="n">
        <v>15</v>
      </c>
      <c r="T616" t="n">
        <v>6</v>
      </c>
      <c r="U616" t="n">
        <v>20</v>
      </c>
      <c r="X616" t="n">
        <v>4</v>
      </c>
      <c r="Z616" t="n">
        <v>0.02</v>
      </c>
      <c r="AA616" t="n">
        <v>79</v>
      </c>
      <c r="AB616" t="n">
        <v>959</v>
      </c>
      <c r="AC616" t="n">
        <v>2.2</v>
      </c>
      <c r="AD616" t="n">
        <v>26.7</v>
      </c>
      <c r="AE616" t="n">
        <v>1.9</v>
      </c>
      <c r="AF616" t="n">
        <v>22.7</v>
      </c>
      <c r="AG616" t="n">
        <v>3</v>
      </c>
      <c r="AH616" t="n">
        <v>0.7</v>
      </c>
      <c r="AI616" t="n">
        <v>0.25</v>
      </c>
      <c r="AJ616" s="28" t="inlineStr">
        <is>
          <t>افتا</t>
        </is>
      </c>
      <c r="AK616" s="85" t="n"/>
      <c r="AL616" s="85" t="n"/>
      <c r="AM616" s="1">
        <f>IFERROR(AA616/AB616,"")</f>
        <v/>
      </c>
      <c r="AN616" s="486">
        <f>STDEV(K616,G616)</f>
        <v/>
      </c>
    </row>
    <row r="617" ht="21" customHeight="1" s="402">
      <c r="A617" t="n">
        <v>2021</v>
      </c>
      <c r="B617" t="n">
        <v>8</v>
      </c>
      <c r="C617" t="n">
        <v>10</v>
      </c>
      <c r="D617" t="n">
        <v>24</v>
      </c>
      <c r="E617" t="inlineStr">
        <is>
          <t>فوم زوايا فيكتوريا خلفيه PDAWP6025</t>
        </is>
      </c>
      <c r="F617" t="inlineStr">
        <is>
          <t>FMDAIIF4000000</t>
        </is>
      </c>
      <c r="G617" t="n">
        <v>166</v>
      </c>
      <c r="H617" t="n">
        <v>154.38</v>
      </c>
      <c r="I617" t="n">
        <v>177.62</v>
      </c>
      <c r="J617" t="n">
        <v>211.5</v>
      </c>
      <c r="K617" s="476" t="n">
        <v>170.9</v>
      </c>
      <c r="L617" t="n">
        <v>0.3</v>
      </c>
      <c r="M617" t="n">
        <v>145</v>
      </c>
      <c r="N617" t="n">
        <v>99</v>
      </c>
      <c r="O617" s="2" t="n">
        <v>137</v>
      </c>
      <c r="P617" s="2" t="n">
        <v>105</v>
      </c>
      <c r="Q617" t="n">
        <v>24</v>
      </c>
      <c r="R617" t="n">
        <v>21</v>
      </c>
      <c r="S617" t="n">
        <v>30</v>
      </c>
      <c r="Z617" t="n">
        <v>0.015</v>
      </c>
      <c r="AA617" t="n">
        <v>75</v>
      </c>
      <c r="AB617" t="n">
        <v>11067</v>
      </c>
      <c r="AC617" t="n">
        <v>0.5</v>
      </c>
      <c r="AD617" t="n">
        <v>66.7</v>
      </c>
      <c r="AE617" t="n">
        <v>0.4</v>
      </c>
      <c r="AF617" t="n">
        <v>64.40000000000001</v>
      </c>
      <c r="AG617" t="n">
        <v>4</v>
      </c>
      <c r="AH617" t="n">
        <v>0.5</v>
      </c>
      <c r="AI617" t="n">
        <v>0.73</v>
      </c>
      <c r="AJ617" s="28" t="inlineStr">
        <is>
          <t>الكترولوكس</t>
        </is>
      </c>
      <c r="AK617" s="85" t="n"/>
      <c r="AL617" s="85" t="inlineStr">
        <is>
          <t>PDAWP7198</t>
        </is>
      </c>
      <c r="AM617" s="1">
        <f>IFERROR(AA617/AB617,"")</f>
        <v/>
      </c>
      <c r="AN617" s="486">
        <f>STDEV(K617,G617)</f>
        <v/>
      </c>
    </row>
    <row r="618" ht="21" customHeight="1" s="402">
      <c r="A618" t="n">
        <v>2021</v>
      </c>
      <c r="B618" t="n">
        <v>8</v>
      </c>
      <c r="C618" t="n">
        <v>10</v>
      </c>
      <c r="D618" t="n">
        <v>25</v>
      </c>
      <c r="E618" t="inlineStr">
        <is>
          <t>فوم زوايا فيكتوريا اماميه PDAWP6024</t>
        </is>
      </c>
      <c r="F618" t="inlineStr">
        <is>
          <t>FMDAIIF3000000</t>
        </is>
      </c>
      <c r="G618" t="n">
        <v>162</v>
      </c>
      <c r="H618" t="n">
        <v>150.66</v>
      </c>
      <c r="I618" t="n">
        <v>173.34</v>
      </c>
      <c r="J618" t="n">
        <v>197.8</v>
      </c>
      <c r="K618" s="476" t="n">
        <v>155.7</v>
      </c>
      <c r="L618" t="n">
        <v>0.2</v>
      </c>
      <c r="M618" t="n">
        <v>145</v>
      </c>
      <c r="N618" t="n">
        <v>99</v>
      </c>
      <c r="O618" s="2" t="n">
        <v>137</v>
      </c>
      <c r="P618" s="2" t="n">
        <v>106</v>
      </c>
      <c r="Q618" t="n">
        <v>31</v>
      </c>
      <c r="R618" t="n">
        <v>24</v>
      </c>
      <c r="S618" t="n">
        <v>24</v>
      </c>
      <c r="Z618" t="n">
        <v>0.015</v>
      </c>
      <c r="AA618" t="n">
        <v>79</v>
      </c>
      <c r="AB618" t="n">
        <v>11071</v>
      </c>
      <c r="AC618" t="n">
        <v>0.5</v>
      </c>
      <c r="AD618" t="n">
        <v>68.3</v>
      </c>
      <c r="AE618" t="n">
        <v>0.5</v>
      </c>
      <c r="AF618" t="n">
        <v>71.09999999999999</v>
      </c>
      <c r="AG618" t="n">
        <v>4</v>
      </c>
      <c r="AH618" t="n">
        <v>0.6</v>
      </c>
      <c r="AI618" t="n">
        <v>0.73</v>
      </c>
      <c r="AJ618" s="28" t="inlineStr">
        <is>
          <t>الكترولوكس</t>
        </is>
      </c>
      <c r="AK618" s="85" t="inlineStr">
        <is>
          <t xml:space="preserve">FRONT ANGULAR SET VU          </t>
        </is>
      </c>
      <c r="AL618" s="85" t="inlineStr">
        <is>
          <t>PDAWP7197</t>
        </is>
      </c>
      <c r="AM618" s="1">
        <f>IFERROR(AA618/AB618,"")</f>
        <v/>
      </c>
      <c r="AN618" s="486">
        <f>STDEV(K618,G618)</f>
        <v/>
      </c>
    </row>
    <row r="619" ht="21" customHeight="1" s="402">
      <c r="A619" t="n">
        <v>2021</v>
      </c>
      <c r="B619" t="n">
        <v>8</v>
      </c>
      <c r="C619" t="n">
        <v>29</v>
      </c>
      <c r="D619" t="n">
        <v>81</v>
      </c>
      <c r="E619" t="inlineStr">
        <is>
          <t>قاعدة بوتجاز 90 تصدير</t>
        </is>
      </c>
      <c r="F619" t="inlineStr">
        <is>
          <t>FMDACI49000001</t>
        </is>
      </c>
      <c r="G619" t="n">
        <v>388</v>
      </c>
      <c r="H619" t="n">
        <v>360.84</v>
      </c>
      <c r="I619" t="n">
        <v>415.16</v>
      </c>
      <c r="J619" t="n">
        <v>509.3</v>
      </c>
      <c r="K619" s="476" t="n">
        <v>391.4</v>
      </c>
      <c r="L619" t="n">
        <v>0.3</v>
      </c>
      <c r="M619" t="n">
        <v>60</v>
      </c>
      <c r="N619" t="n">
        <v>120</v>
      </c>
      <c r="O619" s="2" t="n">
        <v>61</v>
      </c>
      <c r="P619" s="2" t="n">
        <v>118</v>
      </c>
      <c r="Q619" t="n">
        <v>30</v>
      </c>
      <c r="R619" t="n">
        <v>26</v>
      </c>
      <c r="S619" t="n">
        <v>36</v>
      </c>
      <c r="T619" t="n">
        <v>3</v>
      </c>
      <c r="X619" t="n">
        <v>2</v>
      </c>
      <c r="Z619" t="n">
        <v>0.015</v>
      </c>
      <c r="AA619" t="n">
        <v>97</v>
      </c>
      <c r="AB619" t="n">
        <v>6877</v>
      </c>
      <c r="AC619" t="n">
        <v>0.3</v>
      </c>
      <c r="AD619" t="n">
        <v>17.7</v>
      </c>
      <c r="AE619" t="n">
        <v>0.2</v>
      </c>
      <c r="AF619" t="n">
        <v>17.6</v>
      </c>
      <c r="AG619" t="n">
        <v>6</v>
      </c>
      <c r="AH619" t="n">
        <v>1.6</v>
      </c>
      <c r="AI619" t="n">
        <v>0.83</v>
      </c>
      <c r="AJ619" s="28" t="inlineStr">
        <is>
          <t>الكترولوكس</t>
        </is>
      </c>
      <c r="AK619" s="85" t="n"/>
      <c r="AL619" s="85" t="inlineStr">
        <is>
          <t>A07465002</t>
        </is>
      </c>
      <c r="AM619" s="1">
        <f>IFERROR(AA619/AB619,"")</f>
        <v/>
      </c>
      <c r="AN619" s="486">
        <f>STDEV(K619,G619)</f>
        <v/>
      </c>
    </row>
    <row r="620" ht="21" customHeight="1" s="402">
      <c r="A620" t="n">
        <v>2021</v>
      </c>
      <c r="B620" t="n">
        <v>8</v>
      </c>
      <c r="C620" t="n">
        <v>32</v>
      </c>
      <c r="D620" t="n">
        <v>92</v>
      </c>
      <c r="E620" t="inlineStr">
        <is>
          <t>قاعده غساله فوم 4.3 سم PDAWP6058</t>
        </is>
      </c>
      <c r="F620" t="inlineStr">
        <is>
          <t>FMDAIIW0000000</t>
        </is>
      </c>
      <c r="G620" t="n">
        <v>361</v>
      </c>
      <c r="H620" t="n">
        <v>335.73</v>
      </c>
      <c r="I620" t="n">
        <v>386.27</v>
      </c>
      <c r="J620" t="n">
        <v>489.1</v>
      </c>
      <c r="K620" s="476" t="n">
        <v>368.1</v>
      </c>
      <c r="L620" t="n">
        <v>0.4</v>
      </c>
      <c r="M620" t="n">
        <v>74</v>
      </c>
      <c r="N620" t="n">
        <v>97</v>
      </c>
      <c r="O620" s="2" t="n">
        <v>62</v>
      </c>
      <c r="P620" s="2" t="n">
        <v>116</v>
      </c>
      <c r="Q620" t="n">
        <v>63</v>
      </c>
      <c r="R620" t="n">
        <v>58</v>
      </c>
      <c r="S620" t="n">
        <v>71</v>
      </c>
      <c r="T620" t="n">
        <v>2</v>
      </c>
      <c r="U620" t="n">
        <v>8</v>
      </c>
      <c r="Z620" t="n">
        <v>0.015</v>
      </c>
      <c r="AA620" t="n">
        <v>202</v>
      </c>
      <c r="AB620" t="n">
        <v>15274</v>
      </c>
      <c r="AC620" t="n">
        <v>0.6</v>
      </c>
      <c r="AD620" t="n">
        <v>42.3</v>
      </c>
      <c r="AE620" t="n">
        <v>0.5</v>
      </c>
      <c r="AF620" t="n">
        <v>40.5</v>
      </c>
      <c r="AG620" t="n">
        <v>13</v>
      </c>
      <c r="AH620" t="n">
        <v>3.3</v>
      </c>
      <c r="AI620" t="n">
        <v>0.7</v>
      </c>
      <c r="AJ620" s="28" t="inlineStr">
        <is>
          <t>الكترولوكس</t>
        </is>
      </c>
      <c r="AK620" s="85" t="inlineStr">
        <is>
          <t xml:space="preserve">PACKAGING FOAM BASE SHORT     </t>
        </is>
      </c>
      <c r="AL620" s="85" t="inlineStr">
        <is>
          <t>PDAWP7199</t>
        </is>
      </c>
      <c r="AM620" s="1">
        <f>IFERROR(AA620/AB620,"")</f>
        <v/>
      </c>
      <c r="AN620" s="486">
        <f>STDEV(K620,G620)</f>
        <v/>
      </c>
    </row>
    <row r="621" ht="21" customHeight="1" s="402">
      <c r="A621" t="n">
        <v>2021</v>
      </c>
      <c r="B621" t="n">
        <v>8</v>
      </c>
      <c r="C621" t="n">
        <v>32</v>
      </c>
      <c r="D621" t="n">
        <v>93</v>
      </c>
      <c r="E621" t="inlineStr">
        <is>
          <t>فوم حمايه لوحه التحكم فيكتوريا CDAWP6090</t>
        </is>
      </c>
      <c r="F621" t="inlineStr">
        <is>
          <t>FMDAIIF2000000</t>
        </is>
      </c>
      <c r="G621" t="n">
        <v>59</v>
      </c>
      <c r="H621" t="n">
        <v>54.87</v>
      </c>
      <c r="I621" t="n">
        <v>63.13</v>
      </c>
      <c r="J621" t="n">
        <v>81.40000000000001</v>
      </c>
      <c r="K621" s="476" t="n">
        <v>59.4</v>
      </c>
      <c r="L621" t="n">
        <v>0.4</v>
      </c>
      <c r="M621" t="n">
        <v>74</v>
      </c>
      <c r="N621" t="n">
        <v>97</v>
      </c>
      <c r="O621" s="2" t="n">
        <v>62</v>
      </c>
      <c r="P621" s="2" t="n">
        <v>116</v>
      </c>
      <c r="Q621" t="n">
        <v>96</v>
      </c>
      <c r="R621" t="n">
        <v>78</v>
      </c>
      <c r="S621" t="n">
        <v>67</v>
      </c>
      <c r="U621" t="n">
        <v>4</v>
      </c>
      <c r="Z621" t="n">
        <v>0.015</v>
      </c>
      <c r="AA621" t="n">
        <v>245</v>
      </c>
      <c r="AB621" t="n">
        <v>15030</v>
      </c>
      <c r="AC621" t="n">
        <v>4.2</v>
      </c>
      <c r="AD621" t="n">
        <v>254.7</v>
      </c>
      <c r="AE621" t="n">
        <v>4.1</v>
      </c>
      <c r="AF621" t="n">
        <v>237.9</v>
      </c>
      <c r="AG621" t="n">
        <v>13</v>
      </c>
      <c r="AH621" t="n">
        <v>4</v>
      </c>
      <c r="AI621" t="n">
        <v>0.67</v>
      </c>
      <c r="AJ621" s="28" t="inlineStr">
        <is>
          <t>الكترولوكس</t>
        </is>
      </c>
      <c r="AK621" s="85" t="inlineStr">
        <is>
          <t xml:space="preserve">CONTROL PANEL PROTECTION FOAM </t>
        </is>
      </c>
      <c r="AL621" s="85" t="inlineStr">
        <is>
          <t>PDAWA6157</t>
        </is>
      </c>
      <c r="AM621" s="1">
        <f>IFERROR(AA621/AB621,"")</f>
        <v/>
      </c>
      <c r="AN621" s="486">
        <f>STDEV(K621,G621)</f>
        <v/>
      </c>
    </row>
    <row r="622" ht="21" customHeight="1" s="402">
      <c r="A622" t="n">
        <v>2021</v>
      </c>
      <c r="B622" t="n">
        <v>8</v>
      </c>
      <c r="C622" t="n">
        <v>32</v>
      </c>
      <c r="D622" t="n">
        <v>94</v>
      </c>
      <c r="E622" t="inlineStr">
        <is>
          <t>فوم تغليف حله فيكتوريا CDAWP6039</t>
        </is>
      </c>
      <c r="F622" t="inlineStr">
        <is>
          <t>FMDAIIF1000000</t>
        </is>
      </c>
      <c r="G622" t="n">
        <v>19</v>
      </c>
      <c r="H622" t="n">
        <v>17.67</v>
      </c>
      <c r="I622" t="n">
        <v>20.33</v>
      </c>
      <c r="J622" t="n">
        <v>30.2</v>
      </c>
      <c r="K622" s="476" t="n">
        <v>18.1</v>
      </c>
      <c r="L622" t="n">
        <v>0.6</v>
      </c>
      <c r="M622" t="n">
        <v>74</v>
      </c>
      <c r="N622" t="n">
        <v>97</v>
      </c>
      <c r="O622" s="2" t="n">
        <v>58</v>
      </c>
      <c r="P622" s="2" t="n">
        <v>124</v>
      </c>
      <c r="Q622" t="n">
        <v>25</v>
      </c>
      <c r="R622" t="n">
        <v>17</v>
      </c>
      <c r="S622" t="n">
        <v>28</v>
      </c>
      <c r="Z622" t="n">
        <v>0.015</v>
      </c>
      <c r="AA622" t="n">
        <v>70</v>
      </c>
      <c r="AB622" t="n">
        <v>1606</v>
      </c>
      <c r="AC622" t="n">
        <v>3.7</v>
      </c>
      <c r="AD622" t="n">
        <v>84.5</v>
      </c>
      <c r="AE622" t="n">
        <v>3.9</v>
      </c>
      <c r="AF622" t="n">
        <v>89.2</v>
      </c>
      <c r="AG622" t="n">
        <v>3</v>
      </c>
      <c r="AH622" t="n">
        <v>1.2</v>
      </c>
      <c r="AI622" t="n">
        <v>0.33</v>
      </c>
      <c r="AJ622" s="28" t="inlineStr">
        <is>
          <t>الكترولوكس</t>
        </is>
      </c>
      <c r="AK622" s="85" t="inlineStr">
        <is>
          <t xml:space="preserve">DRUM PACKAGING SPACER         </t>
        </is>
      </c>
      <c r="AL622" s="85" t="inlineStr">
        <is>
          <t>CDAWP6039</t>
        </is>
      </c>
      <c r="AM622" s="1">
        <f>IFERROR(AA622/AB622,"")</f>
        <v/>
      </c>
      <c r="AN622" s="486">
        <f>STDEV(K622,G622)</f>
        <v/>
      </c>
    </row>
    <row r="623" ht="21" customHeight="1" s="402">
      <c r="A623" t="n">
        <v>2021</v>
      </c>
      <c r="B623" t="n">
        <v>8</v>
      </c>
      <c r="C623" t="n">
        <v>34</v>
      </c>
      <c r="D623" t="n">
        <v>99</v>
      </c>
      <c r="E623" t="inlineStr">
        <is>
          <t>فوم تغليف علوى يمين خلفى11قدم  PDFRP0143</t>
        </is>
      </c>
      <c r="F623" t="inlineStr">
        <is>
          <t>FMDAIIM2000000</t>
        </is>
      </c>
      <c r="G623" t="n">
        <v>20</v>
      </c>
      <c r="H623" t="n">
        <v>18.6</v>
      </c>
      <c r="I623" t="n">
        <v>21.4</v>
      </c>
      <c r="J623" t="n">
        <v>28.4</v>
      </c>
      <c r="K623" s="476" t="n">
        <v>20.7</v>
      </c>
      <c r="L623" t="n">
        <v>0.4</v>
      </c>
      <c r="M623" t="n">
        <v>140</v>
      </c>
      <c r="N623" t="n">
        <v>103</v>
      </c>
      <c r="O623" s="2" t="n">
        <v>138</v>
      </c>
      <c r="P623" s="2" t="n">
        <v>105</v>
      </c>
      <c r="Q623" t="n">
        <v>18</v>
      </c>
      <c r="R623" t="n">
        <v>17</v>
      </c>
      <c r="S623" t="n">
        <v>24</v>
      </c>
      <c r="Z623" t="n">
        <v>0.015</v>
      </c>
      <c r="AA623" t="n">
        <v>59</v>
      </c>
      <c r="AB623" t="n">
        <v>7871</v>
      </c>
      <c r="AC623" t="n">
        <v>3</v>
      </c>
      <c r="AD623" t="n">
        <v>393.6</v>
      </c>
      <c r="AE623" t="n">
        <v>2.9</v>
      </c>
      <c r="AF623" t="n">
        <v>372.9</v>
      </c>
      <c r="AG623" t="n">
        <v>3</v>
      </c>
      <c r="AH623" t="n">
        <v>0.4</v>
      </c>
      <c r="AI623" t="n">
        <v>0.83</v>
      </c>
      <c r="AJ623" s="28" t="inlineStr">
        <is>
          <t>الكترولوكس</t>
        </is>
      </c>
      <c r="AK623" s="85" t="n"/>
      <c r="AL623" s="85" t="inlineStr">
        <is>
          <t>PDFRP0147</t>
        </is>
      </c>
      <c r="AM623" s="1">
        <f>IFERROR(AA623/AB623,"")</f>
        <v/>
      </c>
      <c r="AN623" s="486">
        <f>STDEV(K623,G623)</f>
        <v/>
      </c>
    </row>
    <row r="624" ht="21" customHeight="1" s="402">
      <c r="A624" t="n">
        <v>2021</v>
      </c>
      <c r="B624" t="n">
        <v>8</v>
      </c>
      <c r="C624" t="n">
        <v>34</v>
      </c>
      <c r="D624" t="n">
        <v>100</v>
      </c>
      <c r="E624" t="inlineStr">
        <is>
          <t>فوم تغليف علوى يمين امامى11قدم  PDFRP0142</t>
        </is>
      </c>
      <c r="F624" t="inlineStr">
        <is>
          <t>FMDAIIM1000000</t>
        </is>
      </c>
      <c r="G624" t="n">
        <v>20</v>
      </c>
      <c r="H624" t="n">
        <v>18.6</v>
      </c>
      <c r="I624" t="n">
        <v>21.4</v>
      </c>
      <c r="J624" t="n">
        <v>28.4</v>
      </c>
      <c r="K624" s="476" t="n">
        <v>20.7</v>
      </c>
      <c r="L624" t="n">
        <v>0.4</v>
      </c>
      <c r="M624" t="n">
        <v>140</v>
      </c>
      <c r="N624" t="n">
        <v>103</v>
      </c>
      <c r="O624" s="2" t="n">
        <v>138</v>
      </c>
      <c r="P624" s="2" t="n">
        <v>105</v>
      </c>
      <c r="Q624" t="n">
        <v>18</v>
      </c>
      <c r="R624" t="n">
        <v>17</v>
      </c>
      <c r="S624" t="n">
        <v>24</v>
      </c>
      <c r="Z624" t="n">
        <v>0.015</v>
      </c>
      <c r="AA624" t="n">
        <v>59</v>
      </c>
      <c r="AB624" t="n">
        <v>7871</v>
      </c>
      <c r="AC624" t="n">
        <v>3</v>
      </c>
      <c r="AD624" t="n">
        <v>393.6</v>
      </c>
      <c r="AE624" t="n">
        <v>2.9</v>
      </c>
      <c r="AF624" t="n">
        <v>372.9</v>
      </c>
      <c r="AG624" t="n">
        <v>3</v>
      </c>
      <c r="AH624" t="n">
        <v>0.4</v>
      </c>
      <c r="AI624" t="n">
        <v>0.83</v>
      </c>
      <c r="AJ624" s="28" t="inlineStr">
        <is>
          <t>الكترولوكس</t>
        </is>
      </c>
      <c r="AK624" s="85" t="n"/>
      <c r="AL624" s="85" t="inlineStr">
        <is>
          <t>PDFRP0146</t>
        </is>
      </c>
      <c r="AM624" s="1">
        <f>IFERROR(AA624/AB624,"")</f>
        <v/>
      </c>
      <c r="AN624" s="486">
        <f>STDEV(K624,G624)</f>
        <v/>
      </c>
    </row>
    <row r="625" ht="21" customHeight="1" s="402">
      <c r="A625" t="n">
        <v>2021</v>
      </c>
      <c r="B625" t="n">
        <v>8</v>
      </c>
      <c r="C625" t="n">
        <v>34</v>
      </c>
      <c r="D625" t="n">
        <v>101</v>
      </c>
      <c r="E625" t="inlineStr">
        <is>
          <t>فوم تغليف علوى شمال خلفى11قدم  PDFRP0145</t>
        </is>
      </c>
      <c r="F625" t="inlineStr">
        <is>
          <t>FMDAIIM4000000</t>
        </is>
      </c>
      <c r="G625" t="n">
        <v>20</v>
      </c>
      <c r="H625" t="n">
        <v>18.6</v>
      </c>
      <c r="I625" t="n">
        <v>21.4</v>
      </c>
      <c r="J625" t="n">
        <v>28.4</v>
      </c>
      <c r="K625" s="476" t="n">
        <v>20.7</v>
      </c>
      <c r="L625" t="n">
        <v>0.4</v>
      </c>
      <c r="M625" t="n">
        <v>140</v>
      </c>
      <c r="N625" t="n">
        <v>103</v>
      </c>
      <c r="O625" s="2" t="n">
        <v>138</v>
      </c>
      <c r="P625" s="2" t="n">
        <v>105</v>
      </c>
      <c r="Q625" t="n">
        <v>18</v>
      </c>
      <c r="R625" t="n">
        <v>17</v>
      </c>
      <c r="S625" t="n">
        <v>24</v>
      </c>
      <c r="Z625" t="n">
        <v>0.015</v>
      </c>
      <c r="AA625" t="n">
        <v>59</v>
      </c>
      <c r="AB625" t="n">
        <v>7871</v>
      </c>
      <c r="AC625" t="n">
        <v>3</v>
      </c>
      <c r="AD625" t="n">
        <v>393.6</v>
      </c>
      <c r="AE625" t="n">
        <v>2.9</v>
      </c>
      <c r="AF625" t="n">
        <v>372.9</v>
      </c>
      <c r="AG625" t="n">
        <v>3</v>
      </c>
      <c r="AH625" t="n">
        <v>0.4</v>
      </c>
      <c r="AI625" t="n">
        <v>0.83</v>
      </c>
      <c r="AJ625" s="28" t="inlineStr">
        <is>
          <t>الكترولوكس</t>
        </is>
      </c>
      <c r="AK625" s="85" t="n"/>
      <c r="AL625" s="85" t="inlineStr">
        <is>
          <t>PDFRP0142</t>
        </is>
      </c>
      <c r="AM625" s="1">
        <f>IFERROR(AA625/AB625,"")</f>
        <v/>
      </c>
      <c r="AN625" s="486">
        <f>STDEV(K625,G625)</f>
        <v/>
      </c>
    </row>
    <row r="626" ht="21" customHeight="1" s="402">
      <c r="A626" t="n">
        <v>2021</v>
      </c>
      <c r="B626" t="n">
        <v>8</v>
      </c>
      <c r="C626" t="n">
        <v>34</v>
      </c>
      <c r="D626" t="n">
        <v>102</v>
      </c>
      <c r="E626" t="inlineStr">
        <is>
          <t>فوم تغليف علوى شمال امامى11قدم  PDFRP0144</t>
        </is>
      </c>
      <c r="F626" t="inlineStr">
        <is>
          <t>FMDAIIM3000000</t>
        </is>
      </c>
      <c r="G626" t="n">
        <v>20</v>
      </c>
      <c r="H626" t="n">
        <v>18.6</v>
      </c>
      <c r="I626" t="n">
        <v>21.4</v>
      </c>
      <c r="J626" t="n">
        <v>28.4</v>
      </c>
      <c r="K626" s="476" t="n">
        <v>20.7</v>
      </c>
      <c r="L626" t="n">
        <v>0.4</v>
      </c>
      <c r="M626" t="n">
        <v>140</v>
      </c>
      <c r="N626" t="n">
        <v>103</v>
      </c>
      <c r="O626" s="2" t="n">
        <v>138</v>
      </c>
      <c r="P626" s="2" t="n">
        <v>105</v>
      </c>
      <c r="Q626" t="n">
        <v>18</v>
      </c>
      <c r="R626" t="n">
        <v>17</v>
      </c>
      <c r="S626" t="n">
        <v>24</v>
      </c>
      <c r="Z626" t="n">
        <v>0.015</v>
      </c>
      <c r="AA626" t="n">
        <v>59</v>
      </c>
      <c r="AB626" t="n">
        <v>7871</v>
      </c>
      <c r="AC626" t="n">
        <v>3</v>
      </c>
      <c r="AD626" t="n">
        <v>393.6</v>
      </c>
      <c r="AE626" t="n">
        <v>2.9</v>
      </c>
      <c r="AF626" t="n">
        <v>372.9</v>
      </c>
      <c r="AG626" t="n">
        <v>3</v>
      </c>
      <c r="AH626" t="n">
        <v>0.4</v>
      </c>
      <c r="AI626" t="n">
        <v>0.83</v>
      </c>
      <c r="AJ626" s="28" t="inlineStr">
        <is>
          <t>الكترولوكس</t>
        </is>
      </c>
      <c r="AK626" s="85" t="n"/>
      <c r="AL626" s="85" t="inlineStr">
        <is>
          <t>PDFRP0143</t>
        </is>
      </c>
      <c r="AM626" s="1">
        <f>IFERROR(AA626/AB626,"")</f>
        <v/>
      </c>
      <c r="AN626" s="486">
        <f>STDEV(K626,G626)</f>
        <v/>
      </c>
    </row>
    <row r="627" ht="21" customHeight="1" s="402">
      <c r="A627" t="n">
        <v>2021</v>
      </c>
      <c r="B627" t="n">
        <v>8</v>
      </c>
      <c r="C627" t="n">
        <v>34</v>
      </c>
      <c r="D627" t="n">
        <v>103</v>
      </c>
      <c r="E627" t="inlineStr">
        <is>
          <t>فوم تغليف سفلى يمين 11قدم المعدل PDFRP0147</t>
        </is>
      </c>
      <c r="F627" t="inlineStr">
        <is>
          <t>FMDAIIM6000000</t>
        </is>
      </c>
      <c r="G627" t="n">
        <v>89</v>
      </c>
      <c r="H627" t="n">
        <v>82.77</v>
      </c>
      <c r="I627" t="n">
        <v>95.23</v>
      </c>
      <c r="J627" t="n">
        <v>99.59999999999999</v>
      </c>
      <c r="K627" s="476" t="n">
        <v>82.8</v>
      </c>
      <c r="L627" t="n">
        <v>0.1</v>
      </c>
      <c r="M627" t="n">
        <v>140</v>
      </c>
      <c r="N627" t="n">
        <v>103</v>
      </c>
      <c r="O627" s="2" t="n">
        <v>138</v>
      </c>
      <c r="P627" s="2" t="n">
        <v>105</v>
      </c>
      <c r="Q627" t="n">
        <v>18</v>
      </c>
      <c r="R627" t="n">
        <v>19</v>
      </c>
      <c r="S627" t="n">
        <v>14</v>
      </c>
      <c r="Z627" t="n">
        <v>0.015</v>
      </c>
      <c r="AA627" t="n">
        <v>51</v>
      </c>
      <c r="AB627" t="n">
        <v>7863</v>
      </c>
      <c r="AC627" t="n">
        <v>0.6</v>
      </c>
      <c r="AD627" t="n">
        <v>88.3</v>
      </c>
      <c r="AE627" t="n">
        <v>0.6</v>
      </c>
      <c r="AF627" t="n">
        <v>93.5</v>
      </c>
      <c r="AG627" t="n">
        <v>3</v>
      </c>
      <c r="AH627" t="n">
        <v>0.4</v>
      </c>
      <c r="AI627" t="n">
        <v>0.83</v>
      </c>
      <c r="AJ627" s="28" t="inlineStr">
        <is>
          <t>الكترولوكس</t>
        </is>
      </c>
      <c r="AK627" s="85" t="n"/>
      <c r="AL627" s="85" t="inlineStr">
        <is>
          <t>PDFRP0144</t>
        </is>
      </c>
      <c r="AM627" s="1">
        <f>IFERROR(AA627/AB627,"")</f>
        <v/>
      </c>
      <c r="AN627" s="486">
        <f>STDEV(K627,G627)</f>
        <v/>
      </c>
    </row>
    <row r="628" ht="21" customHeight="1" s="402">
      <c r="A628" t="n">
        <v>2021</v>
      </c>
      <c r="B628" t="n">
        <v>8</v>
      </c>
      <c r="C628" t="n">
        <v>34</v>
      </c>
      <c r="D628" t="n">
        <v>104</v>
      </c>
      <c r="E628" t="inlineStr">
        <is>
          <t>فوم تغليف سفلى شمال 11قدم المعدل  PDFRP0146</t>
        </is>
      </c>
      <c r="F628" t="inlineStr">
        <is>
          <t>FMDAIIM5000000</t>
        </is>
      </c>
      <c r="G628" t="n">
        <v>89</v>
      </c>
      <c r="H628" t="n">
        <v>82.77</v>
      </c>
      <c r="I628" t="n">
        <v>95.23</v>
      </c>
      <c r="J628" t="n">
        <v>101.7</v>
      </c>
      <c r="K628" s="476" t="n">
        <v>83</v>
      </c>
      <c r="L628" t="n">
        <v>0.1</v>
      </c>
      <c r="M628" t="n">
        <v>140</v>
      </c>
      <c r="N628" t="n">
        <v>103</v>
      </c>
      <c r="O628" s="2" t="n">
        <v>138</v>
      </c>
      <c r="P628" s="2" t="n">
        <v>105</v>
      </c>
      <c r="Q628" t="n">
        <v>18</v>
      </c>
      <c r="R628" t="n">
        <v>19</v>
      </c>
      <c r="S628" t="n">
        <v>14</v>
      </c>
      <c r="Z628" t="n">
        <v>0.015</v>
      </c>
      <c r="AA628" t="n">
        <v>51</v>
      </c>
      <c r="AB628" t="n">
        <v>7863</v>
      </c>
      <c r="AC628" t="n">
        <v>0.6</v>
      </c>
      <c r="AD628" t="n">
        <v>88.3</v>
      </c>
      <c r="AE628" t="n">
        <v>0.6</v>
      </c>
      <c r="AF628" t="n">
        <v>93.2</v>
      </c>
      <c r="AG628" t="n">
        <v>3</v>
      </c>
      <c r="AH628" t="n">
        <v>0.4</v>
      </c>
      <c r="AI628" t="n">
        <v>0.83</v>
      </c>
      <c r="AJ628" s="28" t="inlineStr">
        <is>
          <t>الكترولوكس</t>
        </is>
      </c>
      <c r="AK628" s="85" t="n"/>
      <c r="AL628" s="85" t="inlineStr">
        <is>
          <t>PDFRP0145</t>
        </is>
      </c>
      <c r="AM628" s="1">
        <f>IFERROR(AA628/AB628,"")</f>
        <v/>
      </c>
      <c r="AN628" s="486">
        <f>STDEV(K628,G628)</f>
        <v/>
      </c>
    </row>
    <row r="629" ht="21" customHeight="1" s="402">
      <c r="A629" t="n">
        <v>2021</v>
      </c>
      <c r="B629" t="n">
        <v>8</v>
      </c>
      <c r="C629" t="n">
        <v>52</v>
      </c>
      <c r="D629" t="n">
        <v>130</v>
      </c>
      <c r="E629" t="inlineStr">
        <is>
          <t>فوم كوش 152</t>
        </is>
      </c>
      <c r="F629" t="inlineStr">
        <is>
          <t>FMDACI51520000</t>
        </is>
      </c>
      <c r="G629" t="n">
        <v>12</v>
      </c>
      <c r="H629" t="n">
        <v>11.16</v>
      </c>
      <c r="I629" t="n">
        <v>12.84</v>
      </c>
      <c r="J629" t="n">
        <v>22</v>
      </c>
      <c r="K629" s="476" t="n">
        <v>17.4</v>
      </c>
      <c r="L629" t="n">
        <v>0.8</v>
      </c>
      <c r="M629" t="n">
        <v>336</v>
      </c>
      <c r="N629" t="n">
        <v>96</v>
      </c>
      <c r="O629" s="2" t="n"/>
      <c r="P629" s="2" t="n"/>
      <c r="Q629" t="n">
        <v>20</v>
      </c>
      <c r="S629" t="n">
        <v>20</v>
      </c>
      <c r="Z629" t="n">
        <v>0.02</v>
      </c>
      <c r="AA629" t="n">
        <v>40</v>
      </c>
      <c r="AB629" t="n">
        <v>440</v>
      </c>
      <c r="AC629" t="n">
        <v>3.3</v>
      </c>
      <c r="AD629" t="n">
        <v>36.7</v>
      </c>
      <c r="AE629" t="n">
        <v>2.3</v>
      </c>
      <c r="AF629" t="n">
        <v>25.3</v>
      </c>
      <c r="AG629" t="n">
        <v>0</v>
      </c>
      <c r="AJ629" s="28" t="inlineStr">
        <is>
          <t>الكترولوكس</t>
        </is>
      </c>
      <c r="AK629" s="85" t="n"/>
      <c r="AL629" s="85" t="inlineStr">
        <is>
          <t>809040701</t>
        </is>
      </c>
      <c r="AM629" s="1">
        <f>IFERROR(AA629/AB629,"")</f>
        <v/>
      </c>
      <c r="AN629" s="486">
        <f>STDEV(K629,G629)</f>
        <v/>
      </c>
    </row>
    <row r="630" ht="21" customHeight="1" s="402">
      <c r="A630" t="n">
        <v>2021</v>
      </c>
      <c r="B630" t="n">
        <v>8</v>
      </c>
      <c r="C630" t="n">
        <v>53</v>
      </c>
      <c r="D630" t="n">
        <v>131</v>
      </c>
      <c r="E630" t="inlineStr">
        <is>
          <t>فوم كوش 130</t>
        </is>
      </c>
      <c r="F630" t="inlineStr">
        <is>
          <t>FMDACI51300000</t>
        </is>
      </c>
      <c r="G630" t="n">
        <v>10</v>
      </c>
      <c r="H630" t="n">
        <v>9.300000000000001</v>
      </c>
      <c r="I630" t="n">
        <v>10.7</v>
      </c>
      <c r="J630" t="n">
        <v>13.6</v>
      </c>
      <c r="K630" s="476" t="n">
        <v>9.6</v>
      </c>
      <c r="L630" t="n">
        <v>0.4</v>
      </c>
      <c r="M630" t="n">
        <v>772</v>
      </c>
      <c r="N630" t="n">
        <v>117</v>
      </c>
      <c r="O630" s="2" t="n">
        <v>1011</v>
      </c>
      <c r="P630" s="2" t="n">
        <v>90</v>
      </c>
      <c r="Q630" t="n">
        <v>91</v>
      </c>
      <c r="R630" t="n">
        <v>66</v>
      </c>
      <c r="S630" t="n">
        <v>107</v>
      </c>
      <c r="T630" t="n">
        <v>25</v>
      </c>
      <c r="X630" t="n">
        <v>18</v>
      </c>
      <c r="Z630" t="n">
        <v>0.02</v>
      </c>
      <c r="AA630" t="n">
        <v>307</v>
      </c>
      <c r="AB630" t="n">
        <v>119767</v>
      </c>
      <c r="AC630" t="n">
        <v>30.7</v>
      </c>
      <c r="AD630" t="n">
        <v>11976.7</v>
      </c>
      <c r="AE630" t="n">
        <v>31.9</v>
      </c>
      <c r="AF630" t="n">
        <v>12195.6</v>
      </c>
      <c r="AG630" t="n">
        <v>9</v>
      </c>
      <c r="AH630" t="n">
        <v>0.3</v>
      </c>
      <c r="AI630" t="n">
        <v>0.76</v>
      </c>
      <c r="AJ630" s="28" t="inlineStr">
        <is>
          <t>الكترولوكس</t>
        </is>
      </c>
      <c r="AK630" s="85" t="n"/>
      <c r="AL630" s="85" t="inlineStr">
        <is>
          <t>A00467101</t>
        </is>
      </c>
      <c r="AM630" s="1">
        <f>IFERROR(AA630/AB630,"")</f>
        <v/>
      </c>
      <c r="AN630" s="486">
        <f>STDEV(K630,G630)</f>
        <v/>
      </c>
    </row>
    <row r="631" ht="21" customHeight="1" s="402">
      <c r="A631" t="n">
        <v>2021</v>
      </c>
      <c r="B631" t="n">
        <v>8</v>
      </c>
      <c r="C631" t="n">
        <v>159</v>
      </c>
      <c r="D631" t="n">
        <v>299</v>
      </c>
      <c r="E631" t="inlineStr">
        <is>
          <t>سخان غاز 6لتر</t>
        </is>
      </c>
      <c r="F631" t="inlineStr">
        <is>
          <t>FMDAHI5L000000</t>
        </is>
      </c>
      <c r="G631" t="n">
        <v>115</v>
      </c>
      <c r="H631" t="n">
        <v>106.95</v>
      </c>
      <c r="I631" t="n">
        <v>123.05</v>
      </c>
      <c r="J631" t="n">
        <v>135.1</v>
      </c>
      <c r="K631" s="476" t="n">
        <v>109.5</v>
      </c>
      <c r="L631" t="n">
        <v>0.2</v>
      </c>
      <c r="M631" t="n">
        <v>70</v>
      </c>
      <c r="N631" t="n">
        <v>154</v>
      </c>
      <c r="O631" s="2" t="n">
        <v>104</v>
      </c>
      <c r="P631" s="2" t="n">
        <v>105</v>
      </c>
      <c r="Q631" t="n">
        <v>28</v>
      </c>
      <c r="R631" t="n">
        <v>20</v>
      </c>
      <c r="S631" t="n">
        <v>36</v>
      </c>
      <c r="U631" t="n">
        <v>6</v>
      </c>
      <c r="Z631" t="n">
        <v>0.02</v>
      </c>
      <c r="AA631" t="n">
        <v>88</v>
      </c>
      <c r="AB631" t="n">
        <v>7408</v>
      </c>
      <c r="AC631" t="n">
        <v>0.8</v>
      </c>
      <c r="AD631" t="n">
        <v>64.40000000000001</v>
      </c>
      <c r="AE631" t="n">
        <v>0.8</v>
      </c>
      <c r="AF631" t="n">
        <v>66.59999999999999</v>
      </c>
      <c r="AG631" t="n">
        <v>8</v>
      </c>
      <c r="AH631" t="n">
        <v>0.8</v>
      </c>
      <c r="AI631" t="n">
        <v>0.59</v>
      </c>
      <c r="AJ631" s="28" t="inlineStr">
        <is>
          <t>الكترولوكس</t>
        </is>
      </c>
      <c r="AK631" s="85" t="inlineStr">
        <is>
          <t>Foam Set Protection Upper 6L G</t>
        </is>
      </c>
      <c r="AL631" s="85" t="n"/>
      <c r="AM631" s="1">
        <f>IFERROR(AA631/AB631,"")</f>
        <v/>
      </c>
      <c r="AN631" s="486">
        <f>STDEV(K631,G631)</f>
        <v/>
      </c>
    </row>
    <row r="632" ht="21" customHeight="1" s="402">
      <c r="A632" t="n">
        <v>2021</v>
      </c>
      <c r="B632" t="n">
        <v>8</v>
      </c>
      <c r="C632" t="n">
        <v>212</v>
      </c>
      <c r="D632" t="n">
        <v>140</v>
      </c>
      <c r="E632" t="inlineStr">
        <is>
          <t>فوم قاعده 60*90 (مجمعه)</t>
        </is>
      </c>
      <c r="F632" t="inlineStr">
        <is>
          <t>FMDACI16090000</t>
        </is>
      </c>
      <c r="G632" t="n">
        <v>485</v>
      </c>
      <c r="H632" t="n">
        <v>451.05</v>
      </c>
      <c r="I632" t="n">
        <v>518.95</v>
      </c>
      <c r="J632" t="n">
        <v>603.6</v>
      </c>
      <c r="K632" s="476" t="n">
        <v>458</v>
      </c>
      <c r="L632" t="n">
        <v>0.2</v>
      </c>
      <c r="M632" t="n">
        <v>60</v>
      </c>
      <c r="N632" t="n">
        <v>120</v>
      </c>
      <c r="O632" s="2" t="n">
        <v>60</v>
      </c>
      <c r="P632" s="2" t="n">
        <v>121</v>
      </c>
      <c r="Q632" t="n">
        <v>27</v>
      </c>
      <c r="R632" t="n">
        <v>25</v>
      </c>
      <c r="S632" t="n">
        <v>36</v>
      </c>
      <c r="Z632" t="n">
        <v>0.015</v>
      </c>
      <c r="AA632" t="n">
        <v>88</v>
      </c>
      <c r="AB632" t="n">
        <v>4561</v>
      </c>
      <c r="AC632" t="n">
        <v>0.2</v>
      </c>
      <c r="AD632" t="n">
        <v>9.4</v>
      </c>
      <c r="AE632" t="n">
        <v>0.2</v>
      </c>
      <c r="AF632" t="n">
        <v>9.9</v>
      </c>
      <c r="AG632" t="n">
        <v>6</v>
      </c>
      <c r="AH632" t="n">
        <v>1.5</v>
      </c>
      <c r="AI632" t="n">
        <v>0.58</v>
      </c>
      <c r="AJ632" s="28" t="inlineStr">
        <is>
          <t>الكترولوكس</t>
        </is>
      </c>
      <c r="AK632" s="85" t="n"/>
      <c r="AL632" s="85" t="inlineStr">
        <is>
          <t>808901801</t>
        </is>
      </c>
      <c r="AM632" s="1">
        <f>IFERROR(AA632/AB632,"")</f>
        <v/>
      </c>
      <c r="AN632" s="486">
        <f>STDEV(K632,G632)</f>
        <v/>
      </c>
    </row>
    <row r="633" ht="21" customHeight="1" s="402">
      <c r="A633" t="n">
        <v>2021</v>
      </c>
      <c r="B633" t="n">
        <v>8</v>
      </c>
      <c r="C633" t="n">
        <v>212</v>
      </c>
      <c r="D633" t="n">
        <v>178</v>
      </c>
      <c r="E633" t="inlineStr">
        <is>
          <t>فوم دعامه 60*90 (مجمعه)</t>
        </is>
      </c>
      <c r="F633" t="inlineStr">
        <is>
          <t>FMDACI66090000</t>
        </is>
      </c>
      <c r="G633" t="n">
        <v>50</v>
      </c>
      <c r="H633" t="n">
        <v>46.5</v>
      </c>
      <c r="I633" t="n">
        <v>53.5</v>
      </c>
      <c r="J633" t="n">
        <v>74.59999999999999</v>
      </c>
      <c r="K633" s="476" t="n">
        <v>52.8</v>
      </c>
      <c r="L633" t="n">
        <v>0.5</v>
      </c>
      <c r="M633" t="n">
        <v>60</v>
      </c>
      <c r="N633" t="n">
        <v>120</v>
      </c>
      <c r="O633" s="2" t="n">
        <v>60</v>
      </c>
      <c r="P633" s="2" t="n">
        <v>121</v>
      </c>
      <c r="Q633" t="n">
        <v>48</v>
      </c>
      <c r="R633" t="n">
        <v>22</v>
      </c>
      <c r="S633" t="n">
        <v>43</v>
      </c>
      <c r="Z633" t="n">
        <v>0.015</v>
      </c>
      <c r="AA633" t="n">
        <v>113</v>
      </c>
      <c r="AB633" t="n">
        <v>4726</v>
      </c>
      <c r="AC633" t="n">
        <v>2.3</v>
      </c>
      <c r="AD633" t="n">
        <v>94.5</v>
      </c>
      <c r="AE633" t="n">
        <v>2.2</v>
      </c>
      <c r="AF633" t="n">
        <v>90.09999999999999</v>
      </c>
      <c r="AG633" t="n">
        <v>6</v>
      </c>
      <c r="AH633" t="n">
        <v>1.9</v>
      </c>
      <c r="AI633" t="n">
        <v>0.6</v>
      </c>
      <c r="AJ633" s="28" t="inlineStr">
        <is>
          <t>الكترولوكس</t>
        </is>
      </c>
      <c r="AK633" s="85" t="n"/>
      <c r="AL633" s="85" t="inlineStr">
        <is>
          <t>808902102</t>
        </is>
      </c>
      <c r="AM633" s="1">
        <f>IFERROR(AA633/AB633,"")</f>
        <v/>
      </c>
      <c r="AN633" s="486">
        <f>STDEV(K633,G633)</f>
        <v/>
      </c>
    </row>
    <row r="634" ht="21" customHeight="1" s="402">
      <c r="A634" t="n">
        <v>2021</v>
      </c>
      <c r="B634" t="n">
        <v>8</v>
      </c>
      <c r="C634" t="n">
        <v>214</v>
      </c>
      <c r="D634" t="n">
        <v>142</v>
      </c>
      <c r="E634" t="inlineStr">
        <is>
          <t>فوم قاعده 60*60</t>
        </is>
      </c>
      <c r="F634" t="inlineStr">
        <is>
          <t>FMDACI16060000</t>
        </is>
      </c>
      <c r="G634" t="n">
        <v>351</v>
      </c>
      <c r="H634" t="n">
        <v>326.43</v>
      </c>
      <c r="I634" t="n">
        <v>375.57</v>
      </c>
      <c r="J634" t="n">
        <v>412.3</v>
      </c>
      <c r="K634" s="476" t="n">
        <v>340.4</v>
      </c>
      <c r="L634" t="n">
        <v>0.2</v>
      </c>
      <c r="M634" t="n">
        <v>68</v>
      </c>
      <c r="N634" t="n">
        <v>212</v>
      </c>
      <c r="O634" s="2" t="n">
        <v>82</v>
      </c>
      <c r="P634" s="2" t="n">
        <v>177</v>
      </c>
      <c r="Q634" t="n">
        <v>12</v>
      </c>
      <c r="R634" t="n">
        <v>12</v>
      </c>
      <c r="S634" t="n">
        <v>12</v>
      </c>
      <c r="Z634" t="n">
        <v>0.02</v>
      </c>
      <c r="AA634" t="n">
        <v>36</v>
      </c>
      <c r="AB634" t="n">
        <v>2969</v>
      </c>
      <c r="AC634" t="n">
        <v>0.1</v>
      </c>
      <c r="AD634" t="n">
        <v>8.5</v>
      </c>
      <c r="AE634" t="n">
        <v>0.1</v>
      </c>
      <c r="AF634" t="n">
        <v>6.1</v>
      </c>
      <c r="AG634" t="n">
        <v>3</v>
      </c>
      <c r="AH634" t="n">
        <v>0.4</v>
      </c>
      <c r="AI634" t="n">
        <v>0.46</v>
      </c>
      <c r="AJ634" s="28" t="inlineStr">
        <is>
          <t>الكترولوكس</t>
        </is>
      </c>
      <c r="AK634" s="85" t="n"/>
      <c r="AL634" s="85" t="inlineStr">
        <is>
          <t>808901701</t>
        </is>
      </c>
      <c r="AM634" s="1">
        <f>IFERROR(AA634/AB634,"")</f>
        <v/>
      </c>
      <c r="AN634" s="486">
        <f>STDEV(K634,G634)</f>
        <v/>
      </c>
    </row>
    <row r="635" ht="21" customHeight="1" s="402">
      <c r="A635" t="n">
        <v>2021</v>
      </c>
      <c r="B635" t="n">
        <v>8</v>
      </c>
      <c r="C635" t="n">
        <v>227</v>
      </c>
      <c r="D635" t="n">
        <v>155</v>
      </c>
      <c r="E635" t="inlineStr">
        <is>
          <t>فوم طقم سخان غاز 10 لتر</t>
        </is>
      </c>
      <c r="F635" t="inlineStr">
        <is>
          <t>FMDAHI6000000</t>
        </is>
      </c>
      <c r="G635" t="n">
        <v>122</v>
      </c>
      <c r="H635" t="n">
        <v>113.46</v>
      </c>
      <c r="I635" t="n">
        <v>130.54</v>
      </c>
      <c r="J635" t="n">
        <v>146.4</v>
      </c>
      <c r="K635" s="476" t="n">
        <v>119.6</v>
      </c>
      <c r="L635" t="n">
        <v>0.2</v>
      </c>
      <c r="M635" t="n">
        <v>61</v>
      </c>
      <c r="N635" t="n">
        <v>177</v>
      </c>
      <c r="O635" s="2" t="n">
        <v>91</v>
      </c>
      <c r="P635" s="2" t="n">
        <v>120</v>
      </c>
      <c r="Q635" t="n">
        <v>38</v>
      </c>
      <c r="R635" t="n">
        <v>31</v>
      </c>
      <c r="S635" t="n">
        <v>24</v>
      </c>
      <c r="T635" t="n">
        <v>1</v>
      </c>
      <c r="U635" t="n">
        <v>6</v>
      </c>
      <c r="X635" t="n">
        <v>2</v>
      </c>
      <c r="Z635" t="n">
        <v>0.02</v>
      </c>
      <c r="AA635" t="n">
        <v>100</v>
      </c>
      <c r="AB635" t="n">
        <v>5356</v>
      </c>
      <c r="AC635" t="n">
        <v>0.8</v>
      </c>
      <c r="AD635" t="n">
        <v>43.9</v>
      </c>
      <c r="AE635" t="n">
        <v>0.4</v>
      </c>
      <c r="AF635" t="n">
        <v>32.7</v>
      </c>
      <c r="AG635" t="n">
        <v>3</v>
      </c>
      <c r="AH635" t="n">
        <v>1.1</v>
      </c>
      <c r="AI635" t="n">
        <v>0.98</v>
      </c>
      <c r="AJ635" s="28" t="inlineStr">
        <is>
          <t>الكترولوكس</t>
        </is>
      </c>
      <c r="AK635" s="85" t="inlineStr">
        <is>
          <t xml:space="preserve">Foam Set GIWH 10L             </t>
        </is>
      </c>
      <c r="AL635" s="85" t="inlineStr">
        <is>
          <t>A15289901</t>
        </is>
      </c>
      <c r="AM635" s="1">
        <f>IFERROR(AA635/AB635,"")</f>
        <v/>
      </c>
      <c r="AN635" s="486">
        <f>STDEV(K635,G635)</f>
        <v/>
      </c>
    </row>
    <row r="636" ht="21" customHeight="1" s="402">
      <c r="A636" t="n">
        <v>2021</v>
      </c>
      <c r="B636" t="n">
        <v>8</v>
      </c>
      <c r="C636" t="n">
        <v>331</v>
      </c>
      <c r="D636" t="n">
        <v>253</v>
      </c>
      <c r="E636" t="inlineStr">
        <is>
          <t>طقم سخان بلونايل ذو 3 اطقم</t>
        </is>
      </c>
      <c r="F636" t="inlineStr">
        <is>
          <t>FMDAHI40000000</t>
        </is>
      </c>
      <c r="G636" t="n">
        <v>203</v>
      </c>
      <c r="H636" t="n">
        <v>188.79</v>
      </c>
      <c r="I636" t="n">
        <v>217.21</v>
      </c>
      <c r="J636" t="n">
        <v>309.8</v>
      </c>
      <c r="K636" s="476" t="n">
        <v>204.5</v>
      </c>
      <c r="L636" t="n">
        <v>0.5</v>
      </c>
      <c r="M636" t="n">
        <v>121</v>
      </c>
      <c r="N636" t="n">
        <v>89</v>
      </c>
      <c r="O636" s="2" t="n">
        <v>113</v>
      </c>
      <c r="P636" s="2" t="n">
        <v>96</v>
      </c>
      <c r="Q636" t="n">
        <v>52</v>
      </c>
      <c r="R636" t="n">
        <v>62</v>
      </c>
      <c r="S636" t="n">
        <v>60</v>
      </c>
      <c r="T636" t="n">
        <v>1</v>
      </c>
      <c r="U636" t="n">
        <v>6</v>
      </c>
      <c r="X636" t="n">
        <v>3</v>
      </c>
      <c r="Z636" t="n">
        <v>0.015</v>
      </c>
      <c r="AA636" t="n">
        <v>177</v>
      </c>
      <c r="AB636" t="n">
        <v>23697</v>
      </c>
      <c r="AC636" t="n">
        <v>0.9</v>
      </c>
      <c r="AD636" t="n">
        <v>116.7</v>
      </c>
      <c r="AE636" t="n">
        <v>0.9</v>
      </c>
      <c r="AF636" t="n">
        <v>116.9</v>
      </c>
      <c r="AG636" t="n">
        <v>13</v>
      </c>
      <c r="AH636" t="n">
        <v>1.6</v>
      </c>
      <c r="AI636" t="n">
        <v>0.74</v>
      </c>
      <c r="AJ636" s="28" t="inlineStr">
        <is>
          <t>الكترولوكس</t>
        </is>
      </c>
      <c r="AK636" s="85" t="n"/>
      <c r="AL636" s="85" t="inlineStr">
        <is>
          <t>PHEWP0112</t>
        </is>
      </c>
      <c r="AM636" s="1">
        <f>IFERROR(AA636/AB636,"")</f>
        <v/>
      </c>
      <c r="AN636" s="486">
        <f>STDEV(K636,G636)</f>
        <v/>
      </c>
    </row>
    <row r="637" ht="21" customHeight="1" s="402">
      <c r="A637" t="n">
        <v>2021</v>
      </c>
      <c r="B637" t="n">
        <v>8</v>
      </c>
      <c r="C637" t="n">
        <v>334</v>
      </c>
      <c r="D637" t="n">
        <v>254</v>
      </c>
      <c r="E637" t="inlineStr">
        <is>
          <t>طقم سخان بلونايل ذو 4 اطقم</t>
        </is>
      </c>
      <c r="F637" t="inlineStr">
        <is>
          <t>FMDAHI40000000</t>
        </is>
      </c>
      <c r="G637" t="n">
        <v>203</v>
      </c>
      <c r="H637" t="n">
        <v>188.79</v>
      </c>
      <c r="I637" t="n">
        <v>217.21</v>
      </c>
      <c r="J637" t="n">
        <v>297.3</v>
      </c>
      <c r="K637" s="476" t="n">
        <v>206.9</v>
      </c>
      <c r="L637" t="n">
        <v>0.5</v>
      </c>
      <c r="M637" t="n">
        <v>88</v>
      </c>
      <c r="N637" t="n">
        <v>164</v>
      </c>
      <c r="O637" s="2" t="n">
        <v>102</v>
      </c>
      <c r="P637" s="2" t="n">
        <v>142</v>
      </c>
      <c r="Q637" t="n">
        <v>100</v>
      </c>
      <c r="R637" t="n">
        <v>112</v>
      </c>
      <c r="S637" t="n">
        <v>106</v>
      </c>
      <c r="T637" t="n">
        <v>3</v>
      </c>
      <c r="X637" t="n">
        <v>3</v>
      </c>
      <c r="Z637" t="n">
        <v>0.02</v>
      </c>
      <c r="AA637" t="n">
        <v>315</v>
      </c>
      <c r="AB637" t="n">
        <v>45285</v>
      </c>
      <c r="AC637" t="n">
        <v>1.6</v>
      </c>
      <c r="AD637" t="n">
        <v>223.1</v>
      </c>
      <c r="AE637" t="n">
        <v>1.5</v>
      </c>
      <c r="AF637" t="n">
        <v>219.3</v>
      </c>
      <c r="AG637" t="n">
        <v>23</v>
      </c>
      <c r="AH637" t="n">
        <v>3.1</v>
      </c>
      <c r="AI637" t="n">
        <v>1.02</v>
      </c>
      <c r="AJ637" s="28" t="inlineStr">
        <is>
          <t>الكترولوكس</t>
        </is>
      </c>
      <c r="AK637" s="85" t="n"/>
      <c r="AL637" s="85" t="inlineStr">
        <is>
          <t>PHEWP0112</t>
        </is>
      </c>
      <c r="AM637" s="1">
        <f>IFERROR(AA637/AB637,"")</f>
        <v/>
      </c>
      <c r="AN637" s="486">
        <f>STDEV(K637,G637)</f>
        <v/>
      </c>
    </row>
    <row r="638" ht="21" customHeight="1" s="402">
      <c r="A638" t="n">
        <v>2021</v>
      </c>
      <c r="B638" t="n">
        <v>8</v>
      </c>
      <c r="C638" t="n">
        <v>372</v>
      </c>
      <c r="D638" t="n">
        <v>646</v>
      </c>
      <c r="E638" t="inlineStr">
        <is>
          <t>فوم جانب حمايه يمين</t>
        </is>
      </c>
      <c r="F638" t="inlineStr">
        <is>
          <t>FMDACI30000000</t>
        </is>
      </c>
      <c r="G638" t="n">
        <v>212</v>
      </c>
      <c r="H638" t="n">
        <v>197.16</v>
      </c>
      <c r="I638" t="n">
        <v>226.84</v>
      </c>
      <c r="J638" t="n">
        <v>276.7</v>
      </c>
      <c r="K638" s="476" t="n">
        <v>217.8</v>
      </c>
      <c r="L638" t="n">
        <v>0.3</v>
      </c>
      <c r="M638" t="n">
        <v>37</v>
      </c>
      <c r="N638" t="n">
        <v>195</v>
      </c>
      <c r="O638" s="2" t="n">
        <v>54</v>
      </c>
      <c r="P638" s="2" t="n">
        <v>134</v>
      </c>
      <c r="Q638" t="n">
        <v>45</v>
      </c>
      <c r="R638" t="n">
        <v>28</v>
      </c>
      <c r="S638" t="n">
        <v>51</v>
      </c>
      <c r="U638" t="n">
        <v>1</v>
      </c>
      <c r="Z638" t="n">
        <v>0.02</v>
      </c>
      <c r="AA638" t="n">
        <v>125</v>
      </c>
      <c r="AB638" t="n">
        <v>7061</v>
      </c>
      <c r="AC638" t="n">
        <v>0.6</v>
      </c>
      <c r="AD638" t="n">
        <v>33.3</v>
      </c>
      <c r="AE638" t="n">
        <v>0.6</v>
      </c>
      <c r="AF638" t="n">
        <v>32.5</v>
      </c>
      <c r="AG638" t="n">
        <v>12</v>
      </c>
      <c r="AH638" t="n">
        <v>2.3</v>
      </c>
      <c r="AI638" t="n">
        <v>0.72</v>
      </c>
      <c r="AJ638" s="28" t="inlineStr">
        <is>
          <t>الكترولوكس</t>
        </is>
      </c>
      <c r="AK638" s="85" t="n"/>
      <c r="AL638" s="85" t="inlineStr">
        <is>
          <t>808902001</t>
        </is>
      </c>
      <c r="AM638" s="1">
        <f>IFERROR(AA638/AB638,"")</f>
        <v/>
      </c>
      <c r="AN638" s="486">
        <f>STDEV(K638,G638)</f>
        <v/>
      </c>
    </row>
    <row r="639" ht="21" customHeight="1" s="402">
      <c r="A639" t="n">
        <v>2021</v>
      </c>
      <c r="B639" t="n">
        <v>8</v>
      </c>
      <c r="C639" t="n">
        <v>372</v>
      </c>
      <c r="D639" t="n">
        <v>647</v>
      </c>
      <c r="E639" t="inlineStr">
        <is>
          <t>فوم جانب حمايه شمال</t>
        </is>
      </c>
      <c r="F639" t="inlineStr">
        <is>
          <t>FMDACI40000000</t>
        </is>
      </c>
      <c r="G639" t="n">
        <v>212</v>
      </c>
      <c r="H639" t="n">
        <v>197.16</v>
      </c>
      <c r="I639" t="n">
        <v>226.84</v>
      </c>
      <c r="J639" t="n">
        <v>275</v>
      </c>
      <c r="K639" s="476" t="n">
        <v>211.8</v>
      </c>
      <c r="L639" t="n">
        <v>0.3</v>
      </c>
      <c r="M639" t="n">
        <v>37</v>
      </c>
      <c r="N639" t="n">
        <v>195</v>
      </c>
      <c r="O639" s="2" t="n">
        <v>54</v>
      </c>
      <c r="P639" s="2" t="n">
        <v>134</v>
      </c>
      <c r="Q639" t="n">
        <v>35</v>
      </c>
      <c r="R639" t="n">
        <v>30</v>
      </c>
      <c r="S639" t="n">
        <v>53</v>
      </c>
      <c r="Z639" t="n">
        <v>0.02</v>
      </c>
      <c r="AA639" t="n">
        <v>118</v>
      </c>
      <c r="AB639" t="n">
        <v>6814</v>
      </c>
      <c r="AC639" t="n">
        <v>0.6</v>
      </c>
      <c r="AD639" t="n">
        <v>32.1</v>
      </c>
      <c r="AE639" t="n">
        <v>0.6</v>
      </c>
      <c r="AF639" t="n">
        <v>32</v>
      </c>
      <c r="AG639" t="n">
        <v>12</v>
      </c>
      <c r="AH639" t="n">
        <v>2.2</v>
      </c>
      <c r="AI639" t="n">
        <v>0.7</v>
      </c>
      <c r="AJ639" s="28" t="inlineStr">
        <is>
          <t>الكترولوكس</t>
        </is>
      </c>
      <c r="AK639" s="85" t="n"/>
      <c r="AL639" s="85" t="inlineStr">
        <is>
          <t>808901901</t>
        </is>
      </c>
      <c r="AM639" s="1">
        <f>IFERROR(AA639/AB639,"")</f>
        <v/>
      </c>
      <c r="AN639" s="486">
        <f>STDEV(K639,G639)</f>
        <v/>
      </c>
    </row>
    <row r="640" ht="21" customHeight="1" s="402">
      <c r="A640" t="n">
        <v>2021</v>
      </c>
      <c r="B640" t="n">
        <v>8</v>
      </c>
      <c r="C640" t="n">
        <v>377</v>
      </c>
      <c r="D640" t="n">
        <v>439</v>
      </c>
      <c r="E640" t="inlineStr">
        <is>
          <t>زانوسى العبد 305</t>
        </is>
      </c>
      <c r="F640" t="inlineStr">
        <is>
          <t>FMABDI30500000</t>
        </is>
      </c>
      <c r="G640" t="n">
        <v>343</v>
      </c>
      <c r="H640" t="n">
        <v>308.7</v>
      </c>
      <c r="I640" t="n">
        <v>377.3</v>
      </c>
      <c r="J640" t="n">
        <v>460.6</v>
      </c>
      <c r="K640" s="476" t="n">
        <v>355.9</v>
      </c>
      <c r="L640" t="n">
        <v>0.3</v>
      </c>
      <c r="M640" t="n">
        <v>45</v>
      </c>
      <c r="N640" t="n">
        <v>320</v>
      </c>
      <c r="O640" s="2" t="n">
        <v>67</v>
      </c>
      <c r="P640" s="2" t="n">
        <v>219</v>
      </c>
      <c r="Q640" t="n">
        <v>36</v>
      </c>
      <c r="R640" t="n">
        <v>29</v>
      </c>
      <c r="S640" t="n">
        <v>28</v>
      </c>
      <c r="X640" t="n">
        <v>4</v>
      </c>
      <c r="Z640" t="n">
        <v>0.015</v>
      </c>
      <c r="AA640" t="n">
        <v>97</v>
      </c>
      <c r="AB640" t="n">
        <v>4577</v>
      </c>
      <c r="AC640" t="n">
        <v>0.3</v>
      </c>
      <c r="AD640" t="n">
        <v>13.3</v>
      </c>
      <c r="AE640" t="n">
        <v>0.3</v>
      </c>
      <c r="AF640" t="n">
        <v>13</v>
      </c>
      <c r="AG640" t="n">
        <v>6</v>
      </c>
      <c r="AH640" t="n">
        <v>1.5</v>
      </c>
      <c r="AI640" t="n">
        <v>0.77</v>
      </c>
      <c r="AJ640" s="28" t="inlineStr">
        <is>
          <t>الكترولوكس</t>
        </is>
      </c>
      <c r="AK640" s="85" t="n"/>
      <c r="AL640" s="85" t="inlineStr">
        <is>
          <t>VOS0445</t>
        </is>
      </c>
      <c r="AM640" s="1">
        <f>IFERROR(AA640/AB640,"")</f>
        <v/>
      </c>
      <c r="AN640" s="486">
        <f>STDEV(K640,G640)</f>
        <v/>
      </c>
    </row>
    <row r="641" ht="21" customHeight="1" s="402">
      <c r="A641" t="n">
        <v>2021</v>
      </c>
      <c r="B641" t="n">
        <v>8</v>
      </c>
      <c r="C641" t="n">
        <v>378</v>
      </c>
      <c r="D641" t="n">
        <v>440</v>
      </c>
      <c r="E641" t="inlineStr">
        <is>
          <t>فوم طقم سخان زانوسى</t>
        </is>
      </c>
      <c r="F641" t="inlineStr">
        <is>
          <t>FMDAHIN30000000</t>
        </is>
      </c>
      <c r="G641" t="n">
        <v>258</v>
      </c>
      <c r="H641" t="n">
        <v>239.94</v>
      </c>
      <c r="I641" t="n">
        <v>276.06</v>
      </c>
      <c r="J641" t="n">
        <v>360.8</v>
      </c>
      <c r="K641" s="476" t="n">
        <v>261</v>
      </c>
      <c r="L641" t="n">
        <v>0.4</v>
      </c>
      <c r="M641" t="n">
        <v>90</v>
      </c>
      <c r="N641" t="n">
        <v>120</v>
      </c>
      <c r="O641" s="2" t="n">
        <v>92</v>
      </c>
      <c r="P641" s="2" t="n">
        <v>118</v>
      </c>
      <c r="Q641" t="n">
        <v>2</v>
      </c>
      <c r="S641" t="n">
        <v>4</v>
      </c>
      <c r="U641" t="n">
        <v>3</v>
      </c>
      <c r="Z641" t="n">
        <v>0.015</v>
      </c>
      <c r="AA641" t="n">
        <v>8</v>
      </c>
      <c r="AB641" t="n">
        <v>1828</v>
      </c>
      <c r="AC641" t="n">
        <v>0</v>
      </c>
      <c r="AD641" t="n">
        <v>7.1</v>
      </c>
      <c r="AE641" t="n">
        <v>0.1</v>
      </c>
      <c r="AF641" t="n">
        <v>14</v>
      </c>
      <c r="AG641" t="n">
        <v>1</v>
      </c>
      <c r="AH641" t="n">
        <v>0.1</v>
      </c>
      <c r="AI641" t="n">
        <v>0.46</v>
      </c>
      <c r="AJ641" s="28" t="inlineStr">
        <is>
          <t>الكترولوكس</t>
        </is>
      </c>
      <c r="AK641" s="85" t="n"/>
      <c r="AL641" s="85" t="n"/>
      <c r="AM641" s="1">
        <f>IFERROR(AA641/AB641,"")</f>
        <v/>
      </c>
      <c r="AN641" s="486">
        <f>STDEV(K641,G641)</f>
        <v/>
      </c>
    </row>
    <row r="642" ht="21" customHeight="1" s="402">
      <c r="A642" t="n">
        <v>2021</v>
      </c>
      <c r="B642" t="n">
        <v>8</v>
      </c>
      <c r="C642" t="n">
        <v>381</v>
      </c>
      <c r="D642" t="n">
        <v>445</v>
      </c>
      <c r="E642" t="inlineStr">
        <is>
          <t>زانوسى العبد 303</t>
        </is>
      </c>
      <c r="F642" t="inlineStr">
        <is>
          <t>FMABDI30300000</t>
        </is>
      </c>
      <c r="G642" t="n">
        <v>28</v>
      </c>
      <c r="H642" t="n">
        <v>25.2</v>
      </c>
      <c r="I642" t="n">
        <v>30.8</v>
      </c>
      <c r="J642" t="n">
        <v>35.9</v>
      </c>
      <c r="K642" s="476" t="n">
        <v>28.4</v>
      </c>
      <c r="L642" t="n">
        <v>0.3</v>
      </c>
      <c r="M642" t="n">
        <v>60</v>
      </c>
      <c r="N642" t="n">
        <v>180</v>
      </c>
      <c r="O642" s="2" t="n">
        <v>80</v>
      </c>
      <c r="P642" s="2" t="n">
        <v>136</v>
      </c>
      <c r="Q642" t="n">
        <v>17</v>
      </c>
      <c r="R642" t="n">
        <v>11</v>
      </c>
      <c r="S642" t="n">
        <v>16</v>
      </c>
      <c r="Z642" t="n">
        <v>0.015</v>
      </c>
      <c r="AA642" t="n">
        <v>44</v>
      </c>
      <c r="AB642" t="n">
        <v>4244</v>
      </c>
      <c r="AC642" t="n">
        <v>1.6</v>
      </c>
      <c r="AD642" t="n">
        <v>151.6</v>
      </c>
      <c r="AE642" t="n">
        <v>1.4</v>
      </c>
      <c r="AF642" t="n">
        <v>143.9</v>
      </c>
      <c r="AG642" t="n">
        <v>3</v>
      </c>
      <c r="AH642" t="n">
        <v>0.6</v>
      </c>
      <c r="AI642" t="n">
        <v>1.02</v>
      </c>
      <c r="AJ642" s="28" t="inlineStr">
        <is>
          <t>الكترولوكس</t>
        </is>
      </c>
      <c r="AK642" s="85" t="n"/>
      <c r="AL642" s="85" t="inlineStr">
        <is>
          <t>CDFRP2305</t>
        </is>
      </c>
      <c r="AM642" s="1">
        <f>IFERROR(AA642/AB642,"")</f>
        <v/>
      </c>
      <c r="AN642" s="486">
        <f>STDEV(K642,G642)</f>
        <v/>
      </c>
    </row>
    <row r="643" ht="21" customHeight="1" s="402">
      <c r="A643" t="n">
        <v>2021</v>
      </c>
      <c r="B643" t="n">
        <v>8</v>
      </c>
      <c r="C643" t="n">
        <v>381</v>
      </c>
      <c r="D643" t="n">
        <v>446</v>
      </c>
      <c r="E643" t="inlineStr">
        <is>
          <t>زانوسى العبد 304</t>
        </is>
      </c>
      <c r="F643" t="inlineStr">
        <is>
          <t>FMABDI30400000</t>
        </is>
      </c>
      <c r="G643" t="n">
        <v>167</v>
      </c>
      <c r="H643" t="n">
        <v>150.3</v>
      </c>
      <c r="I643" t="n">
        <v>183.7</v>
      </c>
      <c r="J643" t="n">
        <v>220.4</v>
      </c>
      <c r="K643" s="476" t="n">
        <v>177.5</v>
      </c>
      <c r="L643" t="n">
        <v>0.3</v>
      </c>
      <c r="M643" t="n">
        <v>60</v>
      </c>
      <c r="N643" t="n">
        <v>180</v>
      </c>
      <c r="O643" s="2" t="n">
        <v>80</v>
      </c>
      <c r="P643" s="2" t="n">
        <v>136</v>
      </c>
      <c r="Q643" t="n">
        <v>23</v>
      </c>
      <c r="R643" t="n">
        <v>13</v>
      </c>
      <c r="S643" t="n">
        <v>18</v>
      </c>
      <c r="T643" t="n">
        <v>3</v>
      </c>
      <c r="Z643" t="n">
        <v>0.015</v>
      </c>
      <c r="AA643" t="n">
        <v>57</v>
      </c>
      <c r="AB643" t="n">
        <v>4429</v>
      </c>
      <c r="AC643" t="n">
        <v>0.3</v>
      </c>
      <c r="AD643" t="n">
        <v>26.5</v>
      </c>
      <c r="AE643" t="n">
        <v>0.3</v>
      </c>
      <c r="AF643" t="n">
        <v>24.1</v>
      </c>
      <c r="AG643" t="n">
        <v>3</v>
      </c>
      <c r="AH643" t="n">
        <v>0.7</v>
      </c>
      <c r="AI643" t="n">
        <v>1.07</v>
      </c>
      <c r="AJ643" s="28" t="inlineStr">
        <is>
          <t>الكترولوكس</t>
        </is>
      </c>
      <c r="AK643" s="85" t="n"/>
      <c r="AL643" s="85" t="inlineStr">
        <is>
          <t>CDFRP2306</t>
        </is>
      </c>
      <c r="AM643" s="1">
        <f>IFERROR(AA643/AB643,"")</f>
        <v/>
      </c>
      <c r="AN643" s="486">
        <f>STDEV(K643,G643)</f>
        <v/>
      </c>
    </row>
    <row r="644" ht="21" customHeight="1" s="402">
      <c r="A644" t="n">
        <v>2021</v>
      </c>
      <c r="B644" t="n">
        <v>8</v>
      </c>
      <c r="C644" t="n">
        <v>381</v>
      </c>
      <c r="D644" t="n">
        <v>447</v>
      </c>
      <c r="E644" t="inlineStr">
        <is>
          <t>زانوسي العبد 308</t>
        </is>
      </c>
      <c r="F644" t="inlineStr">
        <is>
          <t>FMABDI30800000</t>
        </is>
      </c>
      <c r="G644" t="n">
        <v>177</v>
      </c>
      <c r="H644" t="n">
        <v>159.3</v>
      </c>
      <c r="I644" t="n">
        <v>194.7</v>
      </c>
      <c r="J644" t="n">
        <v>223.6</v>
      </c>
      <c r="K644" s="476" t="n">
        <v>183.9</v>
      </c>
      <c r="L644" t="n">
        <v>0.3</v>
      </c>
      <c r="M644" t="n">
        <v>60</v>
      </c>
      <c r="N644" t="n">
        <v>180</v>
      </c>
      <c r="O644" s="2" t="n">
        <v>80</v>
      </c>
      <c r="P644" s="2" t="n">
        <v>136</v>
      </c>
      <c r="Q644" t="n">
        <v>24</v>
      </c>
      <c r="R644" t="n">
        <v>10</v>
      </c>
      <c r="S644" t="n">
        <v>14</v>
      </c>
      <c r="Z644" t="n">
        <v>0.015</v>
      </c>
      <c r="AA644" t="n">
        <v>48</v>
      </c>
      <c r="AB644" t="n">
        <v>4508</v>
      </c>
      <c r="AC644" t="n">
        <v>0.3</v>
      </c>
      <c r="AD644" t="n">
        <v>25.5</v>
      </c>
      <c r="AE644" t="n">
        <v>0.2</v>
      </c>
      <c r="AF644" t="n">
        <v>23.1</v>
      </c>
      <c r="AG644" t="n">
        <v>3</v>
      </c>
      <c r="AH644" t="n">
        <v>0.6</v>
      </c>
      <c r="AI644" t="n">
        <v>1.07</v>
      </c>
      <c r="AJ644" s="28" t="inlineStr">
        <is>
          <t>الكترولوكس</t>
        </is>
      </c>
      <c r="AK644" s="85" t="n"/>
      <c r="AL644" s="85" t="inlineStr">
        <is>
          <t>CDFRP2308</t>
        </is>
      </c>
      <c r="AM644" s="1">
        <f>IFERROR(AA644/AB644,"")</f>
        <v/>
      </c>
      <c r="AN644" s="486">
        <f>STDEV(K644,G644)</f>
        <v/>
      </c>
    </row>
    <row r="645" ht="21" customHeight="1" s="402">
      <c r="A645" t="n">
        <v>2021</v>
      </c>
      <c r="B645" t="n">
        <v>8</v>
      </c>
      <c r="C645" t="n">
        <v>381</v>
      </c>
      <c r="D645" t="n">
        <v>448</v>
      </c>
      <c r="E645" t="inlineStr">
        <is>
          <t>زانوسي العبد 314</t>
        </is>
      </c>
      <c r="F645" t="inlineStr">
        <is>
          <t>FMABDI31400000</t>
        </is>
      </c>
      <c r="G645" t="n">
        <v>23</v>
      </c>
      <c r="H645" t="n">
        <v>20.7</v>
      </c>
      <c r="I645" t="n">
        <v>25.3</v>
      </c>
      <c r="J645" t="n">
        <v>29</v>
      </c>
      <c r="K645" s="476" t="n">
        <v>23.5</v>
      </c>
      <c r="L645" t="n">
        <v>0.3</v>
      </c>
      <c r="M645" t="n">
        <v>60</v>
      </c>
      <c r="N645" t="n">
        <v>180</v>
      </c>
      <c r="O645" s="2" t="n">
        <v>80</v>
      </c>
      <c r="P645" s="2" t="n">
        <v>136</v>
      </c>
      <c r="Q645" t="n">
        <v>22</v>
      </c>
      <c r="R645" t="n">
        <v>10</v>
      </c>
      <c r="S645" t="n">
        <v>27</v>
      </c>
      <c r="Z645" t="n">
        <v>0.015</v>
      </c>
      <c r="AA645" t="n">
        <v>59</v>
      </c>
      <c r="AB645" t="n">
        <v>4519</v>
      </c>
      <c r="AC645" t="n">
        <v>2.6</v>
      </c>
      <c r="AD645" t="n">
        <v>196.5</v>
      </c>
      <c r="AE645" t="n">
        <v>2.3</v>
      </c>
      <c r="AF645" t="n">
        <v>182.7</v>
      </c>
      <c r="AG645" t="n">
        <v>3</v>
      </c>
      <c r="AH645" t="n">
        <v>0.7</v>
      </c>
      <c r="AI645" t="n">
        <v>1.07</v>
      </c>
      <c r="AJ645" s="28" t="inlineStr">
        <is>
          <t>الكترولوكس</t>
        </is>
      </c>
      <c r="AK645" s="85" t="n"/>
      <c r="AL645" s="85" t="inlineStr">
        <is>
          <t>CDFRP2314</t>
        </is>
      </c>
      <c r="AM645" s="1">
        <f>IFERROR(AA645/AB645,"")</f>
        <v/>
      </c>
      <c r="AN645" s="486">
        <f>STDEV(K645,G645)</f>
        <v/>
      </c>
    </row>
    <row r="646" ht="21" customHeight="1" s="402">
      <c r="A646" t="n">
        <v>2021</v>
      </c>
      <c r="B646" t="n">
        <v>8</v>
      </c>
      <c r="C646" t="n">
        <v>406</v>
      </c>
      <c r="D646" t="n">
        <v>623</v>
      </c>
      <c r="E646" t="inlineStr">
        <is>
          <t>قاعدة غساله 10 كيلو فوق اتوماتيك p0000001388248</t>
        </is>
      </c>
      <c r="F646" t="inlineStr">
        <is>
          <t>FMCFII11088248</t>
        </is>
      </c>
      <c r="G646" t="n">
        <v>599</v>
      </c>
      <c r="H646" t="n">
        <v>551.0201</v>
      </c>
      <c r="I646" t="n">
        <v>646.9799</v>
      </c>
      <c r="J646" t="n">
        <v>744.1</v>
      </c>
      <c r="K646" s="476" t="n">
        <v>600.9</v>
      </c>
      <c r="L646" t="n">
        <v>0.2</v>
      </c>
      <c r="M646" t="n">
        <v>18</v>
      </c>
      <c r="N646" t="n">
        <v>200</v>
      </c>
      <c r="O646" s="2" t="n">
        <v>24</v>
      </c>
      <c r="P646" s="2" t="n">
        <v>154</v>
      </c>
      <c r="Q646" t="n">
        <v>28</v>
      </c>
      <c r="R646" t="n">
        <v>33</v>
      </c>
      <c r="S646" t="n">
        <v>27</v>
      </c>
      <c r="Z646" t="n">
        <v>0.015</v>
      </c>
      <c r="AA646" t="n">
        <v>88</v>
      </c>
      <c r="AB646" t="n">
        <v>2128</v>
      </c>
      <c r="AC646" t="n">
        <v>0.1</v>
      </c>
      <c r="AD646" t="n">
        <v>3.6</v>
      </c>
      <c r="AE646" t="n">
        <v>0.1</v>
      </c>
      <c r="AF646" t="n">
        <v>3.5</v>
      </c>
      <c r="AG646" t="n">
        <v>7</v>
      </c>
      <c r="AH646" t="n">
        <v>3.7</v>
      </c>
      <c r="AI646" t="n">
        <v>1.04</v>
      </c>
      <c r="AJ646" s="28" t="inlineStr">
        <is>
          <t>الكترولوكس</t>
        </is>
      </c>
      <c r="AK646" s="85" t="n"/>
      <c r="AL646" s="85" t="inlineStr">
        <is>
          <t>p0000001388248</t>
        </is>
      </c>
      <c r="AM646" s="1">
        <f>IFERROR(AA646/AB646,"")</f>
        <v/>
      </c>
      <c r="AN646" s="486">
        <f>STDEV(K646,G646)</f>
        <v/>
      </c>
    </row>
    <row r="647" ht="21" customHeight="1" s="402">
      <c r="A647" t="n">
        <v>2021</v>
      </c>
      <c r="B647" t="n">
        <v>8</v>
      </c>
      <c r="C647" t="n">
        <v>406</v>
      </c>
      <c r="D647" t="n">
        <v>624</v>
      </c>
      <c r="E647" t="inlineStr">
        <is>
          <t>كفر غساله 10 كيلو فوق اتوماتيك 16338000004067</t>
        </is>
      </c>
      <c r="F647" t="inlineStr">
        <is>
          <t>FMCFII71004067</t>
        </is>
      </c>
      <c r="G647" t="n">
        <v>374</v>
      </c>
      <c r="H647" t="n">
        <v>344.0426</v>
      </c>
      <c r="I647" t="n">
        <v>403.9574</v>
      </c>
      <c r="J647" t="n">
        <v>488.8</v>
      </c>
      <c r="K647" s="476" t="n">
        <v>387.7</v>
      </c>
      <c r="L647" t="n">
        <v>0.3</v>
      </c>
      <c r="M647" t="n">
        <v>18</v>
      </c>
      <c r="N647" t="n">
        <v>200</v>
      </c>
      <c r="O647" s="2" t="n">
        <v>24</v>
      </c>
      <c r="P647" s="2" t="n">
        <v>154</v>
      </c>
      <c r="Q647" t="n">
        <v>32</v>
      </c>
      <c r="R647" t="n">
        <v>30</v>
      </c>
      <c r="S647" t="n">
        <v>29</v>
      </c>
      <c r="Z647" t="n">
        <v>0.015</v>
      </c>
      <c r="AA647" t="n">
        <v>91</v>
      </c>
      <c r="AB647" t="n">
        <v>2131</v>
      </c>
      <c r="AC647" t="n">
        <v>0.2</v>
      </c>
      <c r="AD647" t="n">
        <v>5.7</v>
      </c>
      <c r="AE647" t="n">
        <v>0.1</v>
      </c>
      <c r="AF647" t="n">
        <v>5.6</v>
      </c>
      <c r="AG647" t="n">
        <v>7</v>
      </c>
      <c r="AH647" t="n">
        <v>3.9</v>
      </c>
      <c r="AI647" t="n">
        <v>1.04</v>
      </c>
      <c r="AJ647" s="28" t="inlineStr">
        <is>
          <t>الكترولوكس</t>
        </is>
      </c>
      <c r="AK647" s="85" t="n"/>
      <c r="AL647" s="85" t="inlineStr">
        <is>
          <t>1.6338E+13</t>
        </is>
      </c>
      <c r="AM647" s="1">
        <f>IFERROR(AA647/AB647,"")</f>
        <v/>
      </c>
      <c r="AN647" s="486">
        <f>STDEV(K647,G647)</f>
        <v/>
      </c>
    </row>
    <row r="648" ht="21" customHeight="1" s="402">
      <c r="A648" t="n">
        <v>2021</v>
      </c>
      <c r="B648" t="n">
        <v>8</v>
      </c>
      <c r="C648" t="n">
        <v>406</v>
      </c>
      <c r="D648" t="n">
        <v>625</v>
      </c>
      <c r="E648" t="inlineStr">
        <is>
          <t>جزء وسط غساله 10 كيلو فوق اتوماتيك 16338000004075</t>
        </is>
      </c>
      <c r="F648" t="inlineStr">
        <is>
          <t>FMCFII61004075</t>
        </is>
      </c>
      <c r="G648" t="n">
        <v>140</v>
      </c>
      <c r="H648" t="n">
        <v>129.01</v>
      </c>
      <c r="I648" t="n">
        <v>150.99</v>
      </c>
      <c r="J648" t="n">
        <v>164.2</v>
      </c>
      <c r="K648" s="476" t="n">
        <v>136.2</v>
      </c>
      <c r="L648" t="n">
        <v>0.2</v>
      </c>
      <c r="M648" t="n">
        <v>18</v>
      </c>
      <c r="N648" t="n">
        <v>200</v>
      </c>
      <c r="O648" s="2" t="n">
        <v>24</v>
      </c>
      <c r="P648" s="2" t="n">
        <v>154</v>
      </c>
      <c r="Q648" t="n">
        <v>32</v>
      </c>
      <c r="R648" t="n">
        <v>32</v>
      </c>
      <c r="S648" t="n">
        <v>32</v>
      </c>
      <c r="Z648" t="n">
        <v>0.015</v>
      </c>
      <c r="AA648" t="n">
        <v>96</v>
      </c>
      <c r="AB648" t="n">
        <v>2136</v>
      </c>
      <c r="AC648" t="n">
        <v>0.7</v>
      </c>
      <c r="AD648" t="n">
        <v>15.3</v>
      </c>
      <c r="AE648" t="n">
        <v>0.4</v>
      </c>
      <c r="AF648" t="n">
        <v>15.4</v>
      </c>
      <c r="AG648" t="n">
        <v>7</v>
      </c>
      <c r="AH648" t="n">
        <v>4.1</v>
      </c>
      <c r="AI648" t="n">
        <v>1.05</v>
      </c>
      <c r="AJ648" s="28" t="inlineStr">
        <is>
          <t>الكترولوكس</t>
        </is>
      </c>
      <c r="AK648" s="85" t="n"/>
      <c r="AL648" s="85" t="inlineStr">
        <is>
          <t>1.6338E+13</t>
        </is>
      </c>
      <c r="AM648" s="1">
        <f>IFERROR(AA648/AB648,"")</f>
        <v/>
      </c>
      <c r="AN648" s="486">
        <f>STDEV(K648,G648)</f>
        <v/>
      </c>
    </row>
    <row r="649" ht="21" customHeight="1" s="402">
      <c r="A649" t="n">
        <v>2021</v>
      </c>
      <c r="B649" t="n">
        <v>8</v>
      </c>
      <c r="C649" t="n">
        <v>406</v>
      </c>
      <c r="D649" t="n">
        <v>626</v>
      </c>
      <c r="E649" t="inlineStr">
        <is>
          <t>زوايا غساله 10 كيلو فوق اتوماتيك 16338000004073</t>
        </is>
      </c>
      <c r="F649" t="inlineStr">
        <is>
          <t>FMCFII21004073</t>
        </is>
      </c>
      <c r="G649" t="n">
        <v>276</v>
      </c>
      <c r="H649" t="n">
        <v>254.058</v>
      </c>
      <c r="I649" t="n">
        <v>297.942</v>
      </c>
      <c r="J649" t="n">
        <v>382.1</v>
      </c>
      <c r="K649" s="476" t="n">
        <v>280.8</v>
      </c>
      <c r="L649" t="n">
        <v>0.4</v>
      </c>
      <c r="M649" t="n">
        <v>18</v>
      </c>
      <c r="N649" t="n">
        <v>200</v>
      </c>
      <c r="O649" s="2" t="n">
        <v>24</v>
      </c>
      <c r="P649" s="2" t="n">
        <v>154</v>
      </c>
      <c r="Q649" t="n">
        <v>30</v>
      </c>
      <c r="R649" t="n">
        <v>38</v>
      </c>
      <c r="S649" t="n">
        <v>45</v>
      </c>
      <c r="Z649" t="n">
        <v>0.015</v>
      </c>
      <c r="AA649" t="n">
        <v>113</v>
      </c>
      <c r="AB649" t="n">
        <v>2498</v>
      </c>
      <c r="AC649" t="n">
        <v>0.4</v>
      </c>
      <c r="AD649" t="n">
        <v>9.1</v>
      </c>
      <c r="AE649" t="n">
        <v>0.5</v>
      </c>
      <c r="AF649" t="n">
        <v>17.4</v>
      </c>
      <c r="AG649" t="n">
        <v>7</v>
      </c>
      <c r="AH649" t="n">
        <v>4.8</v>
      </c>
      <c r="AI649" t="n">
        <v>0.61</v>
      </c>
      <c r="AJ649" s="28" t="inlineStr">
        <is>
          <t>الكترولوكس</t>
        </is>
      </c>
      <c r="AK649" s="85" t="n"/>
      <c r="AL649" s="85" t="inlineStr">
        <is>
          <t>1.6338E+13</t>
        </is>
      </c>
      <c r="AM649" s="1">
        <f>IFERROR(AA649/AB649,"")</f>
        <v/>
      </c>
      <c r="AN649" s="486">
        <f>STDEV(K649,G649)</f>
        <v/>
      </c>
    </row>
    <row r="650" ht="21" customHeight="1" s="402">
      <c r="A650" t="n">
        <v>2021</v>
      </c>
      <c r="B650" t="n">
        <v>8</v>
      </c>
      <c r="C650" t="n">
        <v>407</v>
      </c>
      <c r="D650" t="n">
        <v>627</v>
      </c>
      <c r="E650" t="inlineStr">
        <is>
          <t>قاعدة غساله 12 كيلو فوق اتوماتيك p73001989040</t>
        </is>
      </c>
      <c r="F650" t="inlineStr">
        <is>
          <t>FMCFII11289040</t>
        </is>
      </c>
      <c r="G650" t="n">
        <v>418.5</v>
      </c>
      <c r="H650" t="n">
        <v>384.97815</v>
      </c>
      <c r="I650" t="n">
        <v>452.02185</v>
      </c>
      <c r="J650" t="n">
        <v>523.2</v>
      </c>
      <c r="K650" s="476" t="n">
        <v>436.4</v>
      </c>
      <c r="L650" t="n">
        <v>0.3</v>
      </c>
      <c r="M650" t="n">
        <v>18</v>
      </c>
      <c r="N650" t="n">
        <v>200</v>
      </c>
      <c r="O650" s="2" t="n">
        <v>26</v>
      </c>
      <c r="P650" s="2" t="n">
        <v>141</v>
      </c>
      <c r="Q650" t="n">
        <v>23</v>
      </c>
      <c r="R650" t="n">
        <v>9</v>
      </c>
      <c r="S650" t="n">
        <v>26</v>
      </c>
      <c r="X650" t="n">
        <v>2</v>
      </c>
      <c r="Z650" t="n">
        <v>0.015</v>
      </c>
      <c r="AA650" t="n">
        <v>60</v>
      </c>
      <c r="AB650" t="n">
        <v>2160</v>
      </c>
      <c r="AC650" t="n">
        <v>0.1</v>
      </c>
      <c r="AD650" t="n">
        <v>5.2</v>
      </c>
      <c r="AE650" t="n">
        <v>0.1</v>
      </c>
      <c r="AF650" t="n">
        <v>5</v>
      </c>
      <c r="AG650" t="n">
        <v>6</v>
      </c>
      <c r="AH650" t="n">
        <v>2.4</v>
      </c>
      <c r="AI650" t="n">
        <v>0.91</v>
      </c>
      <c r="AJ650" s="28" t="inlineStr">
        <is>
          <t>الكترولوكس</t>
        </is>
      </c>
      <c r="AK650" s="85" t="n"/>
      <c r="AL650" s="85" t="inlineStr">
        <is>
          <t>p73001989040</t>
        </is>
      </c>
      <c r="AM650" s="1">
        <f>IFERROR(AA650/AB650,"")</f>
        <v/>
      </c>
      <c r="AN650" s="486">
        <f>STDEV(K650,G650)</f>
        <v/>
      </c>
    </row>
    <row r="651" ht="21" customHeight="1" s="402">
      <c r="A651" t="n">
        <v>2021</v>
      </c>
      <c r="B651" t="n">
        <v>8</v>
      </c>
      <c r="C651" t="n">
        <v>407</v>
      </c>
      <c r="D651" t="n">
        <v>628</v>
      </c>
      <c r="E651" t="inlineStr">
        <is>
          <t>كفر غساله 12 كيلو فوق اتوماتيك 16338000004068</t>
        </is>
      </c>
      <c r="F651" t="inlineStr">
        <is>
          <t>FMCFII71204068</t>
        </is>
      </c>
      <c r="G651" t="n">
        <v>330</v>
      </c>
      <c r="H651" t="n">
        <v>303.996</v>
      </c>
      <c r="I651" t="n">
        <v>356.004</v>
      </c>
      <c r="J651" t="n">
        <v>411.8</v>
      </c>
      <c r="K651" s="476" t="n">
        <v>328.7</v>
      </c>
      <c r="L651" t="n">
        <v>0.2</v>
      </c>
      <c r="M651" t="n">
        <v>18</v>
      </c>
      <c r="N651" t="n">
        <v>200</v>
      </c>
      <c r="O651" s="2" t="n">
        <v>26</v>
      </c>
      <c r="P651" s="2" t="n">
        <v>141</v>
      </c>
      <c r="Q651" t="n">
        <v>16</v>
      </c>
      <c r="R651" t="n">
        <v>14</v>
      </c>
      <c r="S651" t="n">
        <v>27</v>
      </c>
      <c r="X651" t="n">
        <v>3</v>
      </c>
      <c r="Z651" t="n">
        <v>0.015</v>
      </c>
      <c r="AA651" t="n">
        <v>60</v>
      </c>
      <c r="AB651" t="n">
        <v>2160</v>
      </c>
      <c r="AC651" t="n">
        <v>0.2</v>
      </c>
      <c r="AD651" t="n">
        <v>6.5</v>
      </c>
      <c r="AE651" t="n">
        <v>0.2</v>
      </c>
      <c r="AF651" t="n">
        <v>6.7</v>
      </c>
      <c r="AG651" t="n">
        <v>6</v>
      </c>
      <c r="AH651" t="n">
        <v>2.4</v>
      </c>
      <c r="AI651" t="n">
        <v>0.91</v>
      </c>
      <c r="AJ651" s="28" t="inlineStr">
        <is>
          <t>الكترولوكس</t>
        </is>
      </c>
      <c r="AK651" s="85" t="n"/>
      <c r="AL651" s="85" t="inlineStr">
        <is>
          <t>1.6338E+13</t>
        </is>
      </c>
      <c r="AM651" s="1">
        <f>IFERROR(AA651/AB651,"")</f>
        <v/>
      </c>
      <c r="AN651" s="486">
        <f>STDEV(K651,G651)</f>
        <v/>
      </c>
    </row>
    <row r="652" ht="21" customHeight="1" s="402">
      <c r="A652" t="n">
        <v>2021</v>
      </c>
      <c r="B652" t="n">
        <v>8</v>
      </c>
      <c r="C652" t="n">
        <v>407</v>
      </c>
      <c r="D652" t="n">
        <v>629</v>
      </c>
      <c r="E652" t="inlineStr">
        <is>
          <t>جزء وسط غساله 12 كيلو فوق اتوماتيك 16338000004078</t>
        </is>
      </c>
      <c r="F652" t="inlineStr">
        <is>
          <t>FMCFII61204078</t>
        </is>
      </c>
      <c r="G652" t="n">
        <v>221</v>
      </c>
      <c r="H652" t="n">
        <v>203.983</v>
      </c>
      <c r="I652" t="n">
        <v>238.017</v>
      </c>
      <c r="J652" t="n">
        <v>275.5</v>
      </c>
      <c r="K652" s="476" t="n">
        <v>224.3</v>
      </c>
      <c r="L652" t="n">
        <v>0.2</v>
      </c>
      <c r="M652" t="n">
        <v>18</v>
      </c>
      <c r="N652" t="n">
        <v>200</v>
      </c>
      <c r="O652" s="2" t="n">
        <v>26</v>
      </c>
      <c r="P652" s="2" t="n">
        <v>141</v>
      </c>
      <c r="Q652" t="n">
        <v>17</v>
      </c>
      <c r="R652" t="n">
        <v>8</v>
      </c>
      <c r="S652" t="n">
        <v>24</v>
      </c>
      <c r="U652" t="n">
        <v>2</v>
      </c>
      <c r="X652" t="n">
        <v>2</v>
      </c>
      <c r="Z652" t="n">
        <v>0.015</v>
      </c>
      <c r="AA652" t="n">
        <v>53</v>
      </c>
      <c r="AB652" t="n">
        <v>2078</v>
      </c>
      <c r="AC652" t="n">
        <v>0.2</v>
      </c>
      <c r="AD652" t="n">
        <v>9.4</v>
      </c>
      <c r="AE652" t="n">
        <v>0.2</v>
      </c>
      <c r="AF652" t="n">
        <v>9.300000000000001</v>
      </c>
      <c r="AG652" t="n">
        <v>6</v>
      </c>
      <c r="AH652" t="n">
        <v>2.1</v>
      </c>
      <c r="AI652" t="n">
        <v>0.87</v>
      </c>
      <c r="AJ652" s="28" t="inlineStr">
        <is>
          <t>الكترولوكس</t>
        </is>
      </c>
      <c r="AK652" s="85" t="n"/>
      <c r="AL652" s="85" t="inlineStr">
        <is>
          <t>1.6338E+13</t>
        </is>
      </c>
      <c r="AM652" s="1">
        <f>IFERROR(AA652/AB652,"")</f>
        <v/>
      </c>
      <c r="AN652" s="486">
        <f>STDEV(K652,G652)</f>
        <v/>
      </c>
    </row>
    <row r="653" ht="21" customHeight="1" s="402">
      <c r="A653" t="n">
        <v>2021</v>
      </c>
      <c r="B653" t="n">
        <v>8</v>
      </c>
      <c r="C653" t="n">
        <v>407</v>
      </c>
      <c r="D653" t="n">
        <v>630</v>
      </c>
      <c r="E653" t="inlineStr">
        <is>
          <t>زوايا غساله 12 كيلو فوق اتوماتيك 16338000004069</t>
        </is>
      </c>
      <c r="F653" t="inlineStr">
        <is>
          <t>FMCFII21204069</t>
        </is>
      </c>
      <c r="G653" t="n">
        <v>214</v>
      </c>
      <c r="H653" t="n">
        <v>197.843</v>
      </c>
      <c r="I653" t="n">
        <v>230.157</v>
      </c>
      <c r="J653" t="n">
        <v>273.2</v>
      </c>
      <c r="K653" s="476" t="n">
        <v>202.8</v>
      </c>
      <c r="L653" t="n">
        <v>0.3</v>
      </c>
      <c r="M653" t="n">
        <v>18</v>
      </c>
      <c r="N653" t="n">
        <v>200</v>
      </c>
      <c r="O653" s="2" t="n">
        <v>26</v>
      </c>
      <c r="P653" s="2" t="n">
        <v>141</v>
      </c>
      <c r="Q653" t="n">
        <v>20</v>
      </c>
      <c r="R653" t="n">
        <v>19</v>
      </c>
      <c r="S653" t="n">
        <v>28</v>
      </c>
      <c r="U653" t="n">
        <v>1</v>
      </c>
      <c r="X653" t="n">
        <v>2</v>
      </c>
      <c r="Z653" t="n">
        <v>0.015</v>
      </c>
      <c r="AA653" t="n">
        <v>70</v>
      </c>
      <c r="AB653" t="n">
        <v>2050</v>
      </c>
      <c r="AC653" t="n">
        <v>0.3</v>
      </c>
      <c r="AD653" t="n">
        <v>9.6</v>
      </c>
      <c r="AE653" t="n">
        <v>0.6</v>
      </c>
      <c r="AF653" t="n">
        <v>19.3</v>
      </c>
      <c r="AG653" t="n">
        <v>6</v>
      </c>
      <c r="AH653" t="n">
        <v>2.7</v>
      </c>
      <c r="AI653" t="n">
        <v>0.43</v>
      </c>
      <c r="AJ653" s="28" t="inlineStr">
        <is>
          <t>الكترولوكس</t>
        </is>
      </c>
      <c r="AK653" s="85" t="n"/>
      <c r="AL653" s="85" t="inlineStr">
        <is>
          <t>1.6338E+13</t>
        </is>
      </c>
      <c r="AM653" s="1">
        <f>IFERROR(AA653/AB653,"")</f>
        <v/>
      </c>
      <c r="AN653" s="486">
        <f>STDEV(K653,G653)</f>
        <v/>
      </c>
    </row>
    <row r="654" ht="21" customHeight="1" s="402">
      <c r="A654" t="n">
        <v>2021</v>
      </c>
      <c r="B654" t="n">
        <v>8</v>
      </c>
      <c r="C654" t="n">
        <v>415</v>
      </c>
      <c r="D654" t="n">
        <v>655</v>
      </c>
      <c r="E654" t="inlineStr">
        <is>
          <t>PDFRP2125 قاعده 70 يمين</t>
        </is>
      </c>
      <c r="F654" t="inlineStr">
        <is>
          <t>FMCFII1RRP2125</t>
        </is>
      </c>
      <c r="G654" t="n">
        <v>148</v>
      </c>
      <c r="H654" t="n">
        <v>137.64</v>
      </c>
      <c r="I654" t="n">
        <v>158.36</v>
      </c>
      <c r="J654" t="n">
        <v>160.9</v>
      </c>
      <c r="K654" s="476" t="n">
        <v>139.6</v>
      </c>
      <c r="L654" t="n">
        <v>0.1</v>
      </c>
      <c r="M654" t="n">
        <v>60</v>
      </c>
      <c r="N654" t="n">
        <v>180</v>
      </c>
      <c r="O654" s="2" t="n">
        <v>62</v>
      </c>
      <c r="P654" s="2" t="n">
        <v>175</v>
      </c>
      <c r="Q654" t="n">
        <v>26</v>
      </c>
      <c r="R654" t="n">
        <v>14</v>
      </c>
      <c r="S654" t="n">
        <v>22</v>
      </c>
      <c r="Z654" t="n">
        <v>0.02</v>
      </c>
      <c r="AA654" t="n">
        <v>62</v>
      </c>
      <c r="AB654" t="n">
        <v>2262</v>
      </c>
      <c r="AC654" t="n">
        <v>0.4</v>
      </c>
      <c r="AD654" t="n">
        <v>15.3</v>
      </c>
      <c r="AE654" t="n">
        <v>0.3</v>
      </c>
      <c r="AF654" t="n">
        <v>14.6</v>
      </c>
      <c r="AG654" t="n">
        <v>2</v>
      </c>
      <c r="AH654" t="n">
        <v>1</v>
      </c>
      <c r="AI654" t="n">
        <v>0.78</v>
      </c>
      <c r="AJ654" s="28" t="inlineStr">
        <is>
          <t>الكترولوكس</t>
        </is>
      </c>
      <c r="AK654" s="85" t="inlineStr">
        <is>
          <t xml:space="preserve">Cushion lower Right           </t>
        </is>
      </c>
      <c r="AL654" s="85" t="inlineStr">
        <is>
          <t xml:space="preserve">PDFRP2046      </t>
        </is>
      </c>
      <c r="AM654" s="1">
        <f>IFERROR(AA654/AB654,"")</f>
        <v/>
      </c>
      <c r="AN654" s="486">
        <f>STDEV(K654,G654)</f>
        <v/>
      </c>
    </row>
    <row r="655" ht="21" customHeight="1" s="402">
      <c r="A655" t="n">
        <v>2021</v>
      </c>
      <c r="B655" t="n">
        <v>8</v>
      </c>
      <c r="C655" t="n">
        <v>415</v>
      </c>
      <c r="D655" t="n">
        <v>656</v>
      </c>
      <c r="E655" t="inlineStr">
        <is>
          <t>PDFRP2123 قاعده 70 شمال</t>
        </is>
      </c>
      <c r="F655" t="inlineStr">
        <is>
          <t>FMCFII1LRP2123</t>
        </is>
      </c>
      <c r="G655" t="n">
        <v>148</v>
      </c>
      <c r="H655" t="n">
        <v>137.64</v>
      </c>
      <c r="I655" t="n">
        <v>158.36</v>
      </c>
      <c r="J655" t="n">
        <v>160.9</v>
      </c>
      <c r="K655" s="476" t="n">
        <v>139.6</v>
      </c>
      <c r="L655" t="n">
        <v>0.1</v>
      </c>
      <c r="M655" t="n">
        <v>60</v>
      </c>
      <c r="N655" t="n">
        <v>180</v>
      </c>
      <c r="O655" s="2" t="n">
        <v>62</v>
      </c>
      <c r="P655" s="2" t="n">
        <v>175</v>
      </c>
      <c r="Q655" t="n">
        <v>26</v>
      </c>
      <c r="R655" t="n">
        <v>14</v>
      </c>
      <c r="S655" t="n">
        <v>22</v>
      </c>
      <c r="Z655" t="n">
        <v>0.02</v>
      </c>
      <c r="AA655" t="n">
        <v>62</v>
      </c>
      <c r="AB655" t="n">
        <v>2262</v>
      </c>
      <c r="AC655" t="n">
        <v>0.4</v>
      </c>
      <c r="AD655" t="n">
        <v>15.3</v>
      </c>
      <c r="AE655" t="n">
        <v>0.3</v>
      </c>
      <c r="AF655" t="n">
        <v>14.6</v>
      </c>
      <c r="AG655" t="n">
        <v>2</v>
      </c>
      <c r="AH655" t="n">
        <v>1</v>
      </c>
      <c r="AI655" t="n">
        <v>0.78</v>
      </c>
      <c r="AJ655" s="28" t="inlineStr">
        <is>
          <t>الكترولوكس</t>
        </is>
      </c>
      <c r="AK655" s="85" t="inlineStr">
        <is>
          <t xml:space="preserve">Cushion lower left            </t>
        </is>
      </c>
      <c r="AL655" s="85" t="inlineStr">
        <is>
          <t xml:space="preserve">PDFRP2047      </t>
        </is>
      </c>
      <c r="AM655" s="1">
        <f>IFERROR(AA655/AB655,"")</f>
        <v/>
      </c>
      <c r="AN655" s="486">
        <f>STDEV(K655,G655)</f>
        <v/>
      </c>
    </row>
    <row r="656" ht="21" customHeight="1" s="402">
      <c r="A656" t="n">
        <v>2021</v>
      </c>
      <c r="B656" t="n">
        <v>8</v>
      </c>
      <c r="C656" t="n">
        <v>415</v>
      </c>
      <c r="D656" t="n">
        <v>657</v>
      </c>
      <c r="E656" t="inlineStr">
        <is>
          <t>PDFRP2124 كفر 70 يمين</t>
        </is>
      </c>
      <c r="F656" t="inlineStr">
        <is>
          <t>FMCFII7RRP2124</t>
        </is>
      </c>
      <c r="G656" t="n">
        <v>90</v>
      </c>
      <c r="H656" t="n">
        <v>83.7</v>
      </c>
      <c r="I656" t="n">
        <v>96.3</v>
      </c>
      <c r="J656" t="n">
        <v>114.6</v>
      </c>
      <c r="K656" s="476" t="n">
        <v>96.3</v>
      </c>
      <c r="L656" t="n">
        <v>0.3</v>
      </c>
      <c r="M656" t="n">
        <v>60</v>
      </c>
      <c r="N656" t="n">
        <v>180</v>
      </c>
      <c r="O656" s="2" t="n">
        <v>62</v>
      </c>
      <c r="P656" s="2" t="n">
        <v>175</v>
      </c>
      <c r="Q656" t="n">
        <v>22</v>
      </c>
      <c r="R656" t="n">
        <v>16</v>
      </c>
      <c r="S656" t="n">
        <v>30</v>
      </c>
      <c r="Z656" t="n">
        <v>0.02</v>
      </c>
      <c r="AA656" t="n">
        <v>68</v>
      </c>
      <c r="AB656" t="n">
        <v>2288</v>
      </c>
      <c r="AC656" t="n">
        <v>0.8</v>
      </c>
      <c r="AD656" t="n">
        <v>25.4</v>
      </c>
      <c r="AE656" t="n">
        <v>0.6</v>
      </c>
      <c r="AF656" t="n">
        <v>21.8</v>
      </c>
      <c r="AG656" t="n">
        <v>2</v>
      </c>
      <c r="AH656" t="n">
        <v>1.1</v>
      </c>
      <c r="AI656" t="n">
        <v>0.8</v>
      </c>
      <c r="AJ656" s="28" t="inlineStr">
        <is>
          <t>الكترولوكس</t>
        </is>
      </c>
      <c r="AK656" s="85" t="inlineStr">
        <is>
          <t xml:space="preserve">Cushion lower Right           </t>
        </is>
      </c>
      <c r="AL656" s="85" t="inlineStr">
        <is>
          <t xml:space="preserve">PDFRP2044      </t>
        </is>
      </c>
      <c r="AM656" s="1">
        <f>IFERROR(AA656/AB656,"")</f>
        <v/>
      </c>
      <c r="AN656" s="486">
        <f>STDEV(K656,G656)</f>
        <v/>
      </c>
    </row>
    <row r="657">
      <c r="A657" t="n">
        <v>2021</v>
      </c>
      <c r="B657" t="n">
        <v>8</v>
      </c>
      <c r="C657" t="n">
        <v>415</v>
      </c>
      <c r="D657" t="n">
        <v>658</v>
      </c>
      <c r="E657" t="inlineStr">
        <is>
          <t>PDFRP2122 كفر 70 شمال</t>
        </is>
      </c>
      <c r="F657" t="inlineStr">
        <is>
          <t>FMCFII7LRP2122</t>
        </is>
      </c>
      <c r="G657" t="n">
        <v>90</v>
      </c>
      <c r="H657" t="n">
        <v>83.7</v>
      </c>
      <c r="I657" t="n">
        <v>96.3</v>
      </c>
      <c r="J657" t="n">
        <v>115.5</v>
      </c>
      <c r="K657" s="476" t="n">
        <v>95.40000000000001</v>
      </c>
      <c r="L657" t="n">
        <v>0.3</v>
      </c>
      <c r="M657" t="n">
        <v>60</v>
      </c>
      <c r="N657" t="n">
        <v>180</v>
      </c>
      <c r="O657" s="2" t="n">
        <v>62</v>
      </c>
      <c r="P657" s="2" t="n">
        <v>175</v>
      </c>
      <c r="Q657" t="n">
        <v>22</v>
      </c>
      <c r="R657" t="n">
        <v>16</v>
      </c>
      <c r="S657" t="n">
        <v>30</v>
      </c>
      <c r="Z657" t="n">
        <v>0.02</v>
      </c>
      <c r="AA657" t="n">
        <v>68</v>
      </c>
      <c r="AB657" t="n">
        <v>2288</v>
      </c>
      <c r="AC657" t="n">
        <v>0.8</v>
      </c>
      <c r="AD657" t="n">
        <v>25.4</v>
      </c>
      <c r="AE657" t="n">
        <v>0.6</v>
      </c>
      <c r="AF657" t="n">
        <v>22.1</v>
      </c>
      <c r="AG657" t="n">
        <v>2</v>
      </c>
      <c r="AH657" t="n">
        <v>1.1</v>
      </c>
      <c r="AI657" t="n">
        <v>0.8</v>
      </c>
      <c r="AJ657" t="inlineStr">
        <is>
          <t>الكترولوكس</t>
        </is>
      </c>
      <c r="AK657" t="inlineStr">
        <is>
          <t xml:space="preserve">Cushion lower left            </t>
        </is>
      </c>
      <c r="AL657" t="inlineStr">
        <is>
          <t xml:space="preserve">PDFRP2045      </t>
        </is>
      </c>
      <c r="AM657" s="1">
        <f>IFERROR(AA657/AB657,"")</f>
        <v/>
      </c>
      <c r="AN657" s="486">
        <f>STDEV(K657,G657)</f>
        <v/>
      </c>
    </row>
    <row r="658">
      <c r="A658" t="n">
        <v>2021</v>
      </c>
      <c r="B658" t="n">
        <v>8</v>
      </c>
      <c r="C658" t="n">
        <v>432</v>
      </c>
      <c r="D658" t="n">
        <v>450</v>
      </c>
      <c r="E658" t="inlineStr">
        <is>
          <t>طقم سخان نبتون ذو 3 اطقم - علوي</t>
        </is>
      </c>
      <c r="F658" t="inlineStr">
        <is>
          <t>FMEWFI7A176101</t>
        </is>
      </c>
      <c r="G658" t="n">
        <v>175</v>
      </c>
      <c r="H658" t="n">
        <v>162.75</v>
      </c>
      <c r="I658" t="n">
        <v>187.25</v>
      </c>
      <c r="J658" t="n">
        <v>207.3</v>
      </c>
      <c r="K658" s="476" t="n">
        <v>181.2</v>
      </c>
      <c r="L658" t="n">
        <v>0.2</v>
      </c>
      <c r="M658" t="n">
        <v>120</v>
      </c>
      <c r="N658" t="n">
        <v>90</v>
      </c>
      <c r="O658" s="2" t="n">
        <v>102</v>
      </c>
      <c r="P658" s="2" t="n">
        <v>107</v>
      </c>
      <c r="Q658" t="n">
        <v>2</v>
      </c>
      <c r="R658" t="n">
        <v>1</v>
      </c>
      <c r="S658" t="n">
        <v>8</v>
      </c>
      <c r="Z658" t="n">
        <v>0.015</v>
      </c>
      <c r="AA658" t="n">
        <v>11</v>
      </c>
      <c r="AB658" t="n">
        <v>1661</v>
      </c>
      <c r="AC658" t="n">
        <v>0.1</v>
      </c>
      <c r="AD658" t="n">
        <v>9.5</v>
      </c>
      <c r="AE658" t="n">
        <v>0.1</v>
      </c>
      <c r="AF658" t="n">
        <v>9.1</v>
      </c>
      <c r="AG658" t="n">
        <v>2</v>
      </c>
      <c r="AH658" t="n">
        <v>0.1</v>
      </c>
      <c r="AI658" t="n">
        <v>0.31</v>
      </c>
      <c r="AJ658" t="inlineStr">
        <is>
          <t>الكترولوكس</t>
        </is>
      </c>
      <c r="AM658" s="1">
        <f>IFERROR(AA658/AB658,"")</f>
        <v/>
      </c>
      <c r="AN658" s="486">
        <f>STDEV(K658,G658)</f>
        <v/>
      </c>
    </row>
    <row r="659">
      <c r="A659" t="n">
        <v>2021</v>
      </c>
      <c r="B659" t="n">
        <v>8</v>
      </c>
      <c r="C659" t="n">
        <v>432</v>
      </c>
      <c r="D659" t="n">
        <v>451</v>
      </c>
      <c r="E659" t="inlineStr">
        <is>
          <t>طقم سخان نبتون  ذو 3 اطقم -سفلي</t>
        </is>
      </c>
      <c r="F659" t="inlineStr">
        <is>
          <t>FMEWFI1A176201</t>
        </is>
      </c>
      <c r="G659" t="n">
        <v>270</v>
      </c>
      <c r="H659" t="n">
        <v>251.1</v>
      </c>
      <c r="I659" t="n">
        <v>288.9</v>
      </c>
      <c r="J659" t="n">
        <v>283.7</v>
      </c>
      <c r="K659" s="476" t="n">
        <v>253.6</v>
      </c>
      <c r="L659" t="n">
        <v>0.1</v>
      </c>
      <c r="M659" t="n">
        <v>120</v>
      </c>
      <c r="N659" t="n">
        <v>90</v>
      </c>
      <c r="O659" s="2" t="n">
        <v>102</v>
      </c>
      <c r="P659" s="2" t="n">
        <v>107</v>
      </c>
      <c r="Q659" t="n">
        <v>2</v>
      </c>
      <c r="R659" t="n">
        <v>3</v>
      </c>
      <c r="S659" t="n">
        <v>8</v>
      </c>
      <c r="Z659" t="n">
        <v>0.015</v>
      </c>
      <c r="AA659" t="n">
        <v>13</v>
      </c>
      <c r="AB659" t="n">
        <v>1597</v>
      </c>
      <c r="AC659" t="n">
        <v>0</v>
      </c>
      <c r="AD659" t="n">
        <v>5.9</v>
      </c>
      <c r="AE659" t="n">
        <v>0.1</v>
      </c>
      <c r="AF659" t="n">
        <v>6.3</v>
      </c>
      <c r="AG659" t="n">
        <v>2</v>
      </c>
      <c r="AH659" t="n">
        <v>0.1</v>
      </c>
      <c r="AI659" t="n">
        <v>0.3</v>
      </c>
      <c r="AJ659" t="inlineStr">
        <is>
          <t>الكترولوكس</t>
        </is>
      </c>
      <c r="AM659" s="1">
        <f>IFERROR(AA659/AB659,"")</f>
        <v/>
      </c>
      <c r="AN659" s="486">
        <f>STDEV(K659,G659)</f>
        <v/>
      </c>
    </row>
    <row r="660">
      <c r="A660" t="n">
        <v>2021</v>
      </c>
      <c r="B660" t="n">
        <v>8</v>
      </c>
      <c r="C660" t="n">
        <v>433</v>
      </c>
      <c r="D660" t="n">
        <v>452</v>
      </c>
      <c r="E660" t="inlineStr">
        <is>
          <t>طقم سخان نبتون ذو 4 اطقم - علوي</t>
        </is>
      </c>
      <c r="F660" t="inlineStr">
        <is>
          <t>FMEWFI1A176201</t>
        </is>
      </c>
      <c r="G660" t="n">
        <v>175</v>
      </c>
      <c r="H660" t="n">
        <v>162.75</v>
      </c>
      <c r="I660" t="n">
        <v>187.25</v>
      </c>
      <c r="J660" t="n">
        <v>192</v>
      </c>
      <c r="K660" s="476" t="n">
        <v>170</v>
      </c>
      <c r="L660" t="n">
        <v>0.1</v>
      </c>
      <c r="M660" t="n">
        <v>96</v>
      </c>
      <c r="N660" t="n">
        <v>150</v>
      </c>
      <c r="O660" s="2" t="n">
        <v>86</v>
      </c>
      <c r="P660" s="2" t="n">
        <v>168</v>
      </c>
      <c r="Z660" t="n">
        <v>0.02</v>
      </c>
      <c r="AB660" t="n">
        <v>240</v>
      </c>
      <c r="AD660" t="n">
        <v>1.4</v>
      </c>
      <c r="AG660" t="n">
        <v>1</v>
      </c>
      <c r="AJ660" t="inlineStr">
        <is>
          <t>الكترولوكس</t>
        </is>
      </c>
      <c r="AM660" s="1">
        <f>IFERROR(AA660/AB660,"")</f>
        <v/>
      </c>
      <c r="AN660" s="486">
        <f>STDEV(K660,G660)</f>
        <v/>
      </c>
    </row>
    <row r="661">
      <c r="A661" t="n">
        <v>2021</v>
      </c>
      <c r="B661" t="n">
        <v>8</v>
      </c>
      <c r="C661" t="n">
        <v>433</v>
      </c>
      <c r="D661" t="n">
        <v>453</v>
      </c>
      <c r="E661" t="inlineStr">
        <is>
          <t>طقم سخان نبتون  ذو 4 اطقم -سفلي</t>
        </is>
      </c>
      <c r="F661" t="inlineStr">
        <is>
          <t>FMEWFI7A176101</t>
        </is>
      </c>
      <c r="G661" t="n">
        <v>270</v>
      </c>
      <c r="H661" t="n">
        <v>251.1</v>
      </c>
      <c r="I661" t="n">
        <v>288.9</v>
      </c>
      <c r="J661" t="n">
        <v>291</v>
      </c>
      <c r="K661" s="476" t="n">
        <v>244</v>
      </c>
      <c r="L661" t="n">
        <v>0.1</v>
      </c>
      <c r="M661" t="n">
        <v>96</v>
      </c>
      <c r="N661" t="n">
        <v>150</v>
      </c>
      <c r="O661" s="2" t="n">
        <v>86</v>
      </c>
      <c r="P661" s="2" t="n">
        <v>168</v>
      </c>
      <c r="Z661" t="n">
        <v>0.02</v>
      </c>
      <c r="AB661" t="n">
        <v>240</v>
      </c>
      <c r="AD661" t="n">
        <v>0.9</v>
      </c>
      <c r="AG661" t="n">
        <v>1</v>
      </c>
      <c r="AJ661" t="inlineStr">
        <is>
          <t>الكترولوكس</t>
        </is>
      </c>
      <c r="AM661" s="1">
        <f>IFERROR(AA661/AB661,"")</f>
        <v/>
      </c>
      <c r="AN661" s="486">
        <f>STDEV(K661,G661)</f>
        <v/>
      </c>
    </row>
    <row r="662">
      <c r="A662" t="n">
        <v>2021</v>
      </c>
      <c r="B662" t="n">
        <v>8</v>
      </c>
      <c r="C662" t="n">
        <v>224</v>
      </c>
      <c r="D662" t="n">
        <v>152</v>
      </c>
      <c r="E662" t="inlineStr">
        <is>
          <t>فوم طقم قاعدة ديب فريزر</t>
        </is>
      </c>
      <c r="F662" t="inlineStr">
        <is>
          <t>FMTRDI10000000</t>
        </is>
      </c>
      <c r="G662" t="n">
        <v>155</v>
      </c>
      <c r="H662" t="n">
        <v>144.15</v>
      </c>
      <c r="I662" t="n">
        <v>165.85</v>
      </c>
      <c r="J662" t="n">
        <v>188</v>
      </c>
      <c r="K662" s="476" t="n">
        <v>144.8</v>
      </c>
      <c r="L662" t="n">
        <v>0.2</v>
      </c>
      <c r="M662" t="n">
        <v>142</v>
      </c>
      <c r="N662" t="n">
        <v>101</v>
      </c>
      <c r="O662" s="2" t="n">
        <v>127</v>
      </c>
      <c r="P662" s="2" t="n">
        <v>114</v>
      </c>
      <c r="Q662" t="n">
        <v>5</v>
      </c>
      <c r="R662" t="n">
        <v>4</v>
      </c>
      <c r="S662" t="n">
        <v>5</v>
      </c>
      <c r="X662" t="n">
        <v>1</v>
      </c>
      <c r="Z662" t="n">
        <v>0.015</v>
      </c>
      <c r="AA662" t="n">
        <v>15</v>
      </c>
      <c r="AB662" t="n">
        <v>4785</v>
      </c>
      <c r="AC662" t="n">
        <v>0.1</v>
      </c>
      <c r="AD662" t="n">
        <v>30.9</v>
      </c>
      <c r="AE662" t="n">
        <v>0.1</v>
      </c>
      <c r="AF662" t="n">
        <v>30.9</v>
      </c>
      <c r="AG662" t="n">
        <v>2</v>
      </c>
      <c r="AH662" t="n">
        <v>0.1</v>
      </c>
      <c r="AI662" t="n">
        <v>0.72</v>
      </c>
      <c r="AJ662" t="inlineStr">
        <is>
          <t>تريدكو</t>
        </is>
      </c>
      <c r="AM662" s="1">
        <f>IFERROR(AA662/AB662,"")</f>
        <v/>
      </c>
      <c r="AN662" s="486">
        <f>STDEV(K662,G662)</f>
        <v/>
      </c>
    </row>
    <row r="663">
      <c r="A663" t="n">
        <v>2021</v>
      </c>
      <c r="B663" t="n">
        <v>8</v>
      </c>
      <c r="C663" t="n">
        <v>137</v>
      </c>
      <c r="D663" t="n">
        <v>168</v>
      </c>
      <c r="E663" t="inlineStr">
        <is>
          <t>صندوق سمك 25 ك</t>
        </is>
      </c>
      <c r="F663" t="inlineStr">
        <is>
          <t>FMBOXI25000000</t>
        </is>
      </c>
      <c r="G663" t="n">
        <v>619</v>
      </c>
      <c r="H663" t="n">
        <v>575.67</v>
      </c>
      <c r="I663" t="n">
        <v>662.33</v>
      </c>
      <c r="J663" t="n">
        <v>737.3</v>
      </c>
      <c r="K663" s="476" t="n">
        <v>617.4</v>
      </c>
      <c r="L663" t="n">
        <v>0.2</v>
      </c>
      <c r="M663" t="n">
        <v>90</v>
      </c>
      <c r="N663" t="n">
        <v>116</v>
      </c>
      <c r="O663" s="2" t="n">
        <v>86</v>
      </c>
      <c r="P663" s="2" t="n">
        <v>126</v>
      </c>
      <c r="Q663" t="n">
        <v>3</v>
      </c>
      <c r="R663" t="n">
        <v>4</v>
      </c>
      <c r="Z663" t="n">
        <v>0.015</v>
      </c>
      <c r="AA663" t="n">
        <v>7</v>
      </c>
      <c r="AB663" t="n">
        <v>1531</v>
      </c>
      <c r="AC663" t="n">
        <v>0</v>
      </c>
      <c r="AD663" t="n">
        <v>2.5</v>
      </c>
      <c r="AE663" t="n">
        <v>0</v>
      </c>
      <c r="AF663" t="n">
        <v>2.4</v>
      </c>
      <c r="AG663" t="n">
        <v>2</v>
      </c>
      <c r="AH663" t="n">
        <v>0.1</v>
      </c>
      <c r="AI663" t="n">
        <v>0.77</v>
      </c>
      <c r="AJ663" t="inlineStr">
        <is>
          <t>عملاء متنوعون</t>
        </is>
      </c>
      <c r="AM663" s="1">
        <f>IFERROR(AA663/AB663,"")</f>
        <v/>
      </c>
      <c r="AN663" s="486">
        <f>STDEV(K663,G663)</f>
        <v/>
      </c>
    </row>
    <row r="664">
      <c r="A664" t="n">
        <v>2021</v>
      </c>
      <c r="B664" t="n">
        <v>8</v>
      </c>
      <c r="C664" t="n">
        <v>137</v>
      </c>
      <c r="D664" t="n">
        <v>273</v>
      </c>
      <c r="E664" t="inlineStr">
        <is>
          <t>صندوق سمك 25 ك بني سويف</t>
        </is>
      </c>
      <c r="F664" t="inlineStr">
        <is>
          <t>FM000B25000000</t>
        </is>
      </c>
      <c r="G664" t="n">
        <v>564</v>
      </c>
      <c r="H664" t="n">
        <v>524.52</v>
      </c>
      <c r="I664" t="n">
        <v>603.48</v>
      </c>
      <c r="J664" t="n">
        <v>725.1</v>
      </c>
      <c r="K664" s="476" t="n">
        <v>605</v>
      </c>
      <c r="L664" t="n">
        <v>0.3</v>
      </c>
      <c r="M664" t="n">
        <v>93</v>
      </c>
      <c r="N664" t="n">
        <v>116</v>
      </c>
      <c r="O664" s="2" t="n">
        <v>82</v>
      </c>
      <c r="P664" s="2" t="n">
        <v>132</v>
      </c>
      <c r="Q664" t="n">
        <v>62</v>
      </c>
      <c r="R664" t="n">
        <v>34</v>
      </c>
      <c r="S664" t="n">
        <v>44</v>
      </c>
      <c r="T664" t="n">
        <v>5</v>
      </c>
      <c r="U664" t="n">
        <v>13</v>
      </c>
      <c r="X664" t="n">
        <v>1</v>
      </c>
      <c r="Z664" t="n">
        <v>0.015</v>
      </c>
      <c r="AA664" t="n">
        <v>153</v>
      </c>
      <c r="AB664" t="n">
        <v>12843</v>
      </c>
      <c r="AC664" t="n">
        <v>0.3</v>
      </c>
      <c r="AD664" t="n">
        <v>22.8</v>
      </c>
      <c r="AE664" t="n">
        <v>0.3</v>
      </c>
      <c r="AF664" t="n">
        <v>21.7</v>
      </c>
      <c r="AG664" t="n">
        <v>12</v>
      </c>
      <c r="AH664" t="n">
        <v>1.9</v>
      </c>
      <c r="AI664" t="n">
        <v>0.52</v>
      </c>
      <c r="AJ664" t="inlineStr">
        <is>
          <t>عملاء متنوعون</t>
        </is>
      </c>
      <c r="AM664" s="1">
        <f>IFERROR(AA664/AB664,"")</f>
        <v/>
      </c>
      <c r="AN664" s="486">
        <f>STDEV(K664,G664)</f>
        <v/>
      </c>
    </row>
    <row r="665">
      <c r="A665" t="n">
        <v>2021</v>
      </c>
      <c r="B665" t="n">
        <v>8</v>
      </c>
      <c r="C665" t="n">
        <v>142</v>
      </c>
      <c r="D665" t="n">
        <v>280</v>
      </c>
      <c r="E665" t="inlineStr">
        <is>
          <t>صندوق سمك 10بنى سويف</t>
        </is>
      </c>
      <c r="F665" t="inlineStr">
        <is>
          <t>FM000B10000000</t>
        </is>
      </c>
      <c r="G665" t="n">
        <v>323</v>
      </c>
      <c r="H665" t="n">
        <v>300.39</v>
      </c>
      <c r="I665" t="n">
        <v>345.61</v>
      </c>
      <c r="J665" t="n">
        <v>429.9</v>
      </c>
      <c r="K665" s="476" t="n">
        <v>349.2</v>
      </c>
      <c r="L665" t="n">
        <v>0.3</v>
      </c>
      <c r="M665" t="n">
        <v>105</v>
      </c>
      <c r="N665" t="n">
        <v>103</v>
      </c>
      <c r="O665" s="2" t="n">
        <v>105</v>
      </c>
      <c r="P665" s="2" t="n">
        <v>103</v>
      </c>
      <c r="Q665" t="n">
        <v>8</v>
      </c>
      <c r="R665" t="n">
        <v>8</v>
      </c>
      <c r="S665" t="n">
        <v>11</v>
      </c>
      <c r="Z665" t="n">
        <v>0.015</v>
      </c>
      <c r="AA665" t="n">
        <v>27</v>
      </c>
      <c r="AB665" t="n">
        <v>3577</v>
      </c>
      <c r="AC665" t="n">
        <v>0.1</v>
      </c>
      <c r="AD665" t="n">
        <v>11.1</v>
      </c>
      <c r="AE665" t="n">
        <v>0.1</v>
      </c>
      <c r="AF665" t="n">
        <v>10.3</v>
      </c>
      <c r="AG665" t="n">
        <v>2</v>
      </c>
      <c r="AH665" t="n">
        <v>0.3</v>
      </c>
      <c r="AI665" t="n">
        <v>0.73</v>
      </c>
      <c r="AJ665" t="inlineStr">
        <is>
          <t>عملاء متنوعون</t>
        </is>
      </c>
      <c r="AM665" s="1">
        <f>IFERROR(AA665/AB665,"")</f>
        <v/>
      </c>
      <c r="AN665" s="486">
        <f>STDEV(K665,G665)</f>
        <v/>
      </c>
    </row>
    <row r="666">
      <c r="A666" t="n">
        <v>2021</v>
      </c>
      <c r="B666" t="n">
        <v>8</v>
      </c>
      <c r="C666" t="n">
        <v>241</v>
      </c>
      <c r="D666" t="n">
        <v>165</v>
      </c>
      <c r="E666" t="inlineStr">
        <is>
          <t>فوم صندوق سمك التابوت</t>
        </is>
      </c>
      <c r="F666" t="inlineStr">
        <is>
          <t>FMBOXI30T00000</t>
        </is>
      </c>
      <c r="G666" t="n">
        <v>706</v>
      </c>
      <c r="H666" t="n">
        <v>656.58</v>
      </c>
      <c r="I666" t="n">
        <v>755.42</v>
      </c>
      <c r="J666" t="n">
        <v>911.7</v>
      </c>
      <c r="K666" s="476" t="n">
        <v>720.3</v>
      </c>
      <c r="L666" t="n">
        <v>0.3</v>
      </c>
      <c r="M666" t="n">
        <v>60</v>
      </c>
      <c r="N666" t="n">
        <v>120</v>
      </c>
      <c r="O666" s="2" t="n">
        <v>53</v>
      </c>
      <c r="P666" s="2" t="n">
        <v>135</v>
      </c>
      <c r="Q666" t="n">
        <v>6</v>
      </c>
      <c r="R666" t="n">
        <v>6</v>
      </c>
      <c r="S666" t="n">
        <v>11</v>
      </c>
      <c r="T666" t="n">
        <v>2</v>
      </c>
      <c r="Z666" t="n">
        <v>0.015</v>
      </c>
      <c r="AA666" t="n">
        <v>24</v>
      </c>
      <c r="AB666" t="n">
        <v>1659</v>
      </c>
      <c r="AC666" t="n">
        <v>0</v>
      </c>
      <c r="AD666" t="n">
        <v>2.4</v>
      </c>
      <c r="AE666" t="n">
        <v>0</v>
      </c>
      <c r="AF666" t="n">
        <v>2.1</v>
      </c>
      <c r="AG666" t="n">
        <v>3</v>
      </c>
      <c r="AH666" t="n">
        <v>0.5</v>
      </c>
      <c r="AI666" t="n">
        <v>0.39</v>
      </c>
      <c r="AJ666" t="inlineStr">
        <is>
          <t>عملاء متنوعون</t>
        </is>
      </c>
      <c r="AM666" s="1">
        <f>IFERROR(AA666/AB666,"")</f>
        <v/>
      </c>
      <c r="AN666" s="486">
        <f>STDEV(K666,G666)</f>
        <v/>
      </c>
    </row>
    <row r="667">
      <c r="A667" t="n">
        <v>2021</v>
      </c>
      <c r="B667" t="n">
        <v>8</v>
      </c>
      <c r="C667" t="n">
        <v>243</v>
      </c>
      <c r="D667" t="n">
        <v>167</v>
      </c>
      <c r="E667" t="inlineStr">
        <is>
          <t>فوم صندوق سمك 35 ك</t>
        </is>
      </c>
      <c r="F667" t="inlineStr">
        <is>
          <t>FMBOXI35000000</t>
        </is>
      </c>
      <c r="G667" t="n">
        <v>888</v>
      </c>
      <c r="H667" t="n">
        <v>825.84</v>
      </c>
      <c r="I667" t="n">
        <v>950.16</v>
      </c>
      <c r="J667" t="n">
        <v>1105.6</v>
      </c>
      <c r="K667" s="476" t="n">
        <v>922.6</v>
      </c>
      <c r="L667" t="n">
        <v>0.2</v>
      </c>
      <c r="M667" t="n">
        <v>55</v>
      </c>
      <c r="N667" t="n">
        <v>131</v>
      </c>
      <c r="O667" s="2" t="n">
        <v>52</v>
      </c>
      <c r="P667" s="2" t="n">
        <v>141</v>
      </c>
      <c r="Q667" t="n">
        <v>23</v>
      </c>
      <c r="R667" t="n">
        <v>25</v>
      </c>
      <c r="S667" t="n">
        <v>26</v>
      </c>
      <c r="T667" t="n">
        <v>4</v>
      </c>
      <c r="U667" t="n">
        <v>5</v>
      </c>
      <c r="Z667" t="n">
        <v>0.015</v>
      </c>
      <c r="AA667" t="n">
        <v>79</v>
      </c>
      <c r="AB667" t="n">
        <v>5675</v>
      </c>
      <c r="AC667" t="n">
        <v>0.1</v>
      </c>
      <c r="AD667" t="n">
        <v>6.4</v>
      </c>
      <c r="AE667" t="n">
        <v>0.1</v>
      </c>
      <c r="AF667" t="n">
        <v>6</v>
      </c>
      <c r="AG667" t="n">
        <v>7</v>
      </c>
      <c r="AH667" t="n">
        <v>1.5</v>
      </c>
      <c r="AI667" t="n">
        <v>0.63</v>
      </c>
      <c r="AJ667" t="inlineStr">
        <is>
          <t>عملاء متنوعون</t>
        </is>
      </c>
      <c r="AM667" s="1">
        <f>IFERROR(AA667/AB667,"")</f>
        <v/>
      </c>
      <c r="AN667" s="486">
        <f>STDEV(K667,G667)</f>
        <v/>
      </c>
    </row>
    <row r="668">
      <c r="A668" t="n">
        <v>2021</v>
      </c>
      <c r="B668" t="n">
        <v>8</v>
      </c>
      <c r="C668" t="n">
        <v>295</v>
      </c>
      <c r="D668" t="n">
        <v>219</v>
      </c>
      <c r="E668" t="inlineStr">
        <is>
          <t>غطاء صندوق سمك 20 ك فلات الجديدة</t>
        </is>
      </c>
      <c r="F668" t="inlineStr">
        <is>
          <t>FMBOXI20FC0000</t>
        </is>
      </c>
      <c r="G668" t="n">
        <v>114</v>
      </c>
      <c r="H668" t="n">
        <v>106.02</v>
      </c>
      <c r="I668" t="n">
        <v>121.98</v>
      </c>
      <c r="J668" t="n">
        <v>218</v>
      </c>
      <c r="K668" s="476" t="n">
        <v>139</v>
      </c>
      <c r="L668" t="n">
        <v>0.9</v>
      </c>
      <c r="M668" t="n">
        <v>238</v>
      </c>
      <c r="N668" t="n">
        <v>91</v>
      </c>
      <c r="O668" s="2" t="n"/>
      <c r="P668" s="2" t="n"/>
      <c r="S668" t="n">
        <v>6</v>
      </c>
      <c r="U668" t="n">
        <v>4</v>
      </c>
      <c r="Z668" t="n">
        <v>0.015</v>
      </c>
      <c r="AA668" t="n">
        <v>10</v>
      </c>
      <c r="AB668" t="n">
        <v>64</v>
      </c>
      <c r="AC668" t="n">
        <v>0.1</v>
      </c>
      <c r="AD668" t="n">
        <v>0.6</v>
      </c>
      <c r="AE668" t="n">
        <v>0.1</v>
      </c>
      <c r="AF668" t="n">
        <v>0.5</v>
      </c>
      <c r="AG668" t="n">
        <v>0</v>
      </c>
      <c r="AJ668" t="inlineStr">
        <is>
          <t>عملاء متنوعون</t>
        </is>
      </c>
      <c r="AM668" s="1">
        <f>IFERROR(AA668/AB668,"")</f>
        <v/>
      </c>
      <c r="AN668" s="486">
        <f>STDEV(K668,G668)</f>
        <v/>
      </c>
    </row>
    <row r="669">
      <c r="A669" t="n">
        <v>2021</v>
      </c>
      <c r="B669" t="n">
        <v>8</v>
      </c>
      <c r="C669" t="n">
        <v>301</v>
      </c>
      <c r="D669" t="n">
        <v>225</v>
      </c>
      <c r="E669" t="inlineStr">
        <is>
          <t>علبة صندوق سمك 20 ك فلات الجديدة</t>
        </is>
      </c>
      <c r="F669" t="inlineStr">
        <is>
          <t>FMBOXI20FB0000</t>
        </is>
      </c>
      <c r="G669" t="n">
        <v>372</v>
      </c>
      <c r="H669" t="n">
        <v>345.96</v>
      </c>
      <c r="I669" t="n">
        <v>398.04</v>
      </c>
      <c r="J669" t="n">
        <v>487.4</v>
      </c>
      <c r="K669" s="476" t="n">
        <v>402.3</v>
      </c>
      <c r="L669" t="n">
        <v>0.3</v>
      </c>
      <c r="M669" t="n">
        <v>169</v>
      </c>
      <c r="N669" t="n">
        <v>128</v>
      </c>
      <c r="O669" s="2" t="n">
        <v>149</v>
      </c>
      <c r="P669" s="2" t="n">
        <v>145</v>
      </c>
      <c r="Q669" t="n">
        <v>19</v>
      </c>
      <c r="R669" t="n">
        <v>6</v>
      </c>
      <c r="S669" t="n">
        <v>11</v>
      </c>
      <c r="X669" t="n">
        <v>2</v>
      </c>
      <c r="Z669" t="n">
        <v>0.015</v>
      </c>
      <c r="AA669" t="n">
        <v>38</v>
      </c>
      <c r="AB669" t="n">
        <v>2102</v>
      </c>
      <c r="AC669" t="n">
        <v>0.1</v>
      </c>
      <c r="AD669" t="n">
        <v>5.7</v>
      </c>
      <c r="AE669" t="n">
        <v>0.1</v>
      </c>
      <c r="AF669" t="n">
        <v>5.2</v>
      </c>
      <c r="AG669" t="n">
        <v>2</v>
      </c>
      <c r="AH669" t="n">
        <v>0.3</v>
      </c>
      <c r="AI669" t="n">
        <v>0.16</v>
      </c>
      <c r="AJ669" t="inlineStr">
        <is>
          <t>عملاء متنوعون</t>
        </is>
      </c>
      <c r="AM669" s="1">
        <f>IFERROR(AA669/AB669,"")</f>
        <v/>
      </c>
      <c r="AN669" s="486">
        <f>STDEV(K669,G669)</f>
        <v/>
      </c>
    </row>
    <row r="670">
      <c r="A670" t="n">
        <v>2021</v>
      </c>
      <c r="B670" t="n">
        <v>8</v>
      </c>
      <c r="C670" t="n">
        <v>395</v>
      </c>
      <c r="D670" t="n">
        <v>607</v>
      </c>
      <c r="E670" t="inlineStr">
        <is>
          <t>مجموعه زوايا اماميه - منلو</t>
        </is>
      </c>
      <c r="F670" t="inlineStr">
        <is>
          <t>FMMINI20000042</t>
        </is>
      </c>
      <c r="G670" t="n">
        <v>120</v>
      </c>
      <c r="H670" t="n">
        <v>111.6</v>
      </c>
      <c r="I670" t="n">
        <v>128.4</v>
      </c>
      <c r="J670" t="n">
        <v>167.8</v>
      </c>
      <c r="K670" s="476" t="n">
        <v>129.5</v>
      </c>
      <c r="L670" t="n">
        <v>0.4</v>
      </c>
      <c r="M670" t="n">
        <v>90</v>
      </c>
      <c r="N670" t="n">
        <v>120</v>
      </c>
      <c r="O670" s="2" t="n">
        <v>91</v>
      </c>
      <c r="P670" s="2" t="n">
        <v>120</v>
      </c>
      <c r="Q670" t="n">
        <v>39</v>
      </c>
      <c r="R670" t="n">
        <v>30</v>
      </c>
      <c r="S670" t="n">
        <v>29</v>
      </c>
      <c r="T670" t="n">
        <v>8</v>
      </c>
      <c r="X670" t="n">
        <v>2</v>
      </c>
      <c r="Z670" t="n">
        <v>0.015</v>
      </c>
      <c r="AA670" t="n">
        <v>108</v>
      </c>
      <c r="AB670" t="n">
        <v>9588</v>
      </c>
      <c r="AC670" t="n">
        <v>0.9</v>
      </c>
      <c r="AD670" t="n">
        <v>79.90000000000001</v>
      </c>
      <c r="AE670" t="n">
        <v>0.8</v>
      </c>
      <c r="AF670" t="n">
        <v>73.5</v>
      </c>
      <c r="AG670" t="n">
        <v>9</v>
      </c>
      <c r="AH670" t="n">
        <v>1.2</v>
      </c>
      <c r="AI670" t="n">
        <v>0.54</v>
      </c>
      <c r="AJ670" t="inlineStr">
        <is>
          <t>ميلو</t>
        </is>
      </c>
      <c r="AM670" s="1">
        <f>IFERROR(AA670/AB670,"")</f>
        <v/>
      </c>
      <c r="AN670" s="486">
        <f>STDEV(K670,G670)</f>
        <v/>
      </c>
    </row>
    <row r="671">
      <c r="A671" t="n">
        <v>2021</v>
      </c>
      <c r="B671" t="n">
        <v>8</v>
      </c>
      <c r="C671" t="n">
        <v>395</v>
      </c>
      <c r="D671" t="n">
        <v>608</v>
      </c>
      <c r="E671" t="inlineStr">
        <is>
          <t>مجموعه زوايا فوم خلفيه- منلو</t>
        </is>
      </c>
      <c r="F671" t="inlineStr">
        <is>
          <t>FMMINI30000043</t>
        </is>
      </c>
      <c r="G671" t="n">
        <v>110</v>
      </c>
      <c r="H671" t="n">
        <v>102.3</v>
      </c>
      <c r="I671" t="n">
        <v>117.7</v>
      </c>
      <c r="J671" t="n">
        <v>156.6</v>
      </c>
      <c r="K671" s="476" t="n">
        <v>112.1</v>
      </c>
      <c r="L671" t="n">
        <v>0.4</v>
      </c>
      <c r="M671" t="n">
        <v>90</v>
      </c>
      <c r="N671" t="n">
        <v>120</v>
      </c>
      <c r="O671" s="2" t="n">
        <v>91</v>
      </c>
      <c r="P671" s="2" t="n">
        <v>120</v>
      </c>
      <c r="Q671" t="n">
        <v>43</v>
      </c>
      <c r="R671" t="n">
        <v>40</v>
      </c>
      <c r="S671" t="n">
        <v>35</v>
      </c>
      <c r="T671" t="n">
        <v>2</v>
      </c>
      <c r="X671" t="n">
        <v>2</v>
      </c>
      <c r="Z671" t="n">
        <v>0.015</v>
      </c>
      <c r="AA671" t="n">
        <v>122</v>
      </c>
      <c r="AB671" t="n">
        <v>9602</v>
      </c>
      <c r="AC671" t="n">
        <v>1.1</v>
      </c>
      <c r="AD671" t="n">
        <v>87.3</v>
      </c>
      <c r="AE671" t="n">
        <v>1.1</v>
      </c>
      <c r="AF671" t="n">
        <v>84.40000000000001</v>
      </c>
      <c r="AG671" t="n">
        <v>9</v>
      </c>
      <c r="AH671" t="n">
        <v>1.3</v>
      </c>
      <c r="AI671" t="n">
        <v>0.54</v>
      </c>
      <c r="AJ671" t="inlineStr">
        <is>
          <t>ميلو</t>
        </is>
      </c>
      <c r="AM671" s="1">
        <f>IFERROR(AA671/AB671,"")</f>
        <v/>
      </c>
      <c r="AN671" s="486">
        <f>STDEV(K671,G671)</f>
        <v/>
      </c>
    </row>
    <row r="672">
      <c r="A672" t="n">
        <v>2021</v>
      </c>
      <c r="B672" t="n">
        <v>8</v>
      </c>
      <c r="C672" t="n">
        <v>395</v>
      </c>
      <c r="D672" t="n">
        <v>609</v>
      </c>
      <c r="E672" t="inlineStr">
        <is>
          <t>قاعده فوم جديده- منلو</t>
        </is>
      </c>
      <c r="F672" t="inlineStr">
        <is>
          <t>FMMINI10000044</t>
        </is>
      </c>
      <c r="G672" t="n">
        <v>50</v>
      </c>
      <c r="H672" t="n">
        <v>46.5</v>
      </c>
      <c r="I672" t="n">
        <v>53.5</v>
      </c>
      <c r="J672" t="n">
        <v>72</v>
      </c>
      <c r="K672" s="476" t="n">
        <v>56</v>
      </c>
      <c r="L672" t="n">
        <v>0.4</v>
      </c>
      <c r="M672" t="n">
        <v>90</v>
      </c>
      <c r="N672" t="n">
        <v>120</v>
      </c>
      <c r="O672" s="2" t="n">
        <v>91</v>
      </c>
      <c r="P672" s="2" t="n">
        <v>120</v>
      </c>
      <c r="Q672" t="n">
        <v>35</v>
      </c>
      <c r="R672" t="n">
        <v>26</v>
      </c>
      <c r="S672" t="n">
        <v>30</v>
      </c>
      <c r="T672" t="n">
        <v>1</v>
      </c>
      <c r="U672" t="n">
        <v>6</v>
      </c>
      <c r="X672" t="n">
        <v>2</v>
      </c>
      <c r="Z672" t="n">
        <v>0.015</v>
      </c>
      <c r="AA672" t="n">
        <v>100</v>
      </c>
      <c r="AB672" t="n">
        <v>10036</v>
      </c>
      <c r="AC672" t="n">
        <v>2</v>
      </c>
      <c r="AD672" t="n">
        <v>200.7</v>
      </c>
      <c r="AE672" t="n">
        <v>1.8</v>
      </c>
      <c r="AF672" t="n">
        <v>162.1</v>
      </c>
      <c r="AG672" t="n">
        <v>9</v>
      </c>
      <c r="AH672" t="n">
        <v>1.1</v>
      </c>
      <c r="AI672" t="n">
        <v>0.52</v>
      </c>
      <c r="AJ672" t="inlineStr">
        <is>
          <t>ميلو</t>
        </is>
      </c>
      <c r="AM672" s="1">
        <f>IFERROR(AA672/AB672,"")</f>
        <v/>
      </c>
      <c r="AN672" s="486">
        <f>STDEV(K672,G672)</f>
        <v/>
      </c>
    </row>
    <row r="673">
      <c r="A673" t="n">
        <v>2021</v>
      </c>
      <c r="B673" t="n">
        <v>8</v>
      </c>
      <c r="C673" t="n">
        <v>414</v>
      </c>
      <c r="D673" t="n">
        <v>649</v>
      </c>
      <c r="E673" t="inlineStr">
        <is>
          <t>فوم فلتر منلو علوى</t>
        </is>
      </c>
      <c r="F673" t="inlineStr">
        <is>
          <t>FMMINI70000051</t>
        </is>
      </c>
      <c r="G673" t="n">
        <v>143</v>
      </c>
      <c r="H673" t="n">
        <v>132.99</v>
      </c>
      <c r="I673" t="n">
        <v>153.01</v>
      </c>
      <c r="J673" t="n">
        <v>291</v>
      </c>
      <c r="K673" s="476" t="n">
        <v>179</v>
      </c>
      <c r="L673" t="n">
        <v>1</v>
      </c>
      <c r="M673" t="n">
        <v>138</v>
      </c>
      <c r="N673" t="n">
        <v>157</v>
      </c>
      <c r="O673" s="2" t="n">
        <v>170</v>
      </c>
      <c r="P673" s="2" t="n">
        <v>127</v>
      </c>
      <c r="R673" t="n">
        <v>2</v>
      </c>
      <c r="S673" t="n">
        <v>2</v>
      </c>
      <c r="Z673" t="n">
        <v>0.015</v>
      </c>
      <c r="AA673" t="n">
        <v>3</v>
      </c>
      <c r="AB673" t="n">
        <v>1423</v>
      </c>
      <c r="AC673" t="n">
        <v>0</v>
      </c>
      <c r="AD673" t="n">
        <v>10</v>
      </c>
      <c r="AE673" t="n">
        <v>0</v>
      </c>
      <c r="AF673" t="n">
        <v>8</v>
      </c>
      <c r="AG673" t="n">
        <v>1</v>
      </c>
      <c r="AH673" t="n">
        <v>0</v>
      </c>
      <c r="AI673" t="n">
        <v>0.47</v>
      </c>
      <c r="AJ673" t="inlineStr">
        <is>
          <t>ميلو</t>
        </is>
      </c>
      <c r="AM673" s="1">
        <f>IFERROR(AA673/AB673,"")</f>
        <v/>
      </c>
      <c r="AN673" s="486">
        <f>STDEV(K673,G673)</f>
        <v/>
      </c>
    </row>
    <row r="674">
      <c r="A674" t="n">
        <v>2021</v>
      </c>
      <c r="B674" t="n">
        <v>8</v>
      </c>
      <c r="C674" t="n">
        <v>414</v>
      </c>
      <c r="D674" t="n">
        <v>650</v>
      </c>
      <c r="E674" t="inlineStr">
        <is>
          <t>فوم فلتر منلو سفلى</t>
        </is>
      </c>
      <c r="F674" t="inlineStr">
        <is>
          <t>FMMINI10000050</t>
        </is>
      </c>
      <c r="G674" t="n">
        <v>131</v>
      </c>
      <c r="H674" t="n">
        <v>121.83</v>
      </c>
      <c r="I674" t="n">
        <v>140.17</v>
      </c>
      <c r="J674" t="n">
        <v>243</v>
      </c>
      <c r="K674" s="476" t="n">
        <v>163</v>
      </c>
      <c r="L674" t="n">
        <v>0.9</v>
      </c>
      <c r="M674" t="n">
        <v>138</v>
      </c>
      <c r="N674" t="n">
        <v>157</v>
      </c>
      <c r="O674" s="2" t="n">
        <v>170</v>
      </c>
      <c r="P674" s="2" t="n">
        <v>127</v>
      </c>
      <c r="R674" t="n">
        <v>2</v>
      </c>
      <c r="S674" t="n">
        <v>2</v>
      </c>
      <c r="Z674" t="n">
        <v>0.015</v>
      </c>
      <c r="AA674" t="n">
        <v>3</v>
      </c>
      <c r="AB674" t="n">
        <v>1423</v>
      </c>
      <c r="AC674" t="n">
        <v>0</v>
      </c>
      <c r="AD674" t="n">
        <v>10.9</v>
      </c>
      <c r="AE674" t="n">
        <v>0</v>
      </c>
      <c r="AF674" t="n">
        <v>8.699999999999999</v>
      </c>
      <c r="AG674" t="n">
        <v>1</v>
      </c>
      <c r="AH674" t="n">
        <v>0</v>
      </c>
      <c r="AI674" t="n">
        <v>0.47</v>
      </c>
      <c r="AJ674" t="inlineStr">
        <is>
          <t>ميلو</t>
        </is>
      </c>
      <c r="AM674" s="1">
        <f>IFERROR(AA674/AB674,"")</f>
        <v/>
      </c>
      <c r="AN674" s="486">
        <f>STDEV(K674,G674)</f>
        <v/>
      </c>
    </row>
    <row r="675">
      <c r="A675" t="n">
        <v>2021</v>
      </c>
      <c r="B675" t="n">
        <v>8</v>
      </c>
      <c r="C675" t="n">
        <v>194</v>
      </c>
      <c r="D675" t="n">
        <v>349</v>
      </c>
      <c r="E675" t="inlineStr">
        <is>
          <t>طقم وزر متعدد المقاسات + شريحة  CNC</t>
        </is>
      </c>
      <c r="F675" t="inlineStr">
        <is>
          <t>FMAFGI8M000000</t>
        </is>
      </c>
      <c r="G675" t="n">
        <v>285</v>
      </c>
      <c r="H675" t="n">
        <v>265.05</v>
      </c>
      <c r="I675" t="n">
        <v>304.95</v>
      </c>
      <c r="J675" t="n">
        <v>322.8</v>
      </c>
      <c r="K675" s="476" t="n">
        <v>261.7</v>
      </c>
      <c r="L675" t="n">
        <v>0.1</v>
      </c>
      <c r="M675" t="n">
        <v>34</v>
      </c>
      <c r="N675" t="n">
        <v>212</v>
      </c>
      <c r="O675" s="2" t="n">
        <v>67</v>
      </c>
      <c r="P675" s="2" t="n">
        <v>108</v>
      </c>
      <c r="Q675" t="n">
        <v>3</v>
      </c>
      <c r="R675" t="n">
        <v>2</v>
      </c>
      <c r="S675" t="n">
        <v>2</v>
      </c>
      <c r="T675" t="n">
        <v>5</v>
      </c>
      <c r="X675" t="n">
        <v>1</v>
      </c>
      <c r="Z675" t="n">
        <v>0.02</v>
      </c>
      <c r="AA675" t="n">
        <v>11</v>
      </c>
      <c r="AB675" t="n">
        <v>821</v>
      </c>
      <c r="AC675" t="n">
        <v>0</v>
      </c>
      <c r="AD675" t="n">
        <v>2.9</v>
      </c>
      <c r="AE675" t="n">
        <v>0</v>
      </c>
      <c r="AF675" t="n">
        <v>3.1</v>
      </c>
      <c r="AG675" t="n">
        <v>2</v>
      </c>
      <c r="AH675" t="n">
        <v>0.2</v>
      </c>
      <c r="AI675" t="n">
        <v>0.55</v>
      </c>
      <c r="AM675" s="1">
        <f>IFERROR(AA675/AB675,"")</f>
        <v/>
      </c>
      <c r="AN675" s="486">
        <f>STDEV(K675,G675)</f>
        <v/>
      </c>
    </row>
    <row r="676">
      <c r="A676" t="n">
        <v>2021</v>
      </c>
      <c r="B676" t="n">
        <v>9</v>
      </c>
      <c r="C676" t="n">
        <v>18</v>
      </c>
      <c r="D676" t="n">
        <v>49</v>
      </c>
      <c r="E676" t="inlineStr">
        <is>
          <t xml:space="preserve"> LgWashing machine (Cover)</t>
        </is>
      </c>
      <c r="F676" t="inlineStr">
        <is>
          <t>FMLGEI20000000</t>
        </is>
      </c>
      <c r="G676" t="n">
        <v>100</v>
      </c>
      <c r="H676" t="n">
        <v>95.5</v>
      </c>
      <c r="I676" t="n">
        <v>104.5</v>
      </c>
      <c r="J676" t="n">
        <v>130.4</v>
      </c>
      <c r="K676" s="476" t="n">
        <v>103.6</v>
      </c>
      <c r="L676" t="n">
        <v>0.3</v>
      </c>
      <c r="M676" t="n">
        <v>101</v>
      </c>
      <c r="N676" t="n">
        <v>107</v>
      </c>
      <c r="O676" s="2" t="n">
        <v>73</v>
      </c>
      <c r="P676" s="2" t="n">
        <v>98</v>
      </c>
      <c r="Q676" t="n">
        <v>29</v>
      </c>
      <c r="R676" t="n">
        <v>56</v>
      </c>
      <c r="S676" t="n">
        <v>33</v>
      </c>
      <c r="U676" t="n">
        <v>2</v>
      </c>
      <c r="Z676" t="n">
        <v>0.015</v>
      </c>
      <c r="AA676" t="n">
        <v>120</v>
      </c>
      <c r="AB676" t="n">
        <v>9556</v>
      </c>
      <c r="AC676" t="n">
        <v>1.2</v>
      </c>
      <c r="AD676" t="n">
        <v>95.59999999999999</v>
      </c>
      <c r="AE676" t="n">
        <v>1.2</v>
      </c>
      <c r="AF676" t="n">
        <v>92.59999999999999</v>
      </c>
      <c r="AG676" t="n">
        <v>5</v>
      </c>
      <c r="AH676" t="n">
        <v>1.6</v>
      </c>
      <c r="AI676" t="n">
        <v>0.86</v>
      </c>
      <c r="AJ676" t="inlineStr">
        <is>
          <t>LG</t>
        </is>
      </c>
      <c r="AK676" t="inlineStr">
        <is>
          <t>PACKING</t>
        </is>
      </c>
      <c r="AL676" t="inlineStr">
        <is>
          <t>3920EZ2058A</t>
        </is>
      </c>
      <c r="AM676" s="1">
        <f>IFERROR(AA676/AB676,"")</f>
        <v/>
      </c>
      <c r="AN676" s="486">
        <f>STDEV(K676,G676)</f>
        <v/>
      </c>
    </row>
    <row r="677">
      <c r="A677" t="n">
        <v>2021</v>
      </c>
      <c r="B677" t="n">
        <v>9</v>
      </c>
      <c r="C677" t="n">
        <v>18</v>
      </c>
      <c r="D677" t="n">
        <v>50</v>
      </c>
      <c r="E677" t="inlineStr">
        <is>
          <t>LgWashing machine (Angels)</t>
        </is>
      </c>
      <c r="F677" t="inlineStr">
        <is>
          <t>FMLGEI40000000</t>
        </is>
      </c>
      <c r="G677" t="n">
        <v>54</v>
      </c>
      <c r="H677" t="n">
        <v>51.57</v>
      </c>
      <c r="I677" t="n">
        <v>56.43</v>
      </c>
      <c r="J677" t="n">
        <v>69.3</v>
      </c>
      <c r="K677" s="476" t="n">
        <v>55.9</v>
      </c>
      <c r="L677" t="n">
        <v>0.3</v>
      </c>
      <c r="M677" t="n">
        <v>101</v>
      </c>
      <c r="N677" t="n">
        <v>107</v>
      </c>
      <c r="O677" s="2" t="n">
        <v>73</v>
      </c>
      <c r="P677" s="2" t="n">
        <v>98</v>
      </c>
      <c r="Q677" t="n">
        <v>32</v>
      </c>
      <c r="R677" t="n">
        <v>39</v>
      </c>
      <c r="S677" t="n">
        <v>29</v>
      </c>
      <c r="U677" t="n">
        <v>2</v>
      </c>
      <c r="Z677" t="n">
        <v>0.015</v>
      </c>
      <c r="AA677" t="n">
        <v>102</v>
      </c>
      <c r="AB677" t="n">
        <v>10910</v>
      </c>
      <c r="AC677" t="n">
        <v>1.9</v>
      </c>
      <c r="AD677" t="n">
        <v>202</v>
      </c>
      <c r="AE677" t="n">
        <v>1.8</v>
      </c>
      <c r="AF677" t="n">
        <v>192</v>
      </c>
      <c r="AG677" t="n">
        <v>5</v>
      </c>
      <c r="AH677" t="n">
        <v>1.4</v>
      </c>
      <c r="AI677" t="n">
        <v>0.96</v>
      </c>
      <c r="AJ677" t="inlineStr">
        <is>
          <t>LG</t>
        </is>
      </c>
      <c r="AK677" t="inlineStr">
        <is>
          <t>PACKING</t>
        </is>
      </c>
      <c r="AL677" t="inlineStr">
        <is>
          <t>3920FZ3114C</t>
        </is>
      </c>
      <c r="AM677" s="1">
        <f>IFERROR(AA677/AB677,"")</f>
        <v/>
      </c>
      <c r="AN677" s="486">
        <f>STDEV(K677,G677)</f>
        <v/>
      </c>
    </row>
    <row r="678">
      <c r="A678" t="n">
        <v>2021</v>
      </c>
      <c r="B678" t="n">
        <v>9</v>
      </c>
      <c r="C678" t="n">
        <v>47</v>
      </c>
      <c r="D678" t="n">
        <v>122</v>
      </c>
      <c r="E678" t="inlineStr">
        <is>
          <t>LgWashing Mashine Base</t>
        </is>
      </c>
      <c r="F678" t="inlineStr">
        <is>
          <t>FMLGEI1000000</t>
        </is>
      </c>
      <c r="G678" t="n">
        <v>280</v>
      </c>
      <c r="H678" t="n">
        <v>267.4</v>
      </c>
      <c r="I678" t="n">
        <v>292.6</v>
      </c>
      <c r="J678" t="n">
        <v>315.2</v>
      </c>
      <c r="K678" s="476" t="n">
        <v>271.1</v>
      </c>
      <c r="L678" t="n">
        <v>0.1</v>
      </c>
      <c r="M678" t="n">
        <v>63</v>
      </c>
      <c r="N678" t="n">
        <v>115</v>
      </c>
      <c r="O678" s="2" t="n">
        <v>67</v>
      </c>
      <c r="P678" s="2" t="n">
        <v>107</v>
      </c>
      <c r="Q678" t="n">
        <v>16</v>
      </c>
      <c r="R678" t="n">
        <v>18</v>
      </c>
      <c r="S678" t="n">
        <v>18</v>
      </c>
      <c r="U678" t="n">
        <v>1</v>
      </c>
      <c r="Z678" t="n">
        <v>0.015</v>
      </c>
      <c r="AA678" t="n">
        <v>53</v>
      </c>
      <c r="AB678" t="n">
        <v>6593</v>
      </c>
      <c r="AC678" t="n">
        <v>0.2</v>
      </c>
      <c r="AD678" t="n">
        <v>23.5</v>
      </c>
      <c r="AE678" t="n">
        <v>0.2</v>
      </c>
      <c r="AF678" t="n">
        <v>6.4</v>
      </c>
      <c r="AG678" t="n">
        <v>5</v>
      </c>
      <c r="AH678" t="n">
        <v>0.8</v>
      </c>
      <c r="AI678" t="n">
        <v>0.32</v>
      </c>
      <c r="AJ678" t="inlineStr">
        <is>
          <t>LG</t>
        </is>
      </c>
      <c r="AL678" t="inlineStr">
        <is>
          <t>AGG76599801</t>
        </is>
      </c>
      <c r="AM678" s="1">
        <f>IFERROR(AA678/AB678,"")</f>
        <v/>
      </c>
      <c r="AN678" s="486">
        <f>STDEV(K678,G678)</f>
        <v/>
      </c>
    </row>
    <row r="679">
      <c r="A679" t="n">
        <v>2021</v>
      </c>
      <c r="B679" t="n">
        <v>9</v>
      </c>
      <c r="C679" t="n">
        <v>182</v>
      </c>
      <c r="D679" t="n">
        <v>331</v>
      </c>
      <c r="E679" t="inlineStr">
        <is>
          <t>LG 43UJ63</t>
        </is>
      </c>
      <c r="F679" t="inlineStr">
        <is>
          <t>FMLGEI43630000</t>
        </is>
      </c>
      <c r="G679" t="n">
        <v>332</v>
      </c>
      <c r="H679" t="n">
        <v>312.412</v>
      </c>
      <c r="I679" t="n">
        <v>355.572</v>
      </c>
      <c r="J679" t="n">
        <v>482.3</v>
      </c>
      <c r="K679" s="476" t="n">
        <v>353.9</v>
      </c>
      <c r="L679" t="n">
        <v>0.5</v>
      </c>
      <c r="M679" t="n">
        <v>110</v>
      </c>
      <c r="N679" t="n">
        <v>131</v>
      </c>
      <c r="O679" s="2" t="n">
        <v>105</v>
      </c>
      <c r="P679" s="2" t="n">
        <v>138</v>
      </c>
      <c r="Q679" t="n">
        <v>4</v>
      </c>
      <c r="R679" t="n">
        <v>5</v>
      </c>
      <c r="S679" t="n">
        <v>4</v>
      </c>
      <c r="U679" t="n">
        <v>1</v>
      </c>
      <c r="Z679" t="n">
        <v>0.015</v>
      </c>
      <c r="AA679" t="n">
        <v>13</v>
      </c>
      <c r="AB679" t="n">
        <v>1609</v>
      </c>
      <c r="AC679" t="n">
        <v>0</v>
      </c>
      <c r="AD679" t="n">
        <v>4.8</v>
      </c>
      <c r="AE679" t="n">
        <v>0.1</v>
      </c>
      <c r="AF679" t="n">
        <v>8.800000000000001</v>
      </c>
      <c r="AG679" t="n">
        <v>4</v>
      </c>
      <c r="AH679" t="n">
        <v>0.1</v>
      </c>
      <c r="AI679" t="n">
        <v>0.33</v>
      </c>
      <c r="AJ679" t="inlineStr">
        <is>
          <t>LG</t>
        </is>
      </c>
      <c r="AK679" t="inlineStr">
        <is>
          <t>PACKING SET</t>
        </is>
      </c>
      <c r="AL679" t="inlineStr">
        <is>
          <t>MFZ65333701</t>
        </is>
      </c>
      <c r="AM679" s="1">
        <f>IFERROR(AA679/AB679,"")</f>
        <v/>
      </c>
      <c r="AN679" s="486">
        <f>STDEV(K679,G679)</f>
        <v/>
      </c>
    </row>
    <row r="680">
      <c r="A680" t="n">
        <v>2021</v>
      </c>
      <c r="B680" t="n">
        <v>9</v>
      </c>
      <c r="C680" t="n">
        <v>375</v>
      </c>
      <c r="D680" t="n">
        <v>437</v>
      </c>
      <c r="E680" t="inlineStr">
        <is>
          <t xml:space="preserve">LG32LM55/LM63 </t>
        </is>
      </c>
      <c r="F680" t="inlineStr">
        <is>
          <t>FMLGEI32LM5563</t>
        </is>
      </c>
      <c r="G680" t="n">
        <v>168</v>
      </c>
      <c r="H680" t="n">
        <v>158.088</v>
      </c>
      <c r="I680" t="n">
        <v>179.928</v>
      </c>
      <c r="J680" t="n">
        <v>258</v>
      </c>
      <c r="K680" s="476" t="n">
        <v>206</v>
      </c>
      <c r="L680" t="n">
        <v>0.5</v>
      </c>
      <c r="M680" t="n">
        <v>120</v>
      </c>
      <c r="N680" t="n">
        <v>120</v>
      </c>
      <c r="O680" s="2" t="n">
        <v>117</v>
      </c>
      <c r="P680" s="2" t="n">
        <v>123</v>
      </c>
      <c r="R680" t="n">
        <v>1</v>
      </c>
      <c r="S680" t="n">
        <v>2</v>
      </c>
      <c r="T680" t="n">
        <v>1</v>
      </c>
      <c r="Z680" t="n">
        <v>0.015</v>
      </c>
      <c r="AA680" t="n">
        <v>4</v>
      </c>
      <c r="AB680" t="n">
        <v>1054</v>
      </c>
      <c r="AC680" t="n">
        <v>0</v>
      </c>
      <c r="AD680" t="n">
        <v>6.3</v>
      </c>
      <c r="AE680" t="n">
        <v>0</v>
      </c>
      <c r="AF680" t="n">
        <v>10.2</v>
      </c>
      <c r="AG680" t="n">
        <v>1</v>
      </c>
      <c r="AH680" t="n">
        <v>0</v>
      </c>
      <c r="AI680" t="n">
        <v>0.2</v>
      </c>
      <c r="AJ680" t="inlineStr">
        <is>
          <t>LG</t>
        </is>
      </c>
      <c r="AK680" t="inlineStr">
        <is>
          <t>PACKING SET</t>
        </is>
      </c>
      <c r="AL680" t="inlineStr">
        <is>
          <t>MFZ66333001</t>
        </is>
      </c>
      <c r="AM680" s="1">
        <f>IFERROR(AA680/AB680,"")</f>
        <v/>
      </c>
      <c r="AN680" s="486">
        <f>STDEV(K680,G680)</f>
        <v/>
      </c>
    </row>
    <row r="681">
      <c r="A681" t="n">
        <v>2021</v>
      </c>
      <c r="B681" t="n">
        <v>9</v>
      </c>
      <c r="C681" t="n">
        <v>376</v>
      </c>
      <c r="D681" t="n">
        <v>438</v>
      </c>
      <c r="E681" t="inlineStr">
        <is>
          <t xml:space="preserve">LG43LM63/UM73 </t>
        </is>
      </c>
      <c r="F681" t="inlineStr">
        <is>
          <t>FMLGEI43LM6373</t>
        </is>
      </c>
      <c r="G681" t="n">
        <v>335</v>
      </c>
      <c r="H681" t="n">
        <v>315.235</v>
      </c>
      <c r="I681" t="n">
        <v>358.785</v>
      </c>
      <c r="J681" t="n">
        <v>462.4</v>
      </c>
      <c r="K681" s="476" t="n">
        <v>349.5</v>
      </c>
      <c r="L681" t="n">
        <v>0.4</v>
      </c>
      <c r="M681" t="n">
        <v>67</v>
      </c>
      <c r="N681" t="n">
        <v>161</v>
      </c>
      <c r="O681" s="2" t="n">
        <v>81</v>
      </c>
      <c r="P681" s="2" t="n">
        <v>136</v>
      </c>
      <c r="Q681" t="n">
        <v>49</v>
      </c>
      <c r="R681" t="n">
        <v>71</v>
      </c>
      <c r="S681" t="n">
        <v>68</v>
      </c>
      <c r="T681" t="n">
        <v>5</v>
      </c>
      <c r="U681" t="n">
        <v>5</v>
      </c>
      <c r="Z681" t="n">
        <v>0.015</v>
      </c>
      <c r="AA681" t="n">
        <v>191</v>
      </c>
      <c r="AB681" t="n">
        <v>15383</v>
      </c>
      <c r="AC681" t="n">
        <v>0.6</v>
      </c>
      <c r="AD681" t="n">
        <v>45.9</v>
      </c>
      <c r="AE681" t="n">
        <v>1</v>
      </c>
      <c r="AF681" t="n">
        <v>81</v>
      </c>
      <c r="AG681" t="n">
        <v>13</v>
      </c>
      <c r="AH681" t="n">
        <v>2.4</v>
      </c>
      <c r="AI681" t="n">
        <v>0.4</v>
      </c>
      <c r="AJ681" t="inlineStr">
        <is>
          <t>LG</t>
        </is>
      </c>
      <c r="AK681" t="inlineStr">
        <is>
          <t>SET PACKING</t>
        </is>
      </c>
      <c r="AL681" t="inlineStr">
        <is>
          <t>mfz66236501</t>
        </is>
      </c>
      <c r="AM681" s="1">
        <f>IFERROR(AA681/AB681,"")</f>
        <v/>
      </c>
      <c r="AN681" s="486">
        <f>STDEV(K681,G681)</f>
        <v/>
      </c>
    </row>
    <row r="682">
      <c r="A682" t="n">
        <v>2021</v>
      </c>
      <c r="B682" t="n">
        <v>9</v>
      </c>
      <c r="C682" t="n">
        <v>382</v>
      </c>
      <c r="D682" t="n">
        <v>449</v>
      </c>
      <c r="E682" t="inlineStr">
        <is>
          <t>FRONT 43LM63</t>
        </is>
      </c>
      <c r="F682" t="inlineStr">
        <is>
          <t>FMLGEI43LM63FR</t>
        </is>
      </c>
      <c r="G682" t="n">
        <v>46</v>
      </c>
      <c r="H682" t="n">
        <v>40.986</v>
      </c>
      <c r="I682" t="n">
        <v>50.048</v>
      </c>
      <c r="J682" t="n">
        <v>75.2</v>
      </c>
      <c r="K682" s="476" t="n">
        <v>47.6</v>
      </c>
      <c r="L682" t="n">
        <v>0.6</v>
      </c>
      <c r="M682" t="n">
        <v>108</v>
      </c>
      <c r="N682" t="n">
        <v>100</v>
      </c>
      <c r="O682" s="2" t="n">
        <v>115</v>
      </c>
      <c r="P682" s="2" t="n">
        <v>95</v>
      </c>
      <c r="Q682" t="n">
        <v>43</v>
      </c>
      <c r="R682" t="n">
        <v>41</v>
      </c>
      <c r="S682" t="n">
        <v>32</v>
      </c>
      <c r="T682" t="n">
        <v>7</v>
      </c>
      <c r="U682" t="n">
        <v>6</v>
      </c>
      <c r="Z682" t="n">
        <v>0.015</v>
      </c>
      <c r="AA682" t="n">
        <v>129</v>
      </c>
      <c r="AB682" t="n">
        <v>14799</v>
      </c>
      <c r="AC682" t="n">
        <v>2.8</v>
      </c>
      <c r="AD682" t="n">
        <v>321.7</v>
      </c>
      <c r="AE682" t="n">
        <v>2.7</v>
      </c>
      <c r="AF682" t="n">
        <v>312.7</v>
      </c>
      <c r="AG682" t="n">
        <v>7</v>
      </c>
      <c r="AH682" t="n">
        <v>1.1</v>
      </c>
      <c r="AI682" t="n">
        <v>1.04</v>
      </c>
      <c r="AJ682" t="inlineStr">
        <is>
          <t>LG</t>
        </is>
      </c>
      <c r="AK682" t="inlineStr">
        <is>
          <t>FRONT-PAD</t>
        </is>
      </c>
      <c r="AL682" t="inlineStr">
        <is>
          <t>MFZ65262201</t>
        </is>
      </c>
      <c r="AM682" s="1">
        <f>IFERROR(AA682/AB682,"")</f>
        <v/>
      </c>
      <c r="AN682" s="486">
        <f>STDEV(K682,G682)</f>
        <v/>
      </c>
    </row>
    <row r="683">
      <c r="A683" t="n">
        <v>2021</v>
      </c>
      <c r="B683" t="n">
        <v>9</v>
      </c>
      <c r="C683" t="n">
        <v>383</v>
      </c>
      <c r="D683" t="n">
        <v>550</v>
      </c>
      <c r="E683" t="inlineStr">
        <is>
          <t>FRONT 43LM55</t>
        </is>
      </c>
      <c r="F683" t="inlineStr">
        <is>
          <t>FMLGEI43LM55FR</t>
        </is>
      </c>
      <c r="G683" t="n">
        <v>35</v>
      </c>
      <c r="H683" t="n">
        <v>32.025</v>
      </c>
      <c r="I683" t="n">
        <v>38.045</v>
      </c>
      <c r="J683" t="n">
        <v>63</v>
      </c>
      <c r="K683" s="476" t="n">
        <v>39</v>
      </c>
      <c r="L683" t="n">
        <v>0.8</v>
      </c>
      <c r="M683" t="n">
        <v>108</v>
      </c>
      <c r="N683" t="n">
        <v>100</v>
      </c>
      <c r="O683" s="2" t="n"/>
      <c r="P683" s="2" t="n"/>
      <c r="R683" t="n">
        <v>2</v>
      </c>
      <c r="S683" t="n">
        <v>4</v>
      </c>
      <c r="T683" t="n">
        <v>2</v>
      </c>
      <c r="Z683" t="n">
        <v>0.015</v>
      </c>
      <c r="AA683" t="n">
        <v>8</v>
      </c>
      <c r="AB683" t="n">
        <v>1628</v>
      </c>
      <c r="AC683" t="n">
        <v>0.2</v>
      </c>
      <c r="AD683" t="n">
        <v>46.5</v>
      </c>
      <c r="AE683" t="n">
        <v>0.2</v>
      </c>
      <c r="AF683" t="n">
        <v>41.7</v>
      </c>
      <c r="AG683" t="n">
        <v>0</v>
      </c>
      <c r="AJ683" t="inlineStr">
        <is>
          <t>LG</t>
        </is>
      </c>
      <c r="AK683" t="inlineStr">
        <is>
          <t>PAD PACKING</t>
        </is>
      </c>
      <c r="AL683" t="inlineStr">
        <is>
          <t>MFZ65262201</t>
        </is>
      </c>
      <c r="AM683" s="1">
        <f>IFERROR(AA683/AB683,"")</f>
        <v/>
      </c>
      <c r="AN683" s="486">
        <f>STDEV(K683,G683)</f>
        <v/>
      </c>
    </row>
    <row r="684">
      <c r="A684" t="n">
        <v>2021</v>
      </c>
      <c r="B684" t="n">
        <v>9</v>
      </c>
      <c r="C684" t="n">
        <v>384</v>
      </c>
      <c r="D684" t="n">
        <v>556</v>
      </c>
      <c r="E684" t="inlineStr">
        <is>
          <t>LG 65 UM 73 top&amp;bottom</t>
        </is>
      </c>
      <c r="F684" t="inlineStr">
        <is>
          <t>FMLGEI65UM7301</t>
        </is>
      </c>
      <c r="G684" t="n">
        <v>1066</v>
      </c>
      <c r="H684" t="n">
        <v>1003.106</v>
      </c>
      <c r="I684" t="n">
        <v>1141.686</v>
      </c>
      <c r="J684" t="n">
        <v>1356.8</v>
      </c>
      <c r="K684" s="476" t="n">
        <v>1095.2</v>
      </c>
      <c r="L684" t="n">
        <v>0.3</v>
      </c>
      <c r="M684" t="n">
        <v>20</v>
      </c>
      <c r="N684" t="n">
        <v>180</v>
      </c>
      <c r="O684" s="2" t="n">
        <v>21</v>
      </c>
      <c r="P684" s="2" t="n">
        <v>174</v>
      </c>
      <c r="Q684" t="n">
        <v>28</v>
      </c>
      <c r="R684" t="n">
        <v>39</v>
      </c>
      <c r="S684" t="n">
        <v>37</v>
      </c>
      <c r="T684" t="n">
        <v>7</v>
      </c>
      <c r="U684" t="n">
        <v>10</v>
      </c>
      <c r="X684" t="n">
        <v>0</v>
      </c>
      <c r="Z684" t="n">
        <v>0.015</v>
      </c>
      <c r="AA684" t="n">
        <v>114</v>
      </c>
      <c r="AB684" t="n">
        <v>5490</v>
      </c>
      <c r="AC684" t="n">
        <v>0.1</v>
      </c>
      <c r="AD684" t="n">
        <v>5.2</v>
      </c>
      <c r="AE684" t="n">
        <v>0.4</v>
      </c>
      <c r="AF684" t="n">
        <v>20</v>
      </c>
      <c r="AG684" t="n">
        <v>15</v>
      </c>
      <c r="AH684" t="n">
        <v>5.3</v>
      </c>
      <c r="AI684" t="n">
        <v>0.21</v>
      </c>
      <c r="AJ684" t="inlineStr">
        <is>
          <t>LG</t>
        </is>
      </c>
      <c r="AK684" t="inlineStr">
        <is>
          <t>2POLE SET PACKING</t>
        </is>
      </c>
      <c r="AL684" t="inlineStr">
        <is>
          <t>MFZ66236701</t>
        </is>
      </c>
      <c r="AM684" s="1">
        <f>IFERROR(AA684/AB684,"")</f>
        <v/>
      </c>
      <c r="AN684" s="486">
        <f>STDEV(K684,G684)</f>
        <v/>
      </c>
    </row>
    <row r="685">
      <c r="A685" t="n">
        <v>2021</v>
      </c>
      <c r="B685" t="n">
        <v>9</v>
      </c>
      <c r="C685" t="n">
        <v>384</v>
      </c>
      <c r="D685" t="n">
        <v>557</v>
      </c>
      <c r="F685" t="inlineStr">
        <is>
          <t>FMLGEI65UM7302</t>
        </is>
      </c>
      <c r="G685" t="n">
        <v>182</v>
      </c>
      <c r="H685" t="n">
        <v>171.262</v>
      </c>
      <c r="I685" t="n">
        <v>194.922</v>
      </c>
      <c r="J685" t="n">
        <v>247.6</v>
      </c>
      <c r="K685" s="476" t="n">
        <v>196.5</v>
      </c>
      <c r="L685" t="n">
        <v>0.4</v>
      </c>
      <c r="M685" t="n">
        <v>20</v>
      </c>
      <c r="N685" t="n">
        <v>180</v>
      </c>
      <c r="O685" s="2" t="n">
        <v>21</v>
      </c>
      <c r="P685" s="2" t="n">
        <v>174</v>
      </c>
      <c r="Q685" t="n">
        <v>34</v>
      </c>
      <c r="R685" t="n">
        <v>52</v>
      </c>
      <c r="S685" t="n">
        <v>37</v>
      </c>
      <c r="T685" t="n">
        <v>9</v>
      </c>
      <c r="U685" t="n">
        <v>15</v>
      </c>
      <c r="X685" t="n">
        <v>2</v>
      </c>
      <c r="Z685" t="n">
        <v>0.015</v>
      </c>
      <c r="AA685" t="n">
        <v>134</v>
      </c>
      <c r="AB685" t="n">
        <v>5510</v>
      </c>
      <c r="AC685" t="n">
        <v>0.7</v>
      </c>
      <c r="AD685" t="n">
        <v>30.3</v>
      </c>
      <c r="AE685" t="n">
        <v>1.4</v>
      </c>
      <c r="AF685" t="n">
        <v>55.7</v>
      </c>
      <c r="AG685" t="n">
        <v>15</v>
      </c>
      <c r="AH685" t="n">
        <v>6.2</v>
      </c>
      <c r="AI685" t="n">
        <v>0.42</v>
      </c>
      <c r="AJ685" t="inlineStr">
        <is>
          <t>LG</t>
        </is>
      </c>
      <c r="AL685" t="inlineStr">
        <is>
          <t>MFZ66236702</t>
        </is>
      </c>
      <c r="AM685" s="1">
        <f>IFERROR(AA685/AB685,"")</f>
        <v/>
      </c>
      <c r="AN685" s="486">
        <f>STDEV(K685,G685)</f>
        <v/>
      </c>
    </row>
    <row r="686">
      <c r="A686" t="n">
        <v>2021</v>
      </c>
      <c r="B686" t="n">
        <v>9</v>
      </c>
      <c r="C686" t="n">
        <v>416</v>
      </c>
      <c r="D686" t="n">
        <v>659</v>
      </c>
      <c r="E686" t="inlineStr">
        <is>
          <t>75UP77 MFZ65917901-  FRONT</t>
        </is>
      </c>
      <c r="F686" t="inlineStr">
        <is>
          <t>FMLGEI375UP770</t>
        </is>
      </c>
      <c r="G686" t="n">
        <v>301</v>
      </c>
      <c r="H686" t="n">
        <v>283.241</v>
      </c>
      <c r="I686" t="n">
        <v>322.371</v>
      </c>
      <c r="J686" t="n">
        <v>433.4</v>
      </c>
      <c r="K686" s="476" t="n">
        <v>317.5</v>
      </c>
      <c r="L686" t="n">
        <v>0.4</v>
      </c>
      <c r="M686" t="n">
        <v>40</v>
      </c>
      <c r="N686" t="n">
        <v>180</v>
      </c>
      <c r="O686" s="2" t="n">
        <v>61</v>
      </c>
      <c r="P686" s="2" t="n">
        <v>121</v>
      </c>
      <c r="Q686" t="n">
        <v>14</v>
      </c>
      <c r="R686" t="n">
        <v>18</v>
      </c>
      <c r="S686" t="n">
        <v>18</v>
      </c>
      <c r="Z686" t="n">
        <v>0.015</v>
      </c>
      <c r="AA686" t="n">
        <v>50</v>
      </c>
      <c r="AB686" t="n">
        <v>2462</v>
      </c>
      <c r="AC686" t="n">
        <v>0.2</v>
      </c>
      <c r="AD686" t="n">
        <v>8.199999999999999</v>
      </c>
      <c r="AE686" t="n">
        <v>0.1</v>
      </c>
      <c r="AF686" t="n">
        <v>4.7</v>
      </c>
      <c r="AG686" t="n">
        <v>3</v>
      </c>
      <c r="AH686" t="n">
        <v>0.8</v>
      </c>
      <c r="AI686" t="n">
        <v>0.5600000000000001</v>
      </c>
      <c r="AJ686" t="inlineStr">
        <is>
          <t>LG</t>
        </is>
      </c>
      <c r="AL686" t="inlineStr">
        <is>
          <t>MFZ65917901</t>
        </is>
      </c>
      <c r="AM686" s="1">
        <f>IFERROR(AA686/AB686,"")</f>
        <v/>
      </c>
      <c r="AN686" s="486">
        <f>STDEV(K686,G686)</f>
        <v/>
      </c>
    </row>
    <row r="687">
      <c r="A687" t="n">
        <v>2021</v>
      </c>
      <c r="B687" t="n">
        <v>9</v>
      </c>
      <c r="C687" t="n">
        <v>417</v>
      </c>
      <c r="D687" t="n">
        <v>660</v>
      </c>
      <c r="E687" t="inlineStr">
        <is>
          <t>MFZ67207201 75UP77 TOP-BOTTOM</t>
        </is>
      </c>
      <c r="F687" t="inlineStr">
        <is>
          <t>FMLGEI075UP770</t>
        </is>
      </c>
      <c r="G687" t="n">
        <v>1265</v>
      </c>
      <c r="H687" t="n">
        <v>1190.365</v>
      </c>
      <c r="I687" t="n">
        <v>1354.815</v>
      </c>
      <c r="J687" t="n">
        <v>1693.6</v>
      </c>
      <c r="K687" s="476" t="n">
        <v>1325.1</v>
      </c>
      <c r="L687" t="n">
        <v>0.3</v>
      </c>
      <c r="M687" t="n">
        <v>20</v>
      </c>
      <c r="N687" t="n">
        <v>180</v>
      </c>
      <c r="O687" s="2" t="n">
        <v>24</v>
      </c>
      <c r="P687" s="2" t="n">
        <v>155</v>
      </c>
      <c r="Q687" t="n">
        <v>19</v>
      </c>
      <c r="R687" t="n">
        <v>30</v>
      </c>
      <c r="S687" t="n">
        <v>25</v>
      </c>
      <c r="T687" t="n">
        <v>1</v>
      </c>
      <c r="U687" t="n">
        <v>2</v>
      </c>
      <c r="Z687" t="n">
        <v>0.015</v>
      </c>
      <c r="AA687" t="n">
        <v>80</v>
      </c>
      <c r="AB687" t="n">
        <v>3419</v>
      </c>
      <c r="AC687" t="n">
        <v>0.1</v>
      </c>
      <c r="AD687" t="n">
        <v>2.7</v>
      </c>
      <c r="AE687" t="n">
        <v>0.2</v>
      </c>
      <c r="AF687" t="n">
        <v>10.3</v>
      </c>
      <c r="AG687" t="n">
        <v>11</v>
      </c>
      <c r="AH687" t="n">
        <v>3.4</v>
      </c>
      <c r="AI687" t="n">
        <v>0.18</v>
      </c>
      <c r="AJ687" t="inlineStr">
        <is>
          <t>LG</t>
        </is>
      </c>
      <c r="AL687" t="inlineStr">
        <is>
          <t>MFZ67207201</t>
        </is>
      </c>
      <c r="AM687" s="1">
        <f>IFERROR(AA687/AB687,"")</f>
        <v/>
      </c>
      <c r="AN687" s="486">
        <f>STDEV(K687,G687)</f>
        <v/>
      </c>
    </row>
    <row r="688">
      <c r="A688" t="n">
        <v>2021</v>
      </c>
      <c r="B688" t="n">
        <v>9</v>
      </c>
      <c r="C688" t="n">
        <v>417</v>
      </c>
      <c r="D688" t="n">
        <v>661</v>
      </c>
      <c r="E688" t="inlineStr">
        <is>
          <t xml:space="preserve"> MFZ67207201 75UP77Side</t>
        </is>
      </c>
      <c r="F688" t="inlineStr">
        <is>
          <t>FMLGEI475UP770</t>
        </is>
      </c>
      <c r="G688" t="n">
        <v>138</v>
      </c>
      <c r="H688" t="n">
        <v>129.858</v>
      </c>
      <c r="I688" t="n">
        <v>147.798</v>
      </c>
      <c r="J688" t="n">
        <v>187.5</v>
      </c>
      <c r="K688" s="476" t="n">
        <v>144</v>
      </c>
      <c r="L688" t="n">
        <v>0.4</v>
      </c>
      <c r="M688" t="n">
        <v>20</v>
      </c>
      <c r="N688" t="n">
        <v>180</v>
      </c>
      <c r="O688" s="2" t="n">
        <v>24</v>
      </c>
      <c r="P688" s="2" t="n">
        <v>155</v>
      </c>
      <c r="Q688" t="n">
        <v>18</v>
      </c>
      <c r="R688" t="n">
        <v>28</v>
      </c>
      <c r="S688" t="n">
        <v>23</v>
      </c>
      <c r="T688" t="n">
        <v>0</v>
      </c>
      <c r="U688" t="n">
        <v>2</v>
      </c>
      <c r="Z688" t="n">
        <v>0.015</v>
      </c>
      <c r="AA688" t="n">
        <v>71</v>
      </c>
      <c r="AB688" t="n">
        <v>2717</v>
      </c>
      <c r="AC688" t="n">
        <v>0.5</v>
      </c>
      <c r="AD688" t="n">
        <v>19.7</v>
      </c>
      <c r="AE688" t="n">
        <v>0.5</v>
      </c>
      <c r="AF688" t="n">
        <v>18.8</v>
      </c>
      <c r="AG688" t="n">
        <v>11</v>
      </c>
      <c r="AH688" t="n">
        <v>3</v>
      </c>
      <c r="AI688" t="n">
        <v>0.61</v>
      </c>
      <c r="AJ688" t="inlineStr">
        <is>
          <t>LG</t>
        </is>
      </c>
      <c r="AL688" t="inlineStr">
        <is>
          <t>MFZ67207202</t>
        </is>
      </c>
      <c r="AM688" s="1">
        <f>IFERROR(AA688/AB688,"")</f>
        <v/>
      </c>
      <c r="AN688" s="486">
        <f>STDEV(K688,G688)</f>
        <v/>
      </c>
    </row>
    <row r="689">
      <c r="A689" t="n">
        <v>2021</v>
      </c>
      <c r="B689" t="n">
        <v>9</v>
      </c>
      <c r="C689" t="n">
        <v>419</v>
      </c>
      <c r="D689" t="n">
        <v>670</v>
      </c>
      <c r="E689" t="inlineStr">
        <is>
          <t>LG43UP77</t>
        </is>
      </c>
      <c r="F689" t="inlineStr">
        <is>
          <t>FMLGEI043UP770</t>
        </is>
      </c>
      <c r="G689" t="n">
        <v>298</v>
      </c>
      <c r="H689" t="n">
        <v>280.418</v>
      </c>
      <c r="I689" t="n">
        <v>319.158</v>
      </c>
      <c r="J689" t="n">
        <v>468.2</v>
      </c>
      <c r="K689" s="476" t="n">
        <v>335</v>
      </c>
      <c r="L689" t="n">
        <v>0.6</v>
      </c>
      <c r="M689" t="n">
        <v>96</v>
      </c>
      <c r="N689" t="n">
        <v>150</v>
      </c>
      <c r="O689" s="2" t="n">
        <v>103</v>
      </c>
      <c r="P689" s="2" t="n">
        <v>140</v>
      </c>
      <c r="Q689" t="n">
        <v>22</v>
      </c>
      <c r="R689" t="n">
        <v>22</v>
      </c>
      <c r="S689" t="n">
        <v>26</v>
      </c>
      <c r="U689" t="n">
        <v>5</v>
      </c>
      <c r="Z689" t="n">
        <v>0.015</v>
      </c>
      <c r="AA689" t="n">
        <v>71</v>
      </c>
      <c r="AB689" t="n">
        <v>2471</v>
      </c>
      <c r="AC689" t="n">
        <v>0.2</v>
      </c>
      <c r="AD689" t="n">
        <v>8.300000000000001</v>
      </c>
      <c r="AE689" t="n">
        <v>0.4</v>
      </c>
      <c r="AF689" t="n">
        <v>14.4</v>
      </c>
      <c r="AG689" t="n">
        <v>4</v>
      </c>
      <c r="AH689" t="n">
        <v>0.7</v>
      </c>
      <c r="AI689" t="n">
        <v>0.15</v>
      </c>
      <c r="AJ689" t="inlineStr">
        <is>
          <t>LG</t>
        </is>
      </c>
      <c r="AK689" t="inlineStr">
        <is>
          <t>PACKING SET</t>
        </is>
      </c>
      <c r="AL689" t="inlineStr">
        <is>
          <t>MFZ67209801</t>
        </is>
      </c>
      <c r="AM689" s="1">
        <f>IFERROR(AA689/AB689,"")</f>
        <v/>
      </c>
      <c r="AN689" s="486">
        <f>STDEV(K689,G689)</f>
        <v/>
      </c>
    </row>
    <row r="690">
      <c r="A690" t="n">
        <v>2021</v>
      </c>
      <c r="B690" t="n">
        <v>9</v>
      </c>
      <c r="C690" t="n">
        <v>421</v>
      </c>
      <c r="D690" t="n">
        <v>667</v>
      </c>
      <c r="E690" t="inlineStr">
        <is>
          <t>LG65UP81-top&amp;bootom</t>
        </is>
      </c>
      <c r="F690" t="inlineStr">
        <is>
          <t>FMLGEI065UP810</t>
        </is>
      </c>
      <c r="G690" t="n">
        <v>1554</v>
      </c>
      <c r="H690" t="n">
        <v>1462.314</v>
      </c>
      <c r="I690" t="n">
        <v>1664.334</v>
      </c>
      <c r="J690" t="n">
        <v>1835.2</v>
      </c>
      <c r="K690" s="476" t="n">
        <v>1523.1</v>
      </c>
      <c r="L690" t="n">
        <v>0.2</v>
      </c>
      <c r="M690" t="n">
        <v>18</v>
      </c>
      <c r="N690" t="n">
        <v>200</v>
      </c>
      <c r="O690" s="2" t="n">
        <v>19</v>
      </c>
      <c r="P690" s="2" t="n">
        <v>195</v>
      </c>
      <c r="Q690" t="n">
        <v>6</v>
      </c>
      <c r="R690" t="n">
        <v>8</v>
      </c>
      <c r="S690" t="n">
        <v>6</v>
      </c>
      <c r="U690" t="n">
        <v>1</v>
      </c>
      <c r="Z690" t="n">
        <v>0.015</v>
      </c>
      <c r="AA690" t="n">
        <v>19</v>
      </c>
      <c r="AB690" t="n">
        <v>3239</v>
      </c>
      <c r="AC690" t="n">
        <v>0</v>
      </c>
      <c r="AD690" t="n">
        <v>2.1</v>
      </c>
      <c r="AE690" t="n">
        <v>0</v>
      </c>
      <c r="AF690" t="n">
        <v>3.9</v>
      </c>
      <c r="AG690" t="n">
        <v>3</v>
      </c>
      <c r="AH690" t="n">
        <v>1</v>
      </c>
      <c r="AI690" t="n">
        <v>1.29</v>
      </c>
      <c r="AJ690" t="inlineStr">
        <is>
          <t>LG</t>
        </is>
      </c>
      <c r="AL690" t="inlineStr">
        <is>
          <t>MFZ67207601</t>
        </is>
      </c>
      <c r="AM690" s="1">
        <f>IFERROR(AA690/AB690,"")</f>
        <v/>
      </c>
      <c r="AN690" s="486">
        <f>STDEV(K690,G690)</f>
        <v/>
      </c>
    </row>
    <row r="691">
      <c r="A691" t="n">
        <v>2021</v>
      </c>
      <c r="B691" t="n">
        <v>9</v>
      </c>
      <c r="C691" t="n">
        <v>421</v>
      </c>
      <c r="D691" t="n">
        <v>673</v>
      </c>
      <c r="E691" t="inlineStr">
        <is>
          <t>LG65UP81-side</t>
        </is>
      </c>
      <c r="F691" t="inlineStr">
        <is>
          <t>FMLGEI365UP810</t>
        </is>
      </c>
      <c r="G691" t="n">
        <v>61.6</v>
      </c>
      <c r="H691" t="n">
        <v>57.9656</v>
      </c>
      <c r="I691" t="n">
        <v>65.9736</v>
      </c>
      <c r="J691" t="n">
        <v>77.3</v>
      </c>
      <c r="K691" s="476" t="n">
        <v>61.6</v>
      </c>
      <c r="L691" t="n">
        <v>0.3</v>
      </c>
      <c r="M691" t="n">
        <v>18</v>
      </c>
      <c r="N691" t="n">
        <v>200</v>
      </c>
      <c r="O691" s="2" t="n">
        <v>19</v>
      </c>
      <c r="P691" s="2" t="n">
        <v>195</v>
      </c>
      <c r="Q691" t="n">
        <v>12</v>
      </c>
      <c r="R691" t="n">
        <v>14</v>
      </c>
      <c r="S691" t="n">
        <v>10</v>
      </c>
      <c r="U691" t="n">
        <v>1</v>
      </c>
      <c r="Z691" t="n">
        <v>0.015</v>
      </c>
      <c r="AA691" t="n">
        <v>36</v>
      </c>
      <c r="AB691" t="n">
        <v>1096</v>
      </c>
      <c r="AC691" t="n">
        <v>0.6</v>
      </c>
      <c r="AD691" t="n">
        <v>17.8</v>
      </c>
      <c r="AE691" t="n">
        <v>0.6</v>
      </c>
      <c r="AF691" t="n">
        <v>16.7</v>
      </c>
      <c r="AG691" t="n">
        <v>3</v>
      </c>
      <c r="AH691" t="n">
        <v>1.9</v>
      </c>
      <c r="AI691" t="n">
        <v>0.77</v>
      </c>
      <c r="AJ691" t="inlineStr">
        <is>
          <t>LG</t>
        </is>
      </c>
      <c r="AL691" t="inlineStr">
        <is>
          <t>MFZ67207602</t>
        </is>
      </c>
      <c r="AM691" s="1">
        <f>IFERROR(AA691/AB691,"")</f>
        <v/>
      </c>
      <c r="AN691" s="486">
        <f>STDEV(K691,G691)</f>
        <v/>
      </c>
    </row>
    <row r="692">
      <c r="A692" t="n">
        <v>2021</v>
      </c>
      <c r="B692" t="n">
        <v>9</v>
      </c>
      <c r="C692" t="n">
        <v>422</v>
      </c>
      <c r="D692" t="n">
        <v>668</v>
      </c>
      <c r="E692" t="inlineStr">
        <is>
          <t>LG 65UP77 FRONT</t>
        </is>
      </c>
      <c r="F692" t="inlineStr">
        <is>
          <t>FMLGEI365UP770</t>
        </is>
      </c>
      <c r="G692" t="n">
        <v>103</v>
      </c>
      <c r="H692" t="n">
        <v>96.923</v>
      </c>
      <c r="I692" t="n">
        <v>110.313</v>
      </c>
      <c r="J692" t="n">
        <v>164.5</v>
      </c>
      <c r="K692" s="476" t="n">
        <v>108.9</v>
      </c>
      <c r="L692" t="n">
        <v>0.6</v>
      </c>
      <c r="M692" t="n">
        <v>103</v>
      </c>
      <c r="N692" t="n">
        <v>70</v>
      </c>
      <c r="O692" s="2" t="n">
        <v>75</v>
      </c>
      <c r="P692" s="2" t="n">
        <v>96</v>
      </c>
      <c r="Q692" t="n">
        <v>20</v>
      </c>
      <c r="R692" t="n">
        <v>17</v>
      </c>
      <c r="S692" t="n">
        <v>19</v>
      </c>
      <c r="T692" t="n">
        <v>2</v>
      </c>
      <c r="Z692" t="n">
        <v>0.015</v>
      </c>
      <c r="AA692" t="n">
        <v>58</v>
      </c>
      <c r="AB692" t="n">
        <v>5938</v>
      </c>
      <c r="AC692" t="n">
        <v>0.6</v>
      </c>
      <c r="AD692" t="n">
        <v>57.7</v>
      </c>
      <c r="AE692" t="n">
        <v>0.5</v>
      </c>
      <c r="AF692" t="n">
        <v>29.1</v>
      </c>
      <c r="AG692" t="n">
        <v>3</v>
      </c>
      <c r="AH692" t="n">
        <v>0.8</v>
      </c>
      <c r="AI692" t="n">
        <v>0.46</v>
      </c>
      <c r="AJ692" t="inlineStr">
        <is>
          <t>LG</t>
        </is>
      </c>
      <c r="AL692" t="inlineStr">
        <is>
          <t>MFZ66151901</t>
        </is>
      </c>
      <c r="AM692" s="1">
        <f>IFERROR(AA692/AB692,"")</f>
        <v/>
      </c>
      <c r="AN692" s="486">
        <f>STDEV(K692,G692)</f>
        <v/>
      </c>
    </row>
    <row r="693">
      <c r="A693" t="n">
        <v>2021</v>
      </c>
      <c r="B693" t="n">
        <v>9</v>
      </c>
      <c r="C693" t="n">
        <v>423</v>
      </c>
      <c r="D693" t="n">
        <v>669</v>
      </c>
      <c r="E693" t="inlineStr">
        <is>
          <t>LG65UP77_TB</t>
        </is>
      </c>
      <c r="F693" t="inlineStr">
        <is>
          <t>FMLGEI065UP770</t>
        </is>
      </c>
      <c r="G693" t="n">
        <v>954</v>
      </c>
      <c r="H693" t="n">
        <v>897.7140000000001</v>
      </c>
      <c r="I693" t="n">
        <v>1021.734</v>
      </c>
      <c r="J693" t="n">
        <v>1382.1</v>
      </c>
      <c r="K693" s="476" t="n">
        <v>1049.8</v>
      </c>
      <c r="L693" t="n">
        <v>0.4</v>
      </c>
      <c r="M693" t="n">
        <v>40</v>
      </c>
      <c r="N693" t="n">
        <v>180</v>
      </c>
      <c r="O693" s="2" t="n">
        <v>39</v>
      </c>
      <c r="P693" s="2" t="n">
        <v>188</v>
      </c>
      <c r="Q693" t="n">
        <v>55</v>
      </c>
      <c r="R693" t="n">
        <v>60</v>
      </c>
      <c r="S693" t="n">
        <v>58</v>
      </c>
      <c r="U693" t="n">
        <v>3</v>
      </c>
      <c r="X693" t="n">
        <v>1</v>
      </c>
      <c r="Z693" t="n">
        <v>0.015</v>
      </c>
      <c r="AA693" t="n">
        <v>174</v>
      </c>
      <c r="AB693" t="n">
        <v>6642</v>
      </c>
      <c r="AC693" t="n">
        <v>0.2</v>
      </c>
      <c r="AD693" t="n">
        <v>7</v>
      </c>
      <c r="AE693" t="n">
        <v>0.3</v>
      </c>
      <c r="AF693" t="n">
        <v>12</v>
      </c>
      <c r="AG693" t="n">
        <v>10</v>
      </c>
      <c r="AH693" t="n">
        <v>4.5</v>
      </c>
      <c r="AI693" t="n">
        <v>0.36</v>
      </c>
      <c r="AJ693" t="inlineStr">
        <is>
          <t>LG</t>
        </is>
      </c>
      <c r="AL693" t="inlineStr">
        <is>
          <t>MFZ67207701</t>
        </is>
      </c>
      <c r="AM693" s="1">
        <f>IFERROR(AA693/AB693,"")</f>
        <v/>
      </c>
      <c r="AN693" s="486">
        <f>STDEV(K693,G693)</f>
        <v/>
      </c>
    </row>
    <row r="694">
      <c r="A694" t="n">
        <v>2021</v>
      </c>
      <c r="B694" t="n">
        <v>9</v>
      </c>
      <c r="C694" t="n">
        <v>425</v>
      </c>
      <c r="D694" t="n">
        <v>674</v>
      </c>
      <c r="E694" t="inlineStr">
        <is>
          <t>LgWashing Mashine Base (VIVACHE)</t>
        </is>
      </c>
      <c r="F694" t="inlineStr">
        <is>
          <t>FMLGEI10000000</t>
        </is>
      </c>
      <c r="G694" t="n">
        <v>256</v>
      </c>
      <c r="H694" t="n">
        <v>240.896</v>
      </c>
      <c r="I694" t="n">
        <v>274.176</v>
      </c>
      <c r="J694" t="n">
        <v>337.7</v>
      </c>
      <c r="K694" s="476" t="n">
        <v>264.9</v>
      </c>
      <c r="L694" t="n">
        <v>0.3</v>
      </c>
      <c r="M694" t="n">
        <v>40</v>
      </c>
      <c r="N694" t="n">
        <v>180</v>
      </c>
      <c r="O694" s="2" t="n">
        <v>68</v>
      </c>
      <c r="P694" s="2" t="n">
        <v>106</v>
      </c>
      <c r="Q694" t="n">
        <v>19</v>
      </c>
      <c r="R694" t="n">
        <v>22</v>
      </c>
      <c r="S694" t="n">
        <v>28</v>
      </c>
      <c r="Z694" t="n">
        <v>0.015</v>
      </c>
      <c r="AA694" t="n">
        <v>69</v>
      </c>
      <c r="AB694" t="n">
        <v>3314</v>
      </c>
      <c r="AC694" t="n">
        <v>0.3</v>
      </c>
      <c r="AD694" t="n">
        <v>12.9</v>
      </c>
      <c r="AE694" t="n">
        <v>0.3</v>
      </c>
      <c r="AF694" t="n">
        <v>3.8</v>
      </c>
      <c r="AG694" t="n">
        <v>5</v>
      </c>
      <c r="AH694" t="n">
        <v>1</v>
      </c>
      <c r="AI694" t="n">
        <v>0.23</v>
      </c>
      <c r="AJ694" t="inlineStr">
        <is>
          <t>LG</t>
        </is>
      </c>
      <c r="AL694" t="inlineStr">
        <is>
          <t>AGG76599802</t>
        </is>
      </c>
      <c r="AM694" s="1">
        <f>IFERROR(AA694/AB694,"")</f>
        <v/>
      </c>
      <c r="AN694" s="486">
        <f>STDEV(K694,G694)</f>
        <v/>
      </c>
    </row>
    <row r="695">
      <c r="A695" t="n">
        <v>2021</v>
      </c>
      <c r="B695" t="n">
        <v>9</v>
      </c>
      <c r="C695" t="n">
        <v>124</v>
      </c>
      <c r="D695" t="n">
        <v>688</v>
      </c>
      <c r="E695" t="inlineStr">
        <is>
          <t>قاعدة غسالة كيلوباترا</t>
        </is>
      </c>
      <c r="F695" t="inlineStr">
        <is>
          <t>FMDAII10CP0000</t>
        </is>
      </c>
      <c r="G695" t="n">
        <v>200</v>
      </c>
      <c r="H695" t="n">
        <v>180</v>
      </c>
      <c r="I695" t="n">
        <v>220</v>
      </c>
      <c r="J695" t="n">
        <v>279.3</v>
      </c>
      <c r="K695" s="476" t="n">
        <v>222.1</v>
      </c>
      <c r="L695" t="n">
        <v>0.4</v>
      </c>
      <c r="M695" t="n">
        <v>60</v>
      </c>
      <c r="N695" t="n">
        <v>120</v>
      </c>
      <c r="O695" s="2" t="n">
        <v>66</v>
      </c>
      <c r="P695" s="2" t="n">
        <v>110</v>
      </c>
      <c r="Q695" t="n">
        <v>16</v>
      </c>
      <c r="R695" t="n">
        <v>11</v>
      </c>
      <c r="S695" t="n">
        <v>12</v>
      </c>
      <c r="Z695" t="n">
        <v>0.015</v>
      </c>
      <c r="AA695" t="n">
        <v>39</v>
      </c>
      <c r="AB695" t="n">
        <v>5505</v>
      </c>
      <c r="AC695" t="n">
        <v>0.2</v>
      </c>
      <c r="AD695" t="n">
        <v>27.5</v>
      </c>
      <c r="AE695" t="n">
        <v>0.2</v>
      </c>
      <c r="AF695" t="n">
        <v>24.2</v>
      </c>
      <c r="AG695" t="n">
        <v>4</v>
      </c>
      <c r="AH695" t="n">
        <v>0.6</v>
      </c>
      <c r="AI695" t="n">
        <v>1.02</v>
      </c>
      <c r="AJ695" t="inlineStr">
        <is>
          <t>Media</t>
        </is>
      </c>
      <c r="AM695" s="1">
        <f>IFERROR(AA695/AB695,"")</f>
        <v/>
      </c>
      <c r="AN695" s="486">
        <f>STDEV(K695,G695)</f>
        <v/>
      </c>
    </row>
    <row r="696">
      <c r="A696" t="n">
        <v>2021</v>
      </c>
      <c r="B696" t="n">
        <v>9</v>
      </c>
      <c r="C696" t="n">
        <v>124</v>
      </c>
      <c r="D696" t="n">
        <v>689</v>
      </c>
      <c r="E696" t="inlineStr">
        <is>
          <t>لوحه غساله كيلوباترا</t>
        </is>
      </c>
      <c r="F696" t="inlineStr">
        <is>
          <t>FMDAII70CP0000</t>
        </is>
      </c>
      <c r="G696" t="n">
        <v>75</v>
      </c>
      <c r="H696" t="n">
        <v>67.5</v>
      </c>
      <c r="I696" t="n">
        <v>82.5</v>
      </c>
      <c r="J696" t="n">
        <v>102.3</v>
      </c>
      <c r="K696" s="476" t="n">
        <v>87.7</v>
      </c>
      <c r="L696" t="n">
        <v>0.4</v>
      </c>
      <c r="M696" t="n">
        <v>60</v>
      </c>
      <c r="N696" t="n">
        <v>120</v>
      </c>
      <c r="O696" s="2" t="n">
        <v>66</v>
      </c>
      <c r="P696" s="2" t="n">
        <v>110</v>
      </c>
      <c r="Q696" t="n">
        <v>9</v>
      </c>
      <c r="R696" t="n">
        <v>12</v>
      </c>
      <c r="S696" t="n">
        <v>16</v>
      </c>
      <c r="Z696" t="n">
        <v>0.015</v>
      </c>
      <c r="AA696" t="n">
        <v>35</v>
      </c>
      <c r="AB696" t="n">
        <v>5489</v>
      </c>
      <c r="AC696" t="n">
        <v>0.5</v>
      </c>
      <c r="AD696" t="n">
        <v>73.2</v>
      </c>
      <c r="AE696" t="n">
        <v>0.4</v>
      </c>
      <c r="AF696" t="n">
        <v>57.4</v>
      </c>
      <c r="AG696" t="n">
        <v>4</v>
      </c>
      <c r="AH696" t="n">
        <v>0.5</v>
      </c>
      <c r="AI696" t="n">
        <v>0.97</v>
      </c>
      <c r="AJ696" t="inlineStr">
        <is>
          <t>Media</t>
        </is>
      </c>
      <c r="AM696" s="1">
        <f>IFERROR(AA696/AB696,"")</f>
        <v/>
      </c>
      <c r="AN696" s="486">
        <f>STDEV(K696,G696)</f>
        <v/>
      </c>
    </row>
    <row r="697">
      <c r="A697" t="n">
        <v>2021</v>
      </c>
      <c r="B697" t="n">
        <v>9</v>
      </c>
      <c r="C697" t="n">
        <v>125</v>
      </c>
      <c r="D697" t="n">
        <v>690</v>
      </c>
      <c r="E697" t="inlineStr">
        <is>
          <t>زوايا اماميه كيلوباترا</t>
        </is>
      </c>
      <c r="F697" t="inlineStr">
        <is>
          <t>FMDAII2FCP0000</t>
        </is>
      </c>
      <c r="G697" t="n">
        <v>170</v>
      </c>
      <c r="H697" t="n">
        <v>153</v>
      </c>
      <c r="I697" t="n">
        <v>187</v>
      </c>
      <c r="J697" t="n">
        <v>175.5</v>
      </c>
      <c r="K697" s="476" t="n">
        <v>157.8</v>
      </c>
      <c r="L697" t="n">
        <v>0</v>
      </c>
      <c r="M697" t="n">
        <v>120</v>
      </c>
      <c r="N697" t="n">
        <v>120</v>
      </c>
      <c r="O697" s="2" t="n">
        <v>122</v>
      </c>
      <c r="P697" s="2" t="n">
        <v>120</v>
      </c>
      <c r="Q697" t="n">
        <v>10</v>
      </c>
      <c r="R697" t="n">
        <v>9</v>
      </c>
      <c r="S697" t="n">
        <v>9</v>
      </c>
      <c r="T697" t="n">
        <v>1</v>
      </c>
      <c r="Z697" t="n">
        <v>0.015</v>
      </c>
      <c r="AA697" t="n">
        <v>26</v>
      </c>
      <c r="AB697" t="n">
        <v>7600</v>
      </c>
      <c r="AC697" t="n">
        <v>0.2</v>
      </c>
      <c r="AD697" t="n">
        <v>44.7</v>
      </c>
      <c r="AE697" t="n">
        <v>0.2</v>
      </c>
      <c r="AF697" t="n">
        <v>48.6</v>
      </c>
      <c r="AG697" t="n">
        <v>5</v>
      </c>
      <c r="AH697" t="n">
        <v>0.2</v>
      </c>
      <c r="AI697" t="n">
        <v>0.58</v>
      </c>
      <c r="AJ697" t="inlineStr">
        <is>
          <t>Media</t>
        </is>
      </c>
      <c r="AM697" s="1">
        <f>IFERROR(AA697/AB697,"")</f>
        <v/>
      </c>
      <c r="AN697" s="486">
        <f>STDEV(K697,G697)</f>
        <v/>
      </c>
    </row>
    <row r="698">
      <c r="A698" t="n">
        <v>2021</v>
      </c>
      <c r="B698" t="n">
        <v>9</v>
      </c>
      <c r="C698" t="n">
        <v>125</v>
      </c>
      <c r="D698" t="n">
        <v>691</v>
      </c>
      <c r="E698" t="inlineStr">
        <is>
          <t>زوايا خلفيه كيلوباترا</t>
        </is>
      </c>
      <c r="F698" t="inlineStr">
        <is>
          <t>FMDAII2RCP0000</t>
        </is>
      </c>
      <c r="G698" t="n">
        <v>194</v>
      </c>
      <c r="H698" t="n">
        <v>174.6</v>
      </c>
      <c r="I698" t="n">
        <v>213.4</v>
      </c>
      <c r="J698" t="n">
        <v>208.1</v>
      </c>
      <c r="K698" s="476" t="n">
        <v>188.2</v>
      </c>
      <c r="L698" t="n">
        <v>0.1</v>
      </c>
      <c r="M698" t="n">
        <v>120</v>
      </c>
      <c r="N698" t="n">
        <v>120</v>
      </c>
      <c r="O698" s="2" t="n">
        <v>122</v>
      </c>
      <c r="P698" s="2" t="n">
        <v>120</v>
      </c>
      <c r="Q698" t="n">
        <v>7</v>
      </c>
      <c r="R698" t="n">
        <v>8</v>
      </c>
      <c r="S698" t="n">
        <v>6</v>
      </c>
      <c r="T698" t="n">
        <v>1</v>
      </c>
      <c r="Z698" t="n">
        <v>0.015</v>
      </c>
      <c r="AA698" t="n">
        <v>20</v>
      </c>
      <c r="AB698" t="n">
        <v>7144</v>
      </c>
      <c r="AC698" t="n">
        <v>0.1</v>
      </c>
      <c r="AD698" t="n">
        <v>36.8</v>
      </c>
      <c r="AE698" t="n">
        <v>0.1</v>
      </c>
      <c r="AF698" t="n">
        <v>38.4</v>
      </c>
      <c r="AG698" t="n">
        <v>5</v>
      </c>
      <c r="AH698" t="n">
        <v>0.2</v>
      </c>
      <c r="AI698" t="n">
        <v>0.54</v>
      </c>
      <c r="AJ698" t="inlineStr">
        <is>
          <t>Media</t>
        </is>
      </c>
      <c r="AM698" s="1">
        <f>IFERROR(AA698/AB698,"")</f>
        <v/>
      </c>
      <c r="AN698" s="486">
        <f>STDEV(K698,G698)</f>
        <v/>
      </c>
    </row>
    <row r="699">
      <c r="A699" t="n">
        <v>2021</v>
      </c>
      <c r="B699" t="n">
        <v>9</v>
      </c>
      <c r="C699" t="n">
        <v>428</v>
      </c>
      <c r="D699" t="n">
        <v>694</v>
      </c>
      <c r="E699" t="inlineStr">
        <is>
          <t>Packaging Pad (Bottom) Assembly9k</t>
        </is>
      </c>
      <c r="F699" t="inlineStr">
        <is>
          <t>FMMDII10080000</t>
        </is>
      </c>
      <c r="G699" t="n">
        <v>454</v>
      </c>
      <c r="H699" t="n">
        <v>426.76</v>
      </c>
      <c r="I699" t="n">
        <v>481.24</v>
      </c>
      <c r="J699" t="n">
        <v>525.8</v>
      </c>
      <c r="K699" s="476" t="n">
        <v>429.4</v>
      </c>
      <c r="L699" t="n">
        <v>0.2</v>
      </c>
      <c r="M699" t="n">
        <v>18</v>
      </c>
      <c r="N699" t="n">
        <v>200</v>
      </c>
      <c r="O699" s="2" t="n">
        <v>27</v>
      </c>
      <c r="P699" s="2" t="n">
        <v>132</v>
      </c>
      <c r="Q699" t="n">
        <v>1</v>
      </c>
      <c r="R699" t="n">
        <v>1</v>
      </c>
      <c r="Z699" t="n">
        <v>0.015</v>
      </c>
      <c r="AA699" t="n">
        <v>2</v>
      </c>
      <c r="AB699" t="n">
        <v>467</v>
      </c>
      <c r="AC699" t="n">
        <v>0</v>
      </c>
      <c r="AD699" t="n">
        <v>1</v>
      </c>
      <c r="AE699" t="n">
        <v>0</v>
      </c>
      <c r="AF699" t="n">
        <v>0</v>
      </c>
      <c r="AG699" t="n">
        <v>1</v>
      </c>
      <c r="AH699" t="n">
        <v>0.1</v>
      </c>
      <c r="AI699" t="n">
        <v>0.01</v>
      </c>
      <c r="AJ699" t="inlineStr">
        <is>
          <t>Media</t>
        </is>
      </c>
      <c r="AL699" t="inlineStr">
        <is>
          <t>3E+12</t>
        </is>
      </c>
      <c r="AM699" s="1">
        <f>IFERROR(AA699/AB699,"")</f>
        <v/>
      </c>
      <c r="AN699" s="486">
        <f>STDEV(K699,G699)</f>
        <v/>
      </c>
    </row>
    <row r="700">
      <c r="A700" t="n">
        <v>2021</v>
      </c>
      <c r="B700" t="n">
        <v>9</v>
      </c>
      <c r="C700" t="n">
        <v>428</v>
      </c>
      <c r="D700" t="n">
        <v>695</v>
      </c>
      <c r="E700" t="inlineStr">
        <is>
          <t>Packaging Pad (up)9k</t>
        </is>
      </c>
      <c r="F700" t="inlineStr">
        <is>
          <t>FMMDII70080000</t>
        </is>
      </c>
      <c r="G700" t="n">
        <v>264</v>
      </c>
      <c r="H700" t="n">
        <v>248.16</v>
      </c>
      <c r="I700" t="n">
        <v>279.84</v>
      </c>
      <c r="J700" t="n">
        <v>354.4</v>
      </c>
      <c r="K700" s="476" t="n">
        <v>268.1</v>
      </c>
      <c r="L700" t="n">
        <v>0.3</v>
      </c>
      <c r="M700" t="n">
        <v>18</v>
      </c>
      <c r="N700" t="n">
        <v>200</v>
      </c>
      <c r="O700" s="2" t="n">
        <v>27</v>
      </c>
      <c r="P700" s="2" t="n">
        <v>132</v>
      </c>
      <c r="R700" t="n">
        <v>1</v>
      </c>
      <c r="S700" t="n">
        <v>3</v>
      </c>
      <c r="Z700" t="n">
        <v>0.015</v>
      </c>
      <c r="AA700" t="n">
        <v>4</v>
      </c>
      <c r="AB700" t="n">
        <v>469</v>
      </c>
      <c r="AC700" t="n">
        <v>0</v>
      </c>
      <c r="AD700" t="n">
        <v>1.8</v>
      </c>
      <c r="AE700" t="n">
        <v>0</v>
      </c>
      <c r="AF700" t="n">
        <v>0</v>
      </c>
      <c r="AG700" t="n">
        <v>1</v>
      </c>
      <c r="AH700" t="n">
        <v>0.1</v>
      </c>
      <c r="AI700" t="n">
        <v>0.01</v>
      </c>
      <c r="AJ700" t="inlineStr">
        <is>
          <t>Media</t>
        </is>
      </c>
      <c r="AL700" t="inlineStr">
        <is>
          <t>3E+12</t>
        </is>
      </c>
      <c r="AM700" s="1">
        <f>IFERROR(AA700/AB700,"")</f>
        <v/>
      </c>
      <c r="AN700" s="486">
        <f>STDEV(K700,G700)</f>
        <v/>
      </c>
    </row>
    <row r="701">
      <c r="A701" t="n">
        <v>2021</v>
      </c>
      <c r="B701" t="n">
        <v>9</v>
      </c>
      <c r="C701" t="n">
        <v>428</v>
      </c>
      <c r="D701" t="n">
        <v>696</v>
      </c>
      <c r="E701" t="inlineStr">
        <is>
          <t>Packaging Pad (Middle)9k</t>
        </is>
      </c>
      <c r="F701" t="inlineStr">
        <is>
          <t>FMMDII80080000</t>
        </is>
      </c>
      <c r="G701" t="n">
        <v>195</v>
      </c>
      <c r="H701" t="n">
        <v>183.3</v>
      </c>
      <c r="I701" t="n">
        <v>206.7</v>
      </c>
      <c r="J701" t="n">
        <v>282.3</v>
      </c>
      <c r="K701" s="476" t="n">
        <v>205.3</v>
      </c>
      <c r="L701" t="n">
        <v>0.4</v>
      </c>
      <c r="M701" t="n">
        <v>18</v>
      </c>
      <c r="N701" t="n">
        <v>200</v>
      </c>
      <c r="O701" s="2" t="n">
        <v>27</v>
      </c>
      <c r="P701" s="2" t="n">
        <v>132</v>
      </c>
      <c r="R701" t="n">
        <v>2</v>
      </c>
      <c r="Z701" t="n">
        <v>0.015</v>
      </c>
      <c r="AA701" t="n">
        <v>2</v>
      </c>
      <c r="AB701" t="n">
        <v>467</v>
      </c>
      <c r="AC701" t="n">
        <v>0</v>
      </c>
      <c r="AD701" t="n">
        <v>2.4</v>
      </c>
      <c r="AE701" t="n">
        <v>0</v>
      </c>
      <c r="AF701" t="n">
        <v>0</v>
      </c>
      <c r="AG701" t="n">
        <v>1</v>
      </c>
      <c r="AH701" t="n">
        <v>0.1</v>
      </c>
      <c r="AI701" t="n">
        <v>0.01</v>
      </c>
      <c r="AJ701" t="inlineStr">
        <is>
          <t>Media</t>
        </is>
      </c>
      <c r="AL701" t="inlineStr">
        <is>
          <t>3E+12</t>
        </is>
      </c>
      <c r="AM701" s="1">
        <f>IFERROR(AA701/AB701,"")</f>
        <v/>
      </c>
      <c r="AN701" s="486">
        <f>STDEV(K701,G701)</f>
        <v/>
      </c>
    </row>
    <row r="702">
      <c r="A702" t="n">
        <v>2021</v>
      </c>
      <c r="B702" t="n">
        <v>9</v>
      </c>
      <c r="C702" t="n">
        <v>428</v>
      </c>
      <c r="D702" t="n">
        <v>697</v>
      </c>
      <c r="E702" t="inlineStr">
        <is>
          <t>Packging Pad (Side)9k</t>
        </is>
      </c>
      <c r="F702" t="inlineStr">
        <is>
          <t>FMMDII2F008000</t>
        </is>
      </c>
      <c r="G702" t="n">
        <v>101</v>
      </c>
      <c r="H702" t="n">
        <v>94.94</v>
      </c>
      <c r="I702" t="n">
        <v>107.06</v>
      </c>
      <c r="J702" t="n">
        <v>131.1</v>
      </c>
      <c r="K702" s="476" t="n">
        <v>101.5</v>
      </c>
      <c r="L702" t="n">
        <v>0.3</v>
      </c>
      <c r="M702" t="n">
        <v>18</v>
      </c>
      <c r="N702" t="n">
        <v>200</v>
      </c>
      <c r="O702" s="2" t="n">
        <v>27</v>
      </c>
      <c r="P702" s="2" t="n">
        <v>132</v>
      </c>
      <c r="R702" t="n">
        <v>2</v>
      </c>
      <c r="S702" t="n">
        <v>3</v>
      </c>
      <c r="Z702" t="n">
        <v>0.015</v>
      </c>
      <c r="AA702" t="n">
        <v>4</v>
      </c>
      <c r="AB702" t="n">
        <v>469</v>
      </c>
      <c r="AC702" t="n">
        <v>0</v>
      </c>
      <c r="AD702" t="n">
        <v>4.6</v>
      </c>
      <c r="AE702" t="n">
        <v>0</v>
      </c>
      <c r="AF702" t="n">
        <v>0</v>
      </c>
      <c r="AG702" t="n">
        <v>1</v>
      </c>
      <c r="AH702" t="n">
        <v>0.1</v>
      </c>
      <c r="AI702" t="n">
        <v>0.01</v>
      </c>
      <c r="AJ702" t="inlineStr">
        <is>
          <t>Media</t>
        </is>
      </c>
      <c r="AL702" t="inlineStr">
        <is>
          <t>3E+12</t>
        </is>
      </c>
      <c r="AM702" s="1">
        <f>IFERROR(AA702/AB702,"")</f>
        <v/>
      </c>
      <c r="AN702" s="486">
        <f>STDEV(K702,G702)</f>
        <v/>
      </c>
    </row>
    <row r="703">
      <c r="A703" t="n">
        <v>2021</v>
      </c>
      <c r="B703" t="n">
        <v>9</v>
      </c>
      <c r="C703" t="n">
        <v>430</v>
      </c>
      <c r="D703" t="n">
        <v>704</v>
      </c>
      <c r="E703" t="inlineStr">
        <is>
          <t>Packaging Pad (Bottom) Assembly12k</t>
        </is>
      </c>
      <c r="F703" t="inlineStr">
        <is>
          <t>FMMDII10012000</t>
        </is>
      </c>
      <c r="G703" t="n">
        <v>383</v>
      </c>
      <c r="H703" t="n">
        <v>360.02</v>
      </c>
      <c r="I703" t="n">
        <v>405.98</v>
      </c>
      <c r="J703" t="n">
        <v>1016.5</v>
      </c>
      <c r="K703" s="476" t="n">
        <v>892</v>
      </c>
      <c r="L703" t="n">
        <v>1.7</v>
      </c>
      <c r="M703" t="n">
        <v>18</v>
      </c>
      <c r="N703" t="n">
        <v>200</v>
      </c>
      <c r="O703" s="2" t="n">
        <v>25</v>
      </c>
      <c r="P703" s="2" t="n">
        <v>145</v>
      </c>
      <c r="Z703" t="n">
        <v>0.015</v>
      </c>
      <c r="AB703" t="n">
        <v>100</v>
      </c>
      <c r="AD703" t="n">
        <v>0.3</v>
      </c>
      <c r="AG703" t="n">
        <v>1</v>
      </c>
      <c r="AJ703" t="inlineStr">
        <is>
          <t>Media</t>
        </is>
      </c>
      <c r="AM703" s="1">
        <f>IFERROR(AA703/AB703,"")</f>
        <v/>
      </c>
      <c r="AN703" s="486">
        <f>STDEV(K703,G703)</f>
        <v/>
      </c>
    </row>
    <row r="704">
      <c r="A704" t="n">
        <v>2021</v>
      </c>
      <c r="B704" t="n">
        <v>9</v>
      </c>
      <c r="C704" t="n">
        <v>430</v>
      </c>
      <c r="D704" t="n">
        <v>705</v>
      </c>
      <c r="E704" t="inlineStr">
        <is>
          <t>Packaging Pad (up)12k</t>
        </is>
      </c>
      <c r="F704" t="inlineStr">
        <is>
          <t>FMMDII70012000</t>
        </is>
      </c>
      <c r="G704" t="n">
        <v>273</v>
      </c>
      <c r="H704" t="n">
        <v>256.62</v>
      </c>
      <c r="I704" t="n">
        <v>289.38</v>
      </c>
      <c r="J704" t="n">
        <v>688</v>
      </c>
      <c r="K704" s="476" t="n">
        <v>546.5</v>
      </c>
      <c r="L704" t="n">
        <v>1.5</v>
      </c>
      <c r="M704" t="n">
        <v>18</v>
      </c>
      <c r="N704" t="n">
        <v>200</v>
      </c>
      <c r="O704" s="2" t="n">
        <v>25</v>
      </c>
      <c r="P704" s="2" t="n">
        <v>145</v>
      </c>
      <c r="Z704" t="n">
        <v>0.015</v>
      </c>
      <c r="AB704" t="n">
        <v>100</v>
      </c>
      <c r="AD704" t="n">
        <v>0.4</v>
      </c>
      <c r="AG704" t="n">
        <v>1</v>
      </c>
      <c r="AJ704" t="inlineStr">
        <is>
          <t>Media</t>
        </is>
      </c>
      <c r="AM704" s="1">
        <f>IFERROR(AA704/AB704,"")</f>
        <v/>
      </c>
      <c r="AN704" s="486">
        <f>STDEV(K704,G704)</f>
        <v/>
      </c>
    </row>
    <row r="705">
      <c r="A705" t="n">
        <v>2021</v>
      </c>
      <c r="B705" t="n">
        <v>9</v>
      </c>
      <c r="C705" t="n">
        <v>430</v>
      </c>
      <c r="D705" t="n">
        <v>706</v>
      </c>
      <c r="E705" t="inlineStr">
        <is>
          <t>Packaging Pad (Middle)12k</t>
        </is>
      </c>
      <c r="F705" t="inlineStr">
        <is>
          <t>FMMDII80012000</t>
        </is>
      </c>
      <c r="G705" t="n">
        <v>171</v>
      </c>
      <c r="H705" t="n">
        <v>160.74</v>
      </c>
      <c r="I705" t="n">
        <v>181.26</v>
      </c>
      <c r="J705" t="n">
        <v>220</v>
      </c>
      <c r="K705" s="476" t="n">
        <v>187</v>
      </c>
      <c r="L705" t="n">
        <v>0.3</v>
      </c>
      <c r="M705" t="n">
        <v>18</v>
      </c>
      <c r="N705" t="n">
        <v>200</v>
      </c>
      <c r="O705" s="2" t="n">
        <v>25</v>
      </c>
      <c r="P705" s="2" t="n">
        <v>145</v>
      </c>
      <c r="Z705" t="n">
        <v>0.015</v>
      </c>
      <c r="AB705" t="n">
        <v>100</v>
      </c>
      <c r="AD705" t="n">
        <v>0.6</v>
      </c>
      <c r="AG705" t="n">
        <v>1</v>
      </c>
      <c r="AJ705" t="inlineStr">
        <is>
          <t>Media</t>
        </is>
      </c>
      <c r="AM705" s="1">
        <f>IFERROR(AA705/AB705,"")</f>
        <v/>
      </c>
      <c r="AN705" s="486">
        <f>STDEV(K705,G705)</f>
        <v/>
      </c>
    </row>
    <row r="706">
      <c r="A706" t="n">
        <v>2021</v>
      </c>
      <c r="B706" t="n">
        <v>9</v>
      </c>
      <c r="C706" t="n">
        <v>430</v>
      </c>
      <c r="D706" t="n">
        <v>707</v>
      </c>
      <c r="E706" t="inlineStr">
        <is>
          <t>Packging Pad (Side)12k</t>
        </is>
      </c>
      <c r="F706" t="inlineStr">
        <is>
          <t>FMMDII2F001200</t>
        </is>
      </c>
      <c r="G706" t="n">
        <v>185</v>
      </c>
      <c r="H706" t="n">
        <v>173.9</v>
      </c>
      <c r="I706" t="n">
        <v>196.1</v>
      </c>
      <c r="J706" t="n">
        <v>324</v>
      </c>
      <c r="K706" s="476" t="n">
        <v>253</v>
      </c>
      <c r="L706" t="n">
        <v>0.8</v>
      </c>
      <c r="M706" t="n">
        <v>18</v>
      </c>
      <c r="N706" t="n">
        <v>200</v>
      </c>
      <c r="O706" s="2" t="n">
        <v>25</v>
      </c>
      <c r="P706" s="2" t="n">
        <v>145</v>
      </c>
      <c r="Z706" t="n">
        <v>0.015</v>
      </c>
      <c r="AB706" t="n">
        <v>100</v>
      </c>
      <c r="AD706" t="n">
        <v>0.5</v>
      </c>
      <c r="AG706" t="n">
        <v>1</v>
      </c>
      <c r="AJ706" t="inlineStr">
        <is>
          <t>Media</t>
        </is>
      </c>
      <c r="AM706" s="1">
        <f>IFERROR(AA706/AB706,"")</f>
        <v/>
      </c>
      <c r="AN706" s="486">
        <f>STDEV(K706,G706)</f>
        <v/>
      </c>
    </row>
    <row r="707">
      <c r="A707" t="n">
        <v>2021</v>
      </c>
      <c r="B707" t="n">
        <v>9</v>
      </c>
      <c r="C707" t="n">
        <v>3</v>
      </c>
      <c r="D707" t="n">
        <v>10</v>
      </c>
      <c r="E707" t="inlineStr">
        <is>
          <t>(إفتا)S1B1 1754501</t>
        </is>
      </c>
      <c r="F707" t="inlineStr">
        <is>
          <t>FMAFTI10000000</t>
        </is>
      </c>
      <c r="G707" t="n">
        <v>48</v>
      </c>
      <c r="H707" t="n">
        <v>44.64</v>
      </c>
      <c r="I707" t="n">
        <v>51.36</v>
      </c>
      <c r="J707" t="n">
        <v>65</v>
      </c>
      <c r="K707" s="476" t="n">
        <v>53.7</v>
      </c>
      <c r="L707" t="n">
        <v>0.4</v>
      </c>
      <c r="M707" t="n">
        <v>47</v>
      </c>
      <c r="N707" t="n">
        <v>154</v>
      </c>
      <c r="O707" s="2" t="n">
        <v>46</v>
      </c>
      <c r="P707" s="2" t="n">
        <v>156</v>
      </c>
      <c r="Q707" t="n">
        <v>4</v>
      </c>
      <c r="R707" t="n">
        <v>3</v>
      </c>
      <c r="S707" t="n">
        <v>29</v>
      </c>
      <c r="U707" t="n">
        <v>3</v>
      </c>
      <c r="Z707" t="n">
        <v>0.02</v>
      </c>
      <c r="AA707" t="n">
        <v>39</v>
      </c>
      <c r="AB707" t="n">
        <v>739</v>
      </c>
      <c r="AC707" t="n">
        <v>0.8</v>
      </c>
      <c r="AD707" t="n">
        <v>15.4</v>
      </c>
      <c r="AE707" t="n">
        <v>0.7</v>
      </c>
      <c r="AF707" t="n">
        <v>11.9</v>
      </c>
      <c r="AG707" t="n">
        <v>1</v>
      </c>
      <c r="AH707" t="n">
        <v>0.8</v>
      </c>
      <c r="AI707" t="n">
        <v>0.62</v>
      </c>
      <c r="AJ707" t="inlineStr">
        <is>
          <t>افتا</t>
        </is>
      </c>
      <c r="AM707" s="1">
        <f>IFERROR(AA707/AB707,"")</f>
        <v/>
      </c>
      <c r="AN707" s="486">
        <f>STDEV(K707,G707)</f>
        <v/>
      </c>
    </row>
    <row r="708">
      <c r="A708" t="n">
        <v>2021</v>
      </c>
      <c r="B708" t="n">
        <v>9</v>
      </c>
      <c r="C708" t="n">
        <v>5</v>
      </c>
      <c r="D708" t="n">
        <v>14</v>
      </c>
      <c r="E708" t="inlineStr">
        <is>
          <t>(إفتا)S1B1 1755301</t>
        </is>
      </c>
      <c r="F708" t="inlineStr">
        <is>
          <t>FMAFTI20000000</t>
        </is>
      </c>
      <c r="G708" t="n">
        <v>27</v>
      </c>
      <c r="H708" t="n">
        <v>25.11</v>
      </c>
      <c r="I708" t="n">
        <v>28.89</v>
      </c>
      <c r="J708" t="n">
        <v>33.5</v>
      </c>
      <c r="K708" s="476" t="n">
        <v>30.7</v>
      </c>
      <c r="L708" t="n">
        <v>0.2</v>
      </c>
      <c r="M708" t="n">
        <v>59</v>
      </c>
      <c r="N708" t="n">
        <v>122</v>
      </c>
      <c r="O708" s="2" t="n">
        <v>59</v>
      </c>
      <c r="P708" s="2" t="n">
        <v>123</v>
      </c>
      <c r="Q708" t="n">
        <v>8</v>
      </c>
      <c r="R708" t="n">
        <v>10</v>
      </c>
      <c r="S708" t="n">
        <v>10</v>
      </c>
      <c r="Z708" t="n">
        <v>0.02</v>
      </c>
      <c r="AA708" t="n">
        <v>28</v>
      </c>
      <c r="AB708" t="n">
        <v>1028</v>
      </c>
      <c r="AC708" t="n">
        <v>1</v>
      </c>
      <c r="AD708" t="n">
        <v>38.1</v>
      </c>
      <c r="AE708" t="n">
        <v>0.9</v>
      </c>
      <c r="AF708" t="n">
        <v>34.6</v>
      </c>
      <c r="AG708" t="n">
        <v>2</v>
      </c>
      <c r="AH708" t="n">
        <v>0.5</v>
      </c>
      <c r="AI708" t="n">
        <v>0.4</v>
      </c>
      <c r="AJ708" t="inlineStr">
        <is>
          <t>افتا</t>
        </is>
      </c>
      <c r="AM708" s="1">
        <f>IFERROR(AA708/AB708,"")</f>
        <v/>
      </c>
      <c r="AN708" s="486">
        <f>STDEV(K708,G708)</f>
        <v/>
      </c>
    </row>
    <row r="709">
      <c r="A709" t="n">
        <v>2021</v>
      </c>
      <c r="B709" t="n">
        <v>9</v>
      </c>
      <c r="C709" t="n">
        <v>10</v>
      </c>
      <c r="D709" t="n">
        <v>24</v>
      </c>
      <c r="E709" t="inlineStr">
        <is>
          <t>فوم زوايا فيكتوريا خلفيه PDAWP6025</t>
        </is>
      </c>
      <c r="F709" t="inlineStr">
        <is>
          <t>FMDAIIF4000000</t>
        </is>
      </c>
      <c r="G709" t="n">
        <v>166</v>
      </c>
      <c r="H709" t="n">
        <v>154.38</v>
      </c>
      <c r="I709" t="n">
        <v>177.62</v>
      </c>
      <c r="J709" t="n">
        <v>207.5</v>
      </c>
      <c r="K709" s="476" t="n">
        <v>167.8</v>
      </c>
      <c r="L709" t="n">
        <v>0.3</v>
      </c>
      <c r="M709" t="n">
        <v>145</v>
      </c>
      <c r="N709" t="n">
        <v>99</v>
      </c>
      <c r="O709" s="2" t="n">
        <v>132</v>
      </c>
      <c r="P709" s="2" t="n">
        <v>109</v>
      </c>
      <c r="Q709" t="n">
        <v>4</v>
      </c>
      <c r="R709" t="n">
        <v>2</v>
      </c>
      <c r="S709" t="n">
        <v>2</v>
      </c>
      <c r="Z709" t="n">
        <v>0.015</v>
      </c>
      <c r="AA709" t="n">
        <v>8</v>
      </c>
      <c r="AB709" t="n">
        <v>680</v>
      </c>
      <c r="AC709" t="n">
        <v>0</v>
      </c>
      <c r="AD709" t="n">
        <v>4.1</v>
      </c>
      <c r="AE709" t="n">
        <v>0</v>
      </c>
      <c r="AF709" t="n">
        <v>4.1</v>
      </c>
      <c r="AG709" t="n">
        <v>1</v>
      </c>
      <c r="AH709" t="n">
        <v>0.1</v>
      </c>
      <c r="AI709" t="n">
        <v>0.21</v>
      </c>
      <c r="AJ709" t="inlineStr">
        <is>
          <t>الكترولوكس</t>
        </is>
      </c>
      <c r="AL709" t="inlineStr">
        <is>
          <t>PDAWP7198</t>
        </is>
      </c>
      <c r="AM709" s="1">
        <f>IFERROR(AA709/AB709,"")</f>
        <v/>
      </c>
      <c r="AN709" s="486">
        <f>STDEV(K709,G709)</f>
        <v/>
      </c>
    </row>
    <row r="710">
      <c r="A710" t="n">
        <v>2021</v>
      </c>
      <c r="B710" t="n">
        <v>9</v>
      </c>
      <c r="C710" t="n">
        <v>10</v>
      </c>
      <c r="D710" t="n">
        <v>25</v>
      </c>
      <c r="E710" t="inlineStr">
        <is>
          <t>فوم زوايا فيكتوريا اماميه PDAWP6024</t>
        </is>
      </c>
      <c r="F710" t="inlineStr">
        <is>
          <t>FMDAIIF3000000</t>
        </is>
      </c>
      <c r="G710" t="n">
        <v>162</v>
      </c>
      <c r="H710" t="n">
        <v>150.66</v>
      </c>
      <c r="I710" t="n">
        <v>173.34</v>
      </c>
      <c r="J710" t="n">
        <v>195.7</v>
      </c>
      <c r="K710" s="476" t="n">
        <v>161.3</v>
      </c>
      <c r="L710" t="n">
        <v>0.2</v>
      </c>
      <c r="M710" t="n">
        <v>145</v>
      </c>
      <c r="N710" t="n">
        <v>99</v>
      </c>
      <c r="O710" s="2" t="n">
        <v>132</v>
      </c>
      <c r="P710" s="2" t="n">
        <v>109</v>
      </c>
      <c r="Q710" t="n">
        <v>3</v>
      </c>
      <c r="R710" t="n">
        <v>2</v>
      </c>
      <c r="S710" t="n">
        <v>1</v>
      </c>
      <c r="Z710" t="n">
        <v>0.015</v>
      </c>
      <c r="AA710" t="n">
        <v>6</v>
      </c>
      <c r="AB710" t="n">
        <v>1110</v>
      </c>
      <c r="AC710" t="n">
        <v>0</v>
      </c>
      <c r="AD710" t="n">
        <v>6.9</v>
      </c>
      <c r="AE710" t="n">
        <v>0</v>
      </c>
      <c r="AF710" t="n">
        <v>6.9</v>
      </c>
      <c r="AG710" t="n">
        <v>1</v>
      </c>
      <c r="AH710" t="n">
        <v>0</v>
      </c>
      <c r="AI710" t="n">
        <v>0.35</v>
      </c>
      <c r="AJ710" t="inlineStr">
        <is>
          <t>الكترولوكس</t>
        </is>
      </c>
      <c r="AK710" t="inlineStr">
        <is>
          <t xml:space="preserve">FRONT ANGULAR SET VU          </t>
        </is>
      </c>
      <c r="AL710" t="inlineStr">
        <is>
          <t>PDAWP7197</t>
        </is>
      </c>
      <c r="AM710" s="1">
        <f>IFERROR(AA710/AB710,"")</f>
        <v/>
      </c>
      <c r="AN710" s="486">
        <f>STDEV(K710,G710)</f>
        <v/>
      </c>
    </row>
    <row r="711">
      <c r="A711" t="n">
        <v>2021</v>
      </c>
      <c r="B711" t="n">
        <v>9</v>
      </c>
      <c r="C711" t="n">
        <v>29</v>
      </c>
      <c r="D711" t="n">
        <v>81</v>
      </c>
      <c r="E711" t="inlineStr">
        <is>
          <t>قاعدة بوتجاز 90 تصدير</t>
        </is>
      </c>
      <c r="F711" t="inlineStr">
        <is>
          <t>FMDACI49000001</t>
        </is>
      </c>
      <c r="G711" t="n">
        <v>388</v>
      </c>
      <c r="H711" t="n">
        <v>360.84</v>
      </c>
      <c r="I711" t="n">
        <v>415.16</v>
      </c>
      <c r="J711" t="n">
        <v>481.9</v>
      </c>
      <c r="K711" s="476" t="n">
        <v>389.3</v>
      </c>
      <c r="L711" t="n">
        <v>0.2</v>
      </c>
      <c r="M711" t="n">
        <v>60</v>
      </c>
      <c r="N711" t="n">
        <v>120</v>
      </c>
      <c r="O711" s="2" t="n">
        <v>62</v>
      </c>
      <c r="P711" s="2" t="n">
        <v>116</v>
      </c>
      <c r="Q711" t="n">
        <v>51</v>
      </c>
      <c r="R711" t="n">
        <v>62</v>
      </c>
      <c r="S711" t="n">
        <v>74</v>
      </c>
      <c r="T711" t="n">
        <v>2</v>
      </c>
      <c r="U711" t="n">
        <v>4</v>
      </c>
      <c r="Z711" t="n">
        <v>0.015</v>
      </c>
      <c r="AA711" t="n">
        <v>193</v>
      </c>
      <c r="AB711" t="n">
        <v>11463</v>
      </c>
      <c r="AC711" t="n">
        <v>0.5</v>
      </c>
      <c r="AD711" t="n">
        <v>29.5</v>
      </c>
      <c r="AE711" t="n">
        <v>0.5</v>
      </c>
      <c r="AF711" t="n">
        <v>29.6</v>
      </c>
      <c r="AG711" t="n">
        <v>11</v>
      </c>
      <c r="AH711" t="n">
        <v>3.1</v>
      </c>
      <c r="AI711" t="n">
        <v>0.78</v>
      </c>
      <c r="AJ711" t="inlineStr">
        <is>
          <t>الكترولوكس</t>
        </is>
      </c>
      <c r="AL711" t="inlineStr">
        <is>
          <t>A07465002</t>
        </is>
      </c>
      <c r="AM711" s="1">
        <f>IFERROR(AA711/AB711,"")</f>
        <v/>
      </c>
      <c r="AN711" s="486">
        <f>STDEV(K711,G711)</f>
        <v/>
      </c>
    </row>
    <row r="712">
      <c r="A712" t="n">
        <v>2021</v>
      </c>
      <c r="B712" t="n">
        <v>9</v>
      </c>
      <c r="C712" t="n">
        <v>32</v>
      </c>
      <c r="D712" t="n">
        <v>92</v>
      </c>
      <c r="E712" t="inlineStr">
        <is>
          <t>قاعده غساله فوم 4.3 سم PDAWP6058</t>
        </is>
      </c>
      <c r="F712" t="inlineStr">
        <is>
          <t>FMDAIIW0000000</t>
        </is>
      </c>
      <c r="G712" t="n">
        <v>361</v>
      </c>
      <c r="H712" t="n">
        <v>335.73</v>
      </c>
      <c r="I712" t="n">
        <v>386.27</v>
      </c>
      <c r="J712" t="n">
        <v>554.1</v>
      </c>
      <c r="K712" s="476" t="n">
        <v>390.9</v>
      </c>
      <c r="L712" t="n">
        <v>0.5</v>
      </c>
      <c r="M712" t="n">
        <v>74</v>
      </c>
      <c r="N712" t="n">
        <v>97</v>
      </c>
      <c r="O712" s="2" t="n">
        <v>70</v>
      </c>
      <c r="P712" s="2" t="n">
        <v>103</v>
      </c>
      <c r="Q712" t="n">
        <v>5</v>
      </c>
      <c r="R712" t="n">
        <v>6</v>
      </c>
      <c r="S712" t="n">
        <v>7</v>
      </c>
      <c r="U712" t="n">
        <v>1</v>
      </c>
      <c r="Z712" t="n">
        <v>0.015</v>
      </c>
      <c r="AA712" t="n">
        <v>19</v>
      </c>
      <c r="AB712" t="n">
        <v>507</v>
      </c>
      <c r="AC712" t="n">
        <v>0.1</v>
      </c>
      <c r="AD712" t="n">
        <v>1.4</v>
      </c>
      <c r="AE712" t="n">
        <v>0</v>
      </c>
      <c r="AF712" t="n">
        <v>1.2</v>
      </c>
      <c r="AG712" t="n">
        <v>1</v>
      </c>
      <c r="AH712" t="n">
        <v>0.3</v>
      </c>
      <c r="AI712" t="n">
        <v>0.28</v>
      </c>
      <c r="AJ712" t="inlineStr">
        <is>
          <t>الكترولوكس</t>
        </is>
      </c>
      <c r="AK712" t="inlineStr">
        <is>
          <t xml:space="preserve">PACKAGING FOAM BASE SHORT     </t>
        </is>
      </c>
      <c r="AL712" t="inlineStr">
        <is>
          <t>PDAWP7199</t>
        </is>
      </c>
      <c r="AM712" s="1">
        <f>IFERROR(AA712/AB712,"")</f>
        <v/>
      </c>
      <c r="AN712" s="486">
        <f>STDEV(K712,G712)</f>
        <v/>
      </c>
    </row>
    <row r="713">
      <c r="A713" t="n">
        <v>2021</v>
      </c>
      <c r="B713" t="n">
        <v>9</v>
      </c>
      <c r="C713" t="n">
        <v>34</v>
      </c>
      <c r="D713" t="n">
        <v>99</v>
      </c>
      <c r="E713" t="inlineStr">
        <is>
          <t>فوم تغليف علوى يمين خلفى11قدم  PDFRP0143</t>
        </is>
      </c>
      <c r="F713" t="inlineStr">
        <is>
          <t>FMDAIIM2000000</t>
        </is>
      </c>
      <c r="G713" t="n">
        <v>20</v>
      </c>
      <c r="H713" t="n">
        <v>18.6</v>
      </c>
      <c r="I713" t="n">
        <v>21.4</v>
      </c>
      <c r="J713" t="n">
        <v>30.2</v>
      </c>
      <c r="K713" s="476" t="n">
        <v>21.9</v>
      </c>
      <c r="L713" t="n">
        <v>0.5</v>
      </c>
      <c r="M713" t="n">
        <v>140</v>
      </c>
      <c r="N713" t="n">
        <v>103</v>
      </c>
      <c r="O713" s="2" t="n">
        <v>140</v>
      </c>
      <c r="P713" s="2" t="n">
        <v>103</v>
      </c>
      <c r="Q713" t="n">
        <v>28</v>
      </c>
      <c r="R713" t="n">
        <v>37</v>
      </c>
      <c r="S713" t="n">
        <v>36</v>
      </c>
      <c r="Z713" t="n">
        <v>0.015</v>
      </c>
      <c r="AA713" t="n">
        <v>101</v>
      </c>
      <c r="AB713" t="n">
        <v>9893</v>
      </c>
      <c r="AC713" t="n">
        <v>5.1</v>
      </c>
      <c r="AD713" t="n">
        <v>494.7</v>
      </c>
      <c r="AE713" t="n">
        <v>4.7</v>
      </c>
      <c r="AF713" t="n">
        <v>451.6</v>
      </c>
      <c r="AG713" t="n">
        <v>5</v>
      </c>
      <c r="AH713" t="n">
        <v>0.7</v>
      </c>
      <c r="AI713" t="n">
        <v>0.64</v>
      </c>
      <c r="AJ713" t="inlineStr">
        <is>
          <t>الكترولوكس</t>
        </is>
      </c>
      <c r="AL713" t="inlineStr">
        <is>
          <t>PDFRP0147</t>
        </is>
      </c>
      <c r="AM713" s="1">
        <f>IFERROR(AA713/AB713,"")</f>
        <v/>
      </c>
      <c r="AN713" s="486">
        <f>STDEV(K713,G713)</f>
        <v/>
      </c>
    </row>
    <row r="714">
      <c r="A714" t="n">
        <v>2021</v>
      </c>
      <c r="B714" t="n">
        <v>9</v>
      </c>
      <c r="C714" t="n">
        <v>34</v>
      </c>
      <c r="D714" t="n">
        <v>100</v>
      </c>
      <c r="E714" t="inlineStr">
        <is>
          <t>فوم تغليف علوى يمين امامى11قدم  PDFRP0142</t>
        </is>
      </c>
      <c r="F714" t="inlineStr">
        <is>
          <t>FMDAIIM1000000</t>
        </is>
      </c>
      <c r="G714" t="n">
        <v>20</v>
      </c>
      <c r="H714" t="n">
        <v>18.6</v>
      </c>
      <c r="I714" t="n">
        <v>21.4</v>
      </c>
      <c r="J714" t="n">
        <v>30.2</v>
      </c>
      <c r="K714" s="476" t="n">
        <v>21.9</v>
      </c>
      <c r="L714" t="n">
        <v>0.5</v>
      </c>
      <c r="M714" t="n">
        <v>140</v>
      </c>
      <c r="N714" t="n">
        <v>103</v>
      </c>
      <c r="O714" s="2" t="n">
        <v>140</v>
      </c>
      <c r="P714" s="2" t="n">
        <v>103</v>
      </c>
      <c r="Q714" t="n">
        <v>28</v>
      </c>
      <c r="R714" t="n">
        <v>41</v>
      </c>
      <c r="S714" t="n">
        <v>40</v>
      </c>
      <c r="T714" t="n">
        <v>2</v>
      </c>
      <c r="Z714" t="n">
        <v>0.015</v>
      </c>
      <c r="AA714" t="n">
        <v>111</v>
      </c>
      <c r="AB714" t="n">
        <v>9903</v>
      </c>
      <c r="AC714" t="n">
        <v>5.6</v>
      </c>
      <c r="AD714" t="n">
        <v>495.2</v>
      </c>
      <c r="AE714" t="n">
        <v>5.2</v>
      </c>
      <c r="AF714" t="n">
        <v>452</v>
      </c>
      <c r="AG714" t="n">
        <v>5</v>
      </c>
      <c r="AH714" t="n">
        <v>0.8</v>
      </c>
      <c r="AI714" t="n">
        <v>0.64</v>
      </c>
      <c r="AJ714" t="inlineStr">
        <is>
          <t>الكترولوكس</t>
        </is>
      </c>
      <c r="AL714" t="inlineStr">
        <is>
          <t>PDFRP0146</t>
        </is>
      </c>
      <c r="AM714" s="1">
        <f>IFERROR(AA714/AB714,"")</f>
        <v/>
      </c>
      <c r="AN714" s="486">
        <f>STDEV(K714,G714)</f>
        <v/>
      </c>
    </row>
    <row r="715">
      <c r="A715" t="n">
        <v>2021</v>
      </c>
      <c r="B715" t="n">
        <v>9</v>
      </c>
      <c r="C715" t="n">
        <v>34</v>
      </c>
      <c r="D715" t="n">
        <v>101</v>
      </c>
      <c r="E715" t="inlineStr">
        <is>
          <t>فوم تغليف علوى شمال خلفى11قدم  PDFRP0145</t>
        </is>
      </c>
      <c r="F715" t="inlineStr">
        <is>
          <t>FMDAIIM4000000</t>
        </is>
      </c>
      <c r="G715" t="n">
        <v>20</v>
      </c>
      <c r="H715" t="n">
        <v>18.6</v>
      </c>
      <c r="I715" t="n">
        <v>21.4</v>
      </c>
      <c r="J715" t="n">
        <v>30.2</v>
      </c>
      <c r="K715" s="476" t="n">
        <v>21.9</v>
      </c>
      <c r="L715" t="n">
        <v>0.5</v>
      </c>
      <c r="M715" t="n">
        <v>140</v>
      </c>
      <c r="N715" t="n">
        <v>103</v>
      </c>
      <c r="O715" s="2" t="n">
        <v>140</v>
      </c>
      <c r="P715" s="2" t="n">
        <v>103</v>
      </c>
      <c r="Q715" t="n">
        <v>28</v>
      </c>
      <c r="R715" t="n">
        <v>41</v>
      </c>
      <c r="S715" t="n">
        <v>40</v>
      </c>
      <c r="T715" t="n">
        <v>2</v>
      </c>
      <c r="Z715" t="n">
        <v>0.015</v>
      </c>
      <c r="AA715" t="n">
        <v>111</v>
      </c>
      <c r="AB715" t="n">
        <v>9903</v>
      </c>
      <c r="AC715" t="n">
        <v>5.6</v>
      </c>
      <c r="AD715" t="n">
        <v>495.2</v>
      </c>
      <c r="AE715" t="n">
        <v>5.2</v>
      </c>
      <c r="AF715" t="n">
        <v>452</v>
      </c>
      <c r="AG715" t="n">
        <v>5</v>
      </c>
      <c r="AH715" t="n">
        <v>0.8</v>
      </c>
      <c r="AI715" t="n">
        <v>0.64</v>
      </c>
      <c r="AJ715" t="inlineStr">
        <is>
          <t>الكترولوكس</t>
        </is>
      </c>
      <c r="AL715" t="inlineStr">
        <is>
          <t>PDFRP0142</t>
        </is>
      </c>
      <c r="AM715" s="1">
        <f>IFERROR(AA715/AB715,"")</f>
        <v/>
      </c>
      <c r="AN715" s="486">
        <f>STDEV(K715,G715)</f>
        <v/>
      </c>
    </row>
    <row r="716">
      <c r="A716" t="n">
        <v>2021</v>
      </c>
      <c r="B716" t="n">
        <v>9</v>
      </c>
      <c r="C716" t="n">
        <v>34</v>
      </c>
      <c r="D716" t="n">
        <v>102</v>
      </c>
      <c r="E716" t="inlineStr">
        <is>
          <t>فوم تغليف علوى شمال امامى11قدم  PDFRP0144</t>
        </is>
      </c>
      <c r="F716" t="inlineStr">
        <is>
          <t>FMDAIIM3000000</t>
        </is>
      </c>
      <c r="G716" t="n">
        <v>20</v>
      </c>
      <c r="H716" t="n">
        <v>18.6</v>
      </c>
      <c r="I716" t="n">
        <v>21.4</v>
      </c>
      <c r="J716" t="n">
        <v>30.2</v>
      </c>
      <c r="K716" s="476" t="n">
        <v>21.9</v>
      </c>
      <c r="L716" t="n">
        <v>0.5</v>
      </c>
      <c r="M716" t="n">
        <v>140</v>
      </c>
      <c r="N716" t="n">
        <v>103</v>
      </c>
      <c r="O716" s="2" t="n">
        <v>140</v>
      </c>
      <c r="P716" s="2" t="n">
        <v>103</v>
      </c>
      <c r="Q716" t="n">
        <v>28</v>
      </c>
      <c r="R716" t="n">
        <v>41</v>
      </c>
      <c r="S716" t="n">
        <v>40</v>
      </c>
      <c r="T716" t="n">
        <v>2</v>
      </c>
      <c r="Z716" t="n">
        <v>0.015</v>
      </c>
      <c r="AA716" t="n">
        <v>111</v>
      </c>
      <c r="AB716" t="n">
        <v>9903</v>
      </c>
      <c r="AC716" t="n">
        <v>5.6</v>
      </c>
      <c r="AD716" t="n">
        <v>495.2</v>
      </c>
      <c r="AE716" t="n">
        <v>5.2</v>
      </c>
      <c r="AF716" t="n">
        <v>452</v>
      </c>
      <c r="AG716" t="n">
        <v>5</v>
      </c>
      <c r="AH716" t="n">
        <v>0.8</v>
      </c>
      <c r="AI716" t="n">
        <v>0.64</v>
      </c>
      <c r="AJ716" t="inlineStr">
        <is>
          <t>الكترولوكس</t>
        </is>
      </c>
      <c r="AL716" t="inlineStr">
        <is>
          <t>PDFRP0143</t>
        </is>
      </c>
      <c r="AM716" s="1">
        <f>IFERROR(AA716/AB716,"")</f>
        <v/>
      </c>
      <c r="AN716" s="486">
        <f>STDEV(K716,G716)</f>
        <v/>
      </c>
    </row>
    <row r="717">
      <c r="A717" t="n">
        <v>2021</v>
      </c>
      <c r="B717" t="n">
        <v>9</v>
      </c>
      <c r="C717" t="n">
        <v>34</v>
      </c>
      <c r="D717" t="n">
        <v>103</v>
      </c>
      <c r="E717" t="inlineStr">
        <is>
          <t>فوم تغليف سفلى يمين 11قدم المعدل PDFRP0147</t>
        </is>
      </c>
      <c r="F717" t="inlineStr">
        <is>
          <t>FMDAIIM6000000</t>
        </is>
      </c>
      <c r="G717" t="n">
        <v>89</v>
      </c>
      <c r="H717" t="n">
        <v>82.77</v>
      </c>
      <c r="I717" t="n">
        <v>95.23</v>
      </c>
      <c r="J717" t="n">
        <v>111</v>
      </c>
      <c r="K717" s="476" t="n">
        <v>86.2</v>
      </c>
      <c r="L717" t="n">
        <v>0.2</v>
      </c>
      <c r="M717" t="n">
        <v>140</v>
      </c>
      <c r="N717" t="n">
        <v>103</v>
      </c>
      <c r="O717" s="2" t="n">
        <v>141</v>
      </c>
      <c r="P717" s="2" t="n">
        <v>102</v>
      </c>
      <c r="Q717" t="n">
        <v>32</v>
      </c>
      <c r="R717" t="n">
        <v>45</v>
      </c>
      <c r="S717" t="n">
        <v>42</v>
      </c>
      <c r="T717" t="n">
        <v>2</v>
      </c>
      <c r="Z717" t="n">
        <v>0.015</v>
      </c>
      <c r="AA717" t="n">
        <v>121</v>
      </c>
      <c r="AB717" t="n">
        <v>9913</v>
      </c>
      <c r="AC717" t="n">
        <v>1.4</v>
      </c>
      <c r="AD717" t="n">
        <v>111.4</v>
      </c>
      <c r="AE717" t="n">
        <v>1.4</v>
      </c>
      <c r="AF717" t="n">
        <v>112.3</v>
      </c>
      <c r="AG717" t="n">
        <v>5</v>
      </c>
      <c r="AH717" t="n">
        <v>0.9</v>
      </c>
      <c r="AI717" t="n">
        <v>0.64</v>
      </c>
      <c r="AJ717" t="inlineStr">
        <is>
          <t>الكترولوكس</t>
        </is>
      </c>
      <c r="AL717" t="inlineStr">
        <is>
          <t>PDFRP0144</t>
        </is>
      </c>
      <c r="AM717" s="1">
        <f>IFERROR(AA717/AB717,"")</f>
        <v/>
      </c>
      <c r="AN717" s="486">
        <f>STDEV(K717,G717)</f>
        <v/>
      </c>
    </row>
    <row r="718">
      <c r="A718" t="n">
        <v>2021</v>
      </c>
      <c r="B718" t="n">
        <v>9</v>
      </c>
      <c r="C718" t="n">
        <v>34</v>
      </c>
      <c r="D718" t="n">
        <v>104</v>
      </c>
      <c r="E718" t="inlineStr">
        <is>
          <t>فوم تغليف سفلى شمال 11قدم المعدل  PDFRP0146</t>
        </is>
      </c>
      <c r="F718" t="inlineStr">
        <is>
          <t>FMDAIIM5000000</t>
        </is>
      </c>
      <c r="G718" t="n">
        <v>89</v>
      </c>
      <c r="H718" t="n">
        <v>82.77</v>
      </c>
      <c r="I718" t="n">
        <v>95.23</v>
      </c>
      <c r="J718" t="n">
        <v>111</v>
      </c>
      <c r="K718" s="476" t="n">
        <v>86.2</v>
      </c>
      <c r="L718" t="n">
        <v>0.2</v>
      </c>
      <c r="M718" t="n">
        <v>140</v>
      </c>
      <c r="N718" t="n">
        <v>103</v>
      </c>
      <c r="O718" s="2" t="n">
        <v>141</v>
      </c>
      <c r="P718" s="2" t="n">
        <v>102</v>
      </c>
      <c r="Q718" t="n">
        <v>31</v>
      </c>
      <c r="R718" t="n">
        <v>41</v>
      </c>
      <c r="S718" t="n">
        <v>48</v>
      </c>
      <c r="Z718" t="n">
        <v>0.015</v>
      </c>
      <c r="AA718" t="n">
        <v>120</v>
      </c>
      <c r="AB718" t="n">
        <v>9912</v>
      </c>
      <c r="AC718" t="n">
        <v>1.3</v>
      </c>
      <c r="AD718" t="n">
        <v>111.4</v>
      </c>
      <c r="AE718" t="n">
        <v>1.4</v>
      </c>
      <c r="AF718" t="n">
        <v>112.3</v>
      </c>
      <c r="AG718" t="n">
        <v>5</v>
      </c>
      <c r="AH718" t="n">
        <v>0.9</v>
      </c>
      <c r="AI718" t="n">
        <v>0.64</v>
      </c>
      <c r="AJ718" t="inlineStr">
        <is>
          <t>الكترولوكس</t>
        </is>
      </c>
      <c r="AL718" t="inlineStr">
        <is>
          <t>PDFRP0145</t>
        </is>
      </c>
      <c r="AM718" s="1">
        <f>IFERROR(AA718/AB718,"")</f>
        <v/>
      </c>
      <c r="AN718" s="486">
        <f>STDEV(K718,G718)</f>
        <v/>
      </c>
    </row>
    <row r="719">
      <c r="A719" t="n">
        <v>2021</v>
      </c>
      <c r="B719" t="n">
        <v>9</v>
      </c>
      <c r="C719" t="n">
        <v>52</v>
      </c>
      <c r="D719" t="n">
        <v>130</v>
      </c>
      <c r="E719" t="inlineStr">
        <is>
          <t>فوم كوش 152</t>
        </is>
      </c>
      <c r="F719" t="inlineStr">
        <is>
          <t>FMDACI51520000</t>
        </is>
      </c>
      <c r="G719" t="n">
        <v>12</v>
      </c>
      <c r="H719" t="n">
        <v>11.16</v>
      </c>
      <c r="I719" t="n">
        <v>12.84</v>
      </c>
      <c r="J719" t="n">
        <v>18.9</v>
      </c>
      <c r="K719" s="476" t="n">
        <v>13.4</v>
      </c>
      <c r="L719" t="n">
        <v>0.6</v>
      </c>
      <c r="M719" t="n">
        <v>336</v>
      </c>
      <c r="N719" t="n">
        <v>96</v>
      </c>
      <c r="O719" s="2" t="n">
        <v>360</v>
      </c>
      <c r="P719" s="2" t="n">
        <v>90</v>
      </c>
      <c r="Q719" t="n">
        <v>53</v>
      </c>
      <c r="R719" t="n">
        <v>63</v>
      </c>
      <c r="S719" t="n">
        <v>71</v>
      </c>
      <c r="U719" t="n">
        <v>2</v>
      </c>
      <c r="Z719" t="n">
        <v>0.02</v>
      </c>
      <c r="AA719" t="n">
        <v>189</v>
      </c>
      <c r="AB719" t="n">
        <v>23389</v>
      </c>
      <c r="AC719" t="n">
        <v>15.8</v>
      </c>
      <c r="AD719" t="n">
        <v>1949.1</v>
      </c>
      <c r="AE719" t="n">
        <v>13.6</v>
      </c>
      <c r="AF719" t="n">
        <v>1690.3</v>
      </c>
      <c r="AG719" t="n">
        <v>7</v>
      </c>
      <c r="AH719" t="n">
        <v>0.5</v>
      </c>
      <c r="AI719" t="n">
        <v>0.44</v>
      </c>
      <c r="AJ719" t="inlineStr">
        <is>
          <t>الكترولوكس</t>
        </is>
      </c>
      <c r="AL719" t="inlineStr">
        <is>
          <t>809040701</t>
        </is>
      </c>
      <c r="AM719" s="1">
        <f>IFERROR(AA719/AB719,"")</f>
        <v/>
      </c>
      <c r="AN719" s="486">
        <f>STDEV(K719,G719)</f>
        <v/>
      </c>
    </row>
    <row r="720">
      <c r="A720" t="n">
        <v>2021</v>
      </c>
      <c r="B720" t="n">
        <v>9</v>
      </c>
      <c r="C720" t="n">
        <v>53</v>
      </c>
      <c r="D720" t="n">
        <v>131</v>
      </c>
      <c r="E720" t="inlineStr">
        <is>
          <t>فوم كوش 130</t>
        </is>
      </c>
      <c r="F720" t="inlineStr">
        <is>
          <t>FMDACI51300000</t>
        </is>
      </c>
      <c r="G720" t="n">
        <v>10</v>
      </c>
      <c r="H720" t="n">
        <v>9.300000000000001</v>
      </c>
      <c r="I720" t="n">
        <v>10.7</v>
      </c>
      <c r="J720" t="n">
        <v>14.3</v>
      </c>
      <c r="K720" s="476" t="n">
        <v>9.199999999999999</v>
      </c>
      <c r="L720" t="n">
        <v>0.4</v>
      </c>
      <c r="M720" t="n">
        <v>772</v>
      </c>
      <c r="N720" t="n">
        <v>117</v>
      </c>
      <c r="O720" s="2" t="n">
        <v>1129</v>
      </c>
      <c r="P720" s="2" t="n">
        <v>80</v>
      </c>
      <c r="Q720" t="n">
        <v>6</v>
      </c>
      <c r="R720" t="n">
        <v>10</v>
      </c>
      <c r="S720" t="n">
        <v>28</v>
      </c>
      <c r="T720" t="n">
        <v>4</v>
      </c>
      <c r="Z720" t="n">
        <v>0.02</v>
      </c>
      <c r="AA720" t="n">
        <v>48</v>
      </c>
      <c r="AB720" t="n">
        <v>16048</v>
      </c>
      <c r="AC720" t="n">
        <v>4.8</v>
      </c>
      <c r="AD720" t="n">
        <v>1604.8</v>
      </c>
      <c r="AE720" t="n">
        <v>5.3</v>
      </c>
      <c r="AF720" t="n">
        <v>1786.7</v>
      </c>
      <c r="AG720" t="n">
        <v>2</v>
      </c>
      <c r="AH720" t="n">
        <v>0</v>
      </c>
      <c r="AI720" t="n">
        <v>0.47</v>
      </c>
      <c r="AJ720" t="inlineStr">
        <is>
          <t>الكترولوكس</t>
        </is>
      </c>
      <c r="AL720" t="inlineStr">
        <is>
          <t>A00467101</t>
        </is>
      </c>
      <c r="AM720" s="1">
        <f>IFERROR(AA720/AB720,"")</f>
        <v/>
      </c>
      <c r="AN720" s="486">
        <f>STDEV(K720,G720)</f>
        <v/>
      </c>
    </row>
    <row r="721">
      <c r="A721" t="n">
        <v>2021</v>
      </c>
      <c r="B721" t="n">
        <v>9</v>
      </c>
      <c r="C721" t="n">
        <v>159</v>
      </c>
      <c r="D721" t="n">
        <v>299</v>
      </c>
      <c r="E721" t="inlineStr">
        <is>
          <t>سخان غاز 6لتر</t>
        </is>
      </c>
      <c r="F721" t="inlineStr">
        <is>
          <t>FMDAHI5L000000</t>
        </is>
      </c>
      <c r="G721" t="n">
        <v>115</v>
      </c>
      <c r="H721" t="n">
        <v>106.95</v>
      </c>
      <c r="I721" t="n">
        <v>123.05</v>
      </c>
      <c r="J721" t="n">
        <v>138.1</v>
      </c>
      <c r="K721" s="476" t="n">
        <v>106.7</v>
      </c>
      <c r="L721" t="n">
        <v>0.2</v>
      </c>
      <c r="M721" t="n">
        <v>70</v>
      </c>
      <c r="N721" t="n">
        <v>154</v>
      </c>
      <c r="O721" s="2" t="n">
        <v>100</v>
      </c>
      <c r="P721" s="2" t="n">
        <v>110</v>
      </c>
      <c r="Q721" t="n">
        <v>27</v>
      </c>
      <c r="R721" t="n">
        <v>23</v>
      </c>
      <c r="S721" t="n">
        <v>22</v>
      </c>
      <c r="T721" t="n">
        <v>2</v>
      </c>
      <c r="U721" t="n">
        <v>1</v>
      </c>
      <c r="Z721" t="n">
        <v>0.02</v>
      </c>
      <c r="AA721" t="n">
        <v>74</v>
      </c>
      <c r="AB721" t="n">
        <v>5330</v>
      </c>
      <c r="AC721" t="n">
        <v>0.6</v>
      </c>
      <c r="AD721" t="n">
        <v>46.3</v>
      </c>
      <c r="AE721" t="n">
        <v>0.7</v>
      </c>
      <c r="AF721" t="n">
        <v>49.6</v>
      </c>
      <c r="AG721" t="n">
        <v>5</v>
      </c>
      <c r="AH721" t="n">
        <v>0.7</v>
      </c>
      <c r="AI721" t="n">
        <v>0.68</v>
      </c>
      <c r="AJ721" t="inlineStr">
        <is>
          <t>الكترولوكس</t>
        </is>
      </c>
      <c r="AK721" t="inlineStr">
        <is>
          <t>Foam Set Protection Upper 6L G</t>
        </is>
      </c>
      <c r="AM721" s="1">
        <f>IFERROR(AA721/AB721,"")</f>
        <v/>
      </c>
      <c r="AN721" s="486">
        <f>STDEV(K721,G721)</f>
        <v/>
      </c>
    </row>
    <row r="722">
      <c r="A722" t="n">
        <v>2021</v>
      </c>
      <c r="B722" t="n">
        <v>9</v>
      </c>
      <c r="C722" t="n">
        <v>212</v>
      </c>
      <c r="D722" t="n">
        <v>140</v>
      </c>
      <c r="E722" t="inlineStr">
        <is>
          <t>فوم قاعده 60*90 (مجمعه)</t>
        </is>
      </c>
      <c r="F722" t="inlineStr">
        <is>
          <t>FMDACI16090000</t>
        </is>
      </c>
      <c r="G722" t="n">
        <v>485</v>
      </c>
      <c r="H722" t="n">
        <v>451.05</v>
      </c>
      <c r="I722" t="n">
        <v>518.95</v>
      </c>
      <c r="J722" t="n">
        <v>572.4</v>
      </c>
      <c r="K722" s="476" t="n">
        <v>474.5</v>
      </c>
      <c r="L722" t="n">
        <v>0.2</v>
      </c>
      <c r="M722" t="n">
        <v>60</v>
      </c>
      <c r="N722" t="n">
        <v>120</v>
      </c>
      <c r="O722" s="2" t="n">
        <v>61</v>
      </c>
      <c r="P722" s="2" t="n">
        <v>118</v>
      </c>
      <c r="Q722" t="n">
        <v>23</v>
      </c>
      <c r="R722" t="n">
        <v>31</v>
      </c>
      <c r="S722" t="n">
        <v>32</v>
      </c>
      <c r="Z722" t="n">
        <v>0.015</v>
      </c>
      <c r="AA722" t="n">
        <v>86</v>
      </c>
      <c r="AB722" t="n">
        <v>4247</v>
      </c>
      <c r="AC722" t="n">
        <v>0.2</v>
      </c>
      <c r="AD722" t="n">
        <v>8.800000000000001</v>
      </c>
      <c r="AE722" t="n">
        <v>0.2</v>
      </c>
      <c r="AF722" t="n">
        <v>9.1</v>
      </c>
      <c r="AG722" t="n">
        <v>5</v>
      </c>
      <c r="AH722" t="n">
        <v>1.4</v>
      </c>
      <c r="AI722" t="n">
        <v>0.64</v>
      </c>
      <c r="AJ722" t="inlineStr">
        <is>
          <t>الكترولوكس</t>
        </is>
      </c>
      <c r="AL722" t="inlineStr">
        <is>
          <t>808901801</t>
        </is>
      </c>
      <c r="AM722" s="1">
        <f>IFERROR(AA722/AB722,"")</f>
        <v/>
      </c>
      <c r="AN722" s="486">
        <f>STDEV(K722,G722)</f>
        <v/>
      </c>
    </row>
    <row r="723">
      <c r="A723" t="n">
        <v>2021</v>
      </c>
      <c r="B723" t="n">
        <v>9</v>
      </c>
      <c r="C723" t="n">
        <v>212</v>
      </c>
      <c r="D723" t="n">
        <v>178</v>
      </c>
      <c r="E723" t="inlineStr">
        <is>
          <t>فوم دعامه 60*90 (مجمعه)</t>
        </is>
      </c>
      <c r="F723" t="inlineStr">
        <is>
          <t>FMDACI66090000</t>
        </is>
      </c>
      <c r="G723" t="n">
        <v>50</v>
      </c>
      <c r="H723" t="n">
        <v>46.5</v>
      </c>
      <c r="I723" t="n">
        <v>53.5</v>
      </c>
      <c r="J723" t="n">
        <v>80</v>
      </c>
      <c r="K723" s="476" t="n">
        <v>53.3</v>
      </c>
      <c r="L723" t="n">
        <v>0.6</v>
      </c>
      <c r="M723" t="n">
        <v>60</v>
      </c>
      <c r="N723" t="n">
        <v>120</v>
      </c>
      <c r="O723" s="2" t="n">
        <v>61</v>
      </c>
      <c r="P723" s="2" t="n">
        <v>118</v>
      </c>
      <c r="Q723" t="n">
        <v>31</v>
      </c>
      <c r="R723" t="n">
        <v>36</v>
      </c>
      <c r="S723" t="n">
        <v>59</v>
      </c>
      <c r="Z723" t="n">
        <v>0.015</v>
      </c>
      <c r="AA723" t="n">
        <v>126</v>
      </c>
      <c r="AB723" t="n">
        <v>4186</v>
      </c>
      <c r="AC723" t="n">
        <v>2.5</v>
      </c>
      <c r="AD723" t="n">
        <v>83.7</v>
      </c>
      <c r="AE723" t="n">
        <v>2.4</v>
      </c>
      <c r="AF723" t="n">
        <v>81</v>
      </c>
      <c r="AG723" t="n">
        <v>5</v>
      </c>
      <c r="AH723" t="n">
        <v>2.1</v>
      </c>
      <c r="AI723" t="n">
        <v>0.63</v>
      </c>
      <c r="AJ723" t="inlineStr">
        <is>
          <t>الكترولوكس</t>
        </is>
      </c>
      <c r="AL723" t="inlineStr">
        <is>
          <t>808902102</t>
        </is>
      </c>
      <c r="AM723" s="1">
        <f>IFERROR(AA723/AB723,"")</f>
        <v/>
      </c>
      <c r="AN723" s="486">
        <f>STDEV(K723,G723)</f>
        <v/>
      </c>
    </row>
    <row r="724">
      <c r="A724" t="n">
        <v>2021</v>
      </c>
      <c r="B724" t="n">
        <v>9</v>
      </c>
      <c r="C724" t="n">
        <v>214</v>
      </c>
      <c r="D724" t="n">
        <v>142</v>
      </c>
      <c r="E724" t="inlineStr">
        <is>
          <t>فوم قاعده 60*60</t>
        </is>
      </c>
      <c r="F724" t="inlineStr">
        <is>
          <t>FMDACI16060000</t>
        </is>
      </c>
      <c r="G724" t="n">
        <v>351</v>
      </c>
      <c r="H724" t="n">
        <v>326.43</v>
      </c>
      <c r="I724" t="n">
        <v>375.57</v>
      </c>
      <c r="J724" t="n">
        <v>398.1</v>
      </c>
      <c r="K724" s="476" t="n">
        <v>350.4</v>
      </c>
      <c r="L724" t="n">
        <v>0.1</v>
      </c>
      <c r="M724" t="n">
        <v>68</v>
      </c>
      <c r="N724" t="n">
        <v>212</v>
      </c>
      <c r="O724" s="2" t="n">
        <v>91</v>
      </c>
      <c r="P724" s="2" t="n">
        <v>161</v>
      </c>
      <c r="Q724" t="n">
        <v>10</v>
      </c>
      <c r="R724" t="n">
        <v>12</v>
      </c>
      <c r="S724" t="n">
        <v>11</v>
      </c>
      <c r="Z724" t="n">
        <v>0.02</v>
      </c>
      <c r="AA724" t="n">
        <v>33</v>
      </c>
      <c r="AB724" t="n">
        <v>2203</v>
      </c>
      <c r="AC724" t="n">
        <v>0.1</v>
      </c>
      <c r="AD724" t="n">
        <v>6.3</v>
      </c>
      <c r="AE724" t="n">
        <v>0.1</v>
      </c>
      <c r="AF724" t="n">
        <v>6.4</v>
      </c>
      <c r="AG724" t="n">
        <v>4</v>
      </c>
      <c r="AH724" t="n">
        <v>0.4</v>
      </c>
      <c r="AI724" t="n">
        <v>0.42</v>
      </c>
      <c r="AJ724" t="inlineStr">
        <is>
          <t>الكترولوكس</t>
        </is>
      </c>
      <c r="AL724" t="inlineStr">
        <is>
          <t>808901701</t>
        </is>
      </c>
      <c r="AM724" s="1">
        <f>IFERROR(AA724/AB724,"")</f>
        <v/>
      </c>
      <c r="AN724" s="486">
        <f>STDEV(K724,G724)</f>
        <v/>
      </c>
    </row>
    <row r="725">
      <c r="A725" t="n">
        <v>2021</v>
      </c>
      <c r="B725" t="n">
        <v>9</v>
      </c>
      <c r="C725" t="n">
        <v>227</v>
      </c>
      <c r="D725" t="n">
        <v>155</v>
      </c>
      <c r="E725" t="inlineStr">
        <is>
          <t>فوم طقم سخان غاز 10 لتر</t>
        </is>
      </c>
      <c r="F725" t="inlineStr">
        <is>
          <t>FMDAHI6000000</t>
        </is>
      </c>
      <c r="G725" t="n">
        <v>122</v>
      </c>
      <c r="H725" t="n">
        <v>113.46</v>
      </c>
      <c r="I725" t="n">
        <v>130.54</v>
      </c>
      <c r="J725" t="n">
        <v>170.7</v>
      </c>
      <c r="K725" s="476" t="n">
        <v>138.2</v>
      </c>
      <c r="L725" t="n">
        <v>0.4</v>
      </c>
      <c r="M725" t="n">
        <v>61</v>
      </c>
      <c r="N725" t="n">
        <v>177</v>
      </c>
      <c r="O725" s="2" t="n">
        <v>101</v>
      </c>
      <c r="P725" s="2" t="n">
        <v>107</v>
      </c>
      <c r="Q725" t="n">
        <v>13</v>
      </c>
      <c r="R725" t="n">
        <v>44</v>
      </c>
      <c r="S725" t="n">
        <v>12</v>
      </c>
      <c r="U725" t="n">
        <v>3</v>
      </c>
      <c r="Z725" t="n">
        <v>0.02</v>
      </c>
      <c r="AA725" t="n">
        <v>70</v>
      </c>
      <c r="AB725" t="n">
        <v>4030</v>
      </c>
      <c r="AC725" t="n">
        <v>0.6</v>
      </c>
      <c r="AD725" t="n">
        <v>33</v>
      </c>
      <c r="AE725" t="n">
        <v>0.5</v>
      </c>
      <c r="AF725" t="n">
        <v>30.2</v>
      </c>
      <c r="AG725" t="n">
        <v>3</v>
      </c>
      <c r="AH725" t="n">
        <v>0.7</v>
      </c>
      <c r="AI725" t="n">
        <v>0.89</v>
      </c>
      <c r="AJ725" t="inlineStr">
        <is>
          <t>الكترولوكس</t>
        </is>
      </c>
      <c r="AK725" t="inlineStr">
        <is>
          <t xml:space="preserve">Foam Set GIWH 10L             </t>
        </is>
      </c>
      <c r="AL725" t="inlineStr">
        <is>
          <t>A15289901</t>
        </is>
      </c>
      <c r="AM725" s="1">
        <f>IFERROR(AA725/AB725,"")</f>
        <v/>
      </c>
      <c r="AN725" s="486">
        <f>STDEV(K725,G725)</f>
        <v/>
      </c>
    </row>
    <row r="726">
      <c r="A726" t="n">
        <v>2021</v>
      </c>
      <c r="B726" t="n">
        <v>9</v>
      </c>
      <c r="C726" t="n">
        <v>256</v>
      </c>
      <c r="D726" t="n">
        <v>180</v>
      </c>
      <c r="E726" t="inlineStr">
        <is>
          <t>فوم دعامه 60*60</t>
        </is>
      </c>
      <c r="F726" t="inlineStr">
        <is>
          <t>FMDACI66060000</t>
        </is>
      </c>
      <c r="G726" t="n">
        <v>32</v>
      </c>
      <c r="H726" t="n">
        <v>29.76</v>
      </c>
      <c r="I726" t="n">
        <v>34.24</v>
      </c>
      <c r="J726" t="n">
        <v>47.6</v>
      </c>
      <c r="K726" s="476" t="n">
        <v>33.6</v>
      </c>
      <c r="L726" t="n">
        <v>0.5</v>
      </c>
      <c r="M726" t="n">
        <v>168</v>
      </c>
      <c r="N726" t="n">
        <v>171</v>
      </c>
      <c r="O726" s="2" t="n">
        <v>210</v>
      </c>
      <c r="P726" s="2" t="n">
        <v>138</v>
      </c>
      <c r="Q726" t="n">
        <v>35</v>
      </c>
      <c r="R726" t="n">
        <v>50</v>
      </c>
      <c r="S726" t="n">
        <v>87</v>
      </c>
      <c r="Z726" t="n">
        <v>0.02</v>
      </c>
      <c r="AA726" t="n">
        <v>172</v>
      </c>
      <c r="AB726" t="n">
        <v>7972</v>
      </c>
      <c r="AC726" t="n">
        <v>5.4</v>
      </c>
      <c r="AD726" t="n">
        <v>249.1</v>
      </c>
      <c r="AE726" t="n">
        <v>5.1</v>
      </c>
      <c r="AF726" t="n">
        <v>225.6</v>
      </c>
      <c r="AG726" t="n">
        <v>2</v>
      </c>
      <c r="AH726" t="n">
        <v>0.8</v>
      </c>
      <c r="AI726" t="n">
        <v>1.02</v>
      </c>
      <c r="AJ726" t="inlineStr">
        <is>
          <t>الكترولوكس</t>
        </is>
      </c>
      <c r="AL726" t="inlineStr">
        <is>
          <t>808902101</t>
        </is>
      </c>
      <c r="AM726" s="1">
        <f>IFERROR(AA726/AB726,"")</f>
        <v/>
      </c>
      <c r="AN726" s="486">
        <f>STDEV(K726,G726)</f>
        <v/>
      </c>
    </row>
    <row r="727">
      <c r="A727" t="n">
        <v>2021</v>
      </c>
      <c r="B727" t="n">
        <v>9</v>
      </c>
      <c r="C727" t="n">
        <v>331</v>
      </c>
      <c r="D727" t="n">
        <v>253</v>
      </c>
      <c r="E727" t="inlineStr">
        <is>
          <t>طقم سخان بلونايل ذو 3 اطقم</t>
        </is>
      </c>
      <c r="F727" t="inlineStr">
        <is>
          <t>FMDAHI40000000</t>
        </is>
      </c>
      <c r="G727" t="n">
        <v>203</v>
      </c>
      <c r="H727" t="n">
        <v>188.79</v>
      </c>
      <c r="I727" t="n">
        <v>217.21</v>
      </c>
      <c r="J727" t="n">
        <v>314.8</v>
      </c>
      <c r="K727" s="476" t="n">
        <v>202</v>
      </c>
      <c r="L727" t="n">
        <v>0.6</v>
      </c>
      <c r="M727" t="n">
        <v>121</v>
      </c>
      <c r="N727" t="n">
        <v>89</v>
      </c>
      <c r="O727" s="2" t="n">
        <v>116</v>
      </c>
      <c r="P727" s="2" t="n">
        <v>93</v>
      </c>
      <c r="Q727" t="n">
        <v>11</v>
      </c>
      <c r="R727" t="n">
        <v>17</v>
      </c>
      <c r="S727" t="n">
        <v>20</v>
      </c>
      <c r="T727" t="n">
        <v>1</v>
      </c>
      <c r="U727" t="n">
        <v>8</v>
      </c>
      <c r="Z727" t="n">
        <v>0.015</v>
      </c>
      <c r="AA727" t="n">
        <v>54</v>
      </c>
      <c r="AB727" t="n">
        <v>7324</v>
      </c>
      <c r="AC727" t="n">
        <v>0.3</v>
      </c>
      <c r="AD727" t="n">
        <v>36.1</v>
      </c>
      <c r="AE727" t="n">
        <v>0.3</v>
      </c>
      <c r="AF727" t="n">
        <v>36.6</v>
      </c>
      <c r="AG727" t="n">
        <v>5</v>
      </c>
      <c r="AH727" t="n">
        <v>0.5</v>
      </c>
      <c r="AI727" t="n">
        <v>0.6899999999999999</v>
      </c>
      <c r="AJ727" t="inlineStr">
        <is>
          <t>الكترولوكس</t>
        </is>
      </c>
      <c r="AL727" t="inlineStr">
        <is>
          <t>PHEWP0112</t>
        </is>
      </c>
      <c r="AM727" s="1">
        <f>IFERROR(AA727/AB727,"")</f>
        <v/>
      </c>
      <c r="AN727" s="486">
        <f>STDEV(K727,G727)</f>
        <v/>
      </c>
    </row>
    <row r="728">
      <c r="A728" t="n">
        <v>2021</v>
      </c>
      <c r="B728" t="n">
        <v>9</v>
      </c>
      <c r="C728" t="n">
        <v>334</v>
      </c>
      <c r="D728" t="n">
        <v>254</v>
      </c>
      <c r="E728" t="inlineStr">
        <is>
          <t>طقم سخان بلونايل ذو 4 اطقم</t>
        </is>
      </c>
      <c r="F728" t="inlineStr">
        <is>
          <t>FMDAHI40000000</t>
        </is>
      </c>
      <c r="G728" t="n">
        <v>203</v>
      </c>
      <c r="H728" t="n">
        <v>188.79</v>
      </c>
      <c r="I728" t="n">
        <v>217.21</v>
      </c>
      <c r="J728" t="n">
        <v>298.3</v>
      </c>
      <c r="K728" s="476" t="n">
        <v>206.9</v>
      </c>
      <c r="L728" t="n">
        <v>0.5</v>
      </c>
      <c r="M728" t="n">
        <v>88</v>
      </c>
      <c r="N728" t="n">
        <v>164</v>
      </c>
      <c r="O728" s="2" t="n">
        <v>102</v>
      </c>
      <c r="P728" s="2" t="n">
        <v>142</v>
      </c>
      <c r="Q728" t="n">
        <v>131</v>
      </c>
      <c r="R728" t="n">
        <v>174</v>
      </c>
      <c r="S728" t="n">
        <v>164</v>
      </c>
      <c r="T728" t="n">
        <v>7</v>
      </c>
      <c r="U728" t="n">
        <v>25</v>
      </c>
      <c r="X728" t="n">
        <v>1</v>
      </c>
      <c r="Z728" t="n">
        <v>0.02</v>
      </c>
      <c r="AA728" t="n">
        <v>492</v>
      </c>
      <c r="AB728" t="n">
        <v>42302</v>
      </c>
      <c r="AC728" t="n">
        <v>2.4</v>
      </c>
      <c r="AD728" t="n">
        <v>208.4</v>
      </c>
      <c r="AE728" t="n">
        <v>2.4</v>
      </c>
      <c r="AF728" t="n">
        <v>204.6</v>
      </c>
      <c r="AG728" t="n">
        <v>21</v>
      </c>
      <c r="AH728" t="n">
        <v>4.8</v>
      </c>
      <c r="AI728" t="n">
        <v>1.04</v>
      </c>
      <c r="AJ728" t="inlineStr">
        <is>
          <t>الكترولوكس</t>
        </is>
      </c>
      <c r="AL728" t="inlineStr">
        <is>
          <t>PHEWP0112</t>
        </is>
      </c>
      <c r="AM728" s="1">
        <f>IFERROR(AA728/AB728,"")</f>
        <v/>
      </c>
      <c r="AN728" s="486">
        <f>STDEV(K728,G728)</f>
        <v/>
      </c>
    </row>
    <row r="729">
      <c r="A729" t="n">
        <v>2021</v>
      </c>
      <c r="B729" t="n">
        <v>9</v>
      </c>
      <c r="C729" t="n">
        <v>372</v>
      </c>
      <c r="D729" t="n">
        <v>646</v>
      </c>
      <c r="E729" t="inlineStr">
        <is>
          <t>فوم جانب حمايه يمين</t>
        </is>
      </c>
      <c r="F729" t="inlineStr">
        <is>
          <t>FMDACI30000000</t>
        </is>
      </c>
      <c r="G729" t="n">
        <v>212</v>
      </c>
      <c r="H729" t="n">
        <v>197.16</v>
      </c>
      <c r="I729" t="n">
        <v>226.84</v>
      </c>
      <c r="J729" t="n">
        <v>264.7</v>
      </c>
      <c r="K729" s="476" t="n">
        <v>217.2</v>
      </c>
      <c r="L729" t="n">
        <v>0.2</v>
      </c>
      <c r="M729" t="n">
        <v>37</v>
      </c>
      <c r="N729" t="n">
        <v>195</v>
      </c>
      <c r="O729" s="2" t="n">
        <v>54</v>
      </c>
      <c r="P729" s="2" t="n">
        <v>135</v>
      </c>
      <c r="Q729" t="n">
        <v>31</v>
      </c>
      <c r="R729" t="n">
        <v>43</v>
      </c>
      <c r="S729" t="n">
        <v>32</v>
      </c>
      <c r="U729" t="n">
        <v>8</v>
      </c>
      <c r="Z729" t="n">
        <v>0.02</v>
      </c>
      <c r="AA729" t="n">
        <v>114</v>
      </c>
      <c r="AB729" t="n">
        <v>6634</v>
      </c>
      <c r="AC729" t="n">
        <v>0.5</v>
      </c>
      <c r="AD729" t="n">
        <v>31.3</v>
      </c>
      <c r="AE729" t="n">
        <v>0.5</v>
      </c>
      <c r="AF729" t="n">
        <v>29.9</v>
      </c>
      <c r="AG729" t="n">
        <v>10</v>
      </c>
      <c r="AH729" t="n">
        <v>2.1</v>
      </c>
      <c r="AI729" t="n">
        <v>0.79</v>
      </c>
      <c r="AJ729" t="inlineStr">
        <is>
          <t>الكترولوكس</t>
        </is>
      </c>
      <c r="AL729" t="inlineStr">
        <is>
          <t>808902001</t>
        </is>
      </c>
      <c r="AM729" s="1">
        <f>IFERROR(AA729/AB729,"")</f>
        <v/>
      </c>
      <c r="AN729" s="486">
        <f>STDEV(K729,G729)</f>
        <v/>
      </c>
    </row>
    <row r="730">
      <c r="A730" t="n">
        <v>2021</v>
      </c>
      <c r="B730" t="n">
        <v>9</v>
      </c>
      <c r="C730" t="n">
        <v>372</v>
      </c>
      <c r="D730" t="n">
        <v>647</v>
      </c>
      <c r="E730" t="inlineStr">
        <is>
          <t>فوم جانب حمايه شمال</t>
        </is>
      </c>
      <c r="F730" t="inlineStr">
        <is>
          <t>FMDACI40000000</t>
        </is>
      </c>
      <c r="G730" t="n">
        <v>212</v>
      </c>
      <c r="H730" t="n">
        <v>197.16</v>
      </c>
      <c r="I730" t="n">
        <v>226.84</v>
      </c>
      <c r="J730" t="n">
        <v>266.7</v>
      </c>
      <c r="K730" s="476" t="n">
        <v>218.5</v>
      </c>
      <c r="L730" t="n">
        <v>0.3</v>
      </c>
      <c r="M730" t="n">
        <v>37</v>
      </c>
      <c r="N730" t="n">
        <v>195</v>
      </c>
      <c r="O730" s="2" t="n">
        <v>54</v>
      </c>
      <c r="P730" s="2" t="n">
        <v>135</v>
      </c>
      <c r="Q730" t="n">
        <v>28</v>
      </c>
      <c r="R730" t="n">
        <v>36</v>
      </c>
      <c r="S730" t="n">
        <v>43</v>
      </c>
      <c r="U730" t="n">
        <v>7</v>
      </c>
      <c r="Z730" t="n">
        <v>0.02</v>
      </c>
      <c r="AA730" t="n">
        <v>114</v>
      </c>
      <c r="AB730" t="n">
        <v>6634</v>
      </c>
      <c r="AC730" t="n">
        <v>0.5</v>
      </c>
      <c r="AD730" t="n">
        <v>31.3</v>
      </c>
      <c r="AE730" t="n">
        <v>0.5</v>
      </c>
      <c r="AF730" t="n">
        <v>29.8</v>
      </c>
      <c r="AG730" t="n">
        <v>10</v>
      </c>
      <c r="AH730" t="n">
        <v>2.1</v>
      </c>
      <c r="AI730" t="n">
        <v>0.79</v>
      </c>
      <c r="AJ730" t="inlineStr">
        <is>
          <t>الكترولوكس</t>
        </is>
      </c>
      <c r="AL730" t="inlineStr">
        <is>
          <t>808901901</t>
        </is>
      </c>
      <c r="AM730" s="1">
        <f>IFERROR(AA730/AB730,"")</f>
        <v/>
      </c>
      <c r="AN730" s="486">
        <f>STDEV(K730,G730)</f>
        <v/>
      </c>
    </row>
    <row r="731">
      <c r="A731" t="n">
        <v>2021</v>
      </c>
      <c r="B731" t="n">
        <v>9</v>
      </c>
      <c r="C731" t="n">
        <v>377</v>
      </c>
      <c r="D731" t="n">
        <v>439</v>
      </c>
      <c r="E731" t="inlineStr">
        <is>
          <t>زانوسى العبد 305</t>
        </is>
      </c>
      <c r="F731" t="inlineStr">
        <is>
          <t>FMABDI30500000</t>
        </is>
      </c>
      <c r="G731" t="n">
        <v>343</v>
      </c>
      <c r="H731" t="n">
        <v>308.7</v>
      </c>
      <c r="I731" t="n">
        <v>377.3</v>
      </c>
      <c r="J731" t="n">
        <v>481.9</v>
      </c>
      <c r="K731" s="476" t="n">
        <v>343.2</v>
      </c>
      <c r="L731" t="n">
        <v>0.4</v>
      </c>
      <c r="M731" t="n">
        <v>45</v>
      </c>
      <c r="N731" t="n">
        <v>320</v>
      </c>
      <c r="O731" s="2" t="n">
        <v>64</v>
      </c>
      <c r="P731" s="2" t="n">
        <v>229</v>
      </c>
      <c r="Q731" t="n">
        <v>16</v>
      </c>
      <c r="R731" t="n">
        <v>22</v>
      </c>
      <c r="S731" t="n">
        <v>60</v>
      </c>
      <c r="T731" t="n">
        <v>2</v>
      </c>
      <c r="U731" t="n">
        <v>2</v>
      </c>
      <c r="Z731" t="n">
        <v>0.015</v>
      </c>
      <c r="AA731" t="n">
        <v>102</v>
      </c>
      <c r="AB731" t="n">
        <v>4422</v>
      </c>
      <c r="AC731" t="n">
        <v>0.3</v>
      </c>
      <c r="AD731" t="n">
        <v>12.9</v>
      </c>
      <c r="AE731" t="n">
        <v>0.3</v>
      </c>
      <c r="AF731" t="n">
        <v>12.8</v>
      </c>
      <c r="AG731" t="n">
        <v>6</v>
      </c>
      <c r="AH731" t="n">
        <v>1.6</v>
      </c>
      <c r="AI731" t="n">
        <v>0.74</v>
      </c>
      <c r="AJ731" t="inlineStr">
        <is>
          <t>الكترولوكس</t>
        </is>
      </c>
      <c r="AL731" t="inlineStr">
        <is>
          <t>VOS0445</t>
        </is>
      </c>
      <c r="AM731" s="1">
        <f>IFERROR(AA731/AB731,"")</f>
        <v/>
      </c>
      <c r="AN731" s="486">
        <f>STDEV(K731,G731)</f>
        <v/>
      </c>
    </row>
    <row r="732">
      <c r="A732" t="n">
        <v>2021</v>
      </c>
      <c r="B732" t="n">
        <v>9</v>
      </c>
      <c r="C732" t="n">
        <v>381</v>
      </c>
      <c r="D732" t="n">
        <v>445</v>
      </c>
      <c r="E732" t="inlineStr">
        <is>
          <t>زانوسى العبد 303</t>
        </is>
      </c>
      <c r="F732" t="inlineStr">
        <is>
          <t>FMABDI30300000</t>
        </is>
      </c>
      <c r="G732" t="n">
        <v>28</v>
      </c>
      <c r="H732" t="n">
        <v>25.2</v>
      </c>
      <c r="I732" t="n">
        <v>30.8</v>
      </c>
      <c r="J732" t="n">
        <v>35.7</v>
      </c>
      <c r="K732" s="476" t="n">
        <v>29.2</v>
      </c>
      <c r="L732" t="n">
        <v>0.3</v>
      </c>
      <c r="M732" t="n">
        <v>60</v>
      </c>
      <c r="N732" t="n">
        <v>180</v>
      </c>
      <c r="O732" s="2" t="n">
        <v>93</v>
      </c>
      <c r="P732" s="2" t="n">
        <v>116</v>
      </c>
      <c r="Q732" t="n">
        <v>15</v>
      </c>
      <c r="R732" t="n">
        <v>23</v>
      </c>
      <c r="S732" t="n">
        <v>16</v>
      </c>
      <c r="Z732" t="n">
        <v>0.015</v>
      </c>
      <c r="AA732" t="n">
        <v>54</v>
      </c>
      <c r="AB732" t="n">
        <v>4054</v>
      </c>
      <c r="AC732" t="n">
        <v>1.9</v>
      </c>
      <c r="AD732" t="n">
        <v>144.8</v>
      </c>
      <c r="AE732" t="n">
        <v>1.8</v>
      </c>
      <c r="AF732" t="n">
        <v>137.4</v>
      </c>
      <c r="AG732" t="n">
        <v>4</v>
      </c>
      <c r="AH732" t="n">
        <v>0.6</v>
      </c>
      <c r="AI732" t="n">
        <v>0.77</v>
      </c>
      <c r="AJ732" t="inlineStr">
        <is>
          <t>الكترولوكس</t>
        </is>
      </c>
      <c r="AL732" t="inlineStr">
        <is>
          <t>CDFRP2305</t>
        </is>
      </c>
      <c r="AM732" s="1">
        <f>IFERROR(AA732/AB732,"")</f>
        <v/>
      </c>
      <c r="AN732" s="486">
        <f>STDEV(K732,G732)</f>
        <v/>
      </c>
    </row>
    <row r="733">
      <c r="A733" t="n">
        <v>2021</v>
      </c>
      <c r="B733" t="n">
        <v>9</v>
      </c>
      <c r="C733" t="n">
        <v>381</v>
      </c>
      <c r="D733" t="n">
        <v>446</v>
      </c>
      <c r="E733" t="inlineStr">
        <is>
          <t>زانوسى العبد 304</t>
        </is>
      </c>
      <c r="F733" t="inlineStr">
        <is>
          <t>FMABDI30400000</t>
        </is>
      </c>
      <c r="G733" t="n">
        <v>167</v>
      </c>
      <c r="H733" t="n">
        <v>150.3</v>
      </c>
      <c r="I733" t="n">
        <v>183.7</v>
      </c>
      <c r="J733" t="n">
        <v>205.6</v>
      </c>
      <c r="K733" s="476" t="n">
        <v>168.2</v>
      </c>
      <c r="L733" t="n">
        <v>0.2</v>
      </c>
      <c r="M733" t="n">
        <v>60</v>
      </c>
      <c r="N733" t="n">
        <v>180</v>
      </c>
      <c r="O733" s="2" t="n">
        <v>93</v>
      </c>
      <c r="P733" s="2" t="n">
        <v>116</v>
      </c>
      <c r="Q733" t="n">
        <v>23</v>
      </c>
      <c r="R733" t="n">
        <v>27</v>
      </c>
      <c r="S733" t="n">
        <v>12</v>
      </c>
      <c r="T733" t="n">
        <v>1</v>
      </c>
      <c r="Z733" t="n">
        <v>0.015</v>
      </c>
      <c r="AA733" t="n">
        <v>63</v>
      </c>
      <c r="AB733" t="n">
        <v>4383</v>
      </c>
      <c r="AC733" t="n">
        <v>0.4</v>
      </c>
      <c r="AD733" t="n">
        <v>26.2</v>
      </c>
      <c r="AE733" t="n">
        <v>0.4</v>
      </c>
      <c r="AF733" t="n">
        <v>25.6</v>
      </c>
      <c r="AG733" t="n">
        <v>4</v>
      </c>
      <c r="AH733" t="n">
        <v>0.7</v>
      </c>
      <c r="AI733" t="n">
        <v>0.83</v>
      </c>
      <c r="AJ733" t="inlineStr">
        <is>
          <t>الكترولوكس</t>
        </is>
      </c>
      <c r="AL733" t="inlineStr">
        <is>
          <t>CDFRP2306</t>
        </is>
      </c>
      <c r="AM733" s="1">
        <f>IFERROR(AA733/AB733,"")</f>
        <v/>
      </c>
      <c r="AN733" s="486">
        <f>STDEV(K733,G733)</f>
        <v/>
      </c>
    </row>
    <row r="734">
      <c r="A734" t="n">
        <v>2021</v>
      </c>
      <c r="B734" t="n">
        <v>9</v>
      </c>
      <c r="C734" t="n">
        <v>381</v>
      </c>
      <c r="D734" t="n">
        <v>447</v>
      </c>
      <c r="E734" t="inlineStr">
        <is>
          <t>زانوسي العبد 308</t>
        </is>
      </c>
      <c r="F734" t="inlineStr">
        <is>
          <t>FMABDI30800000</t>
        </is>
      </c>
      <c r="G734" t="n">
        <v>177</v>
      </c>
      <c r="H734" t="n">
        <v>159.3</v>
      </c>
      <c r="I734" t="n">
        <v>194.7</v>
      </c>
      <c r="J734" t="n">
        <v>228.3</v>
      </c>
      <c r="K734" s="476" t="n">
        <v>175.4</v>
      </c>
      <c r="L734" t="n">
        <v>0.3</v>
      </c>
      <c r="M734" t="n">
        <v>60</v>
      </c>
      <c r="N734" t="n">
        <v>180</v>
      </c>
      <c r="O734" s="2" t="n">
        <v>93</v>
      </c>
      <c r="P734" s="2" t="n">
        <v>116</v>
      </c>
      <c r="Q734" t="n">
        <v>20</v>
      </c>
      <c r="R734" t="n">
        <v>27</v>
      </c>
      <c r="S734" t="n">
        <v>22</v>
      </c>
      <c r="Z734" t="n">
        <v>0.015</v>
      </c>
      <c r="AA734" t="n">
        <v>69</v>
      </c>
      <c r="AB734" t="n">
        <v>4389</v>
      </c>
      <c r="AC734" t="n">
        <v>0.4</v>
      </c>
      <c r="AD734" t="n">
        <v>24.8</v>
      </c>
      <c r="AE734" t="n">
        <v>0.4</v>
      </c>
      <c r="AF734" t="n">
        <v>24.5</v>
      </c>
      <c r="AG734" t="n">
        <v>4</v>
      </c>
      <c r="AH734" t="n">
        <v>0.7</v>
      </c>
      <c r="AI734" t="n">
        <v>0.83</v>
      </c>
      <c r="AJ734" t="inlineStr">
        <is>
          <t>الكترولوكس</t>
        </is>
      </c>
      <c r="AL734" t="inlineStr">
        <is>
          <t>CDFRP2308</t>
        </is>
      </c>
      <c r="AM734" s="1">
        <f>IFERROR(AA734/AB734,"")</f>
        <v/>
      </c>
      <c r="AN734" s="486">
        <f>STDEV(K734,G734)</f>
        <v/>
      </c>
    </row>
    <row r="735">
      <c r="A735" t="n">
        <v>2021</v>
      </c>
      <c r="B735" t="n">
        <v>9</v>
      </c>
      <c r="C735" t="n">
        <v>381</v>
      </c>
      <c r="D735" t="n">
        <v>448</v>
      </c>
      <c r="E735" t="inlineStr">
        <is>
          <t>زانوسي العبد 314</t>
        </is>
      </c>
      <c r="F735" t="inlineStr">
        <is>
          <t>FMABDI31400000</t>
        </is>
      </c>
      <c r="G735" t="n">
        <v>23</v>
      </c>
      <c r="H735" t="n">
        <v>20.7</v>
      </c>
      <c r="I735" t="n">
        <v>25.3</v>
      </c>
      <c r="J735" t="n">
        <v>31.1</v>
      </c>
      <c r="K735" s="476" t="n">
        <v>23.7</v>
      </c>
      <c r="L735" t="n">
        <v>0.4</v>
      </c>
      <c r="M735" t="n">
        <v>60</v>
      </c>
      <c r="N735" t="n">
        <v>180</v>
      </c>
      <c r="O735" s="2" t="n">
        <v>93</v>
      </c>
      <c r="P735" s="2" t="n">
        <v>117</v>
      </c>
      <c r="Q735" t="n">
        <v>28</v>
      </c>
      <c r="R735" t="n">
        <v>22</v>
      </c>
      <c r="S735" t="n">
        <v>21</v>
      </c>
      <c r="Z735" t="n">
        <v>0.015</v>
      </c>
      <c r="AA735" t="n">
        <v>71</v>
      </c>
      <c r="AB735" t="n">
        <v>4391</v>
      </c>
      <c r="AC735" t="n">
        <v>3.1</v>
      </c>
      <c r="AD735" t="n">
        <v>190.9</v>
      </c>
      <c r="AE735" t="n">
        <v>2.9</v>
      </c>
      <c r="AF735" t="n">
        <v>181.6</v>
      </c>
      <c r="AG735" t="n">
        <v>4</v>
      </c>
      <c r="AH735" t="n">
        <v>0.8</v>
      </c>
      <c r="AI735" t="n">
        <v>0.83</v>
      </c>
      <c r="AJ735" t="inlineStr">
        <is>
          <t>الكترولوكس</t>
        </is>
      </c>
      <c r="AL735" t="inlineStr">
        <is>
          <t>CDFRP2314</t>
        </is>
      </c>
      <c r="AM735" s="1">
        <f>IFERROR(AA735/AB735,"")</f>
        <v/>
      </c>
      <c r="AN735" s="486">
        <f>STDEV(K735,G735)</f>
        <v/>
      </c>
    </row>
    <row r="736">
      <c r="A736" t="n">
        <v>2021</v>
      </c>
      <c r="B736" t="n">
        <v>9</v>
      </c>
      <c r="C736" t="n">
        <v>406</v>
      </c>
      <c r="D736" t="n">
        <v>623</v>
      </c>
      <c r="E736" t="inlineStr">
        <is>
          <t>قاعدة غساله 10 كيلو فوق اتوماتيك p0000001388248</t>
        </is>
      </c>
      <c r="F736" t="inlineStr">
        <is>
          <t>FMCFII11088248</t>
        </is>
      </c>
      <c r="G736" t="n">
        <v>599</v>
      </c>
      <c r="H736" t="n">
        <v>551.0201</v>
      </c>
      <c r="I736" t="n">
        <v>646.9799</v>
      </c>
      <c r="J736" t="n">
        <v>704</v>
      </c>
      <c r="K736" s="476" t="n">
        <v>600.1</v>
      </c>
      <c r="L736" t="n">
        <v>0.2</v>
      </c>
      <c r="M736" t="n">
        <v>18</v>
      </c>
      <c r="N736" t="n">
        <v>200</v>
      </c>
      <c r="O736" s="2" t="n">
        <v>27</v>
      </c>
      <c r="P736" s="2" t="n">
        <v>136</v>
      </c>
      <c r="Q736" t="n">
        <v>16</v>
      </c>
      <c r="R736" t="n">
        <v>22</v>
      </c>
      <c r="S736" t="n">
        <v>20</v>
      </c>
      <c r="Z736" t="n">
        <v>0.015</v>
      </c>
      <c r="AA736" t="n">
        <v>58</v>
      </c>
      <c r="AB736" t="n">
        <v>2833</v>
      </c>
      <c r="AC736" t="n">
        <v>0.1</v>
      </c>
      <c r="AD736" t="n">
        <v>4.7</v>
      </c>
      <c r="AE736" t="n">
        <v>0.1</v>
      </c>
      <c r="AF736" t="n">
        <v>4.4</v>
      </c>
      <c r="AG736" t="n">
        <v>7</v>
      </c>
      <c r="AH736" t="n">
        <v>2.2</v>
      </c>
      <c r="AI736" t="n">
        <v>0.97</v>
      </c>
      <c r="AJ736" t="inlineStr">
        <is>
          <t>الكترولوكس</t>
        </is>
      </c>
      <c r="AL736" t="inlineStr">
        <is>
          <t>p0000001388248</t>
        </is>
      </c>
      <c r="AM736" s="1">
        <f>IFERROR(AA736/AB736,"")</f>
        <v/>
      </c>
      <c r="AN736" s="486">
        <f>STDEV(K736,G736)</f>
        <v/>
      </c>
    </row>
    <row r="737">
      <c r="A737" t="n">
        <v>2021</v>
      </c>
      <c r="B737" t="n">
        <v>9</v>
      </c>
      <c r="C737" t="n">
        <v>406</v>
      </c>
      <c r="D737" t="n">
        <v>624</v>
      </c>
      <c r="E737" t="inlineStr">
        <is>
          <t>كفر غساله 10 كيلو فوق اتوماتيك 16338000004067</t>
        </is>
      </c>
      <c r="F737" t="inlineStr">
        <is>
          <t>FMCFII71004067</t>
        </is>
      </c>
      <c r="G737" t="n">
        <v>374</v>
      </c>
      <c r="H737" t="n">
        <v>344.0426</v>
      </c>
      <c r="I737" t="n">
        <v>403.9574</v>
      </c>
      <c r="J737" t="n">
        <v>433.2</v>
      </c>
      <c r="K737" s="476" t="n">
        <v>368.8</v>
      </c>
      <c r="L737" t="n">
        <v>0.2</v>
      </c>
      <c r="M737" t="n">
        <v>18</v>
      </c>
      <c r="N737" t="n">
        <v>200</v>
      </c>
      <c r="O737" s="2" t="n">
        <v>27</v>
      </c>
      <c r="P737" s="2" t="n">
        <v>136</v>
      </c>
      <c r="Q737" t="n">
        <v>19</v>
      </c>
      <c r="R737" t="n">
        <v>20</v>
      </c>
      <c r="S737" t="n">
        <v>24</v>
      </c>
      <c r="Z737" t="n">
        <v>0.015</v>
      </c>
      <c r="AA737" t="n">
        <v>63</v>
      </c>
      <c r="AB737" t="n">
        <v>2838</v>
      </c>
      <c r="AC737" t="n">
        <v>0.2</v>
      </c>
      <c r="AD737" t="n">
        <v>7.6</v>
      </c>
      <c r="AE737" t="n">
        <v>0.2</v>
      </c>
      <c r="AF737" t="n">
        <v>7.3</v>
      </c>
      <c r="AG737" t="n">
        <v>7</v>
      </c>
      <c r="AH737" t="n">
        <v>2.4</v>
      </c>
      <c r="AI737" t="n">
        <v>0.97</v>
      </c>
      <c r="AJ737" t="inlineStr">
        <is>
          <t>الكترولوكس</t>
        </is>
      </c>
      <c r="AL737" t="inlineStr">
        <is>
          <t>1.6338E+13</t>
        </is>
      </c>
      <c r="AM737" s="1">
        <f>IFERROR(AA737/AB737,"")</f>
        <v/>
      </c>
      <c r="AN737" s="486">
        <f>STDEV(K737,G737)</f>
        <v/>
      </c>
    </row>
    <row r="738">
      <c r="A738" t="n">
        <v>2021</v>
      </c>
      <c r="B738" t="n">
        <v>9</v>
      </c>
      <c r="C738" t="n">
        <v>406</v>
      </c>
      <c r="D738" t="n">
        <v>625</v>
      </c>
      <c r="E738" t="inlineStr">
        <is>
          <t>جزء وسط غساله 10 كيلو فوق اتوماتيك 16338000004075</t>
        </is>
      </c>
      <c r="F738" t="inlineStr">
        <is>
          <t>FMCFII61004075</t>
        </is>
      </c>
      <c r="G738" t="n">
        <v>140</v>
      </c>
      <c r="H738" t="n">
        <v>129.01</v>
      </c>
      <c r="I738" t="n">
        <v>150.99</v>
      </c>
      <c r="J738" t="n">
        <v>163.6</v>
      </c>
      <c r="K738" s="476" t="n">
        <v>137.8</v>
      </c>
      <c r="L738" t="n">
        <v>0.2</v>
      </c>
      <c r="M738" t="n">
        <v>18</v>
      </c>
      <c r="N738" t="n">
        <v>200</v>
      </c>
      <c r="O738" s="2" t="n">
        <v>27</v>
      </c>
      <c r="P738" s="2" t="n">
        <v>136</v>
      </c>
      <c r="Q738" t="n">
        <v>17</v>
      </c>
      <c r="R738" t="n">
        <v>18</v>
      </c>
      <c r="S738" t="n">
        <v>24</v>
      </c>
      <c r="Z738" t="n">
        <v>0.015</v>
      </c>
      <c r="AA738" t="n">
        <v>59</v>
      </c>
      <c r="AB738" t="n">
        <v>2834</v>
      </c>
      <c r="AC738" t="n">
        <v>0.4</v>
      </c>
      <c r="AD738" t="n">
        <v>20.2</v>
      </c>
      <c r="AE738" t="n">
        <v>0.4</v>
      </c>
      <c r="AF738" t="n">
        <v>19.4</v>
      </c>
      <c r="AG738" t="n">
        <v>7</v>
      </c>
      <c r="AH738" t="n">
        <v>2.2</v>
      </c>
      <c r="AI738" t="n">
        <v>0.97</v>
      </c>
      <c r="AJ738" t="inlineStr">
        <is>
          <t>الكترولوكس</t>
        </is>
      </c>
      <c r="AL738" t="inlineStr">
        <is>
          <t>1.6338E+13</t>
        </is>
      </c>
      <c r="AM738" s="1">
        <f>IFERROR(AA738/AB738,"")</f>
        <v/>
      </c>
      <c r="AN738" s="486">
        <f>STDEV(K738,G738)</f>
        <v/>
      </c>
    </row>
    <row r="739">
      <c r="A739" t="n">
        <v>2021</v>
      </c>
      <c r="B739" t="n">
        <v>9</v>
      </c>
      <c r="C739" t="n">
        <v>406</v>
      </c>
      <c r="D739" t="n">
        <v>626</v>
      </c>
      <c r="E739" t="inlineStr">
        <is>
          <t>زوايا غساله 10 كيلو فوق اتوماتيك 16338000004073</t>
        </is>
      </c>
      <c r="F739" t="inlineStr">
        <is>
          <t>FMCFII21004073</t>
        </is>
      </c>
      <c r="G739" t="n">
        <v>276</v>
      </c>
      <c r="H739" t="n">
        <v>254.058</v>
      </c>
      <c r="I739" t="n">
        <v>297.942</v>
      </c>
      <c r="J739" t="n">
        <v>366.3</v>
      </c>
      <c r="K739" s="476" t="n">
        <v>277.7</v>
      </c>
      <c r="L739" t="n">
        <v>0.3</v>
      </c>
      <c r="M739" t="n">
        <v>18</v>
      </c>
      <c r="N739" t="n">
        <v>200</v>
      </c>
      <c r="O739" s="2" t="n">
        <v>26</v>
      </c>
      <c r="P739" s="2" t="n">
        <v>137</v>
      </c>
      <c r="Q739" t="n">
        <v>35</v>
      </c>
      <c r="R739" t="n">
        <v>41</v>
      </c>
      <c r="S739" t="n">
        <v>39</v>
      </c>
      <c r="Z739" t="n">
        <v>0.015</v>
      </c>
      <c r="AA739" t="n">
        <v>115</v>
      </c>
      <c r="AB739" t="n">
        <v>3355</v>
      </c>
      <c r="AC739" t="n">
        <v>0.4</v>
      </c>
      <c r="AD739" t="n">
        <v>12.2</v>
      </c>
      <c r="AE739" t="n">
        <v>0.8</v>
      </c>
      <c r="AF739" t="n">
        <v>21.8</v>
      </c>
      <c r="AG739" t="n">
        <v>7</v>
      </c>
      <c r="AH739" t="n">
        <v>4.4</v>
      </c>
      <c r="AI739" t="n">
        <v>0.55</v>
      </c>
      <c r="AJ739" t="inlineStr">
        <is>
          <t>الكترولوكس</t>
        </is>
      </c>
      <c r="AL739" t="inlineStr">
        <is>
          <t>1.6338E+13</t>
        </is>
      </c>
      <c r="AM739" s="1">
        <f>IFERROR(AA739/AB739,"")</f>
        <v/>
      </c>
      <c r="AN739" s="486">
        <f>STDEV(K739,G739)</f>
        <v/>
      </c>
    </row>
    <row r="740">
      <c r="A740" t="n">
        <v>2021</v>
      </c>
      <c r="B740" t="n">
        <v>9</v>
      </c>
      <c r="C740" t="n">
        <v>407</v>
      </c>
      <c r="D740" t="n">
        <v>627</v>
      </c>
      <c r="E740" t="inlineStr">
        <is>
          <t>قاعدة غساله 12 كيلو فوق اتوماتيك p73001989040</t>
        </is>
      </c>
      <c r="F740" t="inlineStr">
        <is>
          <t>FMCFII11289040</t>
        </is>
      </c>
      <c r="G740" t="n">
        <v>418.5</v>
      </c>
      <c r="H740" t="n">
        <v>384.97815</v>
      </c>
      <c r="I740" t="n">
        <v>452.02185</v>
      </c>
      <c r="J740" t="n">
        <v>492.2</v>
      </c>
      <c r="K740" s="476" t="n">
        <v>393.2</v>
      </c>
      <c r="L740" t="n">
        <v>0.2</v>
      </c>
      <c r="M740" t="n">
        <v>18</v>
      </c>
      <c r="N740" t="n">
        <v>200</v>
      </c>
      <c r="O740" s="2" t="n">
        <v>26</v>
      </c>
      <c r="P740" s="2" t="n">
        <v>141</v>
      </c>
      <c r="Q740" t="n">
        <v>11</v>
      </c>
      <c r="R740" t="n">
        <v>16</v>
      </c>
      <c r="S740" t="n">
        <v>18</v>
      </c>
      <c r="U740" t="n">
        <v>4</v>
      </c>
      <c r="Z740" t="n">
        <v>0.015</v>
      </c>
      <c r="AA740" t="n">
        <v>49</v>
      </c>
      <c r="AB740" t="n">
        <v>2929</v>
      </c>
      <c r="AC740" t="n">
        <v>0.1</v>
      </c>
      <c r="AD740" t="n">
        <v>7</v>
      </c>
      <c r="AE740" t="n">
        <v>0.1</v>
      </c>
      <c r="AF740" t="n">
        <v>6.8</v>
      </c>
      <c r="AG740" t="n">
        <v>7</v>
      </c>
      <c r="AH740" t="n">
        <v>1.9</v>
      </c>
      <c r="AI740" t="n">
        <v>1.15</v>
      </c>
      <c r="AJ740" t="inlineStr">
        <is>
          <t>الكترولوكس</t>
        </is>
      </c>
      <c r="AL740" t="inlineStr">
        <is>
          <t>p73001989040</t>
        </is>
      </c>
      <c r="AM740" s="1">
        <f>IFERROR(AA740/AB740,"")</f>
        <v/>
      </c>
      <c r="AN740" s="486">
        <f>STDEV(K740,G740)</f>
        <v/>
      </c>
    </row>
    <row r="741">
      <c r="A741" t="n">
        <v>2021</v>
      </c>
      <c r="B741" t="n">
        <v>9</v>
      </c>
      <c r="C741" t="n">
        <v>407</v>
      </c>
      <c r="D741" t="n">
        <v>628</v>
      </c>
      <c r="E741" t="inlineStr">
        <is>
          <t>كفر غساله 12 كيلو فوق اتوماتيك 16338000004068</t>
        </is>
      </c>
      <c r="F741" t="inlineStr">
        <is>
          <t>FMCFII71204068</t>
        </is>
      </c>
      <c r="G741" t="n">
        <v>330</v>
      </c>
      <c r="H741" t="n">
        <v>303.996</v>
      </c>
      <c r="I741" t="n">
        <v>356.004</v>
      </c>
      <c r="J741" t="n">
        <v>449.5</v>
      </c>
      <c r="K741" s="476" t="n">
        <v>354.4</v>
      </c>
      <c r="L741" t="n">
        <v>0.4</v>
      </c>
      <c r="M741" t="n">
        <v>18</v>
      </c>
      <c r="N741" t="n">
        <v>200</v>
      </c>
      <c r="O741" s="2" t="n">
        <v>26</v>
      </c>
      <c r="P741" s="2" t="n">
        <v>141</v>
      </c>
      <c r="Q741" t="n">
        <v>15</v>
      </c>
      <c r="R741" t="n">
        <v>15</v>
      </c>
      <c r="S741" t="n">
        <v>12</v>
      </c>
      <c r="U741" t="n">
        <v>4</v>
      </c>
      <c r="X741" t="n">
        <v>2</v>
      </c>
      <c r="Z741" t="n">
        <v>0.015</v>
      </c>
      <c r="AA741" t="n">
        <v>48</v>
      </c>
      <c r="AB741" t="n">
        <v>2928</v>
      </c>
      <c r="AC741" t="n">
        <v>0.1</v>
      </c>
      <c r="AD741" t="n">
        <v>8.9</v>
      </c>
      <c r="AE741" t="n">
        <v>0.1</v>
      </c>
      <c r="AF741" t="n">
        <v>8</v>
      </c>
      <c r="AG741" t="n">
        <v>7</v>
      </c>
      <c r="AH741" t="n">
        <v>1.9</v>
      </c>
      <c r="AI741" t="n">
        <v>1.15</v>
      </c>
      <c r="AJ741" t="inlineStr">
        <is>
          <t>الكترولوكس</t>
        </is>
      </c>
      <c r="AL741" t="inlineStr">
        <is>
          <t>1.6338E+13</t>
        </is>
      </c>
      <c r="AM741" s="1">
        <f>IFERROR(AA741/AB741,"")</f>
        <v/>
      </c>
      <c r="AN741" s="486">
        <f>STDEV(K741,G741)</f>
        <v/>
      </c>
    </row>
    <row r="742">
      <c r="A742" t="n">
        <v>2021</v>
      </c>
      <c r="B742" t="n">
        <v>9</v>
      </c>
      <c r="C742" t="n">
        <v>407</v>
      </c>
      <c r="D742" t="n">
        <v>629</v>
      </c>
      <c r="E742" t="inlineStr">
        <is>
          <t>جزء وسط غساله 12 كيلو فوق اتوماتيك 16338000004078</t>
        </is>
      </c>
      <c r="F742" t="inlineStr">
        <is>
          <t>FMCFII61204078</t>
        </is>
      </c>
      <c r="G742" t="n">
        <v>221</v>
      </c>
      <c r="H742" t="n">
        <v>203.983</v>
      </c>
      <c r="I742" t="n">
        <v>238.017</v>
      </c>
      <c r="J742" t="n">
        <v>279</v>
      </c>
      <c r="K742" s="476" t="n">
        <v>220.3</v>
      </c>
      <c r="L742" t="n">
        <v>0.3</v>
      </c>
      <c r="M742" t="n">
        <v>18</v>
      </c>
      <c r="N742" t="n">
        <v>200</v>
      </c>
      <c r="O742" s="2" t="n">
        <v>26</v>
      </c>
      <c r="P742" s="2" t="n">
        <v>141</v>
      </c>
      <c r="Q742" t="n">
        <v>12</v>
      </c>
      <c r="R742" t="n">
        <v>25</v>
      </c>
      <c r="S742" t="n">
        <v>18</v>
      </c>
      <c r="U742" t="n">
        <v>5</v>
      </c>
      <c r="Z742" t="n">
        <v>0.015</v>
      </c>
      <c r="AA742" t="n">
        <v>60</v>
      </c>
      <c r="AB742" t="n">
        <v>2940</v>
      </c>
      <c r="AC742" t="n">
        <v>0.3</v>
      </c>
      <c r="AD742" t="n">
        <v>13.3</v>
      </c>
      <c r="AE742" t="n">
        <v>0.3</v>
      </c>
      <c r="AF742" t="n">
        <v>12.5</v>
      </c>
      <c r="AG742" t="n">
        <v>7</v>
      </c>
      <c r="AH742" t="n">
        <v>2.3</v>
      </c>
      <c r="AI742" t="n">
        <v>1.16</v>
      </c>
      <c r="AJ742" t="inlineStr">
        <is>
          <t>الكترولوكس</t>
        </is>
      </c>
      <c r="AL742" t="inlineStr">
        <is>
          <t>1.6338E+13</t>
        </is>
      </c>
      <c r="AM742" s="1">
        <f>IFERROR(AA742/AB742,"")</f>
        <v/>
      </c>
      <c r="AN742" s="486">
        <f>STDEV(K742,G742)</f>
        <v/>
      </c>
    </row>
    <row r="743">
      <c r="A743" t="n">
        <v>2021</v>
      </c>
      <c r="B743" t="n">
        <v>9</v>
      </c>
      <c r="C743" t="n">
        <v>407</v>
      </c>
      <c r="D743" t="n">
        <v>630</v>
      </c>
      <c r="E743" t="inlineStr">
        <is>
          <t>زوايا غساله 12 كيلو فوق اتوماتيك 16338000004069</t>
        </is>
      </c>
      <c r="F743" t="inlineStr">
        <is>
          <t>FMCFII21204069</t>
        </is>
      </c>
      <c r="G743" t="n">
        <v>214</v>
      </c>
      <c r="H743" t="n">
        <v>197.843</v>
      </c>
      <c r="I743" t="n">
        <v>230.157</v>
      </c>
      <c r="J743" t="n">
        <v>275.2</v>
      </c>
      <c r="K743" s="476" t="n">
        <v>213.3</v>
      </c>
      <c r="L743" t="n">
        <v>0.3</v>
      </c>
      <c r="M743" t="n">
        <v>18</v>
      </c>
      <c r="N743" t="n">
        <v>200</v>
      </c>
      <c r="O743" s="2" t="n">
        <v>26</v>
      </c>
      <c r="P743" s="2" t="n">
        <v>141</v>
      </c>
      <c r="Q743" t="n">
        <v>25</v>
      </c>
      <c r="R743" t="n">
        <v>35</v>
      </c>
      <c r="S743" t="n">
        <v>43</v>
      </c>
      <c r="U743" t="n">
        <v>2</v>
      </c>
      <c r="Z743" t="n">
        <v>0.015</v>
      </c>
      <c r="AA743" t="n">
        <v>105</v>
      </c>
      <c r="AB743" t="n">
        <v>4215</v>
      </c>
      <c r="AC743" t="n">
        <v>0.5</v>
      </c>
      <c r="AD743" t="n">
        <v>19.7</v>
      </c>
      <c r="AE743" t="n">
        <v>1</v>
      </c>
      <c r="AF743" t="n">
        <v>37.8</v>
      </c>
      <c r="AG743" t="n">
        <v>7</v>
      </c>
      <c r="AH743" t="n">
        <v>4.1</v>
      </c>
      <c r="AI743" t="n">
        <v>0.85</v>
      </c>
      <c r="AJ743" t="inlineStr">
        <is>
          <t>الكترولوكس</t>
        </is>
      </c>
      <c r="AL743" t="inlineStr">
        <is>
          <t>1.6338E+13</t>
        </is>
      </c>
      <c r="AM743" s="1">
        <f>IFERROR(AA743/AB743,"")</f>
        <v/>
      </c>
      <c r="AN743" s="486">
        <f>STDEV(K743,G743)</f>
        <v/>
      </c>
    </row>
    <row r="744">
      <c r="A744" t="n">
        <v>2021</v>
      </c>
      <c r="B744" t="n">
        <v>9</v>
      </c>
      <c r="C744" t="n">
        <v>415</v>
      </c>
      <c r="D744" t="n">
        <v>655</v>
      </c>
      <c r="E744" t="inlineStr">
        <is>
          <t>PDFRP2125 قاعده 70 يمين</t>
        </is>
      </c>
      <c r="F744" t="inlineStr">
        <is>
          <t>FMCFII1RRP2125</t>
        </is>
      </c>
      <c r="G744" t="n">
        <v>148</v>
      </c>
      <c r="H744" t="n">
        <v>137.64</v>
      </c>
      <c r="I744" t="n">
        <v>158.36</v>
      </c>
      <c r="J744" t="n">
        <v>163.9</v>
      </c>
      <c r="K744" s="476" t="n">
        <v>140</v>
      </c>
      <c r="L744" t="n">
        <v>0.1</v>
      </c>
      <c r="M744" t="n">
        <v>60</v>
      </c>
      <c r="N744" t="n">
        <v>180</v>
      </c>
      <c r="O744" s="2" t="n">
        <v>68</v>
      </c>
      <c r="P744" s="2" t="n">
        <v>163</v>
      </c>
      <c r="Q744" t="n">
        <v>24</v>
      </c>
      <c r="R744" t="n">
        <v>20</v>
      </c>
      <c r="S744" t="n">
        <v>23</v>
      </c>
      <c r="Z744" t="n">
        <v>0.02</v>
      </c>
      <c r="AA744" t="n">
        <v>67</v>
      </c>
      <c r="AB744" t="n">
        <v>2727</v>
      </c>
      <c r="AC744" t="n">
        <v>0.5</v>
      </c>
      <c r="AD744" t="n">
        <v>18.4</v>
      </c>
      <c r="AE744" t="n">
        <v>0.4</v>
      </c>
      <c r="AF744" t="n">
        <v>19</v>
      </c>
      <c r="AG744" t="n">
        <v>3</v>
      </c>
      <c r="AH744" t="n">
        <v>1</v>
      </c>
      <c r="AI744" t="n">
        <v>0.67</v>
      </c>
      <c r="AJ744" t="inlineStr">
        <is>
          <t>الكترولوكس</t>
        </is>
      </c>
      <c r="AK744" t="inlineStr">
        <is>
          <t xml:space="preserve">Cushion lower Right           </t>
        </is>
      </c>
      <c r="AL744" t="inlineStr">
        <is>
          <t xml:space="preserve">PDFRP2046      </t>
        </is>
      </c>
      <c r="AM744" s="1">
        <f>IFERROR(AA744/AB744,"")</f>
        <v/>
      </c>
      <c r="AN744" s="486">
        <f>STDEV(K744,G744)</f>
        <v/>
      </c>
    </row>
    <row r="745">
      <c r="A745" t="n">
        <v>2021</v>
      </c>
      <c r="B745" t="n">
        <v>9</v>
      </c>
      <c r="C745" t="n">
        <v>415</v>
      </c>
      <c r="D745" t="n">
        <v>656</v>
      </c>
      <c r="E745" t="inlineStr">
        <is>
          <t>PDFRP2123 قاعده 70 شمال</t>
        </is>
      </c>
      <c r="F745" t="inlineStr">
        <is>
          <t>FMCFII1LRP2123</t>
        </is>
      </c>
      <c r="G745" t="n">
        <v>148</v>
      </c>
      <c r="H745" t="n">
        <v>137.64</v>
      </c>
      <c r="I745" t="n">
        <v>158.36</v>
      </c>
      <c r="J745" t="n">
        <v>163.9</v>
      </c>
      <c r="K745" s="476" t="n">
        <v>140</v>
      </c>
      <c r="L745" t="n">
        <v>0.1</v>
      </c>
      <c r="M745" t="n">
        <v>60</v>
      </c>
      <c r="N745" t="n">
        <v>180</v>
      </c>
      <c r="O745" s="2" t="n">
        <v>68</v>
      </c>
      <c r="P745" s="2" t="n">
        <v>163</v>
      </c>
      <c r="Q745" t="n">
        <v>26</v>
      </c>
      <c r="R745" t="n">
        <v>19</v>
      </c>
      <c r="S745" t="n">
        <v>23</v>
      </c>
      <c r="Z745" t="n">
        <v>0.02</v>
      </c>
      <c r="AA745" t="n">
        <v>68</v>
      </c>
      <c r="AB745" t="n">
        <v>2728</v>
      </c>
      <c r="AC745" t="n">
        <v>0.5</v>
      </c>
      <c r="AD745" t="n">
        <v>18.4</v>
      </c>
      <c r="AE745" t="n">
        <v>0.4</v>
      </c>
      <c r="AF745" t="n">
        <v>19</v>
      </c>
      <c r="AG745" t="n">
        <v>3</v>
      </c>
      <c r="AH745" t="n">
        <v>1</v>
      </c>
      <c r="AI745" t="n">
        <v>0.67</v>
      </c>
      <c r="AJ745" t="inlineStr">
        <is>
          <t>الكترولوكس</t>
        </is>
      </c>
      <c r="AK745" t="inlineStr">
        <is>
          <t xml:space="preserve">Cushion lower left            </t>
        </is>
      </c>
      <c r="AL745" t="inlineStr">
        <is>
          <t xml:space="preserve">PDFRP2047      </t>
        </is>
      </c>
      <c r="AM745" s="1">
        <f>IFERROR(AA745/AB745,"")</f>
        <v/>
      </c>
      <c r="AN745" s="486">
        <f>STDEV(K745,G745)</f>
        <v/>
      </c>
    </row>
    <row r="746">
      <c r="A746" t="n">
        <v>2021</v>
      </c>
      <c r="B746" t="n">
        <v>9</v>
      </c>
      <c r="C746" t="n">
        <v>415</v>
      </c>
      <c r="D746" t="n">
        <v>657</v>
      </c>
      <c r="E746" t="inlineStr">
        <is>
          <t>PDFRP2124 كفر 70 يمين</t>
        </is>
      </c>
      <c r="F746" t="inlineStr">
        <is>
          <t>FMCFII7RRP2124</t>
        </is>
      </c>
      <c r="G746" t="n">
        <v>90</v>
      </c>
      <c r="H746" t="n">
        <v>83.7</v>
      </c>
      <c r="I746" t="n">
        <v>96.3</v>
      </c>
      <c r="J746" t="n">
        <v>117.1</v>
      </c>
      <c r="K746" s="476" t="n">
        <v>97.5</v>
      </c>
      <c r="L746" t="n">
        <v>0.3</v>
      </c>
      <c r="M746" t="n">
        <v>60</v>
      </c>
      <c r="N746" t="n">
        <v>180</v>
      </c>
      <c r="O746" s="2" t="n">
        <v>68</v>
      </c>
      <c r="P746" s="2" t="n">
        <v>163</v>
      </c>
      <c r="Q746" t="n">
        <v>15</v>
      </c>
      <c r="R746" t="n">
        <v>23</v>
      </c>
      <c r="S746" t="n">
        <v>30</v>
      </c>
      <c r="Z746" t="n">
        <v>0.02</v>
      </c>
      <c r="AA746" t="n">
        <v>68</v>
      </c>
      <c r="AB746" t="n">
        <v>2738</v>
      </c>
      <c r="AC746" t="n">
        <v>0.8</v>
      </c>
      <c r="AD746" t="n">
        <v>30.4</v>
      </c>
      <c r="AE746" t="n">
        <v>0.7</v>
      </c>
      <c r="AF746" t="n">
        <v>24.9</v>
      </c>
      <c r="AG746" t="n">
        <v>3</v>
      </c>
      <c r="AH746" t="n">
        <v>1</v>
      </c>
      <c r="AI746" t="n">
        <v>0.64</v>
      </c>
      <c r="AJ746" t="inlineStr">
        <is>
          <t>الكترولوكس</t>
        </is>
      </c>
      <c r="AK746" t="inlineStr">
        <is>
          <t xml:space="preserve">Cushion lower Right           </t>
        </is>
      </c>
      <c r="AL746" t="inlineStr">
        <is>
          <t xml:space="preserve">PDFRP2044      </t>
        </is>
      </c>
      <c r="AM746" s="1">
        <f>IFERROR(AA746/AB746,"")</f>
        <v/>
      </c>
      <c r="AN746" s="486">
        <f>STDEV(K746,G746)</f>
        <v/>
      </c>
    </row>
    <row r="747">
      <c r="A747" t="n">
        <v>2021</v>
      </c>
      <c r="B747" t="n">
        <v>9</v>
      </c>
      <c r="C747" t="n">
        <v>415</v>
      </c>
      <c r="D747" t="n">
        <v>658</v>
      </c>
      <c r="E747" t="inlineStr">
        <is>
          <t>PDFRP2122 كفر 70 شمال</t>
        </is>
      </c>
      <c r="F747" t="inlineStr">
        <is>
          <t>FMCFII7LRP2122</t>
        </is>
      </c>
      <c r="G747" t="n">
        <v>90</v>
      </c>
      <c r="H747" t="n">
        <v>83.7</v>
      </c>
      <c r="I747" t="n">
        <v>96.3</v>
      </c>
      <c r="J747" t="n">
        <v>117.9</v>
      </c>
      <c r="K747" s="476" t="n">
        <v>99.59999999999999</v>
      </c>
      <c r="L747" t="n">
        <v>0.3</v>
      </c>
      <c r="M747" t="n">
        <v>60</v>
      </c>
      <c r="N747" t="n">
        <v>180</v>
      </c>
      <c r="O747" s="2" t="n">
        <v>68</v>
      </c>
      <c r="P747" s="2" t="n">
        <v>163</v>
      </c>
      <c r="Q747" t="n">
        <v>15</v>
      </c>
      <c r="R747" t="n">
        <v>23</v>
      </c>
      <c r="S747" t="n">
        <v>30</v>
      </c>
      <c r="Z747" t="n">
        <v>0.02</v>
      </c>
      <c r="AA747" t="n">
        <v>68</v>
      </c>
      <c r="AB747" t="n">
        <v>2738</v>
      </c>
      <c r="AC747" t="n">
        <v>0.8</v>
      </c>
      <c r="AD747" t="n">
        <v>30.4</v>
      </c>
      <c r="AE747" t="n">
        <v>0.7</v>
      </c>
      <c r="AF747" t="n">
        <v>24.1</v>
      </c>
      <c r="AG747" t="n">
        <v>3</v>
      </c>
      <c r="AH747" t="n">
        <v>1</v>
      </c>
      <c r="AI747" t="n">
        <v>0.64</v>
      </c>
      <c r="AJ747" t="inlineStr">
        <is>
          <t>الكترولوكس</t>
        </is>
      </c>
      <c r="AK747" t="inlineStr">
        <is>
          <t xml:space="preserve">Cushion lower left            </t>
        </is>
      </c>
      <c r="AL747" t="inlineStr">
        <is>
          <t xml:space="preserve">PDFRP2045      </t>
        </is>
      </c>
      <c r="AM747" s="1">
        <f>IFERROR(AA747/AB747,"")</f>
        <v/>
      </c>
      <c r="AN747" s="486">
        <f>STDEV(K747,G747)</f>
        <v/>
      </c>
    </row>
    <row r="748">
      <c r="A748" t="n">
        <v>2021</v>
      </c>
      <c r="B748" t="n">
        <v>9</v>
      </c>
      <c r="C748" t="n">
        <v>56</v>
      </c>
      <c r="D748" t="n">
        <v>134</v>
      </c>
      <c r="E748" t="inlineStr">
        <is>
          <t>فوم كشاف طوارئ جراند 1</t>
        </is>
      </c>
      <c r="F748" t="inlineStr">
        <is>
          <t>FMGREI10000000</t>
        </is>
      </c>
      <c r="G748" t="n">
        <v>10</v>
      </c>
      <c r="H748" t="n">
        <v>9.300000000000001</v>
      </c>
      <c r="I748" t="n">
        <v>10.7</v>
      </c>
      <c r="J748" t="n">
        <v>16.7</v>
      </c>
      <c r="K748" s="476" t="n">
        <v>12.7</v>
      </c>
      <c r="L748" t="n">
        <v>0.7</v>
      </c>
      <c r="M748" t="n">
        <v>429</v>
      </c>
      <c r="N748" t="n">
        <v>101</v>
      </c>
      <c r="O748" s="2" t="n">
        <v>431</v>
      </c>
      <c r="P748" s="2" t="n">
        <v>101</v>
      </c>
      <c r="Q748" t="n">
        <v>32</v>
      </c>
      <c r="R748" t="n">
        <v>26</v>
      </c>
      <c r="S748" t="n">
        <v>28</v>
      </c>
      <c r="Z748" t="n">
        <v>0.02</v>
      </c>
      <c r="AA748" t="n">
        <v>86</v>
      </c>
      <c r="AB748" t="n">
        <v>10086</v>
      </c>
      <c r="AC748" t="n">
        <v>8.6</v>
      </c>
      <c r="AD748" t="n">
        <v>1008.6</v>
      </c>
      <c r="AE748" t="n">
        <v>7</v>
      </c>
      <c r="AF748" t="n">
        <v>831.3</v>
      </c>
      <c r="AG748" t="n">
        <v>2</v>
      </c>
      <c r="AH748" t="n">
        <v>0.2</v>
      </c>
      <c r="AI748" t="n">
        <v>0.42</v>
      </c>
      <c r="AJ748" t="inlineStr">
        <is>
          <t>جراند</t>
        </is>
      </c>
      <c r="AM748" s="1">
        <f>IFERROR(AA748/AB748,"")</f>
        <v/>
      </c>
      <c r="AN748" s="486">
        <f>STDEV(K748,G748)</f>
        <v/>
      </c>
    </row>
    <row r="749">
      <c r="A749" t="n">
        <v>2021</v>
      </c>
      <c r="B749" t="n">
        <v>9</v>
      </c>
      <c r="C749" t="n">
        <v>57</v>
      </c>
      <c r="D749" t="n">
        <v>135</v>
      </c>
      <c r="E749" t="inlineStr">
        <is>
          <t>فوم كشاف جراند بلاستيك</t>
        </is>
      </c>
      <c r="F749" t="inlineStr">
        <is>
          <t>FMGREI30000000</t>
        </is>
      </c>
      <c r="G749" t="n">
        <v>10.625</v>
      </c>
      <c r="H749" t="n">
        <v>9.88125</v>
      </c>
      <c r="I749" t="n">
        <v>11.36875</v>
      </c>
      <c r="J749" t="n">
        <v>16.4</v>
      </c>
      <c r="K749" s="476" t="n">
        <v>11.2</v>
      </c>
      <c r="L749" t="n">
        <v>0.5</v>
      </c>
      <c r="M749" t="n">
        <v>345</v>
      </c>
      <c r="N749" t="n">
        <v>125</v>
      </c>
      <c r="O749" s="2" t="n">
        <v>638</v>
      </c>
      <c r="P749" s="2" t="n">
        <v>68</v>
      </c>
      <c r="Q749" t="n">
        <v>6</v>
      </c>
      <c r="R749" t="n">
        <v>19</v>
      </c>
      <c r="S749" t="n">
        <v>24</v>
      </c>
      <c r="Z749" t="n">
        <v>0.02</v>
      </c>
      <c r="AA749" t="n">
        <v>49</v>
      </c>
      <c r="AB749" t="n">
        <v>10401</v>
      </c>
      <c r="AC749" t="n">
        <v>4.6</v>
      </c>
      <c r="AD749" t="n">
        <v>978.9</v>
      </c>
      <c r="AE749" t="n">
        <v>4.4</v>
      </c>
      <c r="AF749" t="n">
        <v>798</v>
      </c>
      <c r="AG749" t="n">
        <v>1</v>
      </c>
      <c r="AH749" t="n">
        <v>0.1</v>
      </c>
      <c r="AI749" t="n">
        <v>1.18</v>
      </c>
      <c r="AJ749" t="inlineStr">
        <is>
          <t>جراند</t>
        </is>
      </c>
      <c r="AM749" s="1">
        <f>IFERROR(AA749/AB749,"")</f>
        <v/>
      </c>
      <c r="AN749" s="486">
        <f>STDEV(K749,G749)</f>
        <v/>
      </c>
    </row>
    <row r="750">
      <c r="A750" t="n">
        <v>2021</v>
      </c>
      <c r="B750" t="n">
        <v>9</v>
      </c>
      <c r="C750" t="n">
        <v>135</v>
      </c>
      <c r="D750" t="n">
        <v>271</v>
      </c>
      <c r="E750" t="inlineStr">
        <is>
          <t>صندوق سمك 5ك بنى سويف</t>
        </is>
      </c>
      <c r="F750" t="inlineStr">
        <is>
          <t>FM000B05000000</t>
        </is>
      </c>
      <c r="G750" t="n">
        <v>161</v>
      </c>
      <c r="H750" t="n">
        <v>149.73</v>
      </c>
      <c r="I750" t="n">
        <v>172.27</v>
      </c>
      <c r="J750" t="n">
        <v>200.4</v>
      </c>
      <c r="K750" s="476" t="n">
        <v>161</v>
      </c>
      <c r="L750" t="n">
        <v>0.2</v>
      </c>
      <c r="M750" t="n">
        <v>151</v>
      </c>
      <c r="N750" t="n">
        <v>95</v>
      </c>
      <c r="O750" s="2" t="n">
        <v>157</v>
      </c>
      <c r="P750" s="2" t="n">
        <v>92</v>
      </c>
      <c r="Q750" t="n">
        <v>7</v>
      </c>
      <c r="R750" t="n">
        <v>10</v>
      </c>
      <c r="S750" t="n">
        <v>11</v>
      </c>
      <c r="U750" t="n">
        <v>5</v>
      </c>
      <c r="Z750" t="n">
        <v>0.015</v>
      </c>
      <c r="AA750" t="n">
        <v>31</v>
      </c>
      <c r="AB750" t="n">
        <v>4621</v>
      </c>
      <c r="AC750" t="n">
        <v>0.2</v>
      </c>
      <c r="AD750" t="n">
        <v>28.7</v>
      </c>
      <c r="AE750" t="n">
        <v>0.2</v>
      </c>
      <c r="AF750" t="n">
        <v>29.2</v>
      </c>
      <c r="AG750" t="n">
        <v>4</v>
      </c>
      <c r="AH750" t="n">
        <v>0.2</v>
      </c>
      <c r="AI750" t="n">
        <v>0.35</v>
      </c>
      <c r="AJ750" t="inlineStr">
        <is>
          <t>عملاء متنوعون</t>
        </is>
      </c>
      <c r="AM750" s="1">
        <f>IFERROR(AA750/AB750,"")</f>
        <v/>
      </c>
      <c r="AN750" s="486">
        <f>STDEV(K750,G750)</f>
        <v/>
      </c>
    </row>
    <row r="751">
      <c r="A751" t="n">
        <v>2021</v>
      </c>
      <c r="B751" t="n">
        <v>9</v>
      </c>
      <c r="C751" t="n">
        <v>137</v>
      </c>
      <c r="D751" t="n">
        <v>168</v>
      </c>
      <c r="E751" t="inlineStr">
        <is>
          <t>صندوق سمك 25 ك</t>
        </is>
      </c>
      <c r="F751" t="inlineStr">
        <is>
          <t>FMBOXI25000000</t>
        </is>
      </c>
      <c r="G751" t="n">
        <v>619</v>
      </c>
      <c r="H751" t="n">
        <v>575.67</v>
      </c>
      <c r="I751" t="n">
        <v>662.33</v>
      </c>
      <c r="J751" t="n">
        <v>776.1</v>
      </c>
      <c r="K751" s="476" t="n">
        <v>625</v>
      </c>
      <c r="L751" t="n">
        <v>0.3</v>
      </c>
      <c r="M751" t="n">
        <v>90</v>
      </c>
      <c r="N751" t="n">
        <v>116</v>
      </c>
      <c r="O751" s="2" t="n">
        <v>82</v>
      </c>
      <c r="P751" s="2" t="n">
        <v>133</v>
      </c>
      <c r="Q751" t="n">
        <v>11</v>
      </c>
      <c r="R751" t="n">
        <v>8</v>
      </c>
      <c r="S751" t="n">
        <v>6</v>
      </c>
      <c r="Z751" t="n">
        <v>0.015</v>
      </c>
      <c r="AA751" t="n">
        <v>25</v>
      </c>
      <c r="AB751" t="n">
        <v>2083</v>
      </c>
      <c r="AC751" t="n">
        <v>0</v>
      </c>
      <c r="AD751" t="n">
        <v>3.4</v>
      </c>
      <c r="AE751" t="n">
        <v>0</v>
      </c>
      <c r="AF751" t="n">
        <v>3.3</v>
      </c>
      <c r="AG751" t="n">
        <v>4</v>
      </c>
      <c r="AH751" t="n">
        <v>0.3</v>
      </c>
      <c r="AI751" t="n">
        <v>0.26</v>
      </c>
      <c r="AJ751" t="inlineStr">
        <is>
          <t>عملاء متنوعون</t>
        </is>
      </c>
      <c r="AM751" s="1">
        <f>IFERROR(AA751/AB751,"")</f>
        <v/>
      </c>
      <c r="AN751" s="486">
        <f>STDEV(K751,G751)</f>
        <v/>
      </c>
    </row>
    <row r="752">
      <c r="A752" t="n">
        <v>2021</v>
      </c>
      <c r="B752" t="n">
        <v>9</v>
      </c>
      <c r="C752" t="n">
        <v>137</v>
      </c>
      <c r="D752" t="n">
        <v>273</v>
      </c>
      <c r="E752" t="inlineStr">
        <is>
          <t>صندوق سمك 25 ك بني سويف</t>
        </is>
      </c>
      <c r="F752" t="inlineStr">
        <is>
          <t>FM000B25000000</t>
        </is>
      </c>
      <c r="G752" t="n">
        <v>564</v>
      </c>
      <c r="H752" t="n">
        <v>524.52</v>
      </c>
      <c r="I752" t="n">
        <v>603.48</v>
      </c>
      <c r="J752" t="n">
        <v>743.6</v>
      </c>
      <c r="K752" s="476" t="n">
        <v>605.2</v>
      </c>
      <c r="L752" t="n">
        <v>0.3</v>
      </c>
      <c r="M752" t="n">
        <v>93</v>
      </c>
      <c r="N752" t="n">
        <v>116</v>
      </c>
      <c r="O752" s="2" t="n">
        <v>86</v>
      </c>
      <c r="P752" s="2" t="n">
        <v>126</v>
      </c>
      <c r="Q752" t="n">
        <v>29</v>
      </c>
      <c r="R752" t="n">
        <v>44</v>
      </c>
      <c r="S752" t="n">
        <v>36</v>
      </c>
      <c r="U752" t="n">
        <v>19</v>
      </c>
      <c r="Z752" t="n">
        <v>0.015</v>
      </c>
      <c r="AA752" t="n">
        <v>119</v>
      </c>
      <c r="AB752" t="n">
        <v>14045</v>
      </c>
      <c r="AC752" t="n">
        <v>0.2</v>
      </c>
      <c r="AD752" t="n">
        <v>24.9</v>
      </c>
      <c r="AE752" t="n">
        <v>0.2</v>
      </c>
      <c r="AF752" t="n">
        <v>22.8</v>
      </c>
      <c r="AG752" t="n">
        <v>11</v>
      </c>
      <c r="AH752" t="n">
        <v>1.4</v>
      </c>
      <c r="AI752" t="n">
        <v>0.6</v>
      </c>
      <c r="AJ752" t="inlineStr">
        <is>
          <t>عملاء متنوعون</t>
        </is>
      </c>
      <c r="AM752" s="1">
        <f>IFERROR(AA752/AB752,"")</f>
        <v/>
      </c>
      <c r="AN752" s="486">
        <f>STDEV(K752,G752)</f>
        <v/>
      </c>
    </row>
    <row r="753">
      <c r="A753" t="n">
        <v>2021</v>
      </c>
      <c r="B753" t="n">
        <v>9</v>
      </c>
      <c r="C753" t="n">
        <v>142</v>
      </c>
      <c r="D753" t="n">
        <v>280</v>
      </c>
      <c r="E753" t="inlineStr">
        <is>
          <t>صندوق سمك 10بنى سويف</t>
        </is>
      </c>
      <c r="F753" t="inlineStr">
        <is>
          <t>FM000B10000000</t>
        </is>
      </c>
      <c r="G753" t="n">
        <v>323</v>
      </c>
      <c r="H753" t="n">
        <v>300.39</v>
      </c>
      <c r="I753" t="n">
        <v>345.61</v>
      </c>
      <c r="J753" t="n">
        <v>446.6</v>
      </c>
      <c r="K753" s="476" t="n">
        <v>357</v>
      </c>
      <c r="L753" t="n">
        <v>0.4</v>
      </c>
      <c r="M753" t="n">
        <v>105</v>
      </c>
      <c r="N753" t="n">
        <v>103</v>
      </c>
      <c r="O753" s="2" t="n">
        <v>96</v>
      </c>
      <c r="P753" s="2" t="n">
        <v>113</v>
      </c>
      <c r="Q753" t="n">
        <v>11</v>
      </c>
      <c r="R753" t="n">
        <v>17</v>
      </c>
      <c r="S753" t="n">
        <v>16</v>
      </c>
      <c r="U753" t="n">
        <v>4</v>
      </c>
      <c r="Z753" t="n">
        <v>0.015</v>
      </c>
      <c r="AA753" t="n">
        <v>47</v>
      </c>
      <c r="AB753" t="n">
        <v>3752</v>
      </c>
      <c r="AC753" t="n">
        <v>0.1</v>
      </c>
      <c r="AD753" t="n">
        <v>11.6</v>
      </c>
      <c r="AE753" t="n">
        <v>0.1</v>
      </c>
      <c r="AF753" t="n">
        <v>10.8</v>
      </c>
      <c r="AG753" t="n">
        <v>4</v>
      </c>
      <c r="AH753" t="n">
        <v>0.5</v>
      </c>
      <c r="AI753" t="n">
        <v>0.54</v>
      </c>
      <c r="AJ753" t="inlineStr">
        <is>
          <t>عملاء متنوعون</t>
        </is>
      </c>
      <c r="AM753" s="1">
        <f>IFERROR(AA753/AB753,"")</f>
        <v/>
      </c>
      <c r="AN753" s="486">
        <f>STDEV(K753,G753)</f>
        <v/>
      </c>
    </row>
    <row r="754">
      <c r="A754" t="n">
        <v>2021</v>
      </c>
      <c r="B754" t="n">
        <v>9</v>
      </c>
      <c r="C754" t="n">
        <v>143</v>
      </c>
      <c r="D754" t="n">
        <v>281</v>
      </c>
      <c r="E754" t="inlineStr">
        <is>
          <t>صندوق 10 ك فلات ك 18 بدون بادج</t>
        </is>
      </c>
      <c r="F754" t="inlineStr">
        <is>
          <t>FM000B10180000</t>
        </is>
      </c>
      <c r="G754" t="n">
        <v>285</v>
      </c>
      <c r="H754" t="n">
        <v>265.05</v>
      </c>
      <c r="I754" t="n">
        <v>304.95</v>
      </c>
      <c r="J754" t="n">
        <v>407</v>
      </c>
      <c r="K754" s="476" t="n">
        <v>318.7</v>
      </c>
      <c r="L754" t="n">
        <v>0.4</v>
      </c>
      <c r="M754" t="n">
        <v>120</v>
      </c>
      <c r="N754" t="n">
        <v>120</v>
      </c>
      <c r="O754" s="2" t="n">
        <v>121</v>
      </c>
      <c r="P754" s="2" t="n">
        <v>119</v>
      </c>
      <c r="Q754" t="n">
        <v>13</v>
      </c>
      <c r="R754" t="n">
        <v>16</v>
      </c>
      <c r="S754" t="n">
        <v>15</v>
      </c>
      <c r="Z754" t="n">
        <v>0.015</v>
      </c>
      <c r="AA754" t="n">
        <v>43</v>
      </c>
      <c r="AB754" t="n">
        <v>6341</v>
      </c>
      <c r="AC754" t="n">
        <v>0.2</v>
      </c>
      <c r="AD754" t="n">
        <v>22.3</v>
      </c>
      <c r="AE754" t="n">
        <v>0.1</v>
      </c>
      <c r="AF754" t="n">
        <v>19.9</v>
      </c>
      <c r="AG754" t="n">
        <v>4</v>
      </c>
      <c r="AH754" t="n">
        <v>0.4</v>
      </c>
      <c r="AI754" t="n">
        <v>0.55</v>
      </c>
      <c r="AJ754" t="inlineStr">
        <is>
          <t>عملاء متنوعون</t>
        </is>
      </c>
      <c r="AM754" s="1">
        <f>IFERROR(AA754/AB754,"")</f>
        <v/>
      </c>
      <c r="AN754" s="486">
        <f>STDEV(K754,G754)</f>
        <v/>
      </c>
    </row>
    <row r="755">
      <c r="A755" t="n">
        <v>2021</v>
      </c>
      <c r="B755" t="n">
        <v>9</v>
      </c>
      <c r="C755" t="n">
        <v>243</v>
      </c>
      <c r="D755" t="n">
        <v>167</v>
      </c>
      <c r="E755" t="inlineStr">
        <is>
          <t>فوم صندوق سمك 35 ك</t>
        </is>
      </c>
      <c r="F755" t="inlineStr">
        <is>
          <t>FMBOXI35000000</t>
        </is>
      </c>
      <c r="G755" t="n">
        <v>888</v>
      </c>
      <c r="H755" t="n">
        <v>825.84</v>
      </c>
      <c r="I755" t="n">
        <v>950.16</v>
      </c>
      <c r="J755" t="n">
        <v>1074.9</v>
      </c>
      <c r="K755" s="476" t="n">
        <v>928.3</v>
      </c>
      <c r="L755" t="n">
        <v>0.2</v>
      </c>
      <c r="M755" t="n">
        <v>55</v>
      </c>
      <c r="N755" t="n">
        <v>131</v>
      </c>
      <c r="O755" s="2" t="n">
        <v>50</v>
      </c>
      <c r="P755" s="2" t="n">
        <v>147</v>
      </c>
      <c r="Q755" t="n">
        <v>19</v>
      </c>
      <c r="R755" t="n">
        <v>21</v>
      </c>
      <c r="S755" t="n">
        <v>27</v>
      </c>
      <c r="U755" t="n">
        <v>11</v>
      </c>
      <c r="X755" t="n">
        <v>2</v>
      </c>
      <c r="Z755" t="n">
        <v>0.015</v>
      </c>
      <c r="AA755" t="n">
        <v>74</v>
      </c>
      <c r="AB755" t="n">
        <v>6850</v>
      </c>
      <c r="AC755" t="n">
        <v>0.1</v>
      </c>
      <c r="AD755" t="n">
        <v>7.7</v>
      </c>
      <c r="AE755" t="n">
        <v>0.1</v>
      </c>
      <c r="AF755" t="n">
        <v>7.4</v>
      </c>
      <c r="AG755" t="n">
        <v>8</v>
      </c>
      <c r="AH755" t="n">
        <v>1.5</v>
      </c>
      <c r="AI755" t="n">
        <v>0.6899999999999999</v>
      </c>
      <c r="AJ755" t="inlineStr">
        <is>
          <t>عملاء متنوعون</t>
        </is>
      </c>
      <c r="AM755" s="1">
        <f>IFERROR(AA755/AB755,"")</f>
        <v/>
      </c>
      <c r="AN755" s="486">
        <f>STDEV(K755,G755)</f>
        <v/>
      </c>
    </row>
    <row r="756">
      <c r="A756" t="n">
        <v>2021</v>
      </c>
      <c r="B756" t="n">
        <v>9</v>
      </c>
      <c r="C756" t="n">
        <v>295</v>
      </c>
      <c r="D756" t="n">
        <v>219</v>
      </c>
      <c r="E756" t="inlineStr">
        <is>
          <t>غطاء صندوق سمك 20 ك فلات الجديدة</t>
        </is>
      </c>
      <c r="F756" t="inlineStr">
        <is>
          <t>FMBOXI20FC0000</t>
        </is>
      </c>
      <c r="G756" t="n">
        <v>114</v>
      </c>
      <c r="H756" t="n">
        <v>106.02</v>
      </c>
      <c r="I756" t="n">
        <v>121.98</v>
      </c>
      <c r="J756" t="n">
        <v>162.5</v>
      </c>
      <c r="K756" s="476" t="n">
        <v>123</v>
      </c>
      <c r="L756" t="n">
        <v>0.4</v>
      </c>
      <c r="M756" t="n">
        <v>238</v>
      </c>
      <c r="N756" t="n">
        <v>91</v>
      </c>
      <c r="O756" s="2" t="n">
        <v>216</v>
      </c>
      <c r="P756" s="2" t="n">
        <v>100</v>
      </c>
      <c r="Q756" t="n">
        <v>6</v>
      </c>
      <c r="R756" t="n">
        <v>6</v>
      </c>
      <c r="S756" t="n">
        <v>4</v>
      </c>
      <c r="Z756" t="n">
        <v>0.015</v>
      </c>
      <c r="AA756" t="n">
        <v>16</v>
      </c>
      <c r="AB756" t="n">
        <v>799</v>
      </c>
      <c r="AC756" t="n">
        <v>0.1</v>
      </c>
      <c r="AD756" t="n">
        <v>7</v>
      </c>
      <c r="AE756" t="n">
        <v>0.1</v>
      </c>
      <c r="AF756" t="n">
        <v>6.5</v>
      </c>
      <c r="AG756" t="n">
        <v>1</v>
      </c>
      <c r="AH756" t="n">
        <v>0.1</v>
      </c>
      <c r="AI756" t="n">
        <v>0.15</v>
      </c>
      <c r="AJ756" t="inlineStr">
        <is>
          <t>عملاء متنوعون</t>
        </is>
      </c>
      <c r="AM756" s="1">
        <f>IFERROR(AA756/AB756,"")</f>
        <v/>
      </c>
      <c r="AN756" s="486">
        <f>STDEV(K756,G756)</f>
        <v/>
      </c>
    </row>
    <row r="757">
      <c r="A757" t="n">
        <v>2021</v>
      </c>
      <c r="B757" t="n">
        <v>9</v>
      </c>
      <c r="C757" t="n">
        <v>301</v>
      </c>
      <c r="D757" t="n">
        <v>225</v>
      </c>
      <c r="E757" t="inlineStr">
        <is>
          <t>علبة صندوق سمك 20 ك فلات الجديدة</t>
        </is>
      </c>
      <c r="F757" t="inlineStr">
        <is>
          <t>FMBOXI20FB0000</t>
        </is>
      </c>
      <c r="G757" t="n">
        <v>372</v>
      </c>
      <c r="H757" t="n">
        <v>345.96</v>
      </c>
      <c r="I757" t="n">
        <v>398.04</v>
      </c>
      <c r="J757" t="n">
        <v>451.1</v>
      </c>
      <c r="K757" s="476" t="n">
        <v>390.4</v>
      </c>
      <c r="L757" t="n">
        <v>0.2</v>
      </c>
      <c r="M757" t="n">
        <v>169</v>
      </c>
      <c r="N757" t="n">
        <v>128</v>
      </c>
      <c r="O757" s="2" t="n">
        <v>155</v>
      </c>
      <c r="P757" s="2" t="n">
        <v>140</v>
      </c>
      <c r="Q757" t="n">
        <v>8</v>
      </c>
      <c r="R757" t="n">
        <v>14</v>
      </c>
      <c r="S757" t="n">
        <v>18</v>
      </c>
      <c r="Z757" t="n">
        <v>0.015</v>
      </c>
      <c r="AA757" t="n">
        <v>40</v>
      </c>
      <c r="AB757" t="n">
        <v>2338</v>
      </c>
      <c r="AC757" t="n">
        <v>0.1</v>
      </c>
      <c r="AD757" t="n">
        <v>6.3</v>
      </c>
      <c r="AE757" t="n">
        <v>0.1</v>
      </c>
      <c r="AF757" t="n">
        <v>6</v>
      </c>
      <c r="AG757" t="n">
        <v>1</v>
      </c>
      <c r="AH757" t="n">
        <v>0.3</v>
      </c>
      <c r="AI757" t="n">
        <v>0.53</v>
      </c>
      <c r="AJ757" t="inlineStr">
        <is>
          <t>عملاء متنوعون</t>
        </is>
      </c>
      <c r="AM757" s="1">
        <f>IFERROR(AA757/AB757,"")</f>
        <v/>
      </c>
      <c r="AN757" s="486">
        <f>STDEV(K757,G757)</f>
        <v/>
      </c>
    </row>
    <row r="758">
      <c r="A758" t="n">
        <v>2021</v>
      </c>
      <c r="B758" t="n">
        <v>9</v>
      </c>
      <c r="C758" t="n">
        <v>395</v>
      </c>
      <c r="D758" t="n">
        <v>607</v>
      </c>
      <c r="E758" t="inlineStr">
        <is>
          <t>مجموعه زوايا اماميه - منلو</t>
        </is>
      </c>
      <c r="F758" t="inlineStr">
        <is>
          <t>FMMINI20000042</t>
        </is>
      </c>
      <c r="G758" t="n">
        <v>120</v>
      </c>
      <c r="H758" t="n">
        <v>111.6</v>
      </c>
      <c r="I758" t="n">
        <v>128.4</v>
      </c>
      <c r="J758" t="n">
        <v>153.9</v>
      </c>
      <c r="K758" s="476" t="n">
        <v>122.6</v>
      </c>
      <c r="L758" t="n">
        <v>0.3</v>
      </c>
      <c r="M758" t="n">
        <v>90</v>
      </c>
      <c r="N758" t="n">
        <v>120</v>
      </c>
      <c r="O758" s="2" t="n">
        <v>98</v>
      </c>
      <c r="P758" s="2" t="n">
        <v>110</v>
      </c>
      <c r="Q758" t="n">
        <v>42</v>
      </c>
      <c r="R758" t="n">
        <v>41</v>
      </c>
      <c r="S758" t="n">
        <v>41</v>
      </c>
      <c r="T758" t="n">
        <v>2</v>
      </c>
      <c r="Z758" t="n">
        <v>0.015</v>
      </c>
      <c r="AA758" t="n">
        <v>126</v>
      </c>
      <c r="AB758" t="n">
        <v>7038</v>
      </c>
      <c r="AC758" t="n">
        <v>1.1</v>
      </c>
      <c r="AD758" t="n">
        <v>58.7</v>
      </c>
      <c r="AE758" t="n">
        <v>1</v>
      </c>
      <c r="AF758" t="n">
        <v>50.4</v>
      </c>
      <c r="AG758" t="n">
        <v>6</v>
      </c>
      <c r="AH758" t="n">
        <v>1.3</v>
      </c>
      <c r="AI758" t="n">
        <v>0.53</v>
      </c>
      <c r="AJ758" t="inlineStr">
        <is>
          <t>ميلو</t>
        </is>
      </c>
      <c r="AM758" s="1">
        <f>IFERROR(AA758/AB758,"")</f>
        <v/>
      </c>
      <c r="AN758" s="486">
        <f>STDEV(K758,G758)</f>
        <v/>
      </c>
    </row>
    <row r="759">
      <c r="A759" t="n">
        <v>2021</v>
      </c>
      <c r="B759" t="n">
        <v>9</v>
      </c>
      <c r="C759" t="n">
        <v>395</v>
      </c>
      <c r="D759" t="n">
        <v>608</v>
      </c>
      <c r="E759" t="inlineStr">
        <is>
          <t>مجموعه زوايا فوم خلفيه- منلو</t>
        </is>
      </c>
      <c r="F759" t="inlineStr">
        <is>
          <t>FMMINI30000043</t>
        </is>
      </c>
      <c r="G759" t="n">
        <v>110</v>
      </c>
      <c r="H759" t="n">
        <v>102.3</v>
      </c>
      <c r="I759" t="n">
        <v>117.7</v>
      </c>
      <c r="J759" t="n">
        <v>138.3</v>
      </c>
      <c r="K759" s="476" t="n">
        <v>105.2</v>
      </c>
      <c r="L759" t="n">
        <v>0.3</v>
      </c>
      <c r="M759" t="n">
        <v>90</v>
      </c>
      <c r="N759" t="n">
        <v>120</v>
      </c>
      <c r="O759" s="2" t="n">
        <v>98</v>
      </c>
      <c r="P759" s="2" t="n">
        <v>110</v>
      </c>
      <c r="Q759" t="n">
        <v>35</v>
      </c>
      <c r="R759" t="n">
        <v>32</v>
      </c>
      <c r="S759" t="n">
        <v>34</v>
      </c>
      <c r="T759" t="n">
        <v>4</v>
      </c>
      <c r="Z759" t="n">
        <v>0.015</v>
      </c>
      <c r="AA759" t="n">
        <v>105</v>
      </c>
      <c r="AB759" t="n">
        <v>6945</v>
      </c>
      <c r="AC759" t="n">
        <v>1</v>
      </c>
      <c r="AD759" t="n">
        <v>63.1</v>
      </c>
      <c r="AE759" t="n">
        <v>1</v>
      </c>
      <c r="AF759" t="n">
        <v>59.3</v>
      </c>
      <c r="AG759" t="n">
        <v>6</v>
      </c>
      <c r="AH759" t="n">
        <v>1.1</v>
      </c>
      <c r="AI759" t="n">
        <v>0.52</v>
      </c>
      <c r="AJ759" t="inlineStr">
        <is>
          <t>ميلو</t>
        </is>
      </c>
      <c r="AM759" s="1">
        <f>IFERROR(AA759/AB759,"")</f>
        <v/>
      </c>
      <c r="AN759" s="486">
        <f>STDEV(K759,G759)</f>
        <v/>
      </c>
    </row>
    <row r="760">
      <c r="A760" t="n">
        <v>2021</v>
      </c>
      <c r="B760" t="n">
        <v>9</v>
      </c>
      <c r="C760" t="n">
        <v>395</v>
      </c>
      <c r="D760" t="n">
        <v>609</v>
      </c>
      <c r="E760" t="inlineStr">
        <is>
          <t>قاعده فوم جديده- منلو</t>
        </is>
      </c>
      <c r="F760" t="inlineStr">
        <is>
          <t>FMMINI10000044</t>
        </is>
      </c>
      <c r="G760" t="n">
        <v>50</v>
      </c>
      <c r="H760" t="n">
        <v>46.5</v>
      </c>
      <c r="I760" t="n">
        <v>53.5</v>
      </c>
      <c r="J760" t="n">
        <v>64.8</v>
      </c>
      <c r="K760" s="476" t="n">
        <v>51.7</v>
      </c>
      <c r="L760" t="n">
        <v>0.3</v>
      </c>
      <c r="M760" t="n">
        <v>90</v>
      </c>
      <c r="N760" t="n">
        <v>120</v>
      </c>
      <c r="O760" s="2" t="n">
        <v>98</v>
      </c>
      <c r="P760" s="2" t="n">
        <v>111</v>
      </c>
      <c r="Q760" t="n">
        <v>43</v>
      </c>
      <c r="R760" t="n">
        <v>37</v>
      </c>
      <c r="S760" t="n">
        <v>25</v>
      </c>
      <c r="T760" t="n">
        <v>2</v>
      </c>
      <c r="Z760" t="n">
        <v>0.015</v>
      </c>
      <c r="AA760" t="n">
        <v>107</v>
      </c>
      <c r="AB760" t="n">
        <v>9683</v>
      </c>
      <c r="AC760" t="n">
        <v>2.1</v>
      </c>
      <c r="AD760" t="n">
        <v>193.7</v>
      </c>
      <c r="AE760" t="n">
        <v>2.1</v>
      </c>
      <c r="AF760" t="n">
        <v>168.5</v>
      </c>
      <c r="AG760" t="n">
        <v>6</v>
      </c>
      <c r="AH760" t="n">
        <v>1.1</v>
      </c>
      <c r="AI760" t="n">
        <v>0.72</v>
      </c>
      <c r="AJ760" t="inlineStr">
        <is>
          <t>ميلو</t>
        </is>
      </c>
      <c r="AM760" s="1">
        <f>IFERROR(AA760/AB760,"")</f>
        <v/>
      </c>
      <c r="AN760" s="486">
        <f>STDEV(K760,G760)</f>
        <v/>
      </c>
    </row>
    <row r="761">
      <c r="A761" t="n">
        <v>2021</v>
      </c>
      <c r="B761" t="n">
        <v>10</v>
      </c>
      <c r="C761" t="n">
        <v>18</v>
      </c>
      <c r="D761" t="n">
        <v>49</v>
      </c>
      <c r="E761" t="inlineStr">
        <is>
          <t xml:space="preserve"> LgWashing machine (Cover)</t>
        </is>
      </c>
      <c r="F761" t="inlineStr">
        <is>
          <t>FMLGEI20000000</t>
        </is>
      </c>
      <c r="G761" t="n">
        <v>100</v>
      </c>
      <c r="H761" t="n">
        <v>95.5</v>
      </c>
      <c r="I761" t="n">
        <v>104.5</v>
      </c>
      <c r="J761" t="n">
        <v>131</v>
      </c>
      <c r="K761" s="476" t="n">
        <v>102.5</v>
      </c>
      <c r="L761" t="n">
        <v>0.3</v>
      </c>
      <c r="M761" t="n">
        <v>101</v>
      </c>
      <c r="N761" t="n">
        <v>107</v>
      </c>
      <c r="O761" s="2" t="n">
        <v>67</v>
      </c>
      <c r="P761" s="2" t="n">
        <v>107</v>
      </c>
      <c r="Q761" t="n">
        <v>31</v>
      </c>
      <c r="R761" t="n">
        <v>40</v>
      </c>
      <c r="S761" t="n">
        <v>35</v>
      </c>
      <c r="T761" t="n">
        <v>10</v>
      </c>
      <c r="U761" t="n">
        <v>6</v>
      </c>
      <c r="Z761" t="n">
        <v>0.015</v>
      </c>
      <c r="AA761" t="n">
        <v>122</v>
      </c>
      <c r="AB761" t="n">
        <v>12330</v>
      </c>
      <c r="AC761" t="n">
        <v>1.2</v>
      </c>
      <c r="AD761" t="n">
        <v>123.3</v>
      </c>
      <c r="AE761" t="n">
        <v>1.2</v>
      </c>
      <c r="AF761" t="n">
        <v>119</v>
      </c>
      <c r="AG761" t="n">
        <v>7</v>
      </c>
      <c r="AH761" t="n">
        <v>1.8</v>
      </c>
      <c r="AI761" t="n">
        <v>0.79</v>
      </c>
      <c r="AJ761" t="inlineStr">
        <is>
          <t>LG</t>
        </is>
      </c>
      <c r="AK761" t="inlineStr">
        <is>
          <t>PACKING</t>
        </is>
      </c>
      <c r="AL761" t="inlineStr">
        <is>
          <t>3920EZ2058A</t>
        </is>
      </c>
      <c r="AM761" s="1">
        <f>IFERROR(AA761/AB761,"")</f>
        <v/>
      </c>
      <c r="AN761" s="486">
        <f>STDEV(K761,G761)</f>
        <v/>
      </c>
    </row>
    <row r="762">
      <c r="A762" t="n">
        <v>2021</v>
      </c>
      <c r="B762" t="n">
        <v>10</v>
      </c>
      <c r="C762" t="n">
        <v>18</v>
      </c>
      <c r="D762" t="n">
        <v>50</v>
      </c>
      <c r="E762" t="inlineStr">
        <is>
          <t>LgWashing machine (Angels)</t>
        </is>
      </c>
      <c r="F762" t="inlineStr">
        <is>
          <t>FMLGEI40000000</t>
        </is>
      </c>
      <c r="G762" t="n">
        <v>54</v>
      </c>
      <c r="H762" t="n">
        <v>51.57</v>
      </c>
      <c r="I762" t="n">
        <v>56.43</v>
      </c>
      <c r="J762" t="n">
        <v>72.59999999999999</v>
      </c>
      <c r="K762" s="476" t="n">
        <v>55.4</v>
      </c>
      <c r="L762" t="n">
        <v>0.3</v>
      </c>
      <c r="M762" t="n">
        <v>101</v>
      </c>
      <c r="N762" t="n">
        <v>107</v>
      </c>
      <c r="O762" s="2" t="n">
        <v>67</v>
      </c>
      <c r="P762" s="2" t="n">
        <v>107</v>
      </c>
      <c r="Q762" t="n">
        <v>38</v>
      </c>
      <c r="R762" t="n">
        <v>44</v>
      </c>
      <c r="S762" t="n">
        <v>37</v>
      </c>
      <c r="T762" t="n">
        <v>5</v>
      </c>
      <c r="U762" t="n">
        <v>7</v>
      </c>
      <c r="Z762" t="n">
        <v>0.015</v>
      </c>
      <c r="AA762" t="n">
        <v>131</v>
      </c>
      <c r="AB762" t="n">
        <v>12311</v>
      </c>
      <c r="AC762" t="n">
        <v>2.4</v>
      </c>
      <c r="AD762" t="n">
        <v>228</v>
      </c>
      <c r="AE762" t="n">
        <v>2.4</v>
      </c>
      <c r="AF762" t="n">
        <v>218.9</v>
      </c>
      <c r="AG762" t="n">
        <v>7</v>
      </c>
      <c r="AH762" t="n">
        <v>2</v>
      </c>
      <c r="AI762" t="n">
        <v>0.78</v>
      </c>
      <c r="AJ762" t="inlineStr">
        <is>
          <t>LG</t>
        </is>
      </c>
      <c r="AK762" t="inlineStr">
        <is>
          <t>PACKING</t>
        </is>
      </c>
      <c r="AL762" t="inlineStr">
        <is>
          <t>3920FZ3114C</t>
        </is>
      </c>
      <c r="AM762" s="1">
        <f>IFERROR(AA762/AB762,"")</f>
        <v/>
      </c>
      <c r="AN762" s="486">
        <f>STDEV(K762,G762)</f>
        <v/>
      </c>
    </row>
    <row r="763">
      <c r="A763" t="n">
        <v>2021</v>
      </c>
      <c r="B763" t="n">
        <v>10</v>
      </c>
      <c r="C763" t="n">
        <v>47</v>
      </c>
      <c r="D763" t="n">
        <v>122</v>
      </c>
      <c r="E763" t="inlineStr">
        <is>
          <t>LgWashing Mashine Base</t>
        </is>
      </c>
      <c r="F763" t="inlineStr">
        <is>
          <t>FMLGEI1000000</t>
        </is>
      </c>
      <c r="G763" t="n">
        <v>280</v>
      </c>
      <c r="H763" t="n">
        <v>267.4</v>
      </c>
      <c r="I763" t="n">
        <v>292.6</v>
      </c>
      <c r="J763" t="n">
        <v>368.1</v>
      </c>
      <c r="K763" s="476" t="n">
        <v>286.6</v>
      </c>
      <c r="L763" t="n">
        <v>0.3</v>
      </c>
      <c r="M763" t="n">
        <v>63</v>
      </c>
      <c r="N763" t="n">
        <v>115</v>
      </c>
      <c r="O763" s="2" t="n">
        <v>61</v>
      </c>
      <c r="P763" s="2" t="n">
        <v>120</v>
      </c>
      <c r="Q763" t="n">
        <v>16</v>
      </c>
      <c r="R763" t="n">
        <v>29</v>
      </c>
      <c r="S763" t="n">
        <v>32</v>
      </c>
      <c r="T763" t="n">
        <v>6</v>
      </c>
      <c r="U763" t="n">
        <v>10</v>
      </c>
      <c r="Z763" t="n">
        <v>0.015</v>
      </c>
      <c r="AA763" t="n">
        <v>93</v>
      </c>
      <c r="AB763" t="n">
        <v>6493</v>
      </c>
      <c r="AC763" t="n">
        <v>0.3</v>
      </c>
      <c r="AD763" t="n">
        <v>23.2</v>
      </c>
      <c r="AE763" t="n">
        <v>0.3</v>
      </c>
      <c r="AF763" t="n">
        <v>10.8</v>
      </c>
      <c r="AG763" t="n">
        <v>7</v>
      </c>
      <c r="AH763" t="n">
        <v>1.5</v>
      </c>
      <c r="AI763" t="n">
        <v>0.32</v>
      </c>
      <c r="AJ763" t="inlineStr">
        <is>
          <t>LG</t>
        </is>
      </c>
      <c r="AL763" t="inlineStr">
        <is>
          <t>AGG76599801</t>
        </is>
      </c>
      <c r="AM763" s="1">
        <f>IFERROR(AA763/AB763,"")</f>
        <v/>
      </c>
      <c r="AN763" s="486">
        <f>STDEV(K763,G763)</f>
        <v/>
      </c>
    </row>
    <row r="764">
      <c r="A764" t="n">
        <v>2021</v>
      </c>
      <c r="B764" t="n">
        <v>10</v>
      </c>
      <c r="C764" t="n">
        <v>375</v>
      </c>
      <c r="D764" t="n">
        <v>437</v>
      </c>
      <c r="E764" t="inlineStr">
        <is>
          <t xml:space="preserve">LG32LM55/LM63 </t>
        </is>
      </c>
      <c r="F764" t="inlineStr">
        <is>
          <t>FMLGEI32LM5563</t>
        </is>
      </c>
      <c r="G764" t="n">
        <v>168</v>
      </c>
      <c r="H764" t="n">
        <v>158.088</v>
      </c>
      <c r="I764" t="n">
        <v>179.928</v>
      </c>
      <c r="J764" t="n">
        <v>212.4</v>
      </c>
      <c r="K764" s="476" t="n">
        <v>159.4</v>
      </c>
      <c r="L764" t="n">
        <v>0.3</v>
      </c>
      <c r="M764" t="n">
        <v>120</v>
      </c>
      <c r="N764" t="n">
        <v>120</v>
      </c>
      <c r="O764" s="2" t="n">
        <v>126</v>
      </c>
      <c r="P764" s="2" t="n">
        <v>115</v>
      </c>
      <c r="Q764" t="n">
        <v>9</v>
      </c>
      <c r="R764" t="n">
        <v>19</v>
      </c>
      <c r="S764" t="n">
        <v>18</v>
      </c>
      <c r="T764" t="n">
        <v>4</v>
      </c>
      <c r="U764" t="n">
        <v>9</v>
      </c>
      <c r="Z764" t="n">
        <v>0.015</v>
      </c>
      <c r="AA764" t="n">
        <v>56</v>
      </c>
      <c r="AB764" t="n">
        <v>6106</v>
      </c>
      <c r="AC764" t="n">
        <v>0.3</v>
      </c>
      <c r="AD764" t="n">
        <v>36.3</v>
      </c>
      <c r="AE764" t="n">
        <v>0.6</v>
      </c>
      <c r="AF764" t="n">
        <v>65.8</v>
      </c>
      <c r="AG764" t="n">
        <v>3</v>
      </c>
      <c r="AH764" t="n">
        <v>0.4</v>
      </c>
      <c r="AI764" t="n">
        <v>0.29</v>
      </c>
      <c r="AJ764" t="inlineStr">
        <is>
          <t>LG</t>
        </is>
      </c>
      <c r="AK764" t="inlineStr">
        <is>
          <t>PACKING SET</t>
        </is>
      </c>
      <c r="AL764" t="inlineStr">
        <is>
          <t>MFZ66333001</t>
        </is>
      </c>
      <c r="AM764" s="1">
        <f>IFERROR(AA764/AB764,"")</f>
        <v/>
      </c>
      <c r="AN764" s="486">
        <f>STDEV(K764,G764)</f>
        <v/>
      </c>
    </row>
    <row r="765">
      <c r="A765" t="n">
        <v>2021</v>
      </c>
      <c r="B765" t="n">
        <v>10</v>
      </c>
      <c r="C765" t="n">
        <v>376</v>
      </c>
      <c r="D765" t="n">
        <v>438</v>
      </c>
      <c r="E765" t="inlineStr">
        <is>
          <t xml:space="preserve">LG43LM63/UM73 </t>
        </is>
      </c>
      <c r="F765" t="inlineStr">
        <is>
          <t>FMLGEI43LM6373</t>
        </is>
      </c>
      <c r="G765" t="n">
        <v>335</v>
      </c>
      <c r="H765" t="n">
        <v>315.235</v>
      </c>
      <c r="I765" t="n">
        <v>358.785</v>
      </c>
      <c r="J765" t="n">
        <v>456.4</v>
      </c>
      <c r="K765" s="476" t="n">
        <v>342.7</v>
      </c>
      <c r="L765" t="n">
        <v>0.4</v>
      </c>
      <c r="M765" t="n">
        <v>67</v>
      </c>
      <c r="N765" t="n">
        <v>161</v>
      </c>
      <c r="O765" s="2" t="n">
        <v>76</v>
      </c>
      <c r="P765" s="2" t="n">
        <v>143</v>
      </c>
      <c r="Q765" t="n">
        <v>27</v>
      </c>
      <c r="R765" t="n">
        <v>40</v>
      </c>
      <c r="S765" t="n">
        <v>39</v>
      </c>
      <c r="T765" t="n">
        <v>11</v>
      </c>
      <c r="U765" t="n">
        <v>8</v>
      </c>
      <c r="Z765" t="n">
        <v>0.015</v>
      </c>
      <c r="AA765" t="n">
        <v>119</v>
      </c>
      <c r="AB765" t="n">
        <v>12815</v>
      </c>
      <c r="AC765" t="n">
        <v>0.4</v>
      </c>
      <c r="AD765" t="n">
        <v>38.3</v>
      </c>
      <c r="AE765" t="n">
        <v>0.7</v>
      </c>
      <c r="AF765" t="n">
        <v>74.59999999999999</v>
      </c>
      <c r="AG765" t="n">
        <v>9</v>
      </c>
      <c r="AH765" t="n">
        <v>1.6</v>
      </c>
      <c r="AI765" t="n">
        <v>0.48</v>
      </c>
      <c r="AJ765" t="inlineStr">
        <is>
          <t>LG</t>
        </is>
      </c>
      <c r="AK765" t="inlineStr">
        <is>
          <t>SET PACKING</t>
        </is>
      </c>
      <c r="AL765" t="inlineStr">
        <is>
          <t>mfz66236501</t>
        </is>
      </c>
      <c r="AM765" s="1">
        <f>IFERROR(AA765/AB765,"")</f>
        <v/>
      </c>
      <c r="AN765" s="486">
        <f>STDEV(K765,G765)</f>
        <v/>
      </c>
    </row>
    <row r="766">
      <c r="A766" t="n">
        <v>2021</v>
      </c>
      <c r="B766" t="n">
        <v>10</v>
      </c>
      <c r="C766" t="n">
        <v>382</v>
      </c>
      <c r="D766" t="n">
        <v>449</v>
      </c>
      <c r="E766" t="inlineStr">
        <is>
          <t>FRONT 43LM63</t>
        </is>
      </c>
      <c r="F766" t="inlineStr">
        <is>
          <t>FMLGEI43LM63FR</t>
        </is>
      </c>
      <c r="G766" t="n">
        <v>46</v>
      </c>
      <c r="H766" t="n">
        <v>40.986</v>
      </c>
      <c r="I766" t="n">
        <v>50.048</v>
      </c>
      <c r="J766" t="n">
        <v>77</v>
      </c>
      <c r="K766" s="476" t="n">
        <v>46.4</v>
      </c>
      <c r="L766" t="n">
        <v>0.7</v>
      </c>
      <c r="M766" t="n">
        <v>108</v>
      </c>
      <c r="N766" t="n">
        <v>100</v>
      </c>
      <c r="O766" s="2" t="n">
        <v>114</v>
      </c>
      <c r="P766" s="2" t="n">
        <v>95</v>
      </c>
      <c r="Q766" t="n">
        <v>20</v>
      </c>
      <c r="R766" t="n">
        <v>21</v>
      </c>
      <c r="S766" t="n">
        <v>33</v>
      </c>
      <c r="T766" t="n">
        <v>2</v>
      </c>
      <c r="Z766" t="n">
        <v>0.015</v>
      </c>
      <c r="AA766" t="n">
        <v>76</v>
      </c>
      <c r="AB766" t="n">
        <v>9976</v>
      </c>
      <c r="AC766" t="n">
        <v>1.7</v>
      </c>
      <c r="AD766" t="n">
        <v>216.9</v>
      </c>
      <c r="AE766" t="n">
        <v>1.6</v>
      </c>
      <c r="AF766" t="n">
        <v>205.9</v>
      </c>
      <c r="AG766" t="n">
        <v>4</v>
      </c>
      <c r="AH766" t="n">
        <v>0.7</v>
      </c>
      <c r="AI766" t="n">
        <v>1</v>
      </c>
      <c r="AJ766" t="inlineStr">
        <is>
          <t>LG</t>
        </is>
      </c>
      <c r="AK766" t="inlineStr">
        <is>
          <t>FRONT-PAD</t>
        </is>
      </c>
      <c r="AL766" t="inlineStr">
        <is>
          <t>MFZ65262201</t>
        </is>
      </c>
      <c r="AM766" s="1">
        <f>IFERROR(AA766/AB766,"")</f>
        <v/>
      </c>
      <c r="AN766" s="486">
        <f>STDEV(K766,G766)</f>
        <v/>
      </c>
    </row>
    <row r="767">
      <c r="A767" t="n">
        <v>2021</v>
      </c>
      <c r="B767" t="n">
        <v>10</v>
      </c>
      <c r="C767" t="n">
        <v>383</v>
      </c>
      <c r="D767" t="n">
        <v>550</v>
      </c>
      <c r="E767" t="inlineStr">
        <is>
          <t>FRONT 43LM55</t>
        </is>
      </c>
      <c r="F767" t="inlineStr">
        <is>
          <t>FMLGEI43LM55FR</t>
        </is>
      </c>
      <c r="G767" t="n">
        <v>35</v>
      </c>
      <c r="H767" t="n">
        <v>32.025</v>
      </c>
      <c r="I767" t="n">
        <v>38.045</v>
      </c>
      <c r="J767" t="n">
        <v>53.9</v>
      </c>
      <c r="K767" s="476" t="n">
        <v>35.8</v>
      </c>
      <c r="L767" t="n">
        <v>0.5</v>
      </c>
      <c r="M767" t="n">
        <v>108</v>
      </c>
      <c r="N767" t="n">
        <v>100</v>
      </c>
      <c r="O767" s="2" t="n">
        <v>121</v>
      </c>
      <c r="P767" s="2" t="n">
        <v>90</v>
      </c>
      <c r="Q767" t="n">
        <v>9</v>
      </c>
      <c r="R767" t="n">
        <v>15</v>
      </c>
      <c r="S767" t="n">
        <v>12</v>
      </c>
      <c r="T767" t="n">
        <v>2</v>
      </c>
      <c r="U767" t="n">
        <v>1</v>
      </c>
      <c r="Z767" t="n">
        <v>0.015</v>
      </c>
      <c r="AA767" t="n">
        <v>39</v>
      </c>
      <c r="AB767" t="n">
        <v>3039</v>
      </c>
      <c r="AC767" t="n">
        <v>1.1</v>
      </c>
      <c r="AD767" t="n">
        <v>86.8</v>
      </c>
      <c r="AE767" t="n">
        <v>1.1</v>
      </c>
      <c r="AF767" t="n">
        <v>84.3</v>
      </c>
      <c r="AG767" t="n">
        <v>2</v>
      </c>
      <c r="AH767" t="n">
        <v>0.3</v>
      </c>
      <c r="AI767" t="n">
        <v>0.64</v>
      </c>
      <c r="AJ767" t="inlineStr">
        <is>
          <t>LG</t>
        </is>
      </c>
      <c r="AK767" t="inlineStr">
        <is>
          <t>PAD PACKING</t>
        </is>
      </c>
      <c r="AL767" t="inlineStr">
        <is>
          <t>MFZ65262201</t>
        </is>
      </c>
      <c r="AM767" s="1">
        <f>IFERROR(AA767/AB767,"")</f>
        <v/>
      </c>
      <c r="AN767" s="486">
        <f>STDEV(K767,G767)</f>
        <v/>
      </c>
    </row>
    <row r="768">
      <c r="A768" t="n">
        <v>2021</v>
      </c>
      <c r="B768" t="n">
        <v>10</v>
      </c>
      <c r="C768" t="n">
        <v>384</v>
      </c>
      <c r="D768" t="n">
        <v>556</v>
      </c>
      <c r="E768" t="inlineStr">
        <is>
          <t>LG 65 UM 73 top&amp;bottom</t>
        </is>
      </c>
      <c r="F768" t="inlineStr">
        <is>
          <t>FMLGEI65UM7301</t>
        </is>
      </c>
      <c r="G768" t="n">
        <v>1066</v>
      </c>
      <c r="H768" t="n">
        <v>1003.106</v>
      </c>
      <c r="I768" t="n">
        <v>1141.686</v>
      </c>
      <c r="J768" t="n">
        <v>1439.2</v>
      </c>
      <c r="K768" s="476" t="n">
        <v>1118.9</v>
      </c>
      <c r="L768" t="n">
        <v>0.4</v>
      </c>
      <c r="M768" t="n">
        <v>20</v>
      </c>
      <c r="N768" t="n">
        <v>180</v>
      </c>
      <c r="O768" s="2" t="n">
        <v>20</v>
      </c>
      <c r="P768" s="2" t="n">
        <v>185</v>
      </c>
      <c r="Q768" t="n">
        <v>19</v>
      </c>
      <c r="R768" t="n">
        <v>25</v>
      </c>
      <c r="S768" t="n">
        <v>24</v>
      </c>
      <c r="T768" t="n">
        <v>9</v>
      </c>
      <c r="U768" t="n">
        <v>6</v>
      </c>
      <c r="Z768" t="n">
        <v>0.015</v>
      </c>
      <c r="AA768" t="n">
        <v>81</v>
      </c>
      <c r="AB768" t="n">
        <v>3633</v>
      </c>
      <c r="AC768" t="n">
        <v>0.1</v>
      </c>
      <c r="AD768" t="n">
        <v>3.4</v>
      </c>
      <c r="AE768" t="n">
        <v>0.3</v>
      </c>
      <c r="AF768" t="n">
        <v>13.1</v>
      </c>
      <c r="AG768" t="n">
        <v>10</v>
      </c>
      <c r="AH768" t="n">
        <v>4.1</v>
      </c>
      <c r="AI768" t="n">
        <v>0.21</v>
      </c>
      <c r="AJ768" t="inlineStr">
        <is>
          <t>LG</t>
        </is>
      </c>
      <c r="AK768" t="inlineStr">
        <is>
          <t>2POLE SET PACKING</t>
        </is>
      </c>
      <c r="AL768" t="inlineStr">
        <is>
          <t>MFZ66236701</t>
        </is>
      </c>
      <c r="AM768" s="1">
        <f>IFERROR(AA768/AB768,"")</f>
        <v/>
      </c>
      <c r="AN768" s="486">
        <f>STDEV(K768,G768)</f>
        <v/>
      </c>
    </row>
    <row r="769">
      <c r="A769" t="n">
        <v>2021</v>
      </c>
      <c r="B769" t="n">
        <v>10</v>
      </c>
      <c r="C769" t="n">
        <v>384</v>
      </c>
      <c r="D769" t="n">
        <v>557</v>
      </c>
      <c r="F769" t="inlineStr">
        <is>
          <t>FMLGEI65UM7302</t>
        </is>
      </c>
      <c r="G769" t="n">
        <v>182</v>
      </c>
      <c r="H769" t="n">
        <v>171.262</v>
      </c>
      <c r="I769" t="n">
        <v>194.922</v>
      </c>
      <c r="J769" t="n">
        <v>267.4</v>
      </c>
      <c r="K769" s="476" t="n">
        <v>195.8</v>
      </c>
      <c r="L769" t="n">
        <v>0.5</v>
      </c>
      <c r="M769" t="n">
        <v>20</v>
      </c>
      <c r="N769" t="n">
        <v>180</v>
      </c>
      <c r="O769" s="2" t="n">
        <v>20</v>
      </c>
      <c r="P769" s="2" t="n">
        <v>185</v>
      </c>
      <c r="Q769" t="n">
        <v>17</v>
      </c>
      <c r="R769" t="n">
        <v>21</v>
      </c>
      <c r="S769" t="n">
        <v>20</v>
      </c>
      <c r="T769" t="n">
        <v>12</v>
      </c>
      <c r="U769" t="n">
        <v>7</v>
      </c>
      <c r="Z769" t="n">
        <v>0.015</v>
      </c>
      <c r="AA769" t="n">
        <v>66</v>
      </c>
      <c r="AB769" t="n">
        <v>3306</v>
      </c>
      <c r="AC769" t="n">
        <v>0.4</v>
      </c>
      <c r="AD769" t="n">
        <v>18.2</v>
      </c>
      <c r="AE769" t="n">
        <v>0.7</v>
      </c>
      <c r="AF769" t="n">
        <v>34.1</v>
      </c>
      <c r="AG769" t="n">
        <v>10</v>
      </c>
      <c r="AH769" t="n">
        <v>3.3</v>
      </c>
      <c r="AI769" t="n">
        <v>0.38</v>
      </c>
      <c r="AJ769" t="inlineStr">
        <is>
          <t>LG</t>
        </is>
      </c>
      <c r="AL769" t="inlineStr">
        <is>
          <t>MFZ66236702</t>
        </is>
      </c>
      <c r="AM769" s="1">
        <f>IFERROR(AA769/AB769,"")</f>
        <v/>
      </c>
      <c r="AN769" s="486">
        <f>STDEV(K769,G769)</f>
        <v/>
      </c>
    </row>
    <row r="770">
      <c r="A770" t="n">
        <v>2021</v>
      </c>
      <c r="B770" t="n">
        <v>10</v>
      </c>
      <c r="C770" t="n">
        <v>416</v>
      </c>
      <c r="D770" t="n">
        <v>659</v>
      </c>
      <c r="E770" t="inlineStr">
        <is>
          <t>75UP77 MFZ65917901-  FRONT</t>
        </is>
      </c>
      <c r="F770" t="inlineStr">
        <is>
          <t>FMLGEI375UP770</t>
        </is>
      </c>
      <c r="G770" t="n">
        <v>301</v>
      </c>
      <c r="H770" t="n">
        <v>283.241</v>
      </c>
      <c r="I770" t="n">
        <v>322.371</v>
      </c>
      <c r="J770" t="n">
        <v>445.7</v>
      </c>
      <c r="K770" s="476" t="n">
        <v>316.2</v>
      </c>
      <c r="L770" t="n">
        <v>0.5</v>
      </c>
      <c r="M770" t="n">
        <v>40</v>
      </c>
      <c r="N770" t="n">
        <v>180</v>
      </c>
      <c r="O770" s="2" t="n">
        <v>58</v>
      </c>
      <c r="P770" s="2" t="n">
        <v>124</v>
      </c>
      <c r="Q770" t="n">
        <v>6</v>
      </c>
      <c r="R770" t="n">
        <v>7</v>
      </c>
      <c r="S770" t="n">
        <v>8</v>
      </c>
      <c r="T770" t="n">
        <v>4</v>
      </c>
      <c r="U770" t="n">
        <v>2</v>
      </c>
      <c r="Z770" t="n">
        <v>0.015</v>
      </c>
      <c r="AA770" t="n">
        <v>27</v>
      </c>
      <c r="AB770" t="n">
        <v>2070</v>
      </c>
      <c r="AC770" t="n">
        <v>0.1</v>
      </c>
      <c r="AD770" t="n">
        <v>6.9</v>
      </c>
      <c r="AE770" t="n">
        <v>0.1</v>
      </c>
      <c r="AF770" t="n">
        <v>6.5</v>
      </c>
      <c r="AG770" t="n">
        <v>2</v>
      </c>
      <c r="AH770" t="n">
        <v>0.5</v>
      </c>
      <c r="AI770" t="n">
        <v>1.16</v>
      </c>
      <c r="AJ770" t="inlineStr">
        <is>
          <t>LG</t>
        </is>
      </c>
      <c r="AL770" t="inlineStr">
        <is>
          <t>MFZ65917901</t>
        </is>
      </c>
      <c r="AM770" s="1">
        <f>IFERROR(AA770/AB770,"")</f>
        <v/>
      </c>
      <c r="AN770" s="486">
        <f>STDEV(K770,G770)</f>
        <v/>
      </c>
    </row>
    <row r="771">
      <c r="A771" t="n">
        <v>2021</v>
      </c>
      <c r="B771" t="n">
        <v>10</v>
      </c>
      <c r="C771" t="n">
        <v>417</v>
      </c>
      <c r="D771" t="n">
        <v>660</v>
      </c>
      <c r="E771" t="inlineStr">
        <is>
          <t>MFZ67207201 75UP77 TOP-BOTTOM</t>
        </is>
      </c>
      <c r="F771" t="inlineStr">
        <is>
          <t>FMLGEI075UP770</t>
        </is>
      </c>
      <c r="G771" t="n">
        <v>1265</v>
      </c>
      <c r="H771" t="n">
        <v>1190.365</v>
      </c>
      <c r="I771" t="n">
        <v>1354.815</v>
      </c>
      <c r="J771" t="n">
        <v>1615</v>
      </c>
      <c r="K771" s="476" t="n">
        <v>1457.5</v>
      </c>
      <c r="L771" t="n">
        <v>0.3</v>
      </c>
      <c r="M771" t="n">
        <v>20</v>
      </c>
      <c r="N771" t="n">
        <v>180</v>
      </c>
      <c r="O771" s="2" t="n">
        <v>22</v>
      </c>
      <c r="P771" s="2" t="n">
        <v>167</v>
      </c>
      <c r="Q771" t="n">
        <v>7</v>
      </c>
      <c r="R771" t="n">
        <v>8</v>
      </c>
      <c r="S771" t="n">
        <v>11</v>
      </c>
      <c r="T771" t="n">
        <v>0</v>
      </c>
      <c r="U771" t="n">
        <v>2</v>
      </c>
      <c r="Z771" t="n">
        <v>0.015</v>
      </c>
      <c r="AA771" t="n">
        <v>29</v>
      </c>
      <c r="AB771" t="n">
        <v>1541</v>
      </c>
      <c r="AC771" t="n">
        <v>0</v>
      </c>
      <c r="AD771" t="n">
        <v>1.2</v>
      </c>
      <c r="AE771" t="n">
        <v>0.1</v>
      </c>
      <c r="AF771" t="n">
        <v>3.3</v>
      </c>
      <c r="AG771" t="n">
        <v>5</v>
      </c>
      <c r="AH771" t="n">
        <v>1.3</v>
      </c>
      <c r="AI771" t="n">
        <v>0.14</v>
      </c>
      <c r="AJ771" t="inlineStr">
        <is>
          <t>LG</t>
        </is>
      </c>
      <c r="AL771" t="inlineStr">
        <is>
          <t>MFZ67207201</t>
        </is>
      </c>
      <c r="AM771" s="1">
        <f>IFERROR(AA771/AB771,"")</f>
        <v/>
      </c>
      <c r="AN771" s="486">
        <f>STDEV(K771,G771)</f>
        <v/>
      </c>
    </row>
    <row r="772">
      <c r="A772" t="n">
        <v>2021</v>
      </c>
      <c r="B772" t="n">
        <v>10</v>
      </c>
      <c r="C772" t="n">
        <v>417</v>
      </c>
      <c r="D772" t="n">
        <v>661</v>
      </c>
      <c r="E772" t="inlineStr">
        <is>
          <t xml:space="preserve"> MFZ67207201 75UP77Side</t>
        </is>
      </c>
      <c r="F772" t="inlineStr">
        <is>
          <t>FMLGEI475UP770</t>
        </is>
      </c>
      <c r="G772" t="n">
        <v>138</v>
      </c>
      <c r="H772" t="n">
        <v>129.858</v>
      </c>
      <c r="I772" t="n">
        <v>147.798</v>
      </c>
      <c r="J772" t="n">
        <v>189.2</v>
      </c>
      <c r="K772" s="476" t="n">
        <v>143.5</v>
      </c>
      <c r="L772" t="n">
        <v>0.4</v>
      </c>
      <c r="M772" t="n">
        <v>20</v>
      </c>
      <c r="N772" t="n">
        <v>180</v>
      </c>
      <c r="O772" s="2" t="n">
        <v>21</v>
      </c>
      <c r="P772" s="2" t="n">
        <v>170</v>
      </c>
      <c r="Q772" t="n">
        <v>4</v>
      </c>
      <c r="R772" t="n">
        <v>4</v>
      </c>
      <c r="S772" t="n">
        <v>6</v>
      </c>
      <c r="U772" t="n">
        <v>1</v>
      </c>
      <c r="Z772" t="n">
        <v>0.015</v>
      </c>
      <c r="AA772" t="n">
        <v>15</v>
      </c>
      <c r="AB772" t="n">
        <v>1068</v>
      </c>
      <c r="AC772" t="n">
        <v>0.1</v>
      </c>
      <c r="AD772" t="n">
        <v>7.7</v>
      </c>
      <c r="AE772" t="n">
        <v>0.1</v>
      </c>
      <c r="AF772" t="n">
        <v>5.4</v>
      </c>
      <c r="AG772" t="n">
        <v>5</v>
      </c>
      <c r="AH772" t="n">
        <v>0.7</v>
      </c>
      <c r="AI772" t="n">
        <v>0.44</v>
      </c>
      <c r="AJ772" t="inlineStr">
        <is>
          <t>LG</t>
        </is>
      </c>
      <c r="AL772" t="inlineStr">
        <is>
          <t>MFZ67207202</t>
        </is>
      </c>
      <c r="AM772" s="1">
        <f>IFERROR(AA772/AB772,"")</f>
        <v/>
      </c>
      <c r="AN772" s="486">
        <f>STDEV(K772,G772)</f>
        <v/>
      </c>
    </row>
    <row r="773">
      <c r="A773" t="n">
        <v>2021</v>
      </c>
      <c r="B773" t="n">
        <v>10</v>
      </c>
      <c r="C773" t="n">
        <v>419</v>
      </c>
      <c r="D773" t="n">
        <v>670</v>
      </c>
      <c r="E773" t="inlineStr">
        <is>
          <t>LG43UP77</t>
        </is>
      </c>
      <c r="F773" t="inlineStr">
        <is>
          <t>FMLGEI043UP770</t>
        </is>
      </c>
      <c r="G773" t="n">
        <v>298</v>
      </c>
      <c r="H773" t="n">
        <v>280.418</v>
      </c>
      <c r="I773" t="n">
        <v>319.158</v>
      </c>
      <c r="J773" t="n">
        <v>429.8</v>
      </c>
      <c r="K773" s="476" t="n">
        <v>311.8</v>
      </c>
      <c r="L773" t="n">
        <v>0.4</v>
      </c>
      <c r="M773" t="n">
        <v>96</v>
      </c>
      <c r="N773" t="n">
        <v>150</v>
      </c>
      <c r="O773" s="2" t="n">
        <v>91</v>
      </c>
      <c r="P773" s="2" t="n">
        <v>160</v>
      </c>
      <c r="Q773" t="n">
        <v>6</v>
      </c>
      <c r="R773" t="n">
        <v>9</v>
      </c>
      <c r="S773" t="n">
        <v>11</v>
      </c>
      <c r="T773" t="n">
        <v>4</v>
      </c>
      <c r="U773" t="n">
        <v>2</v>
      </c>
      <c r="Z773" t="n">
        <v>0.015</v>
      </c>
      <c r="AA773" t="n">
        <v>30</v>
      </c>
      <c r="AB773" t="n">
        <v>2478</v>
      </c>
      <c r="AC773" t="n">
        <v>0.1</v>
      </c>
      <c r="AD773" t="n">
        <v>8.300000000000001</v>
      </c>
      <c r="AE773" t="n">
        <v>0.2</v>
      </c>
      <c r="AF773" t="n">
        <v>15.1</v>
      </c>
      <c r="AG773" t="n">
        <v>2</v>
      </c>
      <c r="AH773" t="n">
        <v>0.3</v>
      </c>
      <c r="AI773" t="n">
        <v>0.28</v>
      </c>
      <c r="AJ773" t="inlineStr">
        <is>
          <t>LG</t>
        </is>
      </c>
      <c r="AK773" t="inlineStr">
        <is>
          <t>PACKING SET</t>
        </is>
      </c>
      <c r="AL773" t="inlineStr">
        <is>
          <t>MFZ67209801</t>
        </is>
      </c>
      <c r="AM773" s="1">
        <f>IFERROR(AA773/AB773,"")</f>
        <v/>
      </c>
      <c r="AN773" s="486">
        <f>STDEV(K773,G773)</f>
        <v/>
      </c>
    </row>
    <row r="774">
      <c r="A774" t="n">
        <v>2021</v>
      </c>
      <c r="B774" t="n">
        <v>10</v>
      </c>
      <c r="C774" t="n">
        <v>423</v>
      </c>
      <c r="D774" t="n">
        <v>669</v>
      </c>
      <c r="E774" t="inlineStr">
        <is>
          <t>LG65UP77_TB</t>
        </is>
      </c>
      <c r="F774" t="inlineStr">
        <is>
          <t>FMLGEI065UP770</t>
        </is>
      </c>
      <c r="G774" t="n">
        <v>954</v>
      </c>
      <c r="H774" t="n">
        <v>897.7140000000001</v>
      </c>
      <c r="I774" t="n">
        <v>1021.734</v>
      </c>
      <c r="J774" t="n">
        <v>1340.2</v>
      </c>
      <c r="K774" s="476" t="n">
        <v>1012.9</v>
      </c>
      <c r="L774" t="n">
        <v>0.4</v>
      </c>
      <c r="M774" t="n">
        <v>40</v>
      </c>
      <c r="N774" t="n">
        <v>180</v>
      </c>
      <c r="O774" s="2" t="n">
        <v>39</v>
      </c>
      <c r="P774" s="2" t="n">
        <v>188</v>
      </c>
      <c r="Q774" t="n">
        <v>19</v>
      </c>
      <c r="R774" t="n">
        <v>26</v>
      </c>
      <c r="S774" t="n">
        <v>23</v>
      </c>
      <c r="T774" t="n">
        <v>13</v>
      </c>
      <c r="U774" t="n">
        <v>9</v>
      </c>
      <c r="Z774" t="n">
        <v>0.015</v>
      </c>
      <c r="AA774" t="n">
        <v>86</v>
      </c>
      <c r="AB774" t="n">
        <v>3680</v>
      </c>
      <c r="AC774" t="n">
        <v>0.1</v>
      </c>
      <c r="AD774" t="n">
        <v>3.9</v>
      </c>
      <c r="AE774" t="n">
        <v>0.2</v>
      </c>
      <c r="AF774" t="n">
        <v>7.3</v>
      </c>
      <c r="AG774" t="n">
        <v>6</v>
      </c>
      <c r="AH774" t="n">
        <v>2.2</v>
      </c>
      <c r="AI774" t="n">
        <v>0.35</v>
      </c>
      <c r="AJ774" t="inlineStr">
        <is>
          <t>LG</t>
        </is>
      </c>
      <c r="AL774" t="inlineStr">
        <is>
          <t>MFZ67207701</t>
        </is>
      </c>
      <c r="AM774" s="1">
        <f>IFERROR(AA774/AB774,"")</f>
        <v/>
      </c>
      <c r="AN774" s="486">
        <f>STDEV(K774,G774)</f>
        <v/>
      </c>
    </row>
    <row r="775">
      <c r="A775" t="n">
        <v>2021</v>
      </c>
      <c r="B775" t="n">
        <v>10</v>
      </c>
      <c r="C775" t="n">
        <v>425</v>
      </c>
      <c r="D775" t="n">
        <v>674</v>
      </c>
      <c r="E775" t="inlineStr">
        <is>
          <t>LgWashing Mashine Base (VIVACHE)</t>
        </is>
      </c>
      <c r="F775" t="inlineStr">
        <is>
          <t>FMLGEI10000000</t>
        </is>
      </c>
      <c r="G775" t="n">
        <v>256</v>
      </c>
      <c r="H775" t="n">
        <v>240.896</v>
      </c>
      <c r="I775" t="n">
        <v>274.176</v>
      </c>
      <c r="J775" t="n">
        <v>344</v>
      </c>
      <c r="K775" s="476" t="n">
        <v>265.5</v>
      </c>
      <c r="L775" t="n">
        <v>0.3</v>
      </c>
      <c r="M775" t="n">
        <v>40</v>
      </c>
      <c r="N775" t="n">
        <v>180</v>
      </c>
      <c r="O775" s="2" t="n">
        <v>68</v>
      </c>
      <c r="P775" s="2" t="n">
        <v>107</v>
      </c>
      <c r="Q775" t="n">
        <v>19</v>
      </c>
      <c r="R775" t="n">
        <v>24</v>
      </c>
      <c r="S775" t="n">
        <v>18</v>
      </c>
      <c r="T775" t="n">
        <v>2</v>
      </c>
      <c r="U775" t="n">
        <v>8</v>
      </c>
      <c r="Z775" t="n">
        <v>0.015</v>
      </c>
      <c r="AA775" t="n">
        <v>71</v>
      </c>
      <c r="AB775" t="n">
        <v>5576</v>
      </c>
      <c r="AC775" t="n">
        <v>0.3</v>
      </c>
      <c r="AD775" t="n">
        <v>21.8</v>
      </c>
      <c r="AE775" t="n">
        <v>0.2</v>
      </c>
      <c r="AF775" t="n">
        <v>7.2</v>
      </c>
      <c r="AG775" t="n">
        <v>5</v>
      </c>
      <c r="AH775" t="n">
        <v>1</v>
      </c>
      <c r="AI775" t="n">
        <v>0.44</v>
      </c>
      <c r="AJ775" t="inlineStr">
        <is>
          <t>LG</t>
        </is>
      </c>
      <c r="AL775" t="inlineStr">
        <is>
          <t>AGG76599802</t>
        </is>
      </c>
      <c r="AM775" s="1">
        <f>IFERROR(AA775/AB775,"")</f>
        <v/>
      </c>
      <c r="AN775" s="486">
        <f>STDEV(K775,G775)</f>
        <v/>
      </c>
    </row>
    <row r="776">
      <c r="A776" t="n">
        <v>2021</v>
      </c>
      <c r="B776" t="n">
        <v>10</v>
      </c>
      <c r="C776" t="n">
        <v>124</v>
      </c>
      <c r="D776" t="n">
        <v>688</v>
      </c>
      <c r="E776" t="inlineStr">
        <is>
          <t>قاعدة غسالة كيلوباترا</t>
        </is>
      </c>
      <c r="F776" t="inlineStr">
        <is>
          <t>FMDAII10CP0000</t>
        </is>
      </c>
      <c r="G776" t="n">
        <v>200</v>
      </c>
      <c r="H776" t="n">
        <v>180</v>
      </c>
      <c r="I776" t="n">
        <v>220</v>
      </c>
      <c r="J776" t="n">
        <v>278.7</v>
      </c>
      <c r="K776" s="476" t="n">
        <v>221.9</v>
      </c>
      <c r="L776" t="n">
        <v>0.4</v>
      </c>
      <c r="M776" t="n">
        <v>60</v>
      </c>
      <c r="N776" t="n">
        <v>120</v>
      </c>
      <c r="O776" s="2" t="n">
        <v>66</v>
      </c>
      <c r="P776" s="2" t="n">
        <v>109</v>
      </c>
      <c r="Q776" t="n">
        <v>13</v>
      </c>
      <c r="R776" t="n">
        <v>26</v>
      </c>
      <c r="S776" t="n">
        <v>24</v>
      </c>
      <c r="T776" t="n">
        <v>7</v>
      </c>
      <c r="U776" t="n">
        <v>8</v>
      </c>
      <c r="Z776" t="n">
        <v>0.015</v>
      </c>
      <c r="AA776" t="n">
        <v>72</v>
      </c>
      <c r="AB776" t="n">
        <v>9402</v>
      </c>
      <c r="AC776" t="n">
        <v>0.4</v>
      </c>
      <c r="AD776" t="n">
        <v>47</v>
      </c>
      <c r="AE776" t="n">
        <v>0.3</v>
      </c>
      <c r="AF776" t="n">
        <v>43.5</v>
      </c>
      <c r="AG776" t="n">
        <v>7</v>
      </c>
      <c r="AH776" t="n">
        <v>1.1</v>
      </c>
      <c r="AI776" t="n">
        <v>1.02</v>
      </c>
      <c r="AJ776" t="inlineStr">
        <is>
          <t>Media</t>
        </is>
      </c>
      <c r="AM776" s="1">
        <f>IFERROR(AA776/AB776,"")</f>
        <v/>
      </c>
      <c r="AN776" s="486">
        <f>STDEV(K776,G776)</f>
        <v/>
      </c>
    </row>
    <row r="777">
      <c r="A777" t="n">
        <v>2021</v>
      </c>
      <c r="B777" t="n">
        <v>10</v>
      </c>
      <c r="C777" t="n">
        <v>124</v>
      </c>
      <c r="D777" t="n">
        <v>689</v>
      </c>
      <c r="E777" t="inlineStr">
        <is>
          <t>لوحه غساله كيلوباترا</t>
        </is>
      </c>
      <c r="F777" t="inlineStr">
        <is>
          <t>FMDAII70CP0000</t>
        </is>
      </c>
      <c r="G777" t="n">
        <v>75</v>
      </c>
      <c r="H777" t="n">
        <v>67.5</v>
      </c>
      <c r="I777" t="n">
        <v>82.5</v>
      </c>
      <c r="J777" t="n">
        <v>101.5</v>
      </c>
      <c r="K777" s="476" t="n">
        <v>82.7</v>
      </c>
      <c r="L777" t="n">
        <v>0.4</v>
      </c>
      <c r="M777" t="n">
        <v>60</v>
      </c>
      <c r="N777" t="n">
        <v>120</v>
      </c>
      <c r="O777" s="2" t="n">
        <v>66</v>
      </c>
      <c r="P777" s="2" t="n">
        <v>109</v>
      </c>
      <c r="Q777" t="n">
        <v>13</v>
      </c>
      <c r="R777" t="n">
        <v>24</v>
      </c>
      <c r="S777" t="n">
        <v>19</v>
      </c>
      <c r="T777" t="n">
        <v>7</v>
      </c>
      <c r="U777" t="n">
        <v>7</v>
      </c>
      <c r="Z777" t="n">
        <v>0.015</v>
      </c>
      <c r="AA777" t="n">
        <v>64</v>
      </c>
      <c r="AB777" t="n">
        <v>9780</v>
      </c>
      <c r="AC777" t="n">
        <v>0.9</v>
      </c>
      <c r="AD777" t="n">
        <v>130.4</v>
      </c>
      <c r="AE777" t="n">
        <v>0.8</v>
      </c>
      <c r="AF777" t="n">
        <v>118.6</v>
      </c>
      <c r="AG777" t="n">
        <v>7</v>
      </c>
      <c r="AH777" t="n">
        <v>1</v>
      </c>
      <c r="AI777" t="n">
        <v>1.06</v>
      </c>
      <c r="AJ777" t="inlineStr">
        <is>
          <t>Media</t>
        </is>
      </c>
      <c r="AM777" s="1">
        <f>IFERROR(AA777/AB777,"")</f>
        <v/>
      </c>
      <c r="AN777" s="486">
        <f>STDEV(K777,G777)</f>
        <v/>
      </c>
    </row>
    <row r="778">
      <c r="A778" t="n">
        <v>2021</v>
      </c>
      <c r="B778" t="n">
        <v>10</v>
      </c>
      <c r="C778" t="n">
        <v>125</v>
      </c>
      <c r="D778" t="n">
        <v>690</v>
      </c>
      <c r="E778" t="inlineStr">
        <is>
          <t>زوايا اماميه كيلوباترا</t>
        </is>
      </c>
      <c r="F778" t="inlineStr">
        <is>
          <t>FMDAII2FCP0000</t>
        </is>
      </c>
      <c r="G778" t="n">
        <v>170</v>
      </c>
      <c r="H778" t="n">
        <v>153</v>
      </c>
      <c r="I778" t="n">
        <v>187</v>
      </c>
      <c r="J778" t="n">
        <v>182.9</v>
      </c>
      <c r="K778" s="476" t="n">
        <v>158.7</v>
      </c>
      <c r="L778" t="n">
        <v>0.1</v>
      </c>
      <c r="M778" t="n">
        <v>120</v>
      </c>
      <c r="N778" t="n">
        <v>120</v>
      </c>
      <c r="O778" s="2" t="n">
        <v>127</v>
      </c>
      <c r="P778" s="2" t="n">
        <v>114</v>
      </c>
      <c r="Q778" t="n">
        <v>2</v>
      </c>
      <c r="R778" t="n">
        <v>6</v>
      </c>
      <c r="S778" t="n">
        <v>7</v>
      </c>
      <c r="T778" t="n">
        <v>1</v>
      </c>
      <c r="U778" t="n">
        <v>1</v>
      </c>
      <c r="Z778" t="n">
        <v>0.015</v>
      </c>
      <c r="AA778" t="n">
        <v>16</v>
      </c>
      <c r="AB778" t="n">
        <v>7072</v>
      </c>
      <c r="AC778" t="n">
        <v>0.1</v>
      </c>
      <c r="AD778" t="n">
        <v>41.6</v>
      </c>
      <c r="AE778" t="n">
        <v>0.1</v>
      </c>
      <c r="AF778" t="n">
        <v>44.9</v>
      </c>
      <c r="AG778" t="n">
        <v>4</v>
      </c>
      <c r="AH778" t="n">
        <v>0.1</v>
      </c>
      <c r="AI778" t="n">
        <v>0.67</v>
      </c>
      <c r="AJ778" t="inlineStr">
        <is>
          <t>Media</t>
        </is>
      </c>
      <c r="AM778" s="1">
        <f>IFERROR(AA778/AB778,"")</f>
        <v/>
      </c>
      <c r="AN778" s="486">
        <f>STDEV(K778,G778)</f>
        <v/>
      </c>
    </row>
    <row r="779">
      <c r="A779" t="n">
        <v>2021</v>
      </c>
      <c r="B779" t="n">
        <v>10</v>
      </c>
      <c r="C779" t="n">
        <v>125</v>
      </c>
      <c r="D779" t="n">
        <v>691</v>
      </c>
      <c r="E779" t="inlineStr">
        <is>
          <t>زوايا خلفيه كيلوباترا</t>
        </is>
      </c>
      <c r="F779" t="inlineStr">
        <is>
          <t>FMDAII2RCP0000</t>
        </is>
      </c>
      <c r="G779" t="n">
        <v>194</v>
      </c>
      <c r="H779" t="n">
        <v>174.6</v>
      </c>
      <c r="I779" t="n">
        <v>213.4</v>
      </c>
      <c r="J779" t="n">
        <v>215.4</v>
      </c>
      <c r="K779" s="476" t="n">
        <v>180.4</v>
      </c>
      <c r="L779" t="n">
        <v>0.1</v>
      </c>
      <c r="M779" t="n">
        <v>120</v>
      </c>
      <c r="N779" t="n">
        <v>120</v>
      </c>
      <c r="O779" s="2" t="n">
        <v>127</v>
      </c>
      <c r="P779" s="2" t="n">
        <v>114</v>
      </c>
      <c r="Q779" t="n">
        <v>2</v>
      </c>
      <c r="R779" t="n">
        <v>6</v>
      </c>
      <c r="S779" t="n">
        <v>7</v>
      </c>
      <c r="T779" t="n">
        <v>1</v>
      </c>
      <c r="U779" t="n">
        <v>1</v>
      </c>
      <c r="Z779" t="n">
        <v>0.015</v>
      </c>
      <c r="AA779" t="n">
        <v>16</v>
      </c>
      <c r="AB779" t="n">
        <v>7072</v>
      </c>
      <c r="AC779" t="n">
        <v>0.1</v>
      </c>
      <c r="AD779" t="n">
        <v>36.5</v>
      </c>
      <c r="AE779" t="n">
        <v>0.1</v>
      </c>
      <c r="AF779" t="n">
        <v>38.5</v>
      </c>
      <c r="AG779" t="n">
        <v>4</v>
      </c>
      <c r="AH779" t="n">
        <v>0.1</v>
      </c>
      <c r="AI779" t="n">
        <v>0.67</v>
      </c>
      <c r="AJ779" t="inlineStr">
        <is>
          <t>Media</t>
        </is>
      </c>
      <c r="AM779" s="1">
        <f>IFERROR(AA779/AB779,"")</f>
        <v/>
      </c>
      <c r="AN779" s="486">
        <f>STDEV(K779,G779)</f>
        <v/>
      </c>
    </row>
    <row r="780">
      <c r="A780" t="n">
        <v>2021</v>
      </c>
      <c r="B780" t="n">
        <v>10</v>
      </c>
      <c r="C780" t="n">
        <v>430</v>
      </c>
      <c r="D780" t="n">
        <v>704</v>
      </c>
      <c r="E780" t="inlineStr">
        <is>
          <t>Packaging Pad (Bottom) Assembly12k</t>
        </is>
      </c>
      <c r="F780" t="inlineStr">
        <is>
          <t>FMMDII10012000</t>
        </is>
      </c>
      <c r="G780" t="n">
        <v>383</v>
      </c>
      <c r="H780" t="n">
        <v>360.02</v>
      </c>
      <c r="I780" t="n">
        <v>405.98</v>
      </c>
      <c r="J780" t="n">
        <v>488.2</v>
      </c>
      <c r="K780" s="476" t="n">
        <v>408.8</v>
      </c>
      <c r="L780" t="n">
        <v>0.3</v>
      </c>
      <c r="M780" t="n">
        <v>18</v>
      </c>
      <c r="N780" t="n">
        <v>200</v>
      </c>
      <c r="O780" s="2" t="n">
        <v>27</v>
      </c>
      <c r="P780" s="2" t="n">
        <v>132</v>
      </c>
      <c r="Q780" t="n">
        <v>4</v>
      </c>
      <c r="R780" t="n">
        <v>6</v>
      </c>
      <c r="S780" t="n">
        <v>5</v>
      </c>
      <c r="T780" t="n">
        <v>1</v>
      </c>
      <c r="U780" t="n">
        <v>2</v>
      </c>
      <c r="Z780" t="n">
        <v>0.015</v>
      </c>
      <c r="AA780" t="n">
        <v>18</v>
      </c>
      <c r="AB780" t="n">
        <v>338</v>
      </c>
      <c r="AC780" t="n">
        <v>0</v>
      </c>
      <c r="AD780" t="n">
        <v>0.9</v>
      </c>
      <c r="AE780" t="n">
        <v>0</v>
      </c>
      <c r="AF780" t="n">
        <v>0</v>
      </c>
      <c r="AG780" t="n">
        <v>1</v>
      </c>
      <c r="AH780" t="n">
        <v>0.7</v>
      </c>
      <c r="AI780" t="n">
        <v>0.04</v>
      </c>
      <c r="AJ780" t="inlineStr">
        <is>
          <t>Media</t>
        </is>
      </c>
      <c r="AM780" s="1">
        <f>IFERROR(AA780/AB780,"")</f>
        <v/>
      </c>
      <c r="AN780" s="486">
        <f>STDEV(K780,G780)</f>
        <v/>
      </c>
    </row>
    <row r="781">
      <c r="A781" t="n">
        <v>2021</v>
      </c>
      <c r="B781" t="n">
        <v>10</v>
      </c>
      <c r="C781" t="n">
        <v>430</v>
      </c>
      <c r="D781" t="n">
        <v>705</v>
      </c>
      <c r="E781" t="inlineStr">
        <is>
          <t>Packaging Pad (up)12k</t>
        </is>
      </c>
      <c r="F781" t="inlineStr">
        <is>
          <t>FMMDII70012000</t>
        </is>
      </c>
      <c r="G781" t="n">
        <v>273</v>
      </c>
      <c r="H781" t="n">
        <v>256.62</v>
      </c>
      <c r="I781" t="n">
        <v>289.38</v>
      </c>
      <c r="J781" t="n">
        <v>348.7</v>
      </c>
      <c r="K781" s="476" t="n">
        <v>313.2</v>
      </c>
      <c r="L781" t="n">
        <v>0.3</v>
      </c>
      <c r="M781" t="n">
        <v>18</v>
      </c>
      <c r="N781" t="n">
        <v>200</v>
      </c>
      <c r="O781" s="2" t="n">
        <v>27</v>
      </c>
      <c r="P781" s="2" t="n">
        <v>132</v>
      </c>
      <c r="Q781" t="n">
        <v>5</v>
      </c>
      <c r="R781" t="n">
        <v>10</v>
      </c>
      <c r="S781" t="n">
        <v>2</v>
      </c>
      <c r="T781" t="n">
        <v>1</v>
      </c>
      <c r="U781" t="n">
        <v>1</v>
      </c>
      <c r="Z781" t="n">
        <v>0.015</v>
      </c>
      <c r="AA781" t="n">
        <v>19</v>
      </c>
      <c r="AB781" t="n">
        <v>339</v>
      </c>
      <c r="AC781" t="n">
        <v>0.1</v>
      </c>
      <c r="AD781" t="n">
        <v>1.2</v>
      </c>
      <c r="AE781" t="n">
        <v>0</v>
      </c>
      <c r="AF781" t="n">
        <v>0</v>
      </c>
      <c r="AG781" t="n">
        <v>1</v>
      </c>
      <c r="AH781" t="n">
        <v>0.7</v>
      </c>
      <c r="AI781" t="n">
        <v>0.04</v>
      </c>
      <c r="AJ781" t="inlineStr">
        <is>
          <t>Media</t>
        </is>
      </c>
      <c r="AM781" s="1">
        <f>IFERROR(AA781/AB781,"")</f>
        <v/>
      </c>
      <c r="AN781" s="486">
        <f>STDEV(K781,G781)</f>
        <v/>
      </c>
    </row>
    <row r="782">
      <c r="A782" t="n">
        <v>2021</v>
      </c>
      <c r="B782" t="n">
        <v>10</v>
      </c>
      <c r="C782" t="n">
        <v>430</v>
      </c>
      <c r="D782" t="n">
        <v>706</v>
      </c>
      <c r="E782" t="inlineStr">
        <is>
          <t>Packaging Pad (Middle)12k</t>
        </is>
      </c>
      <c r="F782" t="inlineStr">
        <is>
          <t>FMMDII80012000</t>
        </is>
      </c>
      <c r="G782" t="n">
        <v>171</v>
      </c>
      <c r="H782" t="n">
        <v>160.74</v>
      </c>
      <c r="I782" t="n">
        <v>181.26</v>
      </c>
      <c r="J782" t="n">
        <v>218.5</v>
      </c>
      <c r="K782" s="476" t="n">
        <v>185.8</v>
      </c>
      <c r="L782" t="n">
        <v>0.3</v>
      </c>
      <c r="M782" t="n">
        <v>18</v>
      </c>
      <c r="N782" t="n">
        <v>200</v>
      </c>
      <c r="O782" s="2" t="n">
        <v>27</v>
      </c>
      <c r="P782" s="2" t="n">
        <v>132</v>
      </c>
      <c r="Q782" t="n">
        <v>4</v>
      </c>
      <c r="R782" t="n">
        <v>5</v>
      </c>
      <c r="S782" t="n">
        <v>6</v>
      </c>
      <c r="T782" t="n">
        <v>1</v>
      </c>
      <c r="U782" t="n">
        <v>1</v>
      </c>
      <c r="Z782" t="n">
        <v>0.015</v>
      </c>
      <c r="AA782" t="n">
        <v>17</v>
      </c>
      <c r="AB782" t="n">
        <v>617</v>
      </c>
      <c r="AC782" t="n">
        <v>0.1</v>
      </c>
      <c r="AD782" t="n">
        <v>3.6</v>
      </c>
      <c r="AE782" t="n">
        <v>0.1</v>
      </c>
      <c r="AF782" t="n">
        <v>0.1</v>
      </c>
      <c r="AG782" t="n">
        <v>1</v>
      </c>
      <c r="AH782" t="n">
        <v>0.6</v>
      </c>
      <c r="AI782" t="n">
        <v>0.03</v>
      </c>
      <c r="AJ782" t="inlineStr">
        <is>
          <t>Media</t>
        </is>
      </c>
      <c r="AM782" s="1">
        <f>IFERROR(AA782/AB782,"")</f>
        <v/>
      </c>
      <c r="AN782" s="486">
        <f>STDEV(K782,G782)</f>
        <v/>
      </c>
    </row>
    <row r="783">
      <c r="A783" t="n">
        <v>2021</v>
      </c>
      <c r="B783" t="n">
        <v>10</v>
      </c>
      <c r="C783" t="n">
        <v>430</v>
      </c>
      <c r="D783" t="n">
        <v>707</v>
      </c>
      <c r="E783" t="inlineStr">
        <is>
          <t>Packging Pad (Side)12k</t>
        </is>
      </c>
      <c r="F783" t="inlineStr">
        <is>
          <t>FMMDII2F001200</t>
        </is>
      </c>
      <c r="G783" t="n">
        <v>185</v>
      </c>
      <c r="H783" t="n">
        <v>173.9</v>
      </c>
      <c r="I783" t="n">
        <v>196.1</v>
      </c>
      <c r="J783" t="n">
        <v>178.7</v>
      </c>
      <c r="K783" s="476" t="n">
        <v>142.2</v>
      </c>
      <c r="L783" t="n">
        <v>0</v>
      </c>
      <c r="M783" t="n">
        <v>18</v>
      </c>
      <c r="N783" t="n">
        <v>200</v>
      </c>
      <c r="O783" s="2" t="n">
        <v>27</v>
      </c>
      <c r="P783" s="2" t="n">
        <v>132</v>
      </c>
      <c r="Q783" t="n">
        <v>1</v>
      </c>
      <c r="R783" t="n">
        <v>3</v>
      </c>
      <c r="S783" t="n">
        <v>2</v>
      </c>
      <c r="T783" t="n">
        <v>1</v>
      </c>
      <c r="U783" t="n">
        <v>0</v>
      </c>
      <c r="Z783" t="n">
        <v>0.015</v>
      </c>
      <c r="AA783" t="n">
        <v>6</v>
      </c>
      <c r="AB783" t="n">
        <v>606</v>
      </c>
      <c r="AC783" t="n">
        <v>0</v>
      </c>
      <c r="AD783" t="n">
        <v>3.3</v>
      </c>
      <c r="AE783" t="n">
        <v>0</v>
      </c>
      <c r="AF783" t="n">
        <v>0</v>
      </c>
      <c r="AG783" t="n">
        <v>1</v>
      </c>
      <c r="AH783" t="n">
        <v>0.2</v>
      </c>
      <c r="AI783" t="n">
        <v>0.01</v>
      </c>
      <c r="AJ783" t="inlineStr">
        <is>
          <t>Media</t>
        </is>
      </c>
      <c r="AM783" s="1">
        <f>IFERROR(AA783/AB783,"")</f>
        <v/>
      </c>
      <c r="AN783" s="486">
        <f>STDEV(K783,G783)</f>
        <v/>
      </c>
    </row>
    <row r="784">
      <c r="A784" t="n">
        <v>2021</v>
      </c>
      <c r="B784" t="n">
        <v>10</v>
      </c>
      <c r="C784" t="n">
        <v>1</v>
      </c>
      <c r="D784" t="n">
        <v>1</v>
      </c>
      <c r="E784" t="inlineStr">
        <is>
          <t>كفر سخان فرنساوى 085</t>
        </is>
      </c>
      <c r="F784" t="inlineStr">
        <is>
          <t>FMENCI20000000</t>
        </is>
      </c>
      <c r="G784" t="n">
        <v>111</v>
      </c>
      <c r="H784" t="n">
        <v>103.23</v>
      </c>
      <c r="I784" t="n">
        <v>118.77</v>
      </c>
      <c r="J784" t="n">
        <v>168</v>
      </c>
      <c r="K784" s="476" t="n">
        <v>111.7</v>
      </c>
      <c r="L784" t="n">
        <v>0.5</v>
      </c>
      <c r="M784" t="n">
        <v>108</v>
      </c>
      <c r="N784" t="n">
        <v>100</v>
      </c>
      <c r="O784" s="2" t="n">
        <v>98</v>
      </c>
      <c r="P784" s="2" t="n">
        <v>113</v>
      </c>
      <c r="Q784" t="n">
        <v>38</v>
      </c>
      <c r="R784" t="n">
        <v>35</v>
      </c>
      <c r="S784" t="n">
        <v>38</v>
      </c>
      <c r="T784" t="n">
        <v>13</v>
      </c>
      <c r="U784" t="n">
        <v>10</v>
      </c>
      <c r="Z784" t="n">
        <v>0.015</v>
      </c>
      <c r="AA784" t="n">
        <v>134</v>
      </c>
      <c r="AB784" t="n">
        <v>13154</v>
      </c>
      <c r="AC784" t="n">
        <v>1.2</v>
      </c>
      <c r="AD784" t="n">
        <v>118.5</v>
      </c>
      <c r="AE784" t="n">
        <v>1.2</v>
      </c>
      <c r="AF784" t="n">
        <v>118.5</v>
      </c>
      <c r="AG784" t="n">
        <v>6</v>
      </c>
      <c r="AH784" t="n">
        <v>1.4</v>
      </c>
      <c r="AI784" t="n">
        <v>0.92</v>
      </c>
      <c r="AJ784" t="inlineStr">
        <is>
          <t>اطلانتيك</t>
        </is>
      </c>
      <c r="AM784" s="1">
        <f>IFERROR(AA784/AB784,"")</f>
        <v/>
      </c>
      <c r="AN784" s="486">
        <f>STDEV(K784,G784)</f>
        <v/>
      </c>
    </row>
    <row r="785">
      <c r="A785" t="n">
        <v>2021</v>
      </c>
      <c r="B785" t="n">
        <v>10</v>
      </c>
      <c r="C785" t="n">
        <v>1</v>
      </c>
      <c r="D785" t="n">
        <v>2</v>
      </c>
      <c r="E785" t="inlineStr">
        <is>
          <t>قاعده سخان فرنساوى 086</t>
        </is>
      </c>
      <c r="F785" t="inlineStr">
        <is>
          <t>FMENCI30000000</t>
        </is>
      </c>
      <c r="G785" t="n">
        <v>113</v>
      </c>
      <c r="H785" t="n">
        <v>105.09</v>
      </c>
      <c r="I785" t="n">
        <v>120.91</v>
      </c>
      <c r="J785" t="n">
        <v>144.4</v>
      </c>
      <c r="K785" s="476" t="n">
        <v>108.6</v>
      </c>
      <c r="L785" t="n">
        <v>0.3</v>
      </c>
      <c r="M785" t="n">
        <v>108</v>
      </c>
      <c r="N785" t="n">
        <v>100</v>
      </c>
      <c r="O785" s="2" t="n">
        <v>98</v>
      </c>
      <c r="P785" s="2" t="n">
        <v>113</v>
      </c>
      <c r="Q785" t="n">
        <v>28</v>
      </c>
      <c r="R785" t="n">
        <v>36</v>
      </c>
      <c r="S785" t="n">
        <v>34</v>
      </c>
      <c r="T785" t="n">
        <v>14</v>
      </c>
      <c r="U785" t="n">
        <v>6</v>
      </c>
      <c r="Z785" t="n">
        <v>0.015</v>
      </c>
      <c r="AA785" t="n">
        <v>118</v>
      </c>
      <c r="AB785" t="n">
        <v>11584</v>
      </c>
      <c r="AC785" t="n">
        <v>1</v>
      </c>
      <c r="AD785" t="n">
        <v>102.5</v>
      </c>
      <c r="AE785" t="n">
        <v>1.1</v>
      </c>
      <c r="AF785" t="n">
        <v>107.8</v>
      </c>
      <c r="AG785" t="n">
        <v>6</v>
      </c>
      <c r="AH785" t="n">
        <v>1.2</v>
      </c>
      <c r="AI785" t="n">
        <v>0.8100000000000001</v>
      </c>
      <c r="AJ785" t="inlineStr">
        <is>
          <t>اطلانتيك</t>
        </is>
      </c>
      <c r="AM785" s="1">
        <f>IFERROR(AA785/AB785,"")</f>
        <v/>
      </c>
      <c r="AN785" s="486">
        <f>STDEV(K785,G785)</f>
        <v/>
      </c>
    </row>
    <row r="786">
      <c r="A786" t="n">
        <v>2021</v>
      </c>
      <c r="B786" t="n">
        <v>10</v>
      </c>
      <c r="C786" t="n">
        <v>3</v>
      </c>
      <c r="D786" t="n">
        <v>10</v>
      </c>
      <c r="E786" t="inlineStr">
        <is>
          <t>(إفتا)S1B1 1754501</t>
        </is>
      </c>
      <c r="F786" t="inlineStr">
        <is>
          <t>FMAFTI10000000</t>
        </is>
      </c>
      <c r="G786" t="n">
        <v>48</v>
      </c>
      <c r="H786" t="n">
        <v>44.64</v>
      </c>
      <c r="I786" t="n">
        <v>51.36</v>
      </c>
      <c r="J786" t="n">
        <v>69.5</v>
      </c>
      <c r="K786" s="476" t="n">
        <v>52.8</v>
      </c>
      <c r="L786" t="n">
        <v>0.4</v>
      </c>
      <c r="M786" t="n">
        <v>47</v>
      </c>
      <c r="N786" t="n">
        <v>154</v>
      </c>
      <c r="O786" s="2" t="n">
        <v>58</v>
      </c>
      <c r="P786" s="2" t="n">
        <v>124</v>
      </c>
      <c r="R786" t="n">
        <v>1</v>
      </c>
      <c r="S786" t="n">
        <v>3</v>
      </c>
      <c r="T786" t="n">
        <v>1</v>
      </c>
      <c r="Z786" t="n">
        <v>0.02</v>
      </c>
      <c r="AA786" t="n">
        <v>5</v>
      </c>
      <c r="AB786" t="n">
        <v>705</v>
      </c>
      <c r="AC786" t="n">
        <v>0.1</v>
      </c>
      <c r="AD786" t="n">
        <v>14.7</v>
      </c>
      <c r="AE786" t="n">
        <v>0.1</v>
      </c>
      <c r="AF786" t="n">
        <v>13.4</v>
      </c>
      <c r="AG786" t="n">
        <v>1</v>
      </c>
      <c r="AH786" t="n">
        <v>0.1</v>
      </c>
      <c r="AI786" t="n">
        <v>0.68</v>
      </c>
      <c r="AJ786" t="inlineStr">
        <is>
          <t>افتا</t>
        </is>
      </c>
      <c r="AM786" s="1">
        <f>IFERROR(AA786/AB786,"")</f>
        <v/>
      </c>
      <c r="AN786" s="486">
        <f>STDEV(K786,G786)</f>
        <v/>
      </c>
    </row>
    <row r="787">
      <c r="A787" t="n">
        <v>2021</v>
      </c>
      <c r="B787" t="n">
        <v>10</v>
      </c>
      <c r="C787" t="n">
        <v>29</v>
      </c>
      <c r="D787" t="n">
        <v>81</v>
      </c>
      <c r="E787" t="inlineStr">
        <is>
          <t>قاعدة بوتجاز 90 تصدير</t>
        </is>
      </c>
      <c r="F787" t="inlineStr">
        <is>
          <t>FMDACI49000001</t>
        </is>
      </c>
      <c r="G787" t="n">
        <v>388</v>
      </c>
      <c r="H787" t="n">
        <v>360.84</v>
      </c>
      <c r="I787" t="n">
        <v>415.16</v>
      </c>
      <c r="J787" t="n">
        <v>522.1</v>
      </c>
      <c r="K787" s="476" t="n">
        <v>403.4</v>
      </c>
      <c r="L787" t="n">
        <v>0.3</v>
      </c>
      <c r="M787" t="n">
        <v>60</v>
      </c>
      <c r="N787" t="n">
        <v>120</v>
      </c>
      <c r="O787" s="2" t="n">
        <v>64</v>
      </c>
      <c r="P787" s="2" t="n">
        <v>112</v>
      </c>
      <c r="Q787" t="n">
        <v>49</v>
      </c>
      <c r="R787" t="n">
        <v>55</v>
      </c>
      <c r="S787" t="n">
        <v>54</v>
      </c>
      <c r="T787" t="n">
        <v>5</v>
      </c>
      <c r="U787" t="n">
        <v>16</v>
      </c>
      <c r="Z787" t="n">
        <v>0.015</v>
      </c>
      <c r="AA787" t="n">
        <v>179</v>
      </c>
      <c r="AB787" t="n">
        <v>7149</v>
      </c>
      <c r="AC787" t="n">
        <v>0.5</v>
      </c>
      <c r="AD787" t="n">
        <v>18.4</v>
      </c>
      <c r="AE787" t="n">
        <v>0.4</v>
      </c>
      <c r="AF787" t="n">
        <v>17.8</v>
      </c>
      <c r="AG787" t="n">
        <v>7</v>
      </c>
      <c r="AH787" t="n">
        <v>2.8</v>
      </c>
      <c r="AI787" t="n">
        <v>0.77</v>
      </c>
      <c r="AJ787" t="inlineStr">
        <is>
          <t>الكترولوكس</t>
        </is>
      </c>
      <c r="AL787" t="inlineStr">
        <is>
          <t>A07465002</t>
        </is>
      </c>
      <c r="AM787" s="1">
        <f>IFERROR(AA787/AB787,"")</f>
        <v/>
      </c>
      <c r="AN787" s="486">
        <f>STDEV(K787,G787)</f>
        <v/>
      </c>
    </row>
    <row r="788">
      <c r="A788" t="n">
        <v>2021</v>
      </c>
      <c r="B788" t="n">
        <v>10</v>
      </c>
      <c r="C788" t="n">
        <v>34</v>
      </c>
      <c r="D788" t="n">
        <v>99</v>
      </c>
      <c r="E788" t="inlineStr">
        <is>
          <t>فوم تغليف علوى يمين خلفى11قدم  PDFRP0143</t>
        </is>
      </c>
      <c r="F788" t="inlineStr">
        <is>
          <t>FMDAIIM2000000</t>
        </is>
      </c>
      <c r="G788" t="n">
        <v>20</v>
      </c>
      <c r="H788" t="n">
        <v>18.6</v>
      </c>
      <c r="I788" t="n">
        <v>21.4</v>
      </c>
      <c r="J788" t="n">
        <v>27.4</v>
      </c>
      <c r="K788" s="476" t="n">
        <v>21.3</v>
      </c>
      <c r="L788" t="n">
        <v>0.4</v>
      </c>
      <c r="M788" t="n">
        <v>140</v>
      </c>
      <c r="N788" t="n">
        <v>103</v>
      </c>
      <c r="O788" s="2" t="n">
        <v>133</v>
      </c>
      <c r="P788" s="2" t="n">
        <v>108</v>
      </c>
      <c r="Q788" t="n">
        <v>8</v>
      </c>
      <c r="R788" t="n">
        <v>13</v>
      </c>
      <c r="S788" t="n">
        <v>8</v>
      </c>
      <c r="T788" t="n">
        <v>4</v>
      </c>
      <c r="U788" t="n">
        <v>4</v>
      </c>
      <c r="Z788" t="n">
        <v>0.015</v>
      </c>
      <c r="AA788" t="n">
        <v>37</v>
      </c>
      <c r="AB788" t="n">
        <v>6013</v>
      </c>
      <c r="AC788" t="n">
        <v>1.9</v>
      </c>
      <c r="AD788" t="n">
        <v>300.7</v>
      </c>
      <c r="AE788" t="n">
        <v>1.7</v>
      </c>
      <c r="AF788" t="n">
        <v>280.8</v>
      </c>
      <c r="AG788" t="n">
        <v>3</v>
      </c>
      <c r="AH788" t="n">
        <v>0.3</v>
      </c>
      <c r="AI788" t="n">
        <v>0.65</v>
      </c>
      <c r="AJ788" t="inlineStr">
        <is>
          <t>الكترولوكس</t>
        </is>
      </c>
      <c r="AL788" t="inlineStr">
        <is>
          <t>PDFRP0147</t>
        </is>
      </c>
      <c r="AM788" s="1">
        <f>IFERROR(AA788/AB788,"")</f>
        <v/>
      </c>
      <c r="AN788" s="486">
        <f>STDEV(K788,G788)</f>
        <v/>
      </c>
    </row>
    <row r="789">
      <c r="A789" t="n">
        <v>2021</v>
      </c>
      <c r="B789" t="n">
        <v>10</v>
      </c>
      <c r="C789" t="n">
        <v>34</v>
      </c>
      <c r="D789" t="n">
        <v>100</v>
      </c>
      <c r="E789" t="inlineStr">
        <is>
          <t>فوم تغليف علوى يمين امامى11قدم  PDFRP0142</t>
        </is>
      </c>
      <c r="F789" t="inlineStr">
        <is>
          <t>FMDAIIM1000000</t>
        </is>
      </c>
      <c r="G789" t="n">
        <v>20</v>
      </c>
      <c r="H789" t="n">
        <v>18.6</v>
      </c>
      <c r="I789" t="n">
        <v>21.4</v>
      </c>
      <c r="J789" t="n">
        <v>27.4</v>
      </c>
      <c r="K789" s="476" t="n">
        <v>21.3</v>
      </c>
      <c r="L789" t="n">
        <v>0.4</v>
      </c>
      <c r="M789" t="n">
        <v>140</v>
      </c>
      <c r="N789" t="n">
        <v>103</v>
      </c>
      <c r="O789" s="2" t="n">
        <v>133</v>
      </c>
      <c r="P789" s="2" t="n">
        <v>108</v>
      </c>
      <c r="Q789" t="n">
        <v>8</v>
      </c>
      <c r="R789" t="n">
        <v>13</v>
      </c>
      <c r="S789" t="n">
        <v>8</v>
      </c>
      <c r="T789" t="n">
        <v>4</v>
      </c>
      <c r="U789" t="n">
        <v>4</v>
      </c>
      <c r="Z789" t="n">
        <v>0.015</v>
      </c>
      <c r="AA789" t="n">
        <v>37</v>
      </c>
      <c r="AB789" t="n">
        <v>6013</v>
      </c>
      <c r="AC789" t="n">
        <v>1.9</v>
      </c>
      <c r="AD789" t="n">
        <v>300.7</v>
      </c>
      <c r="AE789" t="n">
        <v>1.7</v>
      </c>
      <c r="AF789" t="n">
        <v>280.8</v>
      </c>
      <c r="AG789" t="n">
        <v>3</v>
      </c>
      <c r="AH789" t="n">
        <v>0.3</v>
      </c>
      <c r="AI789" t="n">
        <v>0.65</v>
      </c>
      <c r="AJ789" t="inlineStr">
        <is>
          <t>الكترولوكس</t>
        </is>
      </c>
      <c r="AL789" t="inlineStr">
        <is>
          <t>PDFRP0146</t>
        </is>
      </c>
      <c r="AM789" s="1">
        <f>IFERROR(AA789/AB789,"")</f>
        <v/>
      </c>
      <c r="AN789" s="486">
        <f>STDEV(K789,G789)</f>
        <v/>
      </c>
    </row>
    <row r="790">
      <c r="A790" t="n">
        <v>2021</v>
      </c>
      <c r="B790" t="n">
        <v>10</v>
      </c>
      <c r="C790" t="n">
        <v>34</v>
      </c>
      <c r="D790" t="n">
        <v>101</v>
      </c>
      <c r="E790" t="inlineStr">
        <is>
          <t>فوم تغليف علوى شمال خلفى11قدم  PDFRP0145</t>
        </is>
      </c>
      <c r="F790" t="inlineStr">
        <is>
          <t>FMDAIIM4000000</t>
        </is>
      </c>
      <c r="G790" t="n">
        <v>20</v>
      </c>
      <c r="H790" t="n">
        <v>18.6</v>
      </c>
      <c r="I790" t="n">
        <v>21.4</v>
      </c>
      <c r="J790" t="n">
        <v>27.4</v>
      </c>
      <c r="K790" s="476" t="n">
        <v>21.3</v>
      </c>
      <c r="L790" t="n">
        <v>0.4</v>
      </c>
      <c r="M790" t="n">
        <v>140</v>
      </c>
      <c r="N790" t="n">
        <v>103</v>
      </c>
      <c r="O790" s="2" t="n">
        <v>133</v>
      </c>
      <c r="P790" s="2" t="n">
        <v>108</v>
      </c>
      <c r="Q790" t="n">
        <v>8</v>
      </c>
      <c r="R790" t="n">
        <v>13</v>
      </c>
      <c r="S790" t="n">
        <v>8</v>
      </c>
      <c r="T790" t="n">
        <v>4</v>
      </c>
      <c r="U790" t="n">
        <v>4</v>
      </c>
      <c r="Z790" t="n">
        <v>0.015</v>
      </c>
      <c r="AA790" t="n">
        <v>37</v>
      </c>
      <c r="AB790" t="n">
        <v>6013</v>
      </c>
      <c r="AC790" t="n">
        <v>1.9</v>
      </c>
      <c r="AD790" t="n">
        <v>300.7</v>
      </c>
      <c r="AE790" t="n">
        <v>1.7</v>
      </c>
      <c r="AF790" t="n">
        <v>280.8</v>
      </c>
      <c r="AG790" t="n">
        <v>3</v>
      </c>
      <c r="AH790" t="n">
        <v>0.3</v>
      </c>
      <c r="AI790" t="n">
        <v>0.65</v>
      </c>
      <c r="AJ790" t="inlineStr">
        <is>
          <t>الكترولوكس</t>
        </is>
      </c>
      <c r="AL790" t="inlineStr">
        <is>
          <t>PDFRP0142</t>
        </is>
      </c>
      <c r="AM790" s="1">
        <f>IFERROR(AA790/AB790,"")</f>
        <v/>
      </c>
      <c r="AN790" s="486">
        <f>STDEV(K790,G790)</f>
        <v/>
      </c>
    </row>
    <row r="791">
      <c r="A791" t="n">
        <v>2021</v>
      </c>
      <c r="B791" t="n">
        <v>10</v>
      </c>
      <c r="C791" t="n">
        <v>34</v>
      </c>
      <c r="D791" t="n">
        <v>102</v>
      </c>
      <c r="E791" t="inlineStr">
        <is>
          <t>فوم تغليف علوى شمال امامى11قدم  PDFRP0144</t>
        </is>
      </c>
      <c r="F791" t="inlineStr">
        <is>
          <t>FMDAIIM3000000</t>
        </is>
      </c>
      <c r="G791" t="n">
        <v>20</v>
      </c>
      <c r="H791" t="n">
        <v>18.6</v>
      </c>
      <c r="I791" t="n">
        <v>21.4</v>
      </c>
      <c r="J791" t="n">
        <v>27.4</v>
      </c>
      <c r="K791" s="476" t="n">
        <v>21.3</v>
      </c>
      <c r="L791" t="n">
        <v>0.4</v>
      </c>
      <c r="M791" t="n">
        <v>140</v>
      </c>
      <c r="N791" t="n">
        <v>103</v>
      </c>
      <c r="O791" s="2" t="n">
        <v>133</v>
      </c>
      <c r="P791" s="2" t="n">
        <v>108</v>
      </c>
      <c r="Q791" t="n">
        <v>8</v>
      </c>
      <c r="R791" t="n">
        <v>13</v>
      </c>
      <c r="S791" t="n">
        <v>8</v>
      </c>
      <c r="T791" t="n">
        <v>4</v>
      </c>
      <c r="U791" t="n">
        <v>4</v>
      </c>
      <c r="Z791" t="n">
        <v>0.015</v>
      </c>
      <c r="AA791" t="n">
        <v>37</v>
      </c>
      <c r="AB791" t="n">
        <v>6013</v>
      </c>
      <c r="AC791" t="n">
        <v>1.9</v>
      </c>
      <c r="AD791" t="n">
        <v>300.7</v>
      </c>
      <c r="AE791" t="n">
        <v>1.7</v>
      </c>
      <c r="AF791" t="n">
        <v>280.8</v>
      </c>
      <c r="AG791" t="n">
        <v>3</v>
      </c>
      <c r="AH791" t="n">
        <v>0.3</v>
      </c>
      <c r="AI791" t="n">
        <v>0.65</v>
      </c>
      <c r="AJ791" t="inlineStr">
        <is>
          <t>الكترولوكس</t>
        </is>
      </c>
      <c r="AL791" t="inlineStr">
        <is>
          <t>PDFRP0143</t>
        </is>
      </c>
      <c r="AM791" s="1">
        <f>IFERROR(AA791/AB791,"")</f>
        <v/>
      </c>
      <c r="AN791" s="486">
        <f>STDEV(K791,G791)</f>
        <v/>
      </c>
    </row>
    <row r="792">
      <c r="A792" t="n">
        <v>2021</v>
      </c>
      <c r="B792" t="n">
        <v>10</v>
      </c>
      <c r="C792" t="n">
        <v>34</v>
      </c>
      <c r="D792" t="n">
        <v>103</v>
      </c>
      <c r="E792" t="inlineStr">
        <is>
          <t>فوم تغليف سفلى يمين 11قدم المعدل PDFRP0147</t>
        </is>
      </c>
      <c r="F792" t="inlineStr">
        <is>
          <t>FMDAIIM6000000</t>
        </is>
      </c>
      <c r="G792" t="n">
        <v>89</v>
      </c>
      <c r="H792" t="n">
        <v>82.77</v>
      </c>
      <c r="I792" t="n">
        <v>95.23</v>
      </c>
      <c r="J792" t="n">
        <v>119</v>
      </c>
      <c r="K792" s="476" t="n">
        <v>88</v>
      </c>
      <c r="L792" t="n">
        <v>0.3</v>
      </c>
      <c r="M792" t="n">
        <v>140</v>
      </c>
      <c r="N792" t="n">
        <v>103</v>
      </c>
      <c r="O792" s="2" t="n">
        <v>133</v>
      </c>
      <c r="P792" s="2" t="n">
        <v>108</v>
      </c>
      <c r="Q792" t="n">
        <v>8</v>
      </c>
      <c r="R792" t="n">
        <v>13</v>
      </c>
      <c r="S792" t="n">
        <v>7</v>
      </c>
      <c r="T792" t="n">
        <v>2</v>
      </c>
      <c r="U792" t="n">
        <v>3</v>
      </c>
      <c r="Z792" t="n">
        <v>0.015</v>
      </c>
      <c r="AA792" t="n">
        <v>33</v>
      </c>
      <c r="AB792" t="n">
        <v>6009</v>
      </c>
      <c r="AC792" t="n">
        <v>0.4</v>
      </c>
      <c r="AD792" t="n">
        <v>67.5</v>
      </c>
      <c r="AE792" t="n">
        <v>0.4</v>
      </c>
      <c r="AF792" t="n">
        <v>69</v>
      </c>
      <c r="AG792" t="n">
        <v>3</v>
      </c>
      <c r="AH792" t="n">
        <v>0.2</v>
      </c>
      <c r="AI792" t="n">
        <v>0.65</v>
      </c>
      <c r="AJ792" t="inlineStr">
        <is>
          <t>الكترولوكس</t>
        </is>
      </c>
      <c r="AL792" t="inlineStr">
        <is>
          <t>PDFRP0144</t>
        </is>
      </c>
      <c r="AM792" s="1">
        <f>IFERROR(AA792/AB792,"")</f>
        <v/>
      </c>
      <c r="AN792" s="486">
        <f>STDEV(K792,G792)</f>
        <v/>
      </c>
    </row>
    <row r="793">
      <c r="A793" t="n">
        <v>2021</v>
      </c>
      <c r="B793" t="n">
        <v>10</v>
      </c>
      <c r="C793" t="n">
        <v>34</v>
      </c>
      <c r="D793" t="n">
        <v>104</v>
      </c>
      <c r="E793" t="inlineStr">
        <is>
          <t>فوم تغليف سفلى شمال 11قدم المعدل  PDFRP0146</t>
        </is>
      </c>
      <c r="F793" t="inlineStr">
        <is>
          <t>FMDAIIM5000000</t>
        </is>
      </c>
      <c r="G793" t="n">
        <v>89</v>
      </c>
      <c r="H793" t="n">
        <v>82.77</v>
      </c>
      <c r="I793" t="n">
        <v>95.23</v>
      </c>
      <c r="J793" t="n">
        <v>115.7</v>
      </c>
      <c r="K793" s="476" t="n">
        <v>84.8</v>
      </c>
      <c r="L793" t="n">
        <v>0.3</v>
      </c>
      <c r="M793" t="n">
        <v>140</v>
      </c>
      <c r="N793" t="n">
        <v>103</v>
      </c>
      <c r="O793" s="2" t="n">
        <v>133</v>
      </c>
      <c r="P793" s="2" t="n">
        <v>108</v>
      </c>
      <c r="Q793" t="n">
        <v>8</v>
      </c>
      <c r="R793" t="n">
        <v>13</v>
      </c>
      <c r="S793" t="n">
        <v>7</v>
      </c>
      <c r="T793" t="n">
        <v>2</v>
      </c>
      <c r="U793" t="n">
        <v>3</v>
      </c>
      <c r="Z793" t="n">
        <v>0.015</v>
      </c>
      <c r="AA793" t="n">
        <v>33</v>
      </c>
      <c r="AB793" t="n">
        <v>6009</v>
      </c>
      <c r="AC793" t="n">
        <v>0.4</v>
      </c>
      <c r="AD793" t="n">
        <v>67.5</v>
      </c>
      <c r="AE793" t="n">
        <v>0.4</v>
      </c>
      <c r="AF793" t="n">
        <v>72.8</v>
      </c>
      <c r="AG793" t="n">
        <v>3</v>
      </c>
      <c r="AH793" t="n">
        <v>0.2</v>
      </c>
      <c r="AI793" t="n">
        <v>0.65</v>
      </c>
      <c r="AJ793" t="inlineStr">
        <is>
          <t>الكترولوكس</t>
        </is>
      </c>
      <c r="AL793" t="inlineStr">
        <is>
          <t>PDFRP0145</t>
        </is>
      </c>
      <c r="AM793" s="1">
        <f>IFERROR(AA793/AB793,"")</f>
        <v/>
      </c>
      <c r="AN793" s="486">
        <f>STDEV(K793,G793)</f>
        <v/>
      </c>
    </row>
    <row r="794">
      <c r="A794" t="n">
        <v>2021</v>
      </c>
      <c r="B794" t="n">
        <v>10</v>
      </c>
      <c r="C794" t="n">
        <v>52</v>
      </c>
      <c r="D794" t="n">
        <v>130</v>
      </c>
      <c r="E794" t="inlineStr">
        <is>
          <t>فوم كوش 152</t>
        </is>
      </c>
      <c r="F794" t="inlineStr">
        <is>
          <t>FMDACI51520000</t>
        </is>
      </c>
      <c r="G794" t="n">
        <v>12</v>
      </c>
      <c r="H794" t="n">
        <v>11.16</v>
      </c>
      <c r="I794" t="n">
        <v>12.84</v>
      </c>
      <c r="J794" t="n">
        <v>15.8</v>
      </c>
      <c r="K794" s="476" t="n">
        <v>12.6</v>
      </c>
      <c r="L794" t="n">
        <v>0.3</v>
      </c>
      <c r="M794" t="n">
        <v>336</v>
      </c>
      <c r="N794" t="n">
        <v>96</v>
      </c>
      <c r="O794" s="2" t="n">
        <v>374</v>
      </c>
      <c r="P794" s="2" t="n">
        <v>87</v>
      </c>
      <c r="Q794" t="n">
        <v>4</v>
      </c>
      <c r="R794" t="n">
        <v>16</v>
      </c>
      <c r="S794" t="n">
        <v>18</v>
      </c>
      <c r="U794" t="n">
        <v>1</v>
      </c>
      <c r="Z794" t="n">
        <v>0.02</v>
      </c>
      <c r="AA794" t="n">
        <v>39</v>
      </c>
      <c r="AB794" t="n">
        <v>9239</v>
      </c>
      <c r="AC794" t="n">
        <v>3.3</v>
      </c>
      <c r="AD794" t="n">
        <v>769.9</v>
      </c>
      <c r="AE794" t="n">
        <v>3.1</v>
      </c>
      <c r="AF794" t="n">
        <v>736.1</v>
      </c>
      <c r="AG794" t="n">
        <v>2</v>
      </c>
      <c r="AH794" t="n">
        <v>0.1</v>
      </c>
      <c r="AI794" t="n">
        <v>0.63</v>
      </c>
      <c r="AJ794" t="inlineStr">
        <is>
          <t>الكترولوكس</t>
        </is>
      </c>
      <c r="AL794" t="inlineStr">
        <is>
          <t>809040701</t>
        </is>
      </c>
      <c r="AM794" s="1">
        <f>IFERROR(AA794/AB794,"")</f>
        <v/>
      </c>
      <c r="AN794" s="486">
        <f>STDEV(K794,G794)</f>
        <v/>
      </c>
    </row>
    <row r="795">
      <c r="A795" t="n">
        <v>2021</v>
      </c>
      <c r="B795" t="n">
        <v>10</v>
      </c>
      <c r="C795" t="n">
        <v>53</v>
      </c>
      <c r="D795" t="n">
        <v>131</v>
      </c>
      <c r="E795" t="inlineStr">
        <is>
          <t>فوم كوش 130</t>
        </is>
      </c>
      <c r="F795" t="inlineStr">
        <is>
          <t>FMDACI51300000</t>
        </is>
      </c>
      <c r="G795" t="n">
        <v>10</v>
      </c>
      <c r="H795" t="n">
        <v>9.300000000000001</v>
      </c>
      <c r="I795" t="n">
        <v>10.7</v>
      </c>
      <c r="J795" t="n">
        <v>12.5</v>
      </c>
      <c r="K795" s="476" t="n">
        <v>10</v>
      </c>
      <c r="L795" t="n">
        <v>0.3</v>
      </c>
      <c r="M795" t="n">
        <v>772</v>
      </c>
      <c r="N795" t="n">
        <v>117</v>
      </c>
      <c r="O795" s="2" t="n">
        <v>1112</v>
      </c>
      <c r="P795" s="2" t="n">
        <v>81</v>
      </c>
      <c r="Q795" t="n">
        <v>35</v>
      </c>
      <c r="R795" t="n">
        <v>69</v>
      </c>
      <c r="S795" t="n">
        <v>73</v>
      </c>
      <c r="T795" t="n">
        <v>13</v>
      </c>
      <c r="U795" t="n">
        <v>7</v>
      </c>
      <c r="Z795" t="n">
        <v>0.02</v>
      </c>
      <c r="AA795" t="n">
        <v>197</v>
      </c>
      <c r="AB795" t="n">
        <v>88629</v>
      </c>
      <c r="AC795" t="n">
        <v>19.7</v>
      </c>
      <c r="AD795" t="n">
        <v>8862.9</v>
      </c>
      <c r="AE795" t="n">
        <v>18.9</v>
      </c>
      <c r="AF795" t="n">
        <v>8284.799999999999</v>
      </c>
      <c r="AG795" t="n">
        <v>5</v>
      </c>
      <c r="AH795" t="n">
        <v>0.2</v>
      </c>
      <c r="AI795" t="n">
        <v>0.88</v>
      </c>
      <c r="AJ795" t="inlineStr">
        <is>
          <t>الكترولوكس</t>
        </is>
      </c>
      <c r="AL795" t="inlineStr">
        <is>
          <t>A00467101</t>
        </is>
      </c>
      <c r="AM795" s="1">
        <f>IFERROR(AA795/AB795,"")</f>
        <v/>
      </c>
      <c r="AN795" s="486">
        <f>STDEV(K795,G795)</f>
        <v/>
      </c>
    </row>
    <row r="796">
      <c r="A796" t="n">
        <v>2021</v>
      </c>
      <c r="B796" t="n">
        <v>10</v>
      </c>
      <c r="C796" t="n">
        <v>159</v>
      </c>
      <c r="D796" t="n">
        <v>299</v>
      </c>
      <c r="E796" t="inlineStr">
        <is>
          <t>سخان غاز 6لتر</t>
        </is>
      </c>
      <c r="F796" t="inlineStr">
        <is>
          <t>FMDAHI5L000000</t>
        </is>
      </c>
      <c r="G796" t="n">
        <v>115</v>
      </c>
      <c r="H796" t="n">
        <v>106.95</v>
      </c>
      <c r="I796" t="n">
        <v>123.05</v>
      </c>
      <c r="J796" t="n">
        <v>139.3</v>
      </c>
      <c r="K796" s="476" t="n">
        <v>110.7</v>
      </c>
      <c r="L796" t="n">
        <v>0.2</v>
      </c>
      <c r="M796" t="n">
        <v>70</v>
      </c>
      <c r="N796" t="n">
        <v>154</v>
      </c>
      <c r="O796" s="2" t="n">
        <v>89</v>
      </c>
      <c r="P796" s="2" t="n">
        <v>122</v>
      </c>
      <c r="Q796" t="n">
        <v>38</v>
      </c>
      <c r="R796" t="n">
        <v>43</v>
      </c>
      <c r="S796" t="n">
        <v>45</v>
      </c>
      <c r="T796" t="n">
        <v>15</v>
      </c>
      <c r="U796" t="n">
        <v>23</v>
      </c>
      <c r="Z796" t="n">
        <v>0.02</v>
      </c>
      <c r="AA796" t="n">
        <v>157</v>
      </c>
      <c r="AB796" t="n">
        <v>18709</v>
      </c>
      <c r="AC796" t="n">
        <v>1.4</v>
      </c>
      <c r="AD796" t="n">
        <v>162.7</v>
      </c>
      <c r="AE796" t="n">
        <v>1.4</v>
      </c>
      <c r="AF796" t="n">
        <v>169.4</v>
      </c>
      <c r="AG796" t="n">
        <v>13</v>
      </c>
      <c r="AH796" t="n">
        <v>1.8</v>
      </c>
      <c r="AI796" t="n">
        <v>0.89</v>
      </c>
      <c r="AJ796" t="inlineStr">
        <is>
          <t>الكترولوكس</t>
        </is>
      </c>
      <c r="AK796" t="inlineStr">
        <is>
          <t>Foam Set Protection Upper 6L G</t>
        </is>
      </c>
      <c r="AM796" s="1">
        <f>IFERROR(AA796/AB796,"")</f>
        <v/>
      </c>
      <c r="AN796" s="486">
        <f>STDEV(K796,G796)</f>
        <v/>
      </c>
    </row>
    <row r="797">
      <c r="A797" t="n">
        <v>2021</v>
      </c>
      <c r="B797" t="n">
        <v>10</v>
      </c>
      <c r="C797" t="n">
        <v>212</v>
      </c>
      <c r="D797" t="n">
        <v>140</v>
      </c>
      <c r="E797" t="inlineStr">
        <is>
          <t>فوم قاعده 60*90 (مجمعه)</t>
        </is>
      </c>
      <c r="F797" t="inlineStr">
        <is>
          <t>FMDACI16090000</t>
        </is>
      </c>
      <c r="G797" t="n">
        <v>485</v>
      </c>
      <c r="H797" t="n">
        <v>451.05</v>
      </c>
      <c r="I797" t="n">
        <v>518.95</v>
      </c>
      <c r="J797" t="n">
        <v>607.1</v>
      </c>
      <c r="K797" s="476" t="n">
        <v>467.1</v>
      </c>
      <c r="L797" t="n">
        <v>0.3</v>
      </c>
      <c r="M797" t="n">
        <v>60</v>
      </c>
      <c r="N797" t="n">
        <v>120</v>
      </c>
      <c r="O797" s="2" t="n">
        <v>60</v>
      </c>
      <c r="P797" s="2" t="n">
        <v>122</v>
      </c>
      <c r="Q797" t="n">
        <v>14</v>
      </c>
      <c r="R797" t="n">
        <v>20</v>
      </c>
      <c r="S797" t="n">
        <v>23</v>
      </c>
      <c r="Z797" t="n">
        <v>0.015</v>
      </c>
      <c r="AA797" t="n">
        <v>57</v>
      </c>
      <c r="AB797" t="n">
        <v>3032</v>
      </c>
      <c r="AC797" t="n">
        <v>0.1</v>
      </c>
      <c r="AD797" t="n">
        <v>6.3</v>
      </c>
      <c r="AE797" t="n">
        <v>0.1</v>
      </c>
      <c r="AF797" t="n">
        <v>6.5</v>
      </c>
      <c r="AG797" t="n">
        <v>3</v>
      </c>
      <c r="AH797" t="n">
        <v>1</v>
      </c>
      <c r="AI797" t="n">
        <v>0.77</v>
      </c>
      <c r="AJ797" t="inlineStr">
        <is>
          <t>الكترولوكس</t>
        </is>
      </c>
      <c r="AL797" t="inlineStr">
        <is>
          <t>808901801</t>
        </is>
      </c>
      <c r="AM797" s="1">
        <f>IFERROR(AA797/AB797,"")</f>
        <v/>
      </c>
      <c r="AN797" s="486">
        <f>STDEV(K797,G797)</f>
        <v/>
      </c>
    </row>
    <row r="798">
      <c r="A798" t="n">
        <v>2021</v>
      </c>
      <c r="B798" t="n">
        <v>10</v>
      </c>
      <c r="C798" t="n">
        <v>212</v>
      </c>
      <c r="D798" t="n">
        <v>178</v>
      </c>
      <c r="E798" t="inlineStr">
        <is>
          <t>فوم دعامه 60*90 (مجمعه)</t>
        </is>
      </c>
      <c r="F798" t="inlineStr">
        <is>
          <t>FMDACI66090000</t>
        </is>
      </c>
      <c r="G798" t="n">
        <v>50</v>
      </c>
      <c r="H798" t="n">
        <v>46.5</v>
      </c>
      <c r="I798" t="n">
        <v>53.5</v>
      </c>
      <c r="J798" t="n">
        <v>71.3</v>
      </c>
      <c r="K798" s="476" t="n">
        <v>51.3</v>
      </c>
      <c r="L798" t="n">
        <v>0.4</v>
      </c>
      <c r="M798" t="n">
        <v>60</v>
      </c>
      <c r="N798" t="n">
        <v>120</v>
      </c>
      <c r="O798" s="2" t="n">
        <v>60</v>
      </c>
      <c r="P798" s="2" t="n">
        <v>122</v>
      </c>
      <c r="Q798" t="n">
        <v>16</v>
      </c>
      <c r="R798" t="n">
        <v>27</v>
      </c>
      <c r="S798" t="n">
        <v>26</v>
      </c>
      <c r="Z798" t="n">
        <v>0.015</v>
      </c>
      <c r="AA798" t="n">
        <v>69</v>
      </c>
      <c r="AB798" t="n">
        <v>2939</v>
      </c>
      <c r="AC798" t="n">
        <v>1.4</v>
      </c>
      <c r="AD798" t="n">
        <v>58.8</v>
      </c>
      <c r="AE798" t="n">
        <v>1.4</v>
      </c>
      <c r="AF798" t="n">
        <v>57.3</v>
      </c>
      <c r="AG798" t="n">
        <v>3</v>
      </c>
      <c r="AH798" t="n">
        <v>1.2</v>
      </c>
      <c r="AI798" t="n">
        <v>0.74</v>
      </c>
      <c r="AJ798" t="inlineStr">
        <is>
          <t>الكترولوكس</t>
        </is>
      </c>
      <c r="AL798" t="inlineStr">
        <is>
          <t>808902102</t>
        </is>
      </c>
      <c r="AM798" s="1">
        <f>IFERROR(AA798/AB798,"")</f>
        <v/>
      </c>
      <c r="AN798" s="486">
        <f>STDEV(K798,G798)</f>
        <v/>
      </c>
    </row>
    <row r="799">
      <c r="A799" t="n">
        <v>2021</v>
      </c>
      <c r="B799" t="n">
        <v>10</v>
      </c>
      <c r="C799" t="n">
        <v>227</v>
      </c>
      <c r="D799" t="n">
        <v>155</v>
      </c>
      <c r="E799" t="inlineStr">
        <is>
          <t>فوم طقم سخان غاز 10 لتر</t>
        </is>
      </c>
      <c r="F799" t="inlineStr">
        <is>
          <t>FMDAHI6000000</t>
        </is>
      </c>
      <c r="G799" t="n">
        <v>122</v>
      </c>
      <c r="H799" t="n">
        <v>113.46</v>
      </c>
      <c r="I799" t="n">
        <v>130.54</v>
      </c>
      <c r="J799" t="n">
        <v>184</v>
      </c>
      <c r="K799" s="476" t="n">
        <v>128.7</v>
      </c>
      <c r="L799" t="n">
        <v>0.5</v>
      </c>
      <c r="M799" t="n">
        <v>61</v>
      </c>
      <c r="N799" t="n">
        <v>177</v>
      </c>
      <c r="O799" s="2" t="n">
        <v>84</v>
      </c>
      <c r="P799" s="2" t="n">
        <v>130</v>
      </c>
      <c r="Q799" t="n">
        <v>9</v>
      </c>
      <c r="R799" t="n">
        <v>22</v>
      </c>
      <c r="S799" t="n">
        <v>18</v>
      </c>
      <c r="T799" t="n">
        <v>3</v>
      </c>
      <c r="U799" t="n">
        <v>6</v>
      </c>
      <c r="Z799" t="n">
        <v>0.02</v>
      </c>
      <c r="AA799" t="n">
        <v>56</v>
      </c>
      <c r="AB799" t="n">
        <v>6560</v>
      </c>
      <c r="AC799" t="n">
        <v>0.5</v>
      </c>
      <c r="AD799" t="n">
        <v>53.8</v>
      </c>
      <c r="AE799" t="n">
        <v>0.4</v>
      </c>
      <c r="AF799" t="n">
        <v>49.6</v>
      </c>
      <c r="AG799" t="n">
        <v>6</v>
      </c>
      <c r="AH799" t="n">
        <v>0.7</v>
      </c>
      <c r="AI799" t="n">
        <v>0.79</v>
      </c>
      <c r="AJ799" t="inlineStr">
        <is>
          <t>الكترولوكس</t>
        </is>
      </c>
      <c r="AK799" t="inlineStr">
        <is>
          <t xml:space="preserve">Foam Set GIWH 10L             </t>
        </is>
      </c>
      <c r="AL799" t="inlineStr">
        <is>
          <t>A15289901</t>
        </is>
      </c>
      <c r="AM799" s="1">
        <f>IFERROR(AA799/AB799,"")</f>
        <v/>
      </c>
      <c r="AN799" s="486">
        <f>STDEV(K799,G799)</f>
        <v/>
      </c>
    </row>
    <row r="800">
      <c r="A800" t="n">
        <v>2021</v>
      </c>
      <c r="B800" t="n">
        <v>10</v>
      </c>
      <c r="C800" t="n">
        <v>331</v>
      </c>
      <c r="D800" t="n">
        <v>253</v>
      </c>
      <c r="E800" t="inlineStr">
        <is>
          <t>طقم سخان بلونايل ذو 3 اطقم</t>
        </is>
      </c>
      <c r="F800" t="inlineStr">
        <is>
          <t>FMDAHI40000000</t>
        </is>
      </c>
      <c r="G800" t="n">
        <v>203</v>
      </c>
      <c r="H800" t="n">
        <v>188.79</v>
      </c>
      <c r="I800" t="n">
        <v>217.21</v>
      </c>
      <c r="J800" t="n">
        <v>297.3</v>
      </c>
      <c r="K800" s="476" t="n">
        <v>201.2</v>
      </c>
      <c r="L800" t="n">
        <v>0.5</v>
      </c>
      <c r="M800" t="n">
        <v>121</v>
      </c>
      <c r="N800" t="n">
        <v>89</v>
      </c>
      <c r="O800" s="2" t="n">
        <v>114</v>
      </c>
      <c r="P800" s="2" t="n">
        <v>95</v>
      </c>
      <c r="Q800" t="n">
        <v>42</v>
      </c>
      <c r="R800" t="n">
        <v>75</v>
      </c>
      <c r="S800" t="n">
        <v>71</v>
      </c>
      <c r="T800" t="n">
        <v>16</v>
      </c>
      <c r="U800" t="n">
        <v>13</v>
      </c>
      <c r="Z800" t="n">
        <v>0.015</v>
      </c>
      <c r="AA800" t="n">
        <v>202</v>
      </c>
      <c r="AB800" t="n">
        <v>28956</v>
      </c>
      <c r="AC800" t="n">
        <v>1</v>
      </c>
      <c r="AD800" t="n">
        <v>142.6</v>
      </c>
      <c r="AE800" t="n">
        <v>0.9</v>
      </c>
      <c r="AF800" t="n">
        <v>141.4</v>
      </c>
      <c r="AG800" t="n">
        <v>15</v>
      </c>
      <c r="AH800" t="n">
        <v>1.8</v>
      </c>
      <c r="AI800" t="n">
        <v>0.71</v>
      </c>
      <c r="AJ800" t="inlineStr">
        <is>
          <t>الكترولوكس</t>
        </is>
      </c>
      <c r="AL800" t="inlineStr">
        <is>
          <t>PHEWP0112</t>
        </is>
      </c>
      <c r="AM800" s="1">
        <f>IFERROR(AA800/AB800,"")</f>
        <v/>
      </c>
      <c r="AN800" s="486">
        <f>STDEV(K800,G800)</f>
        <v/>
      </c>
    </row>
    <row r="801">
      <c r="A801" t="n">
        <v>2021</v>
      </c>
      <c r="B801" t="n">
        <v>10</v>
      </c>
      <c r="C801" t="n">
        <v>334</v>
      </c>
      <c r="D801" t="n">
        <v>254</v>
      </c>
      <c r="E801" t="inlineStr">
        <is>
          <t>طقم سخان بلونايل ذو 4 اطقم</t>
        </is>
      </c>
      <c r="F801" t="inlineStr">
        <is>
          <t>FMDAHI40000000</t>
        </is>
      </c>
      <c r="G801" t="n">
        <v>203</v>
      </c>
      <c r="H801" t="n">
        <v>188.79</v>
      </c>
      <c r="I801" t="n">
        <v>217.21</v>
      </c>
      <c r="J801" t="n">
        <v>300.2</v>
      </c>
      <c r="K801" s="476" t="n">
        <v>207.4</v>
      </c>
      <c r="L801" t="n">
        <v>0.5</v>
      </c>
      <c r="M801" t="n">
        <v>88</v>
      </c>
      <c r="N801" t="n">
        <v>164</v>
      </c>
      <c r="O801" s="2" t="n">
        <v>105</v>
      </c>
      <c r="P801" s="2" t="n">
        <v>138</v>
      </c>
      <c r="Q801" t="n">
        <v>61</v>
      </c>
      <c r="R801" t="n">
        <v>99</v>
      </c>
      <c r="S801" t="n">
        <v>94</v>
      </c>
      <c r="T801" t="n">
        <v>21</v>
      </c>
      <c r="U801" t="n">
        <v>23</v>
      </c>
      <c r="Z801" t="n">
        <v>0.02</v>
      </c>
      <c r="AA801" t="n">
        <v>277</v>
      </c>
      <c r="AB801" t="n">
        <v>39113</v>
      </c>
      <c r="AC801" t="n">
        <v>1.4</v>
      </c>
      <c r="AD801" t="n">
        <v>192.7</v>
      </c>
      <c r="AE801" t="n">
        <v>1.3</v>
      </c>
      <c r="AF801" t="n">
        <v>188.7</v>
      </c>
      <c r="AG801" t="n">
        <v>19</v>
      </c>
      <c r="AH801" t="n">
        <v>2.6</v>
      </c>
      <c r="AI801" t="n">
        <v>1.06</v>
      </c>
      <c r="AJ801" t="inlineStr">
        <is>
          <t>الكترولوكس</t>
        </is>
      </c>
      <c r="AL801" t="inlineStr">
        <is>
          <t>PHEWP0112</t>
        </is>
      </c>
      <c r="AM801" s="1">
        <f>IFERROR(AA801/AB801,"")</f>
        <v/>
      </c>
      <c r="AN801" s="486">
        <f>STDEV(K801,G801)</f>
        <v/>
      </c>
    </row>
    <row r="802">
      <c r="A802" t="n">
        <v>2021</v>
      </c>
      <c r="B802" t="n">
        <v>10</v>
      </c>
      <c r="C802" t="n">
        <v>372</v>
      </c>
      <c r="D802" t="n">
        <v>646</v>
      </c>
      <c r="E802" t="inlineStr">
        <is>
          <t>فوم جانب حمايه يمين</t>
        </is>
      </c>
      <c r="F802" t="inlineStr">
        <is>
          <t>FMDACI30000000</t>
        </is>
      </c>
      <c r="G802" t="n">
        <v>212</v>
      </c>
      <c r="H802" t="n">
        <v>197.16</v>
      </c>
      <c r="I802" t="n">
        <v>226.84</v>
      </c>
      <c r="J802" t="n">
        <v>267.1</v>
      </c>
      <c r="K802" s="476" t="n">
        <v>216.2</v>
      </c>
      <c r="L802" t="n">
        <v>0.3</v>
      </c>
      <c r="M802" t="n">
        <v>37</v>
      </c>
      <c r="N802" t="n">
        <v>195</v>
      </c>
      <c r="O802" s="2" t="n">
        <v>50</v>
      </c>
      <c r="P802" s="2" t="n">
        <v>144</v>
      </c>
      <c r="Q802" t="n">
        <v>23</v>
      </c>
      <c r="R802" t="n">
        <v>20</v>
      </c>
      <c r="S802" t="n">
        <v>19</v>
      </c>
      <c r="Z802" t="n">
        <v>0.02</v>
      </c>
      <c r="AA802" t="n">
        <v>62</v>
      </c>
      <c r="AB802" t="n">
        <v>2310</v>
      </c>
      <c r="AC802" t="n">
        <v>0.3</v>
      </c>
      <c r="AD802" t="n">
        <v>10.9</v>
      </c>
      <c r="AE802" t="n">
        <v>0.3</v>
      </c>
      <c r="AF802" t="n">
        <v>10.9</v>
      </c>
      <c r="AG802" t="n">
        <v>4</v>
      </c>
      <c r="AH802" t="n">
        <v>1.2</v>
      </c>
      <c r="AI802" t="n">
        <v>0.71</v>
      </c>
      <c r="AJ802" t="inlineStr">
        <is>
          <t>الكترولوكس</t>
        </is>
      </c>
      <c r="AL802" t="inlineStr">
        <is>
          <t>808902001</t>
        </is>
      </c>
      <c r="AM802" s="1">
        <f>IFERROR(AA802/AB802,"")</f>
        <v/>
      </c>
      <c r="AN802" s="486">
        <f>STDEV(K802,G802)</f>
        <v/>
      </c>
    </row>
    <row r="803">
      <c r="A803" t="n">
        <v>2021</v>
      </c>
      <c r="B803" t="n">
        <v>10</v>
      </c>
      <c r="C803" t="n">
        <v>372</v>
      </c>
      <c r="D803" t="n">
        <v>647</v>
      </c>
      <c r="E803" t="inlineStr">
        <is>
          <t>فوم جانب حمايه شمال</t>
        </is>
      </c>
      <c r="F803" t="inlineStr">
        <is>
          <t>FMDACI40000000</t>
        </is>
      </c>
      <c r="G803" t="n">
        <v>212</v>
      </c>
      <c r="H803" t="n">
        <v>197.16</v>
      </c>
      <c r="I803" t="n">
        <v>226.84</v>
      </c>
      <c r="J803" t="n">
        <v>262.1</v>
      </c>
      <c r="K803" s="476" t="n">
        <v>216.1</v>
      </c>
      <c r="L803" t="n">
        <v>0.2</v>
      </c>
      <c r="M803" t="n">
        <v>37</v>
      </c>
      <c r="N803" t="n">
        <v>195</v>
      </c>
      <c r="O803" s="2" t="n">
        <v>50</v>
      </c>
      <c r="P803" s="2" t="n">
        <v>144</v>
      </c>
      <c r="Q803" t="n">
        <v>18</v>
      </c>
      <c r="R803" t="n">
        <v>23</v>
      </c>
      <c r="S803" t="n">
        <v>19</v>
      </c>
      <c r="Z803" t="n">
        <v>0.02</v>
      </c>
      <c r="AA803" t="n">
        <v>60</v>
      </c>
      <c r="AB803" t="n">
        <v>2308</v>
      </c>
      <c r="AC803" t="n">
        <v>0.3</v>
      </c>
      <c r="AD803" t="n">
        <v>10.9</v>
      </c>
      <c r="AE803" t="n">
        <v>0.3</v>
      </c>
      <c r="AF803" t="n">
        <v>10.9</v>
      </c>
      <c r="AG803" t="n">
        <v>4</v>
      </c>
      <c r="AH803" t="n">
        <v>1.2</v>
      </c>
      <c r="AI803" t="n">
        <v>0.71</v>
      </c>
      <c r="AJ803" t="inlineStr">
        <is>
          <t>الكترولوكس</t>
        </is>
      </c>
      <c r="AL803" t="inlineStr">
        <is>
          <t>808901901</t>
        </is>
      </c>
      <c r="AM803" s="1">
        <f>IFERROR(AA803/AB803,"")</f>
        <v/>
      </c>
      <c r="AN803" s="486">
        <f>STDEV(K803,G803)</f>
        <v/>
      </c>
    </row>
    <row r="804">
      <c r="A804" t="n">
        <v>2021</v>
      </c>
      <c r="B804" t="n">
        <v>10</v>
      </c>
      <c r="C804" t="n">
        <v>377</v>
      </c>
      <c r="D804" t="n">
        <v>439</v>
      </c>
      <c r="E804" t="inlineStr">
        <is>
          <t>زانوسى العبد 305</t>
        </is>
      </c>
      <c r="F804" t="inlineStr">
        <is>
          <t>FMABDI30500000</t>
        </is>
      </c>
      <c r="G804" t="n">
        <v>343</v>
      </c>
      <c r="H804" t="n">
        <v>308.7</v>
      </c>
      <c r="I804" t="n">
        <v>377.3</v>
      </c>
      <c r="J804" t="n">
        <v>370.4</v>
      </c>
      <c r="K804" s="476" t="n">
        <v>334.7</v>
      </c>
      <c r="L804" t="n">
        <v>0.1</v>
      </c>
      <c r="M804" t="n">
        <v>45</v>
      </c>
      <c r="N804" t="n">
        <v>320</v>
      </c>
      <c r="O804" s="2" t="n">
        <v>64</v>
      </c>
      <c r="P804" s="2" t="n">
        <v>228</v>
      </c>
      <c r="Q804" t="n">
        <v>8</v>
      </c>
      <c r="R804" t="n">
        <v>11</v>
      </c>
      <c r="S804" t="n">
        <v>19</v>
      </c>
      <c r="Z804" t="n">
        <v>0.015</v>
      </c>
      <c r="AA804" t="n">
        <v>38</v>
      </c>
      <c r="AB804" t="n">
        <v>2558</v>
      </c>
      <c r="AC804" t="n">
        <v>0.1</v>
      </c>
      <c r="AD804" t="n">
        <v>7.5</v>
      </c>
      <c r="AE804" t="n">
        <v>0.1</v>
      </c>
      <c r="AF804" t="n">
        <v>7.6</v>
      </c>
      <c r="AG804" t="n">
        <v>3</v>
      </c>
      <c r="AH804" t="n">
        <v>0.6</v>
      </c>
      <c r="AI804" t="n">
        <v>0.86</v>
      </c>
      <c r="AJ804" t="inlineStr">
        <is>
          <t>الكترولوكس</t>
        </is>
      </c>
      <c r="AL804" t="inlineStr">
        <is>
          <t>VOS0445</t>
        </is>
      </c>
      <c r="AM804" s="1">
        <f>IFERROR(AA804/AB804,"")</f>
        <v/>
      </c>
      <c r="AN804" s="486">
        <f>STDEV(K804,G804)</f>
        <v/>
      </c>
    </row>
    <row r="805">
      <c r="A805" t="n">
        <v>2021</v>
      </c>
      <c r="B805" t="n">
        <v>10</v>
      </c>
      <c r="C805" t="n">
        <v>407</v>
      </c>
      <c r="D805" t="n">
        <v>627</v>
      </c>
      <c r="E805" t="inlineStr">
        <is>
          <t>قاعدة غساله 12 كيلو فوق اتوماتيك p73001989040</t>
        </is>
      </c>
      <c r="F805" t="inlineStr">
        <is>
          <t>FMCFII11289040</t>
        </is>
      </c>
      <c r="G805" t="n">
        <v>418.5</v>
      </c>
      <c r="H805" t="n">
        <v>384.97815</v>
      </c>
      <c r="I805" t="n">
        <v>452.02185</v>
      </c>
      <c r="J805" t="n">
        <v>570.1</v>
      </c>
      <c r="K805" s="476" t="n">
        <v>428.6</v>
      </c>
      <c r="L805" t="n">
        <v>0.4</v>
      </c>
      <c r="M805" t="n">
        <v>18</v>
      </c>
      <c r="N805" t="n">
        <v>200</v>
      </c>
      <c r="O805" s="2" t="n">
        <v>25</v>
      </c>
      <c r="P805" s="2" t="n">
        <v>146</v>
      </c>
      <c r="Q805" t="n">
        <v>6</v>
      </c>
      <c r="R805" t="n">
        <v>6</v>
      </c>
      <c r="S805" t="n">
        <v>11</v>
      </c>
      <c r="Z805" t="n">
        <v>0.015</v>
      </c>
      <c r="AA805" t="n">
        <v>23</v>
      </c>
      <c r="AB805" t="n">
        <v>788</v>
      </c>
      <c r="AC805" t="n">
        <v>0.1</v>
      </c>
      <c r="AD805" t="n">
        <v>1.9</v>
      </c>
      <c r="AE805" t="n">
        <v>0.1</v>
      </c>
      <c r="AF805" t="n">
        <v>1.5</v>
      </c>
      <c r="AG805" t="n">
        <v>2</v>
      </c>
      <c r="AH805" t="n">
        <v>0.9</v>
      </c>
      <c r="AI805" t="n">
        <v>0.79</v>
      </c>
      <c r="AJ805" t="inlineStr">
        <is>
          <t>الكترولوكس</t>
        </is>
      </c>
      <c r="AL805" t="inlineStr">
        <is>
          <t>p73001989040</t>
        </is>
      </c>
      <c r="AM805" s="1">
        <f>IFERROR(AA805/AB805,"")</f>
        <v/>
      </c>
      <c r="AN805" s="486">
        <f>STDEV(K805,G805)</f>
        <v/>
      </c>
    </row>
    <row r="806">
      <c r="A806" t="n">
        <v>2021</v>
      </c>
      <c r="B806" t="n">
        <v>10</v>
      </c>
      <c r="C806" t="n">
        <v>407</v>
      </c>
      <c r="D806" t="n">
        <v>628</v>
      </c>
      <c r="E806" t="inlineStr">
        <is>
          <t>كفر غساله 12 كيلو فوق اتوماتيك 16338000004068</t>
        </is>
      </c>
      <c r="F806" t="inlineStr">
        <is>
          <t>FMCFII71204068</t>
        </is>
      </c>
      <c r="G806" t="n">
        <v>330</v>
      </c>
      <c r="H806" t="n">
        <v>303.996</v>
      </c>
      <c r="I806" t="n">
        <v>356.004</v>
      </c>
      <c r="J806" t="n">
        <v>442.5</v>
      </c>
      <c r="K806" s="476" t="n">
        <v>325.5</v>
      </c>
      <c r="L806" t="n">
        <v>0.3</v>
      </c>
      <c r="M806" t="n">
        <v>18</v>
      </c>
      <c r="N806" t="n">
        <v>200</v>
      </c>
      <c r="O806" s="2" t="n">
        <v>25</v>
      </c>
      <c r="P806" s="2" t="n">
        <v>146</v>
      </c>
      <c r="Q806" t="n">
        <v>6</v>
      </c>
      <c r="R806" t="n">
        <v>9</v>
      </c>
      <c r="S806" t="n">
        <v>9</v>
      </c>
      <c r="Z806" t="n">
        <v>0.015</v>
      </c>
      <c r="AA806" t="n">
        <v>24</v>
      </c>
      <c r="AB806" t="n">
        <v>789</v>
      </c>
      <c r="AC806" t="n">
        <v>0.1</v>
      </c>
      <c r="AD806" t="n">
        <v>2.4</v>
      </c>
      <c r="AE806" t="n">
        <v>0.1</v>
      </c>
      <c r="AF806" t="n">
        <v>1.9</v>
      </c>
      <c r="AG806" t="n">
        <v>2</v>
      </c>
      <c r="AH806" t="n">
        <v>1</v>
      </c>
      <c r="AI806" t="n">
        <v>0.79</v>
      </c>
      <c r="AJ806" t="inlineStr">
        <is>
          <t>الكترولوكس</t>
        </is>
      </c>
      <c r="AL806" t="inlineStr">
        <is>
          <t>1.6338E+13</t>
        </is>
      </c>
      <c r="AM806" s="1">
        <f>IFERROR(AA806/AB806,"")</f>
        <v/>
      </c>
      <c r="AN806" s="486">
        <f>STDEV(K806,G806)</f>
        <v/>
      </c>
    </row>
    <row r="807">
      <c r="A807" t="n">
        <v>2021</v>
      </c>
      <c r="B807" t="n">
        <v>10</v>
      </c>
      <c r="C807" t="n">
        <v>407</v>
      </c>
      <c r="D807" t="n">
        <v>629</v>
      </c>
      <c r="E807" t="inlineStr">
        <is>
          <t>جزء وسط غساله 12 كيلو فوق اتوماتيك 16338000004078</t>
        </is>
      </c>
      <c r="F807" t="inlineStr">
        <is>
          <t>FMCFII61204078</t>
        </is>
      </c>
      <c r="G807" t="n">
        <v>221</v>
      </c>
      <c r="H807" t="n">
        <v>203.983</v>
      </c>
      <c r="I807" t="n">
        <v>238.017</v>
      </c>
      <c r="J807" t="n">
        <v>309.5</v>
      </c>
      <c r="K807" s="476" t="n">
        <v>229.5</v>
      </c>
      <c r="L807" t="n">
        <v>0.4</v>
      </c>
      <c r="M807" t="n">
        <v>18</v>
      </c>
      <c r="N807" t="n">
        <v>200</v>
      </c>
      <c r="O807" s="2" t="n">
        <v>25</v>
      </c>
      <c r="P807" s="2" t="n">
        <v>146</v>
      </c>
      <c r="Q807" t="n">
        <v>6</v>
      </c>
      <c r="R807" t="n">
        <v>6</v>
      </c>
      <c r="S807" t="n">
        <v>11</v>
      </c>
      <c r="Z807" t="n">
        <v>0.015</v>
      </c>
      <c r="AA807" t="n">
        <v>23</v>
      </c>
      <c r="AB807" t="n">
        <v>788</v>
      </c>
      <c r="AC807" t="n">
        <v>0.1</v>
      </c>
      <c r="AD807" t="n">
        <v>3.6</v>
      </c>
      <c r="AE807" t="n">
        <v>0.1</v>
      </c>
      <c r="AF807" t="n">
        <v>2.7</v>
      </c>
      <c r="AG807" t="n">
        <v>2</v>
      </c>
      <c r="AH807" t="n">
        <v>0.9</v>
      </c>
      <c r="AI807" t="n">
        <v>0.79</v>
      </c>
      <c r="AJ807" t="inlineStr">
        <is>
          <t>الكترولوكس</t>
        </is>
      </c>
      <c r="AL807" t="inlineStr">
        <is>
          <t>1.6338E+13</t>
        </is>
      </c>
      <c r="AM807" s="1">
        <f>IFERROR(AA807/AB807,"")</f>
        <v/>
      </c>
      <c r="AN807" s="486">
        <f>STDEV(K807,G807)</f>
        <v/>
      </c>
    </row>
    <row r="808">
      <c r="A808" t="n">
        <v>2021</v>
      </c>
      <c r="B808" t="n">
        <v>10</v>
      </c>
      <c r="C808" t="n">
        <v>407</v>
      </c>
      <c r="D808" t="n">
        <v>630</v>
      </c>
      <c r="E808" t="inlineStr">
        <is>
          <t>زوايا غساله 12 كيلو فوق اتوماتيك 16338000004069</t>
        </is>
      </c>
      <c r="F808" t="inlineStr">
        <is>
          <t>FMCFII21204069</t>
        </is>
      </c>
      <c r="G808" t="n">
        <v>214</v>
      </c>
      <c r="H808" t="n">
        <v>197.843</v>
      </c>
      <c r="I808" t="n">
        <v>230.157</v>
      </c>
      <c r="J808" t="n">
        <v>311.5</v>
      </c>
      <c r="K808" s="476" t="n">
        <v>222.3</v>
      </c>
      <c r="L808" t="n">
        <v>0.5</v>
      </c>
      <c r="M808" t="n">
        <v>18</v>
      </c>
      <c r="N808" t="n">
        <v>200</v>
      </c>
      <c r="O808" s="2" t="n">
        <v>25</v>
      </c>
      <c r="P808" s="2" t="n">
        <v>146</v>
      </c>
      <c r="Q808" t="n">
        <v>6</v>
      </c>
      <c r="R808" t="n">
        <v>11</v>
      </c>
      <c r="S808" t="n">
        <v>21</v>
      </c>
      <c r="Z808" t="n">
        <v>0.015</v>
      </c>
      <c r="AA808" t="n">
        <v>38</v>
      </c>
      <c r="AB808" t="n">
        <v>803</v>
      </c>
      <c r="AC808" t="n">
        <v>0.2</v>
      </c>
      <c r="AD808" t="n">
        <v>3.8</v>
      </c>
      <c r="AE808" t="n">
        <v>0.3</v>
      </c>
      <c r="AF808" t="n">
        <v>5.7</v>
      </c>
      <c r="AG808" t="n">
        <v>2</v>
      </c>
      <c r="AH808" t="n">
        <v>1.5</v>
      </c>
      <c r="AI808" t="n">
        <v>0.4</v>
      </c>
      <c r="AJ808" t="inlineStr">
        <is>
          <t>الكترولوكس</t>
        </is>
      </c>
      <c r="AL808" t="inlineStr">
        <is>
          <t>1.6338E+13</t>
        </is>
      </c>
      <c r="AM808" s="1">
        <f>IFERROR(AA808/AB808,"")</f>
        <v/>
      </c>
      <c r="AN808" s="486">
        <f>STDEV(K808,G808)</f>
        <v/>
      </c>
    </row>
    <row r="809">
      <c r="A809" t="n">
        <v>2021</v>
      </c>
      <c r="B809" t="n">
        <v>10</v>
      </c>
      <c r="C809" t="n">
        <v>415</v>
      </c>
      <c r="D809" t="n">
        <v>655</v>
      </c>
      <c r="E809" t="inlineStr">
        <is>
          <t>PDFRP2125 قاعده 70 يمين</t>
        </is>
      </c>
      <c r="F809" t="inlineStr">
        <is>
          <t>FMCFII1RRP2125</t>
        </is>
      </c>
      <c r="G809" t="n">
        <v>148</v>
      </c>
      <c r="H809" t="n">
        <v>137.64</v>
      </c>
      <c r="I809" t="n">
        <v>158.36</v>
      </c>
      <c r="J809" t="n">
        <v>156.9</v>
      </c>
      <c r="K809" s="476" t="n">
        <v>135.9</v>
      </c>
      <c r="L809" t="n">
        <v>0.1</v>
      </c>
      <c r="M809" t="n">
        <v>60</v>
      </c>
      <c r="N809" t="n">
        <v>180</v>
      </c>
      <c r="O809" s="2" t="n">
        <v>72</v>
      </c>
      <c r="P809" s="2" t="n">
        <v>154</v>
      </c>
      <c r="Q809" t="n">
        <v>7</v>
      </c>
      <c r="R809" t="n">
        <v>8</v>
      </c>
      <c r="S809" t="n">
        <v>6</v>
      </c>
      <c r="T809" t="n">
        <v>2</v>
      </c>
      <c r="Z809" t="n">
        <v>0.02</v>
      </c>
      <c r="AA809" t="n">
        <v>23</v>
      </c>
      <c r="AB809" t="n">
        <v>2293</v>
      </c>
      <c r="AC809" t="n">
        <v>0.2</v>
      </c>
      <c r="AD809" t="n">
        <v>15.5</v>
      </c>
      <c r="AE809" t="n">
        <v>0.2</v>
      </c>
      <c r="AF809" t="n">
        <v>12.8</v>
      </c>
      <c r="AG809" t="n">
        <v>5</v>
      </c>
      <c r="AH809" t="n">
        <v>0.3</v>
      </c>
      <c r="AI809" t="n">
        <v>0.32</v>
      </c>
      <c r="AJ809" t="inlineStr">
        <is>
          <t>الكترولوكس</t>
        </is>
      </c>
      <c r="AK809" t="inlineStr">
        <is>
          <t xml:space="preserve">Cushion lower Right           </t>
        </is>
      </c>
      <c r="AL809" t="inlineStr">
        <is>
          <t xml:space="preserve">PDFRP2046      </t>
        </is>
      </c>
      <c r="AM809" s="1">
        <f>IFERROR(AA809/AB809,"")</f>
        <v/>
      </c>
      <c r="AN809" s="486">
        <f>STDEV(K809,G809)</f>
        <v/>
      </c>
    </row>
    <row r="810">
      <c r="A810" t="n">
        <v>2021</v>
      </c>
      <c r="B810" t="n">
        <v>10</v>
      </c>
      <c r="C810" t="n">
        <v>415</v>
      </c>
      <c r="D810" t="n">
        <v>656</v>
      </c>
      <c r="E810" t="inlineStr">
        <is>
          <t>PDFRP2123 قاعده 70 شمال</t>
        </is>
      </c>
      <c r="F810" t="inlineStr">
        <is>
          <t>FMCFII1LRP2123</t>
        </is>
      </c>
      <c r="G810" t="n">
        <v>148</v>
      </c>
      <c r="H810" t="n">
        <v>137.64</v>
      </c>
      <c r="I810" t="n">
        <v>158.36</v>
      </c>
      <c r="J810" t="n">
        <v>156.9</v>
      </c>
      <c r="K810" s="476" t="n">
        <v>135.9</v>
      </c>
      <c r="L810" t="n">
        <v>0.1</v>
      </c>
      <c r="M810" t="n">
        <v>60</v>
      </c>
      <c r="N810" t="n">
        <v>180</v>
      </c>
      <c r="O810" s="2" t="n">
        <v>72</v>
      </c>
      <c r="P810" s="2" t="n">
        <v>154</v>
      </c>
      <c r="Q810" t="n">
        <v>6</v>
      </c>
      <c r="R810" t="n">
        <v>9</v>
      </c>
      <c r="S810" t="n">
        <v>6</v>
      </c>
      <c r="T810" t="n">
        <v>3</v>
      </c>
      <c r="Z810" t="n">
        <v>0.02</v>
      </c>
      <c r="AA810" t="n">
        <v>24</v>
      </c>
      <c r="AB810" t="n">
        <v>2294</v>
      </c>
      <c r="AC810" t="n">
        <v>0.2</v>
      </c>
      <c r="AD810" t="n">
        <v>15.5</v>
      </c>
      <c r="AE810" t="n">
        <v>0.2</v>
      </c>
      <c r="AF810" t="n">
        <v>12.8</v>
      </c>
      <c r="AG810" t="n">
        <v>5</v>
      </c>
      <c r="AH810" t="n">
        <v>0.3</v>
      </c>
      <c r="AI810" t="n">
        <v>0.32</v>
      </c>
      <c r="AJ810" t="inlineStr">
        <is>
          <t>الكترولوكس</t>
        </is>
      </c>
      <c r="AK810" t="inlineStr">
        <is>
          <t xml:space="preserve">Cushion lower left            </t>
        </is>
      </c>
      <c r="AL810" t="inlineStr">
        <is>
          <t xml:space="preserve">PDFRP2047      </t>
        </is>
      </c>
      <c r="AM810" s="1">
        <f>IFERROR(AA810/AB810,"")</f>
        <v/>
      </c>
      <c r="AN810" s="486">
        <f>STDEV(K810,G810)</f>
        <v/>
      </c>
    </row>
    <row r="811">
      <c r="A811" t="n">
        <v>2021</v>
      </c>
      <c r="B811" t="n">
        <v>10</v>
      </c>
      <c r="C811" t="n">
        <v>415</v>
      </c>
      <c r="D811" t="n">
        <v>657</v>
      </c>
      <c r="E811" t="inlineStr">
        <is>
          <t>PDFRP2124 كفر 70 يمين</t>
        </is>
      </c>
      <c r="F811" t="inlineStr">
        <is>
          <t>FMCFII7RRP2124</t>
        </is>
      </c>
      <c r="G811" t="n">
        <v>90</v>
      </c>
      <c r="H811" t="n">
        <v>83.7</v>
      </c>
      <c r="I811" t="n">
        <v>96.3</v>
      </c>
      <c r="J811" t="n">
        <v>121</v>
      </c>
      <c r="K811" s="476" t="n">
        <v>101.1</v>
      </c>
      <c r="L811" t="n">
        <v>0.3</v>
      </c>
      <c r="M811" t="n">
        <v>60</v>
      </c>
      <c r="N811" t="n">
        <v>180</v>
      </c>
      <c r="O811" s="2" t="n">
        <v>72</v>
      </c>
      <c r="P811" s="2" t="n">
        <v>154</v>
      </c>
      <c r="Q811" t="n">
        <v>7</v>
      </c>
      <c r="R811" t="n">
        <v>7</v>
      </c>
      <c r="S811" t="n">
        <v>8</v>
      </c>
      <c r="Z811" t="n">
        <v>0.02</v>
      </c>
      <c r="AA811" t="n">
        <v>22</v>
      </c>
      <c r="AB811" t="n">
        <v>2392</v>
      </c>
      <c r="AC811" t="n">
        <v>0.2</v>
      </c>
      <c r="AD811" t="n">
        <v>26.6</v>
      </c>
      <c r="AE811" t="n">
        <v>0.2</v>
      </c>
      <c r="AF811" t="n">
        <v>20.8</v>
      </c>
      <c r="AG811" t="n">
        <v>5</v>
      </c>
      <c r="AH811" t="n">
        <v>0.3</v>
      </c>
      <c r="AI811" t="n">
        <v>0.32</v>
      </c>
      <c r="AJ811" t="inlineStr">
        <is>
          <t>الكترولوكس</t>
        </is>
      </c>
      <c r="AK811" t="inlineStr">
        <is>
          <t xml:space="preserve">Cushion lower Right           </t>
        </is>
      </c>
      <c r="AL811" t="inlineStr">
        <is>
          <t xml:space="preserve">PDFRP2044      </t>
        </is>
      </c>
      <c r="AM811" s="1">
        <f>IFERROR(AA811/AB811,"")</f>
        <v/>
      </c>
      <c r="AN811" s="486">
        <f>STDEV(K811,G811)</f>
        <v/>
      </c>
    </row>
    <row r="812">
      <c r="A812" t="n">
        <v>2021</v>
      </c>
      <c r="B812" t="n">
        <v>10</v>
      </c>
      <c r="C812" t="n">
        <v>415</v>
      </c>
      <c r="D812" t="n">
        <v>658</v>
      </c>
      <c r="E812" t="inlineStr">
        <is>
          <t>PDFRP2122 كفر 70 شمال</t>
        </is>
      </c>
      <c r="F812" t="inlineStr">
        <is>
          <t>FMCFII7LRP2122</t>
        </is>
      </c>
      <c r="G812" t="n">
        <v>90</v>
      </c>
      <c r="H812" t="n">
        <v>83.7</v>
      </c>
      <c r="I812" t="n">
        <v>96.3</v>
      </c>
      <c r="J812" t="n">
        <v>121</v>
      </c>
      <c r="K812" s="476" t="n">
        <v>101.1</v>
      </c>
      <c r="L812" t="n">
        <v>0.3</v>
      </c>
      <c r="M812" t="n">
        <v>60</v>
      </c>
      <c r="N812" t="n">
        <v>180</v>
      </c>
      <c r="O812" s="2" t="n">
        <v>72</v>
      </c>
      <c r="P812" s="2" t="n">
        <v>154</v>
      </c>
      <c r="Q812" t="n">
        <v>7</v>
      </c>
      <c r="R812" t="n">
        <v>7</v>
      </c>
      <c r="S812" t="n">
        <v>8</v>
      </c>
      <c r="Z812" t="n">
        <v>0.02</v>
      </c>
      <c r="AA812" t="n">
        <v>22</v>
      </c>
      <c r="AB812" t="n">
        <v>2392</v>
      </c>
      <c r="AC812" t="n">
        <v>0.2</v>
      </c>
      <c r="AD812" t="n">
        <v>26.6</v>
      </c>
      <c r="AE812" t="n">
        <v>0.2</v>
      </c>
      <c r="AF812" t="n">
        <v>20.8</v>
      </c>
      <c r="AG812" t="n">
        <v>5</v>
      </c>
      <c r="AH812" t="n">
        <v>0.3</v>
      </c>
      <c r="AI812" t="n">
        <v>0.32</v>
      </c>
      <c r="AJ812" t="inlineStr">
        <is>
          <t>الكترولوكس</t>
        </is>
      </c>
      <c r="AK812" t="inlineStr">
        <is>
          <t xml:space="preserve">Cushion lower left            </t>
        </is>
      </c>
      <c r="AL812" t="inlineStr">
        <is>
          <t xml:space="preserve">PDFRP2045      </t>
        </is>
      </c>
      <c r="AM812" s="1">
        <f>IFERROR(AA812/AB812,"")</f>
        <v/>
      </c>
      <c r="AN812" s="486">
        <f>STDEV(K812,G812)</f>
        <v/>
      </c>
    </row>
    <row r="813">
      <c r="A813" t="n">
        <v>2021</v>
      </c>
      <c r="B813" t="n">
        <v>10</v>
      </c>
      <c r="C813" t="n">
        <v>440</v>
      </c>
      <c r="D813" t="n">
        <v>440</v>
      </c>
      <c r="E813" t="inlineStr">
        <is>
          <t>فوم طقم سخان زانوسى</t>
        </is>
      </c>
      <c r="F813" t="inlineStr">
        <is>
          <t>FMDAHIN30000000</t>
        </is>
      </c>
      <c r="G813" t="n">
        <v>258</v>
      </c>
      <c r="H813" t="n">
        <v>239.94</v>
      </c>
      <c r="I813" t="n">
        <v>276.06</v>
      </c>
      <c r="J813" t="n">
        <v>286.7</v>
      </c>
      <c r="K813" s="476" t="n">
        <v>250.2</v>
      </c>
      <c r="L813" t="n">
        <v>0.1</v>
      </c>
      <c r="M813" t="n">
        <v>90</v>
      </c>
      <c r="N813" t="n">
        <v>120</v>
      </c>
      <c r="O813" s="2" t="n">
        <v>100</v>
      </c>
      <c r="P813" s="2" t="n">
        <v>109</v>
      </c>
      <c r="Q813" t="n">
        <v>18</v>
      </c>
      <c r="R813" t="n">
        <v>26</v>
      </c>
      <c r="S813" t="n">
        <v>23</v>
      </c>
      <c r="T813" t="n">
        <v>13</v>
      </c>
      <c r="U813" t="n">
        <v>6</v>
      </c>
      <c r="Z813" t="n">
        <v>0.015</v>
      </c>
      <c r="AA813" t="n">
        <v>78</v>
      </c>
      <c r="AB813" t="n">
        <v>10270</v>
      </c>
      <c r="AC813" t="n">
        <v>0.3</v>
      </c>
      <c r="AD813" t="n">
        <v>39.8</v>
      </c>
      <c r="AE813" t="n">
        <v>0.6</v>
      </c>
      <c r="AF813" t="n">
        <v>76.3</v>
      </c>
      <c r="AG813" t="n">
        <v>6</v>
      </c>
      <c r="AH813" t="n">
        <v>0.8</v>
      </c>
      <c r="AI813" t="n">
        <v>0.45</v>
      </c>
      <c r="AJ813" t="inlineStr">
        <is>
          <t>الكترولوكس</t>
        </is>
      </c>
      <c r="AM813" s="1">
        <f>IFERROR(AA813/AB813,"")</f>
        <v/>
      </c>
      <c r="AN813" s="486">
        <f>STDEV(K813,G813)</f>
        <v/>
      </c>
    </row>
    <row r="814">
      <c r="A814" t="n">
        <v>2021</v>
      </c>
      <c r="B814" t="n">
        <v>10</v>
      </c>
      <c r="C814" t="n">
        <v>236</v>
      </c>
      <c r="D814" t="n">
        <v>160</v>
      </c>
      <c r="E814" t="inlineStr">
        <is>
          <t>فوم طقم رويال جاز المعدل</t>
        </is>
      </c>
      <c r="F814" t="inlineStr">
        <is>
          <t>FMROGI20000000</t>
        </is>
      </c>
      <c r="G814" t="n">
        <v>200</v>
      </c>
      <c r="H814" t="n">
        <v>186</v>
      </c>
      <c r="I814" t="n">
        <v>214</v>
      </c>
      <c r="J814" t="n">
        <v>321</v>
      </c>
      <c r="K814" s="476" t="n">
        <v>204.6</v>
      </c>
      <c r="L814" t="n">
        <v>0.6</v>
      </c>
      <c r="M814" t="n">
        <v>76</v>
      </c>
      <c r="N814" t="n">
        <v>95</v>
      </c>
      <c r="O814" s="2" t="n">
        <v>75</v>
      </c>
      <c r="P814" s="2" t="n">
        <v>97</v>
      </c>
      <c r="Q814" t="n">
        <v>22</v>
      </c>
      <c r="R814" t="n">
        <v>53</v>
      </c>
      <c r="S814" t="n">
        <v>36</v>
      </c>
      <c r="T814" t="n">
        <v>8</v>
      </c>
      <c r="U814" t="n">
        <v>13</v>
      </c>
      <c r="Z814" t="n">
        <v>0.015</v>
      </c>
      <c r="AA814" t="n">
        <v>132</v>
      </c>
      <c r="AB814" t="n">
        <v>10569</v>
      </c>
      <c r="AC814" t="n">
        <v>0.7</v>
      </c>
      <c r="AD814" t="n">
        <v>52.8</v>
      </c>
      <c r="AE814" t="n">
        <v>0.6</v>
      </c>
      <c r="AF814" t="n">
        <v>51.3</v>
      </c>
      <c r="AG814" t="n">
        <v>8</v>
      </c>
      <c r="AH814" t="n">
        <v>1.8</v>
      </c>
      <c r="AI814" t="n">
        <v>0.74</v>
      </c>
      <c r="AJ814" t="inlineStr">
        <is>
          <t>رويال جاز</t>
        </is>
      </c>
      <c r="AK814" t="inlineStr">
        <is>
          <t>فوم جنب بوتجاز</t>
        </is>
      </c>
      <c r="AM814" s="1">
        <f>IFERROR(AA814/AB814,"")</f>
        <v/>
      </c>
      <c r="AN814" s="486">
        <f>STDEV(K814,G814)</f>
        <v/>
      </c>
    </row>
    <row r="815">
      <c r="A815" t="n">
        <v>2021</v>
      </c>
      <c r="B815" t="n">
        <v>10</v>
      </c>
      <c r="C815" t="n">
        <v>135</v>
      </c>
      <c r="D815" t="n">
        <v>271</v>
      </c>
      <c r="E815" t="inlineStr">
        <is>
          <t>صندوق سمك 5ك بنى سويف</t>
        </is>
      </c>
      <c r="F815" t="inlineStr">
        <is>
          <t>FM000B05000000</t>
        </is>
      </c>
      <c r="G815" t="n">
        <v>161</v>
      </c>
      <c r="H815" t="n">
        <v>149.73</v>
      </c>
      <c r="I815" t="n">
        <v>172.27</v>
      </c>
      <c r="J815" t="n">
        <v>217</v>
      </c>
      <c r="K815" s="476" t="n">
        <v>162.8</v>
      </c>
      <c r="L815" t="n">
        <v>0.3</v>
      </c>
      <c r="M815" t="n">
        <v>151</v>
      </c>
      <c r="N815" t="n">
        <v>95</v>
      </c>
      <c r="O815" s="2" t="n">
        <v>149</v>
      </c>
      <c r="P815" s="2" t="n">
        <v>97</v>
      </c>
      <c r="Q815" t="n">
        <v>2</v>
      </c>
      <c r="R815" t="n">
        <v>6</v>
      </c>
      <c r="S815" t="n">
        <v>7</v>
      </c>
      <c r="T815" t="n">
        <v>2</v>
      </c>
      <c r="U815" t="n">
        <v>14</v>
      </c>
      <c r="X815" t="n">
        <v>1</v>
      </c>
      <c r="Z815" t="n">
        <v>0.015</v>
      </c>
      <c r="AA815" t="n">
        <v>30</v>
      </c>
      <c r="AB815" t="n">
        <v>3670</v>
      </c>
      <c r="AC815" t="n">
        <v>0.2</v>
      </c>
      <c r="AD815" t="n">
        <v>22.8</v>
      </c>
      <c r="AE815" t="n">
        <v>0.2</v>
      </c>
      <c r="AF815" t="n">
        <v>22.5</v>
      </c>
      <c r="AG815" t="n">
        <v>2</v>
      </c>
      <c r="AH815" t="n">
        <v>0.2</v>
      </c>
      <c r="AI815" t="n">
        <v>0.55</v>
      </c>
      <c r="AJ815" t="inlineStr">
        <is>
          <t>عملاء متنوعون</t>
        </is>
      </c>
      <c r="AM815" s="1">
        <f>IFERROR(AA815/AB815,"")</f>
        <v/>
      </c>
      <c r="AN815" s="486">
        <f>STDEV(K815,G815)</f>
        <v/>
      </c>
    </row>
    <row r="816">
      <c r="A816" t="n">
        <v>2021</v>
      </c>
      <c r="B816" t="n">
        <v>10</v>
      </c>
      <c r="C816" t="n">
        <v>137</v>
      </c>
      <c r="D816" t="n">
        <v>168</v>
      </c>
      <c r="E816" t="inlineStr">
        <is>
          <t>صندوق سمك 25 ك</t>
        </is>
      </c>
      <c r="F816" t="inlineStr">
        <is>
          <t>FMBOXI25000000</t>
        </is>
      </c>
      <c r="G816" t="n">
        <v>619</v>
      </c>
      <c r="H816" t="n">
        <v>575.67</v>
      </c>
      <c r="I816" t="n">
        <v>662.33</v>
      </c>
      <c r="J816" t="n">
        <v>786</v>
      </c>
      <c r="K816" s="476" t="n">
        <v>679</v>
      </c>
      <c r="L816" t="n">
        <v>0.3</v>
      </c>
      <c r="M816" t="n">
        <v>90</v>
      </c>
      <c r="N816" t="n">
        <v>116</v>
      </c>
      <c r="O816" s="2" t="n">
        <v>89</v>
      </c>
      <c r="P816" s="2" t="n">
        <v>121</v>
      </c>
      <c r="Q816" t="n">
        <v>2</v>
      </c>
      <c r="R816" t="n">
        <v>3</v>
      </c>
      <c r="S816" t="n">
        <v>1</v>
      </c>
      <c r="Z816" t="n">
        <v>0.015</v>
      </c>
      <c r="AA816" t="n">
        <v>6</v>
      </c>
      <c r="AB816" t="n">
        <v>102</v>
      </c>
      <c r="AC816" t="n">
        <v>0</v>
      </c>
      <c r="AD816" t="n">
        <v>0.2</v>
      </c>
      <c r="AE816" t="n">
        <v>0</v>
      </c>
      <c r="AF816" t="n">
        <v>0.2</v>
      </c>
      <c r="AG816" t="n">
        <v>1</v>
      </c>
      <c r="AH816" t="n">
        <v>0.1</v>
      </c>
      <c r="AI816" t="n">
        <v>0.05</v>
      </c>
      <c r="AJ816" t="inlineStr">
        <is>
          <t>عملاء متنوعون</t>
        </is>
      </c>
      <c r="AM816" s="1">
        <f>IFERROR(AA816/AB816,"")</f>
        <v/>
      </c>
      <c r="AN816" s="486">
        <f>STDEV(K816,G816)</f>
        <v/>
      </c>
    </row>
    <row r="817">
      <c r="A817" t="n">
        <v>2021</v>
      </c>
      <c r="B817" t="n">
        <v>10</v>
      </c>
      <c r="C817" t="n">
        <v>137</v>
      </c>
      <c r="D817" t="n">
        <v>273</v>
      </c>
      <c r="E817" t="inlineStr">
        <is>
          <t>صندوق سمك 25 ك بني سويف</t>
        </is>
      </c>
      <c r="F817" t="inlineStr">
        <is>
          <t>FM000B25000000</t>
        </is>
      </c>
      <c r="G817" t="n">
        <v>564</v>
      </c>
      <c r="H817" t="n">
        <v>524.52</v>
      </c>
      <c r="I817" t="n">
        <v>603.48</v>
      </c>
      <c r="J817" t="n">
        <v>738.6</v>
      </c>
      <c r="K817" s="476" t="n">
        <v>600.9</v>
      </c>
      <c r="L817" t="n">
        <v>0.3</v>
      </c>
      <c r="M817" t="n">
        <v>93</v>
      </c>
      <c r="N817" t="n">
        <v>116</v>
      </c>
      <c r="O817" s="2" t="n">
        <v>91</v>
      </c>
      <c r="P817" s="2" t="n">
        <v>120</v>
      </c>
      <c r="Q817" t="n">
        <v>17</v>
      </c>
      <c r="R817" t="n">
        <v>34</v>
      </c>
      <c r="S817" t="n">
        <v>23</v>
      </c>
      <c r="T817" t="n">
        <v>12</v>
      </c>
      <c r="U817" t="n">
        <v>10</v>
      </c>
      <c r="Z817" t="n">
        <v>0.015</v>
      </c>
      <c r="AA817" t="n">
        <v>90</v>
      </c>
      <c r="AB817" t="n">
        <v>10440</v>
      </c>
      <c r="AC817" t="n">
        <v>0.2</v>
      </c>
      <c r="AD817" t="n">
        <v>18.5</v>
      </c>
      <c r="AE817" t="n">
        <v>0.2</v>
      </c>
      <c r="AF817" t="n">
        <v>17.4</v>
      </c>
      <c r="AG817" t="n">
        <v>7</v>
      </c>
      <c r="AH817" t="n">
        <v>1</v>
      </c>
      <c r="AI817" t="n">
        <v>0.73</v>
      </c>
      <c r="AJ817" t="inlineStr">
        <is>
          <t>عملاء متنوعون</t>
        </is>
      </c>
      <c r="AM817" s="1">
        <f>IFERROR(AA817/AB817,"")</f>
        <v/>
      </c>
      <c r="AN817" s="486">
        <f>STDEV(K817,G817)</f>
        <v/>
      </c>
    </row>
    <row r="818">
      <c r="A818" t="n">
        <v>2021</v>
      </c>
      <c r="B818" t="n">
        <v>10</v>
      </c>
      <c r="C818" t="n">
        <v>142</v>
      </c>
      <c r="D818" t="n">
        <v>280</v>
      </c>
      <c r="E818" t="inlineStr">
        <is>
          <t>صندوق سمك 10بنى سويف</t>
        </is>
      </c>
      <c r="F818" t="inlineStr">
        <is>
          <t>FM000B10000000</t>
        </is>
      </c>
      <c r="G818" t="n">
        <v>323</v>
      </c>
      <c r="H818" t="n">
        <v>300.39</v>
      </c>
      <c r="I818" t="n">
        <v>345.61</v>
      </c>
      <c r="J818" t="n">
        <v>419.1</v>
      </c>
      <c r="K818" s="476" t="n">
        <v>341.2</v>
      </c>
      <c r="L818" t="n">
        <v>0.3</v>
      </c>
      <c r="M818" t="n">
        <v>105</v>
      </c>
      <c r="N818" t="n">
        <v>103</v>
      </c>
      <c r="O818" s="2" t="n">
        <v>102</v>
      </c>
      <c r="P818" s="2" t="n">
        <v>106</v>
      </c>
      <c r="Q818" t="n">
        <v>7</v>
      </c>
      <c r="R818" t="n">
        <v>13</v>
      </c>
      <c r="S818" t="n">
        <v>12</v>
      </c>
      <c r="T818" t="n">
        <v>5</v>
      </c>
      <c r="U818" t="n">
        <v>3</v>
      </c>
      <c r="Z818" t="n">
        <v>0.015</v>
      </c>
      <c r="AA818" t="n">
        <v>37</v>
      </c>
      <c r="AB818" t="n">
        <v>3782</v>
      </c>
      <c r="AC818" t="n">
        <v>0.1</v>
      </c>
      <c r="AD818" t="n">
        <v>11.7</v>
      </c>
      <c r="AE818" t="n">
        <v>0.1</v>
      </c>
      <c r="AF818" t="n">
        <v>11.1</v>
      </c>
      <c r="AG818" t="n">
        <v>3</v>
      </c>
      <c r="AH818" t="n">
        <v>0.4</v>
      </c>
      <c r="AI818" t="n">
        <v>0.55</v>
      </c>
      <c r="AJ818" t="inlineStr">
        <is>
          <t>عملاء متنوعون</t>
        </is>
      </c>
      <c r="AM818" s="1">
        <f>IFERROR(AA818/AB818,"")</f>
        <v/>
      </c>
      <c r="AN818" s="486">
        <f>STDEV(K818,G818)</f>
        <v/>
      </c>
    </row>
    <row r="819">
      <c r="A819" t="n">
        <v>2021</v>
      </c>
      <c r="B819" t="n">
        <v>10</v>
      </c>
      <c r="C819" t="n">
        <v>143</v>
      </c>
      <c r="D819" t="n">
        <v>281</v>
      </c>
      <c r="E819" t="inlineStr">
        <is>
          <t>صندوق 10 ك فلات ك 18 بدون بادج</t>
        </is>
      </c>
      <c r="F819" t="inlineStr">
        <is>
          <t>FM000B10180000</t>
        </is>
      </c>
      <c r="G819" t="n">
        <v>285</v>
      </c>
      <c r="H819" t="n">
        <v>265.05</v>
      </c>
      <c r="I819" t="n">
        <v>304.95</v>
      </c>
      <c r="J819" t="n">
        <v>378.4</v>
      </c>
      <c r="K819" s="476" t="n">
        <v>303.3</v>
      </c>
      <c r="L819" t="n">
        <v>0.3</v>
      </c>
      <c r="M819" t="n">
        <v>120</v>
      </c>
      <c r="N819" t="n">
        <v>120</v>
      </c>
      <c r="O819" s="2" t="n">
        <v>118</v>
      </c>
      <c r="P819" s="2" t="n">
        <v>122</v>
      </c>
      <c r="Q819" t="n">
        <v>10</v>
      </c>
      <c r="R819" t="n">
        <v>17</v>
      </c>
      <c r="S819" t="n">
        <v>18</v>
      </c>
      <c r="T819" t="n">
        <v>7</v>
      </c>
      <c r="U819" t="n">
        <v>8</v>
      </c>
      <c r="Z819" t="n">
        <v>0.015</v>
      </c>
      <c r="AA819" t="n">
        <v>56</v>
      </c>
      <c r="AB819" t="n">
        <v>6692</v>
      </c>
      <c r="AC819" t="n">
        <v>0.2</v>
      </c>
      <c r="AD819" t="n">
        <v>23.5</v>
      </c>
      <c r="AE819" t="n">
        <v>0.2</v>
      </c>
      <c r="AF819" t="n">
        <v>21</v>
      </c>
      <c r="AG819" t="n">
        <v>4</v>
      </c>
      <c r="AH819" t="n">
        <v>0.5</v>
      </c>
      <c r="AI819" t="n">
        <v>0.6</v>
      </c>
      <c r="AJ819" t="inlineStr">
        <is>
          <t>عملاء متنوعون</t>
        </is>
      </c>
      <c r="AM819" s="1">
        <f>IFERROR(AA819/AB819,"")</f>
        <v/>
      </c>
      <c r="AN819" s="486">
        <f>STDEV(K819,G819)</f>
        <v/>
      </c>
    </row>
    <row r="820">
      <c r="A820" t="n">
        <v>2021</v>
      </c>
      <c r="B820" t="n">
        <v>10</v>
      </c>
      <c r="C820" t="n">
        <v>241</v>
      </c>
      <c r="D820" t="n">
        <v>165</v>
      </c>
      <c r="E820" t="inlineStr">
        <is>
          <t>فوم صندوق سمك التابوت</t>
        </is>
      </c>
      <c r="F820" t="inlineStr">
        <is>
          <t>FMBOXI30T00000</t>
        </is>
      </c>
      <c r="G820" t="n">
        <v>706</v>
      </c>
      <c r="H820" t="n">
        <v>656.58</v>
      </c>
      <c r="I820" t="n">
        <v>755.42</v>
      </c>
      <c r="J820" t="n">
        <v>936.5</v>
      </c>
      <c r="K820" s="476" t="n">
        <v>709.5</v>
      </c>
      <c r="L820" t="n">
        <v>0.3</v>
      </c>
      <c r="M820" t="n">
        <v>60</v>
      </c>
      <c r="N820" t="n">
        <v>120</v>
      </c>
      <c r="O820" s="2" t="n">
        <v>48</v>
      </c>
      <c r="P820" s="2" t="n">
        <v>150</v>
      </c>
      <c r="Q820" t="n">
        <v>2</v>
      </c>
      <c r="R820" t="n">
        <v>5</v>
      </c>
      <c r="S820" t="n">
        <v>3</v>
      </c>
      <c r="Z820" t="n">
        <v>0.015</v>
      </c>
      <c r="AA820" t="n">
        <v>8</v>
      </c>
      <c r="AB820" t="n">
        <v>983</v>
      </c>
      <c r="AC820" t="n">
        <v>0</v>
      </c>
      <c r="AD820" t="n">
        <v>1.4</v>
      </c>
      <c r="AE820" t="n">
        <v>0</v>
      </c>
      <c r="AF820" t="n">
        <v>1.4</v>
      </c>
      <c r="AG820" t="n">
        <v>2</v>
      </c>
      <c r="AH820" t="n">
        <v>0.2</v>
      </c>
      <c r="AI820" t="n">
        <v>0.37</v>
      </c>
      <c r="AJ820" t="inlineStr">
        <is>
          <t>عملاء متنوعون</t>
        </is>
      </c>
      <c r="AM820" s="1">
        <f>IFERROR(AA820/AB820,"")</f>
        <v/>
      </c>
      <c r="AN820" s="486">
        <f>STDEV(K820,G820)</f>
        <v/>
      </c>
    </row>
    <row r="821">
      <c r="A821" t="n">
        <v>2021</v>
      </c>
      <c r="B821" t="n">
        <v>10</v>
      </c>
      <c r="C821" t="n">
        <v>243</v>
      </c>
      <c r="D821" t="n">
        <v>167</v>
      </c>
      <c r="E821" t="inlineStr">
        <is>
          <t>فوم صندوق سمك 35 ك</t>
        </is>
      </c>
      <c r="F821" t="inlineStr">
        <is>
          <t>FMBOXI35000000</t>
        </is>
      </c>
      <c r="G821" t="n">
        <v>888</v>
      </c>
      <c r="H821" t="n">
        <v>825.84</v>
      </c>
      <c r="I821" t="n">
        <v>950.16</v>
      </c>
      <c r="J821" t="n">
        <v>1058.8</v>
      </c>
      <c r="K821" s="476" t="n">
        <v>925.7</v>
      </c>
      <c r="L821" t="n">
        <v>0.2</v>
      </c>
      <c r="M821" t="n">
        <v>55</v>
      </c>
      <c r="N821" t="n">
        <v>131</v>
      </c>
      <c r="O821" s="2" t="n">
        <v>54</v>
      </c>
      <c r="P821" s="2" t="n">
        <v>134</v>
      </c>
      <c r="Q821" t="n">
        <v>4</v>
      </c>
      <c r="R821" t="n">
        <v>9</v>
      </c>
      <c r="S821" t="n">
        <v>7</v>
      </c>
      <c r="T821" t="n">
        <v>3</v>
      </c>
      <c r="U821" t="n">
        <v>1</v>
      </c>
      <c r="Z821" t="n">
        <v>0.015</v>
      </c>
      <c r="AA821" t="n">
        <v>21</v>
      </c>
      <c r="AB821" t="n">
        <v>1981</v>
      </c>
      <c r="AC821" t="n">
        <v>0</v>
      </c>
      <c r="AD821" t="n">
        <v>2.2</v>
      </c>
      <c r="AE821" t="n">
        <v>0</v>
      </c>
      <c r="AF821" t="n">
        <v>2.1</v>
      </c>
      <c r="AG821" t="n">
        <v>3</v>
      </c>
      <c r="AH821" t="n">
        <v>0.4</v>
      </c>
      <c r="AI821" t="n">
        <v>0.55</v>
      </c>
      <c r="AJ821" t="inlineStr">
        <is>
          <t>عملاء متنوعون</t>
        </is>
      </c>
      <c r="AM821" s="1">
        <f>IFERROR(AA821/AB821,"")</f>
        <v/>
      </c>
      <c r="AN821" s="486">
        <f>STDEV(K821,G821)</f>
        <v/>
      </c>
    </row>
    <row r="822">
      <c r="A822" t="n">
        <v>2021</v>
      </c>
      <c r="B822" t="n">
        <v>10</v>
      </c>
      <c r="C822" t="n">
        <v>295</v>
      </c>
      <c r="D822" t="n">
        <v>219</v>
      </c>
      <c r="E822" t="inlineStr">
        <is>
          <t>غطاء صندوق سمك 20 ك فلات الجديدة</t>
        </is>
      </c>
      <c r="F822" t="inlineStr">
        <is>
          <t>FMBOXI20FC0000</t>
        </is>
      </c>
      <c r="G822" t="n">
        <v>114</v>
      </c>
      <c r="H822" t="n">
        <v>106.02</v>
      </c>
      <c r="I822" t="n">
        <v>121.98</v>
      </c>
      <c r="J822" t="n">
        <v>155.2</v>
      </c>
      <c r="K822" s="476" t="n">
        <v>124.5</v>
      </c>
      <c r="L822" t="n">
        <v>0.4</v>
      </c>
      <c r="M822" t="n">
        <v>238</v>
      </c>
      <c r="N822" t="n">
        <v>91</v>
      </c>
      <c r="O822" s="2" t="n">
        <v>215</v>
      </c>
      <c r="P822" s="2" t="n">
        <v>101</v>
      </c>
      <c r="Q822" t="n">
        <v>8</v>
      </c>
      <c r="R822" t="n">
        <v>3</v>
      </c>
      <c r="S822" t="n">
        <v>11</v>
      </c>
      <c r="T822" t="n">
        <v>3</v>
      </c>
      <c r="U822" t="n">
        <v>2</v>
      </c>
      <c r="Z822" t="n">
        <v>0.015</v>
      </c>
      <c r="AA822" t="n">
        <v>27</v>
      </c>
      <c r="AB822" t="n">
        <v>2646</v>
      </c>
      <c r="AC822" t="n">
        <v>0.2</v>
      </c>
      <c r="AD822" t="n">
        <v>23.2</v>
      </c>
      <c r="AE822" t="n">
        <v>0.2</v>
      </c>
      <c r="AF822" t="n">
        <v>21.3</v>
      </c>
      <c r="AG822" t="n">
        <v>1</v>
      </c>
      <c r="AH822" t="n">
        <v>0.1</v>
      </c>
      <c r="AI822" t="n">
        <v>0.51</v>
      </c>
      <c r="AJ822" t="inlineStr">
        <is>
          <t>عملاء متنوعون</t>
        </is>
      </c>
      <c r="AM822" s="1">
        <f>IFERROR(AA822/AB822,"")</f>
        <v/>
      </c>
      <c r="AN822" s="486">
        <f>STDEV(K822,G822)</f>
        <v/>
      </c>
    </row>
    <row r="823">
      <c r="A823" t="n">
        <v>2021</v>
      </c>
      <c r="B823" t="n">
        <v>10</v>
      </c>
      <c r="C823" t="n">
        <v>301</v>
      </c>
      <c r="D823" t="n">
        <v>225</v>
      </c>
      <c r="E823" t="inlineStr">
        <is>
          <t>علبة صندوق سمك 20 ك فلات الجديدة</t>
        </is>
      </c>
      <c r="F823" t="inlineStr">
        <is>
          <t>FMBOXI20FB0000</t>
        </is>
      </c>
      <c r="G823" t="n">
        <v>372</v>
      </c>
      <c r="H823" t="n">
        <v>345.96</v>
      </c>
      <c r="I823" t="n">
        <v>398.04</v>
      </c>
      <c r="J823" t="n">
        <v>459.8</v>
      </c>
      <c r="K823" s="476" t="n">
        <v>387.3</v>
      </c>
      <c r="L823" t="n">
        <v>0.2</v>
      </c>
      <c r="M823" t="n">
        <v>169</v>
      </c>
      <c r="N823" t="n">
        <v>128</v>
      </c>
      <c r="O823" s="2" t="n">
        <v>144</v>
      </c>
      <c r="P823" s="2" t="n">
        <v>150</v>
      </c>
      <c r="Q823" t="n">
        <v>3</v>
      </c>
      <c r="R823" t="n">
        <v>10</v>
      </c>
      <c r="S823" t="n">
        <v>4</v>
      </c>
      <c r="T823" t="n">
        <v>1</v>
      </c>
      <c r="U823" t="n">
        <v>2</v>
      </c>
      <c r="Z823" t="n">
        <v>0.015</v>
      </c>
      <c r="AA823" t="n">
        <v>20</v>
      </c>
      <c r="AB823" t="n">
        <v>2030</v>
      </c>
      <c r="AC823" t="n">
        <v>0.1</v>
      </c>
      <c r="AD823" t="n">
        <v>5.5</v>
      </c>
      <c r="AE823" t="n">
        <v>0.1</v>
      </c>
      <c r="AF823" t="n">
        <v>5.2</v>
      </c>
      <c r="AG823" t="n">
        <v>2</v>
      </c>
      <c r="AH823" t="n">
        <v>0.1</v>
      </c>
      <c r="AI823" t="n">
        <v>0.27</v>
      </c>
      <c r="AJ823" t="inlineStr">
        <is>
          <t>عملاء متنوعون</t>
        </is>
      </c>
      <c r="AM823" s="1">
        <f>IFERROR(AA823/AB823,"")</f>
        <v/>
      </c>
      <c r="AN823" s="486">
        <f>STDEV(K823,G823)</f>
        <v/>
      </c>
    </row>
    <row r="824">
      <c r="A824" t="n">
        <v>2021</v>
      </c>
      <c r="B824" t="n">
        <v>10</v>
      </c>
      <c r="C824" t="n">
        <v>395</v>
      </c>
      <c r="D824" t="n">
        <v>607</v>
      </c>
      <c r="E824" t="inlineStr">
        <is>
          <t>مجموعه زوايا اماميه - منلو</t>
        </is>
      </c>
      <c r="F824" t="inlineStr">
        <is>
          <t>FMMINI20000042</t>
        </is>
      </c>
      <c r="G824" t="n">
        <v>120</v>
      </c>
      <c r="H824" t="n">
        <v>111.6</v>
      </c>
      <c r="I824" t="n">
        <v>128.4</v>
      </c>
      <c r="J824" t="n">
        <v>165.4</v>
      </c>
      <c r="K824" s="476" t="n">
        <v>119.1</v>
      </c>
      <c r="L824" t="n">
        <v>0.4</v>
      </c>
      <c r="M824" t="n">
        <v>90</v>
      </c>
      <c r="N824" t="n">
        <v>120</v>
      </c>
      <c r="O824" s="2" t="n">
        <v>93</v>
      </c>
      <c r="P824" s="2" t="n">
        <v>117</v>
      </c>
      <c r="Q824" t="n">
        <v>21</v>
      </c>
      <c r="R824" t="n">
        <v>25</v>
      </c>
      <c r="S824" t="n">
        <v>32</v>
      </c>
      <c r="T824" t="n">
        <v>4</v>
      </c>
      <c r="U824" t="n">
        <v>4</v>
      </c>
      <c r="Z824" t="n">
        <v>0.015</v>
      </c>
      <c r="AA824" t="n">
        <v>86</v>
      </c>
      <c r="AB824" t="n">
        <v>9374</v>
      </c>
      <c r="AC824" t="n">
        <v>0.7</v>
      </c>
      <c r="AD824" t="n">
        <v>78.09999999999999</v>
      </c>
      <c r="AE824" t="n">
        <v>0.7</v>
      </c>
      <c r="AF824" t="n">
        <v>74.3</v>
      </c>
      <c r="AG824" t="n">
        <v>6</v>
      </c>
      <c r="AH824" t="n">
        <v>0.9</v>
      </c>
      <c r="AI824" t="n">
        <v>0.76</v>
      </c>
      <c r="AJ824" t="inlineStr">
        <is>
          <t>ميلو</t>
        </is>
      </c>
      <c r="AM824" s="1">
        <f>IFERROR(AA824/AB824,"")</f>
        <v/>
      </c>
      <c r="AN824" s="486">
        <f>STDEV(K824,G824)</f>
        <v/>
      </c>
    </row>
    <row r="825">
      <c r="A825" t="n">
        <v>2021</v>
      </c>
      <c r="B825" t="n">
        <v>10</v>
      </c>
      <c r="C825" t="n">
        <v>395</v>
      </c>
      <c r="D825" t="n">
        <v>608</v>
      </c>
      <c r="E825" t="inlineStr">
        <is>
          <t>مجموعه زوايا فوم خلفيه- منلو</t>
        </is>
      </c>
      <c r="F825" t="inlineStr">
        <is>
          <t>FMMINI30000043</t>
        </is>
      </c>
      <c r="G825" t="n">
        <v>110</v>
      </c>
      <c r="H825" t="n">
        <v>102.3</v>
      </c>
      <c r="I825" t="n">
        <v>117.7</v>
      </c>
      <c r="J825" t="n">
        <v>145.2</v>
      </c>
      <c r="K825" s="476" t="n">
        <v>106.4</v>
      </c>
      <c r="L825" t="n">
        <v>0.3</v>
      </c>
      <c r="M825" t="n">
        <v>90</v>
      </c>
      <c r="N825" t="n">
        <v>120</v>
      </c>
      <c r="O825" s="2" t="n">
        <v>93</v>
      </c>
      <c r="P825" s="2" t="n">
        <v>117</v>
      </c>
      <c r="Q825" t="n">
        <v>17</v>
      </c>
      <c r="R825" t="n">
        <v>29</v>
      </c>
      <c r="S825" t="n">
        <v>31</v>
      </c>
      <c r="T825" t="n">
        <v>5</v>
      </c>
      <c r="U825" t="n">
        <v>4</v>
      </c>
      <c r="Z825" t="n">
        <v>0.015</v>
      </c>
      <c r="AA825" t="n">
        <v>86</v>
      </c>
      <c r="AB825" t="n">
        <v>9374</v>
      </c>
      <c r="AC825" t="n">
        <v>0.8</v>
      </c>
      <c r="AD825" t="n">
        <v>85.2</v>
      </c>
      <c r="AE825" t="n">
        <v>0.8</v>
      </c>
      <c r="AF825" t="n">
        <v>84.3</v>
      </c>
      <c r="AG825" t="n">
        <v>6</v>
      </c>
      <c r="AH825" t="n">
        <v>0.9</v>
      </c>
      <c r="AI825" t="n">
        <v>0.76</v>
      </c>
      <c r="AJ825" t="inlineStr">
        <is>
          <t>ميلو</t>
        </is>
      </c>
      <c r="AM825" s="1">
        <f>IFERROR(AA825/AB825,"")</f>
        <v/>
      </c>
      <c r="AN825" s="486">
        <f>STDEV(K825,G825)</f>
        <v/>
      </c>
    </row>
    <row r="826">
      <c r="A826" t="n">
        <v>2021</v>
      </c>
      <c r="B826" t="n">
        <v>10</v>
      </c>
      <c r="C826" t="n">
        <v>395</v>
      </c>
      <c r="D826" t="n">
        <v>609</v>
      </c>
      <c r="E826" t="inlineStr">
        <is>
          <t>قاعده فوم جديده- منلو</t>
        </is>
      </c>
      <c r="F826" t="inlineStr">
        <is>
          <t>FMMINI10000044</t>
        </is>
      </c>
      <c r="G826" t="n">
        <v>50</v>
      </c>
      <c r="H826" t="n">
        <v>46.5</v>
      </c>
      <c r="I826" t="n">
        <v>53.5</v>
      </c>
      <c r="J826" t="n">
        <v>62.8</v>
      </c>
      <c r="K826" s="476" t="n">
        <v>51.6</v>
      </c>
      <c r="L826" t="n">
        <v>0.3</v>
      </c>
      <c r="M826" t="n">
        <v>90</v>
      </c>
      <c r="N826" t="n">
        <v>120</v>
      </c>
      <c r="O826" s="2" t="n">
        <v>94</v>
      </c>
      <c r="P826" s="2" t="n">
        <v>116</v>
      </c>
      <c r="Q826" t="n">
        <v>15</v>
      </c>
      <c r="R826" t="n">
        <v>22</v>
      </c>
      <c r="S826" t="n">
        <v>33</v>
      </c>
      <c r="T826" t="n">
        <v>2</v>
      </c>
      <c r="U826" t="n">
        <v>7</v>
      </c>
      <c r="Z826" t="n">
        <v>0.015</v>
      </c>
      <c r="AA826" t="n">
        <v>79</v>
      </c>
      <c r="AB826" t="n">
        <v>9367</v>
      </c>
      <c r="AC826" t="n">
        <v>1.6</v>
      </c>
      <c r="AD826" t="n">
        <v>187.3</v>
      </c>
      <c r="AE826" t="n">
        <v>1.5</v>
      </c>
      <c r="AF826" t="n">
        <v>170.1</v>
      </c>
      <c r="AG826" t="n">
        <v>6</v>
      </c>
      <c r="AH826" t="n">
        <v>0.8</v>
      </c>
      <c r="AI826" t="n">
        <v>0.76</v>
      </c>
      <c r="AJ826" t="inlineStr">
        <is>
          <t>ميلو</t>
        </is>
      </c>
      <c r="AM826" s="1">
        <f>IFERROR(AA826/AB826,"")</f>
        <v/>
      </c>
      <c r="AN826" s="486">
        <f>STDEV(K826,G826)</f>
        <v/>
      </c>
    </row>
    <row r="827">
      <c r="A827" t="n">
        <v>2021</v>
      </c>
      <c r="B827" t="n">
        <v>10</v>
      </c>
      <c r="C827" t="n">
        <v>414</v>
      </c>
      <c r="D827" t="n">
        <v>649</v>
      </c>
      <c r="E827" t="inlineStr">
        <is>
          <t>فوم فلتر منلو علوى</t>
        </is>
      </c>
      <c r="F827" t="inlineStr">
        <is>
          <t>FMMINI70000051</t>
        </is>
      </c>
      <c r="G827" t="n">
        <v>143</v>
      </c>
      <c r="H827" t="n">
        <v>132.99</v>
      </c>
      <c r="I827" t="n">
        <v>153.01</v>
      </c>
      <c r="J827" t="n">
        <v>190.1</v>
      </c>
      <c r="K827" s="476" t="n">
        <v>142.6</v>
      </c>
      <c r="L827" t="n">
        <v>0.3</v>
      </c>
      <c r="M827" t="n">
        <v>138</v>
      </c>
      <c r="N827" t="n">
        <v>157</v>
      </c>
      <c r="O827" s="2" t="n">
        <v>150</v>
      </c>
      <c r="P827" s="2" t="n">
        <v>144</v>
      </c>
      <c r="R827" t="n">
        <v>2</v>
      </c>
      <c r="S827" t="n">
        <v>4</v>
      </c>
      <c r="U827" t="n">
        <v>5</v>
      </c>
      <c r="Z827" t="n">
        <v>0.015</v>
      </c>
      <c r="AA827" t="n">
        <v>10</v>
      </c>
      <c r="AB827" t="n">
        <v>2990</v>
      </c>
      <c r="AC827" t="n">
        <v>0.1</v>
      </c>
      <c r="AD827" t="n">
        <v>20.9</v>
      </c>
      <c r="AE827" t="n">
        <v>0.1</v>
      </c>
      <c r="AF827" t="n">
        <v>20.5</v>
      </c>
      <c r="AG827" t="n">
        <v>2</v>
      </c>
      <c r="AH827" t="n">
        <v>0.1</v>
      </c>
      <c r="AI827" t="n">
        <v>0.49</v>
      </c>
      <c r="AJ827" t="inlineStr">
        <is>
          <t>ميلو</t>
        </is>
      </c>
      <c r="AM827" s="1">
        <f>IFERROR(AA827/AB827,"")</f>
        <v/>
      </c>
      <c r="AN827" s="486">
        <f>STDEV(K827,G827)</f>
        <v/>
      </c>
    </row>
    <row r="828">
      <c r="A828" t="n">
        <v>2021</v>
      </c>
      <c r="B828" t="n">
        <v>10</v>
      </c>
      <c r="C828" t="n">
        <v>414</v>
      </c>
      <c r="D828" t="n">
        <v>650</v>
      </c>
      <c r="E828" t="inlineStr">
        <is>
          <t>فوم فلتر منلو سفلى</t>
        </is>
      </c>
      <c r="F828" t="inlineStr">
        <is>
          <t>FMMINI10000050</t>
        </is>
      </c>
      <c r="G828" t="n">
        <v>131</v>
      </c>
      <c r="H828" t="n">
        <v>121.83</v>
      </c>
      <c r="I828" t="n">
        <v>140.17</v>
      </c>
      <c r="J828" t="n">
        <v>177.5</v>
      </c>
      <c r="K828" s="476" t="n">
        <v>137.7</v>
      </c>
      <c r="L828" t="n">
        <v>0.4</v>
      </c>
      <c r="M828" t="n">
        <v>138</v>
      </c>
      <c r="N828" t="n">
        <v>157</v>
      </c>
      <c r="O828" s="2" t="n">
        <v>150</v>
      </c>
      <c r="P828" s="2" t="n">
        <v>144</v>
      </c>
      <c r="Q828" t="n">
        <v>2</v>
      </c>
      <c r="R828" t="n">
        <v>4</v>
      </c>
      <c r="S828" t="n">
        <v>2</v>
      </c>
      <c r="U828" t="n">
        <v>4</v>
      </c>
      <c r="Z828" t="n">
        <v>0.015</v>
      </c>
      <c r="AA828" t="n">
        <v>9</v>
      </c>
      <c r="AB828" t="n">
        <v>2989</v>
      </c>
      <c r="AC828" t="n">
        <v>0.1</v>
      </c>
      <c r="AD828" t="n">
        <v>22.8</v>
      </c>
      <c r="AE828" t="n">
        <v>0.1</v>
      </c>
      <c r="AF828" t="n">
        <v>21.2</v>
      </c>
      <c r="AG828" t="n">
        <v>2</v>
      </c>
      <c r="AH828" t="n">
        <v>0.1</v>
      </c>
      <c r="AI828" t="n">
        <v>0.49</v>
      </c>
      <c r="AJ828" t="inlineStr">
        <is>
          <t>ميلو</t>
        </is>
      </c>
      <c r="AM828" s="1">
        <f>IFERROR(AA828/AB828,"")</f>
        <v/>
      </c>
      <c r="AN828" s="486">
        <f>STDEV(K828,G828)</f>
        <v/>
      </c>
    </row>
    <row r="829">
      <c r="A829" t="n">
        <v>2021</v>
      </c>
      <c r="B829" t="n">
        <v>10</v>
      </c>
      <c r="C829" t="n">
        <v>164</v>
      </c>
      <c r="D829" t="n">
        <v>652</v>
      </c>
      <c r="E829" t="inlineStr">
        <is>
          <t>زانوسي العبد 314</t>
        </is>
      </c>
      <c r="F829" t="inlineStr">
        <is>
          <t>FMABDI31400000</t>
        </is>
      </c>
      <c r="G829" t="n">
        <v>17.1</v>
      </c>
      <c r="H829" t="n">
        <v>15.903</v>
      </c>
      <c r="I829" t="n">
        <v>18.297</v>
      </c>
      <c r="J829" t="n">
        <v>27</v>
      </c>
      <c r="K829" s="476" t="n">
        <v>22</v>
      </c>
      <c r="L829" t="n">
        <v>0.6</v>
      </c>
      <c r="M829" t="n">
        <v>20</v>
      </c>
      <c r="O829" s="2" t="n">
        <v>22</v>
      </c>
      <c r="P829" s="2" t="n">
        <v>166</v>
      </c>
      <c r="Q829" t="n">
        <v>4</v>
      </c>
      <c r="R829" t="n">
        <v>8</v>
      </c>
      <c r="S829" t="n">
        <v>5</v>
      </c>
      <c r="T829" t="n">
        <v>4</v>
      </c>
      <c r="U829" t="n">
        <v>1</v>
      </c>
      <c r="Z829" t="n">
        <v>0.02</v>
      </c>
      <c r="AA829" t="n">
        <v>22</v>
      </c>
      <c r="AB829" t="n">
        <v>622</v>
      </c>
      <c r="AC829" t="n">
        <v>1.3</v>
      </c>
      <c r="AD829" t="n">
        <v>36.4</v>
      </c>
      <c r="AE829" t="n">
        <v>0.4</v>
      </c>
      <c r="AF829" t="n">
        <v>7.6</v>
      </c>
      <c r="AG829" t="n">
        <v>2</v>
      </c>
      <c r="AH829" t="n">
        <v>1</v>
      </c>
      <c r="AI829" t="n">
        <v>0.37</v>
      </c>
      <c r="AL829" t="inlineStr">
        <is>
          <t>CDFRP2314</t>
        </is>
      </c>
      <c r="AM829" s="1">
        <f>IFERROR(AA829/AB829,"")</f>
        <v/>
      </c>
      <c r="AN829" s="486">
        <f>STDEV(K829,G829)</f>
        <v/>
      </c>
    </row>
    <row r="830">
      <c r="A830" t="n">
        <v>2021</v>
      </c>
      <c r="B830" t="n">
        <v>10</v>
      </c>
      <c r="C830" t="n">
        <v>165</v>
      </c>
      <c r="D830" t="n">
        <v>306</v>
      </c>
      <c r="E830" t="inlineStr">
        <is>
          <t>زانوسي العبد 309</t>
        </is>
      </c>
      <c r="F830" t="inlineStr">
        <is>
          <t>FMABDI30900000</t>
        </is>
      </c>
      <c r="G830" t="n">
        <v>196</v>
      </c>
      <c r="H830" t="n">
        <v>182.28</v>
      </c>
      <c r="I830" t="n">
        <v>209.72</v>
      </c>
      <c r="J830" t="n">
        <v>217.9</v>
      </c>
      <c r="K830" s="476" t="n">
        <v>186.3</v>
      </c>
      <c r="L830" t="n">
        <v>0.1</v>
      </c>
      <c r="M830" t="n">
        <v>20</v>
      </c>
      <c r="N830" t="n">
        <v>180</v>
      </c>
      <c r="O830" s="2" t="n">
        <v>22</v>
      </c>
      <c r="P830" s="2" t="n">
        <v>166</v>
      </c>
      <c r="Q830" t="n">
        <v>3</v>
      </c>
      <c r="R830" t="n">
        <v>7</v>
      </c>
      <c r="S830" t="n">
        <v>4</v>
      </c>
      <c r="T830" t="n">
        <v>3</v>
      </c>
      <c r="U830" t="n">
        <v>1</v>
      </c>
      <c r="Z830" t="n">
        <v>0.02</v>
      </c>
      <c r="AA830" t="n">
        <v>18</v>
      </c>
      <c r="AB830" t="n">
        <v>618</v>
      </c>
      <c r="AC830" t="n">
        <v>0.1</v>
      </c>
      <c r="AD830" t="n">
        <v>3.2</v>
      </c>
      <c r="AE830" t="n">
        <v>0.1</v>
      </c>
      <c r="AF830" t="n">
        <v>1.7</v>
      </c>
      <c r="AG830" t="n">
        <v>2</v>
      </c>
      <c r="AH830" t="n">
        <v>0.8</v>
      </c>
      <c r="AI830" t="n">
        <v>0.36</v>
      </c>
      <c r="AM830" s="1">
        <f>IFERROR(AA830/AB830,"")</f>
        <v/>
      </c>
      <c r="AN830" s="486">
        <f>STDEV(K830,G830)</f>
        <v/>
      </c>
    </row>
    <row r="831">
      <c r="A831" t="n">
        <v>2021</v>
      </c>
      <c r="B831" t="n">
        <v>11</v>
      </c>
      <c r="C831" t="n">
        <v>18</v>
      </c>
      <c r="D831" t="n">
        <v>49</v>
      </c>
      <c r="E831" t="inlineStr">
        <is>
          <t xml:space="preserve"> LgWashing machine (Cover)</t>
        </is>
      </c>
      <c r="F831" t="inlineStr">
        <is>
          <t>FMLGEI20000000</t>
        </is>
      </c>
      <c r="G831" t="n">
        <v>100</v>
      </c>
      <c r="H831" t="n">
        <v>95.5</v>
      </c>
      <c r="I831" t="n">
        <v>104.5</v>
      </c>
      <c r="J831" t="n">
        <v>132.8</v>
      </c>
      <c r="K831" s="476" t="n">
        <v>103.3</v>
      </c>
      <c r="L831" t="n">
        <v>0.3</v>
      </c>
      <c r="M831" t="n">
        <v>101</v>
      </c>
      <c r="N831" t="n">
        <v>107</v>
      </c>
      <c r="O831" s="2" t="n">
        <v>69</v>
      </c>
      <c r="P831" s="2" t="n">
        <v>105</v>
      </c>
      <c r="Q831" t="n">
        <v>24</v>
      </c>
      <c r="R831" t="n">
        <v>41</v>
      </c>
      <c r="S831" t="n">
        <v>58</v>
      </c>
      <c r="T831" t="n">
        <v>2</v>
      </c>
      <c r="U831" t="n">
        <v>2</v>
      </c>
      <c r="Z831" t="n">
        <v>0.015</v>
      </c>
      <c r="AA831" t="n">
        <v>127</v>
      </c>
      <c r="AB831" t="n">
        <v>13315</v>
      </c>
      <c r="AC831" t="n">
        <v>1.3</v>
      </c>
      <c r="AD831" t="n">
        <v>133.2</v>
      </c>
      <c r="AE831" t="n">
        <v>1.2</v>
      </c>
      <c r="AF831" t="n">
        <v>129.7</v>
      </c>
      <c r="AG831" t="n">
        <v>7</v>
      </c>
      <c r="AH831" t="n">
        <v>1.9</v>
      </c>
      <c r="AI831" t="n">
        <v>0.86</v>
      </c>
      <c r="AJ831" t="inlineStr">
        <is>
          <t>LG</t>
        </is>
      </c>
      <c r="AK831" t="inlineStr">
        <is>
          <t>PACKING</t>
        </is>
      </c>
      <c r="AL831" t="inlineStr">
        <is>
          <t>3920EZ2058A</t>
        </is>
      </c>
      <c r="AM831" s="1">
        <f>IFERROR(AA831/AB831,"")</f>
        <v/>
      </c>
      <c r="AN831" s="486">
        <f>STDEV(K831,G831)</f>
        <v/>
      </c>
    </row>
    <row r="832">
      <c r="A832" t="n">
        <v>2021</v>
      </c>
      <c r="B832" t="n">
        <v>11</v>
      </c>
      <c r="C832" t="n">
        <v>18</v>
      </c>
      <c r="D832" t="n">
        <v>50</v>
      </c>
      <c r="E832" t="inlineStr">
        <is>
          <t>LgWashing machine (Angels)</t>
        </is>
      </c>
      <c r="F832" t="inlineStr">
        <is>
          <t>FMLGEI40000000</t>
        </is>
      </c>
      <c r="G832" t="n">
        <v>54</v>
      </c>
      <c r="H832" t="n">
        <v>51.57</v>
      </c>
      <c r="I832" t="n">
        <v>56.43</v>
      </c>
      <c r="J832" t="n">
        <v>70.7</v>
      </c>
      <c r="K832" s="476" t="n">
        <v>55.7</v>
      </c>
      <c r="L832" t="n">
        <v>0.3</v>
      </c>
      <c r="M832" t="n">
        <v>101</v>
      </c>
      <c r="N832" t="n">
        <v>107</v>
      </c>
      <c r="O832" s="2" t="n">
        <v>69</v>
      </c>
      <c r="P832" s="2" t="n">
        <v>105</v>
      </c>
      <c r="Q832" t="n">
        <v>29</v>
      </c>
      <c r="R832" t="n">
        <v>37</v>
      </c>
      <c r="S832" t="n">
        <v>26</v>
      </c>
      <c r="T832" t="n">
        <v>5</v>
      </c>
      <c r="U832" t="n">
        <v>5</v>
      </c>
      <c r="Z832" t="n">
        <v>0.015</v>
      </c>
      <c r="AA832" t="n">
        <v>102</v>
      </c>
      <c r="AB832" t="n">
        <v>13206</v>
      </c>
      <c r="AC832" t="n">
        <v>1.9</v>
      </c>
      <c r="AD832" t="n">
        <v>244.6</v>
      </c>
      <c r="AE832" t="n">
        <v>1.8</v>
      </c>
      <c r="AF832" t="n">
        <v>240.2</v>
      </c>
      <c r="AG832" t="n">
        <v>7</v>
      </c>
      <c r="AH832" t="n">
        <v>1.5</v>
      </c>
      <c r="AI832" t="n">
        <v>0.85</v>
      </c>
      <c r="AJ832" t="inlineStr">
        <is>
          <t>LG</t>
        </is>
      </c>
      <c r="AK832" t="inlineStr">
        <is>
          <t>PACKING</t>
        </is>
      </c>
      <c r="AL832" t="inlineStr">
        <is>
          <t>3920FZ3114C</t>
        </is>
      </c>
      <c r="AM832" s="1">
        <f>IFERROR(AA832/AB832,"")</f>
        <v/>
      </c>
      <c r="AN832" s="486">
        <f>STDEV(K832,G832)</f>
        <v/>
      </c>
    </row>
    <row r="833">
      <c r="A833" t="n">
        <v>2021</v>
      </c>
      <c r="B833" t="n">
        <v>11</v>
      </c>
      <c r="C833" t="n">
        <v>47</v>
      </c>
      <c r="D833" t="n">
        <v>122</v>
      </c>
      <c r="E833" t="inlineStr">
        <is>
          <t>LgWashing Mashine Base</t>
        </is>
      </c>
      <c r="F833" t="inlineStr">
        <is>
          <t>FMLGEI1000000</t>
        </is>
      </c>
      <c r="G833" t="n">
        <v>280</v>
      </c>
      <c r="H833" t="n">
        <v>267.4</v>
      </c>
      <c r="I833" t="n">
        <v>292.6</v>
      </c>
      <c r="J833" t="n">
        <v>385</v>
      </c>
      <c r="K833" s="476" t="n">
        <v>288.9</v>
      </c>
      <c r="L833" t="n">
        <v>0.4</v>
      </c>
      <c r="M833" t="n">
        <v>63</v>
      </c>
      <c r="N833" t="n">
        <v>115</v>
      </c>
      <c r="O833" s="2" t="n">
        <v>62</v>
      </c>
      <c r="P833" s="2" t="n">
        <v>117</v>
      </c>
      <c r="Q833" t="n">
        <v>29</v>
      </c>
      <c r="R833" t="n">
        <v>33</v>
      </c>
      <c r="S833" t="n">
        <v>41</v>
      </c>
      <c r="T833" t="n">
        <v>3</v>
      </c>
      <c r="U833" t="n">
        <v>2</v>
      </c>
      <c r="Z833" t="n">
        <v>0.015</v>
      </c>
      <c r="AA833" t="n">
        <v>108</v>
      </c>
      <c r="AB833" t="n">
        <v>7818</v>
      </c>
      <c r="AC833" t="n">
        <v>0.4</v>
      </c>
      <c r="AD833" t="n">
        <v>27.9</v>
      </c>
      <c r="AE833" t="n">
        <v>0.4</v>
      </c>
      <c r="AF833" t="n">
        <v>7.9</v>
      </c>
      <c r="AG833" t="n">
        <v>6</v>
      </c>
      <c r="AH833" t="n">
        <v>1.7</v>
      </c>
      <c r="AI833" t="n">
        <v>0.28</v>
      </c>
      <c r="AJ833" t="inlineStr">
        <is>
          <t>LG</t>
        </is>
      </c>
      <c r="AL833" t="inlineStr">
        <is>
          <t>AGG76599801</t>
        </is>
      </c>
      <c r="AM833" s="1">
        <f>IFERROR(AA833/AB833,"")</f>
        <v/>
      </c>
      <c r="AN833" s="486">
        <f>STDEV(K833,G833)</f>
        <v/>
      </c>
    </row>
    <row r="834">
      <c r="A834" t="n">
        <v>2021</v>
      </c>
      <c r="B834" t="n">
        <v>11</v>
      </c>
      <c r="C834" t="n">
        <v>182</v>
      </c>
      <c r="D834" t="n">
        <v>331</v>
      </c>
      <c r="E834" t="inlineStr">
        <is>
          <t>LG 43UJ63</t>
        </is>
      </c>
      <c r="F834" t="inlineStr">
        <is>
          <t>FMLGEI43630000</t>
        </is>
      </c>
      <c r="G834" t="n">
        <v>332</v>
      </c>
      <c r="H834" t="n">
        <v>312.412</v>
      </c>
      <c r="I834" t="n">
        <v>355.572</v>
      </c>
      <c r="J834" t="n">
        <v>469.4</v>
      </c>
      <c r="K834" s="476" t="n">
        <v>335.7</v>
      </c>
      <c r="L834" t="n">
        <v>0.4</v>
      </c>
      <c r="M834" t="n">
        <v>110</v>
      </c>
      <c r="N834" t="n">
        <v>131</v>
      </c>
      <c r="O834" s="2" t="n">
        <v>108</v>
      </c>
      <c r="P834" s="2" t="n">
        <v>134</v>
      </c>
      <c r="Q834" t="n">
        <v>3</v>
      </c>
      <c r="R834" t="n">
        <v>6</v>
      </c>
      <c r="S834" t="n">
        <v>6</v>
      </c>
      <c r="T834" t="n">
        <v>2</v>
      </c>
      <c r="U834" t="n">
        <v>4</v>
      </c>
      <c r="Z834" t="n">
        <v>0.015</v>
      </c>
      <c r="AA834" t="n">
        <v>20</v>
      </c>
      <c r="AB834" t="n">
        <v>1772</v>
      </c>
      <c r="AC834" t="n">
        <v>0.1</v>
      </c>
      <c r="AD834" t="n">
        <v>5.3</v>
      </c>
      <c r="AE834" t="n">
        <v>0.1</v>
      </c>
      <c r="AF834" t="n">
        <v>9.6</v>
      </c>
      <c r="AG834" t="n">
        <v>2</v>
      </c>
      <c r="AH834" t="n">
        <v>0.2</v>
      </c>
      <c r="AI834" t="n">
        <v>0.17</v>
      </c>
      <c r="AJ834" t="inlineStr">
        <is>
          <t>LG</t>
        </is>
      </c>
      <c r="AK834" t="inlineStr">
        <is>
          <t>PACKING SET</t>
        </is>
      </c>
      <c r="AL834" t="inlineStr">
        <is>
          <t>MFZ65333701</t>
        </is>
      </c>
      <c r="AM834" s="1">
        <f>IFERROR(AA834/AB834,"")</f>
        <v/>
      </c>
      <c r="AN834" s="486">
        <f>STDEV(K834,G834)</f>
        <v/>
      </c>
    </row>
    <row r="835">
      <c r="A835" t="n">
        <v>2021</v>
      </c>
      <c r="B835" t="n">
        <v>11</v>
      </c>
      <c r="C835" t="n">
        <v>375</v>
      </c>
      <c r="D835" t="n">
        <v>437</v>
      </c>
      <c r="E835" t="inlineStr">
        <is>
          <t xml:space="preserve">LG32LM55/LM63 </t>
        </is>
      </c>
      <c r="F835" t="inlineStr">
        <is>
          <t>FMLGEI32LM5563</t>
        </is>
      </c>
      <c r="G835" t="n">
        <v>168</v>
      </c>
      <c r="H835" t="n">
        <v>158.088</v>
      </c>
      <c r="I835" t="n">
        <v>179.928</v>
      </c>
      <c r="J835" t="n">
        <v>248.6</v>
      </c>
      <c r="K835" s="476" t="n">
        <v>175.2</v>
      </c>
      <c r="L835" t="n">
        <v>0.5</v>
      </c>
      <c r="M835" t="n">
        <v>120</v>
      </c>
      <c r="N835" t="n">
        <v>120</v>
      </c>
      <c r="O835" s="2" t="n">
        <v>121</v>
      </c>
      <c r="P835" s="2" t="n">
        <v>119</v>
      </c>
      <c r="Q835" t="n">
        <v>21</v>
      </c>
      <c r="R835" t="n">
        <v>20</v>
      </c>
      <c r="S835" t="n">
        <v>24</v>
      </c>
      <c r="T835" t="n">
        <v>6</v>
      </c>
      <c r="Z835" t="n">
        <v>0.015</v>
      </c>
      <c r="AA835" t="n">
        <v>66</v>
      </c>
      <c r="AB835" t="n">
        <v>15941</v>
      </c>
      <c r="AC835" t="n">
        <v>0.4</v>
      </c>
      <c r="AD835" t="n">
        <v>94.90000000000001</v>
      </c>
      <c r="AE835" t="n">
        <v>0.8</v>
      </c>
      <c r="AF835" t="n">
        <v>181.3</v>
      </c>
      <c r="AG835" t="n">
        <v>8</v>
      </c>
      <c r="AH835" t="n">
        <v>0.5</v>
      </c>
      <c r="AI835" t="n">
        <v>0.38</v>
      </c>
      <c r="AJ835" t="inlineStr">
        <is>
          <t>LG</t>
        </is>
      </c>
      <c r="AK835" t="inlineStr">
        <is>
          <t>PACKING SET</t>
        </is>
      </c>
      <c r="AL835" t="inlineStr">
        <is>
          <t>MFZ66333001</t>
        </is>
      </c>
      <c r="AM835" s="1">
        <f>IFERROR(AA835/AB835,"")</f>
        <v/>
      </c>
      <c r="AN835" s="486">
        <f>STDEV(K835,G835)</f>
        <v/>
      </c>
    </row>
    <row r="836">
      <c r="A836" t="n">
        <v>2021</v>
      </c>
      <c r="B836" t="n">
        <v>11</v>
      </c>
      <c r="C836" t="n">
        <v>376</v>
      </c>
      <c r="D836" t="n">
        <v>438</v>
      </c>
      <c r="E836" t="inlineStr">
        <is>
          <t xml:space="preserve">LG43LM63/UM73 </t>
        </is>
      </c>
      <c r="F836" t="inlineStr">
        <is>
          <t>FMLGEI43LM6373</t>
        </is>
      </c>
      <c r="G836" t="n">
        <v>335</v>
      </c>
      <c r="H836" t="n">
        <v>315.235</v>
      </c>
      <c r="I836" t="n">
        <v>358.785</v>
      </c>
      <c r="J836" t="n">
        <v>426.3</v>
      </c>
      <c r="K836" s="476" t="n">
        <v>344.9</v>
      </c>
      <c r="L836" t="n">
        <v>0.3</v>
      </c>
      <c r="M836" t="n">
        <v>67</v>
      </c>
      <c r="N836" t="n">
        <v>161</v>
      </c>
      <c r="O836" s="2" t="n">
        <v>78</v>
      </c>
      <c r="P836" s="2" t="n">
        <v>138</v>
      </c>
      <c r="Q836" t="n">
        <v>46</v>
      </c>
      <c r="R836" t="n">
        <v>72</v>
      </c>
      <c r="S836" t="n">
        <v>58</v>
      </c>
      <c r="T836" t="n">
        <v>9</v>
      </c>
      <c r="U836" t="n">
        <v>8</v>
      </c>
      <c r="Z836" t="n">
        <v>0.015</v>
      </c>
      <c r="AA836" t="n">
        <v>186</v>
      </c>
      <c r="AB836" t="n">
        <v>23054</v>
      </c>
      <c r="AC836" t="n">
        <v>0.6</v>
      </c>
      <c r="AD836" t="n">
        <v>68.8</v>
      </c>
      <c r="AE836" t="n">
        <v>1.1</v>
      </c>
      <c r="AF836" t="n">
        <v>129.7</v>
      </c>
      <c r="AG836" t="n">
        <v>14</v>
      </c>
      <c r="AH836" t="n">
        <v>2.4</v>
      </c>
      <c r="AI836" t="n">
        <v>0.54</v>
      </c>
      <c r="AJ836" t="inlineStr">
        <is>
          <t>LG</t>
        </is>
      </c>
      <c r="AK836" t="inlineStr">
        <is>
          <t>SET PACKING</t>
        </is>
      </c>
      <c r="AL836" t="inlineStr">
        <is>
          <t>mfz66236501</t>
        </is>
      </c>
      <c r="AM836" s="1">
        <f>IFERROR(AA836/AB836,"")</f>
        <v/>
      </c>
      <c r="AN836" s="486">
        <f>STDEV(K836,G836)</f>
        <v/>
      </c>
    </row>
    <row r="837">
      <c r="A837" t="n">
        <v>2021</v>
      </c>
      <c r="B837" t="n">
        <v>11</v>
      </c>
      <c r="C837" t="n">
        <v>382</v>
      </c>
      <c r="D837" t="n">
        <v>449</v>
      </c>
      <c r="E837" t="inlineStr">
        <is>
          <t>FRONT 43LM63</t>
        </is>
      </c>
      <c r="F837" t="inlineStr">
        <is>
          <t>FMLGEI43LM63FR</t>
        </is>
      </c>
      <c r="G837" t="n">
        <v>46</v>
      </c>
      <c r="H837" t="n">
        <v>40.986</v>
      </c>
      <c r="I837" t="n">
        <v>50.048</v>
      </c>
      <c r="J837" t="n">
        <v>64.5</v>
      </c>
      <c r="K837" s="476" t="n">
        <v>46.3</v>
      </c>
      <c r="L837" t="n">
        <v>0.4</v>
      </c>
      <c r="M837" t="n">
        <v>108</v>
      </c>
      <c r="N837" t="n">
        <v>100</v>
      </c>
      <c r="O837" s="2" t="n">
        <v>124</v>
      </c>
      <c r="P837" s="2" t="n">
        <v>88</v>
      </c>
      <c r="Q837" t="n">
        <v>39</v>
      </c>
      <c r="R837" t="n">
        <v>65</v>
      </c>
      <c r="S837" t="n">
        <v>49</v>
      </c>
      <c r="T837" t="n">
        <v>7</v>
      </c>
      <c r="U837" t="n">
        <v>3</v>
      </c>
      <c r="Z837" t="n">
        <v>0.015</v>
      </c>
      <c r="AA837" t="n">
        <v>163</v>
      </c>
      <c r="AB837" t="n">
        <v>21949</v>
      </c>
      <c r="AC837" t="n">
        <v>3.5</v>
      </c>
      <c r="AD837" t="n">
        <v>477.2</v>
      </c>
      <c r="AE837" t="n">
        <v>3.6</v>
      </c>
      <c r="AF837" t="n">
        <v>475.2</v>
      </c>
      <c r="AG837" t="n">
        <v>10</v>
      </c>
      <c r="AH837" t="n">
        <v>1.3</v>
      </c>
      <c r="AI837" t="n">
        <v>0.92</v>
      </c>
      <c r="AJ837" t="inlineStr">
        <is>
          <t>LG</t>
        </is>
      </c>
      <c r="AK837" t="inlineStr">
        <is>
          <t>FRONT-PAD</t>
        </is>
      </c>
      <c r="AL837" t="inlineStr">
        <is>
          <t>MFZ65262201</t>
        </is>
      </c>
      <c r="AM837" s="1">
        <f>IFERROR(AA837/AB837,"")</f>
        <v/>
      </c>
      <c r="AN837" s="486">
        <f>STDEV(K837,G837)</f>
        <v/>
      </c>
    </row>
    <row r="838">
      <c r="A838" t="n">
        <v>2021</v>
      </c>
      <c r="B838" t="n">
        <v>11</v>
      </c>
      <c r="C838" t="n">
        <v>383</v>
      </c>
      <c r="D838" t="n">
        <v>550</v>
      </c>
      <c r="E838" t="inlineStr">
        <is>
          <t>FRONT 43LM55</t>
        </is>
      </c>
      <c r="F838" t="inlineStr">
        <is>
          <t>FMLGEI43LM55FR</t>
        </is>
      </c>
      <c r="G838" t="n">
        <v>35</v>
      </c>
      <c r="H838" t="n">
        <v>32.025</v>
      </c>
      <c r="I838" t="n">
        <v>38.045</v>
      </c>
      <c r="J838" t="n">
        <v>61</v>
      </c>
      <c r="K838" s="476" t="n">
        <v>36</v>
      </c>
      <c r="L838" t="n">
        <v>0.7</v>
      </c>
      <c r="M838" t="n">
        <v>108</v>
      </c>
      <c r="N838" t="n">
        <v>100</v>
      </c>
      <c r="O838" s="2" t="n">
        <v>114</v>
      </c>
      <c r="P838" s="2" t="n">
        <v>95</v>
      </c>
      <c r="Q838" t="n">
        <v>6</v>
      </c>
      <c r="R838" t="n">
        <v>6</v>
      </c>
      <c r="S838" t="n">
        <v>4</v>
      </c>
      <c r="Z838" t="n">
        <v>0.015</v>
      </c>
      <c r="AA838" t="n">
        <v>16</v>
      </c>
      <c r="AB838" t="n">
        <v>926</v>
      </c>
      <c r="AC838" t="n">
        <v>0.5</v>
      </c>
      <c r="AD838" t="n">
        <v>26.5</v>
      </c>
      <c r="AE838" t="n">
        <v>0.4</v>
      </c>
      <c r="AF838" t="n">
        <v>25.7</v>
      </c>
      <c r="AG838" t="n">
        <v>1</v>
      </c>
      <c r="AH838" t="n">
        <v>0.1</v>
      </c>
      <c r="AI838" t="n">
        <v>0.39</v>
      </c>
      <c r="AJ838" t="inlineStr">
        <is>
          <t>LG</t>
        </is>
      </c>
      <c r="AK838" t="inlineStr">
        <is>
          <t>PAD PACKING</t>
        </is>
      </c>
      <c r="AL838" t="inlineStr">
        <is>
          <t>MFZ65262201</t>
        </is>
      </c>
      <c r="AM838" s="1">
        <f>IFERROR(AA838/AB838,"")</f>
        <v/>
      </c>
      <c r="AN838" s="486">
        <f>STDEV(K838,G838)</f>
        <v/>
      </c>
    </row>
    <row r="839">
      <c r="A839" t="n">
        <v>2021</v>
      </c>
      <c r="B839" t="n">
        <v>11</v>
      </c>
      <c r="C839" t="n">
        <v>384</v>
      </c>
      <c r="D839" t="n">
        <v>556</v>
      </c>
      <c r="E839" t="inlineStr">
        <is>
          <t>LG 65 UM 73 top&amp;bottom</t>
        </is>
      </c>
      <c r="F839" t="inlineStr">
        <is>
          <t>FMLGEI65UM7301</t>
        </is>
      </c>
      <c r="G839" t="n">
        <v>1066</v>
      </c>
      <c r="H839" t="n">
        <v>1003.106</v>
      </c>
      <c r="I839" t="n">
        <v>1141.686</v>
      </c>
      <c r="J839" t="n">
        <v>1330.9</v>
      </c>
      <c r="K839" s="476" t="n">
        <v>1088.3</v>
      </c>
      <c r="L839" t="n">
        <v>0.2</v>
      </c>
      <c r="M839" t="n">
        <v>20</v>
      </c>
      <c r="N839" t="n">
        <v>180</v>
      </c>
      <c r="O839" s="2" t="n">
        <v>24</v>
      </c>
      <c r="P839" s="2" t="n">
        <v>150</v>
      </c>
      <c r="Q839" t="n">
        <v>34</v>
      </c>
      <c r="R839" t="n">
        <v>36</v>
      </c>
      <c r="S839" t="n">
        <v>42</v>
      </c>
      <c r="T839" t="n">
        <v>6</v>
      </c>
      <c r="U839" t="n">
        <v>3</v>
      </c>
      <c r="X839" t="n">
        <v>1</v>
      </c>
      <c r="Z839" t="n">
        <v>0.015</v>
      </c>
      <c r="AA839" t="n">
        <v>115</v>
      </c>
      <c r="AB839" t="n">
        <v>7459</v>
      </c>
      <c r="AC839" t="n">
        <v>0.1</v>
      </c>
      <c r="AD839" t="n">
        <v>7</v>
      </c>
      <c r="AE839" t="n">
        <v>0.4</v>
      </c>
      <c r="AF839" t="n">
        <v>26.4</v>
      </c>
      <c r="AG839" t="n">
        <v>17</v>
      </c>
      <c r="AH839" t="n">
        <v>4.7</v>
      </c>
      <c r="AI839" t="n">
        <v>0.25</v>
      </c>
      <c r="AJ839" t="inlineStr">
        <is>
          <t>LG</t>
        </is>
      </c>
      <c r="AK839" t="inlineStr">
        <is>
          <t>2POLE SET PACKING</t>
        </is>
      </c>
      <c r="AL839" t="inlineStr">
        <is>
          <t>MFZ66236701</t>
        </is>
      </c>
      <c r="AM839" s="1">
        <f>IFERROR(AA839/AB839,"")</f>
        <v/>
      </c>
      <c r="AN839" s="486">
        <f>STDEV(K839,G839)</f>
        <v/>
      </c>
    </row>
    <row r="840">
      <c r="A840" t="n">
        <v>2021</v>
      </c>
      <c r="B840" t="n">
        <v>11</v>
      </c>
      <c r="C840" t="n">
        <v>384</v>
      </c>
      <c r="D840" t="n">
        <v>557</v>
      </c>
      <c r="F840" t="inlineStr">
        <is>
          <t>FMLGEI65UM7302</t>
        </is>
      </c>
      <c r="G840" t="n">
        <v>182</v>
      </c>
      <c r="H840" t="n">
        <v>171.262</v>
      </c>
      <c r="I840" t="n">
        <v>194.922</v>
      </c>
      <c r="J840" t="n">
        <v>251.7</v>
      </c>
      <c r="K840" s="476" t="n">
        <v>193.2</v>
      </c>
      <c r="L840" t="n">
        <v>0.4</v>
      </c>
      <c r="M840" t="n">
        <v>20</v>
      </c>
      <c r="N840" t="n">
        <v>180</v>
      </c>
      <c r="O840" s="2" t="n">
        <v>24</v>
      </c>
      <c r="P840" s="2" t="n">
        <v>152</v>
      </c>
      <c r="Q840" t="n">
        <v>22</v>
      </c>
      <c r="R840" t="n">
        <v>28</v>
      </c>
      <c r="S840" t="n">
        <v>28</v>
      </c>
      <c r="T840" t="n">
        <v>9</v>
      </c>
      <c r="U840" t="n">
        <v>6</v>
      </c>
      <c r="X840" t="n">
        <v>2</v>
      </c>
      <c r="Z840" t="n">
        <v>0.015</v>
      </c>
      <c r="AA840" t="n">
        <v>89</v>
      </c>
      <c r="AB840" t="n">
        <v>6329</v>
      </c>
      <c r="AC840" t="n">
        <v>0.5</v>
      </c>
      <c r="AD840" t="n">
        <v>34.8</v>
      </c>
      <c r="AE840" t="n">
        <v>0.9</v>
      </c>
      <c r="AF840" t="n">
        <v>62.4</v>
      </c>
      <c r="AG840" t="n">
        <v>17</v>
      </c>
      <c r="AH840" t="n">
        <v>3.7</v>
      </c>
      <c r="AI840" t="n">
        <v>0.48</v>
      </c>
      <c r="AJ840" t="inlineStr">
        <is>
          <t>LG</t>
        </is>
      </c>
      <c r="AL840" t="inlineStr">
        <is>
          <t>MFZ66236702</t>
        </is>
      </c>
      <c r="AM840" s="1">
        <f>IFERROR(AA840/AB840,"")</f>
        <v/>
      </c>
      <c r="AN840" s="486">
        <f>STDEV(K840,G840)</f>
        <v/>
      </c>
    </row>
    <row r="841">
      <c r="A841" t="n">
        <v>2021</v>
      </c>
      <c r="B841" t="n">
        <v>11</v>
      </c>
      <c r="C841" t="n">
        <v>416</v>
      </c>
      <c r="D841" t="n">
        <v>659</v>
      </c>
      <c r="E841" t="inlineStr">
        <is>
          <t>75UP77 MFZ65917901-  FRONT</t>
        </is>
      </c>
      <c r="F841" t="inlineStr">
        <is>
          <t>FMLGEI375UP770</t>
        </is>
      </c>
      <c r="G841" t="n">
        <v>301</v>
      </c>
      <c r="H841" t="n">
        <v>283.241</v>
      </c>
      <c r="I841" t="n">
        <v>322.371</v>
      </c>
      <c r="J841" t="n">
        <v>498.4</v>
      </c>
      <c r="K841" s="476" t="n">
        <v>334.8</v>
      </c>
      <c r="L841" t="n">
        <v>0.7</v>
      </c>
      <c r="M841" t="n">
        <v>40</v>
      </c>
      <c r="N841" t="n">
        <v>180</v>
      </c>
      <c r="O841" s="2" t="n">
        <v>60</v>
      </c>
      <c r="P841" s="2" t="n">
        <v>121</v>
      </c>
      <c r="Q841" t="n">
        <v>15</v>
      </c>
      <c r="R841" t="n">
        <v>21</v>
      </c>
      <c r="S841" t="n">
        <v>19</v>
      </c>
      <c r="T841" t="n">
        <v>2</v>
      </c>
      <c r="Z841" t="n">
        <v>0.015</v>
      </c>
      <c r="AA841" t="n">
        <v>57</v>
      </c>
      <c r="AB841" t="n">
        <v>1236</v>
      </c>
      <c r="AC841" t="n">
        <v>0.2</v>
      </c>
      <c r="AD841" t="n">
        <v>4.1</v>
      </c>
      <c r="AE841" t="n">
        <v>0.2</v>
      </c>
      <c r="AF841" t="n">
        <v>3.5</v>
      </c>
      <c r="AG841" t="n">
        <v>3</v>
      </c>
      <c r="AH841" t="n">
        <v>1</v>
      </c>
      <c r="AI841" t="n">
        <v>0.47</v>
      </c>
      <c r="AJ841" t="inlineStr">
        <is>
          <t>LG</t>
        </is>
      </c>
      <c r="AL841" t="inlineStr">
        <is>
          <t>MFZ65917901</t>
        </is>
      </c>
      <c r="AM841" s="1">
        <f>IFERROR(AA841/AB841,"")</f>
        <v/>
      </c>
      <c r="AN841" s="486">
        <f>STDEV(K841,G841)</f>
        <v/>
      </c>
    </row>
    <row r="842">
      <c r="A842" t="n">
        <v>2021</v>
      </c>
      <c r="B842" t="n">
        <v>11</v>
      </c>
      <c r="C842" t="n">
        <v>417</v>
      </c>
      <c r="D842" t="n">
        <v>660</v>
      </c>
      <c r="E842" t="inlineStr">
        <is>
          <t>MFZ67207201 75UP77 TOP-BOTTOM</t>
        </is>
      </c>
      <c r="F842" t="inlineStr">
        <is>
          <t>FMLGEI075UP770</t>
        </is>
      </c>
      <c r="G842" t="n">
        <v>1265</v>
      </c>
      <c r="H842" t="n">
        <v>1190.365</v>
      </c>
      <c r="I842" t="n">
        <v>1354.815</v>
      </c>
      <c r="J842" t="n">
        <v>1706</v>
      </c>
      <c r="K842" s="476" t="n">
        <v>1327.7</v>
      </c>
      <c r="L842" t="n">
        <v>0.3</v>
      </c>
      <c r="M842" t="n">
        <v>20</v>
      </c>
      <c r="N842" t="n">
        <v>180</v>
      </c>
      <c r="O842" s="2" t="n">
        <v>23</v>
      </c>
      <c r="P842" s="2" t="n">
        <v>160</v>
      </c>
      <c r="Q842" t="n">
        <v>15</v>
      </c>
      <c r="R842" t="n">
        <v>18</v>
      </c>
      <c r="S842" t="n">
        <v>14</v>
      </c>
      <c r="T842" t="n">
        <v>1</v>
      </c>
      <c r="U842" t="n">
        <v>2</v>
      </c>
      <c r="Z842" t="n">
        <v>0.015</v>
      </c>
      <c r="AA842" t="n">
        <v>47</v>
      </c>
      <c r="AB842" t="n">
        <v>3215</v>
      </c>
      <c r="AC842" t="n">
        <v>0</v>
      </c>
      <c r="AD842" t="n">
        <v>2.5</v>
      </c>
      <c r="AE842" t="n">
        <v>0.1</v>
      </c>
      <c r="AF842" t="n">
        <v>9.800000000000001</v>
      </c>
      <c r="AG842" t="n">
        <v>9</v>
      </c>
      <c r="AH842" t="n">
        <v>2.1</v>
      </c>
      <c r="AI842" t="n">
        <v>0.2</v>
      </c>
      <c r="AJ842" t="inlineStr">
        <is>
          <t>LG</t>
        </is>
      </c>
      <c r="AL842" t="inlineStr">
        <is>
          <t>MFZ67207201</t>
        </is>
      </c>
      <c r="AM842" s="1">
        <f>IFERROR(AA842/AB842,"")</f>
        <v/>
      </c>
      <c r="AN842" s="486">
        <f>STDEV(K842,G842)</f>
        <v/>
      </c>
    </row>
    <row r="843">
      <c r="A843" t="n">
        <v>2021</v>
      </c>
      <c r="B843" t="n">
        <v>11</v>
      </c>
      <c r="C843" t="n">
        <v>417</v>
      </c>
      <c r="D843" t="n">
        <v>661</v>
      </c>
      <c r="E843" t="inlineStr">
        <is>
          <t xml:space="preserve"> MFZ67207201 75UP77Side</t>
        </is>
      </c>
      <c r="F843" t="inlineStr">
        <is>
          <t>FMLGEI475UP770</t>
        </is>
      </c>
      <c r="G843" t="n">
        <v>138</v>
      </c>
      <c r="H843" t="n">
        <v>129.858</v>
      </c>
      <c r="I843" t="n">
        <v>147.798</v>
      </c>
      <c r="J843" t="n">
        <v>185</v>
      </c>
      <c r="K843" s="476" t="n">
        <v>144.4</v>
      </c>
      <c r="L843" t="n">
        <v>0.3</v>
      </c>
      <c r="M843" t="n">
        <v>20</v>
      </c>
      <c r="N843" t="n">
        <v>180</v>
      </c>
      <c r="O843" s="2" t="n">
        <v>23</v>
      </c>
      <c r="P843" s="2" t="n">
        <v>161</v>
      </c>
      <c r="Q843" t="n">
        <v>8</v>
      </c>
      <c r="R843" t="n">
        <v>10</v>
      </c>
      <c r="S843" t="n">
        <v>8</v>
      </c>
      <c r="T843" t="n">
        <v>1</v>
      </c>
      <c r="U843" t="n">
        <v>2</v>
      </c>
      <c r="Z843" t="n">
        <v>0.015</v>
      </c>
      <c r="AA843" t="n">
        <v>31</v>
      </c>
      <c r="AB843" t="n">
        <v>2641</v>
      </c>
      <c r="AC843" t="n">
        <v>0.2</v>
      </c>
      <c r="AD843" t="n">
        <v>19.1</v>
      </c>
      <c r="AE843" t="n">
        <v>0.2</v>
      </c>
      <c r="AF843" t="n">
        <v>18.4</v>
      </c>
      <c r="AG843" t="n">
        <v>9</v>
      </c>
      <c r="AH843" t="n">
        <v>1.4</v>
      </c>
      <c r="AI843" t="n">
        <v>0.75</v>
      </c>
      <c r="AJ843" t="inlineStr">
        <is>
          <t>LG</t>
        </is>
      </c>
      <c r="AL843" t="inlineStr">
        <is>
          <t>MFZ67207202</t>
        </is>
      </c>
      <c r="AM843" s="1">
        <f>IFERROR(AA843/AB843,"")</f>
        <v/>
      </c>
      <c r="AN843" s="486">
        <f>STDEV(K843,G843)</f>
        <v/>
      </c>
    </row>
    <row r="844">
      <c r="A844" t="n">
        <v>2021</v>
      </c>
      <c r="B844" t="n">
        <v>11</v>
      </c>
      <c r="C844" t="n">
        <v>419</v>
      </c>
      <c r="D844" t="n">
        <v>670</v>
      </c>
      <c r="E844" t="inlineStr">
        <is>
          <t>LG43UP77</t>
        </is>
      </c>
      <c r="F844" t="inlineStr">
        <is>
          <t>FMLGEI043UP770</t>
        </is>
      </c>
      <c r="G844" t="n">
        <v>298</v>
      </c>
      <c r="H844" t="n">
        <v>280.418</v>
      </c>
      <c r="I844" t="n">
        <v>319.158</v>
      </c>
      <c r="J844" t="n">
        <v>447.9</v>
      </c>
      <c r="K844" s="476" t="n">
        <v>322.5</v>
      </c>
      <c r="L844" t="n">
        <v>0.5</v>
      </c>
      <c r="M844" t="n">
        <v>96</v>
      </c>
      <c r="N844" t="n">
        <v>150</v>
      </c>
      <c r="O844" s="2" t="n">
        <v>83</v>
      </c>
      <c r="P844" s="2" t="n">
        <v>173</v>
      </c>
      <c r="Q844" t="n">
        <v>18</v>
      </c>
      <c r="R844" t="n">
        <v>20</v>
      </c>
      <c r="S844" t="n">
        <v>26</v>
      </c>
      <c r="T844" t="n">
        <v>12</v>
      </c>
      <c r="U844" t="n">
        <v>7</v>
      </c>
      <c r="Z844" t="n">
        <v>0.015</v>
      </c>
      <c r="AA844" t="n">
        <v>80</v>
      </c>
      <c r="AB844" t="n">
        <v>2828</v>
      </c>
      <c r="AC844" t="n">
        <v>0.3</v>
      </c>
      <c r="AD844" t="n">
        <v>9.5</v>
      </c>
      <c r="AE844" t="n">
        <v>0.5</v>
      </c>
      <c r="AF844" t="n">
        <v>15.5</v>
      </c>
      <c r="AG844" t="n">
        <v>3</v>
      </c>
      <c r="AH844" t="n">
        <v>1</v>
      </c>
      <c r="AI844" t="n">
        <v>0.19</v>
      </c>
      <c r="AJ844" t="inlineStr">
        <is>
          <t>LG</t>
        </is>
      </c>
      <c r="AK844" t="inlineStr">
        <is>
          <t>PACKING SET</t>
        </is>
      </c>
      <c r="AL844" t="inlineStr">
        <is>
          <t>MFZ67209801</t>
        </is>
      </c>
      <c r="AM844" s="1">
        <f>IFERROR(AA844/AB844,"")</f>
        <v/>
      </c>
      <c r="AN844" s="486">
        <f>STDEV(K844,G844)</f>
        <v/>
      </c>
    </row>
    <row r="845">
      <c r="A845" t="n">
        <v>2021</v>
      </c>
      <c r="B845" t="n">
        <v>11</v>
      </c>
      <c r="C845" t="n">
        <v>421</v>
      </c>
      <c r="D845" t="n">
        <v>667</v>
      </c>
      <c r="E845" t="inlineStr">
        <is>
          <t>LG65UP81-top&amp;bootom</t>
        </is>
      </c>
      <c r="F845" t="inlineStr">
        <is>
          <t>FMLGEI065UP810</t>
        </is>
      </c>
      <c r="G845" t="n">
        <v>1554</v>
      </c>
      <c r="H845" t="n">
        <v>1462.314</v>
      </c>
      <c r="I845" t="n">
        <v>1664.334</v>
      </c>
      <c r="J845" t="n">
        <v>1540.3</v>
      </c>
      <c r="K845" s="476" t="n">
        <v>1077</v>
      </c>
      <c r="L845" t="n">
        <v>0</v>
      </c>
      <c r="M845" t="n">
        <v>18</v>
      </c>
      <c r="N845" t="n">
        <v>200</v>
      </c>
      <c r="O845" s="2" t="n">
        <v>20</v>
      </c>
      <c r="P845" s="2" t="n">
        <v>182</v>
      </c>
      <c r="Q845" t="n">
        <v>2</v>
      </c>
      <c r="R845" t="n">
        <v>1</v>
      </c>
      <c r="S845" t="n">
        <v>1</v>
      </c>
      <c r="Z845" t="n">
        <v>0.015</v>
      </c>
      <c r="AA845" t="n">
        <v>4</v>
      </c>
      <c r="AB845" t="n">
        <v>4</v>
      </c>
      <c r="AC845" t="n">
        <v>0</v>
      </c>
      <c r="AD845" t="n">
        <v>0</v>
      </c>
      <c r="AE845" t="n">
        <v>0</v>
      </c>
      <c r="AF845" t="n">
        <v>0</v>
      </c>
      <c r="AG845" t="n">
        <v>1</v>
      </c>
      <c r="AH845" t="n">
        <v>0.2</v>
      </c>
      <c r="AI845" t="n">
        <v>0.01</v>
      </c>
      <c r="AJ845" t="inlineStr">
        <is>
          <t>LG</t>
        </is>
      </c>
      <c r="AL845" t="inlineStr">
        <is>
          <t>MFZ67207601</t>
        </is>
      </c>
      <c r="AM845" s="1">
        <f>IFERROR(AA845/AB845,"")</f>
        <v/>
      </c>
      <c r="AN845" s="486">
        <f>STDEV(K845,G845)</f>
        <v/>
      </c>
    </row>
    <row r="846">
      <c r="A846" t="n">
        <v>2021</v>
      </c>
      <c r="B846" t="n">
        <v>11</v>
      </c>
      <c r="C846" t="n">
        <v>422</v>
      </c>
      <c r="D846" t="n">
        <v>668</v>
      </c>
      <c r="E846" t="inlineStr">
        <is>
          <t>LG 65UP77 FRONT</t>
        </is>
      </c>
      <c r="F846" t="inlineStr">
        <is>
          <t>FMLGEI365UP770</t>
        </is>
      </c>
      <c r="G846" t="n">
        <v>103</v>
      </c>
      <c r="H846" t="n">
        <v>96.923</v>
      </c>
      <c r="I846" t="n">
        <v>110.313</v>
      </c>
      <c r="J846" t="n">
        <v>157.5</v>
      </c>
      <c r="K846" s="476" t="n">
        <v>109.1</v>
      </c>
      <c r="L846" t="n">
        <v>0.5</v>
      </c>
      <c r="M846" t="n">
        <v>103</v>
      </c>
      <c r="N846" t="n">
        <v>70</v>
      </c>
      <c r="O846" s="2" t="n">
        <v>68</v>
      </c>
      <c r="P846" s="2" t="n">
        <v>107</v>
      </c>
      <c r="Q846" t="n">
        <v>12</v>
      </c>
      <c r="R846" t="n">
        <v>18</v>
      </c>
      <c r="S846" t="n">
        <v>8</v>
      </c>
      <c r="Z846" t="n">
        <v>0.015</v>
      </c>
      <c r="AA846" t="n">
        <v>38</v>
      </c>
      <c r="AB846" t="n">
        <v>2558</v>
      </c>
      <c r="AC846" t="n">
        <v>0.4</v>
      </c>
      <c r="AD846" t="n">
        <v>24.8</v>
      </c>
      <c r="AE846" t="n">
        <v>0.3</v>
      </c>
      <c r="AF846" t="n">
        <v>23.5</v>
      </c>
      <c r="AG846" t="n">
        <v>2</v>
      </c>
      <c r="AH846" t="n">
        <v>0.6</v>
      </c>
      <c r="AI846" t="n">
        <v>0.5600000000000001</v>
      </c>
      <c r="AJ846" t="inlineStr">
        <is>
          <t>LG</t>
        </is>
      </c>
      <c r="AL846" t="inlineStr">
        <is>
          <t>MFZ66151901</t>
        </is>
      </c>
      <c r="AM846" s="1">
        <f>IFERROR(AA846/AB846,"")</f>
        <v/>
      </c>
      <c r="AN846" s="486">
        <f>STDEV(K846,G846)</f>
        <v/>
      </c>
    </row>
    <row r="847">
      <c r="A847" t="n">
        <v>2021</v>
      </c>
      <c r="B847" t="n">
        <v>11</v>
      </c>
      <c r="C847" t="n">
        <v>423</v>
      </c>
      <c r="D847" t="n">
        <v>669</v>
      </c>
      <c r="E847" t="inlineStr">
        <is>
          <t>LG65UP77_TB</t>
        </is>
      </c>
      <c r="F847" t="inlineStr">
        <is>
          <t>FMLGEI065UP770</t>
        </is>
      </c>
      <c r="G847" t="n">
        <v>954</v>
      </c>
      <c r="H847" t="n">
        <v>897.7140000000001</v>
      </c>
      <c r="I847" t="n">
        <v>1021.734</v>
      </c>
      <c r="J847" t="n">
        <v>1489.1</v>
      </c>
      <c r="K847" s="476" t="n">
        <v>1017.1</v>
      </c>
      <c r="L847" t="n">
        <v>0.6</v>
      </c>
      <c r="M847" t="n">
        <v>40</v>
      </c>
      <c r="N847" t="n">
        <v>180</v>
      </c>
      <c r="O847" s="2" t="n">
        <v>40</v>
      </c>
      <c r="P847" s="2" t="n">
        <v>184</v>
      </c>
      <c r="Q847" t="n">
        <v>30</v>
      </c>
      <c r="R847" t="n">
        <v>40</v>
      </c>
      <c r="S847" t="n">
        <v>28</v>
      </c>
      <c r="T847" t="n">
        <v>6</v>
      </c>
      <c r="U847" t="n">
        <v>8</v>
      </c>
      <c r="Z847" t="n">
        <v>0.015</v>
      </c>
      <c r="AA847" t="n">
        <v>106</v>
      </c>
      <c r="AB847" t="n">
        <v>4450</v>
      </c>
      <c r="AC847" t="n">
        <v>0.1</v>
      </c>
      <c r="AD847" t="n">
        <v>4.7</v>
      </c>
      <c r="AE847" t="n">
        <v>0.2</v>
      </c>
      <c r="AF847" t="n">
        <v>8.800000000000001</v>
      </c>
      <c r="AG847" t="n">
        <v>8</v>
      </c>
      <c r="AH847" t="n">
        <v>2.7</v>
      </c>
      <c r="AI847" t="n">
        <v>0.32</v>
      </c>
      <c r="AJ847" t="inlineStr">
        <is>
          <t>LG</t>
        </is>
      </c>
      <c r="AL847" t="inlineStr">
        <is>
          <t>MFZ67207701</t>
        </is>
      </c>
      <c r="AM847" s="1">
        <f>IFERROR(AA847/AB847,"")</f>
        <v/>
      </c>
      <c r="AN847" s="486">
        <f>STDEV(K847,G847)</f>
        <v/>
      </c>
    </row>
    <row r="848">
      <c r="A848" t="n">
        <v>2021</v>
      </c>
      <c r="B848" t="n">
        <v>11</v>
      </c>
      <c r="C848" t="n">
        <v>425</v>
      </c>
      <c r="D848" t="n">
        <v>674</v>
      </c>
      <c r="E848" t="inlineStr">
        <is>
          <t>LgWashing Mashine Base (VIVACHE)</t>
        </is>
      </c>
      <c r="F848" t="inlineStr">
        <is>
          <t>FMLGEI10000000</t>
        </is>
      </c>
      <c r="G848" t="n">
        <v>256</v>
      </c>
      <c r="H848" t="n">
        <v>240.896</v>
      </c>
      <c r="I848" t="n">
        <v>274.176</v>
      </c>
      <c r="J848" t="n">
        <v>327.3</v>
      </c>
      <c r="K848" s="476" t="n">
        <v>267.2</v>
      </c>
      <c r="L848" t="n">
        <v>0.3</v>
      </c>
      <c r="M848" t="n">
        <v>40</v>
      </c>
      <c r="N848" t="n">
        <v>180</v>
      </c>
      <c r="O848" s="2" t="n">
        <v>62</v>
      </c>
      <c r="P848" s="2" t="n">
        <v>117</v>
      </c>
      <c r="Q848" t="n">
        <v>19</v>
      </c>
      <c r="R848" t="n">
        <v>23</v>
      </c>
      <c r="S848" t="n">
        <v>22</v>
      </c>
      <c r="T848" t="n">
        <v>1</v>
      </c>
      <c r="U848" t="n">
        <v>1</v>
      </c>
      <c r="Z848" t="n">
        <v>0.015</v>
      </c>
      <c r="AA848" t="n">
        <v>66</v>
      </c>
      <c r="AB848" t="n">
        <v>4126</v>
      </c>
      <c r="AC848" t="n">
        <v>0.3</v>
      </c>
      <c r="AD848" t="n">
        <v>16.1</v>
      </c>
      <c r="AE848" t="n">
        <v>0.2</v>
      </c>
      <c r="AF848" t="n">
        <v>2.8</v>
      </c>
      <c r="AG848" t="n">
        <v>5</v>
      </c>
      <c r="AH848" t="n">
        <v>1.1</v>
      </c>
      <c r="AI848" t="n">
        <v>0.17</v>
      </c>
      <c r="AJ848" t="inlineStr">
        <is>
          <t>LG</t>
        </is>
      </c>
      <c r="AL848" t="inlineStr">
        <is>
          <t>AGG76599802</t>
        </is>
      </c>
      <c r="AM848" s="1">
        <f>IFERROR(AA848/AB848,"")</f>
        <v/>
      </c>
      <c r="AN848" s="486">
        <f>STDEV(K848,G848)</f>
        <v/>
      </c>
    </row>
    <row r="849">
      <c r="A849" t="n">
        <v>2021</v>
      </c>
      <c r="B849" t="n">
        <v>11</v>
      </c>
      <c r="C849" t="n">
        <v>434</v>
      </c>
      <c r="D849" t="n">
        <v>751</v>
      </c>
      <c r="E849" t="inlineStr">
        <is>
          <t>LG Nano80-top&amp;bottom</t>
        </is>
      </c>
      <c r="F849" t="inlineStr">
        <is>
          <t>FMLGEI065UP810</t>
        </is>
      </c>
      <c r="G849" t="n">
        <v>1009</v>
      </c>
      <c r="H849" t="n">
        <v>949.4690000000001</v>
      </c>
      <c r="I849" t="n">
        <v>1080.639</v>
      </c>
      <c r="J849" t="n">
        <v>1633.6</v>
      </c>
      <c r="K849" s="476" t="n">
        <v>1263.6</v>
      </c>
      <c r="L849" t="n">
        <v>0.6</v>
      </c>
      <c r="M849" t="n">
        <v>33</v>
      </c>
      <c r="N849" t="n">
        <v>108</v>
      </c>
      <c r="O849" s="2" t="n">
        <v>21</v>
      </c>
      <c r="P849" s="2" t="n">
        <v>176</v>
      </c>
      <c r="Q849" t="n">
        <v>16</v>
      </c>
      <c r="R849" t="n">
        <v>20</v>
      </c>
      <c r="S849" t="n">
        <v>18</v>
      </c>
      <c r="T849" t="n">
        <v>4</v>
      </c>
      <c r="U849" t="n">
        <v>5</v>
      </c>
      <c r="Z849" t="n">
        <v>0.015</v>
      </c>
      <c r="AA849" t="n">
        <v>56</v>
      </c>
      <c r="AB849" t="n">
        <v>3282</v>
      </c>
      <c r="AC849" t="n">
        <v>0.1</v>
      </c>
      <c r="AD849" t="n">
        <v>3.3</v>
      </c>
      <c r="AE849" t="n">
        <v>0.1</v>
      </c>
      <c r="AF849" t="n">
        <v>5.7</v>
      </c>
      <c r="AG849" t="n">
        <v>9</v>
      </c>
      <c r="AH849" t="n">
        <v>2.7</v>
      </c>
      <c r="AI849" t="n">
        <v>0.25</v>
      </c>
      <c r="AJ849" t="inlineStr">
        <is>
          <t>LG</t>
        </is>
      </c>
      <c r="AL849" t="inlineStr">
        <is>
          <t>MFZ67212201</t>
        </is>
      </c>
      <c r="AM849" s="1">
        <f>IFERROR(AA849/AB849,"")</f>
        <v/>
      </c>
      <c r="AN849" s="486">
        <f>STDEV(K849,G849)</f>
        <v/>
      </c>
    </row>
    <row r="850">
      <c r="A850" t="n">
        <v>2021</v>
      </c>
      <c r="B850" t="n">
        <v>11</v>
      </c>
      <c r="C850" t="n">
        <v>434</v>
      </c>
      <c r="D850" t="n">
        <v>752</v>
      </c>
      <c r="E850" t="inlineStr">
        <is>
          <t>LG Nano80-side-left</t>
        </is>
      </c>
      <c r="F850" t="inlineStr">
        <is>
          <t>FMLGEI365UP810</t>
        </is>
      </c>
      <c r="G850" t="n">
        <v>52</v>
      </c>
      <c r="H850" t="n">
        <v>48.932</v>
      </c>
      <c r="I850" t="n">
        <v>55.692</v>
      </c>
      <c r="J850" t="n">
        <v>78.3</v>
      </c>
      <c r="K850" s="476" t="n">
        <v>60</v>
      </c>
      <c r="L850" t="n">
        <v>0.5</v>
      </c>
      <c r="M850" t="n">
        <v>33</v>
      </c>
      <c r="N850" t="n">
        <v>108</v>
      </c>
      <c r="O850" s="2" t="n">
        <v>21</v>
      </c>
      <c r="P850" s="2" t="n">
        <v>178</v>
      </c>
      <c r="Q850" t="n">
        <v>24</v>
      </c>
      <c r="R850" t="n">
        <v>31</v>
      </c>
      <c r="S850" t="n">
        <v>25</v>
      </c>
      <c r="T850" t="n">
        <v>4</v>
      </c>
      <c r="U850" t="n">
        <v>6</v>
      </c>
      <c r="Z850" t="n">
        <v>0.015</v>
      </c>
      <c r="AA850" t="n">
        <v>86</v>
      </c>
      <c r="AB850" t="n">
        <v>3168</v>
      </c>
      <c r="AC850" t="n">
        <v>1.7</v>
      </c>
      <c r="AD850" t="n">
        <v>60.9</v>
      </c>
      <c r="AE850" t="n">
        <v>1.5</v>
      </c>
      <c r="AF850" t="n">
        <v>54.5</v>
      </c>
      <c r="AG850" t="n">
        <v>9</v>
      </c>
      <c r="AH850" t="n">
        <v>4.2</v>
      </c>
      <c r="AI850" t="n">
        <v>0.55</v>
      </c>
      <c r="AJ850" t="inlineStr">
        <is>
          <t>LG</t>
        </is>
      </c>
      <c r="AL850" t="inlineStr">
        <is>
          <t>MFZ67212202</t>
        </is>
      </c>
      <c r="AM850" s="1">
        <f>IFERROR(AA850/AB850,"")</f>
        <v/>
      </c>
      <c r="AN850" s="486">
        <f>STDEV(K850,G850)</f>
        <v/>
      </c>
    </row>
    <row r="851">
      <c r="A851" t="n">
        <v>2021</v>
      </c>
      <c r="B851" t="n">
        <v>11</v>
      </c>
      <c r="C851" t="n">
        <v>124</v>
      </c>
      <c r="D851" t="n">
        <v>688</v>
      </c>
      <c r="E851" t="inlineStr">
        <is>
          <t>قاعدة غسالة كيلوباترا</t>
        </is>
      </c>
      <c r="F851" t="inlineStr">
        <is>
          <t>FMDAII10CP0000</t>
        </is>
      </c>
      <c r="G851" t="n">
        <v>200</v>
      </c>
      <c r="H851" t="n">
        <v>180</v>
      </c>
      <c r="I851" t="n">
        <v>220</v>
      </c>
      <c r="J851" t="n">
        <v>287.9</v>
      </c>
      <c r="K851" s="476" t="n">
        <v>213.3</v>
      </c>
      <c r="L851" t="n">
        <v>0.4</v>
      </c>
      <c r="M851" t="n">
        <v>60</v>
      </c>
      <c r="N851" t="n">
        <v>120</v>
      </c>
      <c r="O851" s="2" t="n">
        <v>61</v>
      </c>
      <c r="P851" s="2" t="n">
        <v>119</v>
      </c>
      <c r="Q851" t="n">
        <v>12</v>
      </c>
      <c r="R851" t="n">
        <v>19</v>
      </c>
      <c r="S851" t="n">
        <v>18</v>
      </c>
      <c r="T851" t="n">
        <v>3</v>
      </c>
      <c r="U851" t="n">
        <v>1</v>
      </c>
      <c r="Z851" t="n">
        <v>0.015</v>
      </c>
      <c r="AA851" t="n">
        <v>47</v>
      </c>
      <c r="AB851" t="n">
        <v>7477</v>
      </c>
      <c r="AC851" t="n">
        <v>0.2</v>
      </c>
      <c r="AD851" t="n">
        <v>37.4</v>
      </c>
      <c r="AE851" t="n">
        <v>0.2</v>
      </c>
      <c r="AF851" t="n">
        <v>33.5</v>
      </c>
      <c r="AG851" t="n">
        <v>6</v>
      </c>
      <c r="AH851" t="n">
        <v>0.8</v>
      </c>
      <c r="AI851" t="n">
        <v>0.9</v>
      </c>
      <c r="AJ851" t="inlineStr">
        <is>
          <t>Media</t>
        </is>
      </c>
      <c r="AM851" s="1">
        <f>IFERROR(AA851/AB851,"")</f>
        <v/>
      </c>
      <c r="AN851" s="486">
        <f>STDEV(K851,G851)</f>
        <v/>
      </c>
    </row>
    <row r="852">
      <c r="A852" t="n">
        <v>2021</v>
      </c>
      <c r="B852" t="n">
        <v>11</v>
      </c>
      <c r="C852" t="n">
        <v>124</v>
      </c>
      <c r="D852" t="n">
        <v>689</v>
      </c>
      <c r="E852" t="inlineStr">
        <is>
          <t>لوحه غساله كيلوباترا</t>
        </is>
      </c>
      <c r="F852" t="inlineStr">
        <is>
          <t>FMDAII70CP0000</t>
        </is>
      </c>
      <c r="G852" t="n">
        <v>75</v>
      </c>
      <c r="H852" t="n">
        <v>67.5</v>
      </c>
      <c r="I852" t="n">
        <v>82.5</v>
      </c>
      <c r="J852" t="n">
        <v>103.9</v>
      </c>
      <c r="K852" s="476" t="n">
        <v>83.59999999999999</v>
      </c>
      <c r="L852" t="n">
        <v>0.4</v>
      </c>
      <c r="M852" t="n">
        <v>60</v>
      </c>
      <c r="N852" t="n">
        <v>120</v>
      </c>
      <c r="O852" s="2" t="n">
        <v>61</v>
      </c>
      <c r="P852" s="2" t="n">
        <v>119</v>
      </c>
      <c r="Q852" t="n">
        <v>11</v>
      </c>
      <c r="R852" t="n">
        <v>18</v>
      </c>
      <c r="S852" t="n">
        <v>20</v>
      </c>
      <c r="T852" t="n">
        <v>5</v>
      </c>
      <c r="U852" t="n">
        <v>2</v>
      </c>
      <c r="Z852" t="n">
        <v>0.015</v>
      </c>
      <c r="AA852" t="n">
        <v>50</v>
      </c>
      <c r="AB852" t="n">
        <v>8204</v>
      </c>
      <c r="AC852" t="n">
        <v>0.7</v>
      </c>
      <c r="AD852" t="n">
        <v>109.4</v>
      </c>
      <c r="AE852" t="n">
        <v>0.6</v>
      </c>
      <c r="AF852" t="n">
        <v>98.40000000000001</v>
      </c>
      <c r="AG852" t="n">
        <v>6</v>
      </c>
      <c r="AH852" t="n">
        <v>0.8</v>
      </c>
      <c r="AI852" t="n">
        <v>1.04</v>
      </c>
      <c r="AJ852" t="inlineStr">
        <is>
          <t>Media</t>
        </is>
      </c>
      <c r="AM852" s="1">
        <f>IFERROR(AA852/AB852,"")</f>
        <v/>
      </c>
      <c r="AN852" s="486">
        <f>STDEV(K852,G852)</f>
        <v/>
      </c>
    </row>
    <row r="853">
      <c r="A853" t="n">
        <v>2021</v>
      </c>
      <c r="B853" t="n">
        <v>11</v>
      </c>
      <c r="C853" t="n">
        <v>125</v>
      </c>
      <c r="D853" t="n">
        <v>690</v>
      </c>
      <c r="E853" t="inlineStr">
        <is>
          <t>زوايا اماميه كيلوباترا</t>
        </is>
      </c>
      <c r="F853" t="inlineStr">
        <is>
          <t>FMDAII2FCP0000</t>
        </is>
      </c>
      <c r="G853" t="n">
        <v>170</v>
      </c>
      <c r="H853" t="n">
        <v>153</v>
      </c>
      <c r="I853" t="n">
        <v>187</v>
      </c>
      <c r="J853" t="n">
        <v>183.4</v>
      </c>
      <c r="K853" s="476" t="n">
        <v>156.5</v>
      </c>
      <c r="L853" t="n">
        <v>0.1</v>
      </c>
      <c r="M853" t="n">
        <v>120</v>
      </c>
      <c r="N853" t="n">
        <v>120</v>
      </c>
      <c r="O853" s="2" t="n">
        <v>132</v>
      </c>
      <c r="P853" s="2" t="n">
        <v>109</v>
      </c>
      <c r="Q853" t="n">
        <v>7</v>
      </c>
      <c r="R853" t="n">
        <v>10</v>
      </c>
      <c r="S853" t="n">
        <v>10</v>
      </c>
      <c r="T853" t="n">
        <v>2</v>
      </c>
      <c r="U853" t="n">
        <v>0</v>
      </c>
      <c r="Z853" t="n">
        <v>0.015</v>
      </c>
      <c r="AA853" t="n">
        <v>25</v>
      </c>
      <c r="AB853" t="n">
        <v>10801</v>
      </c>
      <c r="AC853" t="n">
        <v>0.1</v>
      </c>
      <c r="AD853" t="n">
        <v>63.5</v>
      </c>
      <c r="AE853" t="n">
        <v>0.2</v>
      </c>
      <c r="AF853" t="n">
        <v>69.09999999999999</v>
      </c>
      <c r="AG853" t="n">
        <v>5</v>
      </c>
      <c r="AH853" t="n">
        <v>0.2</v>
      </c>
      <c r="AI853" t="n">
        <v>0.82</v>
      </c>
      <c r="AJ853" t="inlineStr">
        <is>
          <t>Media</t>
        </is>
      </c>
      <c r="AM853" s="1">
        <f>IFERROR(AA853/AB853,"")</f>
        <v/>
      </c>
      <c r="AN853" s="486">
        <f>STDEV(K853,G853)</f>
        <v/>
      </c>
    </row>
    <row r="854">
      <c r="A854" t="n">
        <v>2021</v>
      </c>
      <c r="B854" t="n">
        <v>11</v>
      </c>
      <c r="C854" t="n">
        <v>125</v>
      </c>
      <c r="D854" t="n">
        <v>691</v>
      </c>
      <c r="E854" t="inlineStr">
        <is>
          <t>زوايا خلفيه كيلوباترا</t>
        </is>
      </c>
      <c r="F854" t="inlineStr">
        <is>
          <t>FMDAII2RCP0000</t>
        </is>
      </c>
      <c r="G854" t="n">
        <v>194</v>
      </c>
      <c r="H854" t="n">
        <v>174.6</v>
      </c>
      <c r="I854" t="n">
        <v>213.4</v>
      </c>
      <c r="J854" t="n">
        <v>218.5</v>
      </c>
      <c r="K854" s="476" t="n">
        <v>182.8</v>
      </c>
      <c r="L854" t="n">
        <v>0.1</v>
      </c>
      <c r="M854" t="n">
        <v>120</v>
      </c>
      <c r="N854" t="n">
        <v>120</v>
      </c>
      <c r="O854" s="2" t="n">
        <v>132</v>
      </c>
      <c r="P854" s="2" t="n">
        <v>109</v>
      </c>
      <c r="Q854" t="n">
        <v>5</v>
      </c>
      <c r="R854" t="n">
        <v>7</v>
      </c>
      <c r="S854" t="n">
        <v>8</v>
      </c>
      <c r="T854" t="n">
        <v>3</v>
      </c>
      <c r="U854" t="n">
        <v>0</v>
      </c>
      <c r="Z854" t="n">
        <v>0.015</v>
      </c>
      <c r="AA854" t="n">
        <v>19</v>
      </c>
      <c r="AB854" t="n">
        <v>10795</v>
      </c>
      <c r="AC854" t="n">
        <v>0.1</v>
      </c>
      <c r="AD854" t="n">
        <v>55.6</v>
      </c>
      <c r="AE854" t="n">
        <v>0.1</v>
      </c>
      <c r="AF854" t="n">
        <v>59.1</v>
      </c>
      <c r="AG854" t="n">
        <v>5</v>
      </c>
      <c r="AH854" t="n">
        <v>0.1</v>
      </c>
      <c r="AI854" t="n">
        <v>0.82</v>
      </c>
      <c r="AJ854" t="inlineStr">
        <is>
          <t>Media</t>
        </is>
      </c>
      <c r="AM854" s="1">
        <f>IFERROR(AA854/AB854,"")</f>
        <v/>
      </c>
      <c r="AN854" s="486">
        <f>STDEV(K854,G854)</f>
        <v/>
      </c>
    </row>
    <row r="855">
      <c r="A855" t="n">
        <v>2021</v>
      </c>
      <c r="B855" t="n">
        <v>11</v>
      </c>
      <c r="C855" t="n">
        <v>428</v>
      </c>
      <c r="D855" t="n">
        <v>694</v>
      </c>
      <c r="E855" t="inlineStr">
        <is>
          <t>Packaging Pad (Bottom) Assembly9k</t>
        </is>
      </c>
      <c r="F855" t="inlineStr">
        <is>
          <t>FMMDII10080000</t>
        </is>
      </c>
      <c r="G855" t="n">
        <v>454</v>
      </c>
      <c r="H855" t="n">
        <v>426.76</v>
      </c>
      <c r="I855" t="n">
        <v>481.24</v>
      </c>
      <c r="J855" t="n">
        <v>504.1</v>
      </c>
      <c r="K855" s="476" t="n">
        <v>440.6</v>
      </c>
      <c r="L855" t="n">
        <v>0.1</v>
      </c>
      <c r="M855" t="n">
        <v>18</v>
      </c>
      <c r="N855" t="n">
        <v>200</v>
      </c>
      <c r="O855" s="2" t="n">
        <v>24</v>
      </c>
      <c r="P855" s="2" t="n">
        <v>149</v>
      </c>
      <c r="Q855" t="n">
        <v>5</v>
      </c>
      <c r="R855" t="n">
        <v>7</v>
      </c>
      <c r="S855" t="n">
        <v>5</v>
      </c>
      <c r="T855" t="n">
        <v>1</v>
      </c>
      <c r="Z855" t="n">
        <v>0.015</v>
      </c>
      <c r="AA855" t="n">
        <v>18</v>
      </c>
      <c r="AB855" t="n">
        <v>563</v>
      </c>
      <c r="AC855" t="n">
        <v>0</v>
      </c>
      <c r="AD855" t="n">
        <v>1.2</v>
      </c>
      <c r="AE855" t="n">
        <v>0</v>
      </c>
      <c r="AF855" t="n">
        <v>1.2</v>
      </c>
      <c r="AG855" t="n">
        <v>2</v>
      </c>
      <c r="AH855" t="n">
        <v>0.8</v>
      </c>
      <c r="AI855" t="n">
        <v>0.65</v>
      </c>
      <c r="AJ855" t="inlineStr">
        <is>
          <t>Media</t>
        </is>
      </c>
      <c r="AL855" t="inlineStr">
        <is>
          <t>3E+12</t>
        </is>
      </c>
      <c r="AM855" s="1">
        <f>IFERROR(AA855/AB855,"")</f>
        <v/>
      </c>
      <c r="AN855" s="486">
        <f>STDEV(K855,G855)</f>
        <v/>
      </c>
    </row>
    <row r="856">
      <c r="A856" t="n">
        <v>2021</v>
      </c>
      <c r="B856" t="n">
        <v>11</v>
      </c>
      <c r="C856" t="n">
        <v>428</v>
      </c>
      <c r="D856" t="n">
        <v>695</v>
      </c>
      <c r="E856" t="inlineStr">
        <is>
          <t>Packaging Pad (up)9k</t>
        </is>
      </c>
      <c r="F856" t="inlineStr">
        <is>
          <t>FMMDII70080000</t>
        </is>
      </c>
      <c r="G856" t="n">
        <v>264</v>
      </c>
      <c r="H856" t="n">
        <v>248.16</v>
      </c>
      <c r="I856" t="n">
        <v>279.84</v>
      </c>
      <c r="J856" t="n">
        <v>372.6</v>
      </c>
      <c r="K856" s="476" t="n">
        <v>276.8</v>
      </c>
      <c r="L856" t="n">
        <v>0.4</v>
      </c>
      <c r="M856" t="n">
        <v>18</v>
      </c>
      <c r="N856" t="n">
        <v>200</v>
      </c>
      <c r="O856" s="2" t="n">
        <v>24</v>
      </c>
      <c r="P856" s="2" t="n">
        <v>149</v>
      </c>
      <c r="Q856" t="n">
        <v>3</v>
      </c>
      <c r="R856" t="n">
        <v>8</v>
      </c>
      <c r="S856" t="n">
        <v>4</v>
      </c>
      <c r="Z856" t="n">
        <v>0.015</v>
      </c>
      <c r="AA856" t="n">
        <v>15</v>
      </c>
      <c r="AB856" t="n">
        <v>555</v>
      </c>
      <c r="AC856" t="n">
        <v>0.1</v>
      </c>
      <c r="AD856" t="n">
        <v>2.1</v>
      </c>
      <c r="AE856" t="n">
        <v>0.1</v>
      </c>
      <c r="AF856" t="n">
        <v>1.8</v>
      </c>
      <c r="AG856" t="n">
        <v>2</v>
      </c>
      <c r="AH856" t="n">
        <v>0.6</v>
      </c>
      <c r="AI856" t="n">
        <v>0.65</v>
      </c>
      <c r="AJ856" t="inlineStr">
        <is>
          <t>Media</t>
        </is>
      </c>
      <c r="AL856" t="inlineStr">
        <is>
          <t>3E+12</t>
        </is>
      </c>
      <c r="AM856" s="1">
        <f>IFERROR(AA856/AB856,"")</f>
        <v/>
      </c>
      <c r="AN856" s="486">
        <f>STDEV(K856,G856)</f>
        <v/>
      </c>
    </row>
    <row r="857">
      <c r="A857" t="n">
        <v>2021</v>
      </c>
      <c r="B857" t="n">
        <v>11</v>
      </c>
      <c r="C857" t="n">
        <v>428</v>
      </c>
      <c r="D857" t="n">
        <v>696</v>
      </c>
      <c r="E857" t="inlineStr">
        <is>
          <t>Packaging Pad (Middle)9k</t>
        </is>
      </c>
      <c r="F857" t="inlineStr">
        <is>
          <t>FMMDII80080000</t>
        </is>
      </c>
      <c r="G857" t="n">
        <v>195</v>
      </c>
      <c r="H857" t="n">
        <v>183.3</v>
      </c>
      <c r="I857" t="n">
        <v>206.7</v>
      </c>
      <c r="J857" t="n">
        <v>261.8</v>
      </c>
      <c r="K857" s="476" t="n">
        <v>206</v>
      </c>
      <c r="L857" t="n">
        <v>0.3</v>
      </c>
      <c r="M857" t="n">
        <v>18</v>
      </c>
      <c r="N857" t="n">
        <v>200</v>
      </c>
      <c r="O857" s="2" t="n">
        <v>24</v>
      </c>
      <c r="P857" s="2" t="n">
        <v>149</v>
      </c>
      <c r="Q857" t="n">
        <v>4</v>
      </c>
      <c r="R857" t="n">
        <v>8</v>
      </c>
      <c r="S857" t="n">
        <v>3</v>
      </c>
      <c r="Z857" t="n">
        <v>0.015</v>
      </c>
      <c r="AA857" t="n">
        <v>15</v>
      </c>
      <c r="AB857" t="n">
        <v>575</v>
      </c>
      <c r="AC857" t="n">
        <v>0.1</v>
      </c>
      <c r="AD857" t="n">
        <v>2.9</v>
      </c>
      <c r="AE857" t="n">
        <v>0.1</v>
      </c>
      <c r="AF857" t="n">
        <v>2.4</v>
      </c>
      <c r="AG857" t="n">
        <v>2</v>
      </c>
      <c r="AH857" t="n">
        <v>0.6</v>
      </c>
      <c r="AI857" t="n">
        <v>0.65</v>
      </c>
      <c r="AJ857" t="inlineStr">
        <is>
          <t>Media</t>
        </is>
      </c>
      <c r="AL857" t="inlineStr">
        <is>
          <t>3E+12</t>
        </is>
      </c>
      <c r="AM857" s="1">
        <f>IFERROR(AA857/AB857,"")</f>
        <v/>
      </c>
      <c r="AN857" s="486">
        <f>STDEV(K857,G857)</f>
        <v/>
      </c>
    </row>
    <row r="858">
      <c r="A858" t="n">
        <v>2021</v>
      </c>
      <c r="B858" t="n">
        <v>11</v>
      </c>
      <c r="C858" t="n">
        <v>428</v>
      </c>
      <c r="D858" t="n">
        <v>697</v>
      </c>
      <c r="E858" t="inlineStr">
        <is>
          <t>Packging Pad (Side)9k</t>
        </is>
      </c>
      <c r="F858" t="inlineStr">
        <is>
          <t>FMMDII2F008000</t>
        </is>
      </c>
      <c r="G858" t="n">
        <v>101</v>
      </c>
      <c r="H858" t="n">
        <v>94.94</v>
      </c>
      <c r="I858" t="n">
        <v>107.06</v>
      </c>
      <c r="J858" t="n">
        <v>122.5</v>
      </c>
      <c r="K858" s="476" t="n">
        <v>100.7</v>
      </c>
      <c r="L858" t="n">
        <v>0.2</v>
      </c>
      <c r="M858" t="n">
        <v>18</v>
      </c>
      <c r="N858" t="n">
        <v>200</v>
      </c>
      <c r="O858" s="2" t="n">
        <v>24</v>
      </c>
      <c r="P858" s="2" t="n">
        <v>149</v>
      </c>
      <c r="Q858" t="n">
        <v>3</v>
      </c>
      <c r="R858" t="n">
        <v>4</v>
      </c>
      <c r="S858" t="n">
        <v>3</v>
      </c>
      <c r="T858" t="n">
        <v>1</v>
      </c>
      <c r="Z858" t="n">
        <v>0.015</v>
      </c>
      <c r="AA858" t="n">
        <v>9</v>
      </c>
      <c r="AB858" t="n">
        <v>539</v>
      </c>
      <c r="AC858" t="n">
        <v>0.1</v>
      </c>
      <c r="AD858" t="n">
        <v>5.3</v>
      </c>
      <c r="AE858" t="n">
        <v>0.1</v>
      </c>
      <c r="AF858" t="n">
        <v>5.1</v>
      </c>
      <c r="AG858" t="n">
        <v>2</v>
      </c>
      <c r="AH858" t="n">
        <v>0.4</v>
      </c>
      <c r="AI858" t="n">
        <v>0.64</v>
      </c>
      <c r="AJ858" t="inlineStr">
        <is>
          <t>Media</t>
        </is>
      </c>
      <c r="AL858" t="inlineStr">
        <is>
          <t>3E+12</t>
        </is>
      </c>
      <c r="AM858" s="1">
        <f>IFERROR(AA858/AB858,"")</f>
        <v/>
      </c>
      <c r="AN858" s="486">
        <f>STDEV(K858,G858)</f>
        <v/>
      </c>
    </row>
    <row r="859">
      <c r="A859" t="n">
        <v>2021</v>
      </c>
      <c r="B859" t="n">
        <v>11</v>
      </c>
      <c r="C859" t="n">
        <v>3</v>
      </c>
      <c r="D859" t="n">
        <v>10</v>
      </c>
      <c r="E859" t="inlineStr">
        <is>
          <t>(إفتا)S1B1 1754501</t>
        </is>
      </c>
      <c r="F859" t="inlineStr">
        <is>
          <t>FMAFTI10000000</t>
        </is>
      </c>
      <c r="G859" t="n">
        <v>48</v>
      </c>
      <c r="H859" t="n">
        <v>44.64</v>
      </c>
      <c r="I859" t="n">
        <v>51.36</v>
      </c>
      <c r="J859" t="n">
        <v>69.5</v>
      </c>
      <c r="K859" s="476" t="n">
        <v>57.1</v>
      </c>
      <c r="L859" t="n">
        <v>0.4</v>
      </c>
      <c r="M859" t="n">
        <v>47</v>
      </c>
      <c r="N859" t="n">
        <v>154</v>
      </c>
      <c r="O859" s="2" t="n">
        <v>54</v>
      </c>
      <c r="P859" s="2" t="n">
        <v>133</v>
      </c>
      <c r="Q859" t="n">
        <v>4</v>
      </c>
      <c r="R859" t="n">
        <v>20</v>
      </c>
      <c r="S859" t="n">
        <v>15</v>
      </c>
      <c r="T859" t="n">
        <v>10</v>
      </c>
      <c r="Z859" t="n">
        <v>0.02</v>
      </c>
      <c r="AA859" t="n">
        <v>49</v>
      </c>
      <c r="AB859" t="n">
        <v>1449</v>
      </c>
      <c r="AC859" t="n">
        <v>1</v>
      </c>
      <c r="AD859" t="n">
        <v>30.2</v>
      </c>
      <c r="AE859" t="n">
        <v>0.9</v>
      </c>
      <c r="AF859" t="n">
        <v>11.8</v>
      </c>
      <c r="AG859" t="n">
        <v>3</v>
      </c>
      <c r="AH859" t="n">
        <v>0.9</v>
      </c>
      <c r="AI859" t="n">
        <v>0.24</v>
      </c>
      <c r="AJ859" t="inlineStr">
        <is>
          <t>افتا</t>
        </is>
      </c>
      <c r="AM859" s="1">
        <f>IFERROR(AA859/AB859,"")</f>
        <v/>
      </c>
      <c r="AN859" s="486">
        <f>STDEV(K859,G859)</f>
        <v/>
      </c>
    </row>
    <row r="860">
      <c r="A860" t="n">
        <v>2021</v>
      </c>
      <c r="B860" t="n">
        <v>11</v>
      </c>
      <c r="C860" t="n">
        <v>10</v>
      </c>
      <c r="D860" t="n">
        <v>24</v>
      </c>
      <c r="E860" t="inlineStr">
        <is>
          <t>فوم زوايا فيكتوريا خلفيه PDAWP6025</t>
        </is>
      </c>
      <c r="F860" t="inlineStr">
        <is>
          <t>FMDAIIF4000000</t>
        </is>
      </c>
      <c r="G860" t="n">
        <v>166</v>
      </c>
      <c r="H860" t="n">
        <v>154.38</v>
      </c>
      <c r="I860" t="n">
        <v>177.62</v>
      </c>
      <c r="J860" t="n">
        <v>210.3</v>
      </c>
      <c r="K860" s="476" t="n">
        <v>172.7</v>
      </c>
      <c r="L860" t="n">
        <v>0.3</v>
      </c>
      <c r="M860" t="n">
        <v>145</v>
      </c>
      <c r="N860" t="n">
        <v>99</v>
      </c>
      <c r="O860" s="2" t="n">
        <v>119</v>
      </c>
      <c r="P860" s="2" t="n">
        <v>121</v>
      </c>
      <c r="Q860" t="n">
        <v>2</v>
      </c>
      <c r="R860" t="n">
        <v>2</v>
      </c>
      <c r="S860" t="n">
        <v>2</v>
      </c>
      <c r="Z860" t="n">
        <v>0.015</v>
      </c>
      <c r="AA860" t="n">
        <v>6</v>
      </c>
      <c r="AB860" t="n">
        <v>1014</v>
      </c>
      <c r="AC860" t="n">
        <v>0</v>
      </c>
      <c r="AD860" t="n">
        <v>6.1</v>
      </c>
      <c r="AE860" t="n">
        <v>0</v>
      </c>
      <c r="AF860" t="n">
        <v>3.1</v>
      </c>
      <c r="AG860" t="n">
        <v>1</v>
      </c>
      <c r="AH860" t="n">
        <v>0.1</v>
      </c>
      <c r="AI860" t="n">
        <v>0.17</v>
      </c>
      <c r="AJ860" t="inlineStr">
        <is>
          <t>الكترولوكس</t>
        </is>
      </c>
      <c r="AL860" t="inlineStr">
        <is>
          <t>PDAWP7198</t>
        </is>
      </c>
      <c r="AM860" s="1">
        <f>IFERROR(AA860/AB860,"")</f>
        <v/>
      </c>
      <c r="AN860" s="486">
        <f>STDEV(K860,G860)</f>
        <v/>
      </c>
    </row>
    <row r="861">
      <c r="A861" t="n">
        <v>2021</v>
      </c>
      <c r="B861" t="n">
        <v>11</v>
      </c>
      <c r="C861" t="n">
        <v>10</v>
      </c>
      <c r="D861" t="n">
        <v>25</v>
      </c>
      <c r="E861" t="inlineStr">
        <is>
          <t>فوم زوايا فيكتوريا اماميه PDAWP6024</t>
        </is>
      </c>
      <c r="F861" t="inlineStr">
        <is>
          <t>FMDAIIF3000000</t>
        </is>
      </c>
      <c r="G861" t="n">
        <v>162</v>
      </c>
      <c r="H861" t="n">
        <v>150.66</v>
      </c>
      <c r="I861" t="n">
        <v>173.34</v>
      </c>
      <c r="J861" t="n">
        <v>194</v>
      </c>
      <c r="K861" s="476" t="n">
        <v>164.5</v>
      </c>
      <c r="L861" t="n">
        <v>0.2</v>
      </c>
      <c r="M861" t="n">
        <v>145</v>
      </c>
      <c r="N861" t="n">
        <v>99</v>
      </c>
      <c r="O861" s="2" t="n">
        <v>119</v>
      </c>
      <c r="P861" s="2" t="n">
        <v>121</v>
      </c>
      <c r="Q861" t="n">
        <v>2</v>
      </c>
      <c r="R861" t="n">
        <v>2</v>
      </c>
      <c r="S861" t="n">
        <v>2</v>
      </c>
      <c r="Z861" t="n">
        <v>0.015</v>
      </c>
      <c r="AA861" t="n">
        <v>6</v>
      </c>
      <c r="AB861" t="n">
        <v>1014</v>
      </c>
      <c r="AC861" t="n">
        <v>0</v>
      </c>
      <c r="AD861" t="n">
        <v>6.3</v>
      </c>
      <c r="AE861" t="n">
        <v>0</v>
      </c>
      <c r="AF861" t="n">
        <v>3.2</v>
      </c>
      <c r="AG861" t="n">
        <v>1</v>
      </c>
      <c r="AH861" t="n">
        <v>0.1</v>
      </c>
      <c r="AI861" t="n">
        <v>0.17</v>
      </c>
      <c r="AJ861" t="inlineStr">
        <is>
          <t>الكترولوكس</t>
        </is>
      </c>
      <c r="AK861" t="inlineStr">
        <is>
          <t xml:space="preserve">FRONT ANGULAR SET VU          </t>
        </is>
      </c>
      <c r="AL861" t="inlineStr">
        <is>
          <t>PDAWP7197</t>
        </is>
      </c>
      <c r="AM861" s="1">
        <f>IFERROR(AA861/AB861,"")</f>
        <v/>
      </c>
      <c r="AN861" s="486">
        <f>STDEV(K861,G861)</f>
        <v/>
      </c>
    </row>
    <row r="862">
      <c r="A862" t="n">
        <v>2021</v>
      </c>
      <c r="B862" t="n">
        <v>11</v>
      </c>
      <c r="C862" t="n">
        <v>29</v>
      </c>
      <c r="D862" t="n">
        <v>81</v>
      </c>
      <c r="E862" t="inlineStr">
        <is>
          <t>قاعدة بوتجاز 90 تصدير</t>
        </is>
      </c>
      <c r="F862" t="inlineStr">
        <is>
          <t>FMDACI49000001</t>
        </is>
      </c>
      <c r="G862" t="n">
        <v>388</v>
      </c>
      <c r="H862" t="n">
        <v>360.84</v>
      </c>
      <c r="I862" t="n">
        <v>415.16</v>
      </c>
      <c r="J862" t="n">
        <v>507.6</v>
      </c>
      <c r="K862" s="476" t="n">
        <v>388</v>
      </c>
      <c r="L862" t="n">
        <v>0.3</v>
      </c>
      <c r="M862" t="n">
        <v>60</v>
      </c>
      <c r="N862" t="n">
        <v>120</v>
      </c>
      <c r="O862" s="2" t="n">
        <v>66</v>
      </c>
      <c r="P862" s="2" t="n">
        <v>110</v>
      </c>
      <c r="Q862" t="n">
        <v>4</v>
      </c>
      <c r="R862" t="n">
        <v>11</v>
      </c>
      <c r="S862" t="n">
        <v>4</v>
      </c>
      <c r="Z862" t="n">
        <v>0.015</v>
      </c>
      <c r="AA862" t="n">
        <v>19</v>
      </c>
      <c r="AB862" t="n">
        <v>1899</v>
      </c>
      <c r="AC862" t="n">
        <v>0</v>
      </c>
      <c r="AD862" t="n">
        <v>4.9</v>
      </c>
      <c r="AE862" t="n">
        <v>0.1</v>
      </c>
      <c r="AF862" t="n">
        <v>4.9</v>
      </c>
      <c r="AG862" t="n">
        <v>2</v>
      </c>
      <c r="AH862" t="n">
        <v>0.3</v>
      </c>
      <c r="AI862" t="n">
        <v>0.71</v>
      </c>
      <c r="AJ862" t="inlineStr">
        <is>
          <t>الكترولوكس</t>
        </is>
      </c>
      <c r="AL862" t="inlineStr">
        <is>
          <t>A07465002</t>
        </is>
      </c>
      <c r="AM862" s="1">
        <f>IFERROR(AA862/AB862,"")</f>
        <v/>
      </c>
      <c r="AN862" s="486">
        <f>STDEV(K862,G862)</f>
        <v/>
      </c>
    </row>
    <row r="863">
      <c r="A863" t="n">
        <v>2021</v>
      </c>
      <c r="B863" t="n">
        <v>11</v>
      </c>
      <c r="C863" t="n">
        <v>32</v>
      </c>
      <c r="D863" t="n">
        <v>92</v>
      </c>
      <c r="E863" t="inlineStr">
        <is>
          <t>قاعده غساله فوم 4.3 سم PDAWP6058</t>
        </is>
      </c>
      <c r="F863" t="inlineStr">
        <is>
          <t>FMDAIIW0000000</t>
        </is>
      </c>
      <c r="G863" t="n">
        <v>361</v>
      </c>
      <c r="H863" t="n">
        <v>335.73</v>
      </c>
      <c r="I863" t="n">
        <v>386.27</v>
      </c>
      <c r="J863" t="n">
        <v>471.5</v>
      </c>
      <c r="K863" s="476" t="n">
        <v>367</v>
      </c>
      <c r="L863" t="n">
        <v>0.3</v>
      </c>
      <c r="M863" t="n">
        <v>74</v>
      </c>
      <c r="N863" t="n">
        <v>97</v>
      </c>
      <c r="O863" s="2" t="n">
        <v>67</v>
      </c>
      <c r="P863" s="2" t="n">
        <v>107</v>
      </c>
      <c r="Q863" t="n">
        <v>5</v>
      </c>
      <c r="R863" t="n">
        <v>7</v>
      </c>
      <c r="S863" t="n">
        <v>5</v>
      </c>
      <c r="U863" t="n">
        <v>1</v>
      </c>
      <c r="Z863" t="n">
        <v>0.015</v>
      </c>
      <c r="AA863" t="n">
        <v>18</v>
      </c>
      <c r="AB863" t="n">
        <v>1026</v>
      </c>
      <c r="AC863" t="n">
        <v>0.1</v>
      </c>
      <c r="AD863" t="n">
        <v>2.8</v>
      </c>
      <c r="AE863" t="n">
        <v>0</v>
      </c>
      <c r="AF863" t="n">
        <v>2.8</v>
      </c>
      <c r="AG863" t="n">
        <v>1</v>
      </c>
      <c r="AH863" t="n">
        <v>0.3</v>
      </c>
      <c r="AI863" t="n">
        <v>0.63</v>
      </c>
      <c r="AJ863" t="inlineStr">
        <is>
          <t>الكترولوكس</t>
        </is>
      </c>
      <c r="AK863" t="inlineStr">
        <is>
          <t xml:space="preserve">PACKAGING FOAM BASE SHORT     </t>
        </is>
      </c>
      <c r="AL863" t="inlineStr">
        <is>
          <t>PDAWP7199</t>
        </is>
      </c>
      <c r="AM863" s="1">
        <f>IFERROR(AA863/AB863,"")</f>
        <v/>
      </c>
      <c r="AN863" s="486">
        <f>STDEV(K863,G863)</f>
        <v/>
      </c>
    </row>
    <row r="864">
      <c r="A864" t="n">
        <v>2021</v>
      </c>
      <c r="B864" t="n">
        <v>11</v>
      </c>
      <c r="C864" t="n">
        <v>52</v>
      </c>
      <c r="D864" t="n">
        <v>130</v>
      </c>
      <c r="E864" t="inlineStr">
        <is>
          <t>فوم كوش 152</t>
        </is>
      </c>
      <c r="F864" t="inlineStr">
        <is>
          <t>FMDACI51520000</t>
        </is>
      </c>
      <c r="G864" t="n">
        <v>12</v>
      </c>
      <c r="H864" t="n">
        <v>11.16</v>
      </c>
      <c r="I864" t="n">
        <v>12.84</v>
      </c>
      <c r="J864" t="n">
        <v>17.6</v>
      </c>
      <c r="K864" s="476" t="n">
        <v>12</v>
      </c>
      <c r="L864" t="n">
        <v>0.5</v>
      </c>
      <c r="M864" t="n">
        <v>336</v>
      </c>
      <c r="N864" t="n">
        <v>96</v>
      </c>
      <c r="O864" s="2" t="n">
        <v>372</v>
      </c>
      <c r="P864" s="2" t="n">
        <v>88</v>
      </c>
      <c r="Q864" t="n">
        <v>27</v>
      </c>
      <c r="R864" t="n">
        <v>18</v>
      </c>
      <c r="S864" t="n">
        <v>13</v>
      </c>
      <c r="Z864" t="n">
        <v>0.02</v>
      </c>
      <c r="AA864" t="n">
        <v>58</v>
      </c>
      <c r="AB864" t="n">
        <v>8458</v>
      </c>
      <c r="AC864" t="n">
        <v>4.8</v>
      </c>
      <c r="AD864" t="n">
        <v>704.8</v>
      </c>
      <c r="AE864" t="n">
        <v>4.8</v>
      </c>
      <c r="AF864" t="n">
        <v>607.9</v>
      </c>
      <c r="AG864" t="n">
        <v>2</v>
      </c>
      <c r="AH864" t="n">
        <v>0.2</v>
      </c>
      <c r="AI864" t="n">
        <v>0.49</v>
      </c>
      <c r="AJ864" t="inlineStr">
        <is>
          <t>الكترولوكس</t>
        </is>
      </c>
      <c r="AL864" t="inlineStr">
        <is>
          <t>809040701</t>
        </is>
      </c>
      <c r="AM864" s="1">
        <f>IFERROR(AA864/AB864,"")</f>
        <v/>
      </c>
      <c r="AN864" s="486">
        <f>STDEV(K864,G864)</f>
        <v/>
      </c>
    </row>
    <row r="865">
      <c r="A865" t="n">
        <v>2021</v>
      </c>
      <c r="B865" t="n">
        <v>11</v>
      </c>
      <c r="C865" t="n">
        <v>159</v>
      </c>
      <c r="D865" t="n">
        <v>299</v>
      </c>
      <c r="E865" t="inlineStr">
        <is>
          <t>سخان غاز 6لتر</t>
        </is>
      </c>
      <c r="F865" t="inlineStr">
        <is>
          <t>FMDAHI5L000000</t>
        </is>
      </c>
      <c r="G865" t="n">
        <v>115</v>
      </c>
      <c r="H865" t="n">
        <v>106.95</v>
      </c>
      <c r="I865" t="n">
        <v>123.05</v>
      </c>
      <c r="J865" t="n">
        <v>142.8</v>
      </c>
      <c r="K865" s="476" t="n">
        <v>110.6</v>
      </c>
      <c r="L865" t="n">
        <v>0.2</v>
      </c>
      <c r="M865" t="n">
        <v>70</v>
      </c>
      <c r="N865" t="n">
        <v>154</v>
      </c>
      <c r="O865" s="2" t="n">
        <v>86</v>
      </c>
      <c r="P865" s="2" t="n">
        <v>126</v>
      </c>
      <c r="Q865" t="n">
        <v>55</v>
      </c>
      <c r="R865" t="n">
        <v>78</v>
      </c>
      <c r="S865" t="n">
        <v>48</v>
      </c>
      <c r="T865" t="n">
        <v>11</v>
      </c>
      <c r="U865" t="n">
        <v>3</v>
      </c>
      <c r="Z865" t="n">
        <v>0.02</v>
      </c>
      <c r="AA865" t="n">
        <v>186</v>
      </c>
      <c r="AB865" t="n">
        <v>25842</v>
      </c>
      <c r="AC865" t="n">
        <v>1.6</v>
      </c>
      <c r="AD865" t="n">
        <v>224.7</v>
      </c>
      <c r="AE865" t="n">
        <v>1.7</v>
      </c>
      <c r="AF865" t="n">
        <v>232.9</v>
      </c>
      <c r="AG865" t="n">
        <v>17</v>
      </c>
      <c r="AH865" t="n">
        <v>2.2</v>
      </c>
      <c r="AI865" t="n">
        <v>0.99</v>
      </c>
      <c r="AJ865" t="inlineStr">
        <is>
          <t>الكترولوكس</t>
        </is>
      </c>
      <c r="AK865" t="inlineStr">
        <is>
          <t>Foam Set Protection Upper 6L G</t>
        </is>
      </c>
      <c r="AM865" s="1">
        <f>IFERROR(AA865/AB865,"")</f>
        <v/>
      </c>
      <c r="AN865" s="486">
        <f>STDEV(K865,G865)</f>
        <v/>
      </c>
    </row>
    <row r="866">
      <c r="A866" t="n">
        <v>2021</v>
      </c>
      <c r="B866" t="n">
        <v>11</v>
      </c>
      <c r="C866" t="n">
        <v>212</v>
      </c>
      <c r="D866" t="n">
        <v>140</v>
      </c>
      <c r="E866" t="inlineStr">
        <is>
          <t>فوم قاعده 60*90 (مجمعه)</t>
        </is>
      </c>
      <c r="F866" t="inlineStr">
        <is>
          <t>FMDACI16090000</t>
        </is>
      </c>
      <c r="G866" t="n">
        <v>485</v>
      </c>
      <c r="H866" t="n">
        <v>451.05</v>
      </c>
      <c r="I866" t="n">
        <v>518.95</v>
      </c>
      <c r="J866" t="n">
        <v>594.1</v>
      </c>
      <c r="K866" s="476" t="n">
        <v>478.5</v>
      </c>
      <c r="L866" t="n">
        <v>0.2</v>
      </c>
      <c r="M866" t="n">
        <v>60</v>
      </c>
      <c r="N866" t="n">
        <v>120</v>
      </c>
      <c r="O866" s="2" t="n">
        <v>70</v>
      </c>
      <c r="P866" s="2" t="n">
        <v>104</v>
      </c>
      <c r="Q866" t="n">
        <v>13</v>
      </c>
      <c r="R866" t="n">
        <v>24</v>
      </c>
      <c r="S866" t="n">
        <v>20</v>
      </c>
      <c r="T866" t="n">
        <v>1</v>
      </c>
      <c r="U866" t="n">
        <v>1</v>
      </c>
      <c r="Z866" t="n">
        <v>0.015</v>
      </c>
      <c r="AA866" t="n">
        <v>59</v>
      </c>
      <c r="AB866" t="n">
        <v>3104</v>
      </c>
      <c r="AC866" t="n">
        <v>0.1</v>
      </c>
      <c r="AD866" t="n">
        <v>6.4</v>
      </c>
      <c r="AE866" t="n">
        <v>0.1</v>
      </c>
      <c r="AF866" t="n">
        <v>5.7</v>
      </c>
      <c r="AG866" t="n">
        <v>2</v>
      </c>
      <c r="AH866" t="n">
        <v>0.8</v>
      </c>
      <c r="AI866" t="n">
        <v>0.87</v>
      </c>
      <c r="AJ866" t="inlineStr">
        <is>
          <t>الكترولوكس</t>
        </is>
      </c>
      <c r="AL866" t="inlineStr">
        <is>
          <t>808901801</t>
        </is>
      </c>
      <c r="AM866" s="1">
        <f>IFERROR(AA866/AB866,"")</f>
        <v/>
      </c>
      <c r="AN866" s="486">
        <f>STDEV(K866,G866)</f>
        <v/>
      </c>
    </row>
    <row r="867">
      <c r="A867" t="n">
        <v>2021</v>
      </c>
      <c r="B867" t="n">
        <v>11</v>
      </c>
      <c r="C867" t="n">
        <v>212</v>
      </c>
      <c r="D867" t="n">
        <v>178</v>
      </c>
      <c r="E867" t="inlineStr">
        <is>
          <t>فوم دعامه 60*90 (مجمعه)</t>
        </is>
      </c>
      <c r="F867" t="inlineStr">
        <is>
          <t>FMDACI66090000</t>
        </is>
      </c>
      <c r="G867" t="n">
        <v>50</v>
      </c>
      <c r="H867" t="n">
        <v>46.5</v>
      </c>
      <c r="I867" t="n">
        <v>53.5</v>
      </c>
      <c r="J867" t="n">
        <v>72.90000000000001</v>
      </c>
      <c r="K867" s="476" t="n">
        <v>52.8</v>
      </c>
      <c r="L867" t="n">
        <v>0.5</v>
      </c>
      <c r="M867" t="n">
        <v>60</v>
      </c>
      <c r="N867" t="n">
        <v>120</v>
      </c>
      <c r="O867" s="2" t="n">
        <v>70</v>
      </c>
      <c r="P867" s="2" t="n">
        <v>104</v>
      </c>
      <c r="Q867" t="n">
        <v>12</v>
      </c>
      <c r="R867" t="n">
        <v>25</v>
      </c>
      <c r="S867" t="n">
        <v>27</v>
      </c>
      <c r="T867" t="n">
        <v>3</v>
      </c>
      <c r="Z867" t="n">
        <v>0.015</v>
      </c>
      <c r="AA867" t="n">
        <v>67</v>
      </c>
      <c r="AB867" t="n">
        <v>3497</v>
      </c>
      <c r="AC867" t="n">
        <v>1.3</v>
      </c>
      <c r="AD867" t="n">
        <v>69.90000000000001</v>
      </c>
      <c r="AE867" t="n">
        <v>0.9</v>
      </c>
      <c r="AF867" t="n">
        <v>65.5</v>
      </c>
      <c r="AG867" t="n">
        <v>2</v>
      </c>
      <c r="AH867" t="n">
        <v>1</v>
      </c>
      <c r="AI867" t="n">
        <v>1.16</v>
      </c>
      <c r="AJ867" t="inlineStr">
        <is>
          <t>الكترولوكس</t>
        </is>
      </c>
      <c r="AL867" t="inlineStr">
        <is>
          <t>808902102</t>
        </is>
      </c>
      <c r="AM867" s="1">
        <f>IFERROR(AA867/AB867,"")</f>
        <v/>
      </c>
      <c r="AN867" s="486">
        <f>STDEV(K867,G867)</f>
        <v/>
      </c>
    </row>
    <row r="868">
      <c r="A868" t="n">
        <v>2021</v>
      </c>
      <c r="B868" t="n">
        <v>11</v>
      </c>
      <c r="C868" t="n">
        <v>214</v>
      </c>
      <c r="D868" t="n">
        <v>142</v>
      </c>
      <c r="E868" t="inlineStr">
        <is>
          <t>فوم قاعده 60*60</t>
        </is>
      </c>
      <c r="F868" t="inlineStr">
        <is>
          <t>FMDACI16060000</t>
        </is>
      </c>
      <c r="G868" t="n">
        <v>351</v>
      </c>
      <c r="H868" t="n">
        <v>326.43</v>
      </c>
      <c r="I868" t="n">
        <v>375.57</v>
      </c>
      <c r="J868" t="n">
        <v>395.5</v>
      </c>
      <c r="K868" s="476" t="n">
        <v>335</v>
      </c>
      <c r="L868" t="n">
        <v>0.1</v>
      </c>
      <c r="M868" t="n">
        <v>68</v>
      </c>
      <c r="N868" t="n">
        <v>212</v>
      </c>
      <c r="O868" s="2" t="n">
        <v>95</v>
      </c>
      <c r="P868" s="2" t="n">
        <v>153</v>
      </c>
      <c r="Q868" t="n">
        <v>17</v>
      </c>
      <c r="R868" t="n">
        <v>10</v>
      </c>
      <c r="S868" t="n">
        <v>12</v>
      </c>
      <c r="T868" t="n">
        <v>3</v>
      </c>
      <c r="Z868" t="n">
        <v>0.02</v>
      </c>
      <c r="AA868" t="n">
        <v>42</v>
      </c>
      <c r="AB868" t="n">
        <v>2716</v>
      </c>
      <c r="AC868" t="n">
        <v>0.1</v>
      </c>
      <c r="AD868" t="n">
        <v>7.7</v>
      </c>
      <c r="AE868" t="n">
        <v>0.1</v>
      </c>
      <c r="AF868" t="n">
        <v>8</v>
      </c>
      <c r="AG868" t="n">
        <v>3</v>
      </c>
      <c r="AH868" t="n">
        <v>0.4</v>
      </c>
      <c r="AI868" t="n">
        <v>0.61</v>
      </c>
      <c r="AJ868" t="inlineStr">
        <is>
          <t>الكترولوكس</t>
        </is>
      </c>
      <c r="AL868" t="inlineStr">
        <is>
          <t>808901701</t>
        </is>
      </c>
      <c r="AM868" s="1">
        <f>IFERROR(AA868/AB868,"")</f>
        <v/>
      </c>
      <c r="AN868" s="486">
        <f>STDEV(K868,G868)</f>
        <v/>
      </c>
    </row>
    <row r="869">
      <c r="A869" t="n">
        <v>2021</v>
      </c>
      <c r="B869" t="n">
        <v>11</v>
      </c>
      <c r="C869" t="n">
        <v>227</v>
      </c>
      <c r="D869" t="n">
        <v>155</v>
      </c>
      <c r="E869" t="inlineStr">
        <is>
          <t>فوم طقم سخان غاز 10 لتر</t>
        </is>
      </c>
      <c r="F869" t="inlineStr">
        <is>
          <t>FMDAHI6000000</t>
        </is>
      </c>
      <c r="G869" t="n">
        <v>122</v>
      </c>
      <c r="H869" t="n">
        <v>113.46</v>
      </c>
      <c r="I869" t="n">
        <v>130.54</v>
      </c>
      <c r="J869" t="n">
        <v>181.9</v>
      </c>
      <c r="K869" s="476" t="n">
        <v>123.4</v>
      </c>
      <c r="L869" t="n">
        <v>0.5</v>
      </c>
      <c r="M869" t="n">
        <v>61</v>
      </c>
      <c r="N869" t="n">
        <v>177</v>
      </c>
      <c r="O869" s="2" t="n">
        <v>84</v>
      </c>
      <c r="P869" s="2" t="n">
        <v>131</v>
      </c>
      <c r="Q869" t="n">
        <v>12</v>
      </c>
      <c r="R869" t="n">
        <v>21</v>
      </c>
      <c r="S869" t="n">
        <v>15</v>
      </c>
      <c r="T869" t="n">
        <v>2</v>
      </c>
      <c r="Z869" t="n">
        <v>0.02</v>
      </c>
      <c r="AA869" t="n">
        <v>49</v>
      </c>
      <c r="AB869" t="n">
        <v>8559</v>
      </c>
      <c r="AC869" t="n">
        <v>0.4</v>
      </c>
      <c r="AD869" t="n">
        <v>70.2</v>
      </c>
      <c r="AE869" t="n">
        <v>0.3</v>
      </c>
      <c r="AF869" t="n">
        <v>51.1</v>
      </c>
      <c r="AG869" t="n">
        <v>8</v>
      </c>
      <c r="AH869" t="n">
        <v>0.6</v>
      </c>
      <c r="AI869" t="n">
        <v>0.59</v>
      </c>
      <c r="AJ869" t="inlineStr">
        <is>
          <t>الكترولوكس</t>
        </is>
      </c>
      <c r="AK869" t="inlineStr">
        <is>
          <t xml:space="preserve">Foam Set GIWH 10L             </t>
        </is>
      </c>
      <c r="AL869" t="inlineStr">
        <is>
          <t>A15289901</t>
        </is>
      </c>
      <c r="AM869" s="1">
        <f>IFERROR(AA869/AB869,"")</f>
        <v/>
      </c>
      <c r="AN869" s="486">
        <f>STDEV(K869,G869)</f>
        <v/>
      </c>
    </row>
    <row r="870">
      <c r="A870" t="n">
        <v>2021</v>
      </c>
      <c r="B870" t="n">
        <v>11</v>
      </c>
      <c r="C870" t="n">
        <v>331</v>
      </c>
      <c r="D870" t="n">
        <v>253</v>
      </c>
      <c r="E870" t="inlineStr">
        <is>
          <t>طقم سخان بلونايل ذو 3 اطقم</t>
        </is>
      </c>
      <c r="F870" t="inlineStr">
        <is>
          <t>FMDAHI40000000</t>
        </is>
      </c>
      <c r="G870" t="n">
        <v>203</v>
      </c>
      <c r="H870" t="n">
        <v>188.79</v>
      </c>
      <c r="I870" t="n">
        <v>217.21</v>
      </c>
      <c r="J870" t="n">
        <v>307.1</v>
      </c>
      <c r="K870" s="476" t="n">
        <v>202.8</v>
      </c>
      <c r="L870" t="n">
        <v>0.5</v>
      </c>
      <c r="M870" t="n">
        <v>121</v>
      </c>
      <c r="N870" t="n">
        <v>89</v>
      </c>
      <c r="O870" s="2" t="n">
        <v>120</v>
      </c>
      <c r="P870" s="2" t="n">
        <v>91</v>
      </c>
      <c r="Q870" t="n">
        <v>67</v>
      </c>
      <c r="R870" t="n">
        <v>93</v>
      </c>
      <c r="S870" t="n">
        <v>63</v>
      </c>
      <c r="T870" t="n">
        <v>10</v>
      </c>
      <c r="U870" t="n">
        <v>14</v>
      </c>
      <c r="Z870" t="n">
        <v>0.015</v>
      </c>
      <c r="AA870" t="n">
        <v>237</v>
      </c>
      <c r="AB870" t="n">
        <v>36607</v>
      </c>
      <c r="AC870" t="n">
        <v>1.2</v>
      </c>
      <c r="AD870" t="n">
        <v>180.3</v>
      </c>
      <c r="AE870" t="n">
        <v>1.2</v>
      </c>
      <c r="AF870" t="n">
        <v>180.9</v>
      </c>
      <c r="AG870" t="n">
        <v>19</v>
      </c>
      <c r="AH870" t="n">
        <v>2</v>
      </c>
      <c r="AI870" t="n">
        <v>0.72</v>
      </c>
      <c r="AJ870" t="inlineStr">
        <is>
          <t>الكترولوكس</t>
        </is>
      </c>
      <c r="AL870" t="inlineStr">
        <is>
          <t>PHEWP0112</t>
        </is>
      </c>
      <c r="AM870" s="1">
        <f>IFERROR(AA870/AB870,"")</f>
        <v/>
      </c>
      <c r="AN870" s="486">
        <f>STDEV(K870,G870)</f>
        <v/>
      </c>
    </row>
    <row r="871">
      <c r="A871" t="n">
        <v>2021</v>
      </c>
      <c r="B871" t="n">
        <v>11</v>
      </c>
      <c r="C871" t="n">
        <v>334</v>
      </c>
      <c r="D871" t="n">
        <v>254</v>
      </c>
      <c r="E871" t="inlineStr">
        <is>
          <t>طقم سخان بلونايل ذو 4 اطقم</t>
        </is>
      </c>
      <c r="F871" t="inlineStr">
        <is>
          <t>FMDAHI40000000</t>
        </is>
      </c>
      <c r="G871" t="n">
        <v>203</v>
      </c>
      <c r="H871" t="n">
        <v>188.79</v>
      </c>
      <c r="I871" t="n">
        <v>217.21</v>
      </c>
      <c r="J871" t="n">
        <v>308.4</v>
      </c>
      <c r="K871" s="476" t="n">
        <v>205.6</v>
      </c>
      <c r="L871" t="n">
        <v>0.5</v>
      </c>
      <c r="M871" t="n">
        <v>88</v>
      </c>
      <c r="N871" t="n">
        <v>164</v>
      </c>
      <c r="O871" s="2" t="n">
        <v>104</v>
      </c>
      <c r="P871" s="2" t="n">
        <v>140</v>
      </c>
      <c r="Q871" t="n">
        <v>110</v>
      </c>
      <c r="R871" t="n">
        <v>155</v>
      </c>
      <c r="S871" t="n">
        <v>136</v>
      </c>
      <c r="T871" t="n">
        <v>31</v>
      </c>
      <c r="U871" t="n">
        <v>27</v>
      </c>
      <c r="Z871" t="n">
        <v>0.02</v>
      </c>
      <c r="AA871" t="n">
        <v>437</v>
      </c>
      <c r="AB871" t="n">
        <v>56477</v>
      </c>
      <c r="AC871" t="n">
        <v>2.2</v>
      </c>
      <c r="AD871" t="n">
        <v>278.2</v>
      </c>
      <c r="AE871" t="n">
        <v>2.1</v>
      </c>
      <c r="AF871" t="n">
        <v>274</v>
      </c>
      <c r="AG871" t="n">
        <v>25</v>
      </c>
      <c r="AH871" t="n">
        <v>4.2</v>
      </c>
      <c r="AI871" t="n">
        <v>1.17</v>
      </c>
      <c r="AJ871" t="inlineStr">
        <is>
          <t>الكترولوكس</t>
        </is>
      </c>
      <c r="AL871" t="inlineStr">
        <is>
          <t>PHEWP0112</t>
        </is>
      </c>
      <c r="AM871" s="1">
        <f>IFERROR(AA871/AB871,"")</f>
        <v/>
      </c>
      <c r="AN871" s="486">
        <f>STDEV(K871,G871)</f>
        <v/>
      </c>
    </row>
    <row r="872">
      <c r="A872" t="n">
        <v>2021</v>
      </c>
      <c r="B872" t="n">
        <v>11</v>
      </c>
      <c r="C872" t="n">
        <v>372</v>
      </c>
      <c r="D872" t="n">
        <v>646</v>
      </c>
      <c r="E872" t="inlineStr">
        <is>
          <t>فوم جانب حمايه يمين</t>
        </is>
      </c>
      <c r="F872" t="inlineStr">
        <is>
          <t>FMDACI30000000</t>
        </is>
      </c>
      <c r="G872" t="n">
        <v>212</v>
      </c>
      <c r="H872" t="n">
        <v>197.16</v>
      </c>
      <c r="I872" t="n">
        <v>226.84</v>
      </c>
      <c r="J872" t="n">
        <v>252.4</v>
      </c>
      <c r="K872" s="476" t="n">
        <v>212</v>
      </c>
      <c r="L872" t="n">
        <v>0.2</v>
      </c>
      <c r="M872" t="n">
        <v>37</v>
      </c>
      <c r="N872" t="n">
        <v>195</v>
      </c>
      <c r="O872" s="2" t="n">
        <v>56</v>
      </c>
      <c r="P872" s="2" t="n">
        <v>129</v>
      </c>
      <c r="Q872" t="n">
        <v>45</v>
      </c>
      <c r="R872" t="n">
        <v>47</v>
      </c>
      <c r="S872" t="n">
        <v>43</v>
      </c>
      <c r="T872" t="n">
        <v>7</v>
      </c>
      <c r="U872" t="n">
        <v>2</v>
      </c>
      <c r="Z872" t="n">
        <v>0.02</v>
      </c>
      <c r="AA872" t="n">
        <v>144</v>
      </c>
      <c r="AB872" t="n">
        <v>6640</v>
      </c>
      <c r="AC872" t="n">
        <v>0.7</v>
      </c>
      <c r="AD872" t="n">
        <v>31.3</v>
      </c>
      <c r="AE872" t="n">
        <v>0.7</v>
      </c>
      <c r="AF872" t="n">
        <v>27</v>
      </c>
      <c r="AG872" t="n">
        <v>9</v>
      </c>
      <c r="AH872" t="n">
        <v>2.6</v>
      </c>
      <c r="AI872" t="n">
        <v>0.78</v>
      </c>
      <c r="AJ872" t="inlineStr">
        <is>
          <t>الكترولوكس</t>
        </is>
      </c>
      <c r="AL872" t="inlineStr">
        <is>
          <t>808902001</t>
        </is>
      </c>
      <c r="AM872" s="1">
        <f>IFERROR(AA872/AB872,"")</f>
        <v/>
      </c>
      <c r="AN872" s="486">
        <f>STDEV(K872,G872)</f>
        <v/>
      </c>
    </row>
    <row r="873">
      <c r="A873" t="n">
        <v>2021</v>
      </c>
      <c r="B873" t="n">
        <v>11</v>
      </c>
      <c r="C873" t="n">
        <v>372</v>
      </c>
      <c r="D873" t="n">
        <v>647</v>
      </c>
      <c r="E873" t="inlineStr">
        <is>
          <t>فوم جانب حمايه شمال</t>
        </is>
      </c>
      <c r="F873" t="inlineStr">
        <is>
          <t>FMDACI40000000</t>
        </is>
      </c>
      <c r="G873" t="n">
        <v>212</v>
      </c>
      <c r="H873" t="n">
        <v>197.16</v>
      </c>
      <c r="I873" t="n">
        <v>226.84</v>
      </c>
      <c r="J873" t="n">
        <v>255.2</v>
      </c>
      <c r="K873" s="476" t="n">
        <v>209.5</v>
      </c>
      <c r="L873" t="n">
        <v>0.2</v>
      </c>
      <c r="M873" t="n">
        <v>37</v>
      </c>
      <c r="N873" t="n">
        <v>195</v>
      </c>
      <c r="O873" s="2" t="n">
        <v>56</v>
      </c>
      <c r="P873" s="2" t="n">
        <v>129</v>
      </c>
      <c r="Q873" t="n">
        <v>33</v>
      </c>
      <c r="R873" t="n">
        <v>43</v>
      </c>
      <c r="S873" t="n">
        <v>58</v>
      </c>
      <c r="T873" t="n">
        <v>11</v>
      </c>
      <c r="U873" t="n">
        <v>4</v>
      </c>
      <c r="Z873" t="n">
        <v>0.02</v>
      </c>
      <c r="AA873" t="n">
        <v>149</v>
      </c>
      <c r="AB873" t="n">
        <v>6645</v>
      </c>
      <c r="AC873" t="n">
        <v>0.7</v>
      </c>
      <c r="AD873" t="n">
        <v>31.3</v>
      </c>
      <c r="AE873" t="n">
        <v>0.7</v>
      </c>
      <c r="AF873" t="n">
        <v>27.5</v>
      </c>
      <c r="AG873" t="n">
        <v>9</v>
      </c>
      <c r="AH873" t="n">
        <v>2.7</v>
      </c>
      <c r="AI873" t="n">
        <v>0.78</v>
      </c>
      <c r="AJ873" t="inlineStr">
        <is>
          <t>الكترولوكس</t>
        </is>
      </c>
      <c r="AL873" t="inlineStr">
        <is>
          <t>808901901</t>
        </is>
      </c>
      <c r="AM873" s="1">
        <f>IFERROR(AA873/AB873,"")</f>
        <v/>
      </c>
      <c r="AN873" s="486">
        <f>STDEV(K873,G873)</f>
        <v/>
      </c>
    </row>
    <row r="874">
      <c r="A874" t="n">
        <v>2021</v>
      </c>
      <c r="B874" t="n">
        <v>11</v>
      </c>
      <c r="C874" t="n">
        <v>377</v>
      </c>
      <c r="D874" t="n">
        <v>439</v>
      </c>
      <c r="E874" t="inlineStr">
        <is>
          <t>زانوسى العبد 305</t>
        </is>
      </c>
      <c r="F874" t="inlineStr">
        <is>
          <t>FMABDI30500000</t>
        </is>
      </c>
      <c r="G874" t="n">
        <v>343</v>
      </c>
      <c r="H874" t="n">
        <v>308.7</v>
      </c>
      <c r="I874" t="n">
        <v>377.3</v>
      </c>
      <c r="J874" t="n">
        <v>395.4</v>
      </c>
      <c r="K874" s="476" t="n">
        <v>330.8</v>
      </c>
      <c r="L874" t="n">
        <v>0.2</v>
      </c>
      <c r="M874" t="n">
        <v>45</v>
      </c>
      <c r="N874" t="n">
        <v>320</v>
      </c>
      <c r="O874" s="2" t="n">
        <v>49</v>
      </c>
      <c r="P874" s="2" t="n">
        <v>295</v>
      </c>
      <c r="Q874" t="n">
        <v>9</v>
      </c>
      <c r="R874" t="n">
        <v>7</v>
      </c>
      <c r="S874" t="n">
        <v>19</v>
      </c>
      <c r="U874" t="n">
        <v>2</v>
      </c>
      <c r="Z874" t="n">
        <v>0.015</v>
      </c>
      <c r="AA874" t="n">
        <v>37</v>
      </c>
      <c r="AB874" t="n">
        <v>397</v>
      </c>
      <c r="AC874" t="n">
        <v>0.1</v>
      </c>
      <c r="AD874" t="n">
        <v>1.2</v>
      </c>
      <c r="AE874" t="n">
        <v>0.1</v>
      </c>
      <c r="AF874" t="n">
        <v>1.2</v>
      </c>
      <c r="AG874" t="n">
        <v>2</v>
      </c>
      <c r="AH874" t="n">
        <v>0.8</v>
      </c>
      <c r="AI874" t="n">
        <v>0.2</v>
      </c>
      <c r="AJ874" t="inlineStr">
        <is>
          <t>الكترولوكس</t>
        </is>
      </c>
      <c r="AL874" t="inlineStr">
        <is>
          <t>VOS0445</t>
        </is>
      </c>
      <c r="AM874" s="1">
        <f>IFERROR(AA874/AB874,"")</f>
        <v/>
      </c>
      <c r="AN874" s="486">
        <f>STDEV(K874,G874)</f>
        <v/>
      </c>
    </row>
    <row r="875">
      <c r="A875" t="n">
        <v>2021</v>
      </c>
      <c r="B875" t="n">
        <v>11</v>
      </c>
      <c r="C875" t="n">
        <v>381</v>
      </c>
      <c r="D875" t="n">
        <v>445</v>
      </c>
      <c r="E875" t="inlineStr">
        <is>
          <t>زانوسى العبد 303</t>
        </is>
      </c>
      <c r="F875" t="inlineStr">
        <is>
          <t>FMABDI30300000</t>
        </is>
      </c>
      <c r="G875" t="n">
        <v>28</v>
      </c>
      <c r="H875" t="n">
        <v>25.2</v>
      </c>
      <c r="I875" t="n">
        <v>30.8</v>
      </c>
      <c r="J875" t="n">
        <v>38.9</v>
      </c>
      <c r="K875" s="476" t="n">
        <v>28.6</v>
      </c>
      <c r="L875" t="n">
        <v>0.4</v>
      </c>
      <c r="M875" t="n">
        <v>60</v>
      </c>
      <c r="N875" t="n">
        <v>180</v>
      </c>
      <c r="O875" s="2" t="n">
        <v>92</v>
      </c>
      <c r="P875" s="2" t="n">
        <v>119</v>
      </c>
      <c r="Q875" t="n">
        <v>6</v>
      </c>
      <c r="R875" t="n">
        <v>20</v>
      </c>
      <c r="S875" t="n">
        <v>10</v>
      </c>
      <c r="T875" t="n">
        <v>3</v>
      </c>
      <c r="Z875" t="n">
        <v>0.015</v>
      </c>
      <c r="AA875" t="n">
        <v>39</v>
      </c>
      <c r="AB875" t="n">
        <v>1439</v>
      </c>
      <c r="AC875" t="n">
        <v>1.4</v>
      </c>
      <c r="AD875" t="n">
        <v>51.4</v>
      </c>
      <c r="AE875" t="n">
        <v>1.4</v>
      </c>
      <c r="AF875" t="n">
        <v>51.9</v>
      </c>
      <c r="AG875" t="n">
        <v>2</v>
      </c>
      <c r="AH875" t="n">
        <v>0.4</v>
      </c>
      <c r="AI875" t="n">
        <v>0.55</v>
      </c>
      <c r="AJ875" t="inlineStr">
        <is>
          <t>الكترولوكس</t>
        </is>
      </c>
      <c r="AL875" t="inlineStr">
        <is>
          <t>CDFRP2305</t>
        </is>
      </c>
      <c r="AM875" s="1">
        <f>IFERROR(AA875/AB875,"")</f>
        <v/>
      </c>
      <c r="AN875" s="486">
        <f>STDEV(K875,G875)</f>
        <v/>
      </c>
    </row>
    <row r="876">
      <c r="A876" t="n">
        <v>2021</v>
      </c>
      <c r="B876" t="n">
        <v>11</v>
      </c>
      <c r="C876" t="n">
        <v>381</v>
      </c>
      <c r="D876" t="n">
        <v>446</v>
      </c>
      <c r="E876" t="inlineStr">
        <is>
          <t>زانوسى العبد 304</t>
        </is>
      </c>
      <c r="F876" t="inlineStr">
        <is>
          <t>FMABDI30400000</t>
        </is>
      </c>
      <c r="G876" t="n">
        <v>167</v>
      </c>
      <c r="H876" t="n">
        <v>150.3</v>
      </c>
      <c r="I876" t="n">
        <v>183.7</v>
      </c>
      <c r="J876" t="n">
        <v>205.7</v>
      </c>
      <c r="K876" s="476" t="n">
        <v>170.3</v>
      </c>
      <c r="L876" t="n">
        <v>0.2</v>
      </c>
      <c r="M876" t="n">
        <v>60</v>
      </c>
      <c r="N876" t="n">
        <v>180</v>
      </c>
      <c r="O876" s="2" t="n">
        <v>92</v>
      </c>
      <c r="P876" s="2" t="n">
        <v>119</v>
      </c>
      <c r="Q876" t="n">
        <v>4</v>
      </c>
      <c r="R876" t="n">
        <v>23</v>
      </c>
      <c r="S876" t="n">
        <v>15</v>
      </c>
      <c r="U876" t="n">
        <v>4</v>
      </c>
      <c r="Z876" t="n">
        <v>0.015</v>
      </c>
      <c r="AA876" t="n">
        <v>46</v>
      </c>
      <c r="AB876" t="n">
        <v>1456</v>
      </c>
      <c r="AC876" t="n">
        <v>0.3</v>
      </c>
      <c r="AD876" t="n">
        <v>8.699999999999999</v>
      </c>
      <c r="AE876" t="n">
        <v>0.3</v>
      </c>
      <c r="AF876" t="n">
        <v>8.800000000000001</v>
      </c>
      <c r="AG876" t="n">
        <v>2</v>
      </c>
      <c r="AH876" t="n">
        <v>0.5</v>
      </c>
      <c r="AI876" t="n">
        <v>0.55</v>
      </c>
      <c r="AJ876" t="inlineStr">
        <is>
          <t>الكترولوكس</t>
        </is>
      </c>
      <c r="AL876" t="inlineStr">
        <is>
          <t>CDFRP2306</t>
        </is>
      </c>
      <c r="AM876" s="1">
        <f>IFERROR(AA876/AB876,"")</f>
        <v/>
      </c>
      <c r="AN876" s="486">
        <f>STDEV(K876,G876)</f>
        <v/>
      </c>
    </row>
    <row r="877">
      <c r="A877" t="n">
        <v>2021</v>
      </c>
      <c r="B877" t="n">
        <v>11</v>
      </c>
      <c r="C877" t="n">
        <v>381</v>
      </c>
      <c r="D877" t="n">
        <v>447</v>
      </c>
      <c r="E877" t="inlineStr">
        <is>
          <t>زانوسي العبد 308</t>
        </is>
      </c>
      <c r="F877" t="inlineStr">
        <is>
          <t>FMABDI30800000</t>
        </is>
      </c>
      <c r="G877" t="n">
        <v>177</v>
      </c>
      <c r="H877" t="n">
        <v>159.3</v>
      </c>
      <c r="I877" t="n">
        <v>194.7</v>
      </c>
      <c r="J877" t="n">
        <v>225.4</v>
      </c>
      <c r="K877" s="476" t="n">
        <v>177.9</v>
      </c>
      <c r="L877" t="n">
        <v>0.3</v>
      </c>
      <c r="M877" t="n">
        <v>60</v>
      </c>
      <c r="N877" t="n">
        <v>180</v>
      </c>
      <c r="O877" s="2" t="n">
        <v>92</v>
      </c>
      <c r="P877" s="2" t="n">
        <v>119</v>
      </c>
      <c r="Q877" t="n">
        <v>17</v>
      </c>
      <c r="R877" t="n">
        <v>17</v>
      </c>
      <c r="S877" t="n">
        <v>25</v>
      </c>
      <c r="T877" t="n">
        <v>3</v>
      </c>
      <c r="U877" t="n">
        <v>2</v>
      </c>
      <c r="Z877" t="n">
        <v>0.015</v>
      </c>
      <c r="AA877" t="n">
        <v>64</v>
      </c>
      <c r="AB877" t="n">
        <v>1564</v>
      </c>
      <c r="AC877" t="n">
        <v>0.4</v>
      </c>
      <c r="AD877" t="n">
        <v>8.800000000000001</v>
      </c>
      <c r="AE877" t="n">
        <v>0.4</v>
      </c>
      <c r="AF877" t="n">
        <v>8.4</v>
      </c>
      <c r="AG877" t="n">
        <v>2</v>
      </c>
      <c r="AH877" t="n">
        <v>0.7</v>
      </c>
      <c r="AI877" t="n">
        <v>0.55</v>
      </c>
      <c r="AJ877" t="inlineStr">
        <is>
          <t>الكترولوكس</t>
        </is>
      </c>
      <c r="AL877" t="inlineStr">
        <is>
          <t>CDFRP2308</t>
        </is>
      </c>
      <c r="AM877" s="1">
        <f>IFERROR(AA877/AB877,"")</f>
        <v/>
      </c>
      <c r="AN877" s="486">
        <f>STDEV(K877,G877)</f>
        <v/>
      </c>
    </row>
    <row r="878">
      <c r="A878" t="n">
        <v>2021</v>
      </c>
      <c r="B878" t="n">
        <v>11</v>
      </c>
      <c r="C878" t="n">
        <v>381</v>
      </c>
      <c r="D878" t="n">
        <v>448</v>
      </c>
      <c r="E878" t="inlineStr">
        <is>
          <t>زانوسي العبد 314</t>
        </is>
      </c>
      <c r="F878" t="inlineStr">
        <is>
          <t>FMABDI31400000</t>
        </is>
      </c>
      <c r="G878" t="n">
        <v>23</v>
      </c>
      <c r="H878" t="n">
        <v>20.7</v>
      </c>
      <c r="I878" t="n">
        <v>25.3</v>
      </c>
      <c r="J878" t="n">
        <v>33.7</v>
      </c>
      <c r="K878" s="476" t="n">
        <v>24.4</v>
      </c>
      <c r="L878" t="n">
        <v>0.5</v>
      </c>
      <c r="M878" t="n">
        <v>60</v>
      </c>
      <c r="N878" t="n">
        <v>180</v>
      </c>
      <c r="O878" s="2" t="n">
        <v>92</v>
      </c>
      <c r="P878" s="2" t="n">
        <v>119</v>
      </c>
      <c r="Z878" t="n">
        <v>0.015</v>
      </c>
      <c r="AB878" t="n">
        <v>1500</v>
      </c>
      <c r="AD878" t="n">
        <v>65.2</v>
      </c>
      <c r="AF878" t="n">
        <v>58.1</v>
      </c>
      <c r="AG878" t="n">
        <v>2</v>
      </c>
      <c r="AI878" t="n">
        <v>0.53</v>
      </c>
      <c r="AJ878" t="inlineStr">
        <is>
          <t>الكترولوكس</t>
        </is>
      </c>
      <c r="AL878" t="inlineStr">
        <is>
          <t>CDFRP2314</t>
        </is>
      </c>
      <c r="AM878" s="1">
        <f>IFERROR(AA878/AB878,"")</f>
        <v/>
      </c>
      <c r="AN878" s="486">
        <f>STDEV(K878,G878)</f>
        <v/>
      </c>
    </row>
    <row r="879">
      <c r="A879" t="n">
        <v>2021</v>
      </c>
      <c r="B879" t="n">
        <v>11</v>
      </c>
      <c r="C879" t="n">
        <v>406</v>
      </c>
      <c r="D879" t="n">
        <v>623</v>
      </c>
      <c r="E879" t="inlineStr">
        <is>
          <t>قاعدة غساله 10 كيلو فوق اتوماتيك p0000001388248</t>
        </is>
      </c>
      <c r="F879" t="inlineStr">
        <is>
          <t>FMCFII11088248</t>
        </is>
      </c>
      <c r="G879" t="n">
        <v>599</v>
      </c>
      <c r="H879" t="n">
        <v>551.0201</v>
      </c>
      <c r="I879" t="n">
        <v>646.9799</v>
      </c>
      <c r="J879" t="n">
        <v>682.2</v>
      </c>
      <c r="K879" s="476" t="n">
        <v>595.2</v>
      </c>
      <c r="L879" t="n">
        <v>0.1</v>
      </c>
      <c r="M879" t="n">
        <v>18</v>
      </c>
      <c r="N879" t="n">
        <v>200</v>
      </c>
      <c r="O879" s="2" t="n">
        <v>25</v>
      </c>
      <c r="P879" s="2" t="n">
        <v>144</v>
      </c>
      <c r="Q879" t="n">
        <v>6</v>
      </c>
      <c r="R879" t="n">
        <v>5</v>
      </c>
      <c r="S879" t="n">
        <v>9</v>
      </c>
      <c r="T879" t="n">
        <v>1</v>
      </c>
      <c r="U879" t="n">
        <v>2</v>
      </c>
      <c r="Z879" t="n">
        <v>0.015</v>
      </c>
      <c r="AA879" t="n">
        <v>23</v>
      </c>
      <c r="AB879" t="n">
        <v>713</v>
      </c>
      <c r="AC879" t="n">
        <v>0</v>
      </c>
      <c r="AD879" t="n">
        <v>1.2</v>
      </c>
      <c r="AE879" t="n">
        <v>0</v>
      </c>
      <c r="AF879" t="n">
        <v>1.2</v>
      </c>
      <c r="AG879" t="n">
        <v>2</v>
      </c>
      <c r="AH879" t="n">
        <v>0.9</v>
      </c>
      <c r="AI879" t="n">
        <v>0.9</v>
      </c>
      <c r="AJ879" t="inlineStr">
        <is>
          <t>الكترولوكس</t>
        </is>
      </c>
      <c r="AL879" t="inlineStr">
        <is>
          <t>p0000001388248</t>
        </is>
      </c>
      <c r="AM879" s="1">
        <f>IFERROR(AA879/AB879,"")</f>
        <v/>
      </c>
      <c r="AN879" s="486">
        <f>STDEV(K879,G879)</f>
        <v/>
      </c>
    </row>
    <row r="880">
      <c r="A880" t="n">
        <v>2021</v>
      </c>
      <c r="B880" t="n">
        <v>11</v>
      </c>
      <c r="C880" t="n">
        <v>406</v>
      </c>
      <c r="D880" t="n">
        <v>624</v>
      </c>
      <c r="E880" t="inlineStr">
        <is>
          <t>كفر غساله 10 كيلو فوق اتوماتيك 16338000004067</t>
        </is>
      </c>
      <c r="F880" t="inlineStr">
        <is>
          <t>FMCFII71004067</t>
        </is>
      </c>
      <c r="G880" t="n">
        <v>374</v>
      </c>
      <c r="H880" t="n">
        <v>344.0426</v>
      </c>
      <c r="I880" t="n">
        <v>403.9574</v>
      </c>
      <c r="J880" t="n">
        <v>439.7</v>
      </c>
      <c r="K880" s="476" t="n">
        <v>356.4</v>
      </c>
      <c r="L880" t="n">
        <v>0.2</v>
      </c>
      <c r="M880" t="n">
        <v>18</v>
      </c>
      <c r="N880" t="n">
        <v>200</v>
      </c>
      <c r="O880" s="2" t="n">
        <v>25</v>
      </c>
      <c r="P880" s="2" t="n">
        <v>144</v>
      </c>
      <c r="Q880" t="n">
        <v>1</v>
      </c>
      <c r="R880" t="n">
        <v>10</v>
      </c>
      <c r="S880" t="n">
        <v>6</v>
      </c>
      <c r="T880" t="n">
        <v>2</v>
      </c>
      <c r="Z880" t="n">
        <v>0.015</v>
      </c>
      <c r="AA880" t="n">
        <v>19</v>
      </c>
      <c r="AB880" t="n">
        <v>709</v>
      </c>
      <c r="AC880" t="n">
        <v>0.1</v>
      </c>
      <c r="AD880" t="n">
        <v>1.9</v>
      </c>
      <c r="AE880" t="n">
        <v>0.1</v>
      </c>
      <c r="AF880" t="n">
        <v>2</v>
      </c>
      <c r="AG880" t="n">
        <v>2</v>
      </c>
      <c r="AH880" t="n">
        <v>0.8</v>
      </c>
      <c r="AI880" t="n">
        <v>0.9</v>
      </c>
      <c r="AJ880" t="inlineStr">
        <is>
          <t>الكترولوكس</t>
        </is>
      </c>
      <c r="AL880" t="inlineStr">
        <is>
          <t>1.6338E+13</t>
        </is>
      </c>
      <c r="AM880" s="1">
        <f>IFERROR(AA880/AB880,"")</f>
        <v/>
      </c>
      <c r="AN880" s="486">
        <f>STDEV(K880,G880)</f>
        <v/>
      </c>
    </row>
    <row r="881">
      <c r="A881" t="n">
        <v>2021</v>
      </c>
      <c r="B881" t="n">
        <v>11</v>
      </c>
      <c r="C881" t="n">
        <v>406</v>
      </c>
      <c r="D881" t="n">
        <v>625</v>
      </c>
      <c r="E881" t="inlineStr">
        <is>
          <t>جزء وسط غساله 10 كيلو فوق اتوماتيك 16338000004075</t>
        </is>
      </c>
      <c r="F881" t="inlineStr">
        <is>
          <t>FMCFII61004075</t>
        </is>
      </c>
      <c r="G881" t="n">
        <v>140</v>
      </c>
      <c r="H881" t="n">
        <v>129.01</v>
      </c>
      <c r="I881" t="n">
        <v>150.99</v>
      </c>
      <c r="J881" t="n">
        <v>153.7</v>
      </c>
      <c r="K881" s="476" t="n">
        <v>133.2</v>
      </c>
      <c r="L881" t="n">
        <v>0.1</v>
      </c>
      <c r="M881" t="n">
        <v>18</v>
      </c>
      <c r="N881" t="n">
        <v>200</v>
      </c>
      <c r="O881" s="2" t="n">
        <v>25</v>
      </c>
      <c r="P881" s="2" t="n">
        <v>144</v>
      </c>
      <c r="Q881" t="n">
        <v>3</v>
      </c>
      <c r="R881" t="n">
        <v>4</v>
      </c>
      <c r="S881" t="n">
        <v>3</v>
      </c>
      <c r="T881" t="n">
        <v>1</v>
      </c>
      <c r="U881" t="n">
        <v>2</v>
      </c>
      <c r="Z881" t="n">
        <v>0.015</v>
      </c>
      <c r="AA881" t="n">
        <v>13</v>
      </c>
      <c r="AB881" t="n">
        <v>703</v>
      </c>
      <c r="AC881" t="n">
        <v>0.1</v>
      </c>
      <c r="AD881" t="n">
        <v>5</v>
      </c>
      <c r="AE881" t="n">
        <v>0.1</v>
      </c>
      <c r="AF881" t="n">
        <v>5.3</v>
      </c>
      <c r="AG881" t="n">
        <v>2</v>
      </c>
      <c r="AH881" t="n">
        <v>0.5</v>
      </c>
      <c r="AI881" t="n">
        <v>0.89</v>
      </c>
      <c r="AJ881" t="inlineStr">
        <is>
          <t>الكترولوكس</t>
        </is>
      </c>
      <c r="AL881" t="inlineStr">
        <is>
          <t>1.6338E+13</t>
        </is>
      </c>
      <c r="AM881" s="1">
        <f>IFERROR(AA881/AB881,"")</f>
        <v/>
      </c>
      <c r="AN881" s="486">
        <f>STDEV(K881,G881)</f>
        <v/>
      </c>
    </row>
    <row r="882">
      <c r="A882" t="n">
        <v>2021</v>
      </c>
      <c r="B882" t="n">
        <v>11</v>
      </c>
      <c r="C882" t="n">
        <v>406</v>
      </c>
      <c r="D882" t="n">
        <v>626</v>
      </c>
      <c r="E882" t="inlineStr">
        <is>
          <t>زوايا غساله 10 كيلو فوق اتوماتيك 16338000004073</t>
        </is>
      </c>
      <c r="F882" t="inlineStr">
        <is>
          <t>FMCFII21004073</t>
        </is>
      </c>
      <c r="G882" t="n">
        <v>276</v>
      </c>
      <c r="H882" t="n">
        <v>254.058</v>
      </c>
      <c r="I882" t="n">
        <v>297.942</v>
      </c>
      <c r="J882" t="n">
        <v>339</v>
      </c>
      <c r="K882" s="476" t="n">
        <v>263.8</v>
      </c>
      <c r="L882" t="n">
        <v>0.2</v>
      </c>
      <c r="M882" t="n">
        <v>18</v>
      </c>
      <c r="N882" t="n">
        <v>200</v>
      </c>
      <c r="O882" s="2" t="n">
        <v>25</v>
      </c>
      <c r="P882" s="2" t="n">
        <v>144</v>
      </c>
      <c r="Q882" t="n">
        <v>4</v>
      </c>
      <c r="R882" t="n">
        <v>7</v>
      </c>
      <c r="S882" t="n">
        <v>4</v>
      </c>
      <c r="T882" t="n">
        <v>1</v>
      </c>
      <c r="U882" t="n">
        <v>2</v>
      </c>
      <c r="Z882" t="n">
        <v>0.015</v>
      </c>
      <c r="AA882" t="n">
        <v>18</v>
      </c>
      <c r="AB882" t="n">
        <v>708</v>
      </c>
      <c r="AC882" t="n">
        <v>0.1</v>
      </c>
      <c r="AD882" t="n">
        <v>2.6</v>
      </c>
      <c r="AE882" t="n">
        <v>0.1</v>
      </c>
      <c r="AF882" t="n">
        <v>5.4</v>
      </c>
      <c r="AG882" t="n">
        <v>2</v>
      </c>
      <c r="AH882" t="n">
        <v>0.7</v>
      </c>
      <c r="AI882" t="n">
        <v>0.45</v>
      </c>
      <c r="AJ882" t="inlineStr">
        <is>
          <t>الكترولوكس</t>
        </is>
      </c>
      <c r="AL882" t="inlineStr">
        <is>
          <t>1.6338E+13</t>
        </is>
      </c>
      <c r="AM882" s="1">
        <f>IFERROR(AA882/AB882,"")</f>
        <v/>
      </c>
      <c r="AN882" s="486">
        <f>STDEV(K882,G882)</f>
        <v/>
      </c>
    </row>
    <row r="883">
      <c r="A883" t="n">
        <v>2021</v>
      </c>
      <c r="B883" t="n">
        <v>11</v>
      </c>
      <c r="C883" t="n">
        <v>407</v>
      </c>
      <c r="D883" t="n">
        <v>627</v>
      </c>
      <c r="E883" t="inlineStr">
        <is>
          <t>قاعدة غساله 12 كيلو فوق اتوماتيك p73001989040</t>
        </is>
      </c>
      <c r="F883" t="inlineStr">
        <is>
          <t>FMCFII11289040</t>
        </is>
      </c>
      <c r="G883" t="n">
        <v>418.5</v>
      </c>
      <c r="H883" t="n">
        <v>384.97815</v>
      </c>
      <c r="I883" t="n">
        <v>452.02185</v>
      </c>
      <c r="J883" t="n">
        <v>539.4</v>
      </c>
      <c r="K883" s="476" t="n">
        <v>426.5</v>
      </c>
      <c r="L883" t="n">
        <v>0.3</v>
      </c>
      <c r="M883" t="n">
        <v>18</v>
      </c>
      <c r="N883" t="n">
        <v>200</v>
      </c>
      <c r="O883" s="2" t="n">
        <v>27</v>
      </c>
      <c r="P883" s="2" t="n">
        <v>136</v>
      </c>
      <c r="Q883" t="n">
        <v>9</v>
      </c>
      <c r="R883" t="n">
        <v>10</v>
      </c>
      <c r="S883" t="n">
        <v>12</v>
      </c>
      <c r="Z883" t="n">
        <v>0.015</v>
      </c>
      <c r="AA883" t="n">
        <v>31</v>
      </c>
      <c r="AB883" t="n">
        <v>1246</v>
      </c>
      <c r="AC883" t="n">
        <v>0.1</v>
      </c>
      <c r="AD883" t="n">
        <v>3</v>
      </c>
      <c r="AE883" t="n">
        <v>0.1</v>
      </c>
      <c r="AF883" t="n">
        <v>2.8</v>
      </c>
      <c r="AG883" t="n">
        <v>3</v>
      </c>
      <c r="AH883" t="n">
        <v>1.2</v>
      </c>
      <c r="AI883" t="n">
        <v>1.02</v>
      </c>
      <c r="AJ883" t="inlineStr">
        <is>
          <t>الكترولوكس</t>
        </is>
      </c>
      <c r="AL883" t="inlineStr">
        <is>
          <t>p73001989040</t>
        </is>
      </c>
      <c r="AM883" s="1">
        <f>IFERROR(AA883/AB883,"")</f>
        <v/>
      </c>
      <c r="AN883" s="486">
        <f>STDEV(K883,G883)</f>
        <v/>
      </c>
    </row>
    <row r="884">
      <c r="A884" t="n">
        <v>2021</v>
      </c>
      <c r="B884" t="n">
        <v>11</v>
      </c>
      <c r="C884" t="n">
        <v>407</v>
      </c>
      <c r="D884" t="n">
        <v>628</v>
      </c>
      <c r="E884" t="inlineStr">
        <is>
          <t>كفر غساله 12 كيلو فوق اتوماتيك 16338000004068</t>
        </is>
      </c>
      <c r="F884" t="inlineStr">
        <is>
          <t>FMCFII71204068</t>
        </is>
      </c>
      <c r="G884" t="n">
        <v>330</v>
      </c>
      <c r="H884" t="n">
        <v>303.996</v>
      </c>
      <c r="I884" t="n">
        <v>356.004</v>
      </c>
      <c r="J884" t="n">
        <v>429.8</v>
      </c>
      <c r="K884" s="476" t="n">
        <v>321.8</v>
      </c>
      <c r="L884" t="n">
        <v>0.3</v>
      </c>
      <c r="M884" t="n">
        <v>18</v>
      </c>
      <c r="N884" t="n">
        <v>200</v>
      </c>
      <c r="O884" s="2" t="n">
        <v>26</v>
      </c>
      <c r="P884" s="2" t="n">
        <v>139</v>
      </c>
      <c r="Q884" t="n">
        <v>11</v>
      </c>
      <c r="R884" t="n">
        <v>12</v>
      </c>
      <c r="S884" t="n">
        <v>5</v>
      </c>
      <c r="Z884" t="n">
        <v>0.015</v>
      </c>
      <c r="AA884" t="n">
        <v>28</v>
      </c>
      <c r="AB884" t="n">
        <v>918</v>
      </c>
      <c r="AC884" t="n">
        <v>0.1</v>
      </c>
      <c r="AD884" t="n">
        <v>2.8</v>
      </c>
      <c r="AE884" t="n">
        <v>0.1</v>
      </c>
      <c r="AF884" t="n">
        <v>2.8</v>
      </c>
      <c r="AG884" t="n">
        <v>3</v>
      </c>
      <c r="AH884" t="n">
        <v>1.1</v>
      </c>
      <c r="AI884" t="n">
        <v>0.77</v>
      </c>
      <c r="AJ884" t="inlineStr">
        <is>
          <t>الكترولوكس</t>
        </is>
      </c>
      <c r="AL884" t="inlineStr">
        <is>
          <t>1.6338E+13</t>
        </is>
      </c>
      <c r="AM884" s="1">
        <f>IFERROR(AA884/AB884,"")</f>
        <v/>
      </c>
      <c r="AN884" s="486">
        <f>STDEV(K884,G884)</f>
        <v/>
      </c>
    </row>
    <row r="885">
      <c r="A885" t="n">
        <v>2021</v>
      </c>
      <c r="B885" t="n">
        <v>11</v>
      </c>
      <c r="C885" t="n">
        <v>407</v>
      </c>
      <c r="D885" t="n">
        <v>629</v>
      </c>
      <c r="E885" t="inlineStr">
        <is>
          <t>جزء وسط غساله 12 كيلو فوق اتوماتيك 16338000004078</t>
        </is>
      </c>
      <c r="F885" t="inlineStr">
        <is>
          <t>FMCFII61204078</t>
        </is>
      </c>
      <c r="G885" t="n">
        <v>221</v>
      </c>
      <c r="H885" t="n">
        <v>203.983</v>
      </c>
      <c r="I885" t="n">
        <v>238.017</v>
      </c>
      <c r="J885" t="n">
        <v>279.1</v>
      </c>
      <c r="K885" s="476" t="n">
        <v>220.9</v>
      </c>
      <c r="L885" t="n">
        <v>0.3</v>
      </c>
      <c r="M885" t="n">
        <v>18</v>
      </c>
      <c r="N885" t="n">
        <v>200</v>
      </c>
      <c r="O885" s="2" t="n">
        <v>26</v>
      </c>
      <c r="P885" s="2" t="n">
        <v>139</v>
      </c>
      <c r="Q885" t="n">
        <v>8</v>
      </c>
      <c r="R885" t="n">
        <v>11</v>
      </c>
      <c r="S885" t="n">
        <v>7</v>
      </c>
      <c r="Z885" t="n">
        <v>0.015</v>
      </c>
      <c r="AA885" t="n">
        <v>26</v>
      </c>
      <c r="AB885" t="n">
        <v>916</v>
      </c>
      <c r="AC885" t="n">
        <v>0.1</v>
      </c>
      <c r="AD885" t="n">
        <v>4.1</v>
      </c>
      <c r="AE885" t="n">
        <v>0.1</v>
      </c>
      <c r="AF885" t="n">
        <v>4.1</v>
      </c>
      <c r="AG885" t="n">
        <v>3</v>
      </c>
      <c r="AH885" t="n">
        <v>1</v>
      </c>
      <c r="AI885" t="n">
        <v>0.77</v>
      </c>
      <c r="AJ885" t="inlineStr">
        <is>
          <t>الكترولوكس</t>
        </is>
      </c>
      <c r="AL885" t="inlineStr">
        <is>
          <t>1.6338E+13</t>
        </is>
      </c>
      <c r="AM885" s="1">
        <f>IFERROR(AA885/AB885,"")</f>
        <v/>
      </c>
      <c r="AN885" s="486">
        <f>STDEV(K885,G885)</f>
        <v/>
      </c>
    </row>
    <row r="886">
      <c r="A886" t="n">
        <v>2021</v>
      </c>
      <c r="B886" t="n">
        <v>11</v>
      </c>
      <c r="C886" t="n">
        <v>407</v>
      </c>
      <c r="D886" t="n">
        <v>630</v>
      </c>
      <c r="E886" t="inlineStr">
        <is>
          <t>زوايا غساله 12 كيلو فوق اتوماتيك 16338000004069</t>
        </is>
      </c>
      <c r="F886" t="inlineStr">
        <is>
          <t>FMCFII21204069</t>
        </is>
      </c>
      <c r="G886" t="n">
        <v>214</v>
      </c>
      <c r="H886" t="n">
        <v>197.843</v>
      </c>
      <c r="I886" t="n">
        <v>230.157</v>
      </c>
      <c r="J886" t="n">
        <v>288.3</v>
      </c>
      <c r="K886" s="476" t="n">
        <v>218.2</v>
      </c>
      <c r="L886" t="n">
        <v>0.3</v>
      </c>
      <c r="M886" t="n">
        <v>18</v>
      </c>
      <c r="N886" t="n">
        <v>200</v>
      </c>
      <c r="O886" s="2" t="n">
        <v>26</v>
      </c>
      <c r="P886" s="2" t="n">
        <v>139</v>
      </c>
      <c r="Q886" t="n">
        <v>7</v>
      </c>
      <c r="R886" t="n">
        <v>13</v>
      </c>
      <c r="S886" t="n">
        <v>8</v>
      </c>
      <c r="Z886" t="n">
        <v>0.015</v>
      </c>
      <c r="AA886" t="n">
        <v>28</v>
      </c>
      <c r="AB886" t="n">
        <v>918</v>
      </c>
      <c r="AC886" t="n">
        <v>0.1</v>
      </c>
      <c r="AD886" t="n">
        <v>4.3</v>
      </c>
      <c r="AE886" t="n">
        <v>0.3</v>
      </c>
      <c r="AF886" t="n">
        <v>8.4</v>
      </c>
      <c r="AG886" t="n">
        <v>3</v>
      </c>
      <c r="AH886" t="n">
        <v>1.1</v>
      </c>
      <c r="AI886" t="n">
        <v>0.38</v>
      </c>
      <c r="AJ886" t="inlineStr">
        <is>
          <t>الكترولوكس</t>
        </is>
      </c>
      <c r="AL886" t="inlineStr">
        <is>
          <t>1.6338E+13</t>
        </is>
      </c>
      <c r="AM886" s="1">
        <f>IFERROR(AA886/AB886,"")</f>
        <v/>
      </c>
      <c r="AN886" s="486">
        <f>STDEV(K886,G886)</f>
        <v/>
      </c>
    </row>
    <row r="887">
      <c r="A887" t="n">
        <v>2021</v>
      </c>
      <c r="B887" t="n">
        <v>11</v>
      </c>
      <c r="C887" t="n">
        <v>415</v>
      </c>
      <c r="D887" t="n">
        <v>655</v>
      </c>
      <c r="E887" t="inlineStr">
        <is>
          <t>PDFRP2125 قاعده 70 يمين</t>
        </is>
      </c>
      <c r="F887" t="inlineStr">
        <is>
          <t>FMCFII1RRP2125</t>
        </is>
      </c>
      <c r="G887" t="n">
        <v>148</v>
      </c>
      <c r="H887" t="n">
        <v>137.64</v>
      </c>
      <c r="I887" t="n">
        <v>158.36</v>
      </c>
      <c r="J887" t="n">
        <v>173</v>
      </c>
      <c r="K887" s="476" t="n">
        <v>138.9</v>
      </c>
      <c r="L887" t="n">
        <v>0.2</v>
      </c>
      <c r="M887" t="n">
        <v>60</v>
      </c>
      <c r="N887" t="n">
        <v>180</v>
      </c>
      <c r="O887" s="2" t="n">
        <v>66</v>
      </c>
      <c r="P887" s="2" t="n">
        <v>164</v>
      </c>
      <c r="Q887" t="n">
        <v>2</v>
      </c>
      <c r="R887" t="n">
        <v>2</v>
      </c>
      <c r="S887" t="n">
        <v>8</v>
      </c>
      <c r="Z887" t="n">
        <v>0.02</v>
      </c>
      <c r="AA887" t="n">
        <v>12</v>
      </c>
      <c r="AB887" t="n">
        <v>732</v>
      </c>
      <c r="AC887" t="n">
        <v>0.1</v>
      </c>
      <c r="AD887" t="n">
        <v>4.9</v>
      </c>
      <c r="AE887" t="n">
        <v>0.1</v>
      </c>
      <c r="AF887" t="n">
        <v>0.1</v>
      </c>
      <c r="AG887" t="n">
        <v>2</v>
      </c>
      <c r="AH887" t="n">
        <v>0.2</v>
      </c>
      <c r="AI887" t="n">
        <v>0.01</v>
      </c>
      <c r="AJ887" t="inlineStr">
        <is>
          <t>الكترولوكس</t>
        </is>
      </c>
      <c r="AK887" t="inlineStr">
        <is>
          <t xml:space="preserve">Cushion lower Right           </t>
        </is>
      </c>
      <c r="AL887" t="inlineStr">
        <is>
          <t xml:space="preserve">PDFRP2046      </t>
        </is>
      </c>
      <c r="AM887" s="1">
        <f>IFERROR(AA887/AB887,"")</f>
        <v/>
      </c>
      <c r="AN887" s="486">
        <f>STDEV(K887,G887)</f>
        <v/>
      </c>
    </row>
    <row r="888">
      <c r="A888" t="n">
        <v>2021</v>
      </c>
      <c r="B888" t="n">
        <v>11</v>
      </c>
      <c r="C888" t="n">
        <v>415</v>
      </c>
      <c r="D888" t="n">
        <v>656</v>
      </c>
      <c r="E888" t="inlineStr">
        <is>
          <t>PDFRP2123 قاعده 70 شمال</t>
        </is>
      </c>
      <c r="F888" t="inlineStr">
        <is>
          <t>FMCFII1LRP2123</t>
        </is>
      </c>
      <c r="G888" t="n">
        <v>148</v>
      </c>
      <c r="H888" t="n">
        <v>137.64</v>
      </c>
      <c r="I888" t="n">
        <v>158.36</v>
      </c>
      <c r="J888" t="n">
        <v>173</v>
      </c>
      <c r="K888" s="476" t="n">
        <v>138.9</v>
      </c>
      <c r="L888" t="n">
        <v>0.2</v>
      </c>
      <c r="M888" t="n">
        <v>60</v>
      </c>
      <c r="N888" t="n">
        <v>180</v>
      </c>
      <c r="O888" s="2" t="n">
        <v>66</v>
      </c>
      <c r="P888" s="2" t="n">
        <v>164</v>
      </c>
      <c r="Q888" t="n">
        <v>2</v>
      </c>
      <c r="R888" t="n">
        <v>2</v>
      </c>
      <c r="S888" t="n">
        <v>8</v>
      </c>
      <c r="Z888" t="n">
        <v>0.02</v>
      </c>
      <c r="AA888" t="n">
        <v>12</v>
      </c>
      <c r="AB888" t="n">
        <v>732</v>
      </c>
      <c r="AC888" t="n">
        <v>0.1</v>
      </c>
      <c r="AD888" t="n">
        <v>4.9</v>
      </c>
      <c r="AE888" t="n">
        <v>0.1</v>
      </c>
      <c r="AF888" t="n">
        <v>0.1</v>
      </c>
      <c r="AG888" t="n">
        <v>2</v>
      </c>
      <c r="AH888" t="n">
        <v>0.2</v>
      </c>
      <c r="AI888" t="n">
        <v>0.01</v>
      </c>
      <c r="AJ888" t="inlineStr">
        <is>
          <t>الكترولوكس</t>
        </is>
      </c>
      <c r="AK888" t="inlineStr">
        <is>
          <t xml:space="preserve">Cushion lower left            </t>
        </is>
      </c>
      <c r="AL888" t="inlineStr">
        <is>
          <t xml:space="preserve">PDFRP2047      </t>
        </is>
      </c>
      <c r="AM888" s="1">
        <f>IFERROR(AA888/AB888,"")</f>
        <v/>
      </c>
      <c r="AN888" s="486">
        <f>STDEV(K888,G888)</f>
        <v/>
      </c>
    </row>
    <row r="889">
      <c r="A889" t="n">
        <v>2021</v>
      </c>
      <c r="B889" t="n">
        <v>11</v>
      </c>
      <c r="C889" t="n">
        <v>415</v>
      </c>
      <c r="D889" t="n">
        <v>657</v>
      </c>
      <c r="E889" t="inlineStr">
        <is>
          <t>PDFRP2124 كفر 70 يمين</t>
        </is>
      </c>
      <c r="F889" t="inlineStr">
        <is>
          <t>FMCFII7RRP2124</t>
        </is>
      </c>
      <c r="G889" t="n">
        <v>90</v>
      </c>
      <c r="H889" t="n">
        <v>83.7</v>
      </c>
      <c r="I889" t="n">
        <v>96.3</v>
      </c>
      <c r="J889" t="n">
        <v>128.4</v>
      </c>
      <c r="K889" s="476" t="n">
        <v>98.3</v>
      </c>
      <c r="L889" t="n">
        <v>0.4</v>
      </c>
      <c r="M889" t="n">
        <v>60</v>
      </c>
      <c r="N889" t="n">
        <v>180</v>
      </c>
      <c r="O889" s="2" t="n">
        <v>66</v>
      </c>
      <c r="P889" s="2" t="n">
        <v>164</v>
      </c>
      <c r="Q889" t="n">
        <v>6</v>
      </c>
      <c r="R889" t="n">
        <v>4</v>
      </c>
      <c r="S889" t="n">
        <v>6</v>
      </c>
      <c r="Z889" t="n">
        <v>0.02</v>
      </c>
      <c r="AA889" t="n">
        <v>16</v>
      </c>
      <c r="AB889" t="n">
        <v>736</v>
      </c>
      <c r="AC889" t="n">
        <v>0.2</v>
      </c>
      <c r="AD889" t="n">
        <v>8.199999999999999</v>
      </c>
      <c r="AE889" t="n">
        <v>0.2</v>
      </c>
      <c r="AF889" t="n">
        <v>0.2</v>
      </c>
      <c r="AG889" t="n">
        <v>2</v>
      </c>
      <c r="AH889" t="n">
        <v>0.2</v>
      </c>
      <c r="AI889" t="n">
        <v>0.01</v>
      </c>
      <c r="AJ889" t="inlineStr">
        <is>
          <t>الكترولوكس</t>
        </is>
      </c>
      <c r="AK889" t="inlineStr">
        <is>
          <t xml:space="preserve">Cushion lower Right           </t>
        </is>
      </c>
      <c r="AL889" t="inlineStr">
        <is>
          <t xml:space="preserve">PDFRP2044      </t>
        </is>
      </c>
      <c r="AM889" s="1">
        <f>IFERROR(AA889/AB889,"")</f>
        <v/>
      </c>
      <c r="AN889" s="486">
        <f>STDEV(K889,G889)</f>
        <v/>
      </c>
    </row>
    <row r="890">
      <c r="A890" t="n">
        <v>2021</v>
      </c>
      <c r="B890" t="n">
        <v>11</v>
      </c>
      <c r="C890" t="n">
        <v>415</v>
      </c>
      <c r="D890" t="n">
        <v>658</v>
      </c>
      <c r="E890" t="inlineStr">
        <is>
          <t>PDFRP2122 كفر 70 شمال</t>
        </is>
      </c>
      <c r="F890" t="inlineStr">
        <is>
          <t>FMCFII7LRP2122</t>
        </is>
      </c>
      <c r="G890" t="n">
        <v>90</v>
      </c>
      <c r="H890" t="n">
        <v>83.7</v>
      </c>
      <c r="I890" t="n">
        <v>96.3</v>
      </c>
      <c r="J890" t="n">
        <v>128.4</v>
      </c>
      <c r="K890" s="476" t="n">
        <v>98.3</v>
      </c>
      <c r="L890" t="n">
        <v>0.4</v>
      </c>
      <c r="M890" t="n">
        <v>60</v>
      </c>
      <c r="N890" t="n">
        <v>180</v>
      </c>
      <c r="O890" s="2" t="n">
        <v>66</v>
      </c>
      <c r="P890" s="2" t="n">
        <v>164</v>
      </c>
      <c r="Q890" t="n">
        <v>6</v>
      </c>
      <c r="R890" t="n">
        <v>4</v>
      </c>
      <c r="S890" t="n">
        <v>6</v>
      </c>
      <c r="Z890" t="n">
        <v>0.02</v>
      </c>
      <c r="AA890" t="n">
        <v>16</v>
      </c>
      <c r="AB890" t="n">
        <v>736</v>
      </c>
      <c r="AC890" t="n">
        <v>0.2</v>
      </c>
      <c r="AD890" t="n">
        <v>8.199999999999999</v>
      </c>
      <c r="AE890" t="n">
        <v>0.2</v>
      </c>
      <c r="AF890" t="n">
        <v>0.2</v>
      </c>
      <c r="AG890" t="n">
        <v>2</v>
      </c>
      <c r="AH890" t="n">
        <v>0.2</v>
      </c>
      <c r="AI890" t="n">
        <v>0.01</v>
      </c>
      <c r="AJ890" t="inlineStr">
        <is>
          <t>الكترولوكس</t>
        </is>
      </c>
      <c r="AK890" t="inlineStr">
        <is>
          <t xml:space="preserve">Cushion lower left            </t>
        </is>
      </c>
      <c r="AL890" t="inlineStr">
        <is>
          <t xml:space="preserve">PDFRP2045      </t>
        </is>
      </c>
      <c r="AM890" s="1">
        <f>IFERROR(AA890/AB890,"")</f>
        <v/>
      </c>
      <c r="AN890" s="486">
        <f>STDEV(K890,G890)</f>
        <v/>
      </c>
    </row>
    <row r="891">
      <c r="A891" t="n">
        <v>2021</v>
      </c>
      <c r="B891" t="n">
        <v>11</v>
      </c>
      <c r="C891" t="n">
        <v>236</v>
      </c>
      <c r="D891" t="n">
        <v>160</v>
      </c>
      <c r="E891" t="inlineStr">
        <is>
          <t>فوم طقم رويال جاز المعدل</t>
        </is>
      </c>
      <c r="F891" t="inlineStr">
        <is>
          <t>FMROGI20000000</t>
        </is>
      </c>
      <c r="G891" t="n">
        <v>200</v>
      </c>
      <c r="H891" t="n">
        <v>186</v>
      </c>
      <c r="I891" t="n">
        <v>214</v>
      </c>
      <c r="J891" t="n">
        <v>320.1</v>
      </c>
      <c r="K891" s="476" t="n">
        <v>201.8</v>
      </c>
      <c r="L891" t="n">
        <v>0.6</v>
      </c>
      <c r="M891" t="n">
        <v>76</v>
      </c>
      <c r="N891" t="n">
        <v>95</v>
      </c>
      <c r="O891" s="2" t="n">
        <v>70</v>
      </c>
      <c r="P891" s="2" t="n">
        <v>104</v>
      </c>
      <c r="Q891" t="n">
        <v>48</v>
      </c>
      <c r="R891" t="n">
        <v>75</v>
      </c>
      <c r="S891" t="n">
        <v>64</v>
      </c>
      <c r="T891" t="n">
        <v>4</v>
      </c>
      <c r="U891" t="n">
        <v>5</v>
      </c>
      <c r="Z891" t="n">
        <v>0.015</v>
      </c>
      <c r="AA891" t="n">
        <v>196</v>
      </c>
      <c r="AB891" t="n">
        <v>13348</v>
      </c>
      <c r="AC891" t="n">
        <v>1</v>
      </c>
      <c r="AD891" t="n">
        <v>66.7</v>
      </c>
      <c r="AE891" t="n">
        <v>1</v>
      </c>
      <c r="AF891" t="n">
        <v>66.3</v>
      </c>
      <c r="AG891" t="n">
        <v>9</v>
      </c>
      <c r="AH891" t="n">
        <v>2.8</v>
      </c>
      <c r="AI891" t="n">
        <v>0.8</v>
      </c>
      <c r="AJ891" t="inlineStr">
        <is>
          <t>رويال جاز</t>
        </is>
      </c>
      <c r="AK891" t="inlineStr">
        <is>
          <t>فوم جنب بوتجاز</t>
        </is>
      </c>
      <c r="AM891" s="1">
        <f>IFERROR(AA891/AB891,"")</f>
        <v/>
      </c>
      <c r="AN891" s="486">
        <f>STDEV(K891,G891)</f>
        <v/>
      </c>
    </row>
    <row r="892">
      <c r="A892" t="n">
        <v>2021</v>
      </c>
      <c r="B892" t="n">
        <v>11</v>
      </c>
      <c r="C892" t="n">
        <v>135</v>
      </c>
      <c r="D892" t="n">
        <v>271</v>
      </c>
      <c r="E892" t="inlineStr">
        <is>
          <t>صندوق سمك 5ك بنى سويف</t>
        </is>
      </c>
      <c r="F892" t="inlineStr">
        <is>
          <t>FM000B05000000</t>
        </is>
      </c>
      <c r="G892" t="n">
        <v>161</v>
      </c>
      <c r="H892" t="n">
        <v>149.73</v>
      </c>
      <c r="I892" t="n">
        <v>172.27</v>
      </c>
      <c r="J892" t="n">
        <v>202.3</v>
      </c>
      <c r="K892" s="476" t="n">
        <v>154.1</v>
      </c>
      <c r="L892" t="n">
        <v>0.3</v>
      </c>
      <c r="M892" t="n">
        <v>151</v>
      </c>
      <c r="N892" t="n">
        <v>95</v>
      </c>
      <c r="O892" s="2" t="n">
        <v>144</v>
      </c>
      <c r="P892" s="2" t="n">
        <v>101</v>
      </c>
      <c r="Q892" t="n">
        <v>11</v>
      </c>
      <c r="R892" t="n">
        <v>19</v>
      </c>
      <c r="S892" t="n">
        <v>9</v>
      </c>
      <c r="T892" t="n">
        <v>6</v>
      </c>
      <c r="U892" t="n">
        <v>5</v>
      </c>
      <c r="Z892" t="n">
        <v>0.015</v>
      </c>
      <c r="AA892" t="n">
        <v>47</v>
      </c>
      <c r="AB892" t="n">
        <v>6827</v>
      </c>
      <c r="AC892" t="n">
        <v>0.3</v>
      </c>
      <c r="AD892" t="n">
        <v>42.4</v>
      </c>
      <c r="AE892" t="n">
        <v>0.3</v>
      </c>
      <c r="AF892" t="n">
        <v>44.2</v>
      </c>
      <c r="AG892" t="n">
        <v>4</v>
      </c>
      <c r="AH892" t="n">
        <v>0.3</v>
      </c>
      <c r="AI892" t="n">
        <v>0.51</v>
      </c>
      <c r="AJ892" t="inlineStr">
        <is>
          <t>عملاء متنوعون</t>
        </is>
      </c>
      <c r="AM892" s="1">
        <f>IFERROR(AA892/AB892,"")</f>
        <v/>
      </c>
      <c r="AN892" s="486">
        <f>STDEV(K892,G892)</f>
        <v/>
      </c>
    </row>
    <row r="893">
      <c r="A893" t="n">
        <v>2021</v>
      </c>
      <c r="B893" t="n">
        <v>11</v>
      </c>
      <c r="C893" t="n">
        <v>137</v>
      </c>
      <c r="D893" t="n">
        <v>168</v>
      </c>
      <c r="E893" t="inlineStr">
        <is>
          <t>صندوق سمك 25 ك</t>
        </is>
      </c>
      <c r="F893" t="inlineStr">
        <is>
          <t>FMBOXI25000000</t>
        </is>
      </c>
      <c r="G893" t="n">
        <v>619</v>
      </c>
      <c r="H893" t="n">
        <v>575.67</v>
      </c>
      <c r="I893" t="n">
        <v>662.33</v>
      </c>
      <c r="J893" t="n">
        <v>751</v>
      </c>
      <c r="K893" s="476" t="n">
        <v>619</v>
      </c>
      <c r="L893" t="n">
        <v>0.2</v>
      </c>
      <c r="M893" t="n">
        <v>90</v>
      </c>
      <c r="N893" t="n">
        <v>116</v>
      </c>
      <c r="O893" s="2" t="n">
        <v>88</v>
      </c>
      <c r="P893" s="2" t="n">
        <v>123</v>
      </c>
      <c r="Q893" t="n">
        <v>3</v>
      </c>
      <c r="R893" t="n">
        <v>4</v>
      </c>
      <c r="S893" t="n">
        <v>7</v>
      </c>
      <c r="T893" t="n">
        <v>1</v>
      </c>
      <c r="Z893" t="n">
        <v>0.015</v>
      </c>
      <c r="AA893" t="n">
        <v>14</v>
      </c>
      <c r="AB893" t="n">
        <v>1478</v>
      </c>
      <c r="AC893" t="n">
        <v>0</v>
      </c>
      <c r="AD893" t="n">
        <v>2.4</v>
      </c>
      <c r="AE893" t="n">
        <v>0</v>
      </c>
      <c r="AF893" t="n">
        <v>2.4</v>
      </c>
      <c r="AG893" t="n">
        <v>2</v>
      </c>
      <c r="AH893" t="n">
        <v>0.2</v>
      </c>
      <c r="AI893" t="n">
        <v>0.37</v>
      </c>
      <c r="AJ893" t="inlineStr">
        <is>
          <t>عملاء متنوعون</t>
        </is>
      </c>
      <c r="AM893" s="1">
        <f>IFERROR(AA893/AB893,"")</f>
        <v/>
      </c>
      <c r="AN893" s="486">
        <f>STDEV(K893,G893)</f>
        <v/>
      </c>
    </row>
    <row r="894">
      <c r="A894" t="n">
        <v>2021</v>
      </c>
      <c r="B894" t="n">
        <v>11</v>
      </c>
      <c r="C894" t="n">
        <v>137</v>
      </c>
      <c r="D894" t="n">
        <v>273</v>
      </c>
      <c r="E894" t="inlineStr">
        <is>
          <t>صندوق سمك 25 ك بني سويف</t>
        </is>
      </c>
      <c r="F894" t="inlineStr">
        <is>
          <t>FM000B25000000</t>
        </is>
      </c>
      <c r="G894" t="n">
        <v>564</v>
      </c>
      <c r="H894" t="n">
        <v>524.52</v>
      </c>
      <c r="I894" t="n">
        <v>603.48</v>
      </c>
      <c r="J894" t="n">
        <v>748.7</v>
      </c>
      <c r="K894" s="476" t="n">
        <v>599.5</v>
      </c>
      <c r="L894" t="n">
        <v>0.3</v>
      </c>
      <c r="M894" t="n">
        <v>93</v>
      </c>
      <c r="N894" t="n">
        <v>116</v>
      </c>
      <c r="O894" s="2" t="n">
        <v>87</v>
      </c>
      <c r="P894" s="2" t="n">
        <v>125</v>
      </c>
      <c r="Q894" t="n">
        <v>19</v>
      </c>
      <c r="R894" t="n">
        <v>27</v>
      </c>
      <c r="S894" t="n">
        <v>28</v>
      </c>
      <c r="T894" t="n">
        <v>8</v>
      </c>
      <c r="U894" t="n">
        <v>12</v>
      </c>
      <c r="Z894" t="n">
        <v>0.015</v>
      </c>
      <c r="AA894" t="n">
        <v>84</v>
      </c>
      <c r="AB894" t="n">
        <v>9270</v>
      </c>
      <c r="AC894" t="n">
        <v>0.1</v>
      </c>
      <c r="AD894" t="n">
        <v>16.4</v>
      </c>
      <c r="AE894" t="n">
        <v>0.1</v>
      </c>
      <c r="AF894" t="n">
        <v>13.5</v>
      </c>
      <c r="AG894" t="n">
        <v>7</v>
      </c>
      <c r="AH894" t="n">
        <v>1</v>
      </c>
      <c r="AI894" t="n">
        <v>0.5600000000000001</v>
      </c>
      <c r="AJ894" t="inlineStr">
        <is>
          <t>عملاء متنوعون</t>
        </is>
      </c>
      <c r="AM894" s="1">
        <f>IFERROR(AA894/AB894,"")</f>
        <v/>
      </c>
      <c r="AN894" s="486">
        <f>STDEV(K894,G894)</f>
        <v/>
      </c>
    </row>
    <row r="895">
      <c r="A895" t="n">
        <v>2021</v>
      </c>
      <c r="B895" t="n">
        <v>11</v>
      </c>
      <c r="C895" t="n">
        <v>138</v>
      </c>
      <c r="D895" t="n">
        <v>559</v>
      </c>
      <c r="E895" t="inlineStr">
        <is>
          <t>صندوق سمك 23ك فلات تصدير</t>
        </is>
      </c>
      <c r="F895" t="inlineStr">
        <is>
          <t>FMBOXI23F00000</t>
        </is>
      </c>
      <c r="G895" t="n">
        <v>610</v>
      </c>
      <c r="H895" t="n">
        <v>579.5</v>
      </c>
      <c r="I895" t="n">
        <v>640.5</v>
      </c>
      <c r="J895" t="n">
        <v>684.5</v>
      </c>
      <c r="K895" s="476" t="n">
        <v>606.9</v>
      </c>
      <c r="L895" t="n">
        <v>0.1</v>
      </c>
      <c r="M895" t="n">
        <v>90</v>
      </c>
      <c r="N895" t="n">
        <v>120</v>
      </c>
      <c r="O895" s="2" t="n">
        <v>85</v>
      </c>
      <c r="P895" s="2" t="n">
        <v>127</v>
      </c>
      <c r="Q895" t="n">
        <v>6</v>
      </c>
      <c r="R895" t="n">
        <v>14</v>
      </c>
      <c r="S895" t="n">
        <v>7</v>
      </c>
      <c r="T895" t="n">
        <v>5</v>
      </c>
      <c r="U895" t="n">
        <v>2</v>
      </c>
      <c r="Z895" t="n">
        <v>0.015</v>
      </c>
      <c r="AA895" t="n">
        <v>32</v>
      </c>
      <c r="AB895" t="n">
        <v>4811</v>
      </c>
      <c r="AC895" t="n">
        <v>0.1</v>
      </c>
      <c r="AD895" t="n">
        <v>7.9</v>
      </c>
      <c r="AE895" t="n">
        <v>0.1</v>
      </c>
      <c r="AF895" t="n">
        <v>7.9</v>
      </c>
      <c r="AG895" t="n">
        <v>3</v>
      </c>
      <c r="AH895" t="n">
        <v>0.4</v>
      </c>
      <c r="AI895" t="n">
        <v>0.8100000000000001</v>
      </c>
      <c r="AJ895" t="inlineStr">
        <is>
          <t>عملاء متنوعون</t>
        </is>
      </c>
      <c r="AK895" t="inlineStr">
        <is>
          <t>0.5065</t>
        </is>
      </c>
      <c r="AM895" s="1">
        <f>IFERROR(AA895/AB895,"")</f>
        <v/>
      </c>
      <c r="AN895" s="486">
        <f>STDEV(K895,G895)</f>
        <v/>
      </c>
    </row>
    <row r="896">
      <c r="A896" t="n">
        <v>2021</v>
      </c>
      <c r="B896" t="n">
        <v>11</v>
      </c>
      <c r="C896" t="n">
        <v>142</v>
      </c>
      <c r="D896" t="n">
        <v>280</v>
      </c>
      <c r="E896" t="inlineStr">
        <is>
          <t>صندوق سمك 10بنى سويف</t>
        </is>
      </c>
      <c r="F896" t="inlineStr">
        <is>
          <t>FM000B10000000</t>
        </is>
      </c>
      <c r="G896" t="n">
        <v>323</v>
      </c>
      <c r="H896" t="n">
        <v>300.39</v>
      </c>
      <c r="I896" t="n">
        <v>345.61</v>
      </c>
      <c r="J896" t="n">
        <v>460.8</v>
      </c>
      <c r="K896" s="476" t="n">
        <v>346.7</v>
      </c>
      <c r="L896" t="n">
        <v>0.4</v>
      </c>
      <c r="M896" t="n">
        <v>105</v>
      </c>
      <c r="N896" t="n">
        <v>103</v>
      </c>
      <c r="O896" s="2" t="n">
        <v>100</v>
      </c>
      <c r="P896" s="2" t="n">
        <v>108</v>
      </c>
      <c r="Q896" t="n">
        <v>11</v>
      </c>
      <c r="R896" t="n">
        <v>13</v>
      </c>
      <c r="S896" t="n">
        <v>13</v>
      </c>
      <c r="T896" t="n">
        <v>3</v>
      </c>
      <c r="U896" t="n">
        <v>1</v>
      </c>
      <c r="Z896" t="n">
        <v>0.015</v>
      </c>
      <c r="AA896" t="n">
        <v>36</v>
      </c>
      <c r="AB896" t="n">
        <v>7376</v>
      </c>
      <c r="AC896" t="n">
        <v>0.1</v>
      </c>
      <c r="AD896" t="n">
        <v>22.8</v>
      </c>
      <c r="AE896" t="n">
        <v>0.1</v>
      </c>
      <c r="AF896" t="n">
        <v>21.3</v>
      </c>
      <c r="AG896" t="n">
        <v>6</v>
      </c>
      <c r="AH896" t="n">
        <v>0.4</v>
      </c>
      <c r="AI896" t="n">
        <v>0.53</v>
      </c>
      <c r="AJ896" t="inlineStr">
        <is>
          <t>عملاء متنوعون</t>
        </is>
      </c>
      <c r="AM896" s="1">
        <f>IFERROR(AA896/AB896,"")</f>
        <v/>
      </c>
      <c r="AN896" s="486">
        <f>STDEV(K896,G896)</f>
        <v/>
      </c>
    </row>
    <row r="897">
      <c r="A897" t="n">
        <v>2021</v>
      </c>
      <c r="B897" t="n">
        <v>11</v>
      </c>
      <c r="C897" t="n">
        <v>143</v>
      </c>
      <c r="D897" t="n">
        <v>281</v>
      </c>
      <c r="E897" t="inlineStr">
        <is>
          <t>صندوق 10 ك فلات ك 18 بدون بادج</t>
        </is>
      </c>
      <c r="F897" t="inlineStr">
        <is>
          <t>FM000B10180000</t>
        </is>
      </c>
      <c r="G897" t="n">
        <v>285</v>
      </c>
      <c r="H897" t="n">
        <v>265.05</v>
      </c>
      <c r="I897" t="n">
        <v>304.95</v>
      </c>
      <c r="J897" t="n">
        <v>399.8</v>
      </c>
      <c r="K897" s="476" t="n">
        <v>305</v>
      </c>
      <c r="L897" t="n">
        <v>0.4</v>
      </c>
      <c r="M897" t="n">
        <v>120</v>
      </c>
      <c r="N897" t="n">
        <v>120</v>
      </c>
      <c r="O897" s="2" t="n">
        <v>116</v>
      </c>
      <c r="P897" s="2" t="n">
        <v>125</v>
      </c>
      <c r="Q897" t="n">
        <v>7</v>
      </c>
      <c r="R897" t="n">
        <v>3</v>
      </c>
      <c r="S897" t="n">
        <v>6</v>
      </c>
      <c r="T897" t="n">
        <v>4</v>
      </c>
      <c r="U897" t="n">
        <v>3</v>
      </c>
      <c r="Z897" t="n">
        <v>0.015</v>
      </c>
      <c r="AA897" t="n">
        <v>22</v>
      </c>
      <c r="AB897" t="n">
        <v>2332</v>
      </c>
      <c r="AC897" t="n">
        <v>0.1</v>
      </c>
      <c r="AD897" t="n">
        <v>8.199999999999999</v>
      </c>
      <c r="AE897" t="n">
        <v>0.1</v>
      </c>
      <c r="AF897" t="n">
        <v>7.6</v>
      </c>
      <c r="AG897" t="n">
        <v>2</v>
      </c>
      <c r="AH897" t="n">
        <v>0.2</v>
      </c>
      <c r="AI897" t="n">
        <v>0.44</v>
      </c>
      <c r="AJ897" t="inlineStr">
        <is>
          <t>عملاء متنوعون</t>
        </is>
      </c>
      <c r="AM897" s="1">
        <f>IFERROR(AA897/AB897,"")</f>
        <v/>
      </c>
      <c r="AN897" s="486">
        <f>STDEV(K897,G897)</f>
        <v/>
      </c>
    </row>
    <row r="898">
      <c r="A898" t="n">
        <v>2021</v>
      </c>
      <c r="B898" t="n">
        <v>11</v>
      </c>
      <c r="C898" t="n">
        <v>241</v>
      </c>
      <c r="D898" t="n">
        <v>165</v>
      </c>
      <c r="E898" t="inlineStr">
        <is>
          <t>فوم صندوق سمك التابوت</t>
        </is>
      </c>
      <c r="F898" t="inlineStr">
        <is>
          <t>FMBOXI30T00000</t>
        </is>
      </c>
      <c r="G898" t="n">
        <v>706</v>
      </c>
      <c r="H898" t="n">
        <v>656.58</v>
      </c>
      <c r="I898" t="n">
        <v>755.42</v>
      </c>
      <c r="J898" t="n">
        <v>830.6</v>
      </c>
      <c r="K898" s="476" t="n">
        <v>695.6</v>
      </c>
      <c r="L898" t="n">
        <v>0.2</v>
      </c>
      <c r="M898" t="n">
        <v>60</v>
      </c>
      <c r="N898" t="n">
        <v>120</v>
      </c>
      <c r="O898" s="2" t="n">
        <v>51</v>
      </c>
      <c r="P898" s="2" t="n">
        <v>140</v>
      </c>
      <c r="Q898" t="n">
        <v>1</v>
      </c>
      <c r="R898" t="n">
        <v>3</v>
      </c>
      <c r="S898" t="n">
        <v>2</v>
      </c>
      <c r="U898" t="n">
        <v>1</v>
      </c>
      <c r="Z898" t="n">
        <v>0.015</v>
      </c>
      <c r="AA898" t="n">
        <v>5</v>
      </c>
      <c r="AB898" t="n">
        <v>715</v>
      </c>
      <c r="AC898" t="n">
        <v>0</v>
      </c>
      <c r="AD898" t="n">
        <v>1</v>
      </c>
      <c r="AE898" t="n">
        <v>0</v>
      </c>
      <c r="AF898" t="n">
        <v>1</v>
      </c>
      <c r="AG898" t="n">
        <v>1</v>
      </c>
      <c r="AH898" t="n">
        <v>0.1</v>
      </c>
      <c r="AI898" t="n">
        <v>0.42</v>
      </c>
      <c r="AJ898" t="inlineStr">
        <is>
          <t>عملاء متنوعون</t>
        </is>
      </c>
      <c r="AM898" s="1">
        <f>IFERROR(AA898/AB898,"")</f>
        <v/>
      </c>
      <c r="AN898" s="486">
        <f>STDEV(K898,G898)</f>
        <v/>
      </c>
    </row>
    <row r="899">
      <c r="A899" t="n">
        <v>2021</v>
      </c>
      <c r="B899" t="n">
        <v>11</v>
      </c>
      <c r="C899" t="n">
        <v>243</v>
      </c>
      <c r="D899" t="n">
        <v>167</v>
      </c>
      <c r="E899" t="inlineStr">
        <is>
          <t>فوم صندوق سمك 35 ك</t>
        </is>
      </c>
      <c r="F899" t="inlineStr">
        <is>
          <t>FMBOXI35000000</t>
        </is>
      </c>
      <c r="G899" t="n">
        <v>888</v>
      </c>
      <c r="H899" t="n">
        <v>825.84</v>
      </c>
      <c r="I899" t="n">
        <v>950.16</v>
      </c>
      <c r="J899" t="n">
        <v>1073.7</v>
      </c>
      <c r="K899" s="476" t="n">
        <v>905.6</v>
      </c>
      <c r="L899" t="n">
        <v>0.2</v>
      </c>
      <c r="M899" t="n">
        <v>55</v>
      </c>
      <c r="N899" t="n">
        <v>131</v>
      </c>
      <c r="O899" s="2" t="n">
        <v>49</v>
      </c>
      <c r="P899" s="2" t="n">
        <v>151</v>
      </c>
      <c r="Q899" t="n">
        <v>13</v>
      </c>
      <c r="R899" t="n">
        <v>20</v>
      </c>
      <c r="S899" t="n">
        <v>18</v>
      </c>
      <c r="T899" t="n">
        <v>7</v>
      </c>
      <c r="U899" t="n">
        <v>5</v>
      </c>
      <c r="Z899" t="n">
        <v>0.015</v>
      </c>
      <c r="AA899" t="n">
        <v>58</v>
      </c>
      <c r="AB899" t="n">
        <v>3538</v>
      </c>
      <c r="AC899" t="n">
        <v>0.1</v>
      </c>
      <c r="AD899" t="n">
        <v>4</v>
      </c>
      <c r="AE899" t="n">
        <v>0.1</v>
      </c>
      <c r="AF899" t="n">
        <v>3.9</v>
      </c>
      <c r="AG899" t="n">
        <v>6</v>
      </c>
      <c r="AH899" t="n">
        <v>1.2</v>
      </c>
      <c r="AI899" t="n">
        <v>0.49</v>
      </c>
      <c r="AJ899" t="inlineStr">
        <is>
          <t>عملاء متنوعون</t>
        </is>
      </c>
      <c r="AM899" s="1">
        <f>IFERROR(AA899/AB899,"")</f>
        <v/>
      </c>
      <c r="AN899" s="486">
        <f>STDEV(K899,G899)</f>
        <v/>
      </c>
    </row>
    <row r="900">
      <c r="A900" t="n">
        <v>2021</v>
      </c>
      <c r="B900" t="n">
        <v>11</v>
      </c>
      <c r="C900" t="n">
        <v>295</v>
      </c>
      <c r="D900" t="n">
        <v>219</v>
      </c>
      <c r="E900" t="inlineStr">
        <is>
          <t>غطاء صندوق سمك 20 ك فلات الجديدة</t>
        </is>
      </c>
      <c r="F900" t="inlineStr">
        <is>
          <t>FMBOXI20FC0000</t>
        </is>
      </c>
      <c r="G900" t="n">
        <v>114</v>
      </c>
      <c r="H900" t="n">
        <v>106.02</v>
      </c>
      <c r="I900" t="n">
        <v>121.98</v>
      </c>
      <c r="J900" t="n">
        <v>152.9</v>
      </c>
      <c r="K900" s="476" t="n">
        <v>118.8</v>
      </c>
      <c r="L900" t="n">
        <v>0.3</v>
      </c>
      <c r="M900" t="n">
        <v>238</v>
      </c>
      <c r="N900" t="n">
        <v>91</v>
      </c>
      <c r="O900" s="2" t="n">
        <v>224</v>
      </c>
      <c r="P900" s="2" t="n">
        <v>97</v>
      </c>
      <c r="Q900" t="n">
        <v>24</v>
      </c>
      <c r="R900" t="n">
        <v>17</v>
      </c>
      <c r="S900" t="n">
        <v>18</v>
      </c>
      <c r="T900" t="n">
        <v>2</v>
      </c>
      <c r="Z900" t="n">
        <v>0.015</v>
      </c>
      <c r="AA900" t="n">
        <v>61</v>
      </c>
      <c r="AB900" t="n">
        <v>11941</v>
      </c>
      <c r="AC900" t="n">
        <v>0.5</v>
      </c>
      <c r="AD900" t="n">
        <v>104.7</v>
      </c>
      <c r="AE900" t="n">
        <v>0.5</v>
      </c>
      <c r="AF900" t="n">
        <v>100.4</v>
      </c>
      <c r="AG900" t="n">
        <v>4</v>
      </c>
      <c r="AH900" t="n">
        <v>0.3</v>
      </c>
      <c r="AI900" t="n">
        <v>0.57</v>
      </c>
      <c r="AJ900" t="inlineStr">
        <is>
          <t>عملاء متنوعون</t>
        </is>
      </c>
      <c r="AM900" s="1">
        <f>IFERROR(AA900/AB900,"")</f>
        <v/>
      </c>
      <c r="AN900" s="486">
        <f>STDEV(K900,G900)</f>
        <v/>
      </c>
    </row>
    <row r="901">
      <c r="A901" t="n">
        <v>2021</v>
      </c>
      <c r="B901" t="n">
        <v>11</v>
      </c>
      <c r="C901" t="n">
        <v>301</v>
      </c>
      <c r="D901" t="n">
        <v>225</v>
      </c>
      <c r="E901" t="inlineStr">
        <is>
          <t>علبة صندوق سمك 20 ك فلات الجديدة</t>
        </is>
      </c>
      <c r="F901" t="inlineStr">
        <is>
          <t>FMBOXI20FB0000</t>
        </is>
      </c>
      <c r="G901" t="n">
        <v>372</v>
      </c>
      <c r="H901" t="n">
        <v>345.96</v>
      </c>
      <c r="I901" t="n">
        <v>398.04</v>
      </c>
      <c r="J901" t="n">
        <v>531</v>
      </c>
      <c r="K901" s="476" t="n">
        <v>382.2</v>
      </c>
      <c r="L901" t="n">
        <v>0.4</v>
      </c>
      <c r="M901" t="n">
        <v>169</v>
      </c>
      <c r="N901" t="n">
        <v>128</v>
      </c>
      <c r="O901" s="2" t="n">
        <v>164</v>
      </c>
      <c r="P901" s="2" t="n">
        <v>132</v>
      </c>
      <c r="Q901" t="n">
        <v>35</v>
      </c>
      <c r="R901" t="n">
        <v>28</v>
      </c>
      <c r="S901" t="n">
        <v>22</v>
      </c>
      <c r="T901" t="n">
        <v>1</v>
      </c>
      <c r="Z901" t="n">
        <v>0.015</v>
      </c>
      <c r="AA901" t="n">
        <v>86</v>
      </c>
      <c r="AB901" t="n">
        <v>11441</v>
      </c>
      <c r="AC901" t="n">
        <v>0.2</v>
      </c>
      <c r="AD901" t="n">
        <v>30.8</v>
      </c>
      <c r="AE901" t="n">
        <v>0.2</v>
      </c>
      <c r="AF901" t="n">
        <v>25.7</v>
      </c>
      <c r="AG901" t="n">
        <v>5</v>
      </c>
      <c r="AH901" t="n">
        <v>0.5</v>
      </c>
      <c r="AI901" t="n">
        <v>0.5600000000000001</v>
      </c>
      <c r="AJ901" t="inlineStr">
        <is>
          <t>عملاء متنوعون</t>
        </is>
      </c>
      <c r="AM901" s="1">
        <f>IFERROR(AA901/AB901,"")</f>
        <v/>
      </c>
      <c r="AN901" s="486">
        <f>STDEV(K901,G901)</f>
        <v/>
      </c>
    </row>
    <row r="902">
      <c r="A902" t="n">
        <v>2021</v>
      </c>
      <c r="B902" t="n">
        <v>11</v>
      </c>
      <c r="C902" t="n">
        <v>395</v>
      </c>
      <c r="D902" t="n">
        <v>607</v>
      </c>
      <c r="E902" t="inlineStr">
        <is>
          <t>مجموعه زوايا اماميه - منلو</t>
        </is>
      </c>
      <c r="F902" t="inlineStr">
        <is>
          <t>FMMINI20000042</t>
        </is>
      </c>
      <c r="G902" t="n">
        <v>120</v>
      </c>
      <c r="H902" t="n">
        <v>111.6</v>
      </c>
      <c r="I902" t="n">
        <v>128.4</v>
      </c>
      <c r="J902" t="n">
        <v>161.1</v>
      </c>
      <c r="K902" s="476" t="n">
        <v>120.6</v>
      </c>
      <c r="L902" t="n">
        <v>0.3</v>
      </c>
      <c r="M902" t="n">
        <v>90</v>
      </c>
      <c r="N902" t="n">
        <v>120</v>
      </c>
      <c r="O902" s="2" t="n">
        <v>89</v>
      </c>
      <c r="P902" s="2" t="n">
        <v>122</v>
      </c>
      <c r="Q902" t="n">
        <v>17</v>
      </c>
      <c r="R902" t="n">
        <v>27</v>
      </c>
      <c r="S902" t="n">
        <v>12</v>
      </c>
      <c r="T902" t="n">
        <v>1</v>
      </c>
      <c r="U902" t="n">
        <v>1</v>
      </c>
      <c r="Z902" t="n">
        <v>0.015</v>
      </c>
      <c r="AA902" t="n">
        <v>58</v>
      </c>
      <c r="AB902" t="n">
        <v>5098</v>
      </c>
      <c r="AC902" t="n">
        <v>0.5</v>
      </c>
      <c r="AD902" t="n">
        <v>42.5</v>
      </c>
      <c r="AE902" t="n">
        <v>0.5</v>
      </c>
      <c r="AF902" t="n">
        <v>42.3</v>
      </c>
      <c r="AG902" t="n">
        <v>4</v>
      </c>
      <c r="AH902" t="n">
        <v>0.7</v>
      </c>
      <c r="AI902" t="n">
        <v>0.64</v>
      </c>
      <c r="AJ902" t="inlineStr">
        <is>
          <t>ميلو</t>
        </is>
      </c>
      <c r="AM902" s="1">
        <f>IFERROR(AA902/AB902,"")</f>
        <v/>
      </c>
      <c r="AN902" s="486">
        <f>STDEV(K902,G902)</f>
        <v/>
      </c>
    </row>
    <row r="903">
      <c r="A903" t="n">
        <v>2021</v>
      </c>
      <c r="B903" t="n">
        <v>11</v>
      </c>
      <c r="C903" t="n">
        <v>395</v>
      </c>
      <c r="D903" t="n">
        <v>608</v>
      </c>
      <c r="E903" t="inlineStr">
        <is>
          <t>مجموعه زوايا فوم خلفيه- منلو</t>
        </is>
      </c>
      <c r="F903" t="inlineStr">
        <is>
          <t>FMMINI30000043</t>
        </is>
      </c>
      <c r="G903" t="n">
        <v>110</v>
      </c>
      <c r="H903" t="n">
        <v>102.3</v>
      </c>
      <c r="I903" t="n">
        <v>117.7</v>
      </c>
      <c r="J903" t="n">
        <v>150.8</v>
      </c>
      <c r="K903" s="476" t="n">
        <v>106</v>
      </c>
      <c r="L903" t="n">
        <v>0.4</v>
      </c>
      <c r="M903" t="n">
        <v>90</v>
      </c>
      <c r="N903" t="n">
        <v>120</v>
      </c>
      <c r="O903" s="2" t="n">
        <v>89</v>
      </c>
      <c r="P903" s="2" t="n">
        <v>122</v>
      </c>
      <c r="Q903" t="n">
        <v>9</v>
      </c>
      <c r="R903" t="n">
        <v>24</v>
      </c>
      <c r="S903" t="n">
        <v>23</v>
      </c>
      <c r="T903" t="n">
        <v>2</v>
      </c>
      <c r="U903" t="n">
        <v>1</v>
      </c>
      <c r="Z903" t="n">
        <v>0.015</v>
      </c>
      <c r="AA903" t="n">
        <v>59</v>
      </c>
      <c r="AB903" t="n">
        <v>5099</v>
      </c>
      <c r="AC903" t="n">
        <v>0.5</v>
      </c>
      <c r="AD903" t="n">
        <v>46.4</v>
      </c>
      <c r="AE903" t="n">
        <v>0.6</v>
      </c>
      <c r="AF903" t="n">
        <v>48.6</v>
      </c>
      <c r="AG903" t="n">
        <v>4</v>
      </c>
      <c r="AH903" t="n">
        <v>0.7</v>
      </c>
      <c r="AI903" t="n">
        <v>0.64</v>
      </c>
      <c r="AJ903" t="inlineStr">
        <is>
          <t>ميلو</t>
        </is>
      </c>
      <c r="AM903" s="1">
        <f>IFERROR(AA903/AB903,"")</f>
        <v/>
      </c>
      <c r="AN903" s="486">
        <f>STDEV(K903,G903)</f>
        <v/>
      </c>
    </row>
    <row r="904">
      <c r="A904" t="n">
        <v>2021</v>
      </c>
      <c r="B904" t="n">
        <v>11</v>
      </c>
      <c r="C904" t="n">
        <v>395</v>
      </c>
      <c r="D904" t="n">
        <v>609</v>
      </c>
      <c r="E904" t="inlineStr">
        <is>
          <t>قاعده فوم جديده- منلو</t>
        </is>
      </c>
      <c r="F904" t="inlineStr">
        <is>
          <t>FMMINI10000044</t>
        </is>
      </c>
      <c r="G904" t="n">
        <v>50</v>
      </c>
      <c r="H904" t="n">
        <v>46.5</v>
      </c>
      <c r="I904" t="n">
        <v>53.5</v>
      </c>
      <c r="J904" t="n">
        <v>66.8</v>
      </c>
      <c r="K904" s="476" t="n">
        <v>51.4</v>
      </c>
      <c r="L904" t="n">
        <v>0.3</v>
      </c>
      <c r="M904" t="n">
        <v>90</v>
      </c>
      <c r="N904" t="n">
        <v>120</v>
      </c>
      <c r="O904" s="2" t="n">
        <v>89</v>
      </c>
      <c r="P904" s="2" t="n">
        <v>122</v>
      </c>
      <c r="Q904" t="n">
        <v>12</v>
      </c>
      <c r="R904" t="n">
        <v>25</v>
      </c>
      <c r="S904" t="n">
        <v>15</v>
      </c>
      <c r="T904" t="n">
        <v>2</v>
      </c>
      <c r="Z904" t="n">
        <v>0.015</v>
      </c>
      <c r="AA904" t="n">
        <v>54</v>
      </c>
      <c r="AB904" t="n">
        <v>5094</v>
      </c>
      <c r="AC904" t="n">
        <v>1.1</v>
      </c>
      <c r="AD904" t="n">
        <v>101.9</v>
      </c>
      <c r="AE904" t="n">
        <v>1.1</v>
      </c>
      <c r="AF904" t="n">
        <v>99.7</v>
      </c>
      <c r="AG904" t="n">
        <v>4</v>
      </c>
      <c r="AH904" t="n">
        <v>0.6</v>
      </c>
      <c r="AI904" t="n">
        <v>0.64</v>
      </c>
      <c r="AJ904" t="inlineStr">
        <is>
          <t>ميلو</t>
        </is>
      </c>
      <c r="AM904" s="1">
        <f>IFERROR(AA904/AB904,"")</f>
        <v/>
      </c>
      <c r="AN904" s="486">
        <f>STDEV(K904,G904)</f>
        <v/>
      </c>
    </row>
    <row r="905">
      <c r="A905" t="n">
        <v>2021</v>
      </c>
      <c r="B905" t="n">
        <v>12</v>
      </c>
      <c r="C905" t="n">
        <v>18</v>
      </c>
      <c r="D905" t="n">
        <v>49</v>
      </c>
      <c r="E905" t="inlineStr">
        <is>
          <t xml:space="preserve"> LgWashing machine (Cover)</t>
        </is>
      </c>
      <c r="F905" t="inlineStr">
        <is>
          <t>FMLGEI20000000</t>
        </is>
      </c>
      <c r="G905" t="n">
        <v>100</v>
      </c>
      <c r="H905" t="n">
        <v>95.5</v>
      </c>
      <c r="I905" t="n">
        <v>104.5</v>
      </c>
      <c r="J905" t="n">
        <v>128.3</v>
      </c>
      <c r="K905" s="476" t="n">
        <v>100.8</v>
      </c>
      <c r="L905" t="n">
        <v>0.3</v>
      </c>
      <c r="M905" t="n">
        <v>101</v>
      </c>
      <c r="N905" t="n">
        <v>107</v>
      </c>
      <c r="O905" s="2" t="n">
        <v>73</v>
      </c>
      <c r="P905" s="2" t="n">
        <v>99</v>
      </c>
      <c r="Q905" t="n">
        <v>11</v>
      </c>
      <c r="R905" t="n">
        <v>14</v>
      </c>
      <c r="S905" t="n">
        <v>23</v>
      </c>
      <c r="Z905" t="n">
        <v>0.015</v>
      </c>
      <c r="AA905" t="n">
        <v>21</v>
      </c>
      <c r="AB905" t="n">
        <v>10478</v>
      </c>
      <c r="AC905" t="n">
        <v>0.2</v>
      </c>
      <c r="AD905" t="n">
        <v>104.8</v>
      </c>
      <c r="AE905" t="n">
        <v>0.2</v>
      </c>
      <c r="AF905" t="n">
        <v>107.2</v>
      </c>
      <c r="AG905" t="n">
        <v>6</v>
      </c>
      <c r="AH905" t="n">
        <v>0.3</v>
      </c>
      <c r="AI905" t="n">
        <v>0.79</v>
      </c>
      <c r="AJ905" t="inlineStr">
        <is>
          <t>LG</t>
        </is>
      </c>
      <c r="AK905" t="inlineStr">
        <is>
          <t>PACKING</t>
        </is>
      </c>
      <c r="AL905" t="inlineStr">
        <is>
          <t>3920EZ2058A</t>
        </is>
      </c>
      <c r="AM905" s="1">
        <f>IFERROR(AA905/AB905,"")</f>
        <v/>
      </c>
      <c r="AN905" s="486">
        <f>STDEV(K905,G905)</f>
        <v/>
      </c>
    </row>
    <row r="906">
      <c r="A906" t="n">
        <v>2021</v>
      </c>
      <c r="B906" t="n">
        <v>12</v>
      </c>
      <c r="C906" t="n">
        <v>18</v>
      </c>
      <c r="D906" t="n">
        <v>50</v>
      </c>
      <c r="E906" t="inlineStr">
        <is>
          <t>LgWashing machine (Angels)</t>
        </is>
      </c>
      <c r="F906" t="inlineStr">
        <is>
          <t>FMLGEI40000000</t>
        </is>
      </c>
      <c r="G906" t="n">
        <v>54</v>
      </c>
      <c r="H906" t="n">
        <v>51.57</v>
      </c>
      <c r="I906" t="n">
        <v>56.43</v>
      </c>
      <c r="J906" t="n">
        <v>70.59999999999999</v>
      </c>
      <c r="K906" s="476" t="n">
        <v>54.6</v>
      </c>
      <c r="L906" t="n">
        <v>0.3</v>
      </c>
      <c r="M906" t="n">
        <v>101</v>
      </c>
      <c r="N906" t="n">
        <v>107</v>
      </c>
      <c r="O906" s="2" t="n">
        <v>73</v>
      </c>
      <c r="P906" s="2" t="n">
        <v>99</v>
      </c>
      <c r="Q906" t="n">
        <v>15</v>
      </c>
      <c r="R906" t="n">
        <v>17</v>
      </c>
      <c r="S906" t="n">
        <v>27</v>
      </c>
      <c r="Z906" t="n">
        <v>0.015</v>
      </c>
      <c r="AA906" t="n">
        <v>26</v>
      </c>
      <c r="AB906" t="n">
        <v>12761</v>
      </c>
      <c r="AC906" t="n">
        <v>0.5</v>
      </c>
      <c r="AD906" t="n">
        <v>236.3</v>
      </c>
      <c r="AE906" t="n">
        <v>0.5</v>
      </c>
      <c r="AF906" t="n">
        <v>238.1</v>
      </c>
      <c r="AG906" t="n">
        <v>6</v>
      </c>
      <c r="AH906" t="n">
        <v>0.4</v>
      </c>
      <c r="AI906" t="n">
        <v>0.96</v>
      </c>
      <c r="AJ906" t="inlineStr">
        <is>
          <t>LG</t>
        </is>
      </c>
      <c r="AK906" t="inlineStr">
        <is>
          <t>PACKING</t>
        </is>
      </c>
      <c r="AL906" t="inlineStr">
        <is>
          <t>3920FZ3114C</t>
        </is>
      </c>
      <c r="AM906" s="1">
        <f>IFERROR(AA906/AB906,"")</f>
        <v/>
      </c>
      <c r="AN906" s="486">
        <f>STDEV(K906,G906)</f>
        <v/>
      </c>
    </row>
    <row r="907">
      <c r="A907" t="n">
        <v>2021</v>
      </c>
      <c r="B907" t="n">
        <v>12</v>
      </c>
      <c r="C907" t="n">
        <v>47</v>
      </c>
      <c r="D907" t="n">
        <v>122</v>
      </c>
      <c r="E907" t="inlineStr">
        <is>
          <t>LgWashing Mashine Base</t>
        </is>
      </c>
      <c r="F907" t="inlineStr">
        <is>
          <t>FMLGEI1000000</t>
        </is>
      </c>
      <c r="G907" t="n">
        <v>280</v>
      </c>
      <c r="H907" t="n">
        <v>267.4</v>
      </c>
      <c r="I907" t="n">
        <v>292.6</v>
      </c>
      <c r="J907" t="n">
        <v>341.7</v>
      </c>
      <c r="K907" s="476" t="n">
        <v>277.5</v>
      </c>
      <c r="L907" t="n">
        <v>0.2</v>
      </c>
      <c r="M907" t="n">
        <v>63</v>
      </c>
      <c r="N907" t="n">
        <v>115</v>
      </c>
      <c r="O907" s="2" t="n">
        <v>70</v>
      </c>
      <c r="P907" s="2" t="n">
        <v>104</v>
      </c>
      <c r="Q907" t="n">
        <v>31</v>
      </c>
      <c r="R907" t="n">
        <v>43</v>
      </c>
      <c r="S907" t="n">
        <v>49</v>
      </c>
      <c r="Z907" t="n">
        <v>0.015</v>
      </c>
      <c r="AA907" t="n">
        <v>77</v>
      </c>
      <c r="AB907" t="n">
        <v>9677</v>
      </c>
      <c r="AC907" t="n">
        <v>0.3</v>
      </c>
      <c r="AD907" t="n">
        <v>34.6</v>
      </c>
      <c r="AE907" t="n">
        <v>0.3</v>
      </c>
      <c r="AF907" t="n">
        <v>26</v>
      </c>
      <c r="AG907" t="n">
        <v>5</v>
      </c>
      <c r="AH907" t="n">
        <v>1.1</v>
      </c>
      <c r="AI907" t="n">
        <v>0.63</v>
      </c>
      <c r="AJ907" t="inlineStr">
        <is>
          <t>LG</t>
        </is>
      </c>
      <c r="AL907" t="inlineStr">
        <is>
          <t>AGG76599801</t>
        </is>
      </c>
      <c r="AM907" s="1">
        <f>IFERROR(AA907/AB907,"")</f>
        <v/>
      </c>
      <c r="AN907" s="486">
        <f>STDEV(K907,G907)</f>
        <v/>
      </c>
    </row>
    <row r="908">
      <c r="A908" t="n">
        <v>2021</v>
      </c>
      <c r="B908" t="n">
        <v>12</v>
      </c>
      <c r="C908" t="n">
        <v>182</v>
      </c>
      <c r="D908" t="n">
        <v>331</v>
      </c>
      <c r="E908" t="inlineStr">
        <is>
          <t>LG 43UJ63</t>
        </is>
      </c>
      <c r="F908" t="inlineStr">
        <is>
          <t>FMLGEI43630000</t>
        </is>
      </c>
      <c r="G908" t="n">
        <v>332</v>
      </c>
      <c r="H908" t="n">
        <v>312.412</v>
      </c>
      <c r="I908" t="n">
        <v>355.572</v>
      </c>
      <c r="K908" s="476" t="n"/>
      <c r="M908" t="n">
        <v>110</v>
      </c>
      <c r="N908" t="n">
        <v>131</v>
      </c>
      <c r="O908" s="2" t="n"/>
      <c r="P908" s="2" t="n"/>
      <c r="Z908" t="n">
        <v>0.015</v>
      </c>
      <c r="AG908" t="n">
        <v>0</v>
      </c>
      <c r="AJ908" t="inlineStr">
        <is>
          <t>LG</t>
        </is>
      </c>
      <c r="AK908" t="inlineStr">
        <is>
          <t>PACKING SET</t>
        </is>
      </c>
      <c r="AL908" t="inlineStr">
        <is>
          <t>MFZ65333701</t>
        </is>
      </c>
      <c r="AM908" s="1">
        <f>IFERROR(AA908/AB908,"")</f>
        <v/>
      </c>
      <c r="AN908" s="486">
        <f>STDEV(K908,G908)</f>
        <v/>
      </c>
    </row>
    <row r="909">
      <c r="A909" t="n">
        <v>2021</v>
      </c>
      <c r="B909" t="n">
        <v>12</v>
      </c>
      <c r="C909" t="n">
        <v>375</v>
      </c>
      <c r="D909" t="n">
        <v>437</v>
      </c>
      <c r="E909" t="inlineStr">
        <is>
          <t xml:space="preserve">LG32LM55/LM63 </t>
        </is>
      </c>
      <c r="F909" t="inlineStr">
        <is>
          <t>FMLGEI32LM5563</t>
        </is>
      </c>
      <c r="G909" t="n">
        <v>168</v>
      </c>
      <c r="H909" t="n">
        <v>158.088</v>
      </c>
      <c r="I909" t="n">
        <v>179.928</v>
      </c>
      <c r="J909" t="n">
        <v>236.6</v>
      </c>
      <c r="K909" s="476" t="n">
        <v>175.8</v>
      </c>
      <c r="L909" t="n">
        <v>0.4</v>
      </c>
      <c r="M909" t="n">
        <v>120</v>
      </c>
      <c r="N909" t="n">
        <v>120</v>
      </c>
      <c r="O909" s="2" t="n">
        <v>115</v>
      </c>
      <c r="P909" s="2" t="n">
        <v>125</v>
      </c>
      <c r="Z909" t="n">
        <v>0.015</v>
      </c>
      <c r="AA909" t="n">
        <v>8</v>
      </c>
      <c r="AB909" t="n">
        <v>2283</v>
      </c>
      <c r="AC909" t="n">
        <v>0</v>
      </c>
      <c r="AD909" t="n">
        <v>13.6</v>
      </c>
      <c r="AE909" t="n">
        <v>0.1</v>
      </c>
      <c r="AF909" t="n">
        <v>22.8</v>
      </c>
      <c r="AG909" t="n">
        <v>1</v>
      </c>
      <c r="AH909" t="n">
        <v>0.1</v>
      </c>
      <c r="AI909" t="n">
        <v>0.38</v>
      </c>
      <c r="AJ909" t="inlineStr">
        <is>
          <t>LG</t>
        </is>
      </c>
      <c r="AK909" t="inlineStr">
        <is>
          <t>PACKING SET</t>
        </is>
      </c>
      <c r="AL909" t="inlineStr">
        <is>
          <t>MFZ66333001</t>
        </is>
      </c>
      <c r="AM909" s="1">
        <f>IFERROR(AA909/AB909,"")</f>
        <v/>
      </c>
      <c r="AN909" s="486">
        <f>STDEV(K909,G909)</f>
        <v/>
      </c>
    </row>
    <row r="910">
      <c r="A910" t="n">
        <v>2021</v>
      </c>
      <c r="B910" t="n">
        <v>12</v>
      </c>
      <c r="C910" t="n">
        <v>376</v>
      </c>
      <c r="D910" t="n">
        <v>438</v>
      </c>
      <c r="E910" t="inlineStr">
        <is>
          <t xml:space="preserve">LG43LM63/UM73 </t>
        </is>
      </c>
      <c r="F910" t="inlineStr">
        <is>
          <t>FMLGEI43LM6373</t>
        </is>
      </c>
      <c r="G910" t="n">
        <v>335</v>
      </c>
      <c r="H910" t="n">
        <v>315.235</v>
      </c>
      <c r="I910" t="n">
        <v>358.785</v>
      </c>
      <c r="J910" t="n">
        <v>409.6</v>
      </c>
      <c r="K910" s="476" t="n">
        <v>345</v>
      </c>
      <c r="L910" t="n">
        <v>0.2</v>
      </c>
      <c r="M910" t="n">
        <v>67</v>
      </c>
      <c r="N910" t="n">
        <v>161</v>
      </c>
      <c r="O910" s="2" t="n">
        <v>81</v>
      </c>
      <c r="P910" s="2" t="n">
        <v>134</v>
      </c>
      <c r="Q910" t="n">
        <v>15</v>
      </c>
      <c r="R910" t="n">
        <v>25</v>
      </c>
      <c r="S910" t="n">
        <v>36</v>
      </c>
      <c r="Z910" t="n">
        <v>0.015</v>
      </c>
      <c r="AA910" t="n">
        <v>14</v>
      </c>
      <c r="AB910" t="n">
        <v>1094</v>
      </c>
      <c r="AC910" t="n">
        <v>0</v>
      </c>
      <c r="AD910" t="n">
        <v>3.3</v>
      </c>
      <c r="AE910" t="n">
        <v>0.1</v>
      </c>
      <c r="AF910" t="n">
        <v>6.4</v>
      </c>
      <c r="AG910" t="n">
        <v>2</v>
      </c>
      <c r="AH910" t="n">
        <v>0.2</v>
      </c>
      <c r="AI910" t="n">
        <v>0.19</v>
      </c>
      <c r="AJ910" t="inlineStr">
        <is>
          <t>LG</t>
        </is>
      </c>
      <c r="AK910" t="inlineStr">
        <is>
          <t>SET PACKING</t>
        </is>
      </c>
      <c r="AL910" t="inlineStr">
        <is>
          <t>mfz66236501</t>
        </is>
      </c>
      <c r="AM910" s="1">
        <f>IFERROR(AA910/AB910,"")</f>
        <v/>
      </c>
      <c r="AN910" s="486">
        <f>STDEV(K910,G910)</f>
        <v/>
      </c>
    </row>
    <row r="911">
      <c r="A911" t="n">
        <v>2021</v>
      </c>
      <c r="B911" t="n">
        <v>12</v>
      </c>
      <c r="C911" t="n">
        <v>382</v>
      </c>
      <c r="D911" t="n">
        <v>449</v>
      </c>
      <c r="E911" t="inlineStr">
        <is>
          <t>FRONT 43LM63</t>
        </is>
      </c>
      <c r="F911" t="inlineStr">
        <is>
          <t>FMLGEI43LM63FR</t>
        </is>
      </c>
      <c r="G911" t="n">
        <v>46</v>
      </c>
      <c r="H911" t="n">
        <v>40.986</v>
      </c>
      <c r="I911" t="n">
        <v>50.048</v>
      </c>
      <c r="K911" s="476" t="n"/>
      <c r="M911" t="n">
        <v>108</v>
      </c>
      <c r="N911" t="n">
        <v>100</v>
      </c>
      <c r="O911" s="2" t="n"/>
      <c r="P911" s="2" t="n"/>
      <c r="Q911" t="n">
        <v>9</v>
      </c>
      <c r="R911" t="n">
        <v>43</v>
      </c>
      <c r="S911" t="n">
        <v>37</v>
      </c>
      <c r="Z911" t="n">
        <v>0.015</v>
      </c>
      <c r="AB911" t="n">
        <v>2160</v>
      </c>
      <c r="AD911" t="n">
        <v>47</v>
      </c>
      <c r="AG911" t="n">
        <v>0</v>
      </c>
      <c r="AJ911" t="inlineStr">
        <is>
          <t>LG</t>
        </is>
      </c>
      <c r="AK911" t="inlineStr">
        <is>
          <t>FRONT-PAD</t>
        </is>
      </c>
      <c r="AL911" t="inlineStr">
        <is>
          <t>MFZ65262201</t>
        </is>
      </c>
      <c r="AM911" s="1">
        <f>IFERROR(AA911/AB911,"")</f>
        <v/>
      </c>
      <c r="AN911" s="486">
        <f>STDEV(K911,G911)</f>
        <v/>
      </c>
    </row>
    <row r="912">
      <c r="A912" t="n">
        <v>2021</v>
      </c>
      <c r="B912" t="n">
        <v>12</v>
      </c>
      <c r="C912" t="n">
        <v>383</v>
      </c>
      <c r="D912" t="n">
        <v>550</v>
      </c>
      <c r="E912" t="inlineStr">
        <is>
          <t>FRONT 43LM55</t>
        </is>
      </c>
      <c r="F912" t="inlineStr">
        <is>
          <t>FMLGEI43LM55FR</t>
        </is>
      </c>
      <c r="G912" t="n">
        <v>35</v>
      </c>
      <c r="H912" t="n">
        <v>32.025</v>
      </c>
      <c r="I912" t="n">
        <v>38.045</v>
      </c>
      <c r="J912" t="n">
        <v>52.1</v>
      </c>
      <c r="K912" s="476" t="n">
        <v>40.8</v>
      </c>
      <c r="L912" t="n">
        <v>0.5</v>
      </c>
      <c r="M912" t="n">
        <v>108</v>
      </c>
      <c r="N912" t="n">
        <v>100</v>
      </c>
      <c r="O912" s="2" t="n">
        <v>117</v>
      </c>
      <c r="P912" s="2" t="n">
        <v>93</v>
      </c>
      <c r="Q912" t="n">
        <v>32</v>
      </c>
      <c r="R912" t="n">
        <v>22</v>
      </c>
      <c r="S912" t="n">
        <v>34</v>
      </c>
      <c r="Z912" t="n">
        <v>0.015</v>
      </c>
      <c r="AA912" t="n">
        <v>41</v>
      </c>
      <c r="AB912" t="n">
        <v>6881</v>
      </c>
      <c r="AC912" t="n">
        <v>1.2</v>
      </c>
      <c r="AD912" t="n">
        <v>196.6</v>
      </c>
      <c r="AE912" t="n">
        <v>1</v>
      </c>
      <c r="AF912" t="n">
        <v>120.5</v>
      </c>
      <c r="AG912" t="n">
        <v>4</v>
      </c>
      <c r="AH912" t="n">
        <v>0.3</v>
      </c>
      <c r="AI912" t="n">
        <v>0.55</v>
      </c>
      <c r="AJ912" t="inlineStr">
        <is>
          <t>LG</t>
        </is>
      </c>
      <c r="AK912" t="inlineStr">
        <is>
          <t>PAD PACKING</t>
        </is>
      </c>
      <c r="AL912" t="inlineStr">
        <is>
          <t>MFZ65262201</t>
        </is>
      </c>
      <c r="AM912" s="1">
        <f>IFERROR(AA912/AB912,"")</f>
        <v/>
      </c>
      <c r="AN912" s="486">
        <f>STDEV(K912,G912)</f>
        <v/>
      </c>
    </row>
    <row r="913">
      <c r="A913" t="n">
        <v>2021</v>
      </c>
      <c r="B913" t="n">
        <v>12</v>
      </c>
      <c r="C913" t="n">
        <v>384</v>
      </c>
      <c r="D913" t="n">
        <v>556</v>
      </c>
      <c r="E913" t="inlineStr">
        <is>
          <t>LG 65 UM 73 top&amp;bottom</t>
        </is>
      </c>
      <c r="F913" t="inlineStr">
        <is>
          <t>FMLGEI65UM7301</t>
        </is>
      </c>
      <c r="G913" t="n">
        <v>1066</v>
      </c>
      <c r="H913" t="n">
        <v>1003.106</v>
      </c>
      <c r="I913" t="n">
        <v>1141.686</v>
      </c>
      <c r="J913" t="n">
        <v>1335.7</v>
      </c>
      <c r="K913" s="476" t="n">
        <v>1089.4</v>
      </c>
      <c r="L913" t="n">
        <v>0.3</v>
      </c>
      <c r="M913" t="n">
        <v>20</v>
      </c>
      <c r="N913" t="n">
        <v>180</v>
      </c>
      <c r="O913" s="2" t="n">
        <v>24</v>
      </c>
      <c r="P913" s="2" t="n">
        <v>153</v>
      </c>
      <c r="Q913" t="n">
        <v>24</v>
      </c>
      <c r="R913" t="n">
        <v>29</v>
      </c>
      <c r="S913" t="n">
        <v>130</v>
      </c>
      <c r="Z913" t="n">
        <v>0.015</v>
      </c>
      <c r="AA913" t="n">
        <v>51</v>
      </c>
      <c r="AB913" t="n">
        <v>3966</v>
      </c>
      <c r="AC913" t="n">
        <v>0.1</v>
      </c>
      <c r="AD913" t="n">
        <v>3.7</v>
      </c>
      <c r="AE913" t="n">
        <v>0.2</v>
      </c>
      <c r="AF913" t="n">
        <v>14.6</v>
      </c>
      <c r="AG913" t="n">
        <v>10</v>
      </c>
      <c r="AH913" t="n">
        <v>2.2</v>
      </c>
      <c r="AI913" t="n">
        <v>0.23</v>
      </c>
      <c r="AJ913" t="inlineStr">
        <is>
          <t>LG</t>
        </is>
      </c>
      <c r="AK913" t="inlineStr">
        <is>
          <t>2POLE SET PACKING</t>
        </is>
      </c>
      <c r="AL913" t="inlineStr">
        <is>
          <t>MFZ66236701</t>
        </is>
      </c>
      <c r="AM913" s="1">
        <f>IFERROR(AA913/AB913,"")</f>
        <v/>
      </c>
      <c r="AN913" s="486">
        <f>STDEV(K913,G913)</f>
        <v/>
      </c>
    </row>
    <row r="914">
      <c r="A914" t="n">
        <v>2021</v>
      </c>
      <c r="B914" t="n">
        <v>12</v>
      </c>
      <c r="C914" t="n">
        <v>384</v>
      </c>
      <c r="D914" t="n">
        <v>557</v>
      </c>
      <c r="F914" t="inlineStr">
        <is>
          <t>FMLGEI65UM7302</t>
        </is>
      </c>
      <c r="G914" t="n">
        <v>182</v>
      </c>
      <c r="H914" t="n">
        <v>171.262</v>
      </c>
      <c r="I914" t="n">
        <v>194.922</v>
      </c>
      <c r="J914" t="n">
        <v>253.9</v>
      </c>
      <c r="K914" s="476" t="n">
        <v>197.1</v>
      </c>
      <c r="L914" t="n">
        <v>0.4</v>
      </c>
      <c r="M914" t="n">
        <v>20</v>
      </c>
      <c r="N914" t="n">
        <v>180</v>
      </c>
      <c r="O914" s="2" t="n">
        <v>24</v>
      </c>
      <c r="P914" s="2" t="n">
        <v>153</v>
      </c>
      <c r="Q914" t="n">
        <v>9</v>
      </c>
      <c r="R914" t="n">
        <v>8</v>
      </c>
      <c r="S914" t="n">
        <v>44</v>
      </c>
      <c r="Z914" t="n">
        <v>0.015</v>
      </c>
      <c r="AA914" t="n">
        <v>27</v>
      </c>
      <c r="AB914" t="n">
        <v>4454</v>
      </c>
      <c r="AC914" t="n">
        <v>0.1</v>
      </c>
      <c r="AD914" t="n">
        <v>24.5</v>
      </c>
      <c r="AE914" t="n">
        <v>0.2</v>
      </c>
      <c r="AF914" t="n">
        <v>35.8</v>
      </c>
      <c r="AG914" t="n">
        <v>10</v>
      </c>
      <c r="AH914" t="n">
        <v>1.1</v>
      </c>
      <c r="AI914" t="n">
        <v>0.4</v>
      </c>
      <c r="AJ914" t="inlineStr">
        <is>
          <t>LG</t>
        </is>
      </c>
      <c r="AL914" t="inlineStr">
        <is>
          <t>MFZ66236702</t>
        </is>
      </c>
      <c r="AM914" s="1">
        <f>IFERROR(AA914/AB914,"")</f>
        <v/>
      </c>
      <c r="AN914" s="486">
        <f>STDEV(K914,G914)</f>
        <v/>
      </c>
    </row>
    <row r="915">
      <c r="A915" t="n">
        <v>2021</v>
      </c>
      <c r="B915" t="n">
        <v>12</v>
      </c>
      <c r="C915" t="n">
        <v>416</v>
      </c>
      <c r="D915" t="n">
        <v>659</v>
      </c>
      <c r="E915" t="inlineStr">
        <is>
          <t>75UP77 MFZ65917901-  FRONT</t>
        </is>
      </c>
      <c r="F915" t="inlineStr">
        <is>
          <t>FMLGEI375UP770</t>
        </is>
      </c>
      <c r="G915" t="n">
        <v>301</v>
      </c>
      <c r="H915" t="n">
        <v>283.241</v>
      </c>
      <c r="I915" t="n">
        <v>322.371</v>
      </c>
      <c r="J915" t="n">
        <v>470.3</v>
      </c>
      <c r="K915" s="476" t="n">
        <v>324.4</v>
      </c>
      <c r="L915" t="n">
        <v>0.6</v>
      </c>
      <c r="M915" t="n">
        <v>40</v>
      </c>
      <c r="N915" t="n">
        <v>180</v>
      </c>
      <c r="O915" s="2" t="n">
        <v>58</v>
      </c>
      <c r="P915" s="2" t="n">
        <v>127</v>
      </c>
      <c r="Q915" t="n">
        <v>6</v>
      </c>
      <c r="R915" t="n">
        <v>7</v>
      </c>
      <c r="S915" t="n">
        <v>10</v>
      </c>
      <c r="Z915" t="n">
        <v>0.015</v>
      </c>
      <c r="AA915" t="n">
        <v>29</v>
      </c>
      <c r="AB915" t="n">
        <v>2819</v>
      </c>
      <c r="AC915" t="n">
        <v>0.1</v>
      </c>
      <c r="AD915" t="n">
        <v>9.4</v>
      </c>
      <c r="AE915" t="n">
        <v>0.1</v>
      </c>
      <c r="AF915" t="n">
        <v>6.3</v>
      </c>
      <c r="AG915" t="n">
        <v>2</v>
      </c>
      <c r="AH915" t="n">
        <v>0.5</v>
      </c>
      <c r="AI915" t="n">
        <v>1.16</v>
      </c>
      <c r="AJ915" t="inlineStr">
        <is>
          <t>LG</t>
        </is>
      </c>
      <c r="AL915" t="inlineStr">
        <is>
          <t>MFZ65917901</t>
        </is>
      </c>
      <c r="AM915" s="1">
        <f>IFERROR(AA915/AB915,"")</f>
        <v/>
      </c>
      <c r="AN915" s="486">
        <f>STDEV(K915,G915)</f>
        <v/>
      </c>
    </row>
    <row r="916">
      <c r="A916" t="n">
        <v>2021</v>
      </c>
      <c r="B916" t="n">
        <v>12</v>
      </c>
      <c r="C916" t="n">
        <v>417</v>
      </c>
      <c r="D916" t="n">
        <v>660</v>
      </c>
      <c r="E916" t="inlineStr">
        <is>
          <t>MFZ67207201 75UP77 TOP-BOTTOM</t>
        </is>
      </c>
      <c r="F916" t="inlineStr">
        <is>
          <t>FMLGEI075UP770</t>
        </is>
      </c>
      <c r="G916" t="n">
        <v>1265</v>
      </c>
      <c r="H916" t="n">
        <v>1190.365</v>
      </c>
      <c r="I916" t="n">
        <v>1354.815</v>
      </c>
      <c r="J916" t="n">
        <v>1592.4</v>
      </c>
      <c r="K916" s="476" t="n">
        <v>1323.1</v>
      </c>
      <c r="L916" t="n">
        <v>0.3</v>
      </c>
      <c r="M916" t="n">
        <v>20</v>
      </c>
      <c r="N916" t="n">
        <v>180</v>
      </c>
      <c r="O916" s="2" t="n">
        <v>22</v>
      </c>
      <c r="P916" s="2" t="n">
        <v>168</v>
      </c>
      <c r="Q916" t="n">
        <v>10</v>
      </c>
      <c r="R916" t="n">
        <v>12</v>
      </c>
      <c r="S916" t="n">
        <v>42</v>
      </c>
      <c r="Z916" t="n">
        <v>0.015</v>
      </c>
      <c r="AA916" t="n">
        <v>40</v>
      </c>
      <c r="AB916" t="n">
        <v>2915</v>
      </c>
      <c r="AC916" t="n">
        <v>0</v>
      </c>
      <c r="AD916" t="n">
        <v>2.3</v>
      </c>
      <c r="AE916" t="n">
        <v>0.1</v>
      </c>
      <c r="AF916" t="n">
        <v>5.7</v>
      </c>
      <c r="AG916" t="n">
        <v>6</v>
      </c>
      <c r="AH916" t="n">
        <v>1.8</v>
      </c>
      <c r="AI916" t="n">
        <v>0.18</v>
      </c>
      <c r="AJ916" t="inlineStr">
        <is>
          <t>LG</t>
        </is>
      </c>
      <c r="AL916" t="inlineStr">
        <is>
          <t>MFZ67207201</t>
        </is>
      </c>
      <c r="AM916" s="1">
        <f>IFERROR(AA916/AB916,"")</f>
        <v/>
      </c>
      <c r="AN916" s="486">
        <f>STDEV(K916,G916)</f>
        <v/>
      </c>
    </row>
    <row r="917">
      <c r="A917" t="n">
        <v>2021</v>
      </c>
      <c r="B917" t="n">
        <v>12</v>
      </c>
      <c r="C917" t="n">
        <v>417</v>
      </c>
      <c r="D917" t="n">
        <v>660</v>
      </c>
      <c r="E917" t="inlineStr">
        <is>
          <t>MFZ67207201 75UP77 TOP-BOTTOM</t>
        </is>
      </c>
      <c r="F917" t="inlineStr">
        <is>
          <t>FMLGEI075UP770</t>
        </is>
      </c>
      <c r="G917" t="n">
        <v>1265</v>
      </c>
      <c r="H917" t="n">
        <v>1190.365</v>
      </c>
      <c r="I917" t="n">
        <v>1354.815</v>
      </c>
      <c r="K917" s="476" t="n"/>
      <c r="M917" t="n">
        <v>20</v>
      </c>
      <c r="N917" t="n">
        <v>180</v>
      </c>
      <c r="O917" s="2" t="n"/>
      <c r="P917" s="2" t="n"/>
      <c r="AG917" t="n">
        <v>0</v>
      </c>
      <c r="AJ917" t="inlineStr">
        <is>
          <t>LG</t>
        </is>
      </c>
      <c r="AL917" t="inlineStr">
        <is>
          <t>MFZ67207201</t>
        </is>
      </c>
      <c r="AM917" s="1">
        <f>IFERROR(AA917/AB917,"")</f>
        <v/>
      </c>
      <c r="AN917" s="486">
        <f>STDEV(K917,G917)</f>
        <v/>
      </c>
    </row>
    <row r="918">
      <c r="A918" t="n">
        <v>2021</v>
      </c>
      <c r="B918" t="n">
        <v>12</v>
      </c>
      <c r="C918" t="n">
        <v>417</v>
      </c>
      <c r="D918" t="n">
        <v>661</v>
      </c>
      <c r="E918" t="inlineStr">
        <is>
          <t xml:space="preserve"> MFZ67207201 75UP77Side</t>
        </is>
      </c>
      <c r="F918" t="inlineStr">
        <is>
          <t>FMLGEI475UP770</t>
        </is>
      </c>
      <c r="G918" t="n">
        <v>138</v>
      </c>
      <c r="H918" t="n">
        <v>129.858</v>
      </c>
      <c r="I918" t="n">
        <v>147.798</v>
      </c>
      <c r="J918" t="n">
        <v>173.7</v>
      </c>
      <c r="K918" s="476" t="n">
        <v>143.5</v>
      </c>
      <c r="L918" t="n">
        <v>0.3</v>
      </c>
      <c r="M918" t="n">
        <v>20</v>
      </c>
      <c r="N918" t="n">
        <v>180</v>
      </c>
      <c r="O918" s="2" t="n">
        <v>22</v>
      </c>
      <c r="P918" s="2" t="n">
        <v>168</v>
      </c>
      <c r="Q918" t="n">
        <v>11</v>
      </c>
      <c r="R918" t="n">
        <v>14</v>
      </c>
      <c r="S918" t="n">
        <v>47</v>
      </c>
      <c r="Z918" t="n">
        <v>0.015</v>
      </c>
      <c r="AA918" t="n">
        <v>42</v>
      </c>
      <c r="AB918" t="n">
        <v>2601</v>
      </c>
      <c r="AC918" t="n">
        <v>0.3</v>
      </c>
      <c r="AD918" t="n">
        <v>18.8</v>
      </c>
      <c r="AE918" t="n">
        <v>0.2</v>
      </c>
      <c r="AF918" t="n">
        <v>14</v>
      </c>
      <c r="AG918" t="n">
        <v>6</v>
      </c>
      <c r="AH918" t="n">
        <v>1.9</v>
      </c>
      <c r="AI918" t="n">
        <v>0.76</v>
      </c>
      <c r="AJ918" t="inlineStr">
        <is>
          <t>LG</t>
        </is>
      </c>
      <c r="AL918" t="inlineStr">
        <is>
          <t>MFZ67207202</t>
        </is>
      </c>
      <c r="AM918" s="1">
        <f>IFERROR(AA918/AB918,"")</f>
        <v/>
      </c>
      <c r="AN918" s="486">
        <f>STDEV(K918,G918)</f>
        <v/>
      </c>
    </row>
    <row r="919">
      <c r="A919" t="n">
        <v>2021</v>
      </c>
      <c r="B919" t="n">
        <v>12</v>
      </c>
      <c r="C919" t="n">
        <v>419</v>
      </c>
      <c r="D919" t="n">
        <v>670</v>
      </c>
      <c r="E919" t="inlineStr">
        <is>
          <t>LG43UP77</t>
        </is>
      </c>
      <c r="F919" t="inlineStr">
        <is>
          <t>FMLGEI043UP770</t>
        </is>
      </c>
      <c r="G919" t="n">
        <v>298</v>
      </c>
      <c r="H919" t="n">
        <v>280.418</v>
      </c>
      <c r="I919" t="n">
        <v>319.158</v>
      </c>
      <c r="J919" t="n">
        <v>467.3</v>
      </c>
      <c r="K919" s="476" t="n">
        <v>324.1</v>
      </c>
      <c r="L919" t="n">
        <v>0.6</v>
      </c>
      <c r="M919" t="n">
        <v>96</v>
      </c>
      <c r="N919" t="n">
        <v>150</v>
      </c>
      <c r="O919" s="2" t="n">
        <v>89</v>
      </c>
      <c r="P919" s="2" t="n">
        <v>162</v>
      </c>
      <c r="Q919" t="n">
        <v>12</v>
      </c>
      <c r="R919" t="n">
        <v>12</v>
      </c>
      <c r="S919" t="n">
        <v>12</v>
      </c>
      <c r="Z919" t="n">
        <v>0.015</v>
      </c>
      <c r="AA919" t="n">
        <v>46</v>
      </c>
      <c r="AB919" t="n">
        <v>2986</v>
      </c>
      <c r="AC919" t="n">
        <v>0.2</v>
      </c>
      <c r="AD919" t="n">
        <v>10</v>
      </c>
      <c r="AE919" t="n">
        <v>0.3</v>
      </c>
      <c r="AF919" t="n">
        <v>17.9</v>
      </c>
      <c r="AG919" t="n">
        <v>3</v>
      </c>
      <c r="AH919" t="n">
        <v>0.5</v>
      </c>
      <c r="AI919" t="n">
        <v>0.23</v>
      </c>
      <c r="AJ919" t="inlineStr">
        <is>
          <t>LG</t>
        </is>
      </c>
      <c r="AK919" t="inlineStr">
        <is>
          <t>PACKING SET</t>
        </is>
      </c>
      <c r="AL919" t="inlineStr">
        <is>
          <t>MFZ67209801</t>
        </is>
      </c>
      <c r="AM919" s="1">
        <f>IFERROR(AA919/AB919,"")</f>
        <v/>
      </c>
      <c r="AN919" s="486">
        <f>STDEV(K919,G919)</f>
        <v/>
      </c>
    </row>
    <row r="920">
      <c r="A920" t="n">
        <v>2021</v>
      </c>
      <c r="B920" t="n">
        <v>12</v>
      </c>
      <c r="C920" t="n">
        <v>421</v>
      </c>
      <c r="D920" t="n">
        <v>667</v>
      </c>
      <c r="E920" t="inlineStr">
        <is>
          <t>LG65UP81-top&amp;bootom</t>
        </is>
      </c>
      <c r="F920" t="inlineStr">
        <is>
          <t>FMLGEI065UP810</t>
        </is>
      </c>
      <c r="G920" t="n">
        <v>1554</v>
      </c>
      <c r="H920" t="n">
        <v>1462.314</v>
      </c>
      <c r="I920" t="n">
        <v>1664.334</v>
      </c>
      <c r="J920" t="n">
        <v>1956.3</v>
      </c>
      <c r="K920" s="476" t="n">
        <v>1487.6</v>
      </c>
      <c r="L920" t="n">
        <v>0.3</v>
      </c>
      <c r="M920" t="n">
        <v>18</v>
      </c>
      <c r="N920" t="n">
        <v>200</v>
      </c>
      <c r="O920" s="2" t="n">
        <v>20</v>
      </c>
      <c r="P920" s="2" t="n">
        <v>178</v>
      </c>
      <c r="Q920" t="n">
        <v>3</v>
      </c>
      <c r="R920" t="n">
        <v>4</v>
      </c>
      <c r="S920" t="n">
        <v>13</v>
      </c>
      <c r="Z920" t="n">
        <v>0.015</v>
      </c>
      <c r="AA920" t="n">
        <v>19</v>
      </c>
      <c r="AB920" t="n">
        <v>1280</v>
      </c>
      <c r="AC920" t="n">
        <v>0</v>
      </c>
      <c r="AD920" t="n">
        <v>0.8</v>
      </c>
      <c r="AE920" t="n">
        <v>0</v>
      </c>
      <c r="AF920" t="n">
        <v>1.3</v>
      </c>
      <c r="AG920" t="n">
        <v>4</v>
      </c>
      <c r="AH920" t="n">
        <v>0.9</v>
      </c>
      <c r="AI920" t="n">
        <v>0.46</v>
      </c>
      <c r="AJ920" t="inlineStr">
        <is>
          <t>LG</t>
        </is>
      </c>
      <c r="AL920" t="inlineStr">
        <is>
          <t>MFZ67207601</t>
        </is>
      </c>
      <c r="AM920" s="1">
        <f>IFERROR(AA920/AB920,"")</f>
        <v/>
      </c>
      <c r="AN920" s="486">
        <f>STDEV(K920,G920)</f>
        <v/>
      </c>
    </row>
    <row r="921">
      <c r="A921" t="n">
        <v>2021</v>
      </c>
      <c r="B921" t="n">
        <v>12</v>
      </c>
      <c r="C921" t="n">
        <v>421</v>
      </c>
      <c r="D921" t="n">
        <v>673</v>
      </c>
      <c r="E921" t="inlineStr">
        <is>
          <t>LG65UP81-side</t>
        </is>
      </c>
      <c r="F921" t="inlineStr">
        <is>
          <t>FMLGEI365UP810</t>
        </is>
      </c>
      <c r="G921" t="n">
        <v>61.6</v>
      </c>
      <c r="H921" t="n">
        <v>57.9656</v>
      </c>
      <c r="I921" t="n">
        <v>65.9736</v>
      </c>
      <c r="J921" t="n">
        <v>96.3</v>
      </c>
      <c r="K921" s="476" t="n">
        <v>67.3</v>
      </c>
      <c r="L921" t="n">
        <v>0.6</v>
      </c>
      <c r="M921" t="n">
        <v>18</v>
      </c>
      <c r="N921" t="n">
        <v>200</v>
      </c>
      <c r="O921" s="2" t="n">
        <v>20</v>
      </c>
      <c r="P921" s="2" t="n">
        <v>178</v>
      </c>
      <c r="Q921" t="n">
        <v>3</v>
      </c>
      <c r="R921" t="n">
        <v>4</v>
      </c>
      <c r="S921" t="n">
        <v>13</v>
      </c>
      <c r="Z921" t="n">
        <v>0.015</v>
      </c>
      <c r="AA921" t="n">
        <v>18</v>
      </c>
      <c r="AB921" t="n">
        <v>1297</v>
      </c>
      <c r="AC921" t="n">
        <v>0.3</v>
      </c>
      <c r="AD921" t="n">
        <v>21.1</v>
      </c>
      <c r="AE921" t="n">
        <v>0.3</v>
      </c>
      <c r="AF921" t="n">
        <v>16.9</v>
      </c>
      <c r="AG921" t="n">
        <v>4</v>
      </c>
      <c r="AH921" t="n">
        <v>0.9</v>
      </c>
      <c r="AI921" t="n">
        <v>0.9399999999999999</v>
      </c>
      <c r="AJ921" t="inlineStr">
        <is>
          <t>LG</t>
        </is>
      </c>
      <c r="AL921" t="inlineStr">
        <is>
          <t>MFZ67207602</t>
        </is>
      </c>
      <c r="AM921" s="1">
        <f>IFERROR(AA921/AB921,"")</f>
        <v/>
      </c>
      <c r="AN921" s="486">
        <f>STDEV(K921,G921)</f>
        <v/>
      </c>
    </row>
    <row r="922">
      <c r="A922" t="n">
        <v>2021</v>
      </c>
      <c r="B922" t="n">
        <v>12</v>
      </c>
      <c r="C922" t="n">
        <v>422</v>
      </c>
      <c r="D922" t="n">
        <v>668</v>
      </c>
      <c r="E922" t="inlineStr">
        <is>
          <t>LG 65UP77 FRONT</t>
        </is>
      </c>
      <c r="F922" t="inlineStr">
        <is>
          <t>FMLGEI365UP770</t>
        </is>
      </c>
      <c r="G922" t="n">
        <v>103</v>
      </c>
      <c r="H922" t="n">
        <v>96.923</v>
      </c>
      <c r="I922" t="n">
        <v>110.313</v>
      </c>
      <c r="J922" t="n">
        <v>158.2</v>
      </c>
      <c r="K922" s="476" t="n">
        <v>108.8</v>
      </c>
      <c r="L922" t="n">
        <v>0.5</v>
      </c>
      <c r="M922" t="n">
        <v>103</v>
      </c>
      <c r="N922" t="n">
        <v>70</v>
      </c>
      <c r="O922" s="2" t="n">
        <v>78</v>
      </c>
      <c r="P922" s="2" t="n">
        <v>92</v>
      </c>
      <c r="Q922" t="n">
        <v>12</v>
      </c>
      <c r="R922" t="n">
        <v>4</v>
      </c>
      <c r="S922" t="n">
        <v>7</v>
      </c>
      <c r="Z922" t="n">
        <v>0.015</v>
      </c>
      <c r="AA922" t="n">
        <v>61</v>
      </c>
      <c r="AB922" t="n">
        <v>9818</v>
      </c>
      <c r="AC922" t="n">
        <v>0.6</v>
      </c>
      <c r="AD922" t="n">
        <v>95.3</v>
      </c>
      <c r="AE922" t="n">
        <v>0.6</v>
      </c>
      <c r="AF922" t="n">
        <v>90.09999999999999</v>
      </c>
      <c r="AG922" t="n">
        <v>5</v>
      </c>
      <c r="AH922" t="n">
        <v>0.8</v>
      </c>
      <c r="AI922" t="n">
        <v>0.86</v>
      </c>
      <c r="AJ922" t="inlineStr">
        <is>
          <t>LG</t>
        </is>
      </c>
      <c r="AL922" t="inlineStr">
        <is>
          <t>MFZ66151901</t>
        </is>
      </c>
      <c r="AM922" s="1">
        <f>IFERROR(AA922/AB922,"")</f>
        <v/>
      </c>
      <c r="AN922" s="486">
        <f>STDEV(K922,G922)</f>
        <v/>
      </c>
    </row>
    <row r="923">
      <c r="A923" t="n">
        <v>2021</v>
      </c>
      <c r="B923" t="n">
        <v>12</v>
      </c>
      <c r="C923" t="n">
        <v>423</v>
      </c>
      <c r="D923" t="n">
        <v>669</v>
      </c>
      <c r="E923" t="inlineStr">
        <is>
          <t>LG65UP77_TB</t>
        </is>
      </c>
      <c r="F923" t="inlineStr">
        <is>
          <t>FMLGEI065UP770</t>
        </is>
      </c>
      <c r="G923" t="n">
        <v>954</v>
      </c>
      <c r="H923" t="n">
        <v>897.7140000000001</v>
      </c>
      <c r="I923" t="n">
        <v>1021.734</v>
      </c>
      <c r="J923" t="n">
        <v>1336.2</v>
      </c>
      <c r="K923" s="476" t="n">
        <v>1005.8</v>
      </c>
      <c r="L923" t="n">
        <v>0.4</v>
      </c>
      <c r="M923" t="n">
        <v>40</v>
      </c>
      <c r="N923" t="n">
        <v>180</v>
      </c>
      <c r="O923" s="2" t="n">
        <v>41</v>
      </c>
      <c r="P923" s="2" t="n">
        <v>178</v>
      </c>
      <c r="Q923" t="n">
        <v>27</v>
      </c>
      <c r="R923" t="n">
        <v>34</v>
      </c>
      <c r="S923" t="n">
        <v>38</v>
      </c>
      <c r="Z923" t="n">
        <v>0.015</v>
      </c>
      <c r="AA923" t="n">
        <v>47</v>
      </c>
      <c r="AB923" t="n">
        <v>2837</v>
      </c>
      <c r="AC923" t="n">
        <v>0</v>
      </c>
      <c r="AD923" t="n">
        <v>3</v>
      </c>
      <c r="AE923" t="n">
        <v>0.1</v>
      </c>
      <c r="AF923" t="n">
        <v>5.6</v>
      </c>
      <c r="AG923" t="n">
        <v>5</v>
      </c>
      <c r="AH923" t="n">
        <v>1.2</v>
      </c>
      <c r="AI923" t="n">
        <v>0.32</v>
      </c>
      <c r="AJ923" t="inlineStr">
        <is>
          <t>LG</t>
        </is>
      </c>
      <c r="AL923" t="inlineStr">
        <is>
          <t>MFZ67207701</t>
        </is>
      </c>
      <c r="AM923" s="1">
        <f>IFERROR(AA923/AB923,"")</f>
        <v/>
      </c>
      <c r="AN923" s="486">
        <f>STDEV(K923,G923)</f>
        <v/>
      </c>
    </row>
    <row r="924">
      <c r="A924" t="n">
        <v>2021</v>
      </c>
      <c r="B924" t="n">
        <v>12</v>
      </c>
      <c r="C924" t="n">
        <v>425</v>
      </c>
      <c r="D924" t="n">
        <v>674</v>
      </c>
      <c r="E924" t="inlineStr">
        <is>
          <t>LgWashing Mashine Base (VIVACHE)</t>
        </is>
      </c>
      <c r="F924" t="inlineStr">
        <is>
          <t>FMLGEI10000000</t>
        </is>
      </c>
      <c r="G924" t="n">
        <v>256</v>
      </c>
      <c r="H924" t="n">
        <v>240.896</v>
      </c>
      <c r="I924" t="n">
        <v>274.176</v>
      </c>
      <c r="J924" t="n">
        <v>380</v>
      </c>
      <c r="K924" s="476" t="n">
        <v>291</v>
      </c>
      <c r="L924" t="n">
        <v>0.5</v>
      </c>
      <c r="M924" t="n">
        <v>40</v>
      </c>
      <c r="N924" t="n">
        <v>180</v>
      </c>
      <c r="O924" s="2" t="n">
        <v>63</v>
      </c>
      <c r="P924" s="2" t="n">
        <v>114</v>
      </c>
      <c r="R924" t="n">
        <v>6</v>
      </c>
      <c r="S924" t="n">
        <v>7</v>
      </c>
      <c r="Z924" t="n">
        <v>0.015</v>
      </c>
      <c r="AA924" t="n">
        <v>7</v>
      </c>
      <c r="AB924" t="n">
        <v>2607</v>
      </c>
      <c r="AC924" t="n">
        <v>0</v>
      </c>
      <c r="AD924" t="n">
        <v>10.2</v>
      </c>
      <c r="AE924" t="n">
        <v>0</v>
      </c>
      <c r="AF924" t="n">
        <v>4.1</v>
      </c>
      <c r="AG924" t="n">
        <v>1</v>
      </c>
      <c r="AH924" t="n">
        <v>0.1</v>
      </c>
      <c r="AI924" t="n">
        <v>1.36</v>
      </c>
      <c r="AJ924" t="inlineStr">
        <is>
          <t>LG</t>
        </is>
      </c>
      <c r="AL924" t="inlineStr">
        <is>
          <t>AGG76599802</t>
        </is>
      </c>
      <c r="AM924" s="1">
        <f>IFERROR(AA924/AB924,"")</f>
        <v/>
      </c>
      <c r="AN924" s="486">
        <f>STDEV(K924,G924)</f>
        <v/>
      </c>
    </row>
    <row r="925">
      <c r="A925" t="n">
        <v>2021</v>
      </c>
      <c r="B925" t="n">
        <v>12</v>
      </c>
      <c r="C925" t="n">
        <v>434</v>
      </c>
      <c r="D925" t="n">
        <v>751</v>
      </c>
      <c r="E925" t="inlineStr">
        <is>
          <t>LG Nano80-top&amp;bottom</t>
        </is>
      </c>
      <c r="F925" t="inlineStr">
        <is>
          <t>FMLGEI065UP810</t>
        </is>
      </c>
      <c r="G925" t="n">
        <v>1009</v>
      </c>
      <c r="H925" t="n">
        <v>949.4690000000001</v>
      </c>
      <c r="I925" t="n">
        <v>1080.639</v>
      </c>
      <c r="J925" t="n">
        <v>1393.4</v>
      </c>
      <c r="K925" s="476" t="n">
        <v>1070.3</v>
      </c>
      <c r="L925" t="n">
        <v>0.4</v>
      </c>
      <c r="M925" t="n">
        <v>33</v>
      </c>
      <c r="N925" t="n">
        <v>108</v>
      </c>
      <c r="O925" s="2" t="n">
        <v>21</v>
      </c>
      <c r="P925" s="2" t="n">
        <v>176</v>
      </c>
      <c r="Q925" t="n">
        <v>4</v>
      </c>
      <c r="R925" t="n">
        <v>6</v>
      </c>
      <c r="S925" t="n">
        <v>15</v>
      </c>
      <c r="Z925" t="n">
        <v>0.015</v>
      </c>
      <c r="AA925" t="n">
        <v>25</v>
      </c>
      <c r="AB925" t="n">
        <v>1107</v>
      </c>
      <c r="AC925" t="n">
        <v>0</v>
      </c>
      <c r="AD925" t="n">
        <v>1.1</v>
      </c>
      <c r="AE925" t="n">
        <v>0</v>
      </c>
      <c r="AF925" t="n">
        <v>2.1</v>
      </c>
      <c r="AG925" t="n">
        <v>4</v>
      </c>
      <c r="AH925" t="n">
        <v>1.2</v>
      </c>
      <c r="AI925" t="n">
        <v>0.19</v>
      </c>
      <c r="AJ925" t="inlineStr">
        <is>
          <t>LG</t>
        </is>
      </c>
      <c r="AL925" t="inlineStr">
        <is>
          <t>MFZ67212201</t>
        </is>
      </c>
      <c r="AM925" s="1">
        <f>IFERROR(AA925/AB925,"")</f>
        <v/>
      </c>
      <c r="AN925" s="486">
        <f>STDEV(K925,G925)</f>
        <v/>
      </c>
    </row>
    <row r="926">
      <c r="A926" t="n">
        <v>2021</v>
      </c>
      <c r="B926" t="n">
        <v>12</v>
      </c>
      <c r="C926" t="n">
        <v>434</v>
      </c>
      <c r="D926" t="n">
        <v>752</v>
      </c>
      <c r="E926" t="inlineStr">
        <is>
          <t>LG Nano80-side-left</t>
        </is>
      </c>
      <c r="F926" t="inlineStr">
        <is>
          <t>FMLGEI365UP810</t>
        </is>
      </c>
      <c r="G926" t="n">
        <v>52</v>
      </c>
      <c r="H926" t="n">
        <v>48.932</v>
      </c>
      <c r="I926" t="n">
        <v>55.692</v>
      </c>
      <c r="J926" t="n">
        <v>65.09999999999999</v>
      </c>
      <c r="K926" s="476" t="n">
        <v>54.3</v>
      </c>
      <c r="L926" t="n">
        <v>0.3</v>
      </c>
      <c r="M926" t="n">
        <v>33</v>
      </c>
      <c r="N926" t="n">
        <v>108</v>
      </c>
      <c r="O926" s="2" t="n">
        <v>21</v>
      </c>
      <c r="P926" s="2" t="n">
        <v>176</v>
      </c>
      <c r="Q926" t="n">
        <v>4</v>
      </c>
      <c r="R926" t="n">
        <v>6</v>
      </c>
      <c r="S926" t="n">
        <v>15</v>
      </c>
      <c r="Z926" t="n">
        <v>0.015</v>
      </c>
      <c r="AA926" t="n">
        <v>25</v>
      </c>
      <c r="AB926" t="n">
        <v>1132</v>
      </c>
      <c r="AC926" t="n">
        <v>0.5</v>
      </c>
      <c r="AD926" t="n">
        <v>21.8</v>
      </c>
      <c r="AE926" t="n">
        <v>0.5</v>
      </c>
      <c r="AF926" t="n">
        <v>20.7</v>
      </c>
      <c r="AG926" t="n">
        <v>4</v>
      </c>
      <c r="AH926" t="n">
        <v>1.2</v>
      </c>
      <c r="AI926" t="n">
        <v>0.39</v>
      </c>
      <c r="AJ926" t="inlineStr">
        <is>
          <t>LG</t>
        </is>
      </c>
      <c r="AL926" t="inlineStr">
        <is>
          <t>MFZ67212202</t>
        </is>
      </c>
      <c r="AM926" s="1">
        <f>IFERROR(AA926/AB926,"")</f>
        <v/>
      </c>
      <c r="AN926" s="486">
        <f>STDEV(K926,G926)</f>
        <v/>
      </c>
    </row>
    <row r="927">
      <c r="A927" t="n">
        <v>2021</v>
      </c>
      <c r="B927" t="n">
        <v>12</v>
      </c>
      <c r="C927" t="n">
        <v>124</v>
      </c>
      <c r="D927" t="n">
        <v>688</v>
      </c>
      <c r="E927" t="inlineStr">
        <is>
          <t>قاعدة غسالة كيلوباترا</t>
        </is>
      </c>
      <c r="F927" t="inlineStr">
        <is>
          <t>FMDAII10CP0000</t>
        </is>
      </c>
      <c r="G927" t="n">
        <v>200</v>
      </c>
      <c r="H927" t="n">
        <v>180</v>
      </c>
      <c r="I927" t="n">
        <v>220</v>
      </c>
      <c r="J927" t="n">
        <v>264.3</v>
      </c>
      <c r="K927" s="476" t="n">
        <v>202.4</v>
      </c>
      <c r="L927" t="n">
        <v>0.3</v>
      </c>
      <c r="M927" t="n">
        <v>60</v>
      </c>
      <c r="N927" t="n">
        <v>120</v>
      </c>
      <c r="O927" s="2" t="n">
        <v>62</v>
      </c>
      <c r="P927" s="2" t="n">
        <v>116</v>
      </c>
      <c r="Q927" t="n">
        <v>22</v>
      </c>
      <c r="R927" t="n">
        <v>28</v>
      </c>
      <c r="S927" t="n">
        <v>45</v>
      </c>
      <c r="Z927" t="n">
        <v>0.015</v>
      </c>
      <c r="AA927" t="n">
        <v>40</v>
      </c>
      <c r="AB927" t="n">
        <v>7081</v>
      </c>
      <c r="AC927" t="n">
        <v>0.2</v>
      </c>
      <c r="AD927" t="n">
        <v>35.4</v>
      </c>
      <c r="AE927" t="n">
        <v>0.2</v>
      </c>
      <c r="AF927" t="n">
        <v>35.4</v>
      </c>
      <c r="AG927" t="n">
        <v>6</v>
      </c>
      <c r="AH927" t="n">
        <v>0.6</v>
      </c>
      <c r="AI927" t="n">
        <v>0.89</v>
      </c>
      <c r="AJ927" t="inlineStr">
        <is>
          <t>Media</t>
        </is>
      </c>
      <c r="AM927" s="1">
        <f>IFERROR(AA927/AB927,"")</f>
        <v/>
      </c>
      <c r="AN927" s="486">
        <f>STDEV(K927,G927)</f>
        <v/>
      </c>
    </row>
    <row r="928">
      <c r="A928" t="n">
        <v>2021</v>
      </c>
      <c r="B928" t="n">
        <v>12</v>
      </c>
      <c r="C928" t="n">
        <v>124</v>
      </c>
      <c r="D928" t="n">
        <v>689</v>
      </c>
      <c r="E928" t="inlineStr">
        <is>
          <t>لوحه غساله كيلوباترا</t>
        </is>
      </c>
      <c r="F928" t="inlineStr">
        <is>
          <t>FMDAII70CP0000</t>
        </is>
      </c>
      <c r="G928" t="n">
        <v>75</v>
      </c>
      <c r="H928" t="n">
        <v>67.5</v>
      </c>
      <c r="I928" t="n">
        <v>82.5</v>
      </c>
      <c r="J928" t="n">
        <v>97.3</v>
      </c>
      <c r="K928" s="476" t="n">
        <v>82.09999999999999</v>
      </c>
      <c r="L928" t="n">
        <v>0.3</v>
      </c>
      <c r="M928" t="n">
        <v>60</v>
      </c>
      <c r="N928" t="n">
        <v>120</v>
      </c>
      <c r="O928" s="2" t="n">
        <v>62</v>
      </c>
      <c r="P928" s="2" t="n">
        <v>116</v>
      </c>
      <c r="Q928" t="n">
        <v>18</v>
      </c>
      <c r="R928" t="n">
        <v>26</v>
      </c>
      <c r="S928" t="n">
        <v>45</v>
      </c>
      <c r="Z928" t="n">
        <v>0.015</v>
      </c>
      <c r="AA928" t="n">
        <v>36</v>
      </c>
      <c r="AB928" t="n">
        <v>11538</v>
      </c>
      <c r="AC928" t="n">
        <v>0.5</v>
      </c>
      <c r="AD928" t="n">
        <v>153.8</v>
      </c>
      <c r="AE928" t="n">
        <v>0.4</v>
      </c>
      <c r="AF928" t="n">
        <v>141.5</v>
      </c>
      <c r="AG928" t="n">
        <v>6</v>
      </c>
      <c r="AH928" t="n">
        <v>0.6</v>
      </c>
      <c r="AI928" t="n">
        <v>1.46</v>
      </c>
      <c r="AJ928" t="inlineStr">
        <is>
          <t>Media</t>
        </is>
      </c>
      <c r="AM928" s="1">
        <f>IFERROR(AA928/AB928,"")</f>
        <v/>
      </c>
      <c r="AN928" s="486">
        <f>STDEV(K928,G928)</f>
        <v/>
      </c>
    </row>
    <row r="929">
      <c r="A929" t="n">
        <v>2021</v>
      </c>
      <c r="B929" t="n">
        <v>12</v>
      </c>
      <c r="C929" t="n">
        <v>125</v>
      </c>
      <c r="D929" t="n">
        <v>690</v>
      </c>
      <c r="E929" t="inlineStr">
        <is>
          <t>زوايا اماميه كيلوباترا</t>
        </is>
      </c>
      <c r="F929" t="inlineStr">
        <is>
          <t>FMDAII2FCP0000</t>
        </is>
      </c>
      <c r="G929" t="n">
        <v>170</v>
      </c>
      <c r="H929" t="n">
        <v>153</v>
      </c>
      <c r="I929" t="n">
        <v>187</v>
      </c>
      <c r="J929" t="n">
        <v>235.6</v>
      </c>
      <c r="K929" s="476" t="n">
        <v>183</v>
      </c>
      <c r="L929" t="n">
        <v>0.4</v>
      </c>
      <c r="M929" t="n">
        <v>120</v>
      </c>
      <c r="N929" t="n">
        <v>120</v>
      </c>
      <c r="O929" s="2" t="n">
        <v>119</v>
      </c>
      <c r="P929" s="2" t="n">
        <v>124</v>
      </c>
      <c r="Q929" t="n">
        <v>4</v>
      </c>
      <c r="R929" t="n">
        <v>8</v>
      </c>
      <c r="S929" t="n">
        <v>15</v>
      </c>
      <c r="Z929" t="n">
        <v>0.015</v>
      </c>
      <c r="AA929" t="n">
        <v>5</v>
      </c>
      <c r="AB929" t="n">
        <v>4925</v>
      </c>
      <c r="AC929" t="n">
        <v>0</v>
      </c>
      <c r="AD929" t="n">
        <v>29</v>
      </c>
      <c r="AE929" t="n">
        <v>0</v>
      </c>
      <c r="AF929" t="n">
        <v>22.9</v>
      </c>
      <c r="AG929" t="n">
        <v>3</v>
      </c>
      <c r="AH929" t="n">
        <v>0</v>
      </c>
      <c r="AI929" t="n">
        <v>0.79</v>
      </c>
      <c r="AJ929" t="inlineStr">
        <is>
          <t>Media</t>
        </is>
      </c>
      <c r="AM929" s="1">
        <f>IFERROR(AA929/AB929,"")</f>
        <v/>
      </c>
      <c r="AN929" s="486">
        <f>STDEV(K929,G929)</f>
        <v/>
      </c>
    </row>
    <row r="930">
      <c r="A930" t="n">
        <v>2021</v>
      </c>
      <c r="B930" t="n">
        <v>12</v>
      </c>
      <c r="C930" t="n">
        <v>125</v>
      </c>
      <c r="D930" t="n">
        <v>691</v>
      </c>
      <c r="E930" t="inlineStr">
        <is>
          <t>زوايا خلفيه كيلوباترا</t>
        </is>
      </c>
      <c r="F930" t="inlineStr">
        <is>
          <t>FMDAII2RCP0000</t>
        </is>
      </c>
      <c r="G930" t="n">
        <v>194</v>
      </c>
      <c r="H930" t="n">
        <v>174.6</v>
      </c>
      <c r="I930" t="n">
        <v>213.4</v>
      </c>
      <c r="J930" t="n">
        <v>197.7</v>
      </c>
      <c r="K930" s="476" t="n">
        <v>168.5</v>
      </c>
      <c r="L930" t="n">
        <v>0</v>
      </c>
      <c r="M930" t="n">
        <v>120</v>
      </c>
      <c r="N930" t="n">
        <v>120</v>
      </c>
      <c r="O930" s="2" t="n">
        <v>119</v>
      </c>
      <c r="P930" s="2" t="n">
        <v>124</v>
      </c>
      <c r="Q930" t="n">
        <v>5</v>
      </c>
      <c r="R930" t="n">
        <v>7</v>
      </c>
      <c r="S930" t="n">
        <v>16</v>
      </c>
      <c r="Z930" t="n">
        <v>0.015</v>
      </c>
      <c r="AA930" t="n">
        <v>5</v>
      </c>
      <c r="AB930" t="n">
        <v>4925</v>
      </c>
      <c r="AC930" t="n">
        <v>0</v>
      </c>
      <c r="AD930" t="n">
        <v>25.4</v>
      </c>
      <c r="AE930" t="n">
        <v>0</v>
      </c>
      <c r="AF930" t="n">
        <v>24.4</v>
      </c>
      <c r="AG930" t="n">
        <v>3</v>
      </c>
      <c r="AH930" t="n">
        <v>0</v>
      </c>
      <c r="AI930" t="n">
        <v>0.79</v>
      </c>
      <c r="AJ930" t="inlineStr">
        <is>
          <t>Media</t>
        </is>
      </c>
      <c r="AM930" s="1">
        <f>IFERROR(AA930/AB930,"")</f>
        <v/>
      </c>
      <c r="AN930" s="486">
        <f>STDEV(K930,G930)</f>
        <v/>
      </c>
    </row>
    <row r="931">
      <c r="A931" t="n">
        <v>2021</v>
      </c>
      <c r="B931" t="n">
        <v>12</v>
      </c>
      <c r="C931" t="n">
        <v>1</v>
      </c>
      <c r="D931" t="n">
        <v>1</v>
      </c>
      <c r="E931" t="inlineStr">
        <is>
          <t>كفر سخان فرنساوى 085</t>
        </is>
      </c>
      <c r="F931" t="inlineStr">
        <is>
          <t>FMENCI20000000</t>
        </is>
      </c>
      <c r="G931" t="n">
        <v>111</v>
      </c>
      <c r="H931" t="n">
        <v>103.23</v>
      </c>
      <c r="I931" t="n">
        <v>118.77</v>
      </c>
      <c r="J931" t="n">
        <v>128.5</v>
      </c>
      <c r="K931" s="476" t="n">
        <v>111.3</v>
      </c>
      <c r="L931" t="n">
        <v>0.2</v>
      </c>
      <c r="M931" t="n">
        <v>108</v>
      </c>
      <c r="N931" t="n">
        <v>100</v>
      </c>
      <c r="O931" s="2" t="n">
        <v>115</v>
      </c>
      <c r="P931" s="2" t="n">
        <v>94</v>
      </c>
      <c r="Q931" t="n">
        <v>5</v>
      </c>
      <c r="R931" t="n">
        <v>4</v>
      </c>
      <c r="S931" t="n">
        <v>8</v>
      </c>
      <c r="Z931" t="n">
        <v>0.015</v>
      </c>
      <c r="AA931" t="n">
        <v>24</v>
      </c>
      <c r="AB931" t="n">
        <v>7920</v>
      </c>
      <c r="AC931" t="n">
        <v>0.2</v>
      </c>
      <c r="AD931" t="n">
        <v>71.40000000000001</v>
      </c>
      <c r="AE931" t="n">
        <v>0.2</v>
      </c>
      <c r="AF931" t="n">
        <v>61.4</v>
      </c>
      <c r="AG931" t="n">
        <v>3</v>
      </c>
      <c r="AH931" t="n">
        <v>0.2</v>
      </c>
      <c r="AI931" t="n">
        <v>0.96</v>
      </c>
      <c r="AJ931" t="inlineStr">
        <is>
          <t>اطلانتيك</t>
        </is>
      </c>
      <c r="AM931" s="1">
        <f>IFERROR(AA931/AB931,"")</f>
        <v/>
      </c>
      <c r="AN931" s="486">
        <f>STDEV(K931,G931)</f>
        <v/>
      </c>
    </row>
    <row r="932">
      <c r="A932" t="n">
        <v>2021</v>
      </c>
      <c r="B932" t="n">
        <v>12</v>
      </c>
      <c r="C932" t="n">
        <v>1</v>
      </c>
      <c r="D932" t="n">
        <v>2</v>
      </c>
      <c r="E932" t="inlineStr">
        <is>
          <t>قاعده سخان فرنساوى 086</t>
        </is>
      </c>
      <c r="F932" t="inlineStr">
        <is>
          <t>FMENCI30000000</t>
        </is>
      </c>
      <c r="G932" t="n">
        <v>113</v>
      </c>
      <c r="H932" t="n">
        <v>105.09</v>
      </c>
      <c r="I932" t="n">
        <v>120.91</v>
      </c>
      <c r="J932" t="n">
        <v>150.2</v>
      </c>
      <c r="K932" s="476" t="n">
        <v>115.9</v>
      </c>
      <c r="L932" t="n">
        <v>0.3</v>
      </c>
      <c r="M932" t="n">
        <v>108</v>
      </c>
      <c r="N932" t="n">
        <v>100</v>
      </c>
      <c r="O932" s="2" t="n">
        <v>115</v>
      </c>
      <c r="P932" s="2" t="n">
        <v>94</v>
      </c>
      <c r="Q932" t="n">
        <v>7</v>
      </c>
      <c r="R932" t="n">
        <v>11</v>
      </c>
      <c r="S932" t="n">
        <v>15</v>
      </c>
      <c r="Z932" t="n">
        <v>0.015</v>
      </c>
      <c r="AA932" t="n">
        <v>36</v>
      </c>
      <c r="AB932" t="n">
        <v>7650</v>
      </c>
      <c r="AC932" t="n">
        <v>0.3</v>
      </c>
      <c r="AD932" t="n">
        <v>67.7</v>
      </c>
      <c r="AE932" t="n">
        <v>0.3</v>
      </c>
      <c r="AF932" t="n">
        <v>57.8</v>
      </c>
      <c r="AG932" t="n">
        <v>3</v>
      </c>
      <c r="AH932" t="n">
        <v>0.3</v>
      </c>
      <c r="AI932" t="n">
        <v>0.92</v>
      </c>
      <c r="AJ932" t="inlineStr">
        <is>
          <t>اطلانتيك</t>
        </is>
      </c>
      <c r="AM932" s="1">
        <f>IFERROR(AA932/AB932,"")</f>
        <v/>
      </c>
      <c r="AN932" s="486">
        <f>STDEV(K932,G932)</f>
        <v/>
      </c>
    </row>
    <row r="933">
      <c r="A933" t="n">
        <v>2021</v>
      </c>
      <c r="B933" t="n">
        <v>12</v>
      </c>
      <c r="C933" t="n">
        <v>123</v>
      </c>
      <c r="D933" t="n">
        <v>645</v>
      </c>
      <c r="E933" t="inlineStr">
        <is>
          <t>Stop Coller S4</t>
        </is>
      </c>
      <c r="F933" t="inlineStr">
        <is>
          <t>FMENCI0S400000</t>
        </is>
      </c>
      <c r="G933" t="n">
        <v>133</v>
      </c>
      <c r="H933" t="n">
        <v>123.69</v>
      </c>
      <c r="I933" t="n">
        <v>142.31</v>
      </c>
      <c r="J933" t="n">
        <v>159.1</v>
      </c>
      <c r="K933" s="476" t="n">
        <v>136.5</v>
      </c>
      <c r="L933" t="n">
        <v>0.2</v>
      </c>
      <c r="M933" t="n">
        <v>80</v>
      </c>
      <c r="N933" t="n">
        <v>180</v>
      </c>
      <c r="O933" s="2" t="n">
        <v>86</v>
      </c>
      <c r="P933" s="2" t="n">
        <v>168</v>
      </c>
      <c r="Q933" t="n">
        <v>5</v>
      </c>
      <c r="R933" t="n">
        <v>24</v>
      </c>
      <c r="S933" t="n">
        <v>29</v>
      </c>
      <c r="Z933" t="n">
        <v>0.02</v>
      </c>
      <c r="AA933" t="n">
        <v>84</v>
      </c>
      <c r="AB933" t="n">
        <v>9795</v>
      </c>
      <c r="AC933" t="n">
        <v>0.6</v>
      </c>
      <c r="AD933" t="n">
        <v>73.59999999999999</v>
      </c>
      <c r="AE933" t="n">
        <v>0.5</v>
      </c>
      <c r="AF933" t="n">
        <v>68.40000000000001</v>
      </c>
      <c r="AG933" t="n">
        <v>5</v>
      </c>
      <c r="AH933" t="n">
        <v>1</v>
      </c>
      <c r="AI933" t="n">
        <v>1.06</v>
      </c>
      <c r="AJ933" t="inlineStr">
        <is>
          <t>اطلانتيك</t>
        </is>
      </c>
      <c r="AM933" s="1">
        <f>IFERROR(AA933/AB933,"")</f>
        <v/>
      </c>
      <c r="AN933" s="486">
        <f>STDEV(K933,G933)</f>
        <v/>
      </c>
    </row>
    <row r="934">
      <c r="A934" t="n">
        <v>2021</v>
      </c>
      <c r="B934" t="n">
        <v>12</v>
      </c>
      <c r="C934" t="n">
        <v>3</v>
      </c>
      <c r="D934" t="n">
        <v>9</v>
      </c>
      <c r="E934" t="inlineStr">
        <is>
          <t>(إفتا)SAB  2047101</t>
        </is>
      </c>
      <c r="F934" t="inlineStr">
        <is>
          <t>FMAFTI40000000</t>
        </is>
      </c>
      <c r="G934" t="n">
        <v>24</v>
      </c>
      <c r="H934" t="n">
        <v>22.32</v>
      </c>
      <c r="I934" t="n">
        <v>25.68</v>
      </c>
      <c r="K934" s="476" t="n"/>
      <c r="M934" t="n">
        <v>47</v>
      </c>
      <c r="N934" t="n">
        <v>154</v>
      </c>
      <c r="O934" s="2" t="n"/>
      <c r="P934" s="2" t="n"/>
      <c r="Z934" t="n">
        <v>0.02</v>
      </c>
      <c r="AG934" t="n">
        <v>0</v>
      </c>
      <c r="AJ934" t="inlineStr">
        <is>
          <t>افتا</t>
        </is>
      </c>
      <c r="AM934" s="1">
        <f>IFERROR(AA934/AB934,"")</f>
        <v/>
      </c>
      <c r="AN934" s="486">
        <f>STDEV(K934,G934)</f>
        <v/>
      </c>
    </row>
    <row r="935">
      <c r="A935" t="n">
        <v>2021</v>
      </c>
      <c r="B935" t="n">
        <v>12</v>
      </c>
      <c r="C935" t="n">
        <v>3</v>
      </c>
      <c r="D935" t="n">
        <v>10</v>
      </c>
      <c r="E935" t="inlineStr">
        <is>
          <t>(إفتا)S1B1 1754501</t>
        </is>
      </c>
      <c r="F935" t="inlineStr">
        <is>
          <t>FMAFTI10000000</t>
        </is>
      </c>
      <c r="G935" t="n">
        <v>48</v>
      </c>
      <c r="H935" t="n">
        <v>44.64</v>
      </c>
      <c r="I935" t="n">
        <v>51.36</v>
      </c>
      <c r="J935" t="n">
        <v>65.5</v>
      </c>
      <c r="K935" s="476" t="n">
        <v>48.9</v>
      </c>
      <c r="L935" t="n">
        <v>0.4</v>
      </c>
      <c r="M935" t="n">
        <v>47</v>
      </c>
      <c r="N935" t="n">
        <v>154</v>
      </c>
      <c r="O935" s="2" t="n">
        <v>45</v>
      </c>
      <c r="P935" s="2" t="n">
        <v>162</v>
      </c>
      <c r="Z935" t="n">
        <v>0.02</v>
      </c>
      <c r="AA935" t="n">
        <v>17</v>
      </c>
      <c r="AB935" t="n">
        <v>1413</v>
      </c>
      <c r="AC935" t="n">
        <v>0.4</v>
      </c>
      <c r="AD935" t="n">
        <v>29.4</v>
      </c>
      <c r="AE935" t="n">
        <v>0.2</v>
      </c>
      <c r="AF935" t="n">
        <v>24.4</v>
      </c>
      <c r="AG935" t="n">
        <v>2</v>
      </c>
      <c r="AH935" t="n">
        <v>0.4</v>
      </c>
      <c r="AI935" t="n">
        <v>0.68</v>
      </c>
      <c r="AJ935" t="inlineStr">
        <is>
          <t>افتا</t>
        </is>
      </c>
      <c r="AM935" s="1">
        <f>IFERROR(AA935/AB935,"")</f>
        <v/>
      </c>
      <c r="AN935" s="486">
        <f>STDEV(K935,G935)</f>
        <v/>
      </c>
    </row>
    <row r="936">
      <c r="A936" t="n">
        <v>2021</v>
      </c>
      <c r="B936" t="n">
        <v>12</v>
      </c>
      <c r="C936" t="n">
        <v>5</v>
      </c>
      <c r="D936" t="n">
        <v>13</v>
      </c>
      <c r="E936" t="inlineStr">
        <is>
          <t>(إفتا)S1B1 3397201</t>
        </is>
      </c>
      <c r="F936" t="inlineStr">
        <is>
          <t>FMAFTI30000000</t>
        </is>
      </c>
      <c r="G936" t="n">
        <v>35.875</v>
      </c>
      <c r="H936" t="n">
        <v>33.36375</v>
      </c>
      <c r="I936" t="n">
        <v>38.38625</v>
      </c>
      <c r="K936" s="476" t="n"/>
      <c r="M936" t="n">
        <v>59</v>
      </c>
      <c r="N936" t="n">
        <v>122</v>
      </c>
      <c r="O936" s="2" t="n"/>
      <c r="P936" s="2" t="n"/>
      <c r="R936" t="n">
        <v>2</v>
      </c>
      <c r="S936" t="n">
        <v>7</v>
      </c>
      <c r="Z936" t="n">
        <v>0.02</v>
      </c>
      <c r="AB936" t="n">
        <v>960</v>
      </c>
      <c r="AD936" t="n">
        <v>26.8</v>
      </c>
      <c r="AG936" t="n">
        <v>0</v>
      </c>
      <c r="AJ936" t="inlineStr">
        <is>
          <t>افتا</t>
        </is>
      </c>
      <c r="AM936" s="1">
        <f>IFERROR(AA936/AB936,"")</f>
        <v/>
      </c>
      <c r="AN936" s="486">
        <f>STDEV(K936,G936)</f>
        <v/>
      </c>
    </row>
    <row r="937">
      <c r="A937" t="n">
        <v>2021</v>
      </c>
      <c r="B937" t="n">
        <v>12</v>
      </c>
      <c r="C937" t="n">
        <v>5</v>
      </c>
      <c r="D937" t="n">
        <v>14</v>
      </c>
      <c r="E937" t="inlineStr">
        <is>
          <t>(إفتا)S1B1 1755301</t>
        </is>
      </c>
      <c r="F937" t="inlineStr">
        <is>
          <t>FMAFTI20000000</t>
        </is>
      </c>
      <c r="G937" t="n">
        <v>27</v>
      </c>
      <c r="H937" t="n">
        <v>25.11</v>
      </c>
      <c r="I937" t="n">
        <v>28.89</v>
      </c>
      <c r="K937" s="476" t="n"/>
      <c r="M937" t="n">
        <v>59</v>
      </c>
      <c r="N937" t="n">
        <v>122</v>
      </c>
      <c r="O937" s="2" t="n"/>
      <c r="P937" s="2" t="n"/>
      <c r="Z937" t="n">
        <v>0.02</v>
      </c>
      <c r="AG937" t="n">
        <v>0</v>
      </c>
      <c r="AJ937" t="inlineStr">
        <is>
          <t>افتا</t>
        </is>
      </c>
      <c r="AM937" s="1">
        <f>IFERROR(AA937/AB937,"")</f>
        <v/>
      </c>
      <c r="AN937" s="486">
        <f>STDEV(K937,G937)</f>
        <v/>
      </c>
    </row>
    <row r="938">
      <c r="A938" t="n">
        <v>2021</v>
      </c>
      <c r="B938" t="n">
        <v>12</v>
      </c>
      <c r="C938" t="n">
        <v>2</v>
      </c>
      <c r="D938" t="n">
        <v>3</v>
      </c>
      <c r="E938" t="inlineStr">
        <is>
          <t>فوم تغليف علوى يمين12قدم خلفى PDFRP0075</t>
        </is>
      </c>
      <c r="F938" t="inlineStr">
        <is>
          <t>FMDAIIT2000000</t>
        </is>
      </c>
      <c r="G938" t="n">
        <v>31</v>
      </c>
      <c r="H938" t="n">
        <v>28.83</v>
      </c>
      <c r="I938" t="n">
        <v>33.17</v>
      </c>
      <c r="K938" s="476" t="n"/>
      <c r="M938" t="n">
        <v>30</v>
      </c>
      <c r="N938" t="n">
        <v>240</v>
      </c>
      <c r="O938" s="2" t="n"/>
      <c r="P938" s="2" t="n"/>
      <c r="AG938" t="n">
        <v>0</v>
      </c>
      <c r="AJ938" t="inlineStr">
        <is>
          <t>الكترولوكس</t>
        </is>
      </c>
      <c r="AM938" s="1">
        <f>IFERROR(AA938/AB938,"")</f>
        <v/>
      </c>
      <c r="AN938" s="486">
        <f>STDEV(K938,G938)</f>
        <v/>
      </c>
    </row>
    <row r="939">
      <c r="A939" t="n">
        <v>2021</v>
      </c>
      <c r="B939" t="n">
        <v>12</v>
      </c>
      <c r="C939" t="n">
        <v>2</v>
      </c>
      <c r="D939" t="n">
        <v>4</v>
      </c>
      <c r="E939" t="inlineStr">
        <is>
          <t>فوم تغليف علوى يمين امامى12قدم معدل PDFRP0123</t>
        </is>
      </c>
      <c r="F939" t="inlineStr">
        <is>
          <t>FMDAIIT4000000</t>
        </is>
      </c>
      <c r="G939" t="n">
        <v>31</v>
      </c>
      <c r="H939" t="n">
        <v>28.83</v>
      </c>
      <c r="I939" t="n">
        <v>33.17</v>
      </c>
      <c r="K939" s="476" t="n"/>
      <c r="M939" t="n">
        <v>30</v>
      </c>
      <c r="N939" t="n">
        <v>240</v>
      </c>
      <c r="O939" s="2" t="n"/>
      <c r="P939" s="2" t="n"/>
      <c r="AG939" t="n">
        <v>0</v>
      </c>
      <c r="AJ939" t="inlineStr">
        <is>
          <t>الكترولوكس</t>
        </is>
      </c>
      <c r="AM939" s="1">
        <f>IFERROR(AA939/AB939,"")</f>
        <v/>
      </c>
      <c r="AN939" s="486">
        <f>STDEV(K939,G939)</f>
        <v/>
      </c>
    </row>
    <row r="940">
      <c r="A940" t="n">
        <v>2021</v>
      </c>
      <c r="B940" t="n">
        <v>12</v>
      </c>
      <c r="C940" t="n">
        <v>2</v>
      </c>
      <c r="D940" t="n">
        <v>5</v>
      </c>
      <c r="E940" t="inlineStr">
        <is>
          <t>فوم تغليف علوى شمال12قدم خلفى PDFRP0073</t>
        </is>
      </c>
      <c r="F940" t="inlineStr">
        <is>
          <t>FMDAIIT3000000</t>
        </is>
      </c>
      <c r="G940" t="n">
        <v>31</v>
      </c>
      <c r="H940" t="n">
        <v>28.83</v>
      </c>
      <c r="I940" t="n">
        <v>33.17</v>
      </c>
      <c r="K940" s="476" t="n"/>
      <c r="M940" t="n">
        <v>30</v>
      </c>
      <c r="N940" t="n">
        <v>240</v>
      </c>
      <c r="O940" s="2" t="n"/>
      <c r="P940" s="2" t="n"/>
      <c r="AG940" t="n">
        <v>0</v>
      </c>
      <c r="AJ940" t="inlineStr">
        <is>
          <t>الكترولوكس</t>
        </is>
      </c>
      <c r="AM940" s="1">
        <f>IFERROR(AA940/AB940,"")</f>
        <v/>
      </c>
      <c r="AN940" s="486">
        <f>STDEV(K940,G940)</f>
        <v/>
      </c>
    </row>
    <row r="941">
      <c r="A941" t="n">
        <v>2021</v>
      </c>
      <c r="B941" t="n">
        <v>12</v>
      </c>
      <c r="C941" t="n">
        <v>2</v>
      </c>
      <c r="D941" t="n">
        <v>6</v>
      </c>
      <c r="E941" t="inlineStr">
        <is>
          <t>فوم تغليف علوى شمال12قدم امامى PDFRP0071</t>
        </is>
      </c>
      <c r="F941" t="inlineStr">
        <is>
          <t>FMDAIIT1000000</t>
        </is>
      </c>
      <c r="G941" t="n">
        <v>31</v>
      </c>
      <c r="H941" t="n">
        <v>28.83</v>
      </c>
      <c r="I941" t="n">
        <v>33.17</v>
      </c>
      <c r="K941" s="476" t="n"/>
      <c r="M941" t="n">
        <v>30</v>
      </c>
      <c r="N941" t="n">
        <v>240</v>
      </c>
      <c r="O941" s="2" t="n"/>
      <c r="P941" s="2" t="n"/>
      <c r="AG941" t="n">
        <v>0</v>
      </c>
      <c r="AJ941" t="inlineStr">
        <is>
          <t>الكترولوكس</t>
        </is>
      </c>
      <c r="AM941" s="1">
        <f>IFERROR(AA941/AB941,"")</f>
        <v/>
      </c>
      <c r="AN941" s="486">
        <f>STDEV(K941,G941)</f>
        <v/>
      </c>
    </row>
    <row r="942">
      <c r="A942" t="n">
        <v>2021</v>
      </c>
      <c r="B942" t="n">
        <v>12</v>
      </c>
      <c r="C942" t="n">
        <v>2</v>
      </c>
      <c r="D942" t="n">
        <v>7</v>
      </c>
      <c r="E942" t="inlineStr">
        <is>
          <t>فوم تغليف سفلى يمين12قدم معدل PDFRP0063</t>
        </is>
      </c>
      <c r="F942" t="inlineStr">
        <is>
          <t>FMDAIIT6000000</t>
        </is>
      </c>
      <c r="G942" t="n">
        <v>100</v>
      </c>
      <c r="H942" t="n">
        <v>93</v>
      </c>
      <c r="I942" t="n">
        <v>107</v>
      </c>
      <c r="K942" s="476" t="n"/>
      <c r="M942" t="n">
        <v>30</v>
      </c>
      <c r="N942" t="n">
        <v>240</v>
      </c>
      <c r="O942" s="2" t="n"/>
      <c r="P942" s="2" t="n"/>
      <c r="AG942" t="n">
        <v>0</v>
      </c>
      <c r="AJ942" t="inlineStr">
        <is>
          <t>الكترولوكس</t>
        </is>
      </c>
      <c r="AM942" s="1">
        <f>IFERROR(AA942/AB942,"")</f>
        <v/>
      </c>
      <c r="AN942" s="486">
        <f>STDEV(K942,G942)</f>
        <v/>
      </c>
    </row>
    <row r="943">
      <c r="A943" t="n">
        <v>2021</v>
      </c>
      <c r="B943" t="n">
        <v>12</v>
      </c>
      <c r="C943" t="n">
        <v>2</v>
      </c>
      <c r="D943" t="n">
        <v>8</v>
      </c>
      <c r="E943" t="inlineStr">
        <is>
          <t>فوم تغليف سفلى شمال12قدم معدل PDFRP0061</t>
        </is>
      </c>
      <c r="F943" t="inlineStr">
        <is>
          <t>FMDAIIT5000000</t>
        </is>
      </c>
      <c r="G943" t="n">
        <v>100</v>
      </c>
      <c r="H943" t="n">
        <v>93</v>
      </c>
      <c r="I943" t="n">
        <v>107</v>
      </c>
      <c r="K943" s="476" t="n"/>
      <c r="M943" t="n">
        <v>30</v>
      </c>
      <c r="N943" t="n">
        <v>240</v>
      </c>
      <c r="O943" s="2" t="n"/>
      <c r="P943" s="2" t="n"/>
      <c r="AG943" t="n">
        <v>0</v>
      </c>
      <c r="AJ943" t="inlineStr">
        <is>
          <t>الكترولوكس</t>
        </is>
      </c>
      <c r="AM943" s="1">
        <f>IFERROR(AA943/AB943,"")</f>
        <v/>
      </c>
      <c r="AN943" s="486">
        <f>STDEV(K943,G943)</f>
        <v/>
      </c>
    </row>
    <row r="944">
      <c r="A944" t="n">
        <v>2021</v>
      </c>
      <c r="B944" t="n">
        <v>12</v>
      </c>
      <c r="C944" t="n">
        <v>4</v>
      </c>
      <c r="D944" t="n">
        <v>11</v>
      </c>
      <c r="E944" t="inlineStr">
        <is>
          <t>فوم جانب حمايه يمين</t>
        </is>
      </c>
      <c r="F944" t="inlineStr">
        <is>
          <t>FMDACI30000000</t>
        </is>
      </c>
      <c r="G944" t="n">
        <v>212</v>
      </c>
      <c r="H944" t="n">
        <v>197.16</v>
      </c>
      <c r="I944" t="n">
        <v>226.84</v>
      </c>
      <c r="K944" s="476" t="n"/>
      <c r="M944" t="n">
        <v>37</v>
      </c>
      <c r="N944" t="n">
        <v>195</v>
      </c>
      <c r="O944" s="2" t="n"/>
      <c r="P944" s="2" t="n"/>
      <c r="Q944" t="n">
        <v>4</v>
      </c>
      <c r="R944" t="n">
        <v>6</v>
      </c>
      <c r="Z944" t="n">
        <v>0.02</v>
      </c>
      <c r="AG944" t="n">
        <v>0</v>
      </c>
      <c r="AJ944" t="inlineStr">
        <is>
          <t>الكترولوكس</t>
        </is>
      </c>
      <c r="AL944" t="inlineStr">
        <is>
          <t>808902001</t>
        </is>
      </c>
      <c r="AM944" s="1">
        <f>IFERROR(AA944/AB944,"")</f>
        <v/>
      </c>
      <c r="AN944" s="486">
        <f>STDEV(K944,G944)</f>
        <v/>
      </c>
    </row>
    <row r="945">
      <c r="A945" t="n">
        <v>2021</v>
      </c>
      <c r="B945" t="n">
        <v>12</v>
      </c>
      <c r="C945" t="n">
        <v>4</v>
      </c>
      <c r="D945" t="n">
        <v>12</v>
      </c>
      <c r="E945" t="inlineStr">
        <is>
          <t>فوم جانب حمايه شمال</t>
        </is>
      </c>
      <c r="F945" t="inlineStr">
        <is>
          <t>FMDACI40000000</t>
        </is>
      </c>
      <c r="G945" t="n">
        <v>212</v>
      </c>
      <c r="H945" t="n">
        <v>197.16</v>
      </c>
      <c r="I945" t="n">
        <v>226.84</v>
      </c>
      <c r="K945" s="476" t="n"/>
      <c r="M945" t="n">
        <v>37</v>
      </c>
      <c r="N945" t="n">
        <v>195</v>
      </c>
      <c r="O945" s="2" t="n"/>
      <c r="P945" s="2" t="n"/>
      <c r="Q945" t="n">
        <v>6</v>
      </c>
      <c r="R945" t="n">
        <v>4</v>
      </c>
      <c r="Z945" t="n">
        <v>0.02</v>
      </c>
      <c r="AG945" t="n">
        <v>0</v>
      </c>
      <c r="AJ945" t="inlineStr">
        <is>
          <t>الكترولوكس</t>
        </is>
      </c>
      <c r="AL945" t="inlineStr">
        <is>
          <t>808901901</t>
        </is>
      </c>
      <c r="AM945" s="1">
        <f>IFERROR(AA945/AB945,"")</f>
        <v/>
      </c>
      <c r="AN945" s="486">
        <f>STDEV(K945,G945)</f>
        <v/>
      </c>
    </row>
    <row r="946">
      <c r="A946" t="n">
        <v>2021</v>
      </c>
      <c r="B946" t="n">
        <v>12</v>
      </c>
      <c r="C946" t="n">
        <v>25</v>
      </c>
      <c r="D946" t="n">
        <v>64</v>
      </c>
      <c r="E946" t="inlineStr">
        <is>
          <t>زانوسى العبد 304</t>
        </is>
      </c>
      <c r="F946" t="inlineStr">
        <is>
          <t>FMABDI30400000</t>
        </is>
      </c>
      <c r="G946" t="n">
        <v>162</v>
      </c>
      <c r="H946" t="n">
        <v>150.66</v>
      </c>
      <c r="I946" t="n">
        <v>173.34</v>
      </c>
      <c r="K946" s="476" t="n"/>
      <c r="M946" t="n">
        <v>39</v>
      </c>
      <c r="N946" t="n">
        <v>183</v>
      </c>
      <c r="O946" s="2" t="n"/>
      <c r="P946" s="2" t="n"/>
      <c r="AG946" t="n">
        <v>0</v>
      </c>
      <c r="AJ946" t="inlineStr">
        <is>
          <t>الكترولوكس</t>
        </is>
      </c>
      <c r="AL946" t="inlineStr">
        <is>
          <t>CDFRP2306</t>
        </is>
      </c>
      <c r="AM946" s="1">
        <f>IFERROR(AA946/AB946,"")</f>
        <v/>
      </c>
      <c r="AN946" s="486">
        <f>STDEV(K946,G946)</f>
        <v/>
      </c>
    </row>
    <row r="947">
      <c r="A947" t="n">
        <v>2021</v>
      </c>
      <c r="B947" t="n">
        <v>12</v>
      </c>
      <c r="C947" t="n">
        <v>25</v>
      </c>
      <c r="D947" t="n">
        <v>65</v>
      </c>
      <c r="E947" t="inlineStr">
        <is>
          <t>زانوسى العبد 303</t>
        </is>
      </c>
      <c r="F947" t="inlineStr">
        <is>
          <t>FMABDI30300000</t>
        </is>
      </c>
      <c r="G947" t="n">
        <v>29</v>
      </c>
      <c r="H947" t="n">
        <v>26.97</v>
      </c>
      <c r="I947" t="n">
        <v>31.03</v>
      </c>
      <c r="K947" s="476" t="n"/>
      <c r="M947" t="n">
        <v>39</v>
      </c>
      <c r="N947" t="n">
        <v>183</v>
      </c>
      <c r="O947" s="2" t="n"/>
      <c r="P947" s="2" t="n"/>
      <c r="Q947" t="n">
        <v>3</v>
      </c>
      <c r="R947" t="n">
        <v>2</v>
      </c>
      <c r="S947" t="n">
        <v>5</v>
      </c>
      <c r="AG947" t="n">
        <v>0</v>
      </c>
      <c r="AJ947" t="inlineStr">
        <is>
          <t>الكترولوكس</t>
        </is>
      </c>
      <c r="AL947" t="inlineStr">
        <is>
          <t>CDFRP2305</t>
        </is>
      </c>
      <c r="AM947" s="1">
        <f>IFERROR(AA947/AB947,"")</f>
        <v/>
      </c>
      <c r="AN947" s="486">
        <f>STDEV(K947,G947)</f>
        <v/>
      </c>
    </row>
    <row r="948">
      <c r="A948" t="n">
        <v>2021</v>
      </c>
      <c r="B948" t="n">
        <v>12</v>
      </c>
      <c r="C948" t="n">
        <v>29</v>
      </c>
      <c r="D948" t="n">
        <v>81</v>
      </c>
      <c r="E948" t="inlineStr">
        <is>
          <t>قاعدة بوتجاز 90 تصدير</t>
        </is>
      </c>
      <c r="F948" t="inlineStr">
        <is>
          <t>FMDACI49000001</t>
        </is>
      </c>
      <c r="G948" t="n">
        <v>388</v>
      </c>
      <c r="H948" t="n">
        <v>360.84</v>
      </c>
      <c r="I948" t="n">
        <v>415.16</v>
      </c>
      <c r="J948" t="n">
        <v>453.5</v>
      </c>
      <c r="K948" s="476" t="n">
        <v>378.4</v>
      </c>
      <c r="L948" t="n">
        <v>0.2</v>
      </c>
      <c r="M948" t="n">
        <v>60</v>
      </c>
      <c r="N948" t="n">
        <v>120</v>
      </c>
      <c r="O948" s="2" t="n">
        <v>68</v>
      </c>
      <c r="P948" s="2" t="n">
        <v>107</v>
      </c>
      <c r="Q948" t="n">
        <v>6</v>
      </c>
      <c r="R948" t="n">
        <v>6</v>
      </c>
      <c r="S948" t="n">
        <v>15</v>
      </c>
      <c r="Z948" t="n">
        <v>0.015</v>
      </c>
      <c r="AA948" t="n">
        <v>13</v>
      </c>
      <c r="AB948" t="n">
        <v>2588</v>
      </c>
      <c r="AC948" t="n">
        <v>0</v>
      </c>
      <c r="AD948" t="n">
        <v>6.7</v>
      </c>
      <c r="AE948" t="n">
        <v>0</v>
      </c>
      <c r="AF948" t="n">
        <v>5.3</v>
      </c>
      <c r="AG948" t="n">
        <v>2</v>
      </c>
      <c r="AH948" t="n">
        <v>0.2</v>
      </c>
      <c r="AI948" t="n">
        <v>0.76</v>
      </c>
      <c r="AJ948" t="inlineStr">
        <is>
          <t>الكترولوكس</t>
        </is>
      </c>
      <c r="AL948" t="inlineStr">
        <is>
          <t>A07465002</t>
        </is>
      </c>
      <c r="AM948" s="1">
        <f>IFERROR(AA948/AB948,"")</f>
        <v/>
      </c>
      <c r="AN948" s="486">
        <f>STDEV(K948,G948)</f>
        <v/>
      </c>
    </row>
    <row r="949">
      <c r="A949" t="n">
        <v>2021</v>
      </c>
      <c r="B949" t="n">
        <v>12</v>
      </c>
      <c r="C949" t="n">
        <v>29</v>
      </c>
      <c r="D949" t="n">
        <v>82</v>
      </c>
      <c r="E949" t="inlineStr">
        <is>
          <t>زاوية بوتجاز خلفيه 90 تصدير</t>
        </is>
      </c>
      <c r="F949" t="inlineStr">
        <is>
          <t>FMDACI49000003</t>
        </is>
      </c>
      <c r="G949" t="n">
        <v>30</v>
      </c>
      <c r="H949" t="n">
        <v>27.9</v>
      </c>
      <c r="I949" t="n">
        <v>32.1</v>
      </c>
      <c r="K949" s="476" t="n"/>
      <c r="M949" t="n">
        <v>60</v>
      </c>
      <c r="N949" t="n">
        <v>120</v>
      </c>
      <c r="O949" s="2" t="n"/>
      <c r="P949" s="2" t="n"/>
      <c r="Z949" t="n">
        <v>0.015</v>
      </c>
      <c r="AG949" t="n">
        <v>0</v>
      </c>
      <c r="AJ949" t="inlineStr">
        <is>
          <t>الكترولوكس</t>
        </is>
      </c>
      <c r="AL949" t="inlineStr">
        <is>
          <t>A07470901</t>
        </is>
      </c>
      <c r="AM949" s="1">
        <f>IFERROR(AA949/AB949,"")</f>
        <v/>
      </c>
      <c r="AN949" s="486">
        <f>STDEV(K949,G949)</f>
        <v/>
      </c>
    </row>
    <row r="950">
      <c r="A950" t="n">
        <v>2021</v>
      </c>
      <c r="B950" t="n">
        <v>12</v>
      </c>
      <c r="C950" t="n">
        <v>29</v>
      </c>
      <c r="D950" t="n">
        <v>83</v>
      </c>
      <c r="E950" t="inlineStr">
        <is>
          <t>زاوية بوتجاز اماميه 90 تصدير</t>
        </is>
      </c>
      <c r="F950" t="inlineStr">
        <is>
          <t>FMDACI49000002</t>
        </is>
      </c>
      <c r="G950" t="n">
        <v>22</v>
      </c>
      <c r="H950" t="n">
        <v>20.46</v>
      </c>
      <c r="I950" t="n">
        <v>23.54</v>
      </c>
      <c r="K950" s="476" t="n"/>
      <c r="M950" t="n">
        <v>60</v>
      </c>
      <c r="N950" t="n">
        <v>120</v>
      </c>
      <c r="O950" s="2" t="n"/>
      <c r="P950" s="2" t="n"/>
      <c r="Z950" t="n">
        <v>0.015</v>
      </c>
      <c r="AG950" t="n">
        <v>0</v>
      </c>
      <c r="AJ950" t="inlineStr">
        <is>
          <t>الكترولوكس</t>
        </is>
      </c>
      <c r="AL950" t="inlineStr">
        <is>
          <t>A07467901</t>
        </is>
      </c>
      <c r="AM950" s="1">
        <f>IFERROR(AA950/AB950,"")</f>
        <v/>
      </c>
      <c r="AN950" s="486">
        <f>STDEV(K950,G950)</f>
        <v/>
      </c>
    </row>
    <row r="951">
      <c r="A951" t="n">
        <v>2021</v>
      </c>
      <c r="B951" t="n">
        <v>12</v>
      </c>
      <c r="C951" t="n">
        <v>32</v>
      </c>
      <c r="D951" t="n">
        <v>92</v>
      </c>
      <c r="E951" t="inlineStr">
        <is>
          <t>قاعده غساله فوم 4.3 سم PDAWP6058</t>
        </is>
      </c>
      <c r="F951" t="inlineStr">
        <is>
          <t>FMDAIIW0000000</t>
        </is>
      </c>
      <c r="G951" t="n">
        <v>361</v>
      </c>
      <c r="H951" t="n">
        <v>335.73</v>
      </c>
      <c r="I951" t="n">
        <v>386.27</v>
      </c>
      <c r="K951" s="476" t="n"/>
      <c r="M951" t="n">
        <v>74</v>
      </c>
      <c r="N951" t="n">
        <v>97</v>
      </c>
      <c r="O951" s="2" t="n"/>
      <c r="P951" s="2" t="n"/>
      <c r="Z951" t="n">
        <v>0.015</v>
      </c>
      <c r="AG951" t="n">
        <v>0</v>
      </c>
      <c r="AJ951" t="inlineStr">
        <is>
          <t>الكترولوكس</t>
        </is>
      </c>
      <c r="AK951" t="inlineStr">
        <is>
          <t xml:space="preserve">PACKAGING FOAM BASE SHORT     </t>
        </is>
      </c>
      <c r="AL951" t="inlineStr">
        <is>
          <t>PDAWP7199</t>
        </is>
      </c>
      <c r="AM951" s="1">
        <f>IFERROR(AA951/AB951,"")</f>
        <v/>
      </c>
      <c r="AN951" s="486">
        <f>STDEV(K951,G951)</f>
        <v/>
      </c>
    </row>
    <row r="952">
      <c r="A952" t="n">
        <v>2021</v>
      </c>
      <c r="B952" t="n">
        <v>12</v>
      </c>
      <c r="C952" t="n">
        <v>32</v>
      </c>
      <c r="D952" t="n">
        <v>93</v>
      </c>
      <c r="E952" t="inlineStr">
        <is>
          <t>فوم حمايه لوحه التحكم فيكتوريا CDAWP6090</t>
        </is>
      </c>
      <c r="F952" t="inlineStr">
        <is>
          <t>FMDAIIF2000000</t>
        </is>
      </c>
      <c r="G952" t="n">
        <v>59</v>
      </c>
      <c r="H952" t="n">
        <v>54.87</v>
      </c>
      <c r="I952" t="n">
        <v>63.13</v>
      </c>
      <c r="K952" s="476" t="n"/>
      <c r="M952" t="n">
        <v>74</v>
      </c>
      <c r="N952" t="n">
        <v>97</v>
      </c>
      <c r="O952" s="2" t="n"/>
      <c r="P952" s="2" t="n"/>
      <c r="Z952" t="n">
        <v>0.015</v>
      </c>
      <c r="AG952" t="n">
        <v>0</v>
      </c>
      <c r="AJ952" t="inlineStr">
        <is>
          <t>الكترولوكس</t>
        </is>
      </c>
      <c r="AK952" t="inlineStr">
        <is>
          <t xml:space="preserve">CONTROL PANEL PROTECTION FOAM </t>
        </is>
      </c>
      <c r="AL952" t="inlineStr">
        <is>
          <t>PDAWA6157</t>
        </is>
      </c>
      <c r="AM952" s="1">
        <f>IFERROR(AA952/AB952,"")</f>
        <v/>
      </c>
      <c r="AN952" s="486">
        <f>STDEV(K952,G952)</f>
        <v/>
      </c>
    </row>
    <row r="953">
      <c r="A953" t="n">
        <v>2021</v>
      </c>
      <c r="B953" t="n">
        <v>12</v>
      </c>
      <c r="C953" t="n">
        <v>32</v>
      </c>
      <c r="D953" t="n">
        <v>94</v>
      </c>
      <c r="E953" t="inlineStr">
        <is>
          <t>فوم تغليف حله فيكتوريا CDAWP6039</t>
        </is>
      </c>
      <c r="F953" t="inlineStr">
        <is>
          <t>FMDAIIF1000000</t>
        </is>
      </c>
      <c r="G953" t="n">
        <v>19</v>
      </c>
      <c r="H953" t="n">
        <v>17.67</v>
      </c>
      <c r="I953" t="n">
        <v>20.33</v>
      </c>
      <c r="K953" s="476" t="n"/>
      <c r="M953" t="n">
        <v>74</v>
      </c>
      <c r="N953" t="n">
        <v>97</v>
      </c>
      <c r="O953" s="2" t="n"/>
      <c r="P953" s="2" t="n"/>
      <c r="Z953" t="n">
        <v>0.015</v>
      </c>
      <c r="AG953" t="n">
        <v>0</v>
      </c>
      <c r="AJ953" t="inlineStr">
        <is>
          <t>الكترولوكس</t>
        </is>
      </c>
      <c r="AK953" t="inlineStr">
        <is>
          <t xml:space="preserve">DRUM PACKAGING SPACER         </t>
        </is>
      </c>
      <c r="AL953" t="inlineStr">
        <is>
          <t>CDAWP6039</t>
        </is>
      </c>
      <c r="AM953" s="1">
        <f>IFERROR(AA953/AB953,"")</f>
        <v/>
      </c>
      <c r="AN953" s="486">
        <f>STDEV(K953,G953)</f>
        <v/>
      </c>
    </row>
    <row r="954">
      <c r="A954" t="n">
        <v>2021</v>
      </c>
      <c r="B954" t="n">
        <v>12</v>
      </c>
      <c r="C954" t="n">
        <v>34</v>
      </c>
      <c r="D954" t="n">
        <v>99</v>
      </c>
      <c r="E954" t="inlineStr">
        <is>
          <t>فوم تغليف علوى يمين خلفى11قدم  PDFRP0143</t>
        </is>
      </c>
      <c r="F954" t="inlineStr">
        <is>
          <t>FMDAIIM2000000</t>
        </is>
      </c>
      <c r="G954" t="n">
        <v>20</v>
      </c>
      <c r="H954" t="n">
        <v>18.6</v>
      </c>
      <c r="I954" t="n">
        <v>21.4</v>
      </c>
      <c r="J954" t="n">
        <v>27</v>
      </c>
      <c r="K954" s="476" t="n">
        <v>20.9</v>
      </c>
      <c r="L954" t="n">
        <v>0.4</v>
      </c>
      <c r="M954" t="n">
        <v>140</v>
      </c>
      <c r="N954" t="n">
        <v>103</v>
      </c>
      <c r="O954" s="2" t="n">
        <v>133</v>
      </c>
      <c r="P954" s="2" t="n">
        <v>108</v>
      </c>
      <c r="Q954" t="n">
        <v>1</v>
      </c>
      <c r="R954" t="n">
        <v>2</v>
      </c>
      <c r="S954" t="n">
        <v>2</v>
      </c>
      <c r="Z954" t="n">
        <v>0.015</v>
      </c>
      <c r="AA954" t="n">
        <v>7</v>
      </c>
      <c r="AB954" t="n">
        <v>3711</v>
      </c>
      <c r="AC954" t="n">
        <v>0.4</v>
      </c>
      <c r="AD954" t="n">
        <v>185.6</v>
      </c>
      <c r="AE954" t="n">
        <v>0.3</v>
      </c>
      <c r="AF954" t="n">
        <v>166</v>
      </c>
      <c r="AG954" t="n">
        <v>3</v>
      </c>
      <c r="AH954" t="n">
        <v>0.1</v>
      </c>
      <c r="AI954" t="n">
        <v>0.37</v>
      </c>
      <c r="AJ954" t="inlineStr">
        <is>
          <t>الكترولوكس</t>
        </is>
      </c>
      <c r="AL954" t="inlineStr">
        <is>
          <t>PDFRP0147</t>
        </is>
      </c>
      <c r="AM954" s="1">
        <f>IFERROR(AA954/AB954,"")</f>
        <v/>
      </c>
      <c r="AN954" s="486">
        <f>STDEV(K954,G954)</f>
        <v/>
      </c>
    </row>
    <row r="955">
      <c r="A955" t="n">
        <v>2021</v>
      </c>
      <c r="B955" t="n">
        <v>12</v>
      </c>
      <c r="C955" t="n">
        <v>34</v>
      </c>
      <c r="D955" t="n">
        <v>100</v>
      </c>
      <c r="E955" t="inlineStr">
        <is>
          <t>فوم تغليف علوى يمين امامى11قدم  PDFRP0142</t>
        </is>
      </c>
      <c r="F955" t="inlineStr">
        <is>
          <t>FMDAIIM1000000</t>
        </is>
      </c>
      <c r="G955" t="n">
        <v>20</v>
      </c>
      <c r="H955" t="n">
        <v>18.6</v>
      </c>
      <c r="I955" t="n">
        <v>21.4</v>
      </c>
      <c r="J955" t="n">
        <v>27</v>
      </c>
      <c r="K955" s="476" t="n">
        <v>20.9</v>
      </c>
      <c r="L955" t="n">
        <v>0.4</v>
      </c>
      <c r="M955" t="n">
        <v>140</v>
      </c>
      <c r="N955" t="n">
        <v>103</v>
      </c>
      <c r="O955" s="2" t="n">
        <v>133</v>
      </c>
      <c r="P955" s="2" t="n">
        <v>108</v>
      </c>
      <c r="Q955" t="n">
        <v>1</v>
      </c>
      <c r="R955" t="n">
        <v>2</v>
      </c>
      <c r="S955" t="n">
        <v>2</v>
      </c>
      <c r="Z955" t="n">
        <v>0.015</v>
      </c>
      <c r="AA955" t="n">
        <v>7</v>
      </c>
      <c r="AB955" t="n">
        <v>3711</v>
      </c>
      <c r="AC955" t="n">
        <v>0.4</v>
      </c>
      <c r="AD955" t="n">
        <v>185.6</v>
      </c>
      <c r="AE955" t="n">
        <v>0.3</v>
      </c>
      <c r="AF955" t="n">
        <v>166</v>
      </c>
      <c r="AG955" t="n">
        <v>3</v>
      </c>
      <c r="AH955" t="n">
        <v>0.1</v>
      </c>
      <c r="AI955" t="n">
        <v>0.37</v>
      </c>
      <c r="AJ955" t="inlineStr">
        <is>
          <t>الكترولوكس</t>
        </is>
      </c>
      <c r="AL955" t="inlineStr">
        <is>
          <t>PDFRP0146</t>
        </is>
      </c>
      <c r="AM955" s="1">
        <f>IFERROR(AA955/AB955,"")</f>
        <v/>
      </c>
      <c r="AN955" s="486">
        <f>STDEV(K955,G955)</f>
        <v/>
      </c>
    </row>
    <row r="956">
      <c r="A956" t="n">
        <v>2021</v>
      </c>
      <c r="B956" t="n">
        <v>12</v>
      </c>
      <c r="C956" t="n">
        <v>34</v>
      </c>
      <c r="D956" t="n">
        <v>101</v>
      </c>
      <c r="E956" t="inlineStr">
        <is>
          <t>فوم تغليف علوى شمال خلفى11قدم  PDFRP0145</t>
        </is>
      </c>
      <c r="F956" t="inlineStr">
        <is>
          <t>FMDAIIM4000000</t>
        </is>
      </c>
      <c r="G956" t="n">
        <v>20</v>
      </c>
      <c r="H956" t="n">
        <v>18.6</v>
      </c>
      <c r="I956" t="n">
        <v>21.4</v>
      </c>
      <c r="J956" t="n">
        <v>27</v>
      </c>
      <c r="K956" s="476" t="n">
        <v>20.9</v>
      </c>
      <c r="L956" t="n">
        <v>0.4</v>
      </c>
      <c r="M956" t="n">
        <v>140</v>
      </c>
      <c r="N956" t="n">
        <v>103</v>
      </c>
      <c r="O956" s="2" t="n">
        <v>133</v>
      </c>
      <c r="P956" s="2" t="n">
        <v>108</v>
      </c>
      <c r="Q956" t="n">
        <v>1</v>
      </c>
      <c r="R956" t="n">
        <v>2</v>
      </c>
      <c r="S956" t="n">
        <v>2</v>
      </c>
      <c r="Z956" t="n">
        <v>0.015</v>
      </c>
      <c r="AA956" t="n">
        <v>7</v>
      </c>
      <c r="AB956" t="n">
        <v>3711</v>
      </c>
      <c r="AC956" t="n">
        <v>0.4</v>
      </c>
      <c r="AD956" t="n">
        <v>185.6</v>
      </c>
      <c r="AE956" t="n">
        <v>0.3</v>
      </c>
      <c r="AF956" t="n">
        <v>166</v>
      </c>
      <c r="AG956" t="n">
        <v>3</v>
      </c>
      <c r="AH956" t="n">
        <v>0.1</v>
      </c>
      <c r="AI956" t="n">
        <v>0.37</v>
      </c>
      <c r="AJ956" t="inlineStr">
        <is>
          <t>الكترولوكس</t>
        </is>
      </c>
      <c r="AL956" t="inlineStr">
        <is>
          <t>PDFRP0142</t>
        </is>
      </c>
      <c r="AM956" s="1">
        <f>IFERROR(AA956/AB956,"")</f>
        <v/>
      </c>
      <c r="AN956" s="486">
        <f>STDEV(K956,G956)</f>
        <v/>
      </c>
    </row>
    <row r="957">
      <c r="A957" t="n">
        <v>2021</v>
      </c>
      <c r="B957" t="n">
        <v>12</v>
      </c>
      <c r="C957" t="n">
        <v>34</v>
      </c>
      <c r="D957" t="n">
        <v>102</v>
      </c>
      <c r="E957" t="inlineStr">
        <is>
          <t>فوم تغليف علوى شمال امامى11قدم  PDFRP0144</t>
        </is>
      </c>
      <c r="F957" t="inlineStr">
        <is>
          <t>FMDAIIM3000000</t>
        </is>
      </c>
      <c r="G957" t="n">
        <v>20</v>
      </c>
      <c r="H957" t="n">
        <v>18.6</v>
      </c>
      <c r="I957" t="n">
        <v>21.4</v>
      </c>
      <c r="J957" t="n">
        <v>27</v>
      </c>
      <c r="K957" s="476" t="n">
        <v>20.9</v>
      </c>
      <c r="L957" t="n">
        <v>0.4</v>
      </c>
      <c r="M957" t="n">
        <v>140</v>
      </c>
      <c r="N957" t="n">
        <v>103</v>
      </c>
      <c r="O957" s="2" t="n">
        <v>133</v>
      </c>
      <c r="P957" s="2" t="n">
        <v>108</v>
      </c>
      <c r="Q957" t="n">
        <v>1</v>
      </c>
      <c r="R957" t="n">
        <v>2</v>
      </c>
      <c r="S957" t="n">
        <v>2</v>
      </c>
      <c r="Z957" t="n">
        <v>0.015</v>
      </c>
      <c r="AA957" t="n">
        <v>7</v>
      </c>
      <c r="AB957" t="n">
        <v>3711</v>
      </c>
      <c r="AC957" t="n">
        <v>0.4</v>
      </c>
      <c r="AD957" t="n">
        <v>185.6</v>
      </c>
      <c r="AE957" t="n">
        <v>0.3</v>
      </c>
      <c r="AF957" t="n">
        <v>166</v>
      </c>
      <c r="AG957" t="n">
        <v>3</v>
      </c>
      <c r="AH957" t="n">
        <v>0.1</v>
      </c>
      <c r="AI957" t="n">
        <v>0.37</v>
      </c>
      <c r="AJ957" t="inlineStr">
        <is>
          <t>الكترولوكس</t>
        </is>
      </c>
      <c r="AL957" t="inlineStr">
        <is>
          <t>PDFRP0143</t>
        </is>
      </c>
      <c r="AM957" s="1">
        <f>IFERROR(AA957/AB957,"")</f>
        <v/>
      </c>
      <c r="AN957" s="486">
        <f>STDEV(K957,G957)</f>
        <v/>
      </c>
    </row>
    <row r="958">
      <c r="A958" t="n">
        <v>2021</v>
      </c>
      <c r="B958" t="n">
        <v>12</v>
      </c>
      <c r="C958" t="n">
        <v>34</v>
      </c>
      <c r="D958" t="n">
        <v>103</v>
      </c>
      <c r="E958" t="inlineStr">
        <is>
          <t>فوم تغليف سفلى يمين 11قدم المعدل PDFRP0147</t>
        </is>
      </c>
      <c r="F958" t="inlineStr">
        <is>
          <t>FMDAIIM6000000</t>
        </is>
      </c>
      <c r="G958" t="n">
        <v>89</v>
      </c>
      <c r="H958" t="n">
        <v>82.77</v>
      </c>
      <c r="I958" t="n">
        <v>95.23</v>
      </c>
      <c r="J958" t="n">
        <v>103.1</v>
      </c>
      <c r="K958" s="476" t="n">
        <v>83.2</v>
      </c>
      <c r="L958" t="n">
        <v>0.2</v>
      </c>
      <c r="M958" t="n">
        <v>140</v>
      </c>
      <c r="N958" t="n">
        <v>103</v>
      </c>
      <c r="O958" s="2" t="n">
        <v>133</v>
      </c>
      <c r="P958" s="2" t="n">
        <v>108</v>
      </c>
      <c r="Q958" t="n">
        <v>1</v>
      </c>
      <c r="R958" t="n">
        <v>2</v>
      </c>
      <c r="S958" t="n">
        <v>2</v>
      </c>
      <c r="Z958" t="n">
        <v>0.015</v>
      </c>
      <c r="AA958" t="n">
        <v>7</v>
      </c>
      <c r="AB958" t="n">
        <v>3711</v>
      </c>
      <c r="AC958" t="n">
        <v>0.1</v>
      </c>
      <c r="AD958" t="n">
        <v>41.7</v>
      </c>
      <c r="AE958" t="n">
        <v>0.1</v>
      </c>
      <c r="AF958" t="n">
        <v>42.2</v>
      </c>
      <c r="AG958" t="n">
        <v>3</v>
      </c>
      <c r="AH958" t="n">
        <v>0.1</v>
      </c>
      <c r="AI958" t="n">
        <v>0.37</v>
      </c>
      <c r="AJ958" t="inlineStr">
        <is>
          <t>الكترولوكس</t>
        </is>
      </c>
      <c r="AL958" t="inlineStr">
        <is>
          <t>PDFRP0144</t>
        </is>
      </c>
      <c r="AM958" s="1">
        <f>IFERROR(AA958/AB958,"")</f>
        <v/>
      </c>
      <c r="AN958" s="486">
        <f>STDEV(K958,G958)</f>
        <v/>
      </c>
    </row>
    <row r="959">
      <c r="A959" t="n">
        <v>2021</v>
      </c>
      <c r="B959" t="n">
        <v>12</v>
      </c>
      <c r="C959" t="n">
        <v>34</v>
      </c>
      <c r="D959" t="n">
        <v>104</v>
      </c>
      <c r="E959" t="inlineStr">
        <is>
          <t>فوم تغليف سفلى شمال 11قدم المعدل  PDFRP0146</t>
        </is>
      </c>
      <c r="F959" t="inlineStr">
        <is>
          <t>FMDAIIM5000000</t>
        </is>
      </c>
      <c r="G959" t="n">
        <v>89</v>
      </c>
      <c r="H959" t="n">
        <v>82.77</v>
      </c>
      <c r="I959" t="n">
        <v>95.23</v>
      </c>
      <c r="J959" t="n">
        <v>103.1</v>
      </c>
      <c r="K959" s="476" t="n">
        <v>83.2</v>
      </c>
      <c r="L959" t="n">
        <v>0.2</v>
      </c>
      <c r="M959" t="n">
        <v>140</v>
      </c>
      <c r="N959" t="n">
        <v>103</v>
      </c>
      <c r="O959" s="2" t="n">
        <v>133</v>
      </c>
      <c r="P959" s="2" t="n">
        <v>108</v>
      </c>
      <c r="Q959" t="n">
        <v>1</v>
      </c>
      <c r="R959" t="n">
        <v>2</v>
      </c>
      <c r="S959" t="n">
        <v>2</v>
      </c>
      <c r="Z959" t="n">
        <v>0.015</v>
      </c>
      <c r="AA959" t="n">
        <v>7</v>
      </c>
      <c r="AB959" t="n">
        <v>3711</v>
      </c>
      <c r="AC959" t="n">
        <v>0.1</v>
      </c>
      <c r="AD959" t="n">
        <v>41.7</v>
      </c>
      <c r="AE959" t="n">
        <v>0.1</v>
      </c>
      <c r="AF959" t="n">
        <v>42.2</v>
      </c>
      <c r="AG959" t="n">
        <v>3</v>
      </c>
      <c r="AH959" t="n">
        <v>0.1</v>
      </c>
      <c r="AI959" t="n">
        <v>0.37</v>
      </c>
      <c r="AJ959" t="inlineStr">
        <is>
          <t>الكترولوكس</t>
        </is>
      </c>
      <c r="AL959" t="inlineStr">
        <is>
          <t>PDFRP0145</t>
        </is>
      </c>
      <c r="AM959" s="1">
        <f>IFERROR(AA959/AB959,"")</f>
        <v/>
      </c>
      <c r="AN959" s="486">
        <f>STDEV(K959,G959)</f>
        <v/>
      </c>
    </row>
    <row r="960">
      <c r="A960" t="n">
        <v>2021</v>
      </c>
      <c r="B960" t="n">
        <v>12</v>
      </c>
      <c r="C960" t="n">
        <v>52</v>
      </c>
      <c r="D960" t="n">
        <v>130</v>
      </c>
      <c r="E960" t="inlineStr">
        <is>
          <t>فوم كوش 152</t>
        </is>
      </c>
      <c r="F960" t="inlineStr">
        <is>
          <t>FMDACI51520000</t>
        </is>
      </c>
      <c r="G960" t="n">
        <v>12</v>
      </c>
      <c r="H960" t="n">
        <v>11.16</v>
      </c>
      <c r="I960" t="n">
        <v>12.84</v>
      </c>
      <c r="K960" s="476" t="n"/>
      <c r="M960" t="n">
        <v>336</v>
      </c>
      <c r="N960" t="n">
        <v>96</v>
      </c>
      <c r="O960" s="2" t="n"/>
      <c r="P960" s="2" t="n"/>
      <c r="Z960" t="n">
        <v>0.02</v>
      </c>
      <c r="AG960" t="n">
        <v>0</v>
      </c>
      <c r="AJ960" t="inlineStr">
        <is>
          <t>الكترولوكس</t>
        </is>
      </c>
      <c r="AL960" t="inlineStr">
        <is>
          <t>809040701</t>
        </is>
      </c>
      <c r="AM960" s="1">
        <f>IFERROR(AA960/AB960,"")</f>
        <v/>
      </c>
      <c r="AN960" s="486">
        <f>STDEV(K960,G960)</f>
        <v/>
      </c>
    </row>
    <row r="961">
      <c r="A961" t="n">
        <v>2021</v>
      </c>
      <c r="B961" t="n">
        <v>12</v>
      </c>
      <c r="C961" t="n">
        <v>53</v>
      </c>
      <c r="D961" t="n">
        <v>131</v>
      </c>
      <c r="E961" t="inlineStr">
        <is>
          <t>فوم كوش 130</t>
        </is>
      </c>
      <c r="F961" t="inlineStr">
        <is>
          <t>FMDACI51300000</t>
        </is>
      </c>
      <c r="G961" t="n">
        <v>10</v>
      </c>
      <c r="H961" t="n">
        <v>9.300000000000001</v>
      </c>
      <c r="I961" t="n">
        <v>10.7</v>
      </c>
      <c r="K961" s="476" t="n"/>
      <c r="M961" t="n">
        <v>772</v>
      </c>
      <c r="N961" t="n">
        <v>117</v>
      </c>
      <c r="O961" s="2" t="n"/>
      <c r="P961" s="2" t="n"/>
      <c r="Z961" t="n">
        <v>0.02</v>
      </c>
      <c r="AG961" t="n">
        <v>0</v>
      </c>
      <c r="AJ961" t="inlineStr">
        <is>
          <t>الكترولوكس</t>
        </is>
      </c>
      <c r="AL961" t="inlineStr">
        <is>
          <t>A00467101</t>
        </is>
      </c>
      <c r="AM961" s="1">
        <f>IFERROR(AA961/AB961,"")</f>
        <v/>
      </c>
      <c r="AN961" s="486">
        <f>STDEV(K961,G961)</f>
        <v/>
      </c>
    </row>
    <row r="962">
      <c r="A962" t="n">
        <v>2021</v>
      </c>
      <c r="B962" t="n">
        <v>12</v>
      </c>
      <c r="C962" t="n">
        <v>159</v>
      </c>
      <c r="D962" t="n">
        <v>299</v>
      </c>
      <c r="E962" t="inlineStr">
        <is>
          <t>سخان غاز 6لتر</t>
        </is>
      </c>
      <c r="F962" t="inlineStr">
        <is>
          <t>FMDAHI5L000000</t>
        </is>
      </c>
      <c r="G962" t="n">
        <v>115</v>
      </c>
      <c r="H962" t="n">
        <v>106.95</v>
      </c>
      <c r="I962" t="n">
        <v>123.05</v>
      </c>
      <c r="J962" t="n">
        <v>137</v>
      </c>
      <c r="K962" s="476" t="n">
        <v>110.1</v>
      </c>
      <c r="L962" t="n">
        <v>0.2</v>
      </c>
      <c r="M962" t="n">
        <v>70</v>
      </c>
      <c r="N962" t="n">
        <v>154</v>
      </c>
      <c r="O962" s="2" t="n">
        <v>91</v>
      </c>
      <c r="P962" s="2" t="n">
        <v>119</v>
      </c>
      <c r="Q962" t="n">
        <v>25</v>
      </c>
      <c r="R962" t="n">
        <v>30</v>
      </c>
      <c r="S962" t="n">
        <v>45</v>
      </c>
      <c r="Z962" t="n">
        <v>0.02</v>
      </c>
      <c r="AA962" t="n">
        <v>64</v>
      </c>
      <c r="AB962" t="n">
        <v>12058</v>
      </c>
      <c r="AC962" t="n">
        <v>0.6</v>
      </c>
      <c r="AD962" t="n">
        <v>104.9</v>
      </c>
      <c r="AE962" t="n">
        <v>0.5</v>
      </c>
      <c r="AF962" t="n">
        <v>103</v>
      </c>
      <c r="AG962" t="n">
        <v>7</v>
      </c>
      <c r="AH962" t="n">
        <v>0.7</v>
      </c>
      <c r="AI962" t="n">
        <v>1.05</v>
      </c>
      <c r="AJ962" t="inlineStr">
        <is>
          <t>الكترولوكس</t>
        </is>
      </c>
      <c r="AK962" t="inlineStr">
        <is>
          <t>Foam Set Protection Upper 6L G</t>
        </is>
      </c>
      <c r="AM962" s="1">
        <f>IFERROR(AA962/AB962,"")</f>
        <v/>
      </c>
      <c r="AN962" s="486">
        <f>STDEV(K962,G962)</f>
        <v/>
      </c>
    </row>
    <row r="963">
      <c r="A963" t="n">
        <v>2021</v>
      </c>
      <c r="B963" t="n">
        <v>12</v>
      </c>
      <c r="C963" t="n">
        <v>167</v>
      </c>
      <c r="D963" t="n">
        <v>308</v>
      </c>
      <c r="E963" t="inlineStr">
        <is>
          <t>زانوسى العبد 305</t>
        </is>
      </c>
      <c r="F963" t="inlineStr">
        <is>
          <t>FMABDI30500000</t>
        </is>
      </c>
      <c r="G963" t="n">
        <v>297</v>
      </c>
      <c r="H963" t="n">
        <v>276.21</v>
      </c>
      <c r="I963" t="n">
        <v>317.79</v>
      </c>
      <c r="K963" s="476" t="n"/>
      <c r="M963" t="n">
        <v>26</v>
      </c>
      <c r="N963" t="n">
        <v>277</v>
      </c>
      <c r="O963" s="2" t="n"/>
      <c r="P963" s="2" t="n"/>
      <c r="Z963" t="n">
        <v>0.015</v>
      </c>
      <c r="AG963" t="n">
        <v>0</v>
      </c>
      <c r="AJ963" t="inlineStr">
        <is>
          <t>الكترولوكس</t>
        </is>
      </c>
      <c r="AM963" s="1">
        <f>IFERROR(AA963/AB963,"")</f>
        <v/>
      </c>
      <c r="AN963" s="486">
        <f>STDEV(K963,G963)</f>
        <v/>
      </c>
    </row>
    <row r="964">
      <c r="A964" t="n">
        <v>2021</v>
      </c>
      <c r="B964" t="n">
        <v>12</v>
      </c>
      <c r="C964" t="n">
        <v>212</v>
      </c>
      <c r="D964" t="n">
        <v>140</v>
      </c>
      <c r="E964" t="inlineStr">
        <is>
          <t>فوم قاعده 60*90 (مجمعه)</t>
        </is>
      </c>
      <c r="F964" t="inlineStr">
        <is>
          <t>FMDACI16090000</t>
        </is>
      </c>
      <c r="G964" t="n">
        <v>485</v>
      </c>
      <c r="H964" t="n">
        <v>451.05</v>
      </c>
      <c r="I964" t="n">
        <v>518.95</v>
      </c>
      <c r="K964" s="476" t="n"/>
      <c r="M964" t="n">
        <v>60</v>
      </c>
      <c r="N964" t="n">
        <v>120</v>
      </c>
      <c r="O964" s="2" t="n"/>
      <c r="P964" s="2" t="n"/>
      <c r="Q964" t="n">
        <v>9</v>
      </c>
      <c r="R964" t="n">
        <v>12</v>
      </c>
      <c r="S964" t="n">
        <v>15</v>
      </c>
      <c r="Z964" t="n">
        <v>0.015</v>
      </c>
      <c r="AG964" t="n">
        <v>0</v>
      </c>
      <c r="AJ964" t="inlineStr">
        <is>
          <t>الكترولوكس</t>
        </is>
      </c>
      <c r="AL964" t="inlineStr">
        <is>
          <t>808901801</t>
        </is>
      </c>
      <c r="AM964" s="1">
        <f>IFERROR(AA964/AB964,"")</f>
        <v/>
      </c>
      <c r="AN964" s="486">
        <f>STDEV(K964,G964)</f>
        <v/>
      </c>
    </row>
    <row r="965">
      <c r="A965" t="n">
        <v>2021</v>
      </c>
      <c r="B965" t="n">
        <v>12</v>
      </c>
      <c r="C965" t="n">
        <v>212</v>
      </c>
      <c r="D965" t="n">
        <v>178</v>
      </c>
      <c r="E965" t="inlineStr">
        <is>
          <t>فوم دعامه 60*90 (مجمعه)</t>
        </is>
      </c>
      <c r="F965" t="inlineStr">
        <is>
          <t>FMDACI66090000</t>
        </is>
      </c>
      <c r="G965" t="n">
        <v>50</v>
      </c>
      <c r="H965" t="n">
        <v>46.5</v>
      </c>
      <c r="I965" t="n">
        <v>53.5</v>
      </c>
      <c r="K965" s="476" t="n"/>
      <c r="M965" t="n">
        <v>60</v>
      </c>
      <c r="N965" t="n">
        <v>120</v>
      </c>
      <c r="O965" s="2" t="n"/>
      <c r="P965" s="2" t="n"/>
      <c r="Q965" t="n">
        <v>5</v>
      </c>
      <c r="R965" t="n">
        <v>11</v>
      </c>
      <c r="S965" t="n">
        <v>20</v>
      </c>
      <c r="Z965" t="n">
        <v>0.015</v>
      </c>
      <c r="AG965" t="n">
        <v>0</v>
      </c>
      <c r="AJ965" t="inlineStr">
        <is>
          <t>الكترولوكس</t>
        </is>
      </c>
      <c r="AL965" t="inlineStr">
        <is>
          <t>808902102</t>
        </is>
      </c>
      <c r="AM965" s="1">
        <f>IFERROR(AA965/AB965,"")</f>
        <v/>
      </c>
      <c r="AN965" s="486">
        <f>STDEV(K965,G965)</f>
        <v/>
      </c>
    </row>
    <row r="966">
      <c r="A966" t="n">
        <v>2021</v>
      </c>
      <c r="B966" t="n">
        <v>12</v>
      </c>
      <c r="C966" t="n">
        <v>214</v>
      </c>
      <c r="D966" t="n">
        <v>142</v>
      </c>
      <c r="E966" t="inlineStr">
        <is>
          <t>فوم قاعده 60*60</t>
        </is>
      </c>
      <c r="F966" t="inlineStr">
        <is>
          <t>FMDACI16060000</t>
        </is>
      </c>
      <c r="G966" t="n">
        <v>351</v>
      </c>
      <c r="H966" t="n">
        <v>326.43</v>
      </c>
      <c r="I966" t="n">
        <v>375.57</v>
      </c>
      <c r="K966" s="476" t="n"/>
      <c r="M966" t="n">
        <v>68</v>
      </c>
      <c r="N966" t="n">
        <v>212</v>
      </c>
      <c r="O966" s="2" t="n"/>
      <c r="P966" s="2" t="n"/>
      <c r="Q966" t="n">
        <v>7</v>
      </c>
      <c r="R966" t="n">
        <v>8</v>
      </c>
      <c r="Z966" t="n">
        <v>0.02</v>
      </c>
      <c r="AG966" t="n">
        <v>0</v>
      </c>
      <c r="AJ966" t="inlineStr">
        <is>
          <t>الكترولوكس</t>
        </is>
      </c>
      <c r="AL966" t="inlineStr">
        <is>
          <t>808901701</t>
        </is>
      </c>
      <c r="AM966" s="1">
        <f>IFERROR(AA966/AB966,"")</f>
        <v/>
      </c>
      <c r="AN966" s="486">
        <f>STDEV(K966,G966)</f>
        <v/>
      </c>
    </row>
    <row r="967">
      <c r="A967" t="n">
        <v>2021</v>
      </c>
      <c r="B967" t="n">
        <v>12</v>
      </c>
      <c r="C967" t="n">
        <v>227</v>
      </c>
      <c r="D967" t="n">
        <v>155</v>
      </c>
      <c r="E967" t="inlineStr">
        <is>
          <t>فوم طقم سخان غاز 10 لتر</t>
        </is>
      </c>
      <c r="F967" t="inlineStr">
        <is>
          <t>FMDAHI6000000</t>
        </is>
      </c>
      <c r="G967" t="n">
        <v>122</v>
      </c>
      <c r="H967" t="n">
        <v>113.46</v>
      </c>
      <c r="I967" t="n">
        <v>130.54</v>
      </c>
      <c r="J967" t="n">
        <v>171.2</v>
      </c>
      <c r="K967" s="476" t="n">
        <v>128.1</v>
      </c>
      <c r="L967" t="n">
        <v>0.4</v>
      </c>
      <c r="M967" t="n">
        <v>61</v>
      </c>
      <c r="N967" t="n">
        <v>177</v>
      </c>
      <c r="O967" s="2" t="n">
        <v>81</v>
      </c>
      <c r="P967" s="2" t="n">
        <v>135</v>
      </c>
      <c r="Q967" t="n">
        <v>8</v>
      </c>
      <c r="R967" t="n">
        <v>8</v>
      </c>
      <c r="S967" t="n">
        <v>9</v>
      </c>
      <c r="Z967" t="n">
        <v>0.02</v>
      </c>
      <c r="AA967" t="n">
        <v>21</v>
      </c>
      <c r="AB967" t="n">
        <v>4197</v>
      </c>
      <c r="AC967" t="n">
        <v>0.2</v>
      </c>
      <c r="AD967" t="n">
        <v>34.4</v>
      </c>
      <c r="AE967" t="n">
        <v>0.2</v>
      </c>
      <c r="AF967" t="n">
        <v>28.3</v>
      </c>
      <c r="AG967" t="n">
        <v>2</v>
      </c>
      <c r="AH967" t="n">
        <v>0.3</v>
      </c>
      <c r="AI967" t="n">
        <v>1.35</v>
      </c>
      <c r="AJ967" t="inlineStr">
        <is>
          <t>الكترولوكس</t>
        </is>
      </c>
      <c r="AK967" t="inlineStr">
        <is>
          <t xml:space="preserve">Foam Set GIWH 10L             </t>
        </is>
      </c>
      <c r="AL967" t="inlineStr">
        <is>
          <t>A15289901</t>
        </is>
      </c>
      <c r="AM967" s="1">
        <f>IFERROR(AA967/AB967,"")</f>
        <v/>
      </c>
      <c r="AN967" s="486">
        <f>STDEV(K967,G967)</f>
        <v/>
      </c>
    </row>
    <row r="968">
      <c r="A968" t="n">
        <v>2021</v>
      </c>
      <c r="B968" t="n">
        <v>12</v>
      </c>
      <c r="C968" t="n">
        <v>331</v>
      </c>
      <c r="D968" t="n">
        <v>253</v>
      </c>
      <c r="E968" t="inlineStr">
        <is>
          <t>طقم سخان بلونايل ذو 3 اطقم</t>
        </is>
      </c>
      <c r="F968" t="inlineStr">
        <is>
          <t>FMDAHI40000000</t>
        </is>
      </c>
      <c r="G968" t="n">
        <v>203</v>
      </c>
      <c r="H968" t="n">
        <v>188.79</v>
      </c>
      <c r="I968" t="n">
        <v>217.21</v>
      </c>
      <c r="J968" t="n">
        <v>309.8</v>
      </c>
      <c r="K968" s="476" t="n">
        <v>205.3</v>
      </c>
      <c r="L968" t="n">
        <v>0.5</v>
      </c>
      <c r="M968" t="n">
        <v>121</v>
      </c>
      <c r="N968" t="n">
        <v>89</v>
      </c>
      <c r="O968" s="2" t="n">
        <v>106</v>
      </c>
      <c r="P968" s="2" t="n">
        <v>104</v>
      </c>
      <c r="Q968" t="n">
        <v>32</v>
      </c>
      <c r="R968" t="n">
        <v>36</v>
      </c>
      <c r="S968" t="n">
        <v>62</v>
      </c>
      <c r="Z968" t="n">
        <v>0.015</v>
      </c>
      <c r="AA968" t="n">
        <v>85</v>
      </c>
      <c r="AB968" t="n">
        <v>19213</v>
      </c>
      <c r="AC968" t="n">
        <v>0.4</v>
      </c>
      <c r="AD968" t="n">
        <v>94.59999999999999</v>
      </c>
      <c r="AE968" t="n">
        <v>0.4</v>
      </c>
      <c r="AF968" t="n">
        <v>74</v>
      </c>
      <c r="AG968" t="n">
        <v>7</v>
      </c>
      <c r="AH968" t="n">
        <v>0.8</v>
      </c>
      <c r="AI968" t="n">
        <v>0.86</v>
      </c>
      <c r="AJ968" t="inlineStr">
        <is>
          <t>الكترولوكس</t>
        </is>
      </c>
      <c r="AL968" t="inlineStr">
        <is>
          <t>PHEWP0112</t>
        </is>
      </c>
      <c r="AM968" s="1">
        <f>IFERROR(AA968/AB968,"")</f>
        <v/>
      </c>
      <c r="AN968" s="486">
        <f>STDEV(K968,G968)</f>
        <v/>
      </c>
    </row>
    <row r="969">
      <c r="A969" t="n">
        <v>2021</v>
      </c>
      <c r="B969" t="n">
        <v>12</v>
      </c>
      <c r="C969" t="n">
        <v>334</v>
      </c>
      <c r="D969" t="n">
        <v>254</v>
      </c>
      <c r="E969" t="inlineStr">
        <is>
          <t>طقم سخان بلونايل ذو 4 اطقم</t>
        </is>
      </c>
      <c r="F969" t="inlineStr">
        <is>
          <t>FMDAHI40000000</t>
        </is>
      </c>
      <c r="G969" t="n">
        <v>203</v>
      </c>
      <c r="H969" t="n">
        <v>188.79</v>
      </c>
      <c r="I969" t="n">
        <v>217.21</v>
      </c>
      <c r="J969" t="n">
        <v>291.9</v>
      </c>
      <c r="K969" s="476" t="n">
        <v>206.6</v>
      </c>
      <c r="L969" t="n">
        <v>0.4</v>
      </c>
      <c r="M969" t="n">
        <v>88</v>
      </c>
      <c r="N969" t="n">
        <v>164</v>
      </c>
      <c r="O969" s="2" t="n">
        <v>99</v>
      </c>
      <c r="P969" s="2" t="n">
        <v>145</v>
      </c>
      <c r="Q969" t="n">
        <v>57</v>
      </c>
      <c r="R969" t="n">
        <v>93</v>
      </c>
      <c r="S969" t="n">
        <v>136</v>
      </c>
      <c r="Z969" t="n">
        <v>0.02</v>
      </c>
      <c r="AA969" t="n">
        <v>138</v>
      </c>
      <c r="AB969" t="n">
        <v>24090</v>
      </c>
      <c r="AC969" t="n">
        <v>0.7</v>
      </c>
      <c r="AD969" t="n">
        <v>118.7</v>
      </c>
      <c r="AE969" t="n">
        <v>0.6</v>
      </c>
      <c r="AF969" t="n">
        <v>100.8</v>
      </c>
      <c r="AG969" t="n">
        <v>10</v>
      </c>
      <c r="AH969" t="n">
        <v>1.4</v>
      </c>
      <c r="AI969" t="n">
        <v>1.08</v>
      </c>
      <c r="AJ969" t="inlineStr">
        <is>
          <t>الكترولوكس</t>
        </is>
      </c>
      <c r="AL969" t="inlineStr">
        <is>
          <t>PHEWP0112</t>
        </is>
      </c>
      <c r="AM969" s="1">
        <f>IFERROR(AA969/AB969,"")</f>
        <v/>
      </c>
      <c r="AN969" s="486">
        <f>STDEV(K969,G969)</f>
        <v/>
      </c>
    </row>
    <row r="970">
      <c r="A970" t="n">
        <v>2021</v>
      </c>
      <c r="B970" t="n">
        <v>12</v>
      </c>
      <c r="C970" t="n">
        <v>372</v>
      </c>
      <c r="D970" t="n">
        <v>646</v>
      </c>
      <c r="E970" t="inlineStr">
        <is>
          <t>فوم جانب حمايه يمين</t>
        </is>
      </c>
      <c r="F970" t="inlineStr">
        <is>
          <t>FMDACI30000000</t>
        </is>
      </c>
      <c r="G970" t="n">
        <v>212</v>
      </c>
      <c r="H970" t="n">
        <v>197.16</v>
      </c>
      <c r="I970" t="n">
        <v>226.84</v>
      </c>
      <c r="J970" t="n">
        <v>261.4</v>
      </c>
      <c r="K970" s="476" t="n">
        <v>211.5</v>
      </c>
      <c r="L970" t="n">
        <v>0.2</v>
      </c>
      <c r="M970" t="n">
        <v>37</v>
      </c>
      <c r="N970" t="n">
        <v>195</v>
      </c>
      <c r="O970" s="2" t="n">
        <v>55</v>
      </c>
      <c r="P970" s="2" t="n">
        <v>131</v>
      </c>
      <c r="Q970" t="n">
        <v>2</v>
      </c>
      <c r="R970" t="n">
        <v>2</v>
      </c>
      <c r="S970" t="n">
        <v>3</v>
      </c>
      <c r="Z970" t="n">
        <v>0.02</v>
      </c>
      <c r="AA970" t="n">
        <v>12</v>
      </c>
      <c r="AB970" t="n">
        <v>1504</v>
      </c>
      <c r="AC970" t="n">
        <v>0.1</v>
      </c>
      <c r="AD970" t="n">
        <v>7.1</v>
      </c>
      <c r="AE970" t="n">
        <v>0.1</v>
      </c>
      <c r="AF970" t="n">
        <v>3.7</v>
      </c>
      <c r="AG970" t="n">
        <v>2</v>
      </c>
      <c r="AH970" t="n">
        <v>0.2</v>
      </c>
      <c r="AI970" t="n">
        <v>0.48</v>
      </c>
      <c r="AJ970" t="inlineStr">
        <is>
          <t>الكترولوكس</t>
        </is>
      </c>
      <c r="AL970" t="inlineStr">
        <is>
          <t>808902001</t>
        </is>
      </c>
      <c r="AM970" s="1">
        <f>IFERROR(AA970/AB970,"")</f>
        <v/>
      </c>
      <c r="AN970" s="486">
        <f>STDEV(K970,G970)</f>
        <v/>
      </c>
    </row>
    <row r="971">
      <c r="A971" t="n">
        <v>2021</v>
      </c>
      <c r="B971" t="n">
        <v>12</v>
      </c>
      <c r="C971" t="n">
        <v>372</v>
      </c>
      <c r="D971" t="n">
        <v>647</v>
      </c>
      <c r="E971" t="inlineStr">
        <is>
          <t>فوم جانب حمايه شمال</t>
        </is>
      </c>
      <c r="F971" t="inlineStr">
        <is>
          <t>FMDACI40000000</t>
        </is>
      </c>
      <c r="G971" t="n">
        <v>212</v>
      </c>
      <c r="H971" t="n">
        <v>197.16</v>
      </c>
      <c r="I971" t="n">
        <v>226.84</v>
      </c>
      <c r="J971" t="n">
        <v>258.6</v>
      </c>
      <c r="K971" s="476" t="n">
        <v>211.5</v>
      </c>
      <c r="L971" t="n">
        <v>0.2</v>
      </c>
      <c r="M971" t="n">
        <v>37</v>
      </c>
      <c r="N971" t="n">
        <v>195</v>
      </c>
      <c r="O971" s="2" t="n">
        <v>55</v>
      </c>
      <c r="P971" s="2" t="n">
        <v>131</v>
      </c>
      <c r="Q971" t="n">
        <v>4</v>
      </c>
      <c r="R971" t="n">
        <v>4</v>
      </c>
      <c r="S971" t="n">
        <v>6</v>
      </c>
      <c r="Z971" t="n">
        <v>0.02</v>
      </c>
      <c r="AA971" t="n">
        <v>17</v>
      </c>
      <c r="AB971" t="n">
        <v>1514</v>
      </c>
      <c r="AC971" t="n">
        <v>0.1</v>
      </c>
      <c r="AD971" t="n">
        <v>7.1</v>
      </c>
      <c r="AE971" t="n">
        <v>0.1</v>
      </c>
      <c r="AF971" t="n">
        <v>3.7</v>
      </c>
      <c r="AG971" t="n">
        <v>2</v>
      </c>
      <c r="AH971" t="n">
        <v>0.3</v>
      </c>
      <c r="AI971" t="n">
        <v>0.49</v>
      </c>
      <c r="AJ971" t="inlineStr">
        <is>
          <t>الكترولوكس</t>
        </is>
      </c>
      <c r="AL971" t="inlineStr">
        <is>
          <t>808901901</t>
        </is>
      </c>
      <c r="AM971" s="1">
        <f>IFERROR(AA971/AB971,"")</f>
        <v/>
      </c>
      <c r="AN971" s="486">
        <f>STDEV(K971,G971)</f>
        <v/>
      </c>
    </row>
    <row r="972">
      <c r="A972" t="n">
        <v>2021</v>
      </c>
      <c r="B972" t="n">
        <v>12</v>
      </c>
      <c r="C972" t="n">
        <v>374</v>
      </c>
      <c r="D972" t="n">
        <v>435</v>
      </c>
      <c r="E972" t="inlineStr">
        <is>
          <t>قاعدة زانوسي 70 سم  PDFRP2046 &amp; PDFRP2047</t>
        </is>
      </c>
      <c r="F972" t="inlineStr">
        <is>
          <t>FMDALI12046047</t>
        </is>
      </c>
      <c r="G972" t="n">
        <v>296</v>
      </c>
      <c r="H972" t="n">
        <v>275.28</v>
      </c>
      <c r="I972" t="n">
        <v>316.72</v>
      </c>
      <c r="K972" s="476" t="n"/>
      <c r="M972" t="n">
        <v>60</v>
      </c>
      <c r="N972" t="n">
        <v>180</v>
      </c>
      <c r="O972" s="2" t="n"/>
      <c r="P972" s="2" t="n"/>
      <c r="Z972" t="n">
        <v>0.02</v>
      </c>
      <c r="AG972" t="n">
        <v>0</v>
      </c>
      <c r="AJ972" t="inlineStr">
        <is>
          <t>الكترولوكس</t>
        </is>
      </c>
      <c r="AM972" s="1">
        <f>IFERROR(AA972/AB972,"")</f>
        <v/>
      </c>
      <c r="AN972" s="486">
        <f>STDEV(K972,G972)</f>
        <v/>
      </c>
    </row>
    <row r="973">
      <c r="A973" t="n">
        <v>2021</v>
      </c>
      <c r="B973" t="n">
        <v>12</v>
      </c>
      <c r="C973" t="n">
        <v>374</v>
      </c>
      <c r="D973" t="n">
        <v>436</v>
      </c>
      <c r="E973" t="inlineStr">
        <is>
          <t>كفر زانوسي 70 سم  PDFRP2044&amp; PDFRP2045</t>
        </is>
      </c>
      <c r="F973" t="inlineStr">
        <is>
          <t>FMDALI22044045</t>
        </is>
      </c>
      <c r="G973" t="n">
        <v>180</v>
      </c>
      <c r="H973" t="n">
        <v>167.4</v>
      </c>
      <c r="I973" t="n">
        <v>192.6</v>
      </c>
      <c r="K973" s="476" t="n"/>
      <c r="M973" t="n">
        <v>60</v>
      </c>
      <c r="N973" t="n">
        <v>180</v>
      </c>
      <c r="O973" s="2" t="n"/>
      <c r="P973" s="2" t="n"/>
      <c r="Z973" t="n">
        <v>0.02</v>
      </c>
      <c r="AG973" t="n">
        <v>0</v>
      </c>
      <c r="AJ973" t="inlineStr">
        <is>
          <t>الكترولوكس</t>
        </is>
      </c>
      <c r="AM973" s="1">
        <f>IFERROR(AA973/AB973,"")</f>
        <v/>
      </c>
      <c r="AN973" s="486">
        <f>STDEV(K973,G973)</f>
        <v/>
      </c>
    </row>
    <row r="974">
      <c r="A974" t="n">
        <v>2021</v>
      </c>
      <c r="B974" t="n">
        <v>12</v>
      </c>
      <c r="C974" t="n">
        <v>377</v>
      </c>
      <c r="D974" t="n">
        <v>439</v>
      </c>
      <c r="E974" t="inlineStr">
        <is>
          <t>زانوسى العبد 305</t>
        </is>
      </c>
      <c r="F974" t="inlineStr">
        <is>
          <t>FMABDI30500000</t>
        </is>
      </c>
      <c r="G974" t="n">
        <v>343</v>
      </c>
      <c r="H974" t="n">
        <v>308.7</v>
      </c>
      <c r="I974" t="n">
        <v>377.3</v>
      </c>
      <c r="K974" s="476" t="n"/>
      <c r="M974" t="n">
        <v>45</v>
      </c>
      <c r="N974" t="n">
        <v>320</v>
      </c>
      <c r="O974" s="2" t="n"/>
      <c r="P974" s="2" t="n"/>
      <c r="Z974" t="n">
        <v>0.015</v>
      </c>
      <c r="AB974" t="n">
        <v>40</v>
      </c>
      <c r="AD974" t="n">
        <v>0.1</v>
      </c>
      <c r="AG974" t="n">
        <v>0</v>
      </c>
      <c r="AJ974" t="inlineStr">
        <is>
          <t>الكترولوكس</t>
        </is>
      </c>
      <c r="AL974" t="inlineStr">
        <is>
          <t>VOS0445</t>
        </is>
      </c>
      <c r="AM974" s="1">
        <f>IFERROR(AA974/AB974,"")</f>
        <v/>
      </c>
      <c r="AN974" s="486">
        <f>STDEV(K974,G974)</f>
        <v/>
      </c>
    </row>
    <row r="975">
      <c r="A975" t="n">
        <v>2021</v>
      </c>
      <c r="B975" t="n">
        <v>12</v>
      </c>
      <c r="C975" t="n">
        <v>381</v>
      </c>
      <c r="D975" t="n">
        <v>445</v>
      </c>
      <c r="E975" t="inlineStr">
        <is>
          <t>زانوسى العبد 303</t>
        </is>
      </c>
      <c r="F975" t="inlineStr">
        <is>
          <t>FMABDI30300000</t>
        </is>
      </c>
      <c r="G975" t="n">
        <v>28</v>
      </c>
      <c r="H975" t="n">
        <v>25.2</v>
      </c>
      <c r="I975" t="n">
        <v>30.8</v>
      </c>
      <c r="J975" t="n">
        <v>30.9</v>
      </c>
      <c r="K975" s="476" t="n">
        <v>26.5</v>
      </c>
      <c r="L975" t="n">
        <v>0.1</v>
      </c>
      <c r="M975" t="n">
        <v>60</v>
      </c>
      <c r="N975" t="n">
        <v>180</v>
      </c>
      <c r="O975" s="2" t="n">
        <v>86</v>
      </c>
      <c r="P975" s="2" t="n">
        <v>125</v>
      </c>
      <c r="Q975" t="n">
        <v>22</v>
      </c>
      <c r="R975" t="n">
        <v>32</v>
      </c>
      <c r="S975" t="n">
        <v>28</v>
      </c>
      <c r="Z975" t="n">
        <v>0.015</v>
      </c>
      <c r="AA975" t="n">
        <v>25</v>
      </c>
      <c r="AB975" t="n">
        <v>2345</v>
      </c>
      <c r="AC975" t="n">
        <v>0.9</v>
      </c>
      <c r="AD975" t="n">
        <v>83.8</v>
      </c>
      <c r="AE975" t="n">
        <v>0.9</v>
      </c>
      <c r="AF975" t="n">
        <v>13</v>
      </c>
      <c r="AG975" t="n">
        <v>1</v>
      </c>
      <c r="AH975" t="n">
        <v>0.3</v>
      </c>
      <c r="AI975" t="n">
        <v>0.26</v>
      </c>
      <c r="AJ975" t="inlineStr">
        <is>
          <t>الكترولوكس</t>
        </is>
      </c>
      <c r="AL975" t="inlineStr">
        <is>
          <t>CDFRP2305</t>
        </is>
      </c>
      <c r="AM975" s="1">
        <f>IFERROR(AA975/AB975,"")</f>
        <v/>
      </c>
      <c r="AN975" s="486">
        <f>STDEV(K975,G975)</f>
        <v/>
      </c>
    </row>
    <row r="976">
      <c r="A976" t="n">
        <v>2021</v>
      </c>
      <c r="B976" t="n">
        <v>12</v>
      </c>
      <c r="C976" t="n">
        <v>381</v>
      </c>
      <c r="D976" t="n">
        <v>446</v>
      </c>
      <c r="E976" t="inlineStr">
        <is>
          <t>زانوسى العبد 304</t>
        </is>
      </c>
      <c r="F976" t="inlineStr">
        <is>
          <t>FMABDI30400000</t>
        </is>
      </c>
      <c r="G976" t="n">
        <v>167</v>
      </c>
      <c r="H976" t="n">
        <v>150.3</v>
      </c>
      <c r="I976" t="n">
        <v>183.7</v>
      </c>
      <c r="J976" t="n">
        <v>195</v>
      </c>
      <c r="K976" s="476" t="n">
        <v>165.7</v>
      </c>
      <c r="L976" t="n">
        <v>0.2</v>
      </c>
      <c r="M976" t="n">
        <v>60</v>
      </c>
      <c r="N976" t="n">
        <v>180</v>
      </c>
      <c r="O976" s="2" t="n">
        <v>86</v>
      </c>
      <c r="P976" s="2" t="n">
        <v>125</v>
      </c>
      <c r="Q976" t="n">
        <v>24</v>
      </c>
      <c r="R976" t="n">
        <v>24</v>
      </c>
      <c r="S976" t="n">
        <v>25</v>
      </c>
      <c r="Z976" t="n">
        <v>0.015</v>
      </c>
      <c r="AA976" t="n">
        <v>27</v>
      </c>
      <c r="AB976" t="n">
        <v>3507</v>
      </c>
      <c r="AC976" t="n">
        <v>0.2</v>
      </c>
      <c r="AD976" t="n">
        <v>21</v>
      </c>
      <c r="AE976" t="n">
        <v>0.2</v>
      </c>
      <c r="AF976" t="n">
        <v>8.699999999999999</v>
      </c>
      <c r="AG976" t="n">
        <v>1</v>
      </c>
      <c r="AH976" t="n">
        <v>0.3</v>
      </c>
      <c r="AI976" t="n">
        <v>1.09</v>
      </c>
      <c r="AJ976" t="inlineStr">
        <is>
          <t>الكترولوكس</t>
        </is>
      </c>
      <c r="AL976" t="inlineStr">
        <is>
          <t>CDFRP2306</t>
        </is>
      </c>
      <c r="AM976" s="1">
        <f>IFERROR(AA976/AB976,"")</f>
        <v/>
      </c>
      <c r="AN976" s="486">
        <f>STDEV(K976,G976)</f>
        <v/>
      </c>
    </row>
    <row r="977">
      <c r="A977" t="n">
        <v>2021</v>
      </c>
      <c r="B977" t="n">
        <v>12</v>
      </c>
      <c r="C977" t="n">
        <v>381</v>
      </c>
      <c r="D977" t="n">
        <v>447</v>
      </c>
      <c r="E977" t="inlineStr">
        <is>
          <t>زانوسي العبد 308</t>
        </is>
      </c>
      <c r="F977" t="inlineStr">
        <is>
          <t>FMABDI30800000</t>
        </is>
      </c>
      <c r="G977" t="n">
        <v>177</v>
      </c>
      <c r="H977" t="n">
        <v>159.3</v>
      </c>
      <c r="I977" t="n">
        <v>194.7</v>
      </c>
      <c r="K977" s="476" t="n"/>
      <c r="M977" t="n">
        <v>60</v>
      </c>
      <c r="N977" t="n">
        <v>180</v>
      </c>
      <c r="O977" s="2" t="n"/>
      <c r="P977" s="2" t="n"/>
      <c r="Z977" t="n">
        <v>0.015</v>
      </c>
      <c r="AG977" t="n">
        <v>0</v>
      </c>
      <c r="AJ977" t="inlineStr">
        <is>
          <t>الكترولوكس</t>
        </is>
      </c>
      <c r="AL977" t="inlineStr">
        <is>
          <t>CDFRP2308</t>
        </is>
      </c>
      <c r="AM977" s="1">
        <f>IFERROR(AA977/AB977,"")</f>
        <v/>
      </c>
      <c r="AN977" s="486">
        <f>STDEV(K977,G977)</f>
        <v/>
      </c>
    </row>
    <row r="978">
      <c r="A978" t="n">
        <v>2021</v>
      </c>
      <c r="B978" t="n">
        <v>12</v>
      </c>
      <c r="C978" t="n">
        <v>381</v>
      </c>
      <c r="D978" t="n">
        <v>447</v>
      </c>
      <c r="E978" t="inlineStr">
        <is>
          <t>زانوسي العبد 308</t>
        </is>
      </c>
      <c r="F978" t="inlineStr">
        <is>
          <t>FMABDI30800000</t>
        </is>
      </c>
      <c r="G978" t="n">
        <v>177</v>
      </c>
      <c r="H978" t="n">
        <v>159.3</v>
      </c>
      <c r="I978" t="n">
        <v>194.7</v>
      </c>
      <c r="K978" s="476" t="n"/>
      <c r="M978" t="n">
        <v>60</v>
      </c>
      <c r="N978" t="n">
        <v>180</v>
      </c>
      <c r="O978" s="2" t="n"/>
      <c r="P978" s="2" t="n"/>
      <c r="AG978" t="n">
        <v>0</v>
      </c>
      <c r="AJ978" t="inlineStr">
        <is>
          <t>الكترولوكس</t>
        </is>
      </c>
      <c r="AL978" t="inlineStr">
        <is>
          <t>CDFRP2308</t>
        </is>
      </c>
      <c r="AM978" s="1">
        <f>IFERROR(AA978/AB978,"")</f>
        <v/>
      </c>
      <c r="AN978" s="486">
        <f>STDEV(K978,G978)</f>
        <v/>
      </c>
    </row>
    <row r="979">
      <c r="A979" t="n">
        <v>2021</v>
      </c>
      <c r="B979" t="n">
        <v>12</v>
      </c>
      <c r="C979" t="n">
        <v>381</v>
      </c>
      <c r="D979" t="n">
        <v>448</v>
      </c>
      <c r="E979" t="inlineStr">
        <is>
          <t>زانوسي العبد 314</t>
        </is>
      </c>
      <c r="F979" t="inlineStr">
        <is>
          <t>FMABDI31400000</t>
        </is>
      </c>
      <c r="G979" t="n">
        <v>23</v>
      </c>
      <c r="H979" t="n">
        <v>20.7</v>
      </c>
      <c r="I979" t="n">
        <v>25.3</v>
      </c>
      <c r="K979" s="476" t="n"/>
      <c r="M979" t="n">
        <v>60</v>
      </c>
      <c r="N979" t="n">
        <v>180</v>
      </c>
      <c r="O979" s="2" t="n"/>
      <c r="P979" s="2" t="n"/>
      <c r="Z979" t="n">
        <v>0.015</v>
      </c>
      <c r="AG979" t="n">
        <v>0</v>
      </c>
      <c r="AJ979" t="inlineStr">
        <is>
          <t>الكترولوكس</t>
        </is>
      </c>
      <c r="AL979" t="inlineStr">
        <is>
          <t>CDFRP2314</t>
        </is>
      </c>
      <c r="AM979" s="1">
        <f>IFERROR(AA979/AB979,"")</f>
        <v/>
      </c>
      <c r="AN979" s="486">
        <f>STDEV(K979,G979)</f>
        <v/>
      </c>
    </row>
    <row r="980">
      <c r="A980" t="n">
        <v>2021</v>
      </c>
      <c r="B980" t="n">
        <v>12</v>
      </c>
      <c r="C980" t="n">
        <v>405</v>
      </c>
      <c r="D980" t="n">
        <v>619</v>
      </c>
      <c r="E980" t="inlineStr">
        <is>
          <t>قاعدة غساله 8 كيلو فوق اتوماتيك p0000001719080</t>
        </is>
      </c>
      <c r="F980" t="inlineStr">
        <is>
          <t>FMCFII10819080</t>
        </is>
      </c>
      <c r="G980" t="n">
        <v>420</v>
      </c>
      <c r="H980" t="n">
        <v>385.98</v>
      </c>
      <c r="I980" t="n">
        <v>454.02</v>
      </c>
      <c r="K980" s="476" t="n"/>
      <c r="M980" t="n">
        <v>18</v>
      </c>
      <c r="N980" t="n">
        <v>200</v>
      </c>
      <c r="O980" s="2" t="n"/>
      <c r="P980" s="2" t="n"/>
      <c r="Z980" t="n">
        <v>0.015</v>
      </c>
      <c r="AG980" t="n">
        <v>0</v>
      </c>
      <c r="AJ980" t="inlineStr">
        <is>
          <t>الكترولوكس</t>
        </is>
      </c>
      <c r="AL980" t="inlineStr">
        <is>
          <t>p0000001719080</t>
        </is>
      </c>
      <c r="AM980" s="1">
        <f>IFERROR(AA980/AB980,"")</f>
        <v/>
      </c>
      <c r="AN980" s="486">
        <f>STDEV(K980,G980)</f>
        <v/>
      </c>
    </row>
    <row r="981">
      <c r="A981" t="n">
        <v>2021</v>
      </c>
      <c r="B981" t="n">
        <v>12</v>
      </c>
      <c r="C981" t="n">
        <v>405</v>
      </c>
      <c r="D981" t="n">
        <v>620</v>
      </c>
      <c r="E981" t="inlineStr">
        <is>
          <t>كفر غساله 8  كيلو فوق اتوماتيك 16338000005663</t>
        </is>
      </c>
      <c r="F981" t="inlineStr">
        <is>
          <t>FMCFII70805663</t>
        </is>
      </c>
      <c r="G981" t="n">
        <v>233</v>
      </c>
      <c r="H981" t="n">
        <v>214.0105</v>
      </c>
      <c r="I981" t="n">
        <v>251.9895</v>
      </c>
      <c r="K981" s="476" t="n"/>
      <c r="M981" t="n">
        <v>18</v>
      </c>
      <c r="N981" t="n">
        <v>200</v>
      </c>
      <c r="O981" s="2" t="n"/>
      <c r="P981" s="2" t="n"/>
      <c r="Z981" t="n">
        <v>0.015</v>
      </c>
      <c r="AG981" t="n">
        <v>0</v>
      </c>
      <c r="AJ981" t="inlineStr">
        <is>
          <t>الكترولوكس</t>
        </is>
      </c>
      <c r="AL981" t="inlineStr">
        <is>
          <t>1.6338E+13</t>
        </is>
      </c>
      <c r="AM981" s="1">
        <f>IFERROR(AA981/AB981,"")</f>
        <v/>
      </c>
      <c r="AN981" s="486">
        <f>STDEV(K981,G981)</f>
        <v/>
      </c>
    </row>
    <row r="982">
      <c r="A982" t="n">
        <v>2021</v>
      </c>
      <c r="B982" t="n">
        <v>12</v>
      </c>
      <c r="C982" t="n">
        <v>405</v>
      </c>
      <c r="D982" t="n">
        <v>621</v>
      </c>
      <c r="E982" t="inlineStr">
        <is>
          <t>جزء وسط غساله 8 كيلو فوق اتوماتيك 16338000005664</t>
        </is>
      </c>
      <c r="F982" t="inlineStr">
        <is>
          <t>FMCFII60805664</t>
        </is>
      </c>
      <c r="G982" t="n">
        <v>191.5</v>
      </c>
      <c r="H982" t="n">
        <v>175.9885</v>
      </c>
      <c r="I982" t="n">
        <v>207.0115</v>
      </c>
      <c r="K982" s="476" t="n"/>
      <c r="M982" t="n">
        <v>18</v>
      </c>
      <c r="N982" t="n">
        <v>200</v>
      </c>
      <c r="O982" s="2" t="n"/>
      <c r="P982" s="2" t="n"/>
      <c r="Z982" t="n">
        <v>0.015</v>
      </c>
      <c r="AG982" t="n">
        <v>0</v>
      </c>
      <c r="AJ982" t="inlineStr">
        <is>
          <t>الكترولوكس</t>
        </is>
      </c>
      <c r="AL982" t="inlineStr">
        <is>
          <t>1.6338E+13</t>
        </is>
      </c>
      <c r="AM982" s="1">
        <f>IFERROR(AA982/AB982,"")</f>
        <v/>
      </c>
      <c r="AN982" s="486">
        <f>STDEV(K982,G982)</f>
        <v/>
      </c>
    </row>
    <row r="983">
      <c r="A983" t="n">
        <v>2021</v>
      </c>
      <c r="B983" t="n">
        <v>12</v>
      </c>
      <c r="C983" t="n">
        <v>405</v>
      </c>
      <c r="D983" t="n">
        <v>622</v>
      </c>
      <c r="E983" t="inlineStr">
        <is>
          <t>زوايا غساله  8 كيلو فوق اتوماتيك F+B 16338000004053</t>
        </is>
      </c>
      <c r="F983" t="inlineStr">
        <is>
          <t>FMCFII20804053</t>
        </is>
      </c>
      <c r="G983" t="n">
        <v>187</v>
      </c>
      <c r="H983" t="n">
        <v>172.414</v>
      </c>
      <c r="I983" t="n">
        <v>201.586</v>
      </c>
      <c r="K983" s="476" t="n"/>
      <c r="M983" t="n">
        <v>18</v>
      </c>
      <c r="N983" t="n">
        <v>200</v>
      </c>
      <c r="O983" s="2" t="n"/>
      <c r="P983" s="2" t="n"/>
      <c r="Z983" t="n">
        <v>0.015</v>
      </c>
      <c r="AG983" t="n">
        <v>0</v>
      </c>
      <c r="AJ983" t="inlineStr">
        <is>
          <t>الكترولوكس</t>
        </is>
      </c>
      <c r="AL983" t="inlineStr">
        <is>
          <t>1.6338E+13</t>
        </is>
      </c>
      <c r="AM983" s="1">
        <f>IFERROR(AA983/AB983,"")</f>
        <v/>
      </c>
      <c r="AN983" s="486">
        <f>STDEV(K983,G983)</f>
        <v/>
      </c>
    </row>
    <row r="984">
      <c r="A984" t="n">
        <v>2021</v>
      </c>
      <c r="B984" t="n">
        <v>12</v>
      </c>
      <c r="C984" t="n">
        <v>407</v>
      </c>
      <c r="D984" t="n">
        <v>627</v>
      </c>
      <c r="E984" t="inlineStr">
        <is>
          <t>قاعدة غساله 12 كيلو فوق اتوماتيك p73001989040</t>
        </is>
      </c>
      <c r="F984" t="inlineStr">
        <is>
          <t>FMCFII11289040</t>
        </is>
      </c>
      <c r="G984" t="n">
        <v>418.5</v>
      </c>
      <c r="H984" t="n">
        <v>384.97815</v>
      </c>
      <c r="I984" t="n">
        <v>452.02185</v>
      </c>
      <c r="J984" t="n">
        <v>500.6</v>
      </c>
      <c r="K984" s="476" t="n">
        <v>411.2</v>
      </c>
      <c r="L984" t="n">
        <v>0.2</v>
      </c>
      <c r="M984" t="n">
        <v>18</v>
      </c>
      <c r="N984" t="n">
        <v>200</v>
      </c>
      <c r="O984" s="2" t="n">
        <v>25</v>
      </c>
      <c r="P984" s="2" t="n">
        <v>145</v>
      </c>
      <c r="R984" t="n">
        <v>1</v>
      </c>
      <c r="Z984" t="n">
        <v>0.015</v>
      </c>
      <c r="AA984" t="n">
        <v>3</v>
      </c>
      <c r="AB984" t="n">
        <v>792</v>
      </c>
      <c r="AC984" t="n">
        <v>0</v>
      </c>
      <c r="AD984" t="n">
        <v>1.9</v>
      </c>
      <c r="AE984" t="n">
        <v>0</v>
      </c>
      <c r="AF984" t="n">
        <v>2</v>
      </c>
      <c r="AG984" t="n">
        <v>2</v>
      </c>
      <c r="AH984" t="n">
        <v>0.1</v>
      </c>
      <c r="AI984" t="n">
        <v>1</v>
      </c>
      <c r="AJ984" t="inlineStr">
        <is>
          <t>الكترولوكس</t>
        </is>
      </c>
      <c r="AL984" t="inlineStr">
        <is>
          <t>p73001989040</t>
        </is>
      </c>
      <c r="AM984" s="1">
        <f>IFERROR(AA984/AB984,"")</f>
        <v/>
      </c>
      <c r="AN984" s="486">
        <f>STDEV(K984,G984)</f>
        <v/>
      </c>
    </row>
    <row r="985">
      <c r="A985" t="n">
        <v>2021</v>
      </c>
      <c r="B985" t="n">
        <v>12</v>
      </c>
      <c r="C985" t="n">
        <v>407</v>
      </c>
      <c r="D985" t="n">
        <v>628</v>
      </c>
      <c r="E985" t="inlineStr">
        <is>
          <t>كفر غساله 12 كيلو فوق اتوماتيك 16338000004068</t>
        </is>
      </c>
      <c r="F985" t="inlineStr">
        <is>
          <t>FMCFII71204068</t>
        </is>
      </c>
      <c r="G985" t="n">
        <v>330</v>
      </c>
      <c r="H985" t="n">
        <v>303.996</v>
      </c>
      <c r="I985" t="n">
        <v>356.004</v>
      </c>
      <c r="J985" t="n">
        <v>395.1</v>
      </c>
      <c r="K985" s="476" t="n">
        <v>315.7</v>
      </c>
      <c r="L985" t="n">
        <v>0.2</v>
      </c>
      <c r="M985" t="n">
        <v>18</v>
      </c>
      <c r="N985" t="n">
        <v>200</v>
      </c>
      <c r="O985" s="2" t="n">
        <v>25</v>
      </c>
      <c r="P985" s="2" t="n">
        <v>145</v>
      </c>
      <c r="R985" t="n">
        <v>1</v>
      </c>
      <c r="S985" t="n">
        <v>2</v>
      </c>
      <c r="Z985" t="n">
        <v>0.015</v>
      </c>
      <c r="AA985" t="n">
        <v>2</v>
      </c>
      <c r="AB985" t="n">
        <v>788</v>
      </c>
      <c r="AC985" t="n">
        <v>0</v>
      </c>
      <c r="AD985" t="n">
        <v>2.4</v>
      </c>
      <c r="AE985" t="n">
        <v>0</v>
      </c>
      <c r="AF985" t="n">
        <v>2.6</v>
      </c>
      <c r="AG985" t="n">
        <v>2</v>
      </c>
      <c r="AH985" t="n">
        <v>0.1</v>
      </c>
      <c r="AI985" t="n">
        <v>1</v>
      </c>
      <c r="AJ985" t="inlineStr">
        <is>
          <t>الكترولوكس</t>
        </is>
      </c>
      <c r="AL985" t="inlineStr">
        <is>
          <t>1.6338E+13</t>
        </is>
      </c>
      <c r="AM985" s="1">
        <f>IFERROR(AA985/AB985,"")</f>
        <v/>
      </c>
      <c r="AN985" s="486">
        <f>STDEV(K985,G985)</f>
        <v/>
      </c>
    </row>
    <row r="986">
      <c r="A986" t="n">
        <v>2021</v>
      </c>
      <c r="B986" t="n">
        <v>12</v>
      </c>
      <c r="C986" t="n">
        <v>407</v>
      </c>
      <c r="D986" t="n">
        <v>629</v>
      </c>
      <c r="E986" t="inlineStr">
        <is>
          <t>جزء وسط غساله 12 كيلو فوق اتوماتيك 16338000004078</t>
        </is>
      </c>
      <c r="F986" t="inlineStr">
        <is>
          <t>FMCFII61204078</t>
        </is>
      </c>
      <c r="G986" t="n">
        <v>221</v>
      </c>
      <c r="H986" t="n">
        <v>203.983</v>
      </c>
      <c r="I986" t="n">
        <v>238.017</v>
      </c>
      <c r="J986" t="n">
        <v>276.5</v>
      </c>
      <c r="K986" s="476" t="n">
        <v>231.5</v>
      </c>
      <c r="L986" t="n">
        <v>0.3</v>
      </c>
      <c r="M986" t="n">
        <v>18</v>
      </c>
      <c r="N986" t="n">
        <v>200</v>
      </c>
      <c r="O986" s="2" t="n">
        <v>25</v>
      </c>
      <c r="P986" s="2" t="n">
        <v>145</v>
      </c>
      <c r="Q986" t="n">
        <v>1</v>
      </c>
      <c r="R986" t="n">
        <v>1</v>
      </c>
      <c r="Z986" t="n">
        <v>0.015</v>
      </c>
      <c r="AA986" t="n">
        <v>3</v>
      </c>
      <c r="AB986" t="n">
        <v>789</v>
      </c>
      <c r="AC986" t="n">
        <v>0</v>
      </c>
      <c r="AD986" t="n">
        <v>3.6</v>
      </c>
      <c r="AE986" t="n">
        <v>0</v>
      </c>
      <c r="AF986" t="n">
        <v>3.7</v>
      </c>
      <c r="AG986" t="n">
        <v>2</v>
      </c>
      <c r="AH986" t="n">
        <v>0.1</v>
      </c>
      <c r="AI986" t="n">
        <v>1</v>
      </c>
      <c r="AJ986" t="inlineStr">
        <is>
          <t>الكترولوكس</t>
        </is>
      </c>
      <c r="AL986" t="inlineStr">
        <is>
          <t>1.6338E+13</t>
        </is>
      </c>
      <c r="AM986" s="1">
        <f>IFERROR(AA986/AB986,"")</f>
        <v/>
      </c>
      <c r="AN986" s="486">
        <f>STDEV(K986,G986)</f>
        <v/>
      </c>
    </row>
    <row r="987">
      <c r="A987" t="n">
        <v>2021</v>
      </c>
      <c r="B987" t="n">
        <v>12</v>
      </c>
      <c r="C987" t="n">
        <v>407</v>
      </c>
      <c r="D987" t="n">
        <v>630</v>
      </c>
      <c r="E987" t="inlineStr">
        <is>
          <t>زوايا غساله 12 كيلو فوق اتوماتيك 16338000004069</t>
        </is>
      </c>
      <c r="F987" t="inlineStr">
        <is>
          <t>FMCFII21204069</t>
        </is>
      </c>
      <c r="G987" t="n">
        <v>214</v>
      </c>
      <c r="H987" t="n">
        <v>197.843</v>
      </c>
      <c r="I987" t="n">
        <v>230.157</v>
      </c>
      <c r="J987" t="n">
        <v>256.4</v>
      </c>
      <c r="K987" s="476" t="n">
        <v>208.4</v>
      </c>
      <c r="L987" t="n">
        <v>0.2</v>
      </c>
      <c r="M987" t="n">
        <v>18</v>
      </c>
      <c r="N987" t="n">
        <v>200</v>
      </c>
      <c r="O987" s="2" t="n">
        <v>25</v>
      </c>
      <c r="P987" s="2" t="n">
        <v>145</v>
      </c>
      <c r="R987" t="n">
        <v>2</v>
      </c>
      <c r="S987" t="n">
        <v>3</v>
      </c>
      <c r="Z987" t="n">
        <v>0.015</v>
      </c>
      <c r="AA987" t="n">
        <v>2</v>
      </c>
      <c r="AB987" t="n">
        <v>789</v>
      </c>
      <c r="AC987" t="n">
        <v>0</v>
      </c>
      <c r="AD987" t="n">
        <v>3.7</v>
      </c>
      <c r="AE987" t="n">
        <v>0</v>
      </c>
      <c r="AF987" t="n">
        <v>7.6</v>
      </c>
      <c r="AG987" t="n">
        <v>2</v>
      </c>
      <c r="AH987" t="n">
        <v>0.1</v>
      </c>
      <c r="AI987" t="n">
        <v>0.5</v>
      </c>
      <c r="AJ987" t="inlineStr">
        <is>
          <t>الكترولوكس</t>
        </is>
      </c>
      <c r="AL987" t="inlineStr">
        <is>
          <t>1.6338E+13</t>
        </is>
      </c>
      <c r="AM987" s="1">
        <f>IFERROR(AA987/AB987,"")</f>
        <v/>
      </c>
      <c r="AN987" s="486">
        <f>STDEV(K987,G987)</f>
        <v/>
      </c>
    </row>
    <row r="988">
      <c r="A988" t="n">
        <v>2021</v>
      </c>
      <c r="B988" t="n">
        <v>12</v>
      </c>
      <c r="C988" t="n">
        <v>415</v>
      </c>
      <c r="D988" t="n">
        <v>655</v>
      </c>
      <c r="E988" t="inlineStr">
        <is>
          <t>PDFRP2125 قاعده 70 يمين</t>
        </is>
      </c>
      <c r="F988" t="inlineStr">
        <is>
          <t>FMCFII1RRP2125</t>
        </is>
      </c>
      <c r="G988" t="n">
        <v>148</v>
      </c>
      <c r="H988" t="n">
        <v>137.64</v>
      </c>
      <c r="I988" t="n">
        <v>158.36</v>
      </c>
      <c r="J988" t="n">
        <v>158.7</v>
      </c>
      <c r="K988" s="476" t="n">
        <v>143.4</v>
      </c>
      <c r="L988" t="n">
        <v>0.1</v>
      </c>
      <c r="M988" t="n">
        <v>60</v>
      </c>
      <c r="N988" t="n">
        <v>180</v>
      </c>
      <c r="O988" s="2" t="n">
        <v>71</v>
      </c>
      <c r="P988" s="2" t="n">
        <v>154</v>
      </c>
      <c r="R988" t="n">
        <v>3</v>
      </c>
      <c r="S988" t="n">
        <v>6</v>
      </c>
      <c r="Z988" t="n">
        <v>0.02</v>
      </c>
      <c r="AA988" t="n">
        <v>48</v>
      </c>
      <c r="AB988" t="n">
        <v>2673</v>
      </c>
      <c r="AC988" t="n">
        <v>0.3</v>
      </c>
      <c r="AD988" t="n">
        <v>18.1</v>
      </c>
      <c r="AE988" t="n">
        <v>0.3</v>
      </c>
      <c r="AF988" t="n">
        <v>18.5</v>
      </c>
      <c r="AG988" t="n">
        <v>4</v>
      </c>
      <c r="AH988" t="n">
        <v>0.7</v>
      </c>
      <c r="AI988" t="n">
        <v>0.51</v>
      </c>
      <c r="AJ988" t="inlineStr">
        <is>
          <t>الكترولوكس</t>
        </is>
      </c>
      <c r="AK988" t="inlineStr">
        <is>
          <t xml:space="preserve">Cushion lower Right           </t>
        </is>
      </c>
      <c r="AL988" t="inlineStr">
        <is>
          <t xml:space="preserve">PDFRP2046      </t>
        </is>
      </c>
      <c r="AM988" s="1">
        <f>IFERROR(AA988/AB988,"")</f>
        <v/>
      </c>
      <c r="AN988" s="486">
        <f>STDEV(K988,G988)</f>
        <v/>
      </c>
    </row>
    <row r="989">
      <c r="A989" t="n">
        <v>2021</v>
      </c>
      <c r="B989" t="n">
        <v>12</v>
      </c>
      <c r="C989" t="n">
        <v>415</v>
      </c>
      <c r="D989" t="n">
        <v>656</v>
      </c>
      <c r="E989" t="inlineStr">
        <is>
          <t>PDFRP2123 قاعده 70 شمال</t>
        </is>
      </c>
      <c r="F989" t="inlineStr">
        <is>
          <t>FMCFII1LRP2123</t>
        </is>
      </c>
      <c r="G989" t="n">
        <v>148</v>
      </c>
      <c r="H989" t="n">
        <v>137.64</v>
      </c>
      <c r="I989" t="n">
        <v>158.36</v>
      </c>
      <c r="J989" t="n">
        <v>158.7</v>
      </c>
      <c r="K989" s="476" t="n">
        <v>140.7</v>
      </c>
      <c r="L989" t="n">
        <v>0.1</v>
      </c>
      <c r="M989" t="n">
        <v>60</v>
      </c>
      <c r="N989" t="n">
        <v>180</v>
      </c>
      <c r="O989" s="2" t="n">
        <v>71</v>
      </c>
      <c r="P989" s="2" t="n">
        <v>153</v>
      </c>
      <c r="R989" t="n">
        <v>3</v>
      </c>
      <c r="S989" t="n">
        <v>6</v>
      </c>
      <c r="Z989" t="n">
        <v>0.02</v>
      </c>
      <c r="AA989" t="n">
        <v>48</v>
      </c>
      <c r="AB989" t="n">
        <v>2673</v>
      </c>
      <c r="AC989" t="n">
        <v>0.3</v>
      </c>
      <c r="AD989" t="n">
        <v>18.1</v>
      </c>
      <c r="AE989" t="n">
        <v>0.3</v>
      </c>
      <c r="AF989" t="n">
        <v>19</v>
      </c>
      <c r="AG989" t="n">
        <v>4</v>
      </c>
      <c r="AH989" t="n">
        <v>0.7</v>
      </c>
      <c r="AI989" t="n">
        <v>0.51</v>
      </c>
      <c r="AJ989" t="inlineStr">
        <is>
          <t>الكترولوكس</t>
        </is>
      </c>
      <c r="AK989" t="inlineStr">
        <is>
          <t xml:space="preserve">Cushion lower left            </t>
        </is>
      </c>
      <c r="AL989" t="inlineStr">
        <is>
          <t xml:space="preserve">PDFRP2047      </t>
        </is>
      </c>
      <c r="AM989" s="1">
        <f>IFERROR(AA989/AB989,"")</f>
        <v/>
      </c>
      <c r="AN989" s="486">
        <f>STDEV(K989,G989)</f>
        <v/>
      </c>
    </row>
    <row r="990">
      <c r="A990" t="n">
        <v>2021</v>
      </c>
      <c r="B990" t="n">
        <v>12</v>
      </c>
      <c r="C990" t="n">
        <v>415</v>
      </c>
      <c r="D990" t="n">
        <v>657</v>
      </c>
      <c r="E990" t="inlineStr">
        <is>
          <t>PDFRP2124 كفر 70 يمين</t>
        </is>
      </c>
      <c r="F990" t="inlineStr">
        <is>
          <t>FMCFII7RRP2124</t>
        </is>
      </c>
      <c r="G990" t="n">
        <v>90</v>
      </c>
      <c r="H990" t="n">
        <v>83.7</v>
      </c>
      <c r="I990" t="n">
        <v>96.3</v>
      </c>
      <c r="J990" t="n">
        <v>128.1</v>
      </c>
      <c r="K990" s="476" t="n">
        <v>100.2</v>
      </c>
      <c r="L990" t="n">
        <v>0.4</v>
      </c>
      <c r="M990" t="n">
        <v>60</v>
      </c>
      <c r="N990" t="n">
        <v>180</v>
      </c>
      <c r="O990" s="2" t="n">
        <v>71</v>
      </c>
      <c r="P990" s="2" t="n">
        <v>154</v>
      </c>
      <c r="Q990" t="n">
        <v>8</v>
      </c>
      <c r="S990" t="n">
        <v>7</v>
      </c>
      <c r="Z990" t="n">
        <v>0.02</v>
      </c>
      <c r="AA990" t="n">
        <v>62</v>
      </c>
      <c r="AB990" t="n">
        <v>2407</v>
      </c>
      <c r="AC990" t="n">
        <v>0.7</v>
      </c>
      <c r="AD990" t="n">
        <v>26.7</v>
      </c>
      <c r="AE990" t="n">
        <v>0.5</v>
      </c>
      <c r="AF990" t="n">
        <v>21.4</v>
      </c>
      <c r="AG990" t="n">
        <v>4</v>
      </c>
      <c r="AH990" t="n">
        <v>0.9</v>
      </c>
      <c r="AI990" t="n">
        <v>0.4</v>
      </c>
      <c r="AJ990" t="inlineStr">
        <is>
          <t>الكترولوكس</t>
        </is>
      </c>
      <c r="AK990" t="inlineStr">
        <is>
          <t xml:space="preserve">Cushion lower Right           </t>
        </is>
      </c>
      <c r="AL990" t="inlineStr">
        <is>
          <t xml:space="preserve">PDFRP2044      </t>
        </is>
      </c>
      <c r="AM990" s="1">
        <f>IFERROR(AA990/AB990,"")</f>
        <v/>
      </c>
      <c r="AN990" s="486">
        <f>STDEV(K990,G990)</f>
        <v/>
      </c>
    </row>
    <row r="991">
      <c r="A991" t="n">
        <v>2021</v>
      </c>
      <c r="B991" t="n">
        <v>12</v>
      </c>
      <c r="C991" t="n">
        <v>415</v>
      </c>
      <c r="D991" t="n">
        <v>658</v>
      </c>
      <c r="E991" t="inlineStr">
        <is>
          <t>PDFRP2122 كفر 70 شمال</t>
        </is>
      </c>
      <c r="F991" t="inlineStr">
        <is>
          <t>FMCFII7LRP2122</t>
        </is>
      </c>
      <c r="G991" t="n">
        <v>90</v>
      </c>
      <c r="H991" t="n">
        <v>83.7</v>
      </c>
      <c r="I991" t="n">
        <v>96.3</v>
      </c>
      <c r="J991" t="n">
        <v>128.1</v>
      </c>
      <c r="K991" s="476" t="n">
        <v>100.2</v>
      </c>
      <c r="L991" t="n">
        <v>0.4</v>
      </c>
      <c r="M991" t="n">
        <v>60</v>
      </c>
      <c r="N991" t="n">
        <v>180</v>
      </c>
      <c r="O991" s="2" t="n">
        <v>71</v>
      </c>
      <c r="P991" s="2" t="n">
        <v>154</v>
      </c>
      <c r="Q991" t="n">
        <v>8</v>
      </c>
      <c r="S991" t="n">
        <v>7</v>
      </c>
      <c r="Z991" t="n">
        <v>0.02</v>
      </c>
      <c r="AA991" t="n">
        <v>62</v>
      </c>
      <c r="AB991" t="n">
        <v>2407</v>
      </c>
      <c r="AC991" t="n">
        <v>0.7</v>
      </c>
      <c r="AD991" t="n">
        <v>26.7</v>
      </c>
      <c r="AE991" t="n">
        <v>0.5</v>
      </c>
      <c r="AF991" t="n">
        <v>21.4</v>
      </c>
      <c r="AG991" t="n">
        <v>4</v>
      </c>
      <c r="AH991" t="n">
        <v>0.9</v>
      </c>
      <c r="AI991" t="n">
        <v>0.4</v>
      </c>
      <c r="AJ991" t="inlineStr">
        <is>
          <t>الكترولوكس</t>
        </is>
      </c>
      <c r="AK991" t="inlineStr">
        <is>
          <t xml:space="preserve">Cushion lower left            </t>
        </is>
      </c>
      <c r="AL991" t="inlineStr">
        <is>
          <t xml:space="preserve">PDFRP2045      </t>
        </is>
      </c>
      <c r="AM991" s="1">
        <f>IFERROR(AA991/AB991,"")</f>
        <v/>
      </c>
      <c r="AN991" s="486">
        <f>STDEV(K991,G991)</f>
        <v/>
      </c>
    </row>
    <row r="992">
      <c r="A992" t="n">
        <v>2021</v>
      </c>
      <c r="B992" t="n">
        <v>12</v>
      </c>
      <c r="C992" t="n">
        <v>236</v>
      </c>
      <c r="D992" t="n">
        <v>160</v>
      </c>
      <c r="E992" t="inlineStr">
        <is>
          <t>فوم طقم رويال جاز المعدل</t>
        </is>
      </c>
      <c r="F992" t="inlineStr">
        <is>
          <t>FMROGI20000000</t>
        </is>
      </c>
      <c r="G992" t="n">
        <v>200</v>
      </c>
      <c r="H992" t="n">
        <v>186</v>
      </c>
      <c r="I992" t="n">
        <v>214</v>
      </c>
      <c r="J992" t="n">
        <v>282.5</v>
      </c>
      <c r="K992" s="476" t="n">
        <v>203</v>
      </c>
      <c r="L992" t="n">
        <v>0.4</v>
      </c>
      <c r="M992" t="n">
        <v>76</v>
      </c>
      <c r="N992" t="n">
        <v>95</v>
      </c>
      <c r="O992" s="2" t="n">
        <v>75</v>
      </c>
      <c r="P992" s="2" t="n">
        <v>97</v>
      </c>
      <c r="Q992" t="n">
        <v>34</v>
      </c>
      <c r="R992" t="n">
        <v>36</v>
      </c>
      <c r="S992" t="n">
        <v>56</v>
      </c>
      <c r="Z992" t="n">
        <v>0.015</v>
      </c>
      <c r="AA992" t="n">
        <v>116</v>
      </c>
      <c r="AB992" t="n">
        <v>7345</v>
      </c>
      <c r="AC992" t="n">
        <v>0.6</v>
      </c>
      <c r="AD992" t="n">
        <v>36.7</v>
      </c>
      <c r="AE992" t="n">
        <v>0.5</v>
      </c>
      <c r="AF992" t="n">
        <v>26.7</v>
      </c>
      <c r="AG992" t="n">
        <v>5</v>
      </c>
      <c r="AH992" t="n">
        <v>1.6</v>
      </c>
      <c r="AI992" t="n">
        <v>0.64</v>
      </c>
      <c r="AJ992" t="inlineStr">
        <is>
          <t>رويال جاز</t>
        </is>
      </c>
      <c r="AK992" t="inlineStr">
        <is>
          <t>فوم جنب بوتجاز</t>
        </is>
      </c>
      <c r="AM992" s="1">
        <f>IFERROR(AA992/AB992,"")</f>
        <v/>
      </c>
      <c r="AN992" s="486">
        <f>STDEV(K992,G992)</f>
        <v/>
      </c>
    </row>
    <row r="993">
      <c r="A993" t="n">
        <v>2021</v>
      </c>
      <c r="B993" t="n">
        <v>12</v>
      </c>
      <c r="C993" t="n">
        <v>135</v>
      </c>
      <c r="D993" t="n">
        <v>271</v>
      </c>
      <c r="E993" t="inlineStr">
        <is>
          <t>صندوق سمك 5ك بنى سويف</t>
        </is>
      </c>
      <c r="F993" t="inlineStr">
        <is>
          <t>FM000B05000000</t>
        </is>
      </c>
      <c r="G993" t="n">
        <v>161</v>
      </c>
      <c r="H993" t="n">
        <v>149.73</v>
      </c>
      <c r="I993" t="n">
        <v>172.27</v>
      </c>
      <c r="J993" t="n">
        <v>183.1</v>
      </c>
      <c r="K993" s="476" t="n">
        <v>155.6</v>
      </c>
      <c r="L993" t="n">
        <v>0.1</v>
      </c>
      <c r="M993" t="n">
        <v>151</v>
      </c>
      <c r="N993" t="n">
        <v>95</v>
      </c>
      <c r="O993" s="2" t="n">
        <v>136</v>
      </c>
      <c r="P993" s="2" t="n">
        <v>106</v>
      </c>
      <c r="Q993" t="n">
        <v>4</v>
      </c>
      <c r="R993" t="n">
        <v>4</v>
      </c>
      <c r="S993" t="n">
        <v>7</v>
      </c>
      <c r="Z993" t="n">
        <v>0.015</v>
      </c>
      <c r="AA993" t="n">
        <v>26</v>
      </c>
      <c r="AB993" t="n">
        <v>4606</v>
      </c>
      <c r="AC993" t="n">
        <v>0.2</v>
      </c>
      <c r="AD993" t="n">
        <v>28.6</v>
      </c>
      <c r="AE993" t="n">
        <v>0.1</v>
      </c>
      <c r="AF993" t="n">
        <v>25.2</v>
      </c>
      <c r="AG993" t="n">
        <v>2</v>
      </c>
      <c r="AH993" t="n">
        <v>0.2</v>
      </c>
      <c r="AI993" t="n">
        <v>0.59</v>
      </c>
      <c r="AJ993" t="inlineStr">
        <is>
          <t>عملاء متنوعون</t>
        </is>
      </c>
      <c r="AM993" s="1">
        <f>IFERROR(AA993/AB993,"")</f>
        <v/>
      </c>
      <c r="AN993" s="486">
        <f>STDEV(K993,G993)</f>
        <v/>
      </c>
    </row>
    <row r="994">
      <c r="A994" t="n">
        <v>2021</v>
      </c>
      <c r="B994" t="n">
        <v>12</v>
      </c>
      <c r="C994" t="n">
        <v>137</v>
      </c>
      <c r="D994" t="n">
        <v>168</v>
      </c>
      <c r="E994" t="inlineStr">
        <is>
          <t>صندوق سمك 25 ك</t>
        </is>
      </c>
      <c r="F994" t="inlineStr">
        <is>
          <t>FMBOXI25000000</t>
        </is>
      </c>
      <c r="G994" t="n">
        <v>619</v>
      </c>
      <c r="H994" t="n">
        <v>575.67</v>
      </c>
      <c r="I994" t="n">
        <v>662.33</v>
      </c>
      <c r="J994" t="n">
        <v>744.3</v>
      </c>
      <c r="K994" s="476" t="n">
        <v>604.7</v>
      </c>
      <c r="L994" t="n">
        <v>0.2</v>
      </c>
      <c r="M994" t="n">
        <v>90</v>
      </c>
      <c r="N994" t="n">
        <v>116</v>
      </c>
      <c r="O994" s="2" t="n">
        <v>83</v>
      </c>
      <c r="P994" s="2" t="n">
        <v>130</v>
      </c>
      <c r="Q994" t="n">
        <v>8</v>
      </c>
      <c r="R994" t="n">
        <v>9</v>
      </c>
      <c r="S994" t="n">
        <v>10</v>
      </c>
      <c r="Z994" t="n">
        <v>0.015</v>
      </c>
      <c r="AA994" t="n">
        <v>23</v>
      </c>
      <c r="AB994" t="n">
        <v>2034</v>
      </c>
      <c r="AC994" t="n">
        <v>0</v>
      </c>
      <c r="AD994" t="n">
        <v>3.3</v>
      </c>
      <c r="AE994" t="n">
        <v>0</v>
      </c>
      <c r="AF994" t="n">
        <v>3.3</v>
      </c>
      <c r="AG994" t="n">
        <v>3</v>
      </c>
      <c r="AH994" t="n">
        <v>0.3</v>
      </c>
      <c r="AI994" t="n">
        <v>0.51</v>
      </c>
      <c r="AJ994" t="inlineStr">
        <is>
          <t>عملاء متنوعون</t>
        </is>
      </c>
      <c r="AM994" s="1">
        <f>IFERROR(AA994/AB994,"")</f>
        <v/>
      </c>
      <c r="AN994" s="486">
        <f>STDEV(K994,G994)</f>
        <v/>
      </c>
    </row>
    <row r="995">
      <c r="A995" t="n">
        <v>2021</v>
      </c>
      <c r="B995" t="n">
        <v>12</v>
      </c>
      <c r="C995" t="n">
        <v>137</v>
      </c>
      <c r="D995" t="n">
        <v>273</v>
      </c>
      <c r="E995" t="inlineStr">
        <is>
          <t>صندوق سمك 25 ك بني سويف</t>
        </is>
      </c>
      <c r="F995" t="inlineStr">
        <is>
          <t>FM000B25000000</t>
        </is>
      </c>
      <c r="G995" t="n">
        <v>564</v>
      </c>
      <c r="H995" t="n">
        <v>524.52</v>
      </c>
      <c r="I995" t="n">
        <v>603.48</v>
      </c>
      <c r="J995" t="n">
        <v>736.9</v>
      </c>
      <c r="K995" s="476" t="n">
        <v>585.6</v>
      </c>
      <c r="L995" t="n">
        <v>0.3</v>
      </c>
      <c r="M995" t="n">
        <v>93</v>
      </c>
      <c r="N995" t="n">
        <v>116</v>
      </c>
      <c r="O995" s="2" t="n">
        <v>85</v>
      </c>
      <c r="P995" s="2" t="n">
        <v>129</v>
      </c>
      <c r="Q995" t="n">
        <v>6</v>
      </c>
      <c r="R995" t="n">
        <v>8</v>
      </c>
      <c r="S995" t="n">
        <v>9</v>
      </c>
      <c r="Z995" t="n">
        <v>0.015</v>
      </c>
      <c r="AA995" t="n">
        <v>17</v>
      </c>
      <c r="AB995" t="n">
        <v>3155</v>
      </c>
      <c r="AC995" t="n">
        <v>0</v>
      </c>
      <c r="AD995" t="n">
        <v>5.6</v>
      </c>
      <c r="AE995" t="n">
        <v>0</v>
      </c>
      <c r="AF995" t="n">
        <v>4.5</v>
      </c>
      <c r="AG995" t="n">
        <v>3</v>
      </c>
      <c r="AH995" t="n">
        <v>0.2</v>
      </c>
      <c r="AI995" t="n">
        <v>0.51</v>
      </c>
      <c r="AJ995" t="inlineStr">
        <is>
          <t>عملاء متنوعون</t>
        </is>
      </c>
      <c r="AM995" s="1">
        <f>IFERROR(AA995/AB995,"")</f>
        <v/>
      </c>
      <c r="AN995" s="486">
        <f>STDEV(K995,G995)</f>
        <v/>
      </c>
    </row>
    <row r="996">
      <c r="A996" t="n">
        <v>2021</v>
      </c>
      <c r="B996" t="n">
        <v>12</v>
      </c>
      <c r="C996" t="n">
        <v>142</v>
      </c>
      <c r="D996" t="n">
        <v>280</v>
      </c>
      <c r="E996" t="inlineStr">
        <is>
          <t>صندوق سمك 10بنى سويف</t>
        </is>
      </c>
      <c r="F996" t="inlineStr">
        <is>
          <t>FM000B10000000</t>
        </is>
      </c>
      <c r="G996" t="n">
        <v>323</v>
      </c>
      <c r="H996" t="n">
        <v>300.39</v>
      </c>
      <c r="I996" t="n">
        <v>345.61</v>
      </c>
      <c r="J996" t="n">
        <v>425.5</v>
      </c>
      <c r="K996" s="476" t="n">
        <v>338</v>
      </c>
      <c r="L996" t="n">
        <v>0.3</v>
      </c>
      <c r="M996" t="n">
        <v>105</v>
      </c>
      <c r="N996" t="n">
        <v>103</v>
      </c>
      <c r="O996" s="2" t="n">
        <v>96</v>
      </c>
      <c r="P996" s="2" t="n">
        <v>112</v>
      </c>
      <c r="Q996" t="n">
        <v>4</v>
      </c>
      <c r="R996" t="n">
        <v>3</v>
      </c>
      <c r="S996" t="n">
        <v>11</v>
      </c>
      <c r="Z996" t="n">
        <v>0.015</v>
      </c>
      <c r="AA996" t="n">
        <v>14</v>
      </c>
      <c r="AB996" t="n">
        <v>3395</v>
      </c>
      <c r="AC996" t="n">
        <v>0</v>
      </c>
      <c r="AD996" t="n">
        <v>10.5</v>
      </c>
      <c r="AF996" t="n">
        <v>4.4</v>
      </c>
      <c r="AG996" t="n">
        <v>1</v>
      </c>
      <c r="AH996" t="n">
        <v>0.1</v>
      </c>
      <c r="AI996" t="n">
        <v>0.65</v>
      </c>
      <c r="AJ996" t="inlineStr">
        <is>
          <t>عملاء متنوعون</t>
        </is>
      </c>
      <c r="AM996" s="1">
        <f>IFERROR(AA996/AB996,"")</f>
        <v/>
      </c>
      <c r="AN996" s="486">
        <f>STDEV(K996,G996)</f>
        <v/>
      </c>
    </row>
    <row r="997">
      <c r="A997" t="n">
        <v>2021</v>
      </c>
      <c r="B997" t="n">
        <v>12</v>
      </c>
      <c r="C997" t="n">
        <v>143</v>
      </c>
      <c r="D997" t="n">
        <v>281</v>
      </c>
      <c r="E997" t="inlineStr">
        <is>
          <t>صندوق 10 ك فلات ك 18 بدون بادج</t>
        </is>
      </c>
      <c r="F997" t="inlineStr">
        <is>
          <t>FM000B10180000</t>
        </is>
      </c>
      <c r="G997" t="n">
        <v>285</v>
      </c>
      <c r="H997" t="n">
        <v>265.05</v>
      </c>
      <c r="I997" t="n">
        <v>304.95</v>
      </c>
      <c r="J997" t="n">
        <v>374.5</v>
      </c>
      <c r="K997" s="476" t="n">
        <v>305.7</v>
      </c>
      <c r="L997" t="n">
        <v>0.3</v>
      </c>
      <c r="M997" t="n">
        <v>120</v>
      </c>
      <c r="N997" t="n">
        <v>120</v>
      </c>
      <c r="O997" s="2" t="n">
        <v>125</v>
      </c>
      <c r="P997" s="2" t="n">
        <v>117</v>
      </c>
      <c r="Q997" t="n">
        <v>17</v>
      </c>
      <c r="R997" t="n">
        <v>18</v>
      </c>
      <c r="S997" t="n">
        <v>19</v>
      </c>
      <c r="Z997" t="n">
        <v>0.015</v>
      </c>
      <c r="AA997" t="n">
        <v>58</v>
      </c>
      <c r="AB997" t="n">
        <v>7821</v>
      </c>
      <c r="AC997" t="n">
        <v>0.2</v>
      </c>
      <c r="AD997" t="n">
        <v>27.4</v>
      </c>
      <c r="AE997" t="n">
        <v>0.2</v>
      </c>
      <c r="AF997" t="n">
        <v>22.5</v>
      </c>
      <c r="AG997" t="n">
        <v>4</v>
      </c>
      <c r="AH997" t="n">
        <v>0.5</v>
      </c>
      <c r="AI997" t="n">
        <v>0.66</v>
      </c>
      <c r="AJ997" t="inlineStr">
        <is>
          <t>عملاء متنوعون</t>
        </is>
      </c>
      <c r="AM997" s="1">
        <f>IFERROR(AA997/AB997,"")</f>
        <v/>
      </c>
      <c r="AN997" s="486">
        <f>STDEV(K997,G997)</f>
        <v/>
      </c>
    </row>
    <row r="998">
      <c r="A998" t="n">
        <v>2021</v>
      </c>
      <c r="B998" t="n">
        <v>12</v>
      </c>
      <c r="C998" t="n">
        <v>241</v>
      </c>
      <c r="D998" t="n">
        <v>165</v>
      </c>
      <c r="E998" t="inlineStr">
        <is>
          <t>فوم صندوق سمك التابوت</t>
        </is>
      </c>
      <c r="F998" t="inlineStr">
        <is>
          <t>FMBOXI30T00000</t>
        </is>
      </c>
      <c r="G998" t="n">
        <v>706</v>
      </c>
      <c r="H998" t="n">
        <v>656.58</v>
      </c>
      <c r="I998" t="n">
        <v>755.42</v>
      </c>
      <c r="K998" s="476" t="n"/>
      <c r="M998" t="n">
        <v>60</v>
      </c>
      <c r="N998" t="n">
        <v>120</v>
      </c>
      <c r="O998" s="2" t="n"/>
      <c r="P998" s="2" t="n"/>
      <c r="Z998" t="n">
        <v>0.015</v>
      </c>
      <c r="AG998" t="n">
        <v>0</v>
      </c>
      <c r="AJ998" t="inlineStr">
        <is>
          <t>عملاء متنوعون</t>
        </is>
      </c>
      <c r="AM998" s="1">
        <f>IFERROR(AA998/AB998,"")</f>
        <v/>
      </c>
      <c r="AN998" s="486">
        <f>STDEV(K998,G998)</f>
        <v/>
      </c>
    </row>
    <row r="999">
      <c r="A999" t="n">
        <v>2021</v>
      </c>
      <c r="B999" t="n">
        <v>12</v>
      </c>
      <c r="C999" t="n">
        <v>243</v>
      </c>
      <c r="D999" t="n">
        <v>167</v>
      </c>
      <c r="E999" t="inlineStr">
        <is>
          <t>فوم صندوق سمك 35 ك</t>
        </is>
      </c>
      <c r="F999" t="inlineStr">
        <is>
          <t>FMBOXI35000000</t>
        </is>
      </c>
      <c r="G999" t="n">
        <v>888</v>
      </c>
      <c r="H999" t="n">
        <v>825.84</v>
      </c>
      <c r="I999" t="n">
        <v>950.16</v>
      </c>
      <c r="J999" t="n">
        <v>1061.4</v>
      </c>
      <c r="K999" s="476" t="n">
        <v>890.7</v>
      </c>
      <c r="L999" t="n">
        <v>0.2</v>
      </c>
      <c r="M999" t="n">
        <v>55</v>
      </c>
      <c r="N999" t="n">
        <v>131</v>
      </c>
      <c r="O999" s="2" t="n">
        <v>51</v>
      </c>
      <c r="P999" s="2" t="n">
        <v>143</v>
      </c>
      <c r="Q999" t="n">
        <v>6</v>
      </c>
      <c r="R999" t="n">
        <v>8</v>
      </c>
      <c r="S999" t="n">
        <v>13</v>
      </c>
      <c r="Z999" t="n">
        <v>0.015</v>
      </c>
      <c r="AA999" t="n">
        <v>42</v>
      </c>
      <c r="AB999" t="n">
        <v>3623</v>
      </c>
      <c r="AC999" t="n">
        <v>0</v>
      </c>
      <c r="AD999" t="n">
        <v>4.1</v>
      </c>
      <c r="AE999" t="n">
        <v>0</v>
      </c>
      <c r="AF999" t="n">
        <v>3.2</v>
      </c>
      <c r="AG999" t="n">
        <v>4</v>
      </c>
      <c r="AH999" t="n">
        <v>0.8</v>
      </c>
      <c r="AI999" t="n">
        <v>0.59</v>
      </c>
      <c r="AJ999" t="inlineStr">
        <is>
          <t>عملاء متنوعون</t>
        </is>
      </c>
      <c r="AM999" s="1">
        <f>IFERROR(AA999/AB999,"")</f>
        <v/>
      </c>
      <c r="AN999" s="486">
        <f>STDEV(K999,G999)</f>
        <v/>
      </c>
    </row>
    <row r="1000">
      <c r="A1000" t="n">
        <v>2021</v>
      </c>
      <c r="B1000" t="n">
        <v>12</v>
      </c>
      <c r="C1000" t="n">
        <v>295</v>
      </c>
      <c r="D1000" t="n">
        <v>219</v>
      </c>
      <c r="E1000" t="inlineStr">
        <is>
          <t>غطاء صندوق سمك 20 ك فلات الجديدة</t>
        </is>
      </c>
      <c r="F1000" t="inlineStr">
        <is>
          <t>FMBOXI20FC0000</t>
        </is>
      </c>
      <c r="G1000" t="n">
        <v>114</v>
      </c>
      <c r="H1000" t="n">
        <v>106.02</v>
      </c>
      <c r="I1000" t="n">
        <v>121.98</v>
      </c>
      <c r="J1000" t="n">
        <v>153.5</v>
      </c>
      <c r="K1000" s="476" t="n">
        <v>120.5</v>
      </c>
      <c r="L1000" t="n">
        <v>0.3</v>
      </c>
      <c r="M1000" t="n">
        <v>238</v>
      </c>
      <c r="N1000" t="n">
        <v>91</v>
      </c>
      <c r="O1000" s="2" t="n">
        <v>222</v>
      </c>
      <c r="P1000" s="2" t="n">
        <v>98</v>
      </c>
      <c r="Q1000" t="n">
        <v>10</v>
      </c>
      <c r="R1000" t="n">
        <v>9</v>
      </c>
      <c r="S1000" t="n">
        <v>8</v>
      </c>
      <c r="Z1000" t="n">
        <v>0.015</v>
      </c>
      <c r="AA1000" t="n">
        <v>30</v>
      </c>
      <c r="AB1000" t="n">
        <v>3108</v>
      </c>
      <c r="AC1000" t="n">
        <v>0.3</v>
      </c>
      <c r="AD1000" t="n">
        <v>27.3</v>
      </c>
      <c r="AE1000" t="n">
        <v>0.2</v>
      </c>
      <c r="AF1000" t="n">
        <v>25.8</v>
      </c>
      <c r="AG1000" t="n">
        <v>2</v>
      </c>
      <c r="AH1000" t="n">
        <v>0.1</v>
      </c>
      <c r="AI1000" t="n">
        <v>0.3</v>
      </c>
      <c r="AJ1000" t="inlineStr">
        <is>
          <t>عملاء متنوعون</t>
        </is>
      </c>
      <c r="AM1000" s="1">
        <f>IFERROR(AA1000/AB1000,"")</f>
        <v/>
      </c>
      <c r="AN1000" s="486">
        <f>STDEV(K1000,G1000)</f>
        <v/>
      </c>
    </row>
    <row r="1001">
      <c r="A1001" t="n">
        <v>2021</v>
      </c>
      <c r="B1001" t="n">
        <v>12</v>
      </c>
      <c r="C1001" t="n">
        <v>301</v>
      </c>
      <c r="D1001" t="n">
        <v>225</v>
      </c>
      <c r="E1001" t="inlineStr">
        <is>
          <t>علبة صندوق سمك 20 ك فلات الجديدة</t>
        </is>
      </c>
      <c r="F1001" t="inlineStr">
        <is>
          <t>FMBOXI20FB0000</t>
        </is>
      </c>
      <c r="G1001" t="n">
        <v>372</v>
      </c>
      <c r="H1001" t="n">
        <v>345.96</v>
      </c>
      <c r="I1001" t="n">
        <v>398.04</v>
      </c>
      <c r="J1001" t="n">
        <v>457</v>
      </c>
      <c r="K1001" s="476" t="n">
        <v>381.3</v>
      </c>
      <c r="L1001" t="n">
        <v>0.2</v>
      </c>
      <c r="M1001" t="n">
        <v>169</v>
      </c>
      <c r="N1001" t="n">
        <v>128</v>
      </c>
      <c r="O1001" s="2" t="n">
        <v>159</v>
      </c>
      <c r="P1001" s="2" t="n">
        <v>136</v>
      </c>
      <c r="Q1001" t="n">
        <v>21</v>
      </c>
      <c r="R1001" t="n">
        <v>36</v>
      </c>
      <c r="S1001" t="n">
        <v>30</v>
      </c>
      <c r="Z1001" t="n">
        <v>0.015</v>
      </c>
      <c r="AA1001" t="n">
        <v>48</v>
      </c>
      <c r="AB1001" t="n">
        <v>3282</v>
      </c>
      <c r="AC1001" t="n">
        <v>0.1</v>
      </c>
      <c r="AD1001" t="n">
        <v>8.800000000000001</v>
      </c>
      <c r="AE1001" t="n">
        <v>0.1</v>
      </c>
      <c r="AF1001" t="n">
        <v>8.6</v>
      </c>
      <c r="AG1001" t="n">
        <v>2</v>
      </c>
      <c r="AH1001" t="n">
        <v>0.3</v>
      </c>
      <c r="AI1001" t="n">
        <v>0.44</v>
      </c>
      <c r="AJ1001" t="inlineStr">
        <is>
          <t>عملاء متنوعون</t>
        </is>
      </c>
      <c r="AM1001" s="1">
        <f>IFERROR(AA1001/AB1001,"")</f>
        <v/>
      </c>
      <c r="AN1001" s="486">
        <f>STDEV(K1001,G1001)</f>
        <v/>
      </c>
    </row>
    <row r="1002">
      <c r="A1002" t="n">
        <v>2021</v>
      </c>
      <c r="B1002" t="n">
        <v>12</v>
      </c>
      <c r="C1002" t="n">
        <v>148</v>
      </c>
      <c r="D1002" t="n">
        <v>288</v>
      </c>
      <c r="E1002" t="inlineStr">
        <is>
          <t>شتلات  سيكم واسنا</t>
        </is>
      </c>
      <c r="F1002" t="inlineStr">
        <is>
          <t>FMSEKB150N0000</t>
        </is>
      </c>
      <c r="G1002" t="n">
        <v>537.7796703</v>
      </c>
      <c r="H1002" t="n">
        <v>500.1350934</v>
      </c>
      <c r="I1002" t="n">
        <v>575.4242473</v>
      </c>
      <c r="K1002" s="476" t="n"/>
      <c r="M1002" t="n">
        <v>34</v>
      </c>
      <c r="N1002" t="n">
        <v>144</v>
      </c>
      <c r="O1002" s="2" t="n"/>
      <c r="P1002" s="2" t="n"/>
      <c r="AG1002" t="n">
        <v>0</v>
      </c>
      <c r="AJ1002" t="inlineStr">
        <is>
          <t>مشتل اسنا</t>
        </is>
      </c>
      <c r="AK1002" t="inlineStr">
        <is>
          <t>0.53777967</t>
        </is>
      </c>
      <c r="AM1002" s="1">
        <f>IFERROR(AA1002/AB1002,"")</f>
        <v/>
      </c>
      <c r="AN1002" s="486">
        <f>STDEV(K1002,G1002)</f>
        <v/>
      </c>
    </row>
    <row r="1003">
      <c r="A1003" t="n">
        <v>2021</v>
      </c>
      <c r="B1003" t="n">
        <v>12</v>
      </c>
      <c r="C1003" t="n">
        <v>148</v>
      </c>
      <c r="D1003" t="n">
        <v>289</v>
      </c>
      <c r="E1003" t="inlineStr">
        <is>
          <t>شتلات  سيكم واسنا</t>
        </is>
      </c>
      <c r="F1003" t="inlineStr">
        <is>
          <t>FMESNB150N0000</t>
        </is>
      </c>
      <c r="G1003" t="n">
        <v>450</v>
      </c>
      <c r="H1003" t="n">
        <v>418.5</v>
      </c>
      <c r="I1003" t="n">
        <v>481.5</v>
      </c>
      <c r="K1003" s="476" t="n"/>
      <c r="M1003" t="n">
        <v>25</v>
      </c>
      <c r="N1003" t="n">
        <v>144</v>
      </c>
      <c r="O1003" s="2" t="n"/>
      <c r="P1003" s="2" t="n"/>
      <c r="Z1003" t="n">
        <v>0.015</v>
      </c>
      <c r="AG1003" t="n">
        <v>0</v>
      </c>
      <c r="AJ1003" t="inlineStr">
        <is>
          <t>مشتل اسنا</t>
        </is>
      </c>
      <c r="AM1003" s="1">
        <f>IFERROR(AA1003/AB1003,"")</f>
        <v/>
      </c>
      <c r="AN1003" s="486">
        <f>STDEV(K1003,G1003)</f>
        <v/>
      </c>
    </row>
    <row r="1004">
      <c r="A1004" t="n">
        <v>2021</v>
      </c>
      <c r="B1004" t="n">
        <v>12</v>
      </c>
      <c r="C1004" t="n">
        <v>148</v>
      </c>
      <c r="D1004" t="n">
        <v>347</v>
      </c>
      <c r="E1004" t="inlineStr">
        <is>
          <t>شتلات 216 سيكم بني سويف</t>
        </is>
      </c>
      <c r="F1004" t="inlineStr">
        <is>
          <t>FMNABB00000000</t>
        </is>
      </c>
      <c r="G1004" t="n">
        <v>500</v>
      </c>
      <c r="H1004" t="n">
        <v>465</v>
      </c>
      <c r="I1004" t="n">
        <v>535</v>
      </c>
      <c r="K1004" s="476" t="n"/>
      <c r="M1004" t="n">
        <v>40</v>
      </c>
      <c r="N1004" t="n">
        <v>144</v>
      </c>
      <c r="O1004" s="2" t="n"/>
      <c r="P1004" s="2" t="n"/>
      <c r="Z1004" t="n">
        <v>0.015</v>
      </c>
      <c r="AG1004" t="n">
        <v>0</v>
      </c>
      <c r="AJ1004" t="inlineStr">
        <is>
          <t>مشتل اسنا</t>
        </is>
      </c>
      <c r="AM1004" s="1">
        <f>IFERROR(AA1004/AB1004,"")</f>
        <v/>
      </c>
      <c r="AN1004" s="486">
        <f>STDEV(K1004,G1004)</f>
        <v/>
      </c>
    </row>
    <row r="1005">
      <c r="A1005" t="n">
        <v>2021</v>
      </c>
      <c r="B1005" t="n">
        <v>12</v>
      </c>
      <c r="C1005" t="n">
        <v>148</v>
      </c>
      <c r="D1005" t="n">
        <v>348</v>
      </c>
      <c r="E1005" t="inlineStr">
        <is>
          <t>شتلات 150 سيكم / اسنا</t>
        </is>
      </c>
      <c r="F1005" t="inlineStr">
        <is>
          <t>FMSEKB150N0000</t>
        </is>
      </c>
      <c r="G1005" t="n">
        <v>500</v>
      </c>
      <c r="H1005" t="n">
        <v>465</v>
      </c>
      <c r="I1005" t="n">
        <v>535</v>
      </c>
      <c r="K1005" s="476" t="n"/>
      <c r="M1005" t="n">
        <v>40</v>
      </c>
      <c r="N1005" t="n">
        <v>144</v>
      </c>
      <c r="O1005" s="2" t="n">
        <v>44</v>
      </c>
      <c r="P1005" s="2" t="n"/>
      <c r="Z1005" t="n">
        <v>0.015</v>
      </c>
      <c r="AG1005" t="n">
        <v>0</v>
      </c>
      <c r="AJ1005" t="inlineStr">
        <is>
          <t>مشتل اسنا</t>
        </is>
      </c>
      <c r="AM1005" s="1">
        <f>IFERROR(AA1005/AB1005,"")</f>
        <v/>
      </c>
      <c r="AN1005" s="486">
        <f>STDEV(K1005,G1005)</f>
        <v/>
      </c>
    </row>
    <row r="1006">
      <c r="A1006" t="n">
        <v>2021</v>
      </c>
      <c r="B1006" t="n">
        <v>12</v>
      </c>
      <c r="C1006" t="n">
        <v>395</v>
      </c>
      <c r="D1006" t="n">
        <v>607</v>
      </c>
      <c r="E1006" t="inlineStr">
        <is>
          <t>مجموعه زوايا اماميه - منلو</t>
        </is>
      </c>
      <c r="F1006" t="inlineStr">
        <is>
          <t>FMMINI20000042</t>
        </is>
      </c>
      <c r="G1006" t="n">
        <v>120</v>
      </c>
      <c r="H1006" t="n">
        <v>111.6</v>
      </c>
      <c r="I1006" t="n">
        <v>128.4</v>
      </c>
      <c r="J1006" t="n">
        <v>144.9</v>
      </c>
      <c r="K1006" t="n">
        <v>119.4</v>
      </c>
      <c r="L1006" t="n">
        <v>0.2</v>
      </c>
      <c r="M1006" t="n">
        <v>90</v>
      </c>
      <c r="N1006" t="n">
        <v>120</v>
      </c>
      <c r="O1006" t="n">
        <v>99</v>
      </c>
      <c r="P1006" t="n">
        <v>110</v>
      </c>
      <c r="Q1006" t="n">
        <v>8</v>
      </c>
      <c r="R1006" t="n">
        <v>13</v>
      </c>
      <c r="S1006" t="n">
        <v>23</v>
      </c>
      <c r="Z1006" t="n">
        <v>0.015</v>
      </c>
      <c r="AA1006" t="n">
        <v>11</v>
      </c>
      <c r="AB1006" t="n">
        <v>6008</v>
      </c>
      <c r="AC1006" t="n">
        <v>0.1</v>
      </c>
      <c r="AD1006" t="n">
        <v>50.1</v>
      </c>
      <c r="AE1006" t="n">
        <v>0.1</v>
      </c>
      <c r="AF1006" t="n">
        <v>26.8</v>
      </c>
      <c r="AG1006" t="n">
        <v>2</v>
      </c>
      <c r="AH1006" t="n">
        <v>0.1</v>
      </c>
      <c r="AI1006" t="n">
        <v>0.8100000000000001</v>
      </c>
      <c r="AJ1006" t="inlineStr">
        <is>
          <t>ميلو</t>
        </is>
      </c>
    </row>
    <row r="1007">
      <c r="A1007" t="n">
        <v>2021</v>
      </c>
      <c r="B1007" t="n">
        <v>12</v>
      </c>
      <c r="C1007" t="n">
        <v>395</v>
      </c>
      <c r="D1007" t="n">
        <v>608</v>
      </c>
      <c r="E1007" t="inlineStr">
        <is>
          <t>مجموعه زوايا فوم خلفيه- منلو</t>
        </is>
      </c>
      <c r="F1007" t="inlineStr">
        <is>
          <t>FMMINI30000043</t>
        </is>
      </c>
      <c r="G1007" t="n">
        <v>110</v>
      </c>
      <c r="H1007" t="n">
        <v>102.3</v>
      </c>
      <c r="I1007" t="n">
        <v>117.7</v>
      </c>
      <c r="J1007" t="n">
        <v>125.9</v>
      </c>
      <c r="K1007" t="n">
        <v>100.9</v>
      </c>
      <c r="L1007" t="n">
        <v>0.1</v>
      </c>
      <c r="M1007" t="n">
        <v>90</v>
      </c>
      <c r="N1007" t="n">
        <v>120</v>
      </c>
      <c r="O1007" t="n">
        <v>99</v>
      </c>
      <c r="P1007" t="n">
        <v>110</v>
      </c>
      <c r="Q1007" t="n">
        <v>9</v>
      </c>
      <c r="R1007" t="n">
        <v>8</v>
      </c>
      <c r="S1007" t="n">
        <v>33</v>
      </c>
      <c r="Z1007" t="n">
        <v>0.015</v>
      </c>
      <c r="AA1007" t="n">
        <v>13</v>
      </c>
      <c r="AB1007" t="n">
        <v>5504</v>
      </c>
      <c r="AC1007" t="n">
        <v>0.1</v>
      </c>
      <c r="AD1007" t="n">
        <v>50</v>
      </c>
      <c r="AE1007" t="n">
        <v>0.1</v>
      </c>
      <c r="AF1007" t="n">
        <v>26.6</v>
      </c>
      <c r="AG1007" t="n">
        <v>2</v>
      </c>
      <c r="AH1007" t="n">
        <v>0.1</v>
      </c>
      <c r="AI1007" t="n">
        <v>0.68</v>
      </c>
      <c r="AJ1007" t="inlineStr">
        <is>
          <t>ميلو</t>
        </is>
      </c>
    </row>
    <row r="1008">
      <c r="A1008" t="n">
        <v>2021</v>
      </c>
      <c r="B1008" t="n">
        <v>12</v>
      </c>
      <c r="C1008" t="n">
        <v>395</v>
      </c>
      <c r="D1008" t="n">
        <v>609</v>
      </c>
      <c r="E1008" t="inlineStr">
        <is>
          <t>قاعده فوم جديده- منلو</t>
        </is>
      </c>
      <c r="F1008" t="inlineStr">
        <is>
          <t>FMMINI10000044</t>
        </is>
      </c>
      <c r="G1008" t="n">
        <v>50</v>
      </c>
      <c r="H1008" t="n">
        <v>46.5</v>
      </c>
      <c r="I1008" t="n">
        <v>53.5</v>
      </c>
      <c r="J1008" t="n">
        <v>58.8</v>
      </c>
      <c r="K1008" t="n">
        <v>50.4</v>
      </c>
      <c r="L1008" t="n">
        <v>0.2</v>
      </c>
      <c r="M1008" t="n">
        <v>90</v>
      </c>
      <c r="N1008" t="n">
        <v>120</v>
      </c>
      <c r="O1008" t="n">
        <v>99</v>
      </c>
      <c r="P1008" t="n">
        <v>110</v>
      </c>
      <c r="Q1008" t="n">
        <v>8</v>
      </c>
      <c r="R1008" t="n">
        <v>11</v>
      </c>
      <c r="S1008" t="n">
        <v>18</v>
      </c>
      <c r="Z1008" t="n">
        <v>0.015</v>
      </c>
      <c r="AA1008" t="n">
        <v>7</v>
      </c>
      <c r="AB1008" t="n">
        <v>5997</v>
      </c>
      <c r="AC1008" t="n">
        <v>0.1</v>
      </c>
      <c r="AD1008" t="n">
        <v>119.9</v>
      </c>
      <c r="AE1008" t="n">
        <v>0.1</v>
      </c>
      <c r="AF1008" t="n">
        <v>63.3</v>
      </c>
      <c r="AG1008" t="n">
        <v>2</v>
      </c>
      <c r="AH1008" t="n">
        <v>0.1</v>
      </c>
      <c r="AI1008" t="n">
        <v>0.8100000000000001</v>
      </c>
      <c r="AJ1008" t="inlineStr">
        <is>
          <t>ميلو</t>
        </is>
      </c>
    </row>
    <row r="1009">
      <c r="A1009" t="n">
        <v>2021</v>
      </c>
      <c r="B1009" t="n">
        <v>12</v>
      </c>
      <c r="C1009" t="n">
        <v>395</v>
      </c>
      <c r="D1009" t="n">
        <v>609</v>
      </c>
      <c r="E1009" t="inlineStr">
        <is>
          <t>قاعده فوم جديده- منلو</t>
        </is>
      </c>
      <c r="F1009" t="inlineStr">
        <is>
          <t>FMMINI10000044</t>
        </is>
      </c>
      <c r="G1009" t="n">
        <v>50</v>
      </c>
      <c r="H1009" t="n">
        <v>46.5</v>
      </c>
      <c r="I1009" t="n">
        <v>53.5</v>
      </c>
      <c r="M1009" t="n">
        <v>90</v>
      </c>
      <c r="N1009" t="n">
        <v>120</v>
      </c>
      <c r="Z1009" t="n">
        <v>0.02</v>
      </c>
      <c r="AG1009" t="n">
        <v>0</v>
      </c>
      <c r="AJ1009" t="inlineStr">
        <is>
          <t>ميلو</t>
        </is>
      </c>
    </row>
    <row r="1010">
      <c r="A1010" t="n">
        <v>2021</v>
      </c>
      <c r="B1010" t="n">
        <v>12</v>
      </c>
      <c r="C1010" t="n">
        <v>414</v>
      </c>
      <c r="D1010" t="n">
        <v>649</v>
      </c>
      <c r="E1010" t="inlineStr">
        <is>
          <t>فوم فلتر منلو علوى</t>
        </is>
      </c>
      <c r="F1010" t="inlineStr">
        <is>
          <t>FMMINI70000051</t>
        </is>
      </c>
      <c r="G1010" t="n">
        <v>143</v>
      </c>
      <c r="H1010" t="n">
        <v>132.99</v>
      </c>
      <c r="I1010" t="n">
        <v>153.01</v>
      </c>
      <c r="J1010" t="n">
        <v>157</v>
      </c>
      <c r="K1010" t="n">
        <v>142.1</v>
      </c>
      <c r="L1010" t="n">
        <v>0.1</v>
      </c>
      <c r="M1010" t="n">
        <v>138</v>
      </c>
      <c r="N1010" t="n">
        <v>157</v>
      </c>
      <c r="O1010" t="n">
        <v>180</v>
      </c>
      <c r="P1010" t="n">
        <v>121</v>
      </c>
      <c r="Q1010" t="n">
        <v>8</v>
      </c>
      <c r="R1010" t="n">
        <v>36</v>
      </c>
      <c r="S1010" t="n">
        <v>4</v>
      </c>
      <c r="Z1010" t="n">
        <v>0.015</v>
      </c>
      <c r="AA1010" t="n">
        <v>48</v>
      </c>
      <c r="AB1010" t="n">
        <v>6068</v>
      </c>
      <c r="AC1010" t="n">
        <v>0.3</v>
      </c>
      <c r="AD1010" t="n">
        <v>42.4</v>
      </c>
      <c r="AE1010" t="n">
        <v>0.3</v>
      </c>
      <c r="AF1010" t="n">
        <v>35.7</v>
      </c>
      <c r="AG1010" t="n">
        <v>2</v>
      </c>
      <c r="AH1010" t="n">
        <v>0.3</v>
      </c>
      <c r="AI1010" t="n">
        <v>0.82</v>
      </c>
      <c r="AJ1010" t="inlineStr">
        <is>
          <t>ميلو</t>
        </is>
      </c>
    </row>
    <row r="1011">
      <c r="A1011" t="n">
        <v>2021</v>
      </c>
      <c r="B1011" t="n">
        <v>12</v>
      </c>
      <c r="C1011" t="n">
        <v>414</v>
      </c>
      <c r="D1011" t="n">
        <v>650</v>
      </c>
      <c r="E1011" t="inlineStr">
        <is>
          <t>فوم فلتر منلو سفلى</t>
        </is>
      </c>
      <c r="F1011" t="inlineStr">
        <is>
          <t>FMMINI10000050</t>
        </is>
      </c>
      <c r="G1011" t="n">
        <v>131</v>
      </c>
      <c r="H1011" t="n">
        <v>121.83</v>
      </c>
      <c r="I1011" t="n">
        <v>140.17</v>
      </c>
      <c r="J1011" t="n">
        <v>176.3</v>
      </c>
      <c r="K1011" t="n">
        <v>135.8</v>
      </c>
      <c r="L1011" t="n">
        <v>0.3</v>
      </c>
      <c r="M1011" t="n">
        <v>138</v>
      </c>
      <c r="N1011" t="n">
        <v>157</v>
      </c>
      <c r="O1011" t="n">
        <v>180</v>
      </c>
      <c r="P1011" t="n">
        <v>121</v>
      </c>
      <c r="Q1011" t="n">
        <v>4</v>
      </c>
      <c r="R1011" t="n">
        <v>32</v>
      </c>
      <c r="Z1011" t="n">
        <v>0.015</v>
      </c>
      <c r="AA1011" t="n">
        <v>38</v>
      </c>
      <c r="AB1011" t="n">
        <v>4158</v>
      </c>
      <c r="AC1011" t="n">
        <v>0.3</v>
      </c>
      <c r="AD1011" t="n">
        <v>31.7</v>
      </c>
      <c r="AE1011" t="n">
        <v>0.3</v>
      </c>
      <c r="AF1011" t="n">
        <v>23.2</v>
      </c>
      <c r="AG1011" t="n">
        <v>2</v>
      </c>
      <c r="AH1011" t="n">
        <v>0.2</v>
      </c>
      <c r="AI1011" t="n">
        <v>1.02</v>
      </c>
      <c r="AJ1011" t="inlineStr">
        <is>
          <t>ميلو</t>
        </is>
      </c>
    </row>
    <row r="1012">
      <c r="A1012" t="n">
        <v>2021</v>
      </c>
      <c r="B1012" t="n">
        <v>12</v>
      </c>
      <c r="C1012" t="n">
        <v>164</v>
      </c>
      <c r="D1012" t="n">
        <v>652</v>
      </c>
      <c r="E1012" t="inlineStr">
        <is>
          <t>زانوسي العبد 314</t>
        </is>
      </c>
      <c r="F1012" t="inlineStr">
        <is>
          <t>FMABDI31400000</t>
        </is>
      </c>
      <c r="G1012" t="n">
        <v>17.1</v>
      </c>
      <c r="H1012" t="n">
        <v>15.903</v>
      </c>
      <c r="I1012" t="n">
        <v>18.297</v>
      </c>
      <c r="M1012" t="n">
        <v>20</v>
      </c>
      <c r="Z1012" t="n">
        <v>0.02</v>
      </c>
      <c r="AB1012" t="n">
        <v>322</v>
      </c>
      <c r="AD1012" t="n">
        <v>18.8</v>
      </c>
      <c r="AG1012" t="n">
        <v>0</v>
      </c>
      <c r="AL1012" t="inlineStr">
        <is>
          <t>CDFRP2314</t>
        </is>
      </c>
    </row>
    <row r="1013">
      <c r="A1013" t="n">
        <v>2021</v>
      </c>
      <c r="B1013" t="n">
        <v>12</v>
      </c>
      <c r="C1013" t="n">
        <v>165</v>
      </c>
      <c r="D1013" t="n">
        <v>306</v>
      </c>
      <c r="E1013" t="inlineStr">
        <is>
          <t>زانوسي العبد 309</t>
        </is>
      </c>
      <c r="F1013" t="inlineStr">
        <is>
          <t>FMABDI30900000</t>
        </is>
      </c>
      <c r="G1013" t="n">
        <v>196</v>
      </c>
      <c r="H1013" t="n">
        <v>182.28</v>
      </c>
      <c r="I1013" t="n">
        <v>209.72</v>
      </c>
      <c r="J1013" t="n">
        <v>213.3</v>
      </c>
      <c r="K1013" t="n">
        <v>188.7</v>
      </c>
      <c r="L1013" t="n">
        <v>0.1</v>
      </c>
      <c r="M1013" t="n">
        <v>20</v>
      </c>
      <c r="N1013" t="n">
        <v>180</v>
      </c>
      <c r="O1013" t="n">
        <v>26</v>
      </c>
      <c r="P1013" t="n">
        <v>138</v>
      </c>
      <c r="Z1013" t="n">
        <v>0.02</v>
      </c>
      <c r="AA1013" t="n">
        <v>2</v>
      </c>
      <c r="AB1013" t="n">
        <v>322</v>
      </c>
      <c r="AC1013" t="n">
        <v>0</v>
      </c>
      <c r="AD1013" t="n">
        <v>1.6</v>
      </c>
      <c r="AE1013" t="n">
        <v>0</v>
      </c>
      <c r="AF1013" t="n">
        <v>1.7</v>
      </c>
      <c r="AG1013" t="n">
        <v>1</v>
      </c>
      <c r="AH1013" t="n">
        <v>0.1</v>
      </c>
      <c r="AI1013" t="n">
        <v>0.73</v>
      </c>
    </row>
  </sheetData>
  <autoFilter ref="A2:AN2"/>
  <conditionalFormatting sqref="AM3:AM1005">
    <cfRule type="cellIs" priority="86" operator="greaterThan" dxfId="0">
      <formula>$Z3</formula>
    </cfRule>
    <cfRule type="cellIs" priority="87" operator="lessThan" dxfId="1" stopIfTrue="1">
      <formula>$Z3</formula>
    </cfRule>
    <cfRule type="cellIs" priority="88" operator="equal" dxfId="1" stopIfTrue="1">
      <formula>$Z3</formula>
    </cfRule>
  </conditionalFormatting>
  <conditionalFormatting sqref="K3">
    <cfRule type="cellIs" priority="70" operator="between" dxfId="1" stopIfTrue="1">
      <formula>$G3</formula>
      <formula>$H3</formula>
    </cfRule>
    <cfRule type="expression" priority="71" dxfId="11" stopIfTrue="1">
      <formula>K3&lt;$H3</formula>
    </cfRule>
    <cfRule type="expression" priority="72" dxfId="11" stopIfTrue="1">
      <formula>K3&gt;$I3</formula>
    </cfRule>
    <cfRule type="cellIs" priority="73" operator="between" dxfId="1" stopIfTrue="1">
      <formula>$G3</formula>
      <formula>$H3</formula>
    </cfRule>
    <cfRule type="expression" priority="74" dxfId="11" stopIfTrue="1">
      <formula>K3&lt;$H3</formula>
    </cfRule>
    <cfRule type="expression" priority="75" dxfId="11" stopIfTrue="1">
      <formula>K3&gt;$I3</formula>
    </cfRule>
  </conditionalFormatting>
  <conditionalFormatting sqref="K4:K1005">
    <cfRule type="cellIs" priority="38" operator="between" dxfId="1" stopIfTrue="1">
      <formula>$G4</formula>
      <formula>$H4</formula>
    </cfRule>
    <cfRule type="expression" priority="39" dxfId="11" stopIfTrue="1">
      <formula>K4&lt;$H4</formula>
    </cfRule>
    <cfRule type="expression" priority="40" dxfId="11" stopIfTrue="1">
      <formula>K4&gt;$I4</formula>
    </cfRule>
    <cfRule type="cellIs" priority="41" operator="between" dxfId="1" stopIfTrue="1">
      <formula>$G4</formula>
      <formula>$H4</formula>
    </cfRule>
    <cfRule type="expression" priority="42" dxfId="11" stopIfTrue="1">
      <formula>K4&lt;$H4</formula>
    </cfRule>
    <cfRule type="expression" priority="43" dxfId="11" stopIfTrue="1">
      <formula>K4&gt;$I4</formula>
    </cfRule>
  </conditionalFormatting>
  <conditionalFormatting sqref="O3:O1005">
    <cfRule type="expression" priority="34" stopIfTrue="1">
      <formula>O3=""</formula>
    </cfRule>
    <cfRule type="expression" priority="35" dxfId="1" stopIfTrue="1">
      <formula>O3=$M3</formula>
    </cfRule>
    <cfRule type="expression" priority="36" dxfId="11" stopIfTrue="1">
      <formula>O3&lt;$M3*0.95</formula>
    </cfRule>
    <cfRule type="expression" priority="37" dxfId="1" stopIfTrue="1">
      <formula>O3&gt;$M3*1.05</formula>
    </cfRule>
  </conditionalFormatting>
  <conditionalFormatting sqref="P3:P1005">
    <cfRule type="expression" priority="30" stopIfTrue="1">
      <formula>P3=""</formula>
    </cfRule>
    <cfRule type="expression" priority="31" dxfId="1" stopIfTrue="1">
      <formula>P3=$N3</formula>
    </cfRule>
    <cfRule type="expression" priority="32" dxfId="11" stopIfTrue="1">
      <formula>P3&gt;$N3*0.95</formula>
    </cfRule>
    <cfRule type="expression" priority="33" dxfId="1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priority="11" operator="greaterThan" dxfId="43" stopIfTrue="1">
      <formula>0.22</formula>
    </cfRule>
  </conditionalFormatting>
  <conditionalFormatting sqref="J4:J6">
    <cfRule type="cellIs" priority="7" operator="between" dxfId="1" stopIfTrue="1">
      <formula>$G4</formula>
      <formula>$H4</formula>
    </cfRule>
    <cfRule type="expression" priority="8" dxfId="11" stopIfTrue="1">
      <formula>J4&lt;$H4</formula>
    </cfRule>
    <cfRule type="expression" priority="9" dxfId="11" stopIfTrue="1">
      <formula>J4&gt;$I4</formula>
    </cfRule>
  </conditionalFormatting>
  <conditionalFormatting sqref="J7:J117">
    <cfRule type="cellIs" priority="4" operator="between" dxfId="1" stopIfTrue="1">
      <formula>$G7</formula>
      <formula>$H7</formula>
    </cfRule>
    <cfRule type="expression" priority="5" dxfId="11" stopIfTrue="1">
      <formula>J7&lt;$H7</formula>
    </cfRule>
    <cfRule type="expression" priority="6" dxfId="11" stopIfTrue="1">
      <formula>J7&gt;$I7</formula>
    </cfRule>
  </conditionalFormatting>
  <conditionalFormatting sqref="J3">
    <cfRule type="cellIs" priority="1" operator="between" dxfId="1" stopIfTrue="1">
      <formula>$G3*1.22</formula>
      <formula>$H3*1.22</formula>
    </cfRule>
    <cfRule type="expression" priority="2" dxfId="11" stopIfTrue="1">
      <formula>J3&lt;$H3*1.22</formula>
    </cfRule>
    <cfRule type="expression" priority="3" dxfId="11" stopIfTrue="1">
      <formula>J3&gt;$I3*1.22</formula>
    </cfRule>
  </conditionalFormatting>
  <hyperlinks>
    <hyperlink ref="P1" location="Dashboard!A1" display="العودة لشاشة العرض"/>
    <hyperlink ref="Z1" location="index!A1" display="العودة للفهرس"/>
  </hyperlinks>
  <pageMargins left="0.7" right="0.7" top="0.75" bottom="0.75" header="0.3" footer="0.3"/>
  <pageSetup orientation="portrait" paperSize="9"/>
</worksheet>
</file>

<file path=xl/worksheets/sheet25.xml><?xml version="1.0" encoding="utf-8"?>
<worksheet xmlns="http://schemas.openxmlformats.org/spreadsheetml/2006/main">
  <sheetPr codeName="Sheet20">
    <tabColor theme="5"/>
    <outlinePr summaryBelow="1" summaryRight="1"/>
    <pageSetUpPr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4.25"/>
  <cols>
    <col width="5" customWidth="1" style="422" min="1" max="2"/>
    <col width="8.25" customWidth="1" style="422" min="3" max="3"/>
    <col width="16.375" customWidth="1" style="422" min="4" max="4"/>
    <col width="12.125" customWidth="1" style="422" min="5" max="7"/>
    <col hidden="1" width="12.125" customWidth="1" style="422" min="8" max="16"/>
    <col width="12.125" customWidth="1" style="16" min="17" max="17"/>
    <col width="12.125" customWidth="1" style="422" min="18" max="19"/>
    <col width="9.125" customWidth="1" style="402" min="20" max="23"/>
    <col width="12.125" customWidth="1" style="422" min="24" max="25"/>
    <col width="12.125" customWidth="1" style="181" min="26" max="26"/>
    <col width="12.125" customWidth="1" style="16" min="27" max="27"/>
    <col width="9.125" customWidth="1" style="402" min="28" max="29"/>
    <col width="9.125" customWidth="1" style="402" min="30" max="16384"/>
  </cols>
  <sheetData>
    <row r="1">
      <c r="D1" s="422" t="inlineStr">
        <is>
          <t>التقارير الشهرية لمنتجات الاسطمبات مسلسلسة</t>
        </is>
      </c>
      <c r="E1" s="15" t="n"/>
      <c r="Q1" s="66" t="inlineStr">
        <is>
          <t>العودة للفهرس</t>
        </is>
      </c>
      <c r="Y1" s="66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17" t="inlineStr">
        <is>
          <t>نسبة التوالف بالطقم</t>
        </is>
      </c>
    </row>
    <row r="3">
      <c r="A3" t="n">
        <v>2021</v>
      </c>
      <c r="B3" t="n">
        <v>1</v>
      </c>
      <c r="C3" t="n">
        <v>1</v>
      </c>
      <c r="D3" t="inlineStr">
        <is>
          <t>كفر سخان فرنساوى 085/قاعده سخان فرنساوى 086</t>
        </is>
      </c>
      <c r="E3" t="n">
        <v>100</v>
      </c>
      <c r="F3" s="2" t="n">
        <v>90</v>
      </c>
      <c r="G3" s="148" t="n">
        <v>120</v>
      </c>
      <c r="H3" t="n">
        <v>28</v>
      </c>
      <c r="I3" t="n">
        <v>10</v>
      </c>
      <c r="J3" t="n">
        <v>27</v>
      </c>
      <c r="K3" t="n">
        <v>5</v>
      </c>
      <c r="L3" t="n">
        <v>7</v>
      </c>
      <c r="Q3" t="n">
        <v>0.015</v>
      </c>
      <c r="R3" t="n">
        <v>74</v>
      </c>
      <c r="S3" t="n">
        <v>12389</v>
      </c>
      <c r="T3" t="n">
        <v>3.3</v>
      </c>
      <c r="U3" t="n">
        <v>514.4</v>
      </c>
      <c r="V3" t="n">
        <v>4.6</v>
      </c>
      <c r="W3" t="n">
        <v>704.7</v>
      </c>
      <c r="X3" t="n">
        <v>6</v>
      </c>
      <c r="Y3" t="n">
        <v>0.6</v>
      </c>
      <c r="Z3" t="n">
        <v>0.869</v>
      </c>
      <c r="AA3" s="1">
        <f>IFERROR(R3/S3,"")</f>
        <v/>
      </c>
    </row>
    <row r="4">
      <c r="A4" t="n">
        <v>2021</v>
      </c>
      <c r="B4" t="n">
        <v>1</v>
      </c>
      <c r="C4" t="n">
        <v>10</v>
      </c>
      <c r="D4" t="inlineStr">
        <is>
          <t>فوم زوايا فيكتوريا اماميه وخلفية</t>
        </is>
      </c>
      <c r="E4" t="n">
        <v>99</v>
      </c>
      <c r="F4" s="2" t="n">
        <v>110</v>
      </c>
      <c r="G4" s="148" t="n">
        <v>136</v>
      </c>
      <c r="H4" t="n">
        <v>26</v>
      </c>
      <c r="I4" t="n">
        <v>16</v>
      </c>
      <c r="J4" t="n">
        <v>18</v>
      </c>
      <c r="L4" t="n">
        <v>4</v>
      </c>
      <c r="Q4" t="n">
        <v>0.015</v>
      </c>
      <c r="R4" t="n">
        <v>72</v>
      </c>
      <c r="S4" t="n">
        <v>9048</v>
      </c>
      <c r="T4" t="n">
        <v>2.1</v>
      </c>
      <c r="U4" t="n">
        <v>248.4</v>
      </c>
      <c r="V4" t="n">
        <v>2.7</v>
      </c>
      <c r="W4" t="n">
        <v>319.2</v>
      </c>
      <c r="X4" t="n">
        <v>4</v>
      </c>
      <c r="Y4" t="n">
        <v>0.5</v>
      </c>
      <c r="Z4" t="n">
        <v>0.709</v>
      </c>
      <c r="AA4" s="1">
        <f>IFERROR(R4/S4,"")</f>
        <v/>
      </c>
    </row>
    <row r="5">
      <c r="A5" t="n">
        <v>2021</v>
      </c>
      <c r="B5" t="n">
        <v>1</v>
      </c>
      <c r="C5" t="n">
        <v>18</v>
      </c>
      <c r="D5" t="inlineStr">
        <is>
          <t>كفر غسالة LG/زوايا غسالة LG</t>
        </is>
      </c>
      <c r="E5" t="n">
        <v>107</v>
      </c>
      <c r="F5" s="2" t="n">
        <v>109</v>
      </c>
      <c r="G5" s="148" t="n">
        <v>67</v>
      </c>
      <c r="H5" t="n">
        <v>63</v>
      </c>
      <c r="I5" t="n">
        <v>12</v>
      </c>
      <c r="J5" t="n">
        <v>39</v>
      </c>
      <c r="K5" t="n">
        <v>2</v>
      </c>
      <c r="L5" t="n">
        <v>2</v>
      </c>
      <c r="Q5" t="n">
        <v>0.015</v>
      </c>
      <c r="R5" t="n">
        <v>126</v>
      </c>
      <c r="S5" t="n">
        <v>12810</v>
      </c>
      <c r="T5" t="n">
        <v>8.5</v>
      </c>
      <c r="U5" t="n">
        <v>749.7</v>
      </c>
      <c r="V5" t="n">
        <v>10.7</v>
      </c>
      <c r="W5" t="n">
        <v>946.2</v>
      </c>
      <c r="X5" t="n">
        <v>9</v>
      </c>
      <c r="Y5" t="n">
        <v>1.9</v>
      </c>
      <c r="Z5" t="n">
        <v>0.966</v>
      </c>
      <c r="AA5" s="1">
        <f>IFERROR(R5/S5,"")</f>
        <v/>
      </c>
    </row>
    <row r="6">
      <c r="A6" t="n">
        <v>2021</v>
      </c>
      <c r="B6" t="n">
        <v>1</v>
      </c>
      <c r="C6" t="n">
        <v>32</v>
      </c>
      <c r="D6" t="inlineStr">
        <is>
          <t>فكتوريا قاعدة ولوحة تحكم وحلة</t>
        </is>
      </c>
      <c r="E6" t="n">
        <v>97</v>
      </c>
      <c r="F6" s="2" t="n">
        <v>102</v>
      </c>
      <c r="G6" s="148" t="n">
        <v>71</v>
      </c>
      <c r="H6" t="n">
        <v>59</v>
      </c>
      <c r="I6" t="n">
        <v>21</v>
      </c>
      <c r="J6" t="n">
        <v>29</v>
      </c>
      <c r="K6" t="n">
        <v>2</v>
      </c>
      <c r="Q6" t="n">
        <v>0.015</v>
      </c>
      <c r="R6" t="n">
        <v>113</v>
      </c>
      <c r="S6" t="n">
        <v>10612</v>
      </c>
      <c r="T6" t="n">
        <v>7.1</v>
      </c>
      <c r="U6" t="n">
        <v>517.5</v>
      </c>
      <c r="V6" t="n">
        <v>8.6</v>
      </c>
      <c r="W6" t="n">
        <v>632.1</v>
      </c>
      <c r="X6" t="n">
        <v>10</v>
      </c>
      <c r="Y6" t="n">
        <v>1.6</v>
      </c>
      <c r="Z6" t="n">
        <v>0.652</v>
      </c>
      <c r="AA6" s="1">
        <f>IFERROR(R6/S6,"")</f>
        <v/>
      </c>
    </row>
    <row r="7">
      <c r="A7" t="n">
        <v>2021</v>
      </c>
      <c r="B7" t="n">
        <v>1</v>
      </c>
      <c r="C7" t="n">
        <v>34</v>
      </c>
      <c r="D7" t="inlineStr">
        <is>
          <t xml:space="preserve">دايو 11قدم المعدل </t>
        </is>
      </c>
      <c r="E7" t="n">
        <v>103</v>
      </c>
      <c r="F7" s="2" t="n">
        <v>104</v>
      </c>
      <c r="G7" s="148" t="n">
        <v>139</v>
      </c>
      <c r="H7" t="n">
        <v>7</v>
      </c>
      <c r="I7" t="n">
        <v>4</v>
      </c>
      <c r="J7" t="n">
        <v>5</v>
      </c>
      <c r="Q7" t="n">
        <v>0.015</v>
      </c>
      <c r="R7" t="n">
        <v>16</v>
      </c>
      <c r="S7" t="n">
        <v>3184</v>
      </c>
      <c r="T7" t="n">
        <v>10.4</v>
      </c>
      <c r="U7" t="n">
        <v>1815.4</v>
      </c>
      <c r="V7" t="n">
        <v>15.9</v>
      </c>
      <c r="W7" t="n">
        <v>2824</v>
      </c>
      <c r="X7" t="n">
        <v>2</v>
      </c>
      <c r="Y7" t="n">
        <v>0.1</v>
      </c>
      <c r="Z7" t="n">
        <v>0.517</v>
      </c>
      <c r="AA7" s="1">
        <f>IFERROR(R7/S7,"")</f>
        <v/>
      </c>
    </row>
    <row r="8">
      <c r="A8" t="n">
        <v>2021</v>
      </c>
      <c r="B8" t="n">
        <v>1</v>
      </c>
      <c r="C8" t="n">
        <v>47</v>
      </c>
      <c r="D8" t="inlineStr">
        <is>
          <t>قاعدة غسالة LG</t>
        </is>
      </c>
      <c r="E8" t="n">
        <v>115</v>
      </c>
      <c r="F8" s="2" t="n">
        <v>108</v>
      </c>
      <c r="G8" s="148" t="n">
        <v>68</v>
      </c>
      <c r="H8" t="n">
        <v>66</v>
      </c>
      <c r="I8" t="n">
        <v>26</v>
      </c>
      <c r="J8" t="n">
        <v>57</v>
      </c>
      <c r="K8" t="n">
        <v>15</v>
      </c>
      <c r="L8" t="n">
        <v>11</v>
      </c>
      <c r="Q8" t="n">
        <v>0.015</v>
      </c>
      <c r="R8" t="n">
        <v>175</v>
      </c>
      <c r="S8" t="n">
        <v>8395</v>
      </c>
      <c r="T8" t="n">
        <v>0.6</v>
      </c>
      <c r="U8" t="n">
        <v>30</v>
      </c>
      <c r="V8" t="n">
        <v>0.6</v>
      </c>
      <c r="W8" t="n">
        <v>15.8</v>
      </c>
      <c r="X8" t="n">
        <v>15</v>
      </c>
      <c r="Y8" t="n">
        <v>2.6</v>
      </c>
      <c r="Z8" t="n">
        <v>0.404</v>
      </c>
      <c r="AA8" s="1">
        <f>IFERROR(R8/S8,"")</f>
        <v/>
      </c>
    </row>
    <row r="9">
      <c r="A9" t="n">
        <v>2021</v>
      </c>
      <c r="B9" t="n">
        <v>1</v>
      </c>
      <c r="C9" t="n">
        <v>135</v>
      </c>
      <c r="D9" t="inlineStr">
        <is>
          <t>صندوق سمك 5ك بنى سويف</t>
        </is>
      </c>
      <c r="E9" t="n">
        <v>95</v>
      </c>
      <c r="F9" s="2" t="n">
        <v>92</v>
      </c>
      <c r="G9" s="148" t="n">
        <v>157</v>
      </c>
      <c r="H9" t="n">
        <v>7</v>
      </c>
      <c r="I9" t="n">
        <v>1</v>
      </c>
      <c r="J9" t="n">
        <v>5</v>
      </c>
      <c r="Q9" t="n">
        <v>0.015</v>
      </c>
      <c r="R9" t="n">
        <v>12</v>
      </c>
      <c r="S9" t="n">
        <v>3112</v>
      </c>
      <c r="T9" t="n">
        <v>0.3</v>
      </c>
      <c r="U9" t="n">
        <v>87</v>
      </c>
      <c r="V9" t="n">
        <v>0.2</v>
      </c>
      <c r="W9" t="n">
        <v>60</v>
      </c>
      <c r="X9" t="n">
        <v>2</v>
      </c>
      <c r="Y9" t="n">
        <v>0.1</v>
      </c>
      <c r="Z9" t="n">
        <v>0.468</v>
      </c>
      <c r="AA9" s="1">
        <f>IFERROR(R9/S9,"")</f>
        <v/>
      </c>
    </row>
    <row r="10">
      <c r="A10" t="n">
        <v>2021</v>
      </c>
      <c r="B10" t="n">
        <v>1</v>
      </c>
      <c r="C10" t="n">
        <v>137</v>
      </c>
      <c r="D10" t="inlineStr">
        <is>
          <t>صندوق سمك 25 ك</t>
        </is>
      </c>
      <c r="E10" t="n">
        <v>116</v>
      </c>
      <c r="F10" s="2" t="n">
        <v>138</v>
      </c>
      <c r="G10" s="148" t="n">
        <v>79</v>
      </c>
      <c r="H10" t="n">
        <v>168</v>
      </c>
      <c r="I10" t="n">
        <v>46</v>
      </c>
      <c r="J10" t="n">
        <v>184</v>
      </c>
      <c r="K10" t="n">
        <v>6</v>
      </c>
      <c r="L10" t="n">
        <v>6</v>
      </c>
      <c r="Q10" t="n">
        <v>0.015</v>
      </c>
      <c r="R10" t="n">
        <v>406</v>
      </c>
      <c r="S10" t="n">
        <v>24670</v>
      </c>
      <c r="T10" t="n">
        <v>3.1</v>
      </c>
      <c r="U10" t="n">
        <v>206.4</v>
      </c>
      <c r="V10" t="n">
        <v>2</v>
      </c>
      <c r="W10" t="n">
        <v>131.6</v>
      </c>
      <c r="X10" t="n">
        <v>26</v>
      </c>
      <c r="Y10" t="n">
        <v>5.2</v>
      </c>
      <c r="Z10" t="n">
        <v>0.464</v>
      </c>
      <c r="AA10" s="1">
        <f>IFERROR(R10/S10,"")</f>
        <v/>
      </c>
    </row>
    <row r="11">
      <c r="A11" t="n">
        <v>2021</v>
      </c>
      <c r="B11" t="n">
        <v>1</v>
      </c>
      <c r="C11" t="n">
        <v>138</v>
      </c>
      <c r="D11" t="inlineStr">
        <is>
          <t>صندوق سمك 23ك فلات</t>
        </is>
      </c>
      <c r="E11" t="n">
        <v>120</v>
      </c>
      <c r="F11" s="2" t="n">
        <v>127</v>
      </c>
      <c r="G11" s="148" t="n">
        <v>86</v>
      </c>
      <c r="H11" t="n">
        <v>78</v>
      </c>
      <c r="I11" t="n">
        <v>20</v>
      </c>
      <c r="J11" t="n">
        <v>50</v>
      </c>
      <c r="L11" t="n">
        <v>6</v>
      </c>
      <c r="Q11" t="n">
        <v>0.015</v>
      </c>
      <c r="R11" t="n">
        <v>152</v>
      </c>
      <c r="S11" t="n">
        <v>18986</v>
      </c>
      <c r="T11" t="n">
        <v>0.3</v>
      </c>
      <c r="U11" t="n">
        <v>34.3</v>
      </c>
      <c r="V11" t="n">
        <v>0.2</v>
      </c>
      <c r="W11" t="n">
        <v>27.5</v>
      </c>
      <c r="X11" t="n">
        <v>16</v>
      </c>
      <c r="Y11" t="n">
        <v>1.8</v>
      </c>
      <c r="Z11" t="n">
        <v>0.599</v>
      </c>
      <c r="AA11" s="1">
        <f>IFERROR(R11/S11,"")</f>
        <v/>
      </c>
    </row>
    <row r="12">
      <c r="A12" t="n">
        <v>2021</v>
      </c>
      <c r="B12" t="n">
        <v>1</v>
      </c>
      <c r="C12" t="n">
        <v>142</v>
      </c>
      <c r="D12" t="inlineStr">
        <is>
          <t>صندوق سمك 10بنى سويف</t>
        </is>
      </c>
      <c r="E12" t="n">
        <v>103</v>
      </c>
      <c r="F12" s="2" t="n">
        <v>105</v>
      </c>
      <c r="G12" s="148" t="n">
        <v>104</v>
      </c>
      <c r="H12" t="n">
        <v>18</v>
      </c>
      <c r="I12" t="n">
        <v>4</v>
      </c>
      <c r="J12" t="n">
        <v>6</v>
      </c>
      <c r="L12" t="n">
        <v>2</v>
      </c>
      <c r="M12" t="n">
        <v>3</v>
      </c>
      <c r="Q12" t="n">
        <v>0.015</v>
      </c>
      <c r="R12" t="n">
        <v>32</v>
      </c>
      <c r="S12" t="n">
        <v>4527</v>
      </c>
      <c r="T12" t="n">
        <v>0.3</v>
      </c>
      <c r="U12" t="n">
        <v>42</v>
      </c>
      <c r="V12" t="n">
        <v>0.3</v>
      </c>
      <c r="W12" t="n">
        <v>40.8</v>
      </c>
      <c r="X12" t="n">
        <v>4</v>
      </c>
      <c r="Y12" t="n">
        <v>0.3</v>
      </c>
      <c r="Z12" t="n">
        <v>0.49</v>
      </c>
      <c r="AA12" s="1">
        <f>IFERROR(R12/S12,"")</f>
        <v/>
      </c>
    </row>
    <row r="13">
      <c r="A13" t="n">
        <v>2021</v>
      </c>
      <c r="B13" t="n">
        <v>1</v>
      </c>
      <c r="C13" t="n">
        <v>143</v>
      </c>
      <c r="D13" t="inlineStr">
        <is>
          <t>صندوق 10 ك فلات</t>
        </is>
      </c>
      <c r="E13" t="n">
        <v>120</v>
      </c>
      <c r="F13" s="2" t="n">
        <v>114</v>
      </c>
      <c r="G13" s="148" t="n">
        <v>126</v>
      </c>
      <c r="H13" t="n">
        <v>18</v>
      </c>
      <c r="I13" t="n">
        <v>6</v>
      </c>
      <c r="J13" t="n">
        <v>18</v>
      </c>
      <c r="K13" t="n">
        <v>3</v>
      </c>
      <c r="Q13" t="n">
        <v>0.015</v>
      </c>
      <c r="R13" t="n">
        <v>44</v>
      </c>
      <c r="S13" t="n">
        <v>6691</v>
      </c>
      <c r="T13" t="n">
        <v>0.2</v>
      </c>
      <c r="U13" t="n">
        <v>23.5</v>
      </c>
      <c r="V13" t="n">
        <v>0.1</v>
      </c>
      <c r="W13" t="n">
        <v>22.2</v>
      </c>
      <c r="X13" t="n">
        <v>4</v>
      </c>
      <c r="Y13" t="n">
        <v>0.3</v>
      </c>
      <c r="Z13" t="n">
        <v>0.634</v>
      </c>
      <c r="AA13" s="1">
        <f>IFERROR(R13/S13,"")</f>
        <v/>
      </c>
    </row>
    <row r="14">
      <c r="A14" t="n">
        <v>2021</v>
      </c>
      <c r="B14" t="n">
        <v>1</v>
      </c>
      <c r="C14" t="n">
        <v>148</v>
      </c>
      <c r="D14" t="inlineStr">
        <is>
          <t>شتلات  سيكم واسنا بدون بادج</t>
        </is>
      </c>
      <c r="E14" t="n">
        <v>144</v>
      </c>
      <c r="F14" s="2" t="n">
        <v>161</v>
      </c>
      <c r="G14" s="148" t="n">
        <v>44</v>
      </c>
      <c r="H14" t="n">
        <v>33</v>
      </c>
      <c r="I14" t="n">
        <v>12</v>
      </c>
      <c r="J14" t="n">
        <v>9</v>
      </c>
      <c r="K14" t="n">
        <v>6</v>
      </c>
      <c r="L14" t="n">
        <v>3</v>
      </c>
      <c r="Q14" t="n">
        <v>0.015</v>
      </c>
      <c r="R14" t="n">
        <v>63</v>
      </c>
      <c r="S14" t="n">
        <v>2796</v>
      </c>
      <c r="T14" t="n">
        <v>0.7</v>
      </c>
      <c r="U14" t="n">
        <v>50.6</v>
      </c>
      <c r="V14" t="n">
        <v>0.9</v>
      </c>
      <c r="W14" t="n">
        <v>62.1</v>
      </c>
      <c r="X14" t="n">
        <v>9</v>
      </c>
      <c r="Y14" t="n">
        <v>1.4</v>
      </c>
      <c r="Z14" t="n">
        <v>0.5649999999999999</v>
      </c>
      <c r="AA14" s="1">
        <f>IFERROR(R14/S14,"")</f>
        <v/>
      </c>
    </row>
    <row r="15">
      <c r="A15" t="n">
        <v>2021</v>
      </c>
      <c r="B15" t="n">
        <v>1</v>
      </c>
      <c r="C15" t="n">
        <v>181</v>
      </c>
      <c r="D15" t="inlineStr">
        <is>
          <t>LG 49UJ63</t>
        </is>
      </c>
      <c r="E15" t="n">
        <v>140</v>
      </c>
      <c r="F15" s="2" t="n">
        <v>138</v>
      </c>
      <c r="G15" s="148" t="n">
        <v>105</v>
      </c>
      <c r="H15" t="n">
        <v>23</v>
      </c>
      <c r="I15" t="n">
        <v>23</v>
      </c>
      <c r="J15" t="n">
        <v>16</v>
      </c>
      <c r="K15" t="n">
        <v>3</v>
      </c>
      <c r="L15" t="n">
        <v>4</v>
      </c>
      <c r="Q15" t="n">
        <v>0.015</v>
      </c>
      <c r="R15" t="n">
        <v>68</v>
      </c>
      <c r="S15" t="n">
        <v>5540</v>
      </c>
      <c r="T15" t="n">
        <v>0.8</v>
      </c>
      <c r="U15" t="n">
        <v>61.6</v>
      </c>
      <c r="V15" t="n">
        <v>1</v>
      </c>
      <c r="W15" t="n">
        <v>79.09999999999999</v>
      </c>
      <c r="X15" t="n">
        <v>4</v>
      </c>
      <c r="Y15" t="n">
        <v>0.7</v>
      </c>
      <c r="Z15" t="n">
        <v>0.611</v>
      </c>
      <c r="AA15" s="1">
        <f>IFERROR(R15/S15,"")</f>
        <v/>
      </c>
    </row>
    <row r="16">
      <c r="A16" t="n">
        <v>2021</v>
      </c>
      <c r="B16" t="n">
        <v>1</v>
      </c>
      <c r="C16" t="n">
        <v>182</v>
      </c>
      <c r="D16" t="inlineStr">
        <is>
          <t>LG 43UJ63</t>
        </is>
      </c>
      <c r="E16" t="n">
        <v>131</v>
      </c>
      <c r="F16" s="2" t="n">
        <v>128</v>
      </c>
      <c r="G16" s="148" t="n">
        <v>113</v>
      </c>
      <c r="H16" t="n">
        <v>11</v>
      </c>
      <c r="I16" t="n">
        <v>5</v>
      </c>
      <c r="J16" t="n">
        <v>6</v>
      </c>
      <c r="Q16" t="n">
        <v>0.015</v>
      </c>
      <c r="R16" t="n">
        <v>22</v>
      </c>
      <c r="S16" t="n">
        <v>3166</v>
      </c>
      <c r="T16" t="n">
        <v>0.3</v>
      </c>
      <c r="U16" t="n">
        <v>43.4</v>
      </c>
      <c r="V16" t="n">
        <v>0.4</v>
      </c>
      <c r="W16" t="n">
        <v>54.6</v>
      </c>
      <c r="X16" t="n">
        <v>3</v>
      </c>
      <c r="Y16" t="n">
        <v>0.2</v>
      </c>
      <c r="Z16" t="n">
        <v>0.436</v>
      </c>
      <c r="AA16" s="1">
        <f>IFERROR(R16/S16,"")</f>
        <v/>
      </c>
    </row>
    <row r="17">
      <c r="A17" t="n">
        <v>2021</v>
      </c>
      <c r="B17" t="n">
        <v>1</v>
      </c>
      <c r="C17" t="n">
        <v>190</v>
      </c>
      <c r="D17" t="inlineStr">
        <is>
          <t xml:space="preserve">  LG55UK63</t>
        </is>
      </c>
      <c r="E17" t="n">
        <v>180</v>
      </c>
      <c r="F17" s="2" t="n">
        <v>161</v>
      </c>
      <c r="G17" s="148" t="n">
        <v>67</v>
      </c>
      <c r="H17" t="n">
        <v>42</v>
      </c>
      <c r="I17" t="n">
        <v>25</v>
      </c>
      <c r="J17" t="n">
        <v>36</v>
      </c>
      <c r="L17" t="n">
        <v>17</v>
      </c>
      <c r="Q17" t="n">
        <v>0.015</v>
      </c>
      <c r="R17" t="n">
        <v>120</v>
      </c>
      <c r="S17" t="n">
        <v>5690</v>
      </c>
      <c r="T17" t="n">
        <v>1</v>
      </c>
      <c r="U17" t="n">
        <v>45.2</v>
      </c>
      <c r="V17" t="n">
        <v>1.2</v>
      </c>
      <c r="W17" t="n">
        <v>57</v>
      </c>
      <c r="X17" t="n">
        <v>7</v>
      </c>
      <c r="Y17" t="n">
        <v>1.8</v>
      </c>
      <c r="Z17" t="n">
        <v>0.616</v>
      </c>
      <c r="AA17" s="1">
        <f>IFERROR(R17/S17,"")</f>
        <v/>
      </c>
    </row>
    <row r="18">
      <c r="A18" t="n">
        <v>2021</v>
      </c>
      <c r="B18" t="n">
        <v>1</v>
      </c>
      <c r="C18" t="n">
        <v>212</v>
      </c>
      <c r="D18" t="inlineStr">
        <is>
          <t>فوم  60*90 (دعامة و قاعدة)</t>
        </is>
      </c>
      <c r="E18" t="n">
        <v>120</v>
      </c>
      <c r="F18" s="2" t="n">
        <v>141</v>
      </c>
      <c r="G18" s="148" t="n">
        <v>52</v>
      </c>
      <c r="H18" t="n">
        <v>41</v>
      </c>
      <c r="I18" t="n">
        <v>19</v>
      </c>
      <c r="J18" t="n">
        <v>17</v>
      </c>
      <c r="Q18" t="n">
        <v>0.015</v>
      </c>
      <c r="R18" t="n">
        <v>75</v>
      </c>
      <c r="S18" t="n">
        <v>4979</v>
      </c>
      <c r="T18" t="n">
        <v>1.6</v>
      </c>
      <c r="U18" t="n">
        <v>85.5</v>
      </c>
      <c r="V18" t="n">
        <v>2</v>
      </c>
      <c r="W18" t="n">
        <v>107.9</v>
      </c>
      <c r="X18" t="n">
        <v>6</v>
      </c>
      <c r="Y18" t="n">
        <v>1.4</v>
      </c>
      <c r="Z18" t="n">
        <v>0.629</v>
      </c>
      <c r="AA18" s="1">
        <f>IFERROR(R18/S18,"")</f>
        <v/>
      </c>
    </row>
    <row r="19">
      <c r="A19" t="n">
        <v>2021</v>
      </c>
      <c r="B19" t="n">
        <v>1</v>
      </c>
      <c r="C19" t="n">
        <v>236</v>
      </c>
      <c r="D19" t="inlineStr">
        <is>
          <t>فوم طقم رويال جاز المعدل</t>
        </is>
      </c>
      <c r="E19" t="n">
        <v>95</v>
      </c>
      <c r="F19" s="2" t="n">
        <v>82</v>
      </c>
      <c r="G19" s="148" t="n">
        <v>88</v>
      </c>
      <c r="H19" t="n">
        <v>83</v>
      </c>
      <c r="I19" t="n">
        <v>31</v>
      </c>
      <c r="J19" t="n">
        <v>59</v>
      </c>
      <c r="L19" t="n">
        <v>2</v>
      </c>
      <c r="Q19" t="n">
        <v>0.015</v>
      </c>
      <c r="R19" t="n">
        <v>175</v>
      </c>
      <c r="S19" t="n">
        <v>19231</v>
      </c>
      <c r="T19" t="n">
        <v>0.9</v>
      </c>
      <c r="U19" t="n">
        <v>96.2</v>
      </c>
      <c r="V19" t="n">
        <v>0.9</v>
      </c>
      <c r="W19" t="n">
        <v>99</v>
      </c>
      <c r="X19" t="n">
        <v>11</v>
      </c>
      <c r="Y19" t="n">
        <v>2</v>
      </c>
      <c r="Z19" t="n">
        <v>1.046</v>
      </c>
      <c r="AA19" s="1">
        <f>IFERROR(R19/S19,"")</f>
        <v/>
      </c>
    </row>
    <row r="20">
      <c r="A20" t="n">
        <v>2021</v>
      </c>
      <c r="B20" t="n">
        <v>1</v>
      </c>
      <c r="C20" t="n">
        <v>241</v>
      </c>
      <c r="D20" t="inlineStr">
        <is>
          <t>فوم صندوق سمك التابوت</t>
        </is>
      </c>
      <c r="E20" t="n">
        <v>120</v>
      </c>
      <c r="F20" s="2" t="n">
        <v>133</v>
      </c>
      <c r="G20" s="148" t="n">
        <v>55</v>
      </c>
      <c r="H20" t="n">
        <v>4</v>
      </c>
      <c r="I20" t="n">
        <v>1</v>
      </c>
      <c r="J20" t="n">
        <v>3</v>
      </c>
      <c r="K20" t="n">
        <v>1</v>
      </c>
      <c r="Q20" t="n">
        <v>0.015</v>
      </c>
      <c r="R20" t="n">
        <v>8</v>
      </c>
      <c r="S20" t="n">
        <v>1128</v>
      </c>
      <c r="T20" t="n">
        <v>0.1</v>
      </c>
      <c r="U20" t="n">
        <v>7.2</v>
      </c>
      <c r="V20" t="n">
        <v>0</v>
      </c>
      <c r="W20" t="n">
        <v>5</v>
      </c>
      <c r="X20" t="n">
        <v>2</v>
      </c>
      <c r="Y20" t="n">
        <v>0.1</v>
      </c>
      <c r="Z20" t="n">
        <v>0.427</v>
      </c>
      <c r="AA20" s="1">
        <f>IFERROR(R20/S20,"")</f>
        <v/>
      </c>
    </row>
    <row r="21">
      <c r="A21" t="n">
        <v>2021</v>
      </c>
      <c r="B21" t="n">
        <v>1</v>
      </c>
      <c r="C21" t="n">
        <v>243</v>
      </c>
      <c r="D21" t="inlineStr">
        <is>
          <t>فوم صندوق سمك 35 ك</t>
        </is>
      </c>
      <c r="E21" t="n">
        <v>131</v>
      </c>
      <c r="F21" s="2" t="n">
        <v>153</v>
      </c>
      <c r="G21" s="148" t="n">
        <v>47</v>
      </c>
      <c r="H21" t="n">
        <v>14</v>
      </c>
      <c r="I21" t="n">
        <v>4</v>
      </c>
      <c r="J21" t="n">
        <v>11</v>
      </c>
      <c r="K21" t="n">
        <v>1</v>
      </c>
      <c r="Q21" t="n">
        <v>0.015</v>
      </c>
      <c r="R21" t="n">
        <v>30</v>
      </c>
      <c r="S21" t="n">
        <v>2473</v>
      </c>
      <c r="T21" t="n">
        <v>0.2</v>
      </c>
      <c r="U21" t="n">
        <v>12.5</v>
      </c>
      <c r="V21" t="n">
        <v>0.1</v>
      </c>
      <c r="W21" t="n">
        <v>8</v>
      </c>
      <c r="X21" t="n">
        <v>5</v>
      </c>
      <c r="Y21" t="n">
        <v>0.6</v>
      </c>
      <c r="Z21" t="n">
        <v>0.409</v>
      </c>
      <c r="AA21" s="1">
        <f>IFERROR(R21/S21,"")</f>
        <v/>
      </c>
    </row>
    <row r="22">
      <c r="A22" t="n">
        <v>2021</v>
      </c>
      <c r="B22" t="n">
        <v>1</v>
      </c>
      <c r="C22" t="n">
        <v>295</v>
      </c>
      <c r="D22" t="inlineStr">
        <is>
          <t>غطاء صندوق سمك 20 ك فلات الجديدة</t>
        </is>
      </c>
      <c r="E22" t="n">
        <v>91</v>
      </c>
      <c r="F22" s="2" t="n">
        <v>112</v>
      </c>
      <c r="G22" s="148" t="n">
        <v>193</v>
      </c>
      <c r="H22" t="n">
        <v>11</v>
      </c>
      <c r="J22" t="n">
        <v>4</v>
      </c>
      <c r="Q22" t="n">
        <v>0.015</v>
      </c>
      <c r="R22" t="n">
        <v>15</v>
      </c>
      <c r="S22" t="n">
        <v>2526</v>
      </c>
      <c r="T22" t="n">
        <v>0.1</v>
      </c>
      <c r="U22" t="n">
        <v>22.2</v>
      </c>
      <c r="V22" t="n">
        <v>0.1</v>
      </c>
      <c r="W22" t="n">
        <v>18.7</v>
      </c>
      <c r="X22" t="n">
        <v>1</v>
      </c>
      <c r="Y22" t="n">
        <v>0.1</v>
      </c>
      <c r="Z22" t="n">
        <v>0.482</v>
      </c>
      <c r="AA22" s="1">
        <f>IFERROR(R22/S22,"")</f>
        <v/>
      </c>
    </row>
    <row r="23">
      <c r="A23" t="n">
        <v>2021</v>
      </c>
      <c r="B23" t="n">
        <v>1</v>
      </c>
      <c r="C23" t="n">
        <v>301</v>
      </c>
      <c r="D23" t="inlineStr">
        <is>
          <t>علبة صندوق سمك 20 ك فلات الجديدة</t>
        </is>
      </c>
      <c r="E23" t="n">
        <v>128</v>
      </c>
      <c r="F23" s="2" t="n"/>
      <c r="G23" s="148" t="n"/>
      <c r="H23" t="n">
        <v>2</v>
      </c>
      <c r="Q23" t="n">
        <v>0.015</v>
      </c>
      <c r="R23" t="n">
        <v>2</v>
      </c>
      <c r="S23" t="n">
        <v>182</v>
      </c>
      <c r="T23" t="n">
        <v>0</v>
      </c>
      <c r="U23" t="n">
        <v>0.5</v>
      </c>
      <c r="X23" t="n">
        <v>0</v>
      </c>
      <c r="AA23" s="1">
        <f>IFERROR(R23/S23,"")</f>
        <v/>
      </c>
    </row>
    <row r="24">
      <c r="A24" t="n">
        <v>2021</v>
      </c>
      <c r="B24" t="n">
        <v>1</v>
      </c>
      <c r="C24" t="n">
        <v>331</v>
      </c>
      <c r="D24" t="inlineStr">
        <is>
          <t>طقم سخان بلونايل ذو 3 اطقم</t>
        </is>
      </c>
      <c r="E24" t="n">
        <v>89</v>
      </c>
      <c r="F24" s="2" t="n">
        <v>87</v>
      </c>
      <c r="G24" s="148" t="n">
        <v>125</v>
      </c>
      <c r="H24" t="n">
        <v>58</v>
      </c>
      <c r="I24" t="n">
        <v>23</v>
      </c>
      <c r="J24" t="n">
        <v>38</v>
      </c>
      <c r="K24" t="n">
        <v>5</v>
      </c>
      <c r="L24" t="n">
        <v>7</v>
      </c>
      <c r="Q24" t="n">
        <v>0.015</v>
      </c>
      <c r="R24" t="n">
        <v>129</v>
      </c>
      <c r="S24" t="n">
        <v>23409</v>
      </c>
      <c r="T24" t="n">
        <v>1.9</v>
      </c>
      <c r="U24" t="n">
        <v>345.9</v>
      </c>
      <c r="V24" t="n">
        <v>1.9</v>
      </c>
      <c r="W24" t="n">
        <v>357.5</v>
      </c>
      <c r="X24" t="n">
        <v>11</v>
      </c>
      <c r="Y24" t="n">
        <v>1</v>
      </c>
      <c r="Z24" t="n">
        <v>0.799</v>
      </c>
      <c r="AA24" s="1">
        <f>IFERROR(R24/S24,"")</f>
        <v/>
      </c>
    </row>
    <row r="25">
      <c r="A25" t="n">
        <v>2021</v>
      </c>
      <c r="B25" t="n">
        <v>1</v>
      </c>
      <c r="C25" t="n">
        <v>375</v>
      </c>
      <c r="D25" t="inlineStr">
        <is>
          <t xml:space="preserve">LG32LM55/LM63 </t>
        </is>
      </c>
      <c r="E25" t="n">
        <v>120</v>
      </c>
      <c r="F25" s="2" t="n">
        <v>112</v>
      </c>
      <c r="G25" s="148" t="n">
        <v>129</v>
      </c>
      <c r="H25" t="n">
        <v>26</v>
      </c>
      <c r="I25" t="n">
        <v>14</v>
      </c>
      <c r="J25" t="n">
        <v>25</v>
      </c>
      <c r="K25" t="n">
        <v>2</v>
      </c>
      <c r="Q25" t="n">
        <v>0.015</v>
      </c>
      <c r="R25" t="n">
        <v>66</v>
      </c>
      <c r="S25" t="n">
        <v>6066</v>
      </c>
      <c r="T25" t="n">
        <v>1.8</v>
      </c>
      <c r="U25" t="n">
        <v>162.5</v>
      </c>
      <c r="V25" t="n">
        <v>2.2</v>
      </c>
      <c r="W25" t="n">
        <v>206.3</v>
      </c>
      <c r="X25" t="n">
        <v>4</v>
      </c>
      <c r="Y25" t="n">
        <v>0.5</v>
      </c>
      <c r="Z25" t="n">
        <v>0.574</v>
      </c>
      <c r="AA25" s="1">
        <f>IFERROR(R25/S25,"")</f>
        <v/>
      </c>
    </row>
    <row r="26">
      <c r="A26" t="n">
        <v>2021</v>
      </c>
      <c r="B26" t="n">
        <v>1</v>
      </c>
      <c r="C26" t="n">
        <v>376</v>
      </c>
      <c r="D26" t="inlineStr">
        <is>
          <t xml:space="preserve">LG43LM63/UM73 </t>
        </is>
      </c>
      <c r="E26" t="n">
        <v>161</v>
      </c>
      <c r="F26" s="2" t="n">
        <v>136</v>
      </c>
      <c r="G26" s="148" t="n">
        <v>80</v>
      </c>
      <c r="H26" t="n">
        <v>109</v>
      </c>
      <c r="I26" t="n">
        <v>53</v>
      </c>
      <c r="J26" t="n">
        <v>77</v>
      </c>
      <c r="K26" t="n">
        <v>15</v>
      </c>
      <c r="L26" t="n">
        <v>32</v>
      </c>
      <c r="Q26" t="n">
        <v>0.015</v>
      </c>
      <c r="R26" t="n">
        <v>281</v>
      </c>
      <c r="S26" t="n">
        <v>24861</v>
      </c>
      <c r="T26" t="n">
        <v>3.8</v>
      </c>
      <c r="U26" t="n">
        <v>333.5</v>
      </c>
      <c r="V26" t="n">
        <v>4.9</v>
      </c>
      <c r="W26" t="n">
        <v>428.5</v>
      </c>
      <c r="X26" t="n">
        <v>18</v>
      </c>
      <c r="Y26" t="n">
        <v>3.5</v>
      </c>
      <c r="Z26" t="n">
        <v>0.9370000000000001</v>
      </c>
      <c r="AA26" s="1">
        <f>IFERROR(R26/S26,"")</f>
        <v/>
      </c>
    </row>
    <row r="27">
      <c r="A27" t="n">
        <v>2021</v>
      </c>
      <c r="B27" t="n">
        <v>1</v>
      </c>
      <c r="C27" t="n">
        <v>377</v>
      </c>
      <c r="D27" t="inlineStr">
        <is>
          <t>زانوسى العبد 305</t>
        </is>
      </c>
      <c r="E27" t="n">
        <v>320</v>
      </c>
      <c r="F27" s="2" t="n">
        <v>297</v>
      </c>
      <c r="G27" s="148" t="n">
        <v>50</v>
      </c>
      <c r="H27" t="n">
        <v>63</v>
      </c>
      <c r="I27" t="n">
        <v>19</v>
      </c>
      <c r="J27" t="n">
        <v>93</v>
      </c>
      <c r="K27" t="n">
        <v>3</v>
      </c>
      <c r="L27" t="n">
        <v>1</v>
      </c>
      <c r="Q27" t="n">
        <v>0.015</v>
      </c>
      <c r="R27" t="n">
        <v>179</v>
      </c>
      <c r="S27" t="n">
        <v>5919</v>
      </c>
      <c r="T27" t="n">
        <v>0.5</v>
      </c>
      <c r="U27" t="n">
        <v>17.3</v>
      </c>
      <c r="V27" t="n">
        <v>0.5</v>
      </c>
      <c r="W27" t="n">
        <v>16.6</v>
      </c>
      <c r="X27" t="n">
        <v>10</v>
      </c>
      <c r="Y27" t="n">
        <v>3.6</v>
      </c>
      <c r="Z27" t="n">
        <v>0.598</v>
      </c>
      <c r="AA27" s="1">
        <f>IFERROR(R27/S27,"")</f>
        <v/>
      </c>
    </row>
    <row r="28">
      <c r="A28" t="n">
        <v>2021</v>
      </c>
      <c r="B28" t="n">
        <v>1</v>
      </c>
      <c r="C28" t="n">
        <v>378</v>
      </c>
      <c r="D28" t="inlineStr">
        <is>
          <t>فوم طقم سخان زانوسى</t>
        </is>
      </c>
      <c r="E28" t="n">
        <v>120</v>
      </c>
      <c r="F28" s="2" t="n">
        <v>137</v>
      </c>
      <c r="G28" s="148" t="n">
        <v>80</v>
      </c>
      <c r="H28" t="n">
        <v>11</v>
      </c>
      <c r="I28" t="n">
        <v>1</v>
      </c>
      <c r="J28" t="n">
        <v>10</v>
      </c>
      <c r="Q28" t="n">
        <v>0.015</v>
      </c>
      <c r="R28" t="n">
        <v>23</v>
      </c>
      <c r="S28" t="n">
        <v>2123</v>
      </c>
      <c r="T28" t="n">
        <v>0.5</v>
      </c>
      <c r="U28" t="n">
        <v>55.7</v>
      </c>
      <c r="V28" t="n">
        <v>0.6</v>
      </c>
      <c r="W28" t="n">
        <v>75.7</v>
      </c>
      <c r="X28" t="n">
        <v>2</v>
      </c>
      <c r="Y28" t="n">
        <v>0.3</v>
      </c>
      <c r="Z28" t="n">
        <v>0.536</v>
      </c>
      <c r="AA28" s="1">
        <f>IFERROR(R28/S28,"")</f>
        <v/>
      </c>
    </row>
    <row r="29">
      <c r="A29" t="n">
        <v>2021</v>
      </c>
      <c r="B29" t="n">
        <v>1</v>
      </c>
      <c r="C29" t="n">
        <v>381</v>
      </c>
      <c r="D29" t="inlineStr">
        <is>
          <t>زانوسي العبد 303-304-308-314</t>
        </is>
      </c>
      <c r="E29" t="n">
        <v>180</v>
      </c>
      <c r="F29" s="2" t="n">
        <v>133</v>
      </c>
      <c r="G29" s="148" t="n">
        <v>82</v>
      </c>
      <c r="H29" t="n">
        <v>10</v>
      </c>
      <c r="I29" t="n">
        <v>3</v>
      </c>
      <c r="J29" t="n">
        <v>7</v>
      </c>
      <c r="Q29" t="n">
        <v>0.015</v>
      </c>
      <c r="R29" t="n">
        <v>21</v>
      </c>
      <c r="S29" t="n">
        <v>2370</v>
      </c>
      <c r="T29" t="n">
        <v>3.4</v>
      </c>
      <c r="U29" t="n">
        <v>390.9</v>
      </c>
      <c r="V29" t="n">
        <v>5.4</v>
      </c>
      <c r="W29" t="n">
        <v>599.7</v>
      </c>
      <c r="X29" t="n">
        <v>3</v>
      </c>
      <c r="Y29" t="n">
        <v>0.3</v>
      </c>
      <c r="Z29" t="n">
        <v>0.598</v>
      </c>
      <c r="AA29" s="1">
        <f>IFERROR(R29/S29,"")</f>
        <v/>
      </c>
    </row>
    <row r="30">
      <c r="A30" t="n">
        <v>2021</v>
      </c>
      <c r="B30" t="n">
        <v>1</v>
      </c>
      <c r="C30" t="n">
        <v>382</v>
      </c>
      <c r="D30" t="inlineStr">
        <is>
          <t>FRONT 43LM63</t>
        </is>
      </c>
      <c r="E30" t="n">
        <v>100</v>
      </c>
      <c r="F30" s="2" t="n">
        <v>88</v>
      </c>
      <c r="G30" s="148" t="n">
        <v>124</v>
      </c>
      <c r="H30" t="n">
        <v>119</v>
      </c>
      <c r="I30" t="n">
        <v>38</v>
      </c>
      <c r="J30" t="n">
        <v>105</v>
      </c>
      <c r="L30" t="n">
        <v>4</v>
      </c>
      <c r="Q30" t="n">
        <v>0.015</v>
      </c>
      <c r="R30" t="n">
        <v>266</v>
      </c>
      <c r="S30" t="n">
        <v>22946</v>
      </c>
      <c r="T30" t="n">
        <v>5.8</v>
      </c>
      <c r="U30" t="n">
        <v>498.8</v>
      </c>
      <c r="V30" t="n">
        <v>5.7</v>
      </c>
      <c r="W30" t="n">
        <v>492.5</v>
      </c>
      <c r="X30" t="n">
        <v>10</v>
      </c>
      <c r="Y30" t="n">
        <v>2.1</v>
      </c>
      <c r="Z30" t="n">
        <v>0.966</v>
      </c>
      <c r="AA30" s="1">
        <f>IFERROR(R30/S30,"")</f>
        <v/>
      </c>
    </row>
    <row r="31">
      <c r="A31" t="n">
        <v>2021</v>
      </c>
      <c r="B31" t="n">
        <v>1</v>
      </c>
      <c r="C31" t="n">
        <v>383</v>
      </c>
      <c r="D31" t="inlineStr">
        <is>
          <t>FRONT 43LM55</t>
        </is>
      </c>
      <c r="E31" t="n">
        <v>100</v>
      </c>
      <c r="F31" s="2" t="n">
        <v>80</v>
      </c>
      <c r="G31" s="148" t="n">
        <v>136</v>
      </c>
      <c r="H31" t="n">
        <v>23</v>
      </c>
      <c r="I31" t="n">
        <v>9</v>
      </c>
      <c r="J31" t="n">
        <v>23</v>
      </c>
      <c r="Q31" t="n">
        <v>0.015</v>
      </c>
      <c r="R31" t="n">
        <v>55</v>
      </c>
      <c r="S31" t="n">
        <v>3995</v>
      </c>
      <c r="T31" t="n">
        <v>1.6</v>
      </c>
      <c r="U31" t="n">
        <v>114.1</v>
      </c>
      <c r="V31" t="n">
        <v>0.5</v>
      </c>
      <c r="W31" t="n">
        <v>7</v>
      </c>
      <c r="X31" t="n">
        <v>1</v>
      </c>
      <c r="Y31" t="n">
        <v>0.4</v>
      </c>
      <c r="Z31" t="n">
        <v>1.681</v>
      </c>
      <c r="AA31" s="1">
        <f>IFERROR(R31/S31,"")</f>
        <v/>
      </c>
    </row>
    <row r="32">
      <c r="A32" t="n">
        <v>2021</v>
      </c>
      <c r="B32" t="n">
        <v>1</v>
      </c>
      <c r="C32" t="n">
        <v>384</v>
      </c>
      <c r="D32" t="inlineStr">
        <is>
          <t>LG65UM73</t>
        </is>
      </c>
      <c r="E32" t="n">
        <v>180</v>
      </c>
      <c r="F32" s="2" t="n">
        <v>140</v>
      </c>
      <c r="G32" s="148" t="n">
        <v>26</v>
      </c>
      <c r="H32" t="n">
        <v>61</v>
      </c>
      <c r="I32" t="n">
        <v>53</v>
      </c>
      <c r="J32" t="n">
        <v>75</v>
      </c>
      <c r="K32" t="n">
        <v>7</v>
      </c>
      <c r="L32" t="n">
        <v>15</v>
      </c>
      <c r="Q32" t="n">
        <v>0.015</v>
      </c>
      <c r="R32" t="n">
        <v>218</v>
      </c>
      <c r="S32" t="n">
        <v>9825</v>
      </c>
      <c r="T32" t="n">
        <v>15.2</v>
      </c>
      <c r="U32" t="n">
        <v>650.9</v>
      </c>
      <c r="V32" t="n">
        <v>19.3</v>
      </c>
      <c r="W32" t="n">
        <v>838.9</v>
      </c>
      <c r="X32" t="n">
        <v>24</v>
      </c>
      <c r="Y32" t="n">
        <v>8.5</v>
      </c>
      <c r="Z32" t="n">
        <v>0.93</v>
      </c>
      <c r="AA32" s="1">
        <f>IFERROR(R32/S32,"")</f>
        <v/>
      </c>
    </row>
    <row r="33">
      <c r="A33" t="n">
        <v>2021</v>
      </c>
      <c r="B33" t="n">
        <v>1</v>
      </c>
      <c r="C33" t="n">
        <v>395</v>
      </c>
      <c r="D33" t="inlineStr">
        <is>
          <t>قاعدة وزوايا كولدير ميلو</t>
        </is>
      </c>
      <c r="E33" t="n">
        <v>120</v>
      </c>
      <c r="F33" s="2" t="n">
        <v>109</v>
      </c>
      <c r="G33" s="148" t="n">
        <v>100</v>
      </c>
      <c r="H33" t="n">
        <v>20</v>
      </c>
      <c r="I33" t="n">
        <v>4</v>
      </c>
      <c r="J33" t="n">
        <v>9</v>
      </c>
      <c r="Q33" t="n">
        <v>0.015</v>
      </c>
      <c r="R33" t="n">
        <v>35</v>
      </c>
      <c r="S33" t="n">
        <v>3711</v>
      </c>
      <c r="T33" t="n">
        <v>7.5</v>
      </c>
      <c r="U33" t="n">
        <v>641.1</v>
      </c>
      <c r="V33" t="n">
        <v>4.8</v>
      </c>
      <c r="W33" t="n">
        <v>357.5</v>
      </c>
      <c r="X33" t="n">
        <v>3</v>
      </c>
      <c r="Y33" t="n">
        <v>0.4</v>
      </c>
      <c r="Z33" t="n">
        <v>0.625</v>
      </c>
      <c r="AA33" s="1">
        <f>IFERROR(R33/S33,"")</f>
        <v/>
      </c>
    </row>
    <row r="34">
      <c r="A34" t="n">
        <v>2021</v>
      </c>
      <c r="B34" t="n">
        <v>1</v>
      </c>
      <c r="C34" t="n">
        <v>405</v>
      </c>
      <c r="D34" t="inlineStr">
        <is>
          <t>طقم فوم غسالة 8 كجم -توب لود</t>
        </is>
      </c>
      <c r="E34" t="n">
        <v>200</v>
      </c>
      <c r="F34" s="2" t="n">
        <v>152</v>
      </c>
      <c r="G34" s="148" t="n">
        <v>24</v>
      </c>
      <c r="H34" t="n">
        <v>4</v>
      </c>
      <c r="J34" t="n">
        <v>3</v>
      </c>
      <c r="Q34" t="n">
        <v>0.015</v>
      </c>
      <c r="R34" t="n">
        <v>7</v>
      </c>
      <c r="S34" t="n">
        <v>457</v>
      </c>
      <c r="T34" t="n">
        <v>0.8</v>
      </c>
      <c r="U34" t="n">
        <v>40</v>
      </c>
      <c r="V34" t="n">
        <v>1.3</v>
      </c>
      <c r="W34" t="n">
        <v>60.3</v>
      </c>
      <c r="X34" t="n">
        <v>2</v>
      </c>
      <c r="Y34" t="n">
        <v>0.3</v>
      </c>
      <c r="Z34" t="n">
        <v>0.577</v>
      </c>
      <c r="AA34" s="1">
        <f>IFERROR(R34/S34,"")</f>
        <v/>
      </c>
    </row>
    <row r="35">
      <c r="A35" t="n">
        <v>2021</v>
      </c>
      <c r="B35" t="n">
        <v>1</v>
      </c>
      <c r="C35" t="n">
        <v>406</v>
      </c>
      <c r="D35" t="inlineStr">
        <is>
          <t>طقم فوم غسالة 10 كجم -توب لود</t>
        </is>
      </c>
      <c r="E35" t="n">
        <v>200</v>
      </c>
      <c r="F35" s="2" t="n">
        <v>137</v>
      </c>
      <c r="G35" s="148" t="n">
        <v>26</v>
      </c>
      <c r="H35" t="n">
        <v>6</v>
      </c>
      <c r="I35" t="n">
        <v>1</v>
      </c>
      <c r="J35" t="n">
        <v>3</v>
      </c>
      <c r="Q35" t="n">
        <v>0.015</v>
      </c>
      <c r="R35" t="n">
        <v>13</v>
      </c>
      <c r="S35" t="n">
        <v>824</v>
      </c>
      <c r="T35" t="n">
        <v>1.4</v>
      </c>
      <c r="U35" t="n">
        <v>60.1</v>
      </c>
      <c r="V35" t="n">
        <v>2.1</v>
      </c>
      <c r="W35" t="n">
        <v>91.90000000000001</v>
      </c>
      <c r="X35" t="n">
        <v>3</v>
      </c>
      <c r="Y35" t="n">
        <v>0.5</v>
      </c>
      <c r="Z35" t="n">
        <v>0.694</v>
      </c>
      <c r="AA35" s="1">
        <f>IFERROR(R35/S35,"")</f>
        <v/>
      </c>
    </row>
    <row r="36">
      <c r="A36" t="n">
        <v>2021</v>
      </c>
      <c r="B36" t="n">
        <v>1</v>
      </c>
      <c r="C36" t="n">
        <v>407</v>
      </c>
      <c r="D36" t="inlineStr">
        <is>
          <t>طقم فوم غسالة 12 كجم -توب لود</t>
        </is>
      </c>
      <c r="E36" t="n">
        <v>200</v>
      </c>
      <c r="F36" s="2" t="n">
        <v>166</v>
      </c>
      <c r="G36" s="148" t="n">
        <v>22</v>
      </c>
      <c r="H36" t="n">
        <v>10</v>
      </c>
      <c r="I36" t="n">
        <v>4</v>
      </c>
      <c r="J36" t="n">
        <v>6</v>
      </c>
      <c r="Q36" t="n">
        <v>0.015</v>
      </c>
      <c r="R36" t="n">
        <v>22</v>
      </c>
      <c r="S36" t="n">
        <v>832</v>
      </c>
      <c r="T36" t="n">
        <v>3.1</v>
      </c>
      <c r="U36" t="n">
        <v>64.59999999999999</v>
      </c>
      <c r="V36" t="n">
        <v>4.7</v>
      </c>
      <c r="W36" t="n">
        <v>96.2</v>
      </c>
      <c r="X36" t="n">
        <v>3</v>
      </c>
      <c r="Y36" t="n">
        <v>1</v>
      </c>
      <c r="Z36" t="n">
        <v>0.7</v>
      </c>
      <c r="AA36" s="1">
        <f>IFERROR(R36/S36,"")</f>
        <v/>
      </c>
    </row>
    <row r="37">
      <c r="A37" t="n">
        <v>2021</v>
      </c>
      <c r="B37" t="n">
        <v>1</v>
      </c>
      <c r="C37" t="n">
        <v>3</v>
      </c>
      <c r="D37" t="inlineStr">
        <is>
          <t>(إفتا)SAB</t>
        </is>
      </c>
      <c r="E37" t="n">
        <v>154</v>
      </c>
      <c r="F37" s="2" t="n">
        <v>160</v>
      </c>
      <c r="G37" s="148" t="n">
        <v>45</v>
      </c>
      <c r="H37" t="n">
        <v>14</v>
      </c>
      <c r="I37" t="n">
        <v>8</v>
      </c>
      <c r="J37" t="n">
        <v>13</v>
      </c>
      <c r="Q37" t="n">
        <v>0.02</v>
      </c>
      <c r="R37" t="n">
        <v>35</v>
      </c>
      <c r="S37" t="n">
        <v>1435</v>
      </c>
      <c r="T37" t="n">
        <v>2.2</v>
      </c>
      <c r="U37" t="n">
        <v>89.09999999999999</v>
      </c>
      <c r="V37" t="n">
        <v>2</v>
      </c>
      <c r="W37" t="n">
        <v>80.3</v>
      </c>
      <c r="X37" t="n">
        <v>2</v>
      </c>
      <c r="Y37" t="n">
        <v>0.8</v>
      </c>
      <c r="Z37" t="n">
        <v>0.694</v>
      </c>
      <c r="AA37" s="1">
        <f>IFERROR(R37/S37,"")</f>
        <v/>
      </c>
    </row>
    <row r="38">
      <c r="A38" t="n">
        <v>2021</v>
      </c>
      <c r="B38" t="n">
        <v>1</v>
      </c>
      <c r="C38" t="n">
        <v>4</v>
      </c>
      <c r="D38" t="inlineStr">
        <is>
          <t>جانب حماية يمين / شمال</t>
        </is>
      </c>
      <c r="E38" t="n">
        <v>195</v>
      </c>
      <c r="F38" s="2" t="n">
        <v>174</v>
      </c>
      <c r="G38" s="148" t="n">
        <v>43</v>
      </c>
      <c r="H38" t="n">
        <v>107</v>
      </c>
      <c r="I38" t="n">
        <v>59</v>
      </c>
      <c r="J38" t="n">
        <v>86</v>
      </c>
      <c r="L38" t="n">
        <v>7</v>
      </c>
      <c r="Q38" t="n">
        <v>0.02</v>
      </c>
      <c r="R38" t="n">
        <v>296</v>
      </c>
      <c r="S38" t="n">
        <v>8992</v>
      </c>
      <c r="T38" t="n">
        <v>6.5</v>
      </c>
      <c r="U38" t="n">
        <v>191.1</v>
      </c>
      <c r="V38" t="n">
        <v>8.5</v>
      </c>
      <c r="W38" t="n">
        <v>249.3</v>
      </c>
      <c r="X38" t="n">
        <v>17</v>
      </c>
      <c r="Y38" t="n">
        <v>6.9</v>
      </c>
      <c r="Z38" t="n">
        <v>0.65</v>
      </c>
      <c r="AA38" s="1">
        <f>IFERROR(R38/S38,"")</f>
        <v/>
      </c>
    </row>
    <row r="39">
      <c r="A39" t="n">
        <v>2021</v>
      </c>
      <c r="B39" t="n">
        <v>1</v>
      </c>
      <c r="C39" t="n">
        <v>53</v>
      </c>
      <c r="D39" t="inlineStr">
        <is>
          <t>فوم كوش 130</t>
        </is>
      </c>
      <c r="E39" t="n">
        <v>117</v>
      </c>
      <c r="F39" s="2" t="n">
        <v>104</v>
      </c>
      <c r="G39" s="148" t="n">
        <v>864</v>
      </c>
      <c r="H39" t="n">
        <v>81</v>
      </c>
      <c r="I39" t="n">
        <v>80</v>
      </c>
      <c r="J39" t="n">
        <v>88</v>
      </c>
      <c r="L39" t="n">
        <v>13</v>
      </c>
      <c r="Q39" t="n">
        <v>0.02</v>
      </c>
      <c r="R39" t="n">
        <v>262</v>
      </c>
      <c r="S39" t="n">
        <v>79862</v>
      </c>
      <c r="T39" t="n">
        <v>26.2</v>
      </c>
      <c r="U39" t="n">
        <v>7986.2</v>
      </c>
      <c r="V39" t="n">
        <v>26.8</v>
      </c>
      <c r="W39" t="n">
        <v>7968.8</v>
      </c>
      <c r="X39" t="n">
        <v>5</v>
      </c>
      <c r="Y39" t="n">
        <v>0.3</v>
      </c>
      <c r="Z39" t="n">
        <v>0.9399999999999999</v>
      </c>
      <c r="AA39" s="1">
        <f>IFERROR(R39/S39,"")</f>
        <v/>
      </c>
    </row>
    <row r="40">
      <c r="A40" t="n">
        <v>2021</v>
      </c>
      <c r="B40" t="n">
        <v>1</v>
      </c>
      <c r="C40" t="n">
        <v>123</v>
      </c>
      <c r="D40" t="inlineStr">
        <is>
          <t>Stop Coller S4</t>
        </is>
      </c>
      <c r="E40" t="n">
        <v>180</v>
      </c>
      <c r="F40" s="2" t="n">
        <v>178</v>
      </c>
      <c r="G40" s="148" t="n">
        <v>81</v>
      </c>
      <c r="H40" t="n">
        <v>6</v>
      </c>
      <c r="J40" t="n">
        <v>2</v>
      </c>
      <c r="Q40" t="n">
        <v>0.02</v>
      </c>
      <c r="R40" t="n">
        <v>8</v>
      </c>
      <c r="S40" t="n">
        <v>1008</v>
      </c>
      <c r="T40" t="n">
        <v>0.1</v>
      </c>
      <c r="U40" t="n">
        <v>7.6</v>
      </c>
      <c r="V40" t="n">
        <v>0.1</v>
      </c>
      <c r="W40" t="n">
        <v>0.1</v>
      </c>
      <c r="X40" t="n">
        <v>1</v>
      </c>
      <c r="Y40" t="n">
        <v>0.1</v>
      </c>
      <c r="Z40" t="n">
        <v>0.573</v>
      </c>
      <c r="AA40" s="1">
        <f>IFERROR(R40/S40,"")</f>
        <v/>
      </c>
    </row>
    <row r="41">
      <c r="A41" t="n">
        <v>2021</v>
      </c>
      <c r="B41" t="n">
        <v>1</v>
      </c>
      <c r="C41" t="n">
        <v>159</v>
      </c>
      <c r="D41" t="inlineStr">
        <is>
          <t>سخان غاز 6لتر</t>
        </is>
      </c>
      <c r="E41" t="n">
        <v>154</v>
      </c>
      <c r="F41" s="2" t="n">
        <v>131</v>
      </c>
      <c r="G41" s="148" t="n">
        <v>84</v>
      </c>
      <c r="H41" t="n">
        <v>168</v>
      </c>
      <c r="I41" t="n">
        <v>104</v>
      </c>
      <c r="J41" t="n">
        <v>144</v>
      </c>
      <c r="K41" t="n">
        <v>16</v>
      </c>
      <c r="L41" t="n">
        <v>28</v>
      </c>
      <c r="Q41" t="n">
        <v>0.02</v>
      </c>
      <c r="R41" t="n">
        <v>448</v>
      </c>
      <c r="S41" t="n">
        <v>35536</v>
      </c>
      <c r="T41" t="n">
        <v>9</v>
      </c>
      <c r="U41" t="n">
        <v>713</v>
      </c>
      <c r="V41" t="n">
        <v>6.1</v>
      </c>
      <c r="W41" t="n">
        <v>490.4</v>
      </c>
      <c r="X41" t="n">
        <v>32</v>
      </c>
      <c r="Y41" t="n">
        <v>5.3</v>
      </c>
      <c r="Z41" t="n">
        <v>0.721</v>
      </c>
      <c r="AA41" s="1">
        <f>IFERROR(R41/S41,"")</f>
        <v/>
      </c>
    </row>
    <row r="42">
      <c r="A42" t="n">
        <v>2021</v>
      </c>
      <c r="B42" t="n">
        <v>1</v>
      </c>
      <c r="C42" t="n">
        <v>214</v>
      </c>
      <c r="D42" t="inlineStr">
        <is>
          <t>فوم قاعده 60*60</t>
        </is>
      </c>
      <c r="E42" t="n">
        <v>212</v>
      </c>
      <c r="F42" s="2" t="n">
        <v>250</v>
      </c>
      <c r="G42" s="148" t="n">
        <v>59</v>
      </c>
      <c r="H42" t="n">
        <v>57</v>
      </c>
      <c r="I42" t="n">
        <v>20</v>
      </c>
      <c r="J42" t="n">
        <v>34</v>
      </c>
      <c r="K42" t="n">
        <v>4</v>
      </c>
      <c r="Q42" t="n">
        <v>0.02</v>
      </c>
      <c r="R42" t="n">
        <v>115</v>
      </c>
      <c r="S42" t="n">
        <v>4224</v>
      </c>
      <c r="T42" t="n">
        <v>0.3</v>
      </c>
      <c r="U42" t="n">
        <v>12</v>
      </c>
      <c r="V42" t="n">
        <v>0.3</v>
      </c>
      <c r="W42" t="n">
        <v>10.6</v>
      </c>
      <c r="X42" t="n">
        <v>6</v>
      </c>
      <c r="Y42" t="n">
        <v>1.9</v>
      </c>
      <c r="Z42" t="n">
        <v>0.471</v>
      </c>
      <c r="AA42" s="1">
        <f>IFERROR(R42/S42,"")</f>
        <v/>
      </c>
    </row>
    <row r="43">
      <c r="A43" t="n">
        <v>2021</v>
      </c>
      <c r="B43" t="n">
        <v>1</v>
      </c>
      <c r="C43" t="n">
        <v>227</v>
      </c>
      <c r="D43" t="inlineStr">
        <is>
          <t>فوم طقم سخان غاز 10 لتر</t>
        </is>
      </c>
      <c r="E43" t="n">
        <v>177</v>
      </c>
      <c r="F43" s="2" t="n">
        <v>129</v>
      </c>
      <c r="G43" s="148" t="n">
        <v>83</v>
      </c>
      <c r="H43" t="n">
        <v>52</v>
      </c>
      <c r="I43" t="n">
        <v>22</v>
      </c>
      <c r="J43" t="n">
        <v>38</v>
      </c>
      <c r="K43" t="n">
        <v>36</v>
      </c>
      <c r="Q43" t="n">
        <v>0.02</v>
      </c>
      <c r="R43" t="n">
        <v>148</v>
      </c>
      <c r="S43" t="n">
        <v>6316</v>
      </c>
      <c r="T43" t="n">
        <v>1.2</v>
      </c>
      <c r="U43" t="n">
        <v>51.8</v>
      </c>
      <c r="V43" t="n">
        <v>1.2</v>
      </c>
      <c r="W43" t="n">
        <v>51.5</v>
      </c>
      <c r="X43" t="n">
        <v>7</v>
      </c>
      <c r="Y43" t="n">
        <v>1.8</v>
      </c>
      <c r="Z43" t="n">
        <v>0.672</v>
      </c>
      <c r="AA43" s="1">
        <f>IFERROR(R43/S43,"")</f>
        <v/>
      </c>
    </row>
    <row r="44">
      <c r="A44" t="n">
        <v>2021</v>
      </c>
      <c r="B44" t="n">
        <v>1</v>
      </c>
      <c r="C44" t="n">
        <v>256</v>
      </c>
      <c r="D44" t="inlineStr">
        <is>
          <t>فوم دعامه 60*60</t>
        </is>
      </c>
      <c r="E44" t="n">
        <v>171</v>
      </c>
      <c r="F44" s="2" t="n">
        <v>142</v>
      </c>
      <c r="G44" s="148" t="n">
        <v>204</v>
      </c>
      <c r="H44" t="n">
        <v>32</v>
      </c>
      <c r="I44" t="n">
        <v>8</v>
      </c>
      <c r="J44" t="n">
        <v>21</v>
      </c>
      <c r="Q44" t="n">
        <v>0.02</v>
      </c>
      <c r="R44" t="n">
        <v>61</v>
      </c>
      <c r="S44" t="n">
        <v>3661</v>
      </c>
      <c r="T44" t="n">
        <v>1.9</v>
      </c>
      <c r="U44" t="n">
        <v>114.4</v>
      </c>
      <c r="V44" t="n">
        <v>1.8</v>
      </c>
      <c r="W44" t="n">
        <v>109.1</v>
      </c>
      <c r="X44" t="n">
        <v>3</v>
      </c>
      <c r="Y44" t="n">
        <v>0.3</v>
      </c>
      <c r="Z44" t="n">
        <v>0.33</v>
      </c>
      <c r="AA44" s="1">
        <f>IFERROR(R44/S44,"")</f>
        <v/>
      </c>
    </row>
    <row r="45">
      <c r="A45" t="n">
        <v>2021</v>
      </c>
      <c r="B45" t="n">
        <v>1</v>
      </c>
      <c r="C45" t="n">
        <v>334</v>
      </c>
      <c r="D45" t="inlineStr">
        <is>
          <t>طقم سخان بلونايل ذو 4 اطقم</t>
        </is>
      </c>
      <c r="E45" t="n">
        <v>164</v>
      </c>
      <c r="F45" s="2" t="n">
        <v>137</v>
      </c>
      <c r="G45" s="148" t="n">
        <v>105</v>
      </c>
      <c r="H45" t="n">
        <v>136</v>
      </c>
      <c r="I45" t="n">
        <v>63</v>
      </c>
      <c r="J45" t="n">
        <v>109</v>
      </c>
      <c r="K45" t="n">
        <v>10</v>
      </c>
      <c r="L45" t="n">
        <v>28</v>
      </c>
      <c r="Q45" t="n">
        <v>0.02</v>
      </c>
      <c r="R45" t="n">
        <v>338</v>
      </c>
      <c r="S45" t="n">
        <v>40838</v>
      </c>
      <c r="T45" t="n">
        <v>5</v>
      </c>
      <c r="U45" t="n">
        <v>603.5</v>
      </c>
      <c r="V45" t="n">
        <v>4.8</v>
      </c>
      <c r="W45" t="n">
        <v>584.2</v>
      </c>
      <c r="X45" t="n">
        <v>22</v>
      </c>
      <c r="Y45" t="n">
        <v>3.2</v>
      </c>
      <c r="Z45" t="n">
        <v>0.959</v>
      </c>
      <c r="AA45" s="1">
        <f>IFERROR(R45/S45,"")</f>
        <v/>
      </c>
    </row>
    <row r="46">
      <c r="A46" t="n">
        <v>2021</v>
      </c>
      <c r="B46" t="n">
        <v>1</v>
      </c>
      <c r="C46" t="n">
        <v>393</v>
      </c>
      <c r="D46" t="inlineStr">
        <is>
          <t>فوم علبه 124 علوي و سفلى P</t>
        </is>
      </c>
      <c r="E46" t="n">
        <v>277</v>
      </c>
      <c r="F46" s="2" t="n">
        <v>263</v>
      </c>
      <c r="G46" s="148" t="n">
        <v>14</v>
      </c>
      <c r="H46" t="n">
        <v>60</v>
      </c>
      <c r="I46" t="n">
        <v>8</v>
      </c>
      <c r="J46" t="n">
        <v>40</v>
      </c>
      <c r="K46" t="n">
        <v>3</v>
      </c>
      <c r="Q46" t="n">
        <v>0.02</v>
      </c>
      <c r="R46" t="n">
        <v>111</v>
      </c>
      <c r="S46" t="n">
        <v>1207</v>
      </c>
      <c r="T46" t="n">
        <v>0.4</v>
      </c>
      <c r="U46" t="n">
        <v>4.2</v>
      </c>
      <c r="V46" t="n">
        <v>0.3</v>
      </c>
      <c r="W46" t="n">
        <v>3.7</v>
      </c>
      <c r="X46" t="n">
        <v>3</v>
      </c>
      <c r="Y46" t="n">
        <v>7.9</v>
      </c>
      <c r="Z46" t="n">
        <v>1.407</v>
      </c>
      <c r="AA46" s="1">
        <f>IFERROR(R46/S46,"")</f>
        <v/>
      </c>
    </row>
    <row r="47">
      <c r="A47" t="n">
        <v>2021</v>
      </c>
      <c r="B47" t="n">
        <v>1</v>
      </c>
      <c r="C47" t="n">
        <v>415</v>
      </c>
      <c r="D47" t="inlineStr">
        <is>
          <t>زانوسي 70 سم -2 (قاعدة ، كفر)</t>
        </is>
      </c>
      <c r="E47" t="n">
        <v>180</v>
      </c>
      <c r="F47" s="2" t="n">
        <v>192</v>
      </c>
      <c r="G47" s="148" t="n">
        <v>58</v>
      </c>
      <c r="H47" t="n">
        <v>24</v>
      </c>
      <c r="I47" t="n">
        <v>13</v>
      </c>
      <c r="J47" t="n">
        <v>17</v>
      </c>
      <c r="L47" t="n">
        <v>1</v>
      </c>
      <c r="Q47" t="n">
        <v>0.02</v>
      </c>
      <c r="R47" t="n">
        <v>58</v>
      </c>
      <c r="S47" t="n">
        <v>3495</v>
      </c>
      <c r="T47" t="n">
        <v>8.4</v>
      </c>
      <c r="U47" t="n">
        <v>483.9</v>
      </c>
      <c r="V47" t="n">
        <v>14.4</v>
      </c>
      <c r="W47" t="n">
        <v>775.7</v>
      </c>
      <c r="X47" t="n">
        <v>6</v>
      </c>
      <c r="Y47" t="n">
        <v>1</v>
      </c>
      <c r="Z47" t="n">
        <v>0.441</v>
      </c>
      <c r="AA47" s="1">
        <f>IFERROR(R47/S47,"")</f>
        <v/>
      </c>
    </row>
    <row r="48">
      <c r="A48" t="n">
        <v>2021</v>
      </c>
      <c r="B48" t="n">
        <v>2</v>
      </c>
      <c r="C48" t="n">
        <v>1</v>
      </c>
      <c r="D48" t="inlineStr">
        <is>
          <t>كفر سخان فرنساوى 085/قاعده سخان فرنساوى 086</t>
        </is>
      </c>
      <c r="E48" t="n">
        <v>100</v>
      </c>
      <c r="F48" s="2" t="n">
        <v>94</v>
      </c>
      <c r="G48" s="148" t="n">
        <v>116</v>
      </c>
      <c r="H48" t="n">
        <v>109</v>
      </c>
      <c r="I48" t="n">
        <v>39</v>
      </c>
      <c r="J48" t="n">
        <v>68</v>
      </c>
      <c r="L48" t="n">
        <v>2</v>
      </c>
      <c r="Q48" t="n">
        <v>0.015</v>
      </c>
      <c r="R48" t="n">
        <v>250</v>
      </c>
      <c r="S48" t="n">
        <v>31990</v>
      </c>
      <c r="T48" t="n">
        <v>11</v>
      </c>
      <c r="U48" t="n">
        <v>1308.4</v>
      </c>
      <c r="V48" t="n">
        <v>14.1</v>
      </c>
      <c r="W48" t="n">
        <v>1731.5</v>
      </c>
      <c r="X48" t="n">
        <v>14</v>
      </c>
      <c r="Y48" t="n">
        <v>2.2</v>
      </c>
      <c r="Z48" t="n">
        <v>0.962</v>
      </c>
      <c r="AA48" s="1">
        <f>IFERROR(R48/S48,"")</f>
        <v/>
      </c>
    </row>
    <row r="49">
      <c r="A49" t="n">
        <v>2021</v>
      </c>
      <c r="B49" t="n">
        <v>2</v>
      </c>
      <c r="C49" t="n">
        <v>10</v>
      </c>
      <c r="D49" t="inlineStr">
        <is>
          <t>فوم زوايا فيكتوريا اماميه وخلفية</t>
        </is>
      </c>
      <c r="E49" t="n">
        <v>99</v>
      </c>
      <c r="F49" s="2" t="n">
        <v>109</v>
      </c>
      <c r="G49" s="148" t="n">
        <v>133</v>
      </c>
      <c r="H49" t="n">
        <v>17</v>
      </c>
      <c r="I49" t="n">
        <v>8</v>
      </c>
      <c r="J49" t="n">
        <v>22</v>
      </c>
      <c r="Q49" t="n">
        <v>0.015</v>
      </c>
      <c r="R49" t="n">
        <v>53</v>
      </c>
      <c r="S49" t="n">
        <v>7901</v>
      </c>
      <c r="T49" t="n">
        <v>1.5</v>
      </c>
      <c r="U49" t="n">
        <v>216.9</v>
      </c>
      <c r="V49" t="n">
        <v>2</v>
      </c>
      <c r="W49" t="n">
        <v>287.4</v>
      </c>
      <c r="X49" t="n">
        <v>4</v>
      </c>
      <c r="Y49" t="n">
        <v>0.4</v>
      </c>
      <c r="Z49" t="n">
        <v>0.619</v>
      </c>
      <c r="AA49" s="1">
        <f>IFERROR(R49/S49,"")</f>
        <v/>
      </c>
    </row>
    <row r="50">
      <c r="A50" t="n">
        <v>2021</v>
      </c>
      <c r="B50" t="n">
        <v>2</v>
      </c>
      <c r="C50" t="n">
        <v>18</v>
      </c>
      <c r="D50" t="inlineStr">
        <is>
          <t>كفر غسالة LG/زوايا غسالة LG</t>
        </is>
      </c>
      <c r="E50" t="n">
        <v>107</v>
      </c>
      <c r="F50" s="2" t="n">
        <v>105</v>
      </c>
      <c r="G50" s="148" t="n">
        <v>69</v>
      </c>
      <c r="H50" t="n">
        <v>38</v>
      </c>
      <c r="I50" t="n">
        <v>16</v>
      </c>
      <c r="J50" t="n">
        <v>45</v>
      </c>
      <c r="M50" t="n">
        <v>20</v>
      </c>
      <c r="Q50" t="n">
        <v>0.015</v>
      </c>
      <c r="R50" t="n">
        <v>141</v>
      </c>
      <c r="S50" t="n">
        <v>14813</v>
      </c>
      <c r="T50" t="n">
        <v>9.1</v>
      </c>
      <c r="U50" t="n">
        <v>882.1</v>
      </c>
      <c r="V50" t="n">
        <v>10.7</v>
      </c>
      <c r="W50" t="n">
        <v>1019</v>
      </c>
      <c r="X50" t="n">
        <v>8</v>
      </c>
      <c r="Y50" t="n">
        <v>2</v>
      </c>
      <c r="Z50" t="n">
        <v>1.256</v>
      </c>
      <c r="AA50" s="1">
        <f>IFERROR(R50/S50,"")</f>
        <v/>
      </c>
    </row>
    <row r="51">
      <c r="A51" t="n">
        <v>2021</v>
      </c>
      <c r="B51" t="n">
        <v>2</v>
      </c>
      <c r="C51" t="n">
        <v>29</v>
      </c>
      <c r="D51" t="inlineStr">
        <is>
          <t>بوتجاز  90 تصدير</t>
        </is>
      </c>
      <c r="E51" t="n">
        <v>120</v>
      </c>
      <c r="F51" s="2" t="n">
        <v>119</v>
      </c>
      <c r="G51" s="148" t="n">
        <v>61</v>
      </c>
      <c r="H51" t="n">
        <v>30</v>
      </c>
      <c r="I51" t="n">
        <v>25</v>
      </c>
      <c r="J51" t="n">
        <v>25</v>
      </c>
      <c r="Q51" t="n">
        <v>0.015</v>
      </c>
      <c r="R51" t="n">
        <v>80</v>
      </c>
      <c r="S51" t="n">
        <v>4760</v>
      </c>
      <c r="T51" t="n">
        <v>2.3</v>
      </c>
      <c r="U51" t="n">
        <v>138.7</v>
      </c>
      <c r="V51" t="n">
        <v>1</v>
      </c>
      <c r="W51" t="n">
        <v>61.2</v>
      </c>
      <c r="X51" t="n">
        <v>6</v>
      </c>
      <c r="Y51" t="n">
        <v>1.3</v>
      </c>
      <c r="Z51" t="n">
        <v>0.601</v>
      </c>
      <c r="AA51" s="1">
        <f>IFERROR(R51/S51,"")</f>
        <v/>
      </c>
    </row>
    <row r="52">
      <c r="A52" t="n">
        <v>2021</v>
      </c>
      <c r="B52" t="n">
        <v>2</v>
      </c>
      <c r="C52" t="n">
        <v>32</v>
      </c>
      <c r="D52" t="inlineStr">
        <is>
          <t>فكتوريا قاعدة ولوحة تحكم وحلة</t>
        </is>
      </c>
      <c r="E52" t="n">
        <v>97</v>
      </c>
      <c r="F52" s="2" t="n">
        <v>95</v>
      </c>
      <c r="G52" s="148" t="n">
        <v>76</v>
      </c>
      <c r="H52" t="n">
        <v>39</v>
      </c>
      <c r="I52" t="n">
        <v>15</v>
      </c>
      <c r="J52" t="n">
        <v>21</v>
      </c>
      <c r="K52" t="n">
        <v>2</v>
      </c>
      <c r="L52" t="n">
        <v>3</v>
      </c>
      <c r="Q52" t="n">
        <v>0.015</v>
      </c>
      <c r="R52" t="n">
        <v>86</v>
      </c>
      <c r="S52" t="n">
        <v>6464</v>
      </c>
      <c r="T52" t="n">
        <v>4.7</v>
      </c>
      <c r="U52" t="n">
        <v>461.3</v>
      </c>
      <c r="V52" t="n">
        <v>5.4</v>
      </c>
      <c r="W52" t="n">
        <v>530.4</v>
      </c>
      <c r="X52" t="n">
        <v>7</v>
      </c>
      <c r="Y52" t="n">
        <v>1.1</v>
      </c>
      <c r="Z52" t="n">
        <v>0.5669999999999999</v>
      </c>
      <c r="AA52" s="1">
        <f>IFERROR(R52/S52,"")</f>
        <v/>
      </c>
    </row>
    <row r="53">
      <c r="A53" t="n">
        <v>2021</v>
      </c>
      <c r="B53" t="n">
        <v>2</v>
      </c>
      <c r="C53" t="n">
        <v>34</v>
      </c>
      <c r="D53" t="inlineStr">
        <is>
          <t xml:space="preserve">دايو 11قدم المعدل </t>
        </is>
      </c>
      <c r="E53" t="n">
        <v>103</v>
      </c>
      <c r="F53" s="2" t="n">
        <v>100</v>
      </c>
      <c r="G53" s="148" t="n">
        <v>144</v>
      </c>
      <c r="H53" t="n">
        <v>13</v>
      </c>
      <c r="I53" t="n">
        <v>13</v>
      </c>
      <c r="J53" t="n">
        <v>17</v>
      </c>
      <c r="K53" t="n">
        <v>2</v>
      </c>
      <c r="L53" t="n">
        <v>2</v>
      </c>
      <c r="Q53" t="n">
        <v>0.015</v>
      </c>
      <c r="R53" t="n">
        <v>48</v>
      </c>
      <c r="S53" t="n">
        <v>4332</v>
      </c>
      <c r="T53" t="n">
        <v>27.8</v>
      </c>
      <c r="U53" t="n">
        <v>2379.8</v>
      </c>
      <c r="V53" t="n">
        <v>47.3</v>
      </c>
      <c r="W53" t="n">
        <v>4092.4</v>
      </c>
      <c r="X53" t="n">
        <v>3</v>
      </c>
      <c r="Y53" t="n">
        <v>0.3</v>
      </c>
      <c r="Z53" t="n">
        <v>0.469</v>
      </c>
      <c r="AA53" s="1">
        <f>IFERROR(R53/S53,"")</f>
        <v/>
      </c>
    </row>
    <row r="54">
      <c r="A54" t="n">
        <v>2021</v>
      </c>
      <c r="B54" t="n">
        <v>2</v>
      </c>
      <c r="C54" t="n">
        <v>47</v>
      </c>
      <c r="D54" t="inlineStr">
        <is>
          <t>قاعدة غسالة LG</t>
        </is>
      </c>
      <c r="E54" t="n">
        <v>115</v>
      </c>
      <c r="F54" s="2" t="n">
        <v>103</v>
      </c>
      <c r="G54" s="148" t="n">
        <v>70</v>
      </c>
      <c r="H54" t="n">
        <v>31</v>
      </c>
      <c r="I54" t="n">
        <v>11</v>
      </c>
      <c r="J54" t="n">
        <v>34</v>
      </c>
      <c r="M54" t="n">
        <v>20</v>
      </c>
      <c r="Q54" t="n">
        <v>0.015</v>
      </c>
      <c r="R54" t="n">
        <v>96</v>
      </c>
      <c r="S54" t="n">
        <v>5576</v>
      </c>
      <c r="T54" t="n">
        <v>0.3</v>
      </c>
      <c r="U54" t="n">
        <v>19.9</v>
      </c>
      <c r="V54" t="n">
        <v>0.3</v>
      </c>
      <c r="W54" t="n">
        <v>7.4</v>
      </c>
      <c r="X54" t="n">
        <v>6</v>
      </c>
      <c r="Y54" t="n">
        <v>1.4</v>
      </c>
      <c r="Z54" t="n">
        <v>0.671</v>
      </c>
      <c r="AA54" s="1">
        <f>IFERROR(R54/S54,"")</f>
        <v/>
      </c>
    </row>
    <row r="55">
      <c r="A55" t="n">
        <v>2021</v>
      </c>
      <c r="B55" t="n">
        <v>2</v>
      </c>
      <c r="C55" t="n">
        <v>135</v>
      </c>
      <c r="D55" t="inlineStr">
        <is>
          <t>صندوق سمك 5ك بنى سويف</t>
        </is>
      </c>
      <c r="E55" t="n">
        <v>95</v>
      </c>
      <c r="F55" s="2" t="n">
        <v>98</v>
      </c>
      <c r="G55" s="148" t="n">
        <v>147</v>
      </c>
      <c r="H55" t="n">
        <v>19</v>
      </c>
      <c r="I55" t="n">
        <v>7</v>
      </c>
      <c r="J55" t="n">
        <v>11</v>
      </c>
      <c r="Q55" t="n">
        <v>0.015</v>
      </c>
      <c r="R55" t="n">
        <v>37</v>
      </c>
      <c r="S55" t="n">
        <v>10617</v>
      </c>
      <c r="T55" t="n">
        <v>1</v>
      </c>
      <c r="U55" t="n">
        <v>296.7</v>
      </c>
      <c r="V55" t="n">
        <v>0.7</v>
      </c>
      <c r="W55" t="n">
        <v>195.4</v>
      </c>
      <c r="X55" t="n">
        <v>5</v>
      </c>
      <c r="Y55" t="n">
        <v>0.3</v>
      </c>
      <c r="Z55" t="n">
        <v>0.639</v>
      </c>
      <c r="AA55" s="1">
        <f>IFERROR(R55/S55,"")</f>
        <v/>
      </c>
    </row>
    <row r="56">
      <c r="A56" t="n">
        <v>2021</v>
      </c>
      <c r="B56" t="n">
        <v>2</v>
      </c>
      <c r="C56" t="n">
        <v>137</v>
      </c>
      <c r="D56" t="inlineStr">
        <is>
          <t>صندوق سمك 25 ك</t>
        </is>
      </c>
      <c r="E56" t="n">
        <v>116</v>
      </c>
      <c r="F56" s="2" t="n">
        <v>141</v>
      </c>
      <c r="G56" s="148" t="n">
        <v>77</v>
      </c>
      <c r="H56" t="n">
        <v>56</v>
      </c>
      <c r="I56" t="n">
        <v>22</v>
      </c>
      <c r="J56" t="n">
        <v>34</v>
      </c>
      <c r="Q56" t="n">
        <v>0.015</v>
      </c>
      <c r="R56" t="n">
        <v>112</v>
      </c>
      <c r="S56" t="n">
        <v>11752</v>
      </c>
      <c r="T56" t="n">
        <v>1.1</v>
      </c>
      <c r="U56" t="n">
        <v>110.5</v>
      </c>
      <c r="V56" t="n">
        <v>0.7</v>
      </c>
      <c r="W56" t="n">
        <v>72.3</v>
      </c>
      <c r="X56" t="n">
        <v>14</v>
      </c>
      <c r="Y56" t="n">
        <v>1.4</v>
      </c>
      <c r="Z56" t="n">
        <v>0.41</v>
      </c>
      <c r="AA56" s="1">
        <f>IFERROR(R56/S56,"")</f>
        <v/>
      </c>
    </row>
    <row r="57">
      <c r="A57" t="n">
        <v>2021</v>
      </c>
      <c r="B57" t="n">
        <v>2</v>
      </c>
      <c r="C57" t="n">
        <v>142</v>
      </c>
      <c r="D57" t="inlineStr">
        <is>
          <t>صندوق سمك 10بنى سويف</t>
        </is>
      </c>
      <c r="E57" t="n">
        <v>103</v>
      </c>
      <c r="F57" s="2" t="n">
        <v>126</v>
      </c>
      <c r="G57" s="148" t="n">
        <v>87</v>
      </c>
      <c r="H57" t="n">
        <v>32</v>
      </c>
      <c r="I57" t="n">
        <v>15</v>
      </c>
      <c r="J57" t="n">
        <v>22</v>
      </c>
      <c r="Q57" t="n">
        <v>0.015</v>
      </c>
      <c r="R57" t="n">
        <v>67</v>
      </c>
      <c r="S57" t="n">
        <v>7122</v>
      </c>
      <c r="T57" t="n">
        <v>0.6</v>
      </c>
      <c r="U57" t="n">
        <v>66.09999999999999</v>
      </c>
      <c r="V57" t="n">
        <v>0.6</v>
      </c>
      <c r="W57" t="n">
        <v>64.7</v>
      </c>
      <c r="X57" t="n">
        <v>7</v>
      </c>
      <c r="Y57" t="n">
        <v>0.8</v>
      </c>
      <c r="Z57" t="n">
        <v>0.44</v>
      </c>
      <c r="AA57" s="1">
        <f>IFERROR(R57/S57,"")</f>
        <v/>
      </c>
    </row>
    <row r="58">
      <c r="A58" t="n">
        <v>2021</v>
      </c>
      <c r="B58" t="n">
        <v>2</v>
      </c>
      <c r="C58" t="n">
        <v>143</v>
      </c>
      <c r="D58" t="inlineStr">
        <is>
          <t>صندوق 10 ك فلات</t>
        </is>
      </c>
      <c r="E58" t="n">
        <v>120</v>
      </c>
      <c r="F58" s="2" t="n">
        <v>126</v>
      </c>
      <c r="G58" s="148" t="n">
        <v>115</v>
      </c>
      <c r="H58" t="n">
        <v>12</v>
      </c>
      <c r="I58" t="n">
        <v>8</v>
      </c>
      <c r="J58" t="n">
        <v>18</v>
      </c>
      <c r="L58" t="n">
        <v>1</v>
      </c>
      <c r="Q58" t="n">
        <v>0.015</v>
      </c>
      <c r="R58" t="n">
        <v>38</v>
      </c>
      <c r="S58" t="n">
        <v>5680</v>
      </c>
      <c r="T58" t="n">
        <v>0.1</v>
      </c>
      <c r="U58" t="n">
        <v>19.9</v>
      </c>
      <c r="V58" t="n">
        <v>0.1</v>
      </c>
      <c r="W58" t="n">
        <v>18.7</v>
      </c>
      <c r="X58" t="n">
        <v>4</v>
      </c>
      <c r="Y58" t="n">
        <v>0.3</v>
      </c>
      <c r="Z58" t="n">
        <v>0.538</v>
      </c>
      <c r="AA58" s="1">
        <f>IFERROR(R58/S58,"")</f>
        <v/>
      </c>
    </row>
    <row r="59">
      <c r="A59" t="n">
        <v>2021</v>
      </c>
      <c r="B59" t="n">
        <v>2</v>
      </c>
      <c r="C59" t="n">
        <v>148</v>
      </c>
      <c r="D59" t="inlineStr">
        <is>
          <t>شتلات  سيكم واسنا بدون بادج</t>
        </is>
      </c>
      <c r="E59" t="n">
        <v>144</v>
      </c>
      <c r="F59" s="2" t="n">
        <v>169</v>
      </c>
      <c r="G59" s="148" t="n">
        <v>43</v>
      </c>
      <c r="H59" t="n">
        <v>42</v>
      </c>
      <c r="I59" t="n">
        <v>6</v>
      </c>
      <c r="J59" t="n">
        <v>18</v>
      </c>
      <c r="Q59" t="n">
        <v>0.015</v>
      </c>
      <c r="R59" t="n">
        <v>69</v>
      </c>
      <c r="S59" t="n">
        <v>2256</v>
      </c>
      <c r="T59" t="n">
        <v>1</v>
      </c>
      <c r="U59" t="n">
        <v>42.8</v>
      </c>
      <c r="V59" t="n">
        <v>1</v>
      </c>
      <c r="W59" t="n">
        <v>46.6</v>
      </c>
      <c r="X59" t="n">
        <v>6</v>
      </c>
      <c r="Y59" t="n">
        <v>1.6</v>
      </c>
      <c r="Z59" t="n">
        <v>0.6840000000000001</v>
      </c>
      <c r="AA59" s="1">
        <f>IFERROR(R59/S59,"")</f>
        <v/>
      </c>
    </row>
    <row r="60">
      <c r="A60" t="n">
        <v>2021</v>
      </c>
      <c r="B60" t="n">
        <v>2</v>
      </c>
      <c r="C60" t="n">
        <v>153</v>
      </c>
      <c r="D60" t="inlineStr">
        <is>
          <t>قاعده +زوايا غساله 13</t>
        </is>
      </c>
      <c r="E60" t="n">
        <v>180</v>
      </c>
      <c r="F60" s="2" t="n">
        <v>164</v>
      </c>
      <c r="G60" s="148" t="n">
        <v>44</v>
      </c>
      <c r="H60" t="n">
        <v>4</v>
      </c>
      <c r="I60" t="n">
        <v>1</v>
      </c>
      <c r="J60" t="n">
        <v>3</v>
      </c>
      <c r="Q60" t="n">
        <v>0.015</v>
      </c>
      <c r="R60" t="n">
        <v>9</v>
      </c>
      <c r="S60" t="n">
        <v>2227</v>
      </c>
      <c r="T60" t="n">
        <v>0.3</v>
      </c>
      <c r="U60" t="n">
        <v>58.8</v>
      </c>
      <c r="V60" t="n">
        <v>0.4</v>
      </c>
      <c r="W60" t="n">
        <v>86.5</v>
      </c>
      <c r="X60" t="n">
        <v>4</v>
      </c>
      <c r="Y60" t="n">
        <v>0.2</v>
      </c>
      <c r="Z60" t="n">
        <v>0.633</v>
      </c>
      <c r="AA60" s="1">
        <f>IFERROR(R60/S60,"")</f>
        <v/>
      </c>
    </row>
    <row r="61">
      <c r="A61" t="n">
        <v>2021</v>
      </c>
      <c r="B61" t="n">
        <v>2</v>
      </c>
      <c r="C61" t="n">
        <v>157</v>
      </c>
      <c r="D61" t="inlineStr">
        <is>
          <t xml:space="preserve">40W650D EPSتوشيبا </t>
        </is>
      </c>
      <c r="E61" t="n">
        <v>150</v>
      </c>
      <c r="F61" s="2" t="n">
        <v>139</v>
      </c>
      <c r="G61" s="148" t="n">
        <v>69</v>
      </c>
      <c r="H61" t="n">
        <v>5</v>
      </c>
      <c r="I61" t="n">
        <v>2</v>
      </c>
      <c r="J61" t="n">
        <v>3</v>
      </c>
      <c r="Q61" t="n">
        <v>0.015</v>
      </c>
      <c r="R61" t="n">
        <v>13</v>
      </c>
      <c r="S61" t="n">
        <v>373</v>
      </c>
      <c r="T61" t="n">
        <v>1.3</v>
      </c>
      <c r="U61" t="n">
        <v>31.2</v>
      </c>
      <c r="V61" t="n">
        <v>1.6</v>
      </c>
      <c r="W61" t="n">
        <v>37.6</v>
      </c>
      <c r="X61" t="n">
        <v>1</v>
      </c>
      <c r="Y61" t="n">
        <v>0.2</v>
      </c>
      <c r="Z61" t="n">
        <v>0.353</v>
      </c>
      <c r="AA61" s="1">
        <f>IFERROR(R61/S61,"")</f>
        <v/>
      </c>
    </row>
    <row r="62">
      <c r="A62" t="n">
        <v>2021</v>
      </c>
      <c r="B62" t="n">
        <v>2</v>
      </c>
      <c r="C62" t="n">
        <v>181</v>
      </c>
      <c r="D62" t="inlineStr">
        <is>
          <t>LG 49UJ63</t>
        </is>
      </c>
      <c r="E62" t="n">
        <v>140</v>
      </c>
      <c r="F62" s="2" t="n">
        <v>135</v>
      </c>
      <c r="G62" s="148" t="n">
        <v>107</v>
      </c>
      <c r="H62" t="n">
        <v>23</v>
      </c>
      <c r="I62" t="n">
        <v>12</v>
      </c>
      <c r="J62" t="n">
        <v>16</v>
      </c>
      <c r="K62" t="n">
        <v>4</v>
      </c>
      <c r="Q62" t="n">
        <v>0.015</v>
      </c>
      <c r="R62" t="n">
        <v>54</v>
      </c>
      <c r="S62" t="n">
        <v>6354</v>
      </c>
      <c r="T62" t="n">
        <v>0.6</v>
      </c>
      <c r="U62" t="n">
        <v>70.59999999999999</v>
      </c>
      <c r="V62" t="n">
        <v>0.8</v>
      </c>
      <c r="W62" t="n">
        <v>91.3</v>
      </c>
      <c r="X62" t="n">
        <v>4</v>
      </c>
      <c r="Y62" t="n">
        <v>0.5</v>
      </c>
      <c r="Z62" t="n">
        <v>0.701</v>
      </c>
      <c r="AA62" s="1">
        <f>IFERROR(R62/S62,"")</f>
        <v/>
      </c>
    </row>
    <row r="63">
      <c r="A63" t="n">
        <v>2021</v>
      </c>
      <c r="B63" t="n">
        <v>2</v>
      </c>
      <c r="C63" t="n">
        <v>182</v>
      </c>
      <c r="D63" t="inlineStr">
        <is>
          <t>LG 43UJ63</t>
        </is>
      </c>
      <c r="E63" t="n">
        <v>131</v>
      </c>
      <c r="F63" s="2" t="n">
        <v>133</v>
      </c>
      <c r="G63" s="148" t="n">
        <v>109</v>
      </c>
      <c r="H63" t="n">
        <v>4</v>
      </c>
      <c r="J63" t="n">
        <v>5</v>
      </c>
      <c r="Q63" t="n">
        <v>0.015</v>
      </c>
      <c r="R63" t="n">
        <v>9</v>
      </c>
      <c r="S63" t="n">
        <v>69</v>
      </c>
      <c r="T63" t="n">
        <v>0.1</v>
      </c>
      <c r="U63" t="n">
        <v>0.9</v>
      </c>
      <c r="V63" t="n">
        <v>0.2</v>
      </c>
      <c r="W63" t="n">
        <v>1.2</v>
      </c>
      <c r="X63" t="n">
        <v>2</v>
      </c>
      <c r="Y63" t="n">
        <v>0.1</v>
      </c>
      <c r="Z63" t="n">
        <v>0.014</v>
      </c>
      <c r="AA63" s="1">
        <f>IFERROR(R63/S63,"")</f>
        <v/>
      </c>
    </row>
    <row r="64">
      <c r="A64" t="n">
        <v>2021</v>
      </c>
      <c r="B64" t="n">
        <v>2</v>
      </c>
      <c r="C64" t="n">
        <v>190</v>
      </c>
      <c r="D64" t="inlineStr">
        <is>
          <t xml:space="preserve">  LG55UK63</t>
        </is>
      </c>
      <c r="E64" t="n">
        <v>180</v>
      </c>
      <c r="F64" s="2" t="n">
        <v>138</v>
      </c>
      <c r="G64" s="148" t="n">
        <v>78</v>
      </c>
      <c r="H64" t="n">
        <v>16</v>
      </c>
      <c r="I64" t="n">
        <v>9</v>
      </c>
      <c r="J64" t="n">
        <v>9</v>
      </c>
      <c r="L64" t="n">
        <v>9</v>
      </c>
      <c r="Q64" t="n">
        <v>0.015</v>
      </c>
      <c r="R64" t="n">
        <v>43</v>
      </c>
      <c r="S64" t="n">
        <v>2653</v>
      </c>
      <c r="T64" t="n">
        <v>0.3</v>
      </c>
      <c r="U64" t="n">
        <v>21.1</v>
      </c>
      <c r="V64" t="n">
        <v>0.4</v>
      </c>
      <c r="W64" t="n">
        <v>27.5</v>
      </c>
      <c r="X64" t="n">
        <v>3</v>
      </c>
      <c r="Y64" t="n">
        <v>0.5</v>
      </c>
      <c r="Z64" t="n">
        <v>0.67</v>
      </c>
      <c r="AA64" s="1">
        <f>IFERROR(R64/S64,"")</f>
        <v/>
      </c>
    </row>
    <row r="65">
      <c r="A65" t="n">
        <v>2021</v>
      </c>
      <c r="B65" t="n">
        <v>2</v>
      </c>
      <c r="C65" t="n">
        <v>224</v>
      </c>
      <c r="D65" t="inlineStr">
        <is>
          <t>فوم طقم قاعدة ديب فريزر</t>
        </is>
      </c>
      <c r="E65" t="n">
        <v>101</v>
      </c>
      <c r="F65" s="2" t="n">
        <v>103</v>
      </c>
      <c r="G65" s="148" t="n">
        <v>141</v>
      </c>
      <c r="H65" t="n">
        <v>7</v>
      </c>
      <c r="I65" t="n">
        <v>4</v>
      </c>
      <c r="J65" t="n">
        <v>5</v>
      </c>
      <c r="Q65" t="n">
        <v>0.015</v>
      </c>
      <c r="R65" t="n">
        <v>16</v>
      </c>
      <c r="S65" t="n">
        <v>3016</v>
      </c>
      <c r="T65" t="n">
        <v>0.1</v>
      </c>
      <c r="U65" t="n">
        <v>19.5</v>
      </c>
      <c r="V65" t="n">
        <v>0.1</v>
      </c>
      <c r="W65" t="n">
        <v>19.1</v>
      </c>
      <c r="X65" t="n">
        <v>2</v>
      </c>
      <c r="Y65" t="n">
        <v>0.1</v>
      </c>
      <c r="Z65" t="n">
        <v>0.483</v>
      </c>
      <c r="AA65" s="1">
        <f>IFERROR(R65/S65,"")</f>
        <v/>
      </c>
    </row>
    <row r="66">
      <c r="A66" t="n">
        <v>2021</v>
      </c>
      <c r="B66" t="n">
        <v>2</v>
      </c>
      <c r="C66" t="n">
        <v>236</v>
      </c>
      <c r="D66" t="inlineStr">
        <is>
          <t>فوم طقم رويال جاز المعدل</t>
        </is>
      </c>
      <c r="E66" t="n">
        <v>95</v>
      </c>
      <c r="F66" s="2" t="n">
        <v>90</v>
      </c>
      <c r="G66" s="148" t="n">
        <v>81</v>
      </c>
      <c r="H66" t="n">
        <v>60</v>
      </c>
      <c r="I66" t="n">
        <v>19</v>
      </c>
      <c r="J66" t="n">
        <v>27</v>
      </c>
      <c r="Q66" t="n">
        <v>0.015</v>
      </c>
      <c r="R66" t="n">
        <v>106</v>
      </c>
      <c r="S66" t="n">
        <v>9220</v>
      </c>
      <c r="T66" t="n">
        <v>0.5</v>
      </c>
      <c r="U66" t="n">
        <v>46.1</v>
      </c>
      <c r="V66" t="n">
        <v>0.5</v>
      </c>
      <c r="W66" t="n">
        <v>46</v>
      </c>
      <c r="X66" t="n">
        <v>6</v>
      </c>
      <c r="Y66" t="n">
        <v>1.3</v>
      </c>
      <c r="Z66" t="n">
        <v>0.919</v>
      </c>
      <c r="AA66" s="1">
        <f>IFERROR(R66/S66,"")</f>
        <v/>
      </c>
    </row>
    <row r="67">
      <c r="A67" t="n">
        <v>2021</v>
      </c>
      <c r="B67" t="n">
        <v>2</v>
      </c>
      <c r="C67" t="n">
        <v>241</v>
      </c>
      <c r="D67" t="inlineStr">
        <is>
          <t>فوم صندوق سمك التابوت</t>
        </is>
      </c>
      <c r="E67" t="n">
        <v>120</v>
      </c>
      <c r="F67" s="2" t="n">
        <v>134</v>
      </c>
      <c r="G67" s="148" t="n">
        <v>54</v>
      </c>
      <c r="H67" t="n">
        <v>23</v>
      </c>
      <c r="I67" t="n">
        <v>7</v>
      </c>
      <c r="J67" t="n">
        <v>28</v>
      </c>
      <c r="L67" t="n">
        <v>1</v>
      </c>
      <c r="Q67" t="n">
        <v>0.015</v>
      </c>
      <c r="R67" t="n">
        <v>58</v>
      </c>
      <c r="S67" t="n">
        <v>2523</v>
      </c>
      <c r="T67" t="n">
        <v>0.4</v>
      </c>
      <c r="U67" t="n">
        <v>16.1</v>
      </c>
      <c r="V67" t="n">
        <v>0.2</v>
      </c>
      <c r="W67" t="n">
        <v>9.4</v>
      </c>
      <c r="X67" t="n">
        <v>4</v>
      </c>
      <c r="Y67" t="n">
        <v>1.1</v>
      </c>
      <c r="Z67" t="n">
        <v>0.478</v>
      </c>
      <c r="AA67" s="1">
        <f>IFERROR(R67/S67,"")</f>
        <v/>
      </c>
    </row>
    <row r="68">
      <c r="A68" t="n">
        <v>2021</v>
      </c>
      <c r="B68" t="n">
        <v>2</v>
      </c>
      <c r="C68" t="n">
        <v>243</v>
      </c>
      <c r="D68" t="inlineStr">
        <is>
          <t>فوم صندوق سمك 35 ك</t>
        </is>
      </c>
      <c r="E68" t="n">
        <v>131</v>
      </c>
      <c r="F68" s="2" t="n">
        <v>145</v>
      </c>
      <c r="G68" s="148" t="n">
        <v>50</v>
      </c>
      <c r="H68" t="n">
        <v>12</v>
      </c>
      <c r="I68" t="n">
        <v>4</v>
      </c>
      <c r="J68" t="n">
        <v>6</v>
      </c>
      <c r="Q68" t="n">
        <v>0.015</v>
      </c>
      <c r="R68" t="n">
        <v>21</v>
      </c>
      <c r="S68" t="n">
        <v>1649</v>
      </c>
      <c r="T68" t="n">
        <v>0.1</v>
      </c>
      <c r="U68" t="n">
        <v>8.4</v>
      </c>
      <c r="V68" t="n">
        <v>0.1</v>
      </c>
      <c r="W68" t="n">
        <v>5.4</v>
      </c>
      <c r="X68" t="n">
        <v>3</v>
      </c>
      <c r="Y68" t="n">
        <v>0.4</v>
      </c>
      <c r="Z68" t="n">
        <v>0.454</v>
      </c>
      <c r="AA68" s="1">
        <f>IFERROR(R68/S68,"")</f>
        <v/>
      </c>
    </row>
    <row r="69">
      <c r="A69" t="n">
        <v>2021</v>
      </c>
      <c r="B69" t="n">
        <v>2</v>
      </c>
      <c r="C69" t="n">
        <v>295</v>
      </c>
      <c r="D69" t="inlineStr">
        <is>
          <t>غطاء صندوق سمك 20 ك فلات الجديدة</t>
        </is>
      </c>
      <c r="E69" t="n">
        <v>91</v>
      </c>
      <c r="F69" s="2" t="n">
        <v>85</v>
      </c>
      <c r="G69" s="148" t="n">
        <v>255</v>
      </c>
      <c r="H69" t="n">
        <v>8</v>
      </c>
      <c r="I69" t="n">
        <v>4</v>
      </c>
      <c r="J69" t="n">
        <v>4</v>
      </c>
      <c r="Q69" t="n">
        <v>0.015</v>
      </c>
      <c r="R69" t="n">
        <v>16</v>
      </c>
      <c r="S69" t="n">
        <v>5497</v>
      </c>
      <c r="T69" t="n">
        <v>0.1</v>
      </c>
      <c r="U69" t="n">
        <v>48.2</v>
      </c>
      <c r="V69" t="n">
        <v>0.1</v>
      </c>
      <c r="W69" t="n">
        <v>49.2</v>
      </c>
      <c r="X69" t="n">
        <v>2</v>
      </c>
      <c r="Y69" t="n">
        <v>0.1</v>
      </c>
      <c r="Z69" t="n">
        <v>0.525</v>
      </c>
      <c r="AA69" s="1">
        <f>IFERROR(R69/S69,"")</f>
        <v/>
      </c>
    </row>
    <row r="70">
      <c r="A70" t="n">
        <v>2021</v>
      </c>
      <c r="B70" t="n">
        <v>2</v>
      </c>
      <c r="C70" t="n">
        <v>301</v>
      </c>
      <c r="D70" t="inlineStr">
        <is>
          <t>علبة صندوق سمك 20 ك فلات الجديدة</t>
        </is>
      </c>
      <c r="E70" t="n">
        <v>128</v>
      </c>
      <c r="F70" s="2" t="n">
        <v>149</v>
      </c>
      <c r="G70" s="148" t="n">
        <v>146</v>
      </c>
      <c r="H70" t="n">
        <v>30</v>
      </c>
      <c r="I70" t="n">
        <v>6</v>
      </c>
      <c r="J70" t="n">
        <v>18</v>
      </c>
      <c r="Q70" t="n">
        <v>0.015</v>
      </c>
      <c r="R70" t="n">
        <v>54</v>
      </c>
      <c r="S70" t="n">
        <v>4401</v>
      </c>
      <c r="T70" t="n">
        <v>0.1</v>
      </c>
      <c r="U70" t="n">
        <v>11.8</v>
      </c>
      <c r="V70" t="n">
        <v>0.1</v>
      </c>
      <c r="W70" t="n">
        <v>8.6</v>
      </c>
      <c r="X70" t="n">
        <v>4</v>
      </c>
      <c r="Y70" t="n">
        <v>0.4</v>
      </c>
      <c r="Z70" t="n">
        <v>0.296</v>
      </c>
      <c r="AA70" s="1">
        <f>IFERROR(R70/S70,"")</f>
        <v/>
      </c>
    </row>
    <row r="71">
      <c r="A71" t="n">
        <v>2021</v>
      </c>
      <c r="B71" t="n">
        <v>2</v>
      </c>
      <c r="C71" t="n">
        <v>331</v>
      </c>
      <c r="D71" t="inlineStr">
        <is>
          <t>طقم سخان بلونايل ذو 3 اطقم</t>
        </is>
      </c>
      <c r="E71" t="n">
        <v>89</v>
      </c>
      <c r="F71" s="2" t="n">
        <v>92</v>
      </c>
      <c r="G71" s="148" t="n">
        <v>117</v>
      </c>
      <c r="H71" t="n">
        <v>31</v>
      </c>
      <c r="I71" t="n">
        <v>20</v>
      </c>
      <c r="J71" t="n">
        <v>28</v>
      </c>
      <c r="Q71" t="n">
        <v>0.015</v>
      </c>
      <c r="R71" t="n">
        <v>78</v>
      </c>
      <c r="S71" t="n">
        <v>10128</v>
      </c>
      <c r="T71" t="n">
        <v>1.2</v>
      </c>
      <c r="U71" t="n">
        <v>149.7</v>
      </c>
      <c r="V71" t="n">
        <v>1.1</v>
      </c>
      <c r="W71" t="n">
        <v>148.6</v>
      </c>
      <c r="X71" t="n">
        <v>5</v>
      </c>
      <c r="Y71" t="n">
        <v>0.7</v>
      </c>
      <c r="Z71" t="n">
        <v>0.761</v>
      </c>
      <c r="AA71" s="1">
        <f>IFERROR(R71/S71,"")</f>
        <v/>
      </c>
    </row>
    <row r="72">
      <c r="A72" t="n">
        <v>2021</v>
      </c>
      <c r="B72" t="n">
        <v>2</v>
      </c>
      <c r="C72" t="n">
        <v>375</v>
      </c>
      <c r="D72" t="inlineStr">
        <is>
          <t xml:space="preserve">LG32LM55/LM63 </t>
        </is>
      </c>
      <c r="E72" t="n">
        <v>120</v>
      </c>
      <c r="F72" s="2" t="n">
        <v>116</v>
      </c>
      <c r="G72" s="148" t="n">
        <v>125</v>
      </c>
      <c r="H72" t="n">
        <v>49</v>
      </c>
      <c r="I72" t="n">
        <v>24</v>
      </c>
      <c r="J72" t="n">
        <v>26</v>
      </c>
      <c r="L72" t="n">
        <v>15</v>
      </c>
      <c r="M72" t="n">
        <v>8</v>
      </c>
      <c r="Q72" t="n">
        <v>0.015</v>
      </c>
      <c r="R72" t="n">
        <v>122</v>
      </c>
      <c r="S72" t="n">
        <v>9272</v>
      </c>
      <c r="T72" t="n">
        <v>3.3</v>
      </c>
      <c r="U72" t="n">
        <v>248.4</v>
      </c>
      <c r="V72" t="n">
        <v>4</v>
      </c>
      <c r="W72" t="n">
        <v>264.8</v>
      </c>
      <c r="X72" t="n">
        <v>4</v>
      </c>
      <c r="Y72" t="n">
        <v>1</v>
      </c>
      <c r="Z72" t="n">
        <v>0.878</v>
      </c>
      <c r="AA72" s="1">
        <f>IFERROR(R72/S72,"")</f>
        <v/>
      </c>
    </row>
    <row r="73">
      <c r="A73" t="n">
        <v>2021</v>
      </c>
      <c r="B73" t="n">
        <v>2</v>
      </c>
      <c r="C73" t="n">
        <v>376</v>
      </c>
      <c r="D73" t="inlineStr">
        <is>
          <t xml:space="preserve">LG43LM63/UM73 </t>
        </is>
      </c>
      <c r="E73" t="n">
        <v>161</v>
      </c>
      <c r="F73" s="2" t="n">
        <v>133</v>
      </c>
      <c r="G73" s="148" t="n">
        <v>83</v>
      </c>
      <c r="H73" t="n">
        <v>36</v>
      </c>
      <c r="I73" t="n">
        <v>18</v>
      </c>
      <c r="J73" t="n">
        <v>39</v>
      </c>
      <c r="K73" t="n">
        <v>5</v>
      </c>
      <c r="L73" t="n">
        <v>2</v>
      </c>
      <c r="Q73" t="n">
        <v>0.015</v>
      </c>
      <c r="R73" t="n">
        <v>99</v>
      </c>
      <c r="S73" t="n">
        <v>7551</v>
      </c>
      <c r="T73" t="n">
        <v>1.3</v>
      </c>
      <c r="U73" t="n">
        <v>101.3</v>
      </c>
      <c r="V73" t="n">
        <v>1.6</v>
      </c>
      <c r="W73" t="n">
        <v>112.8</v>
      </c>
      <c r="X73" t="n">
        <v>6</v>
      </c>
      <c r="Y73" t="n">
        <v>1.2</v>
      </c>
      <c r="Z73" t="n">
        <v>0.854</v>
      </c>
      <c r="AA73" s="1">
        <f>IFERROR(R73/S73,"")</f>
        <v/>
      </c>
    </row>
    <row r="74">
      <c r="A74" t="n">
        <v>2021</v>
      </c>
      <c r="B74" t="n">
        <v>2</v>
      </c>
      <c r="C74" t="n">
        <v>377</v>
      </c>
      <c r="D74" t="inlineStr">
        <is>
          <t>زانوسى العبد 305</t>
        </is>
      </c>
      <c r="E74" t="n">
        <v>320</v>
      </c>
      <c r="F74" s="2" t="n">
        <v>248</v>
      </c>
      <c r="G74" s="148" t="n">
        <v>59</v>
      </c>
      <c r="H74" t="n">
        <v>3</v>
      </c>
      <c r="I74" t="n">
        <v>2</v>
      </c>
      <c r="J74" t="n">
        <v>9</v>
      </c>
      <c r="L74" t="n">
        <v>10</v>
      </c>
      <c r="O74" t="n">
        <v>3</v>
      </c>
      <c r="Q74" t="n">
        <v>0.015</v>
      </c>
      <c r="R74" t="n">
        <v>27</v>
      </c>
      <c r="S74" t="n">
        <v>1082</v>
      </c>
      <c r="T74" t="n">
        <v>0.1</v>
      </c>
      <c r="U74" t="n">
        <v>3.2</v>
      </c>
      <c r="V74" t="n">
        <v>0.1</v>
      </c>
      <c r="W74" t="n">
        <v>3.1</v>
      </c>
      <c r="X74" t="n">
        <v>2</v>
      </c>
      <c r="Y74" t="n">
        <v>0.5</v>
      </c>
      <c r="Z74" t="n">
        <v>0.546</v>
      </c>
      <c r="AA74" s="1">
        <f>IFERROR(R74/S74,"")</f>
        <v/>
      </c>
    </row>
    <row r="75">
      <c r="A75" t="n">
        <v>2021</v>
      </c>
      <c r="B75" t="n">
        <v>2</v>
      </c>
      <c r="C75" t="n">
        <v>378</v>
      </c>
      <c r="D75" t="inlineStr">
        <is>
          <t>فوم طقم سخان زانوسى</t>
        </is>
      </c>
      <c r="E75" t="n">
        <v>120</v>
      </c>
      <c r="F75" s="2" t="n">
        <v>99</v>
      </c>
      <c r="G75" s="148" t="n">
        <v>110</v>
      </c>
      <c r="H75" t="n">
        <v>5</v>
      </c>
      <c r="I75" t="n">
        <v>1</v>
      </c>
      <c r="J75" t="n">
        <v>3</v>
      </c>
      <c r="Q75" t="n">
        <v>0.015</v>
      </c>
      <c r="R75" t="n">
        <v>11</v>
      </c>
      <c r="S75" t="n">
        <v>1961</v>
      </c>
      <c r="T75" t="n">
        <v>0.4</v>
      </c>
      <c r="U75" t="n">
        <v>68.8</v>
      </c>
      <c r="V75" t="n">
        <v>0.5</v>
      </c>
      <c r="W75" t="n">
        <v>90.09999999999999</v>
      </c>
      <c r="X75" t="n">
        <v>2</v>
      </c>
      <c r="Y75" t="n">
        <v>0.1</v>
      </c>
      <c r="Z75" t="n">
        <v>0.495</v>
      </c>
      <c r="AA75" s="1">
        <f>IFERROR(R75/S75,"")</f>
        <v/>
      </c>
    </row>
    <row r="76">
      <c r="A76" t="n">
        <v>2021</v>
      </c>
      <c r="B76" t="n">
        <v>2</v>
      </c>
      <c r="C76" t="n">
        <v>381</v>
      </c>
      <c r="D76" t="inlineStr">
        <is>
          <t>زانوسي العبد 303-304-308-314</t>
        </is>
      </c>
      <c r="E76" t="n">
        <v>180</v>
      </c>
      <c r="F76" s="2" t="n">
        <v>120</v>
      </c>
      <c r="G76" s="148" t="n">
        <v>90</v>
      </c>
      <c r="H76" t="n">
        <v>8</v>
      </c>
      <c r="I76" t="n">
        <v>2</v>
      </c>
      <c r="J76" t="n">
        <v>4</v>
      </c>
      <c r="Q76" t="n">
        <v>0.015</v>
      </c>
      <c r="R76" t="n">
        <v>20</v>
      </c>
      <c r="S76" t="n">
        <v>3244</v>
      </c>
      <c r="T76" t="n">
        <v>3.5</v>
      </c>
      <c r="U76" t="n">
        <v>457.1</v>
      </c>
      <c r="V76" t="n">
        <v>5.5</v>
      </c>
      <c r="W76" t="n">
        <v>705.5</v>
      </c>
      <c r="X76" t="n">
        <v>3</v>
      </c>
      <c r="Y76" t="n">
        <v>0.2</v>
      </c>
      <c r="Z76" t="n">
        <v>0.819</v>
      </c>
      <c r="AA76" s="1">
        <f>IFERROR(R76/S76,"")</f>
        <v/>
      </c>
    </row>
    <row r="77">
      <c r="A77" t="n">
        <v>2021</v>
      </c>
      <c r="B77" t="n">
        <v>2</v>
      </c>
      <c r="C77" t="n">
        <v>382</v>
      </c>
      <c r="D77" t="inlineStr">
        <is>
          <t>FRONT 43LM63</t>
        </is>
      </c>
      <c r="E77" t="n">
        <v>100</v>
      </c>
      <c r="F77" s="2" t="n">
        <v>92</v>
      </c>
      <c r="G77" s="148" t="n">
        <v>118</v>
      </c>
      <c r="H77" t="n">
        <v>49</v>
      </c>
      <c r="I77" t="n">
        <v>20</v>
      </c>
      <c r="J77" t="n">
        <v>41</v>
      </c>
      <c r="Q77" t="n">
        <v>0.015</v>
      </c>
      <c r="R77" t="n">
        <v>110</v>
      </c>
      <c r="S77" t="n">
        <v>6950</v>
      </c>
      <c r="T77" t="n">
        <v>2.4</v>
      </c>
      <c r="U77" t="n">
        <v>151.1</v>
      </c>
      <c r="V77" t="n">
        <v>2.4</v>
      </c>
      <c r="W77" t="n">
        <v>154</v>
      </c>
      <c r="X77" t="n">
        <v>5</v>
      </c>
      <c r="Y77" t="n">
        <v>0.9</v>
      </c>
      <c r="Z77" t="n">
        <v>0.585</v>
      </c>
      <c r="AA77" s="1">
        <f>IFERROR(R77/S77,"")</f>
        <v/>
      </c>
    </row>
    <row r="78">
      <c r="A78" t="n">
        <v>2021</v>
      </c>
      <c r="B78" t="n">
        <v>2</v>
      </c>
      <c r="C78" t="n">
        <v>383</v>
      </c>
      <c r="D78" t="inlineStr">
        <is>
          <t>FRONT 43LM55</t>
        </is>
      </c>
      <c r="E78" t="n">
        <v>100</v>
      </c>
      <c r="F78" s="2" t="n">
        <v>92</v>
      </c>
      <c r="G78" s="148" t="n">
        <v>118</v>
      </c>
      <c r="H78" t="n">
        <v>2</v>
      </c>
      <c r="I78" t="n">
        <v>1</v>
      </c>
      <c r="J78" t="n">
        <v>1</v>
      </c>
      <c r="Q78" t="n">
        <v>0.015</v>
      </c>
      <c r="R78" t="n">
        <v>4</v>
      </c>
      <c r="S78" t="n">
        <v>2044</v>
      </c>
      <c r="T78" t="n">
        <v>0.1</v>
      </c>
      <c r="U78" t="n">
        <v>58.4</v>
      </c>
      <c r="V78" t="n">
        <v>0.1</v>
      </c>
      <c r="W78" t="n">
        <v>0.1</v>
      </c>
      <c r="X78" t="n">
        <v>2</v>
      </c>
      <c r="Y78" t="n">
        <v>0</v>
      </c>
      <c r="Z78" t="n">
        <v>0.43</v>
      </c>
      <c r="AA78" s="1">
        <f>IFERROR(R78/S78,"")</f>
        <v/>
      </c>
    </row>
    <row r="79">
      <c r="A79" t="n">
        <v>2021</v>
      </c>
      <c r="B79" t="n">
        <v>2</v>
      </c>
      <c r="C79" t="n">
        <v>384</v>
      </c>
      <c r="D79" t="inlineStr">
        <is>
          <t>LG65UM73</t>
        </is>
      </c>
      <c r="E79" t="n">
        <v>180</v>
      </c>
      <c r="F79" s="2" t="n">
        <v>136</v>
      </c>
      <c r="G79" s="148" t="n">
        <v>27</v>
      </c>
      <c r="H79" t="n">
        <v>16</v>
      </c>
      <c r="I79" t="n">
        <v>13</v>
      </c>
      <c r="J79" t="n">
        <v>17</v>
      </c>
      <c r="K79" t="n">
        <v>0</v>
      </c>
      <c r="L79" t="n">
        <v>10</v>
      </c>
      <c r="O79" t="n">
        <v>0</v>
      </c>
      <c r="Q79" t="n">
        <v>0.015</v>
      </c>
      <c r="R79" t="n">
        <v>59</v>
      </c>
      <c r="S79" t="n">
        <v>3659</v>
      </c>
      <c r="T79" t="n">
        <v>4</v>
      </c>
      <c r="U79" t="n">
        <v>237.6</v>
      </c>
      <c r="V79" t="n">
        <v>5.2</v>
      </c>
      <c r="W79" t="n">
        <v>311.3</v>
      </c>
      <c r="X79" t="n">
        <v>7</v>
      </c>
      <c r="Y79" t="n">
        <v>2.2</v>
      </c>
      <c r="Z79" t="n">
        <v>1.188</v>
      </c>
      <c r="AA79" s="1">
        <f>IFERROR(R79/S79,"")</f>
        <v/>
      </c>
    </row>
    <row r="80">
      <c r="A80" t="n">
        <v>2021</v>
      </c>
      <c r="B80" t="n">
        <v>2</v>
      </c>
      <c r="C80" t="n">
        <v>387</v>
      </c>
      <c r="D80" t="inlineStr">
        <is>
          <t>tosh 7000×55</t>
        </is>
      </c>
      <c r="E80" t="n">
        <v>240</v>
      </c>
      <c r="F80" s="2" t="n">
        <v>220</v>
      </c>
      <c r="G80" s="148" t="n">
        <v>42</v>
      </c>
      <c r="H80" t="n">
        <v>3</v>
      </c>
      <c r="I80" t="n">
        <v>3</v>
      </c>
      <c r="J80" t="n">
        <v>3</v>
      </c>
      <c r="L80" t="n">
        <v>2</v>
      </c>
      <c r="Q80" t="n">
        <v>0.015</v>
      </c>
      <c r="R80" t="n">
        <v>12</v>
      </c>
      <c r="S80" t="n">
        <v>642</v>
      </c>
      <c r="T80" t="n">
        <v>2.6</v>
      </c>
      <c r="U80" t="n">
        <v>67.40000000000001</v>
      </c>
      <c r="V80" t="n">
        <v>3.2</v>
      </c>
      <c r="W80" t="n">
        <v>83.59999999999999</v>
      </c>
      <c r="X80" t="n">
        <v>2</v>
      </c>
      <c r="Y80" t="n">
        <v>0.3</v>
      </c>
      <c r="Z80" t="n">
        <v>0.486</v>
      </c>
      <c r="AA80" s="1">
        <f>IFERROR(R80/S80,"")</f>
        <v/>
      </c>
    </row>
    <row r="81">
      <c r="A81" t="n">
        <v>2021</v>
      </c>
      <c r="B81" t="n">
        <v>2</v>
      </c>
      <c r="C81" t="n">
        <v>395</v>
      </c>
      <c r="D81" t="inlineStr">
        <is>
          <t>قاعدة وزوايا كولدير ميلو</t>
        </is>
      </c>
      <c r="E81" t="n">
        <v>120</v>
      </c>
      <c r="F81" s="2" t="n">
        <v>108</v>
      </c>
      <c r="G81" s="148" t="n">
        <v>100</v>
      </c>
      <c r="H81" t="n">
        <v>9</v>
      </c>
      <c r="I81" t="n">
        <v>5</v>
      </c>
      <c r="J81" t="n">
        <v>8</v>
      </c>
      <c r="Q81" t="n">
        <v>0.015</v>
      </c>
      <c r="R81" t="n">
        <v>25</v>
      </c>
      <c r="S81" t="n">
        <v>3121</v>
      </c>
      <c r="T81" t="n">
        <v>4.7</v>
      </c>
      <c r="U81" t="n">
        <v>535.4</v>
      </c>
      <c r="V81" t="n">
        <v>3.5</v>
      </c>
      <c r="W81" t="n">
        <v>180</v>
      </c>
      <c r="X81" t="n">
        <v>3</v>
      </c>
      <c r="Y81" t="n">
        <v>0.3</v>
      </c>
      <c r="Z81" t="n">
        <v>0.525</v>
      </c>
      <c r="AA81" s="1">
        <f>IFERROR(R81/S81,"")</f>
        <v/>
      </c>
    </row>
    <row r="82">
      <c r="A82" t="n">
        <v>2021</v>
      </c>
      <c r="B82" t="n">
        <v>2</v>
      </c>
      <c r="C82" t="n">
        <v>405</v>
      </c>
      <c r="D82" t="inlineStr">
        <is>
          <t>طقم فوم غسالة 8 كجم -توب لود</t>
        </is>
      </c>
      <c r="E82" t="n">
        <v>200</v>
      </c>
      <c r="F82" s="2" t="n">
        <v>152</v>
      </c>
      <c r="G82" s="148" t="n">
        <v>24</v>
      </c>
      <c r="H82" t="n">
        <v>5</v>
      </c>
      <c r="I82" t="n">
        <v>1</v>
      </c>
      <c r="J82" t="n">
        <v>2</v>
      </c>
      <c r="K82" t="n">
        <v>1</v>
      </c>
      <c r="Q82" t="n">
        <v>0.015</v>
      </c>
      <c r="R82" t="n">
        <v>12</v>
      </c>
      <c r="S82" t="n">
        <v>807</v>
      </c>
      <c r="T82" t="n">
        <v>1.6</v>
      </c>
      <c r="U82" t="n">
        <v>70.90000000000001</v>
      </c>
      <c r="V82" t="n">
        <v>2.4</v>
      </c>
      <c r="W82" t="n">
        <v>103.4</v>
      </c>
      <c r="X82" t="n">
        <v>2</v>
      </c>
      <c r="Y82" t="n">
        <v>0.5</v>
      </c>
      <c r="Z82" t="n">
        <v>1.019</v>
      </c>
      <c r="AA82" s="1">
        <f>IFERROR(R82/S82,"")</f>
        <v/>
      </c>
    </row>
    <row r="83">
      <c r="A83" t="n">
        <v>2021</v>
      </c>
      <c r="B83" t="n">
        <v>2</v>
      </c>
      <c r="C83" t="n">
        <v>406</v>
      </c>
      <c r="D83" t="inlineStr">
        <is>
          <t>طقم فوم غسالة 10 كجم -توب لود</t>
        </is>
      </c>
      <c r="E83" t="n">
        <v>200</v>
      </c>
      <c r="F83" s="2" t="n">
        <v>146</v>
      </c>
      <c r="G83" s="148" t="n">
        <v>25</v>
      </c>
      <c r="H83" t="n">
        <v>9</v>
      </c>
      <c r="I83" t="n">
        <v>2</v>
      </c>
      <c r="J83" t="n">
        <v>5</v>
      </c>
      <c r="Q83" t="n">
        <v>0.015</v>
      </c>
      <c r="R83" t="n">
        <v>19</v>
      </c>
      <c r="S83" t="n">
        <v>784</v>
      </c>
      <c r="T83" t="n">
        <v>2</v>
      </c>
      <c r="U83" t="n">
        <v>58.3</v>
      </c>
      <c r="V83" t="n">
        <v>2.7</v>
      </c>
      <c r="W83" t="n">
        <v>83</v>
      </c>
      <c r="X83" t="n">
        <v>2</v>
      </c>
      <c r="Y83" t="n">
        <v>0.8</v>
      </c>
      <c r="Z83" t="n">
        <v>0.99</v>
      </c>
      <c r="AA83" s="1">
        <f>IFERROR(R83/S83,"")</f>
        <v/>
      </c>
    </row>
    <row r="84">
      <c r="A84" t="n">
        <v>2021</v>
      </c>
      <c r="B84" t="n">
        <v>2</v>
      </c>
      <c r="C84" t="n">
        <v>407</v>
      </c>
      <c r="D84" t="inlineStr">
        <is>
          <t>طقم فوم غسالة 12 كجم -توب لود</t>
        </is>
      </c>
      <c r="E84" t="n">
        <v>200</v>
      </c>
      <c r="F84" s="2" t="n">
        <v>166</v>
      </c>
      <c r="G84" s="148" t="n">
        <v>22</v>
      </c>
      <c r="H84" t="n">
        <v>6</v>
      </c>
      <c r="I84" t="n">
        <v>2</v>
      </c>
      <c r="J84" t="n">
        <v>2</v>
      </c>
      <c r="Q84" t="n">
        <v>0.015</v>
      </c>
      <c r="R84" t="n">
        <v>12</v>
      </c>
      <c r="S84" t="n">
        <v>852</v>
      </c>
      <c r="T84" t="n">
        <v>2.2</v>
      </c>
      <c r="U84" t="n">
        <v>66</v>
      </c>
      <c r="V84" t="n">
        <v>3.2</v>
      </c>
      <c r="W84" t="n">
        <v>98.5</v>
      </c>
      <c r="X84" t="n">
        <v>2</v>
      </c>
      <c r="Y84" t="n">
        <v>0.6</v>
      </c>
      <c r="Z84" t="n">
        <v>1.076</v>
      </c>
      <c r="AA84" s="1">
        <f>IFERROR(R84/S84,"")</f>
        <v/>
      </c>
    </row>
    <row r="85">
      <c r="A85" t="n">
        <v>2021</v>
      </c>
      <c r="B85" t="n">
        <v>2</v>
      </c>
      <c r="C85" t="n">
        <v>416</v>
      </c>
      <c r="D85" t="inlineStr">
        <is>
          <t>LG75UP77-front</t>
        </is>
      </c>
      <c r="E85" t="n">
        <v>180</v>
      </c>
      <c r="F85" s="2" t="n">
        <v>108</v>
      </c>
      <c r="G85" s="148" t="n">
        <v>67</v>
      </c>
      <c r="H85" t="n">
        <v>6</v>
      </c>
      <c r="J85" t="n">
        <v>1</v>
      </c>
      <c r="Q85" t="n">
        <v>0.015</v>
      </c>
      <c r="R85" t="n">
        <v>7</v>
      </c>
      <c r="S85" t="n">
        <v>7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0.1</v>
      </c>
      <c r="Z85" t="n">
        <v>0.008</v>
      </c>
      <c r="AA85" s="1">
        <f>IFERROR(R85/S85,"")</f>
        <v/>
      </c>
    </row>
    <row r="86">
      <c r="A86" t="n">
        <v>2021</v>
      </c>
      <c r="B86" t="n">
        <v>2</v>
      </c>
      <c r="C86" t="n">
        <v>417</v>
      </c>
      <c r="D86" t="inlineStr">
        <is>
          <t>LG75UP77set</t>
        </is>
      </c>
      <c r="E86" t="n">
        <v>180</v>
      </c>
      <c r="F86" s="2" t="n">
        <v>148</v>
      </c>
      <c r="G86" s="148" t="n">
        <v>24</v>
      </c>
      <c r="H86" t="n">
        <v>2</v>
      </c>
      <c r="I86" t="n">
        <v>1</v>
      </c>
      <c r="J86" t="n">
        <v>2</v>
      </c>
      <c r="L86" t="n">
        <v>1</v>
      </c>
      <c r="Q86" t="n">
        <v>0.015</v>
      </c>
      <c r="R86" t="n">
        <v>5</v>
      </c>
      <c r="S86" t="n">
        <v>5</v>
      </c>
      <c r="T86" t="n">
        <v>0.1</v>
      </c>
      <c r="U86" t="n">
        <v>0.1</v>
      </c>
      <c r="V86" t="n">
        <v>0.1</v>
      </c>
      <c r="W86" t="n">
        <v>0.1</v>
      </c>
      <c r="X86" t="n">
        <v>1</v>
      </c>
      <c r="Y86" t="n">
        <v>0.2</v>
      </c>
      <c r="Z86" t="n">
        <v>0.011</v>
      </c>
      <c r="AA86" s="1">
        <f>IFERROR(R86/S86,"")</f>
        <v/>
      </c>
    </row>
    <row r="87">
      <c r="A87" t="n">
        <v>2021</v>
      </c>
      <c r="B87" t="n">
        <v>2</v>
      </c>
      <c r="C87" t="n">
        <v>418</v>
      </c>
      <c r="D87" t="inlineStr">
        <is>
          <t>Tosh65UA14</t>
        </is>
      </c>
      <c r="E87" t="n">
        <v>180</v>
      </c>
      <c r="F87" s="2" t="n">
        <v>166</v>
      </c>
      <c r="G87" s="148" t="n">
        <v>22</v>
      </c>
      <c r="H87" t="n">
        <v>101</v>
      </c>
      <c r="I87" t="n">
        <v>35</v>
      </c>
      <c r="J87" t="n">
        <v>320</v>
      </c>
      <c r="L87" t="n">
        <v>6</v>
      </c>
      <c r="Q87" t="n">
        <v>0.015</v>
      </c>
      <c r="R87" t="n">
        <v>458</v>
      </c>
      <c r="S87" t="n">
        <v>3110</v>
      </c>
      <c r="T87" t="n">
        <v>6.9</v>
      </c>
      <c r="U87" t="n">
        <v>59.6</v>
      </c>
      <c r="V87" t="n">
        <v>13.7</v>
      </c>
      <c r="W87" t="n">
        <v>84</v>
      </c>
      <c r="X87" t="n">
        <v>4</v>
      </c>
      <c r="Y87" t="n">
        <v>21.1</v>
      </c>
      <c r="Z87" t="n">
        <v>1.767</v>
      </c>
      <c r="AA87" s="1">
        <f>IFERROR(R87/S87,"")</f>
        <v/>
      </c>
    </row>
    <row r="88">
      <c r="A88" t="n">
        <v>2021</v>
      </c>
      <c r="B88" t="n">
        <v>2</v>
      </c>
      <c r="C88" t="n">
        <v>420</v>
      </c>
      <c r="D88" t="inlineStr">
        <is>
          <t>LG43UP81</t>
        </is>
      </c>
      <c r="E88" t="n">
        <v>150</v>
      </c>
      <c r="F88" s="2" t="n">
        <v>156</v>
      </c>
      <c r="G88" s="148" t="n">
        <v>69</v>
      </c>
      <c r="H88" t="n">
        <v>3</v>
      </c>
      <c r="J88" t="n">
        <v>10</v>
      </c>
      <c r="Q88" t="n">
        <v>0.015</v>
      </c>
      <c r="R88" t="n">
        <v>13</v>
      </c>
      <c r="S88" t="n">
        <v>293</v>
      </c>
      <c r="T88" t="n">
        <v>0.1</v>
      </c>
      <c r="U88" t="n">
        <v>2.7</v>
      </c>
      <c r="V88" t="n">
        <v>0.2</v>
      </c>
      <c r="W88" t="n">
        <v>1.7</v>
      </c>
      <c r="X88" t="n">
        <v>1</v>
      </c>
      <c r="Y88" t="n">
        <v>0.2</v>
      </c>
      <c r="Z88" t="n">
        <v>0.185</v>
      </c>
      <c r="AA88" s="1">
        <f>IFERROR(R88/S88,"")</f>
        <v/>
      </c>
    </row>
    <row r="89">
      <c r="A89" t="n">
        <v>2021</v>
      </c>
      <c r="B89" t="n">
        <v>2</v>
      </c>
      <c r="C89" t="n">
        <v>421</v>
      </c>
      <c r="D89" t="inlineStr">
        <is>
          <t>LG65UP81</t>
        </is>
      </c>
      <c r="E89" t="n">
        <v>200</v>
      </c>
      <c r="F89" s="2" t="n">
        <v>182</v>
      </c>
      <c r="G89" s="148" t="n">
        <v>20</v>
      </c>
      <c r="H89" t="n">
        <v>3</v>
      </c>
      <c r="J89" t="n">
        <v>1</v>
      </c>
      <c r="L89" t="n">
        <v>1</v>
      </c>
      <c r="Q89" t="n">
        <v>0.015</v>
      </c>
      <c r="R89" t="n">
        <v>5</v>
      </c>
      <c r="S89" t="n">
        <v>245</v>
      </c>
      <c r="T89" t="n">
        <v>0.1</v>
      </c>
      <c r="U89" t="n">
        <v>3.6</v>
      </c>
      <c r="V89" t="n">
        <v>0.1</v>
      </c>
      <c r="W89" t="n">
        <v>0.1</v>
      </c>
      <c r="X89" t="n">
        <v>1</v>
      </c>
      <c r="Y89" t="n">
        <v>0.3</v>
      </c>
      <c r="Z89" t="n">
        <v>0.619</v>
      </c>
      <c r="AA89" s="1">
        <f>IFERROR(R89/S89,"")</f>
        <v/>
      </c>
    </row>
    <row r="90">
      <c r="A90" t="n">
        <v>2021</v>
      </c>
      <c r="B90" t="n">
        <v>2</v>
      </c>
      <c r="C90" t="n">
        <v>422</v>
      </c>
      <c r="D90" t="inlineStr">
        <is>
          <t>LG 65UP77 FRONT</t>
        </is>
      </c>
      <c r="E90" t="n">
        <v>70</v>
      </c>
      <c r="F90" s="2" t="n">
        <v>92</v>
      </c>
      <c r="G90" s="148" t="n">
        <v>78</v>
      </c>
      <c r="H90" t="n">
        <v>10</v>
      </c>
      <c r="I90" t="n">
        <v>2</v>
      </c>
      <c r="J90" t="n">
        <v>12</v>
      </c>
      <c r="Q90" t="n">
        <v>0.015</v>
      </c>
      <c r="R90" t="n">
        <v>24</v>
      </c>
      <c r="S90" t="n">
        <v>744</v>
      </c>
      <c r="T90" t="n">
        <v>0.2</v>
      </c>
      <c r="U90" t="n">
        <v>7.2</v>
      </c>
      <c r="V90" t="n">
        <v>0.2</v>
      </c>
      <c r="W90" t="n">
        <v>7.2</v>
      </c>
      <c r="X90" t="n">
        <v>1</v>
      </c>
      <c r="Y90" t="n">
        <v>0.3</v>
      </c>
      <c r="Z90" t="n">
        <v>0.328</v>
      </c>
      <c r="AA90" s="1">
        <f>IFERROR(R90/S90,"")</f>
        <v/>
      </c>
    </row>
    <row r="91">
      <c r="A91" t="n">
        <v>2021</v>
      </c>
      <c r="B91" t="n">
        <v>2</v>
      </c>
      <c r="C91" t="n">
        <v>423</v>
      </c>
      <c r="D91" t="inlineStr">
        <is>
          <t>LG65UP77_TB</t>
        </is>
      </c>
      <c r="E91" t="n">
        <v>180</v>
      </c>
      <c r="F91" s="2" t="n">
        <v>194</v>
      </c>
      <c r="G91" s="148" t="n">
        <v>37</v>
      </c>
      <c r="H91" t="n">
        <v>11</v>
      </c>
      <c r="I91" t="n">
        <v>6</v>
      </c>
      <c r="J91" t="n">
        <v>11</v>
      </c>
      <c r="L91" t="n">
        <v>2</v>
      </c>
      <c r="Q91" t="n">
        <v>0.015</v>
      </c>
      <c r="R91" t="n">
        <v>30</v>
      </c>
      <c r="S91" t="n">
        <v>1104</v>
      </c>
      <c r="T91" t="n">
        <v>0.1</v>
      </c>
      <c r="U91" t="n">
        <v>5.2</v>
      </c>
      <c r="V91" t="n">
        <v>0.2</v>
      </c>
      <c r="W91" t="n">
        <v>6.7</v>
      </c>
      <c r="X91" t="n">
        <v>3</v>
      </c>
      <c r="Y91" t="n">
        <v>0.8</v>
      </c>
      <c r="Z91" t="n">
        <v>0.418</v>
      </c>
      <c r="AA91" s="1">
        <f>IFERROR(R91/S91,"")</f>
        <v/>
      </c>
    </row>
    <row r="92">
      <c r="A92" t="n">
        <v>2021</v>
      </c>
      <c r="B92" t="n">
        <v>2</v>
      </c>
      <c r="C92" t="n">
        <v>3</v>
      </c>
      <c r="D92" t="inlineStr">
        <is>
          <t>(إفتا)SAB</t>
        </is>
      </c>
      <c r="E92" t="n">
        <v>154</v>
      </c>
      <c r="F92" s="2" t="n">
        <v>114</v>
      </c>
      <c r="G92" s="148" t="n">
        <v>69</v>
      </c>
      <c r="H92" t="n">
        <v>24</v>
      </c>
      <c r="I92" t="n">
        <v>11</v>
      </c>
      <c r="J92" t="n">
        <v>17</v>
      </c>
      <c r="L92" t="n">
        <v>2</v>
      </c>
      <c r="Q92" t="n">
        <v>0.02</v>
      </c>
      <c r="R92" t="n">
        <v>54</v>
      </c>
      <c r="S92" t="n">
        <v>1254</v>
      </c>
      <c r="T92" t="n">
        <v>3.4</v>
      </c>
      <c r="U92" t="n">
        <v>77.8</v>
      </c>
      <c r="V92" t="n">
        <v>3.2</v>
      </c>
      <c r="W92" t="n">
        <v>72.7</v>
      </c>
      <c r="X92" t="n">
        <v>2</v>
      </c>
      <c r="Y92" t="n">
        <v>0.8</v>
      </c>
      <c r="Z92" t="n">
        <v>0.606</v>
      </c>
      <c r="AA92" s="1">
        <f>IFERROR(R92/S92,"")</f>
        <v/>
      </c>
    </row>
    <row r="93">
      <c r="A93" t="n">
        <v>2021</v>
      </c>
      <c r="B93" t="n">
        <v>2</v>
      </c>
      <c r="C93" t="n">
        <v>4</v>
      </c>
      <c r="D93" t="inlineStr">
        <is>
          <t>جانب حماية يمين / شمال</t>
        </is>
      </c>
      <c r="E93" t="n">
        <v>195</v>
      </c>
      <c r="F93" s="2" t="n">
        <v>129</v>
      </c>
      <c r="G93" s="148" t="n">
        <v>56</v>
      </c>
      <c r="H93" t="n">
        <v>18</v>
      </c>
      <c r="I93" t="n">
        <v>5</v>
      </c>
      <c r="J93" t="n">
        <v>17</v>
      </c>
      <c r="Q93" t="n">
        <v>0.02</v>
      </c>
      <c r="R93" t="n">
        <v>47</v>
      </c>
      <c r="S93" t="n">
        <v>3735</v>
      </c>
      <c r="T93" t="n">
        <v>1</v>
      </c>
      <c r="U93" t="n">
        <v>79.3</v>
      </c>
      <c r="V93" t="n">
        <v>1.4</v>
      </c>
      <c r="W93" t="n">
        <v>102.4</v>
      </c>
      <c r="X93" t="n">
        <v>5</v>
      </c>
      <c r="Y93" t="n">
        <v>0.8</v>
      </c>
      <c r="Z93" t="n">
        <v>0.918</v>
      </c>
      <c r="AA93" s="1">
        <f>IFERROR(R93/S93,"")</f>
        <v/>
      </c>
    </row>
    <row r="94">
      <c r="A94" t="n">
        <v>2021</v>
      </c>
      <c r="B94" t="n">
        <v>2</v>
      </c>
      <c r="C94" t="n">
        <v>52</v>
      </c>
      <c r="D94" t="inlineStr">
        <is>
          <t>فوم كوش 152</t>
        </is>
      </c>
      <c r="E94" t="n">
        <v>96</v>
      </c>
      <c r="F94" s="2" t="n">
        <v>118</v>
      </c>
      <c r="G94" s="148" t="n">
        <v>276</v>
      </c>
      <c r="H94" t="n">
        <v>27</v>
      </c>
      <c r="I94" t="n">
        <v>34</v>
      </c>
      <c r="J94" t="n">
        <v>12</v>
      </c>
      <c r="Q94" t="n">
        <v>0.02</v>
      </c>
      <c r="R94" t="n">
        <v>73</v>
      </c>
      <c r="S94" t="n">
        <v>8873</v>
      </c>
      <c r="T94" t="n">
        <v>6.1</v>
      </c>
      <c r="U94" t="n">
        <v>739.4</v>
      </c>
      <c r="V94" t="n">
        <v>6.2</v>
      </c>
      <c r="W94" t="n">
        <v>753.4</v>
      </c>
      <c r="X94" t="n">
        <v>2</v>
      </c>
      <c r="Y94" t="n">
        <v>0.3</v>
      </c>
      <c r="Z94" t="n">
        <v>0.6</v>
      </c>
      <c r="AA94" s="1">
        <f>IFERROR(R94/S94,"")</f>
        <v/>
      </c>
    </row>
    <row r="95">
      <c r="A95" t="n">
        <v>2021</v>
      </c>
      <c r="B95" t="n">
        <v>2</v>
      </c>
      <c r="C95" t="n">
        <v>123</v>
      </c>
      <c r="D95" t="inlineStr">
        <is>
          <t>Stop Coller S4</t>
        </is>
      </c>
      <c r="E95" t="n">
        <v>180</v>
      </c>
      <c r="F95" s="2" t="n">
        <v>201</v>
      </c>
      <c r="G95" s="148" t="n">
        <v>80</v>
      </c>
      <c r="H95" t="n">
        <v>42</v>
      </c>
      <c r="I95" t="n">
        <v>16</v>
      </c>
      <c r="J95" t="n">
        <v>25</v>
      </c>
      <c r="O95" t="n">
        <v>25</v>
      </c>
      <c r="Q95" t="n">
        <v>0.02</v>
      </c>
      <c r="R95" t="n">
        <v>108</v>
      </c>
      <c r="S95" t="n">
        <v>2988</v>
      </c>
      <c r="T95" t="n">
        <v>0.8</v>
      </c>
      <c r="U95" t="n">
        <v>22.5</v>
      </c>
      <c r="V95" t="n">
        <v>0.6</v>
      </c>
      <c r="W95" t="n">
        <v>16.7</v>
      </c>
      <c r="X95" t="n">
        <v>7</v>
      </c>
      <c r="Y95" t="n">
        <v>1.3</v>
      </c>
      <c r="Z95" t="n">
        <v>0.243</v>
      </c>
      <c r="AA95" s="1">
        <f>IFERROR(R95/S95,"")</f>
        <v/>
      </c>
    </row>
    <row r="96">
      <c r="A96" t="n">
        <v>2021</v>
      </c>
      <c r="B96" t="n">
        <v>2</v>
      </c>
      <c r="C96" t="n">
        <v>159</v>
      </c>
      <c r="D96" t="inlineStr">
        <is>
          <t>سخان غاز 6لتر</t>
        </is>
      </c>
      <c r="E96" t="n">
        <v>154</v>
      </c>
      <c r="F96" s="2" t="n">
        <v>116</v>
      </c>
      <c r="G96" s="148" t="n">
        <v>93</v>
      </c>
      <c r="H96" t="n">
        <v>88</v>
      </c>
      <c r="I96" t="n">
        <v>24</v>
      </c>
      <c r="J96" t="n">
        <v>78</v>
      </c>
      <c r="L96" t="n">
        <v>10</v>
      </c>
      <c r="Q96" t="n">
        <v>0.02</v>
      </c>
      <c r="R96" t="n">
        <v>198</v>
      </c>
      <c r="S96" t="n">
        <v>20838</v>
      </c>
      <c r="T96" t="n">
        <v>4</v>
      </c>
      <c r="U96" t="n">
        <v>418.1</v>
      </c>
      <c r="V96" t="n">
        <v>2.7</v>
      </c>
      <c r="W96" t="n">
        <v>283.5</v>
      </c>
      <c r="X96" t="n">
        <v>14</v>
      </c>
      <c r="Y96" t="n">
        <v>2.1</v>
      </c>
      <c r="Z96" t="n">
        <v>0.967</v>
      </c>
      <c r="AA96" s="1">
        <f>IFERROR(R96/S96,"")</f>
        <v/>
      </c>
    </row>
    <row r="97">
      <c r="A97" t="n">
        <v>2021</v>
      </c>
      <c r="B97" t="n">
        <v>2</v>
      </c>
      <c r="C97" t="n">
        <v>164</v>
      </c>
      <c r="F97" s="2" t="n">
        <v>172</v>
      </c>
      <c r="G97" s="148" t="n">
        <v>23</v>
      </c>
      <c r="Q97" t="n">
        <v>0.02</v>
      </c>
      <c r="S97" t="n">
        <v>580</v>
      </c>
      <c r="U97" t="n">
        <v>33.9</v>
      </c>
      <c r="X97" t="n">
        <v>4</v>
      </c>
      <c r="AA97" s="1">
        <f>IFERROR(R97/S97,"")</f>
        <v/>
      </c>
    </row>
    <row r="98">
      <c r="A98" t="n">
        <v>2021</v>
      </c>
      <c r="B98" t="n">
        <v>2</v>
      </c>
      <c r="C98" t="n">
        <v>165</v>
      </c>
      <c r="D98" t="inlineStr">
        <is>
          <t>زانوسي العبد 309 - 314</t>
        </is>
      </c>
      <c r="E98" t="n">
        <v>180</v>
      </c>
      <c r="F98" s="2" t="n">
        <v>172</v>
      </c>
      <c r="G98" s="148" t="n">
        <v>23</v>
      </c>
      <c r="H98" t="n">
        <v>2</v>
      </c>
      <c r="I98" t="n">
        <v>4</v>
      </c>
      <c r="J98" t="n">
        <v>4</v>
      </c>
      <c r="Q98" t="n">
        <v>0.02</v>
      </c>
      <c r="R98" t="n">
        <v>10</v>
      </c>
      <c r="S98" t="n">
        <v>370</v>
      </c>
      <c r="T98" t="n">
        <v>0</v>
      </c>
      <c r="U98" t="n">
        <v>1.8</v>
      </c>
      <c r="V98" t="n">
        <v>0.1</v>
      </c>
      <c r="W98" t="n">
        <v>2</v>
      </c>
      <c r="X98" t="n">
        <v>4</v>
      </c>
      <c r="Y98" t="n">
        <v>0.4</v>
      </c>
      <c r="Z98" t="n">
        <v>0.21</v>
      </c>
      <c r="AA98" s="1">
        <f>IFERROR(R98/S98,"")</f>
        <v/>
      </c>
    </row>
    <row r="99">
      <c r="A99" t="n">
        <v>2021</v>
      </c>
      <c r="B99" t="n">
        <v>2</v>
      </c>
      <c r="C99" t="n">
        <v>214</v>
      </c>
      <c r="D99" t="inlineStr">
        <is>
          <t>فوم قاعده 60*60</t>
        </is>
      </c>
      <c r="E99" t="n">
        <v>212</v>
      </c>
      <c r="F99" s="2" t="n">
        <v>189</v>
      </c>
      <c r="G99" s="148" t="n">
        <v>76</v>
      </c>
      <c r="H99" t="n">
        <v>20</v>
      </c>
      <c r="I99" t="n">
        <v>16</v>
      </c>
      <c r="J99" t="n">
        <v>19</v>
      </c>
      <c r="L99" t="n">
        <v>2</v>
      </c>
      <c r="Q99" t="n">
        <v>0.02</v>
      </c>
      <c r="R99" t="n">
        <v>57</v>
      </c>
      <c r="S99" t="n">
        <v>2332</v>
      </c>
      <c r="T99" t="n">
        <v>0.2</v>
      </c>
      <c r="U99" t="n">
        <v>6.6</v>
      </c>
      <c r="V99" t="n">
        <v>0.2</v>
      </c>
      <c r="W99" t="n">
        <v>6.8</v>
      </c>
      <c r="X99" t="n">
        <v>2</v>
      </c>
      <c r="Y99" t="n">
        <v>0.8</v>
      </c>
      <c r="Z99" t="n">
        <v>0.779</v>
      </c>
      <c r="AA99" s="1">
        <f>IFERROR(R99/S99,"")</f>
        <v/>
      </c>
    </row>
    <row r="100">
      <c r="A100" t="n">
        <v>2021</v>
      </c>
      <c r="B100" t="n">
        <v>2</v>
      </c>
      <c r="C100" t="n">
        <v>227</v>
      </c>
      <c r="D100" t="inlineStr">
        <is>
          <t>فوم طقم سخان غاز 10 لتر</t>
        </is>
      </c>
      <c r="E100" t="n">
        <v>177</v>
      </c>
      <c r="F100" s="2" t="n">
        <v>130</v>
      </c>
      <c r="G100" s="148" t="n">
        <v>83</v>
      </c>
      <c r="H100" t="n">
        <v>27</v>
      </c>
      <c r="I100" t="n">
        <v>10</v>
      </c>
      <c r="J100" t="n">
        <v>25</v>
      </c>
      <c r="K100" t="n">
        <v>2</v>
      </c>
      <c r="L100" t="n">
        <v>2</v>
      </c>
      <c r="Q100" t="n">
        <v>0.02</v>
      </c>
      <c r="R100" t="n">
        <v>65</v>
      </c>
      <c r="S100" t="n">
        <v>6665</v>
      </c>
      <c r="T100" t="n">
        <v>0.5</v>
      </c>
      <c r="U100" t="n">
        <v>54.6</v>
      </c>
      <c r="V100" t="n">
        <v>0.5</v>
      </c>
      <c r="W100" t="n">
        <v>50.8</v>
      </c>
      <c r="X100" t="n">
        <v>5</v>
      </c>
      <c r="Y100" t="n">
        <v>0.8</v>
      </c>
      <c r="Z100" t="n">
        <v>0.993</v>
      </c>
      <c r="AA100" s="1">
        <f>IFERROR(R100/S100,"")</f>
        <v/>
      </c>
    </row>
    <row r="101">
      <c r="A101" t="n">
        <v>2021</v>
      </c>
      <c r="B101" t="n">
        <v>2</v>
      </c>
      <c r="C101" t="n">
        <v>256</v>
      </c>
      <c r="D101" t="inlineStr">
        <is>
          <t>فوم دعامه 60*60</t>
        </is>
      </c>
      <c r="E101" t="n">
        <v>171</v>
      </c>
      <c r="F101" s="2" t="n">
        <v>134</v>
      </c>
      <c r="G101" s="148" t="n">
        <v>215</v>
      </c>
      <c r="H101" t="n">
        <v>36</v>
      </c>
      <c r="I101" t="n">
        <v>10</v>
      </c>
      <c r="J101" t="n">
        <v>62</v>
      </c>
      <c r="Q101" t="n">
        <v>0.02</v>
      </c>
      <c r="R101" t="n">
        <v>108</v>
      </c>
      <c r="S101" t="n">
        <v>10108</v>
      </c>
      <c r="T101" t="n">
        <v>3.4</v>
      </c>
      <c r="U101" t="n">
        <v>315.9</v>
      </c>
      <c r="V101" t="n">
        <v>3.2</v>
      </c>
      <c r="W101" t="n">
        <v>288.5</v>
      </c>
      <c r="X101" t="n">
        <v>3</v>
      </c>
      <c r="Y101" t="n">
        <v>0.5</v>
      </c>
      <c r="Z101" t="n">
        <v>0.912</v>
      </c>
      <c r="AA101" s="1">
        <f>IFERROR(R101/S101,"")</f>
        <v/>
      </c>
    </row>
    <row r="102">
      <c r="A102" t="n">
        <v>2021</v>
      </c>
      <c r="B102" t="n">
        <v>2</v>
      </c>
      <c r="C102" t="n">
        <v>259</v>
      </c>
      <c r="D102" t="inlineStr">
        <is>
          <t>فوم حمايةالعداد</t>
        </is>
      </c>
      <c r="E102" t="n">
        <v>85</v>
      </c>
      <c r="F102" s="2" t="n">
        <v>105</v>
      </c>
      <c r="G102" s="148" t="n">
        <v>414</v>
      </c>
      <c r="H102" t="n">
        <v>108</v>
      </c>
      <c r="I102" t="n">
        <v>60</v>
      </c>
      <c r="J102" t="n">
        <v>136</v>
      </c>
      <c r="L102" t="n">
        <v>17</v>
      </c>
      <c r="Q102" t="n">
        <v>0.02</v>
      </c>
      <c r="R102" t="n">
        <v>321</v>
      </c>
      <c r="S102" t="n">
        <v>37321</v>
      </c>
      <c r="T102" t="n">
        <v>107</v>
      </c>
      <c r="U102" t="n">
        <v>12440.3</v>
      </c>
      <c r="V102" t="n">
        <v>109.4</v>
      </c>
      <c r="W102" t="n">
        <v>12584.2</v>
      </c>
      <c r="X102" t="n">
        <v>8</v>
      </c>
      <c r="Y102" t="n">
        <v>0.8</v>
      </c>
      <c r="Z102" t="n">
        <v>0.417</v>
      </c>
      <c r="AA102" s="1">
        <f>IFERROR(R102/S102,"")</f>
        <v/>
      </c>
    </row>
    <row r="103">
      <c r="A103" t="n">
        <v>2021</v>
      </c>
      <c r="B103" t="n">
        <v>2</v>
      </c>
      <c r="C103" t="n">
        <v>334</v>
      </c>
      <c r="D103" t="inlineStr">
        <is>
          <t>طقم سخان بلونايل ذو 4 اطقم</t>
        </is>
      </c>
      <c r="E103" t="n">
        <v>164</v>
      </c>
      <c r="F103" s="2" t="n">
        <v>139</v>
      </c>
      <c r="G103" s="148" t="n">
        <v>104</v>
      </c>
      <c r="H103" t="n">
        <v>142</v>
      </c>
      <c r="I103" t="n">
        <v>82</v>
      </c>
      <c r="J103" t="n">
        <v>154</v>
      </c>
      <c r="K103" t="n">
        <v>1</v>
      </c>
      <c r="L103" t="n">
        <v>13</v>
      </c>
      <c r="M103" t="n">
        <v>5</v>
      </c>
      <c r="Q103" t="n">
        <v>0.02</v>
      </c>
      <c r="R103" t="n">
        <v>390</v>
      </c>
      <c r="S103" t="n">
        <v>35160</v>
      </c>
      <c r="T103" t="n">
        <v>5.8</v>
      </c>
      <c r="U103" t="n">
        <v>519.6</v>
      </c>
      <c r="V103" t="n">
        <v>5.6</v>
      </c>
      <c r="W103" t="n">
        <v>506</v>
      </c>
      <c r="X103" t="n">
        <v>19</v>
      </c>
      <c r="Y103" t="n">
        <v>3.8</v>
      </c>
      <c r="Z103" t="n">
        <v>0.956</v>
      </c>
      <c r="AA103" s="1">
        <f>IFERROR(R103/S103,"")</f>
        <v/>
      </c>
    </row>
    <row r="104">
      <c r="A104" t="n">
        <v>2021</v>
      </c>
      <c r="B104" t="n">
        <v>2</v>
      </c>
      <c r="C104" t="n">
        <v>393</v>
      </c>
      <c r="D104" t="inlineStr">
        <is>
          <t>فوم علبه 124 علوي و سفلى P</t>
        </is>
      </c>
      <c r="E104" t="n">
        <v>277</v>
      </c>
      <c r="F104" s="2" t="n">
        <v>241</v>
      </c>
      <c r="G104" s="148" t="n">
        <v>15</v>
      </c>
      <c r="H104" t="n">
        <v>29</v>
      </c>
      <c r="I104" t="n">
        <v>11</v>
      </c>
      <c r="J104" t="n">
        <v>18</v>
      </c>
      <c r="L104" t="n">
        <v>1</v>
      </c>
      <c r="Q104" t="n">
        <v>0.02</v>
      </c>
      <c r="R104" t="n">
        <v>59</v>
      </c>
      <c r="S104" t="n">
        <v>659</v>
      </c>
      <c r="T104" t="n">
        <v>0.2</v>
      </c>
      <c r="U104" t="n">
        <v>2.3</v>
      </c>
      <c r="V104" t="n">
        <v>0.3</v>
      </c>
      <c r="W104" t="n">
        <v>3</v>
      </c>
      <c r="X104" t="n">
        <v>3</v>
      </c>
      <c r="Y104" t="n">
        <v>3.8</v>
      </c>
      <c r="Z104" t="n">
        <v>0.768</v>
      </c>
      <c r="AA104" s="1">
        <f>IFERROR(R104/S104,"")</f>
        <v/>
      </c>
    </row>
    <row r="105">
      <c r="A105" t="n">
        <v>2021</v>
      </c>
      <c r="B105" t="n">
        <v>2</v>
      </c>
      <c r="C105" t="n">
        <v>415</v>
      </c>
      <c r="D105" t="inlineStr">
        <is>
          <t>زانوسي 70 سم -2 (قاعدة ، كفر)</t>
        </is>
      </c>
      <c r="E105" t="n">
        <v>180</v>
      </c>
      <c r="F105" s="2" t="n">
        <v>161</v>
      </c>
      <c r="G105" s="148" t="n">
        <v>68</v>
      </c>
      <c r="H105" t="n">
        <v>6</v>
      </c>
      <c r="I105" t="n">
        <v>4</v>
      </c>
      <c r="J105" t="n">
        <v>6</v>
      </c>
      <c r="K105" t="n">
        <v>5</v>
      </c>
      <c r="Q105" t="n">
        <v>0.02</v>
      </c>
      <c r="R105" t="n">
        <v>24</v>
      </c>
      <c r="S105" t="n">
        <v>1569</v>
      </c>
      <c r="T105" t="n">
        <v>3.5</v>
      </c>
      <c r="U105" t="n">
        <v>216.6</v>
      </c>
      <c r="V105" t="n">
        <v>6</v>
      </c>
      <c r="W105" t="n">
        <v>367.7</v>
      </c>
      <c r="X105" t="n">
        <v>3</v>
      </c>
      <c r="Y105" t="n">
        <v>0.4</v>
      </c>
      <c r="Z105" t="n">
        <v>0.396</v>
      </c>
      <c r="AA105" s="1">
        <f>IFERROR(R105/S105,"")</f>
        <v/>
      </c>
    </row>
    <row r="106">
      <c r="A106" t="n">
        <v>2021</v>
      </c>
      <c r="B106" t="n">
        <v>3</v>
      </c>
      <c r="C106" t="n">
        <v>1</v>
      </c>
      <c r="D106" t="inlineStr">
        <is>
          <t>كفر سخان فرنساوى 085/قاعده سخان فرنساوى 086</t>
        </is>
      </c>
      <c r="E106" t="n">
        <v>100</v>
      </c>
      <c r="F106" s="2" t="n">
        <v>95</v>
      </c>
      <c r="G106" s="148" t="n">
        <v>113</v>
      </c>
      <c r="H106" t="n">
        <v>113</v>
      </c>
      <c r="I106" t="n">
        <v>34</v>
      </c>
      <c r="J106" t="n">
        <v>65</v>
      </c>
      <c r="Q106" t="n">
        <v>0.015</v>
      </c>
      <c r="R106" t="n">
        <v>231</v>
      </c>
      <c r="S106" t="n">
        <v>33148</v>
      </c>
      <c r="T106" t="n">
        <v>10</v>
      </c>
      <c r="U106" t="n">
        <v>1339.3</v>
      </c>
      <c r="V106" t="n">
        <v>13.3</v>
      </c>
      <c r="W106" t="n">
        <v>1774.7</v>
      </c>
      <c r="X106" t="n">
        <v>16</v>
      </c>
      <c r="Y106" t="n">
        <v>2</v>
      </c>
      <c r="Z106" t="n">
        <v>0.872</v>
      </c>
      <c r="AA106" s="1">
        <f>IFERROR(R106/S106,"")</f>
        <v/>
      </c>
    </row>
    <row r="107">
      <c r="A107" t="n">
        <v>2021</v>
      </c>
      <c r="B107" t="n">
        <v>3</v>
      </c>
      <c r="C107" t="n">
        <v>10</v>
      </c>
      <c r="D107" t="inlineStr">
        <is>
          <t>فوم زوايا فيكتوريا اماميه وخلفية</t>
        </is>
      </c>
      <c r="E107" t="n">
        <v>99</v>
      </c>
      <c r="F107" s="2" t="n">
        <v>108</v>
      </c>
      <c r="G107" s="148" t="n">
        <v>134</v>
      </c>
      <c r="H107" t="n">
        <v>26</v>
      </c>
      <c r="I107" t="n">
        <v>5</v>
      </c>
      <c r="J107" t="n">
        <v>17</v>
      </c>
      <c r="Q107" t="n">
        <v>0.015</v>
      </c>
      <c r="R107" t="n">
        <v>51</v>
      </c>
      <c r="S107" t="n">
        <v>9411</v>
      </c>
      <c r="T107" t="n">
        <v>1.5</v>
      </c>
      <c r="U107" t="n">
        <v>258.4</v>
      </c>
      <c r="V107" t="n">
        <v>2</v>
      </c>
      <c r="W107" t="n">
        <v>338.2</v>
      </c>
      <c r="X107" t="n">
        <v>4</v>
      </c>
      <c r="Y107" t="n">
        <v>0.4</v>
      </c>
      <c r="Z107" t="n">
        <v>0.738</v>
      </c>
      <c r="AA107" s="1">
        <f>IFERROR(R107/S107,"")</f>
        <v/>
      </c>
    </row>
    <row r="108">
      <c r="A108" t="n">
        <v>2021</v>
      </c>
      <c r="B108" t="n">
        <v>3</v>
      </c>
      <c r="C108" t="n">
        <v>18</v>
      </c>
      <c r="D108" t="inlineStr">
        <is>
          <t>كفر غسالة LG/زوايا غسالة LG</t>
        </is>
      </c>
      <c r="E108" t="n">
        <v>107</v>
      </c>
      <c r="F108" s="2" t="n">
        <v>105</v>
      </c>
      <c r="G108" s="148" t="n">
        <v>69</v>
      </c>
      <c r="H108" t="n">
        <v>31</v>
      </c>
      <c r="I108" t="n">
        <v>8</v>
      </c>
      <c r="J108" t="n">
        <v>18</v>
      </c>
      <c r="M108" t="n">
        <v>5</v>
      </c>
      <c r="Q108" t="n">
        <v>0.015</v>
      </c>
      <c r="R108" t="n">
        <v>74</v>
      </c>
      <c r="S108" t="n">
        <v>6374</v>
      </c>
      <c r="T108" t="n">
        <v>4.5</v>
      </c>
      <c r="U108" t="n">
        <v>372.7</v>
      </c>
      <c r="V108" t="n">
        <v>5.7</v>
      </c>
      <c r="W108" t="n">
        <v>402</v>
      </c>
      <c r="X108" t="n">
        <v>5</v>
      </c>
      <c r="Y108" t="n">
        <v>1.1</v>
      </c>
      <c r="Z108" t="n">
        <v>0.865</v>
      </c>
      <c r="AA108" s="1">
        <f>IFERROR(R108/S108,"")</f>
        <v/>
      </c>
    </row>
    <row r="109">
      <c r="A109" t="n">
        <v>2021</v>
      </c>
      <c r="B109" t="n">
        <v>3</v>
      </c>
      <c r="C109" t="n">
        <v>29</v>
      </c>
      <c r="D109" t="inlineStr">
        <is>
          <t>بوتجاز  90 تصدير</t>
        </is>
      </c>
      <c r="E109" t="n">
        <v>120</v>
      </c>
      <c r="F109" s="2" t="n">
        <v>105</v>
      </c>
      <c r="G109" s="148" t="n">
        <v>69</v>
      </c>
      <c r="H109" t="n">
        <v>20</v>
      </c>
      <c r="I109" t="n">
        <v>4</v>
      </c>
      <c r="J109" t="n">
        <v>19</v>
      </c>
      <c r="Q109" t="n">
        <v>0.015</v>
      </c>
      <c r="R109" t="n">
        <v>43</v>
      </c>
      <c r="S109" t="n">
        <v>2293</v>
      </c>
      <c r="T109" t="n">
        <v>1.3</v>
      </c>
      <c r="U109" t="n">
        <v>66.8</v>
      </c>
      <c r="V109" t="n">
        <v>0.6</v>
      </c>
      <c r="W109" t="n">
        <v>29.3</v>
      </c>
      <c r="X109" t="n">
        <v>3</v>
      </c>
      <c r="Y109" t="n">
        <v>0.6</v>
      </c>
      <c r="Z109" t="n">
        <v>0.579</v>
      </c>
      <c r="AA109" s="1">
        <f>IFERROR(R109/S109,"")</f>
        <v/>
      </c>
    </row>
    <row r="110">
      <c r="A110" t="n">
        <v>2021</v>
      </c>
      <c r="B110" t="n">
        <v>3</v>
      </c>
      <c r="C110" t="n">
        <v>32</v>
      </c>
      <c r="D110" t="inlineStr">
        <is>
          <t>فكتوريا قاعدة ولوحة تحكم وحلة</t>
        </is>
      </c>
      <c r="E110" t="n">
        <v>97</v>
      </c>
      <c r="F110" s="2" t="n">
        <v>101</v>
      </c>
      <c r="G110" s="148" t="n">
        <v>72</v>
      </c>
      <c r="H110" t="n">
        <v>63</v>
      </c>
      <c r="I110" t="n">
        <v>14</v>
      </c>
      <c r="J110" t="n">
        <v>46</v>
      </c>
      <c r="Q110" t="n">
        <v>0.015</v>
      </c>
      <c r="R110" t="n">
        <v>134</v>
      </c>
      <c r="S110" t="n">
        <v>11686</v>
      </c>
      <c r="T110" t="n">
        <v>6.1</v>
      </c>
      <c r="U110" t="n">
        <v>453</v>
      </c>
      <c r="V110" t="n">
        <v>6.5</v>
      </c>
      <c r="W110" t="n">
        <v>469.4</v>
      </c>
      <c r="X110" t="n">
        <v>10</v>
      </c>
      <c r="Y110" t="n">
        <v>1.9</v>
      </c>
      <c r="Z110" t="n">
        <v>0.718</v>
      </c>
      <c r="AA110" s="1">
        <f>IFERROR(R110/S110,"")</f>
        <v/>
      </c>
    </row>
    <row r="111">
      <c r="A111" t="n">
        <v>2021</v>
      </c>
      <c r="B111" t="n">
        <v>3</v>
      </c>
      <c r="C111" t="n">
        <v>34</v>
      </c>
      <c r="D111" t="inlineStr">
        <is>
          <t xml:space="preserve">دايو 11قدم المعدل </t>
        </is>
      </c>
      <c r="E111" t="n">
        <v>103</v>
      </c>
      <c r="F111" s="2" t="n">
        <v>99</v>
      </c>
      <c r="G111" s="148" t="n">
        <v>146</v>
      </c>
      <c r="H111" t="n">
        <v>37</v>
      </c>
      <c r="I111" t="n">
        <v>27</v>
      </c>
      <c r="J111" t="n">
        <v>43</v>
      </c>
      <c r="L111" t="n">
        <v>9</v>
      </c>
      <c r="Q111" t="n">
        <v>0.015</v>
      </c>
      <c r="R111" t="n">
        <v>127</v>
      </c>
      <c r="S111" t="n">
        <v>16192</v>
      </c>
      <c r="T111" t="n">
        <v>75.2</v>
      </c>
      <c r="U111" t="n">
        <v>9079.799999999999</v>
      </c>
      <c r="V111" t="n">
        <v>128.1</v>
      </c>
      <c r="W111" t="n">
        <v>15427.8</v>
      </c>
      <c r="X111" t="n">
        <v>9</v>
      </c>
      <c r="Y111" t="n">
        <v>0.9</v>
      </c>
      <c r="Z111" t="n">
        <v>0.584</v>
      </c>
      <c r="AA111" s="1">
        <f>IFERROR(R111/S111,"")</f>
        <v/>
      </c>
    </row>
    <row r="112">
      <c r="A112" t="n">
        <v>2021</v>
      </c>
      <c r="B112" t="n">
        <v>3</v>
      </c>
      <c r="C112" t="n">
        <v>47</v>
      </c>
      <c r="D112" t="inlineStr">
        <is>
          <t>قاعدة غسالة LG</t>
        </is>
      </c>
      <c r="E112" t="n">
        <v>115</v>
      </c>
      <c r="F112" s="2" t="n">
        <v>102</v>
      </c>
      <c r="G112" s="148" t="n">
        <v>71</v>
      </c>
      <c r="H112" t="n">
        <v>25</v>
      </c>
      <c r="I112" t="n">
        <v>13</v>
      </c>
      <c r="J112" t="n">
        <v>28</v>
      </c>
      <c r="Q112" t="n">
        <v>0.015</v>
      </c>
      <c r="R112" t="n">
        <v>66</v>
      </c>
      <c r="S112" t="n">
        <v>6926</v>
      </c>
      <c r="T112" t="n">
        <v>0.2</v>
      </c>
      <c r="U112" t="n">
        <v>24.7</v>
      </c>
      <c r="V112" t="n">
        <v>0.2</v>
      </c>
      <c r="W112" t="n">
        <v>10.7</v>
      </c>
      <c r="X112" t="n">
        <v>6</v>
      </c>
      <c r="Y112" t="n">
        <v>0.9</v>
      </c>
      <c r="Z112" t="n">
        <v>0.833</v>
      </c>
      <c r="AA112" s="1">
        <f>IFERROR(R112/S112,"")</f>
        <v/>
      </c>
    </row>
    <row r="113">
      <c r="A113" t="n">
        <v>2021</v>
      </c>
      <c r="B113" t="n">
        <v>3</v>
      </c>
      <c r="C113" t="n">
        <v>135</v>
      </c>
      <c r="D113" t="inlineStr">
        <is>
          <t>صندوق سمك 5ك بنى سويف</t>
        </is>
      </c>
      <c r="E113" t="n">
        <v>95</v>
      </c>
      <c r="F113" s="2" t="n">
        <v>92</v>
      </c>
      <c r="G113" s="148" t="n">
        <v>157</v>
      </c>
      <c r="H113" t="n">
        <v>7</v>
      </c>
      <c r="I113" t="n">
        <v>1</v>
      </c>
      <c r="J113" t="n">
        <v>6</v>
      </c>
      <c r="Q113" t="n">
        <v>0.015</v>
      </c>
      <c r="R113" t="n">
        <v>14</v>
      </c>
      <c r="S113" t="n">
        <v>2364</v>
      </c>
      <c r="T113" t="n">
        <v>0.4</v>
      </c>
      <c r="U113" t="n">
        <v>66.09999999999999</v>
      </c>
      <c r="V113" t="n">
        <v>0.2</v>
      </c>
      <c r="W113" t="n">
        <v>35.4</v>
      </c>
      <c r="X113" t="n">
        <v>1</v>
      </c>
      <c r="Y113" t="n">
        <v>0.1</v>
      </c>
      <c r="Z113" t="n">
        <v>0.712</v>
      </c>
      <c r="AA113" s="1">
        <f>IFERROR(R113/S113,"")</f>
        <v/>
      </c>
    </row>
    <row r="114">
      <c r="A114" t="n">
        <v>2021</v>
      </c>
      <c r="B114" t="n">
        <v>3</v>
      </c>
      <c r="C114" t="n">
        <v>137</v>
      </c>
      <c r="D114" t="inlineStr">
        <is>
          <t>صندوق سمك 25 ك</t>
        </is>
      </c>
      <c r="E114" t="n">
        <v>116</v>
      </c>
      <c r="F114" s="2" t="n">
        <v>150</v>
      </c>
      <c r="G114" s="148" t="n">
        <v>72</v>
      </c>
      <c r="H114" t="n">
        <v>130</v>
      </c>
      <c r="I114" t="n">
        <v>78</v>
      </c>
      <c r="J114" t="n">
        <v>104</v>
      </c>
      <c r="L114" t="n">
        <v>14</v>
      </c>
      <c r="Q114" t="n">
        <v>0.015</v>
      </c>
      <c r="R114" t="n">
        <v>322</v>
      </c>
      <c r="S114" t="n">
        <v>25864</v>
      </c>
      <c r="T114" t="n">
        <v>2.5</v>
      </c>
      <c r="U114" t="n">
        <v>208</v>
      </c>
      <c r="V114" t="n">
        <v>1.7</v>
      </c>
      <c r="W114" t="n">
        <v>136.1</v>
      </c>
      <c r="X114" t="n">
        <v>22</v>
      </c>
      <c r="Y114" t="n">
        <v>4.4</v>
      </c>
      <c r="Z114" t="n">
        <v>0.575</v>
      </c>
      <c r="AA114" s="1">
        <f>IFERROR(R114/S114,"")</f>
        <v/>
      </c>
    </row>
    <row r="115">
      <c r="A115" t="n">
        <v>2021</v>
      </c>
      <c r="B115" t="n">
        <v>3</v>
      </c>
      <c r="C115" t="n">
        <v>143</v>
      </c>
      <c r="D115" t="inlineStr">
        <is>
          <t>صندوق 10 ك فلات</t>
        </is>
      </c>
      <c r="E115" t="n">
        <v>120</v>
      </c>
      <c r="F115" s="2" t="n">
        <v>119</v>
      </c>
      <c r="G115" s="148" t="n">
        <v>122</v>
      </c>
      <c r="H115" t="n">
        <v>21</v>
      </c>
      <c r="I115" t="n">
        <v>8</v>
      </c>
      <c r="J115" t="n">
        <v>15</v>
      </c>
      <c r="Q115" t="n">
        <v>0.015</v>
      </c>
      <c r="R115" t="n">
        <v>42</v>
      </c>
      <c r="S115" t="n">
        <v>5126</v>
      </c>
      <c r="T115" t="n">
        <v>0.1</v>
      </c>
      <c r="U115" t="n">
        <v>18</v>
      </c>
      <c r="V115" t="n">
        <v>0.1</v>
      </c>
      <c r="W115" t="n">
        <v>17.3</v>
      </c>
      <c r="X115" t="n">
        <v>4</v>
      </c>
      <c r="Y115" t="n">
        <v>0.3</v>
      </c>
      <c r="Z115" t="n">
        <v>0.485</v>
      </c>
      <c r="AA115" s="1">
        <f>IFERROR(R115/S115,"")</f>
        <v/>
      </c>
    </row>
    <row r="116">
      <c r="A116" t="n">
        <v>2021</v>
      </c>
      <c r="B116" t="n">
        <v>3</v>
      </c>
      <c r="C116" t="n">
        <v>181</v>
      </c>
      <c r="D116" t="inlineStr">
        <is>
          <t>LG 49UJ63</t>
        </is>
      </c>
      <c r="E116" t="n">
        <v>140</v>
      </c>
      <c r="F116" s="2" t="n">
        <v>133</v>
      </c>
      <c r="G116" s="148" t="n">
        <v>108</v>
      </c>
      <c r="H116" t="n">
        <v>5</v>
      </c>
      <c r="I116" t="n">
        <v>1</v>
      </c>
      <c r="J116" t="n">
        <v>4</v>
      </c>
      <c r="Q116" t="n">
        <v>0.015</v>
      </c>
      <c r="R116" t="n">
        <v>9</v>
      </c>
      <c r="S116" t="n">
        <v>549</v>
      </c>
      <c r="T116" t="n">
        <v>0.1</v>
      </c>
      <c r="U116" t="n">
        <v>6.1</v>
      </c>
      <c r="V116" t="n">
        <v>0.1</v>
      </c>
      <c r="W116" t="n">
        <v>8</v>
      </c>
      <c r="X116" t="n">
        <v>1</v>
      </c>
      <c r="Y116" t="n">
        <v>0.1</v>
      </c>
      <c r="Z116" t="n">
        <v>0.242</v>
      </c>
      <c r="AA116" s="1">
        <f>IFERROR(R116/S116,"")</f>
        <v/>
      </c>
    </row>
    <row r="117">
      <c r="A117" t="n">
        <v>2021</v>
      </c>
      <c r="B117" t="n">
        <v>3</v>
      </c>
      <c r="C117" t="n">
        <v>190</v>
      </c>
      <c r="D117" t="inlineStr">
        <is>
          <t xml:space="preserve">  LG55UK63</t>
        </is>
      </c>
      <c r="E117" t="n">
        <v>180</v>
      </c>
      <c r="F117" s="2" t="n">
        <v>157</v>
      </c>
      <c r="G117" s="148" t="n">
        <v>69</v>
      </c>
      <c r="H117" t="n">
        <v>15</v>
      </c>
      <c r="I117" t="n">
        <v>9</v>
      </c>
      <c r="J117" t="n">
        <v>15</v>
      </c>
      <c r="K117" t="n">
        <v>4</v>
      </c>
      <c r="L117" t="n">
        <v>6</v>
      </c>
      <c r="Q117" t="n">
        <v>0.015</v>
      </c>
      <c r="R117" t="n">
        <v>49</v>
      </c>
      <c r="S117" t="n">
        <v>1559</v>
      </c>
      <c r="T117" t="n">
        <v>0.4</v>
      </c>
      <c r="U117" t="n">
        <v>12.4</v>
      </c>
      <c r="V117" t="n">
        <v>0.4</v>
      </c>
      <c r="W117" t="n">
        <v>15.6</v>
      </c>
      <c r="X117" t="n">
        <v>2</v>
      </c>
      <c r="Y117" t="n">
        <v>0.7</v>
      </c>
      <c r="Z117" t="n">
        <v>0.591</v>
      </c>
      <c r="AA117" s="1">
        <f>IFERROR(R117/S117,"")</f>
        <v/>
      </c>
    </row>
    <row r="118">
      <c r="A118" t="n">
        <v>2021</v>
      </c>
      <c r="B118" t="n">
        <v>3</v>
      </c>
      <c r="C118" t="n">
        <v>212</v>
      </c>
      <c r="D118" t="inlineStr">
        <is>
          <t>فوم  60*90 (دعامة و قاعدة)</t>
        </is>
      </c>
      <c r="E118" t="n">
        <v>120</v>
      </c>
      <c r="F118" s="2" t="n">
        <v>101</v>
      </c>
      <c r="G118" s="148" t="n">
        <v>72</v>
      </c>
      <c r="H118" t="n">
        <v>22</v>
      </c>
      <c r="I118" t="n">
        <v>7</v>
      </c>
      <c r="J118" t="n">
        <v>14</v>
      </c>
      <c r="Q118" t="n">
        <v>0.015</v>
      </c>
      <c r="R118" t="n">
        <v>46</v>
      </c>
      <c r="S118" t="n">
        <v>4405</v>
      </c>
      <c r="T118" t="n">
        <v>1.1</v>
      </c>
      <c r="U118" t="n">
        <v>75.40000000000001</v>
      </c>
      <c r="V118" t="n">
        <v>1.4</v>
      </c>
      <c r="W118" t="n">
        <v>99.7</v>
      </c>
      <c r="X118" t="n">
        <v>4</v>
      </c>
      <c r="Y118" t="n">
        <v>0.6</v>
      </c>
      <c r="Z118" t="n">
        <v>0.834</v>
      </c>
      <c r="AA118" s="1">
        <f>IFERROR(R118/S118,"")</f>
        <v/>
      </c>
    </row>
    <row r="119">
      <c r="A119" t="n">
        <v>2021</v>
      </c>
      <c r="B119" t="n">
        <v>3</v>
      </c>
      <c r="C119" t="n">
        <v>224</v>
      </c>
      <c r="D119" t="inlineStr">
        <is>
          <t>فوم طقم قاعدة ديب فريزر</t>
        </is>
      </c>
      <c r="E119" t="n">
        <v>101</v>
      </c>
      <c r="F119" s="2" t="n">
        <v>103</v>
      </c>
      <c r="G119" s="148" t="n">
        <v>139</v>
      </c>
      <c r="H119" t="n">
        <v>16</v>
      </c>
      <c r="I119" t="n">
        <v>4</v>
      </c>
      <c r="J119" t="n">
        <v>14</v>
      </c>
      <c r="L119" t="n">
        <v>1</v>
      </c>
      <c r="Q119" t="n">
        <v>0.015</v>
      </c>
      <c r="R119" t="n">
        <v>33</v>
      </c>
      <c r="S119" t="n">
        <v>6738</v>
      </c>
      <c r="T119" t="n">
        <v>0.2</v>
      </c>
      <c r="U119" t="n">
        <v>43.5</v>
      </c>
      <c r="V119" t="n">
        <v>0.2</v>
      </c>
      <c r="W119" t="n">
        <v>42.6</v>
      </c>
      <c r="X119" t="n">
        <v>3</v>
      </c>
      <c r="Y119" t="n">
        <v>0.2</v>
      </c>
      <c r="Z119" t="n">
        <v>0.719</v>
      </c>
      <c r="AA119" s="1">
        <f>IFERROR(R119/S119,"")</f>
        <v/>
      </c>
    </row>
    <row r="120">
      <c r="A120" t="n">
        <v>2021</v>
      </c>
      <c r="B120" t="n">
        <v>3</v>
      </c>
      <c r="C120" t="n">
        <v>236</v>
      </c>
      <c r="D120" t="inlineStr">
        <is>
          <t>فوم طقم رويال جاز المعدل</t>
        </is>
      </c>
      <c r="E120" t="n">
        <v>95</v>
      </c>
      <c r="F120" s="2" t="n">
        <v>88</v>
      </c>
      <c r="G120" s="148" t="n">
        <v>82</v>
      </c>
      <c r="H120" t="n">
        <v>68</v>
      </c>
      <c r="I120" t="n">
        <v>22</v>
      </c>
      <c r="J120" t="n">
        <v>35</v>
      </c>
      <c r="Q120" t="n">
        <v>0.015</v>
      </c>
      <c r="R120" t="n">
        <v>125</v>
      </c>
      <c r="S120" t="n">
        <v>14507</v>
      </c>
      <c r="T120" t="n">
        <v>0.6</v>
      </c>
      <c r="U120" t="n">
        <v>72.5</v>
      </c>
      <c r="V120" t="n">
        <v>0.6</v>
      </c>
      <c r="W120" t="n">
        <v>73.8</v>
      </c>
      <c r="X120" t="n">
        <v>9</v>
      </c>
      <c r="Y120" t="n">
        <v>1.5</v>
      </c>
      <c r="Z120" t="n">
        <v>0.964</v>
      </c>
      <c r="AA120" s="1">
        <f>IFERROR(R120/S120,"")</f>
        <v/>
      </c>
    </row>
    <row r="121">
      <c r="A121" t="n">
        <v>2021</v>
      </c>
      <c r="B121" t="n">
        <v>3</v>
      </c>
      <c r="C121" t="n">
        <v>243</v>
      </c>
      <c r="D121" t="inlineStr">
        <is>
          <t>فوم صندوق سمك 35 ك</t>
        </is>
      </c>
      <c r="E121" t="n">
        <v>131</v>
      </c>
      <c r="F121" s="2" t="n">
        <v>154</v>
      </c>
      <c r="G121" s="148" t="n">
        <v>47</v>
      </c>
      <c r="H121" t="n">
        <v>18</v>
      </c>
      <c r="I121" t="n">
        <v>5</v>
      </c>
      <c r="J121" t="n">
        <v>16</v>
      </c>
      <c r="K121" t="n">
        <v>1</v>
      </c>
      <c r="L121" t="n">
        <v>2</v>
      </c>
      <c r="Q121" t="n">
        <v>0.015</v>
      </c>
      <c r="R121" t="n">
        <v>41</v>
      </c>
      <c r="S121" t="n">
        <v>2861</v>
      </c>
      <c r="T121" t="n">
        <v>0.2</v>
      </c>
      <c r="U121" t="n">
        <v>14.5</v>
      </c>
      <c r="V121" t="n">
        <v>0.1</v>
      </c>
      <c r="W121" t="n">
        <v>9.800000000000001</v>
      </c>
      <c r="X121" t="n">
        <v>6</v>
      </c>
      <c r="Y121" t="n">
        <v>0.9</v>
      </c>
      <c r="Z121" t="n">
        <v>0.394</v>
      </c>
      <c r="AA121" s="1">
        <f>IFERROR(R121/S121,"")</f>
        <v/>
      </c>
    </row>
    <row r="122">
      <c r="A122" t="n">
        <v>2021</v>
      </c>
      <c r="B122" t="n">
        <v>3</v>
      </c>
      <c r="C122" t="n">
        <v>295</v>
      </c>
      <c r="D122" t="inlineStr">
        <is>
          <t>غطاء صندوق سمك 20 ك فلات الجديدة</t>
        </is>
      </c>
      <c r="E122" t="n">
        <v>91</v>
      </c>
      <c r="F122" s="2" t="n">
        <v>100</v>
      </c>
      <c r="G122" s="148" t="n">
        <v>216</v>
      </c>
      <c r="H122" t="n">
        <v>10</v>
      </c>
      <c r="J122" t="n">
        <v>3</v>
      </c>
      <c r="Q122" t="n">
        <v>0.015</v>
      </c>
      <c r="R122" t="n">
        <v>13</v>
      </c>
      <c r="S122" t="n">
        <v>1620</v>
      </c>
      <c r="T122" t="n">
        <v>0.1</v>
      </c>
      <c r="U122" t="n">
        <v>14.2</v>
      </c>
      <c r="V122" t="n">
        <v>0.1</v>
      </c>
      <c r="W122" t="n">
        <v>8.6</v>
      </c>
      <c r="X122" t="n">
        <v>1</v>
      </c>
      <c r="Y122" t="n">
        <v>0.1</v>
      </c>
      <c r="Z122" t="n">
        <v>0.309</v>
      </c>
      <c r="AA122" s="1">
        <f>IFERROR(R122/S122,"")</f>
        <v/>
      </c>
    </row>
    <row r="123">
      <c r="A123" t="n">
        <v>2021</v>
      </c>
      <c r="B123" t="n">
        <v>3</v>
      </c>
      <c r="C123" t="n">
        <v>301</v>
      </c>
      <c r="D123" t="inlineStr">
        <is>
          <t>علبة صندوق سمك 20 ك فلات الجديدة</t>
        </is>
      </c>
      <c r="E123" t="n">
        <v>128</v>
      </c>
      <c r="F123" s="2" t="n">
        <v>168</v>
      </c>
      <c r="G123" s="148" t="n">
        <v>129</v>
      </c>
      <c r="H123" t="n">
        <v>12</v>
      </c>
      <c r="I123" t="n">
        <v>2</v>
      </c>
      <c r="J123" t="n">
        <v>10</v>
      </c>
      <c r="Q123" t="n">
        <v>0.015</v>
      </c>
      <c r="R123" t="n">
        <v>24</v>
      </c>
      <c r="S123" t="n">
        <v>3402</v>
      </c>
      <c r="T123" t="n">
        <v>0.1</v>
      </c>
      <c r="U123" t="n">
        <v>9.1</v>
      </c>
      <c r="V123" t="n">
        <v>0.1</v>
      </c>
      <c r="W123" t="n">
        <v>5</v>
      </c>
      <c r="X123" t="n">
        <v>2</v>
      </c>
      <c r="Y123" t="n">
        <v>0.2</v>
      </c>
      <c r="Z123" t="n">
        <v>0.458</v>
      </c>
      <c r="AA123" s="1">
        <f>IFERROR(R123/S123,"")</f>
        <v/>
      </c>
    </row>
    <row r="124">
      <c r="A124" t="n">
        <v>2021</v>
      </c>
      <c r="B124" t="n">
        <v>3</v>
      </c>
      <c r="C124" t="n">
        <v>331</v>
      </c>
      <c r="D124" t="inlineStr">
        <is>
          <t>طقم سخان بلونايل ذو 3 اطقم</t>
        </is>
      </c>
      <c r="E124" t="n">
        <v>89</v>
      </c>
      <c r="F124" s="2" t="n">
        <v>91</v>
      </c>
      <c r="G124" s="148" t="n">
        <v>119</v>
      </c>
      <c r="H124" t="n">
        <v>9</v>
      </c>
      <c r="I124" t="n">
        <v>3</v>
      </c>
      <c r="J124" t="n">
        <v>9</v>
      </c>
      <c r="Q124" t="n">
        <v>0.015</v>
      </c>
      <c r="R124" t="n">
        <v>21</v>
      </c>
      <c r="S124" t="n">
        <v>3741</v>
      </c>
      <c r="T124" t="n">
        <v>0.3</v>
      </c>
      <c r="U124" t="n">
        <v>55.3</v>
      </c>
      <c r="V124" t="n">
        <v>0.3</v>
      </c>
      <c r="W124" t="n">
        <v>54.2</v>
      </c>
      <c r="X124" t="n">
        <v>1</v>
      </c>
      <c r="Y124" t="n">
        <v>0.2</v>
      </c>
      <c r="Z124" t="n">
        <v>1.405</v>
      </c>
      <c r="AA124" s="1">
        <f>IFERROR(R124/S124,"")</f>
        <v/>
      </c>
    </row>
    <row r="125">
      <c r="A125" t="n">
        <v>2021</v>
      </c>
      <c r="B125" t="n">
        <v>3</v>
      </c>
      <c r="C125" t="n">
        <v>375</v>
      </c>
      <c r="D125" t="inlineStr">
        <is>
          <t xml:space="preserve">LG32LM55/LM63 </t>
        </is>
      </c>
      <c r="E125" t="n">
        <v>120</v>
      </c>
      <c r="F125" s="2" t="n">
        <v>106</v>
      </c>
      <c r="G125" s="148" t="n">
        <v>136</v>
      </c>
      <c r="H125" t="n">
        <v>40</v>
      </c>
      <c r="I125" t="n">
        <v>10</v>
      </c>
      <c r="J125" t="n">
        <v>24</v>
      </c>
      <c r="L125" t="n">
        <v>2</v>
      </c>
      <c r="Q125" t="n">
        <v>0.015</v>
      </c>
      <c r="R125" t="n">
        <v>75</v>
      </c>
      <c r="S125" t="n">
        <v>11750</v>
      </c>
      <c r="T125" t="n">
        <v>2</v>
      </c>
      <c r="U125" t="n">
        <v>314.7</v>
      </c>
      <c r="V125" t="n">
        <v>2.6</v>
      </c>
      <c r="W125" t="n">
        <v>404</v>
      </c>
      <c r="X125" t="n">
        <v>6</v>
      </c>
      <c r="Y125" t="n">
        <v>0.6</v>
      </c>
      <c r="Z125" t="n">
        <v>0.742</v>
      </c>
      <c r="AA125" s="1">
        <f>IFERROR(R125/S125,"")</f>
        <v/>
      </c>
    </row>
    <row r="126">
      <c r="A126" t="n">
        <v>2021</v>
      </c>
      <c r="B126" t="n">
        <v>3</v>
      </c>
      <c r="C126" t="n">
        <v>376</v>
      </c>
      <c r="D126" t="inlineStr">
        <is>
          <t xml:space="preserve">LG43LM63/UM73 </t>
        </is>
      </c>
      <c r="E126" t="n">
        <v>161</v>
      </c>
      <c r="F126" s="2" t="n">
        <v>130</v>
      </c>
      <c r="G126" s="148" t="n">
        <v>84</v>
      </c>
      <c r="H126" t="n">
        <v>107</v>
      </c>
      <c r="I126" t="n">
        <v>46</v>
      </c>
      <c r="J126" t="n">
        <v>91</v>
      </c>
      <c r="K126" t="n">
        <v>3</v>
      </c>
      <c r="L126" t="n">
        <v>4</v>
      </c>
      <c r="Q126" t="n">
        <v>0.015</v>
      </c>
      <c r="R126" t="n">
        <v>250</v>
      </c>
      <c r="S126" t="n">
        <v>22798</v>
      </c>
      <c r="T126" t="n">
        <v>3.4</v>
      </c>
      <c r="U126" t="n">
        <v>305.8</v>
      </c>
      <c r="V126" t="n">
        <v>4.3</v>
      </c>
      <c r="W126" t="n">
        <v>371.6</v>
      </c>
      <c r="X126" t="n">
        <v>15</v>
      </c>
      <c r="Y126" t="n">
        <v>3</v>
      </c>
      <c r="Z126" t="n">
        <v>1.031</v>
      </c>
      <c r="AA126" s="1">
        <f>IFERROR(R126/S126,"")</f>
        <v/>
      </c>
    </row>
    <row r="127">
      <c r="A127" t="n">
        <v>2021</v>
      </c>
      <c r="B127" t="n">
        <v>3</v>
      </c>
      <c r="C127" t="n">
        <v>377</v>
      </c>
      <c r="D127" t="inlineStr">
        <is>
          <t>زانوسى العبد 305</t>
        </is>
      </c>
      <c r="E127" t="n">
        <v>320</v>
      </c>
      <c r="F127" s="2" t="n">
        <v>300</v>
      </c>
      <c r="G127" s="148" t="n">
        <v>49</v>
      </c>
      <c r="H127" t="n">
        <v>22</v>
      </c>
      <c r="I127" t="n">
        <v>3</v>
      </c>
      <c r="J127" t="n">
        <v>35</v>
      </c>
      <c r="O127" t="n">
        <v>4</v>
      </c>
      <c r="Q127" t="n">
        <v>0.015</v>
      </c>
      <c r="R127" t="n">
        <v>64</v>
      </c>
      <c r="S127" t="n">
        <v>3684</v>
      </c>
      <c r="T127" t="n">
        <v>0.2</v>
      </c>
      <c r="U127" t="n">
        <v>10.7</v>
      </c>
      <c r="V127" t="n">
        <v>0.2</v>
      </c>
      <c r="W127" t="n">
        <v>10.1</v>
      </c>
      <c r="X127" t="n">
        <v>4</v>
      </c>
      <c r="Y127" t="n">
        <v>1.3</v>
      </c>
      <c r="Z127" t="n">
        <v>0.93</v>
      </c>
      <c r="AA127" s="1">
        <f>IFERROR(R127/S127,"")</f>
        <v/>
      </c>
    </row>
    <row r="128">
      <c r="A128" t="n">
        <v>2021</v>
      </c>
      <c r="B128" t="n">
        <v>3</v>
      </c>
      <c r="C128" t="n">
        <v>378</v>
      </c>
      <c r="D128" t="inlineStr">
        <is>
          <t>فوم طقم سخان زانوسى</t>
        </is>
      </c>
      <c r="E128" t="n">
        <v>120</v>
      </c>
      <c r="F128" s="2" t="n">
        <v>104</v>
      </c>
      <c r="G128" s="148" t="n">
        <v>104</v>
      </c>
      <c r="H128" t="n">
        <v>8</v>
      </c>
      <c r="I128" t="n">
        <v>4</v>
      </c>
      <c r="J128" t="n">
        <v>9</v>
      </c>
      <c r="Q128" t="n">
        <v>0.015</v>
      </c>
      <c r="R128" t="n">
        <v>20</v>
      </c>
      <c r="S128" t="n">
        <v>1580</v>
      </c>
      <c r="T128" t="n">
        <v>0.3</v>
      </c>
      <c r="U128" t="n">
        <v>27.6</v>
      </c>
      <c r="V128" t="n">
        <v>0.5</v>
      </c>
      <c r="W128" t="n">
        <v>37.2</v>
      </c>
      <c r="X128" t="n">
        <v>1</v>
      </c>
      <c r="Y128" t="n">
        <v>0.2</v>
      </c>
      <c r="Z128" t="n">
        <v>0.798</v>
      </c>
      <c r="AA128" s="1">
        <f>IFERROR(R128/S128,"")</f>
        <v/>
      </c>
    </row>
    <row r="129">
      <c r="A129" t="n">
        <v>2021</v>
      </c>
      <c r="B129" t="n">
        <v>3</v>
      </c>
      <c r="C129" t="n">
        <v>381</v>
      </c>
      <c r="D129" t="inlineStr">
        <is>
          <t>زانوسي العبد 303-304-308-314</t>
        </is>
      </c>
      <c r="E129" t="n">
        <v>180</v>
      </c>
      <c r="F129" s="2" t="n">
        <v>130</v>
      </c>
      <c r="G129" s="148" t="n">
        <v>88</v>
      </c>
      <c r="H129" t="n">
        <v>9</v>
      </c>
      <c r="I129" t="n">
        <v>6</v>
      </c>
      <c r="J129" t="n">
        <v>9</v>
      </c>
      <c r="Q129" t="n">
        <v>0.015</v>
      </c>
      <c r="R129" t="n">
        <v>25</v>
      </c>
      <c r="S129" t="n">
        <v>3333</v>
      </c>
      <c r="T129" t="n">
        <v>4.5</v>
      </c>
      <c r="U129" t="n">
        <v>453.4</v>
      </c>
      <c r="V129" t="n">
        <v>5.8</v>
      </c>
      <c r="W129" t="n">
        <v>693.4</v>
      </c>
      <c r="X129" t="n">
        <v>2</v>
      </c>
      <c r="Y129" t="n">
        <v>0.3</v>
      </c>
      <c r="Z129" t="n">
        <v>1.263</v>
      </c>
      <c r="AA129" s="1">
        <f>IFERROR(R129/S129,"")</f>
        <v/>
      </c>
    </row>
    <row r="130">
      <c r="A130" t="n">
        <v>2021</v>
      </c>
      <c r="B130" t="n">
        <v>3</v>
      </c>
      <c r="C130" t="n">
        <v>382</v>
      </c>
      <c r="D130" t="inlineStr">
        <is>
          <t>FRONT 43LM63</t>
        </is>
      </c>
      <c r="E130" t="n">
        <v>100</v>
      </c>
      <c r="F130" s="2" t="n">
        <v>88</v>
      </c>
      <c r="G130" s="148" t="n">
        <v>125</v>
      </c>
      <c r="H130" t="n">
        <v>113</v>
      </c>
      <c r="I130" t="n">
        <v>45</v>
      </c>
      <c r="J130" t="n">
        <v>101</v>
      </c>
      <c r="L130" t="n">
        <v>5</v>
      </c>
      <c r="Q130" t="n">
        <v>0.015</v>
      </c>
      <c r="R130" t="n">
        <v>264</v>
      </c>
      <c r="S130" t="n">
        <v>27624</v>
      </c>
      <c r="T130" t="n">
        <v>5.7</v>
      </c>
      <c r="U130" t="n">
        <v>600.5</v>
      </c>
      <c r="V130" t="n">
        <v>6</v>
      </c>
      <c r="W130" t="n">
        <v>630.7</v>
      </c>
      <c r="X130" t="n">
        <v>12</v>
      </c>
      <c r="Y130" t="n">
        <v>2.1</v>
      </c>
      <c r="Z130" t="n">
        <v>0.969</v>
      </c>
      <c r="AA130" s="1">
        <f>IFERROR(R130/S130,"")</f>
        <v/>
      </c>
    </row>
    <row r="131">
      <c r="A131" t="n">
        <v>2021</v>
      </c>
      <c r="B131" t="n">
        <v>3</v>
      </c>
      <c r="C131" t="n">
        <v>383</v>
      </c>
      <c r="D131" t="inlineStr">
        <is>
          <t>FRONT 43LM55</t>
        </is>
      </c>
      <c r="E131" t="n">
        <v>100</v>
      </c>
      <c r="F131" s="2" t="n">
        <v>99</v>
      </c>
      <c r="G131" s="148" t="n">
        <v>110</v>
      </c>
      <c r="H131" t="n">
        <v>23</v>
      </c>
      <c r="I131" t="n">
        <v>10</v>
      </c>
      <c r="J131" t="n">
        <v>13</v>
      </c>
      <c r="Q131" t="n">
        <v>0.015</v>
      </c>
      <c r="R131" t="n">
        <v>46</v>
      </c>
      <c r="S131" t="n">
        <v>4486</v>
      </c>
      <c r="T131" t="n">
        <v>1.3</v>
      </c>
      <c r="U131" t="n">
        <v>128.2</v>
      </c>
      <c r="V131" t="n">
        <v>1.3</v>
      </c>
      <c r="W131" t="n">
        <v>126.8</v>
      </c>
      <c r="X131" t="n">
        <v>3</v>
      </c>
      <c r="Y131" t="n">
        <v>0.4</v>
      </c>
      <c r="Z131" t="n">
        <v>0.629</v>
      </c>
      <c r="AA131" s="1">
        <f>IFERROR(R131/S131,"")</f>
        <v/>
      </c>
    </row>
    <row r="132">
      <c r="A132" t="n">
        <v>2021</v>
      </c>
      <c r="B132" t="n">
        <v>3</v>
      </c>
      <c r="C132" t="n">
        <v>384</v>
      </c>
      <c r="D132" t="inlineStr">
        <is>
          <t>LG65UM73</t>
        </is>
      </c>
      <c r="E132" t="n">
        <v>180</v>
      </c>
      <c r="F132" s="2" t="n">
        <v>156</v>
      </c>
      <c r="G132" s="148" t="n">
        <v>23</v>
      </c>
      <c r="H132" t="n">
        <v>19</v>
      </c>
      <c r="I132" t="n">
        <v>17</v>
      </c>
      <c r="J132" t="n">
        <v>28</v>
      </c>
      <c r="K132" t="n">
        <v>3</v>
      </c>
      <c r="L132" t="n">
        <v>12</v>
      </c>
      <c r="Q132" t="n">
        <v>0.015</v>
      </c>
      <c r="R132" t="n">
        <v>76</v>
      </c>
      <c r="S132" t="n">
        <v>2327</v>
      </c>
      <c r="T132" t="n">
        <v>5.2</v>
      </c>
      <c r="U132" t="n">
        <v>164.9</v>
      </c>
      <c r="V132" t="n">
        <v>6.8</v>
      </c>
      <c r="W132" t="n">
        <v>214.9</v>
      </c>
      <c r="X132" t="n">
        <v>9</v>
      </c>
      <c r="Y132" t="n">
        <v>3.3</v>
      </c>
      <c r="Z132" t="n">
        <v>0.588</v>
      </c>
      <c r="AA132" s="1">
        <f>IFERROR(R132/S132,"")</f>
        <v/>
      </c>
    </row>
    <row r="133">
      <c r="A133" t="n">
        <v>2021</v>
      </c>
      <c r="B133" t="n">
        <v>3</v>
      </c>
      <c r="C133" t="n">
        <v>395</v>
      </c>
      <c r="D133" t="inlineStr">
        <is>
          <t>قاعدة وزوايا كولدير ميلو</t>
        </is>
      </c>
      <c r="E133" t="n">
        <v>120</v>
      </c>
      <c r="F133" s="2" t="n">
        <v>123</v>
      </c>
      <c r="G133" s="148" t="n">
        <v>90</v>
      </c>
      <c r="H133" t="n">
        <v>39</v>
      </c>
      <c r="I133" t="n">
        <v>13</v>
      </c>
      <c r="J133" t="n">
        <v>24</v>
      </c>
      <c r="Q133" t="n">
        <v>0.015</v>
      </c>
      <c r="R133" t="n">
        <v>86</v>
      </c>
      <c r="S133" t="n">
        <v>8294</v>
      </c>
      <c r="T133" t="n">
        <v>16.6</v>
      </c>
      <c r="U133" t="n">
        <v>1423.7</v>
      </c>
      <c r="V133" t="n">
        <v>12.4</v>
      </c>
      <c r="W133" t="n">
        <v>1062.4</v>
      </c>
      <c r="X133" t="n">
        <v>6</v>
      </c>
      <c r="Y133" t="n">
        <v>1</v>
      </c>
      <c r="Z133" t="n">
        <v>0.698</v>
      </c>
      <c r="AA133" s="1">
        <f>IFERROR(R133/S133,"")</f>
        <v/>
      </c>
    </row>
    <row r="134">
      <c r="A134" t="n">
        <v>2021</v>
      </c>
      <c r="B134" t="n">
        <v>3</v>
      </c>
      <c r="C134" t="n">
        <v>405</v>
      </c>
      <c r="D134" t="inlineStr">
        <is>
          <t>طقم فوم غسالة 8 كجم -توب لود</t>
        </is>
      </c>
      <c r="E134" t="n">
        <v>200</v>
      </c>
      <c r="F134" s="2" t="n">
        <v>149</v>
      </c>
      <c r="G134" s="148" t="n">
        <v>25</v>
      </c>
      <c r="H134" t="n">
        <v>7</v>
      </c>
      <c r="I134" t="n">
        <v>3</v>
      </c>
      <c r="J134" t="n">
        <v>5</v>
      </c>
      <c r="M134" t="n">
        <v>2</v>
      </c>
      <c r="Q134" t="n">
        <v>0.015</v>
      </c>
      <c r="R134" t="n">
        <v>17</v>
      </c>
      <c r="S134" t="n">
        <v>767</v>
      </c>
      <c r="T134" t="n">
        <v>2</v>
      </c>
      <c r="U134" t="n">
        <v>67.40000000000001</v>
      </c>
      <c r="V134" t="n">
        <v>2.8</v>
      </c>
      <c r="W134" t="n">
        <v>96.3</v>
      </c>
      <c r="X134" t="n">
        <v>2</v>
      </c>
      <c r="Y134" t="n">
        <v>0.7</v>
      </c>
      <c r="Z134" t="n">
        <v>0.968</v>
      </c>
      <c r="AA134" s="1">
        <f>IFERROR(R134/S134,"")</f>
        <v/>
      </c>
    </row>
    <row r="135">
      <c r="A135" t="n">
        <v>2021</v>
      </c>
      <c r="B135" t="n">
        <v>3</v>
      </c>
      <c r="C135" t="n">
        <v>406</v>
      </c>
      <c r="D135" t="inlineStr">
        <is>
          <t>طقم فوم غسالة 10 كجم -توب لود</t>
        </is>
      </c>
      <c r="E135" t="n">
        <v>200</v>
      </c>
      <c r="F135" s="2" t="n">
        <v>147</v>
      </c>
      <c r="G135" s="148" t="n">
        <v>25</v>
      </c>
      <c r="H135" t="n">
        <v>9</v>
      </c>
      <c r="I135" t="n">
        <v>3</v>
      </c>
      <c r="J135" t="n">
        <v>8</v>
      </c>
      <c r="Q135" t="n">
        <v>0.015</v>
      </c>
      <c r="R135" t="n">
        <v>23</v>
      </c>
      <c r="S135" t="n">
        <v>1148</v>
      </c>
      <c r="T135" t="n">
        <v>2.2</v>
      </c>
      <c r="U135" t="n">
        <v>74.40000000000001</v>
      </c>
      <c r="V135" t="n">
        <v>3.4</v>
      </c>
      <c r="W135" t="n">
        <v>113</v>
      </c>
      <c r="X135" t="n">
        <v>4</v>
      </c>
      <c r="Y135" t="n">
        <v>0.9</v>
      </c>
      <c r="Z135" t="n">
        <v>0.725</v>
      </c>
      <c r="AA135" s="1">
        <f>IFERROR(R135/S135,"")</f>
        <v/>
      </c>
    </row>
    <row r="136">
      <c r="A136" t="n">
        <v>2021</v>
      </c>
      <c r="B136" t="n">
        <v>3</v>
      </c>
      <c r="C136" t="n">
        <v>407</v>
      </c>
      <c r="D136" t="inlineStr">
        <is>
          <t>طقم فوم غسالة 12 كجم -توب لود</t>
        </is>
      </c>
      <c r="E136" t="n">
        <v>200</v>
      </c>
      <c r="F136" s="2" t="n">
        <v>159</v>
      </c>
      <c r="G136" s="148" t="n">
        <v>23</v>
      </c>
      <c r="H136" t="n">
        <v>11</v>
      </c>
      <c r="I136" t="n">
        <v>4</v>
      </c>
      <c r="J136" t="n">
        <v>7</v>
      </c>
      <c r="Q136" t="n">
        <v>0.015</v>
      </c>
      <c r="R136" t="n">
        <v>26</v>
      </c>
      <c r="S136" t="n">
        <v>1451</v>
      </c>
      <c r="T136" t="n">
        <v>3.2</v>
      </c>
      <c r="U136" t="n">
        <v>111.4</v>
      </c>
      <c r="V136" t="n">
        <v>4.9</v>
      </c>
      <c r="W136" t="n">
        <v>169.2</v>
      </c>
      <c r="X136" t="n">
        <v>4</v>
      </c>
      <c r="Y136" t="n">
        <v>1.1</v>
      </c>
      <c r="Z136" t="n">
        <v>0.916</v>
      </c>
      <c r="AA136" s="1">
        <f>IFERROR(R136/S136,"")</f>
        <v/>
      </c>
    </row>
    <row r="137">
      <c r="A137" t="n">
        <v>2021</v>
      </c>
      <c r="B137" t="n">
        <v>3</v>
      </c>
      <c r="C137" t="n">
        <v>416</v>
      </c>
      <c r="D137" t="inlineStr">
        <is>
          <t>LG75UP77-front</t>
        </is>
      </c>
      <c r="E137" t="n">
        <v>180</v>
      </c>
      <c r="F137" s="2" t="n"/>
      <c r="G137" s="148" t="n"/>
      <c r="H137" t="n">
        <v>3</v>
      </c>
      <c r="J137" t="n">
        <v>1</v>
      </c>
      <c r="Q137" t="n">
        <v>0.015</v>
      </c>
      <c r="R137" t="n">
        <v>4</v>
      </c>
      <c r="S137" t="n">
        <v>607</v>
      </c>
      <c r="T137" t="n">
        <v>0</v>
      </c>
      <c r="U137" t="n">
        <v>2</v>
      </c>
      <c r="X137" t="n">
        <v>0</v>
      </c>
      <c r="AA137" s="1">
        <f>IFERROR(R137/S137,"")</f>
        <v/>
      </c>
    </row>
    <row r="138">
      <c r="A138" t="n">
        <v>2021</v>
      </c>
      <c r="B138" t="n">
        <v>3</v>
      </c>
      <c r="C138" t="n">
        <v>417</v>
      </c>
      <c r="D138" t="inlineStr">
        <is>
          <t>LG75UP77set</t>
        </is>
      </c>
      <c r="E138" t="n">
        <v>180</v>
      </c>
      <c r="F138" s="2" t="n">
        <v>157</v>
      </c>
      <c r="G138" s="148" t="n">
        <v>23</v>
      </c>
      <c r="H138" t="n">
        <v>1</v>
      </c>
      <c r="I138" t="n">
        <v>0</v>
      </c>
      <c r="J138" t="n">
        <v>2</v>
      </c>
      <c r="L138" t="n">
        <v>1</v>
      </c>
      <c r="Q138" t="n">
        <v>0.015</v>
      </c>
      <c r="R138" t="n">
        <v>4</v>
      </c>
      <c r="S138" t="n">
        <v>184</v>
      </c>
      <c r="T138" t="n">
        <v>0.1</v>
      </c>
      <c r="U138" t="n">
        <v>4</v>
      </c>
      <c r="V138" t="n">
        <v>0.1</v>
      </c>
      <c r="W138" t="n">
        <v>4.3</v>
      </c>
      <c r="X138" t="n">
        <v>1</v>
      </c>
      <c r="Y138" t="n">
        <v>0.2</v>
      </c>
      <c r="Z138" t="n">
        <v>0.418</v>
      </c>
      <c r="AA138" s="1">
        <f>IFERROR(R138/S138,"")</f>
        <v/>
      </c>
    </row>
    <row r="139">
      <c r="A139" t="n">
        <v>2021</v>
      </c>
      <c r="B139" t="n">
        <v>3</v>
      </c>
      <c r="C139" t="n">
        <v>419</v>
      </c>
      <c r="D139" t="inlineStr">
        <is>
          <t>LG43UP79</t>
        </is>
      </c>
      <c r="E139" t="n">
        <v>150</v>
      </c>
      <c r="F139" s="2" t="n">
        <v>134</v>
      </c>
      <c r="G139" s="148" t="n">
        <v>108</v>
      </c>
      <c r="H139" t="n">
        <v>8</v>
      </c>
      <c r="I139" t="n">
        <v>4</v>
      </c>
      <c r="J139" t="n">
        <v>5</v>
      </c>
      <c r="Q139" t="n">
        <v>0.015</v>
      </c>
      <c r="R139" t="n">
        <v>17</v>
      </c>
      <c r="S139" t="n">
        <v>893</v>
      </c>
      <c r="T139" t="n">
        <v>0.3</v>
      </c>
      <c r="U139" t="n">
        <v>13.5</v>
      </c>
      <c r="V139" t="n">
        <v>0.3</v>
      </c>
      <c r="W139" t="n">
        <v>12.7</v>
      </c>
      <c r="X139" t="n">
        <v>2</v>
      </c>
      <c r="Y139" t="n">
        <v>0.2</v>
      </c>
      <c r="Z139" t="n">
        <v>0.211</v>
      </c>
      <c r="AA139" s="1">
        <f>IFERROR(R139/S139,"")</f>
        <v/>
      </c>
    </row>
    <row r="140">
      <c r="A140" t="n">
        <v>2021</v>
      </c>
      <c r="B140" t="n">
        <v>3</v>
      </c>
      <c r="C140" t="n">
        <v>421</v>
      </c>
      <c r="D140" t="inlineStr">
        <is>
          <t>LG65UP81</t>
        </is>
      </c>
      <c r="E140" t="n">
        <v>200</v>
      </c>
      <c r="F140" s="2" t="n">
        <v>177</v>
      </c>
      <c r="G140" s="148" t="n">
        <v>20</v>
      </c>
      <c r="H140" t="n">
        <v>17</v>
      </c>
      <c r="I140" t="n">
        <v>8</v>
      </c>
      <c r="J140" t="n">
        <v>20</v>
      </c>
      <c r="K140" t="n">
        <v>2</v>
      </c>
      <c r="L140" t="n">
        <v>5</v>
      </c>
      <c r="Q140" t="n">
        <v>0.015</v>
      </c>
      <c r="R140" t="n">
        <v>51</v>
      </c>
      <c r="S140" t="n">
        <v>2091</v>
      </c>
      <c r="T140" t="n">
        <v>1.9</v>
      </c>
      <c r="U140" t="n">
        <v>59.1</v>
      </c>
      <c r="V140" t="n">
        <v>1.7</v>
      </c>
      <c r="W140" t="n">
        <v>42.7</v>
      </c>
      <c r="X140" t="n">
        <v>4</v>
      </c>
      <c r="Y140" t="n">
        <v>2.5</v>
      </c>
      <c r="Z140" t="n">
        <v>1.32</v>
      </c>
      <c r="AA140" s="1">
        <f>IFERROR(R140/S140,"")</f>
        <v/>
      </c>
    </row>
    <row r="141">
      <c r="A141" t="n">
        <v>2021</v>
      </c>
      <c r="B141" t="n">
        <v>3</v>
      </c>
      <c r="C141" t="n">
        <v>422</v>
      </c>
      <c r="D141" t="inlineStr">
        <is>
          <t>LG 65UP77 FRONT</t>
        </is>
      </c>
      <c r="E141" t="n">
        <v>70</v>
      </c>
      <c r="F141" s="2" t="n">
        <v>108</v>
      </c>
      <c r="G141" s="148" t="n">
        <v>67</v>
      </c>
      <c r="H141" t="n">
        <v>10</v>
      </c>
      <c r="I141" t="n">
        <v>10</v>
      </c>
      <c r="J141" t="n">
        <v>17</v>
      </c>
      <c r="Q141" t="n">
        <v>0.015</v>
      </c>
      <c r="R141" t="n">
        <v>37</v>
      </c>
      <c r="S141" t="n">
        <v>4437</v>
      </c>
      <c r="T141" t="n">
        <v>0.4</v>
      </c>
      <c r="U141" t="n">
        <v>43.1</v>
      </c>
      <c r="V141" t="n">
        <v>0.3</v>
      </c>
      <c r="W141" t="n">
        <v>41.8</v>
      </c>
      <c r="X141" t="n">
        <v>3</v>
      </c>
      <c r="Y141" t="n">
        <v>0.6</v>
      </c>
      <c r="Z141" t="n">
        <v>0.653</v>
      </c>
      <c r="AA141" s="1">
        <f>IFERROR(R141/S141,"")</f>
        <v/>
      </c>
    </row>
    <row r="142">
      <c r="A142" t="n">
        <v>2021</v>
      </c>
      <c r="B142" t="n">
        <v>3</v>
      </c>
      <c r="C142" t="n">
        <v>423</v>
      </c>
      <c r="D142" t="inlineStr">
        <is>
          <t>LG65UP77_TB</t>
        </is>
      </c>
      <c r="E142" t="n">
        <v>180</v>
      </c>
      <c r="F142" s="2" t="n">
        <v>197</v>
      </c>
      <c r="G142" s="148" t="n">
        <v>37</v>
      </c>
      <c r="H142" t="n">
        <v>130</v>
      </c>
      <c r="I142" t="n">
        <v>69</v>
      </c>
      <c r="J142" t="n">
        <v>147</v>
      </c>
      <c r="K142" t="n">
        <v>3</v>
      </c>
      <c r="L142" t="n">
        <v>26</v>
      </c>
      <c r="Q142" t="n">
        <v>0.015</v>
      </c>
      <c r="R142" t="n">
        <v>374</v>
      </c>
      <c r="S142" t="n">
        <v>6236</v>
      </c>
      <c r="T142" t="n">
        <v>1.8</v>
      </c>
      <c r="U142" t="n">
        <v>29.4</v>
      </c>
      <c r="V142" t="n">
        <v>2.3</v>
      </c>
      <c r="W142" t="n">
        <v>37.6</v>
      </c>
      <c r="X142" t="n">
        <v>14</v>
      </c>
      <c r="Y142" t="n">
        <v>10.2</v>
      </c>
      <c r="Z142" t="n">
        <v>0.506</v>
      </c>
      <c r="AA142" s="1">
        <f>IFERROR(R142/S142,"")</f>
        <v/>
      </c>
    </row>
    <row r="143">
      <c r="A143" t="n">
        <v>2021</v>
      </c>
      <c r="B143" t="n">
        <v>3</v>
      </c>
      <c r="C143" t="n">
        <v>3</v>
      </c>
      <c r="D143" t="inlineStr">
        <is>
          <t>(إفتا)SAB</t>
        </is>
      </c>
      <c r="E143" t="n">
        <v>154</v>
      </c>
      <c r="F143" s="2" t="n">
        <v>79</v>
      </c>
      <c r="G143" s="148" t="n">
        <v>92</v>
      </c>
      <c r="H143" t="n">
        <v>18</v>
      </c>
      <c r="I143" t="n">
        <v>1</v>
      </c>
      <c r="J143" t="n">
        <v>17</v>
      </c>
      <c r="Q143" t="n">
        <v>0.02</v>
      </c>
      <c r="R143" t="n">
        <v>36</v>
      </c>
      <c r="S143" t="n">
        <v>1596</v>
      </c>
      <c r="T143" t="n">
        <v>2.2</v>
      </c>
      <c r="U143" t="n">
        <v>99.09999999999999</v>
      </c>
      <c r="V143" t="n">
        <v>2.1</v>
      </c>
      <c r="W143" t="n">
        <v>92.7</v>
      </c>
      <c r="X143" t="n">
        <v>2</v>
      </c>
      <c r="Y143" t="n">
        <v>0.4</v>
      </c>
      <c r="Z143" t="n">
        <v>0.772</v>
      </c>
      <c r="AA143" s="1">
        <f>IFERROR(R143/S143,"")</f>
        <v/>
      </c>
    </row>
    <row r="144">
      <c r="A144" t="n">
        <v>2021</v>
      </c>
      <c r="B144" t="n">
        <v>3</v>
      </c>
      <c r="C144" t="n">
        <v>4</v>
      </c>
      <c r="D144" t="inlineStr">
        <is>
          <t>جانب حماية يمين / شمال</t>
        </is>
      </c>
      <c r="E144" t="n">
        <v>195</v>
      </c>
      <c r="F144" s="2" t="n">
        <v>141</v>
      </c>
      <c r="G144" s="148" t="n">
        <v>52</v>
      </c>
      <c r="H144" t="n">
        <v>64</v>
      </c>
      <c r="I144" t="n">
        <v>32</v>
      </c>
      <c r="J144" t="n">
        <v>49</v>
      </c>
      <c r="Q144" t="n">
        <v>0.02</v>
      </c>
      <c r="R144" t="n">
        <v>158</v>
      </c>
      <c r="S144" t="n">
        <v>6886</v>
      </c>
      <c r="T144" t="n">
        <v>3.5</v>
      </c>
      <c r="U144" t="n">
        <v>146.3</v>
      </c>
      <c r="V144" t="n">
        <v>4.7</v>
      </c>
      <c r="W144" t="n">
        <v>165</v>
      </c>
      <c r="X144" t="n">
        <v>10</v>
      </c>
      <c r="Y144" t="n">
        <v>3</v>
      </c>
      <c r="Z144" t="n">
        <v>0.846</v>
      </c>
      <c r="AA144" s="1">
        <f>IFERROR(R144/S144,"")</f>
        <v/>
      </c>
    </row>
    <row r="145">
      <c r="A145" t="n">
        <v>2021</v>
      </c>
      <c r="B145" t="n">
        <v>3</v>
      </c>
      <c r="C145" t="n">
        <v>52</v>
      </c>
      <c r="D145" t="inlineStr">
        <is>
          <t>فوم كوش 152</t>
        </is>
      </c>
      <c r="E145" t="n">
        <v>96</v>
      </c>
      <c r="F145" s="2" t="n">
        <v>113</v>
      </c>
      <c r="G145" s="148" t="n">
        <v>288</v>
      </c>
      <c r="H145" t="n">
        <v>38</v>
      </c>
      <c r="I145" t="n">
        <v>12</v>
      </c>
      <c r="J145" t="n">
        <v>42</v>
      </c>
      <c r="Q145" t="n">
        <v>0.02</v>
      </c>
      <c r="R145" t="n">
        <v>92</v>
      </c>
      <c r="S145" t="n">
        <v>8892</v>
      </c>
      <c r="T145" t="n">
        <v>7.7</v>
      </c>
      <c r="U145" t="n">
        <v>741</v>
      </c>
      <c r="V145" t="n">
        <v>7.7</v>
      </c>
      <c r="W145" t="n">
        <v>737.3</v>
      </c>
      <c r="X145" t="n">
        <v>4</v>
      </c>
      <c r="Y145" t="n">
        <v>0.3</v>
      </c>
      <c r="Z145" t="n">
        <v>0.301</v>
      </c>
      <c r="AA145" s="1">
        <f>IFERROR(R145/S145,"")</f>
        <v/>
      </c>
    </row>
    <row r="146">
      <c r="A146" t="n">
        <v>2021</v>
      </c>
      <c r="B146" t="n">
        <v>3</v>
      </c>
      <c r="C146" t="n">
        <v>53</v>
      </c>
      <c r="D146" t="inlineStr">
        <is>
          <t>فوم كوش 130</t>
        </is>
      </c>
      <c r="E146" t="n">
        <v>117</v>
      </c>
      <c r="F146" s="2" t="n">
        <v>90</v>
      </c>
      <c r="G146" s="148" t="n">
        <v>998</v>
      </c>
      <c r="H146" t="n">
        <v>72</v>
      </c>
      <c r="I146" t="n">
        <v>45</v>
      </c>
      <c r="J146" t="n">
        <v>75</v>
      </c>
      <c r="Q146" t="n">
        <v>0.02</v>
      </c>
      <c r="R146" t="n">
        <v>192</v>
      </c>
      <c r="S146" t="n">
        <v>66792</v>
      </c>
      <c r="T146" t="n">
        <v>19.2</v>
      </c>
      <c r="U146" t="n">
        <v>6679.2</v>
      </c>
      <c r="V146" t="n">
        <v>19.4</v>
      </c>
      <c r="W146" t="n">
        <v>6757.9</v>
      </c>
      <c r="X146" t="n">
        <v>8</v>
      </c>
      <c r="Y146" t="n">
        <v>0.2</v>
      </c>
      <c r="Z146" t="n">
        <v>0.492</v>
      </c>
      <c r="AA146" s="1">
        <f>IFERROR(R146/S146,"")</f>
        <v/>
      </c>
    </row>
    <row r="147">
      <c r="A147" t="n">
        <v>2021</v>
      </c>
      <c r="B147" t="n">
        <v>3</v>
      </c>
      <c r="C147" t="n">
        <v>56</v>
      </c>
      <c r="D147" t="inlineStr">
        <is>
          <t>فوم كشاف طوارئ جراند 1</t>
        </is>
      </c>
      <c r="E147" t="n">
        <v>101</v>
      </c>
      <c r="F147" s="2" t="n">
        <v>109</v>
      </c>
      <c r="G147" s="148" t="n">
        <v>399</v>
      </c>
      <c r="H147" t="n">
        <v>63</v>
      </c>
      <c r="I147" t="n">
        <v>54</v>
      </c>
      <c r="J147" t="n">
        <v>83</v>
      </c>
      <c r="L147" t="n">
        <v>5</v>
      </c>
      <c r="Q147" t="n">
        <v>0.02</v>
      </c>
      <c r="R147" t="n">
        <v>205</v>
      </c>
      <c r="S147" t="n">
        <v>23925</v>
      </c>
      <c r="T147" t="n">
        <v>20.5</v>
      </c>
      <c r="U147" t="n">
        <v>2392.5</v>
      </c>
      <c r="V147" t="n">
        <v>15.5</v>
      </c>
      <c r="W147" t="n">
        <v>1807.7</v>
      </c>
      <c r="X147" t="n">
        <v>7</v>
      </c>
      <c r="Y147" t="n">
        <v>0.5</v>
      </c>
      <c r="Z147" t="n">
        <v>0.362</v>
      </c>
      <c r="AA147" s="1">
        <f>IFERROR(R147/S147,"")</f>
        <v/>
      </c>
    </row>
    <row r="148">
      <c r="A148" t="n">
        <v>2021</v>
      </c>
      <c r="B148" t="n">
        <v>3</v>
      </c>
      <c r="C148" t="n">
        <v>57</v>
      </c>
      <c r="D148" t="inlineStr">
        <is>
          <t>فوم كشاف جراند بلاستيك</t>
        </is>
      </c>
      <c r="E148" t="n">
        <v>125</v>
      </c>
      <c r="F148" s="2" t="n">
        <v>125</v>
      </c>
      <c r="G148" s="148" t="n">
        <v>346</v>
      </c>
      <c r="H148" t="n">
        <v>22</v>
      </c>
      <c r="I148" t="n">
        <v>10</v>
      </c>
      <c r="J148" t="n">
        <v>21</v>
      </c>
      <c r="L148" t="n">
        <v>16</v>
      </c>
      <c r="Q148" t="n">
        <v>0.02</v>
      </c>
      <c r="R148" t="n">
        <v>69</v>
      </c>
      <c r="S148" t="n">
        <v>12949</v>
      </c>
      <c r="T148" t="n">
        <v>6.5</v>
      </c>
      <c r="U148" t="n">
        <v>1218.7</v>
      </c>
      <c r="W148" t="n">
        <v>221.6</v>
      </c>
      <c r="X148" t="n">
        <v>1</v>
      </c>
      <c r="Y148" t="n">
        <v>0.2</v>
      </c>
      <c r="Z148" t="n">
        <v>1.706</v>
      </c>
      <c r="AA148" s="1">
        <f>IFERROR(R148/S148,"")</f>
        <v/>
      </c>
    </row>
    <row r="149">
      <c r="A149" t="n">
        <v>2021</v>
      </c>
      <c r="B149" t="n">
        <v>3</v>
      </c>
      <c r="C149" t="n">
        <v>123</v>
      </c>
      <c r="D149" t="inlineStr">
        <is>
          <t>Stop Coller S4</t>
        </is>
      </c>
      <c r="E149" t="n">
        <v>180</v>
      </c>
      <c r="F149" s="2" t="n">
        <v>208</v>
      </c>
      <c r="G149" s="148" t="n">
        <v>70</v>
      </c>
      <c r="H149" t="n">
        <v>37</v>
      </c>
      <c r="I149" t="n">
        <v>14</v>
      </c>
      <c r="J149" t="n">
        <v>12</v>
      </c>
      <c r="Q149" t="n">
        <v>0.02</v>
      </c>
      <c r="R149" t="n">
        <v>63</v>
      </c>
      <c r="S149" t="n">
        <v>3663</v>
      </c>
      <c r="T149" t="n">
        <v>0.5</v>
      </c>
      <c r="U149" t="n">
        <v>27.5</v>
      </c>
      <c r="V149" t="n">
        <v>0.5</v>
      </c>
      <c r="W149" t="n">
        <v>26.5</v>
      </c>
      <c r="X149" t="n">
        <v>4</v>
      </c>
      <c r="Y149" t="n">
        <v>0.9</v>
      </c>
      <c r="Z149" t="n">
        <v>0.52</v>
      </c>
      <c r="AA149" s="1">
        <f>IFERROR(R149/S149,"")</f>
        <v/>
      </c>
    </row>
    <row r="150">
      <c r="A150" t="n">
        <v>2021</v>
      </c>
      <c r="B150" t="n">
        <v>3</v>
      </c>
      <c r="C150" t="n">
        <v>133</v>
      </c>
      <c r="D150" t="inlineStr">
        <is>
          <t>صندوق فوم انسولين بدون بادج</t>
        </is>
      </c>
      <c r="E150" t="n">
        <v>257</v>
      </c>
      <c r="F150" s="2" t="n">
        <v>220</v>
      </c>
      <c r="G150" s="148" t="n">
        <v>16</v>
      </c>
      <c r="H150" t="n">
        <v>18</v>
      </c>
      <c r="I150" t="n">
        <v>5</v>
      </c>
      <c r="J150" t="n">
        <v>16</v>
      </c>
      <c r="Q150" t="n">
        <v>0.02</v>
      </c>
      <c r="R150" t="n">
        <v>38</v>
      </c>
      <c r="S150" t="n">
        <v>1416</v>
      </c>
      <c r="T150" t="n">
        <v>0.1</v>
      </c>
      <c r="U150" t="n">
        <v>2.7</v>
      </c>
      <c r="V150" t="n">
        <v>0.1</v>
      </c>
      <c r="W150" t="n">
        <v>2.5</v>
      </c>
      <c r="X150" t="n">
        <v>3</v>
      </c>
      <c r="Y150" t="n">
        <v>2.3</v>
      </c>
      <c r="Z150" t="n">
        <v>1.532</v>
      </c>
      <c r="AA150" s="1">
        <f>IFERROR(R150/S150,"")</f>
        <v/>
      </c>
    </row>
    <row r="151">
      <c r="A151" t="n">
        <v>2021</v>
      </c>
      <c r="B151" t="n">
        <v>3</v>
      </c>
      <c r="C151" t="n">
        <v>159</v>
      </c>
      <c r="D151" t="inlineStr">
        <is>
          <t>سخان غاز 6لتر</t>
        </is>
      </c>
      <c r="E151" t="n">
        <v>154</v>
      </c>
      <c r="F151" s="2" t="n">
        <v>112</v>
      </c>
      <c r="G151" s="148" t="n">
        <v>97</v>
      </c>
      <c r="H151" t="n">
        <v>198</v>
      </c>
      <c r="I151" t="n">
        <v>82</v>
      </c>
      <c r="J151" t="n">
        <v>192</v>
      </c>
      <c r="L151" t="n">
        <v>12</v>
      </c>
      <c r="Q151" t="n">
        <v>0.02</v>
      </c>
      <c r="R151" t="n">
        <v>478</v>
      </c>
      <c r="S151" t="n">
        <v>54382</v>
      </c>
      <c r="T151" t="n">
        <v>9.6</v>
      </c>
      <c r="U151" t="n">
        <v>1091.1</v>
      </c>
      <c r="V151" t="n">
        <v>6.4</v>
      </c>
      <c r="W151" t="n">
        <v>730.1</v>
      </c>
      <c r="X151" t="n">
        <v>38</v>
      </c>
      <c r="Y151" t="n">
        <v>4.9</v>
      </c>
      <c r="Z151" t="n">
        <v>0.929</v>
      </c>
      <c r="AA151" s="1">
        <f>IFERROR(R151/S151,"")</f>
        <v/>
      </c>
    </row>
    <row r="152">
      <c r="A152" t="n">
        <v>2021</v>
      </c>
      <c r="B152" t="n">
        <v>3</v>
      </c>
      <c r="C152" t="n">
        <v>164</v>
      </c>
      <c r="F152" s="2" t="n">
        <v>172</v>
      </c>
      <c r="G152" s="148" t="n">
        <v>21</v>
      </c>
      <c r="Q152" t="n">
        <v>0.02</v>
      </c>
      <c r="X152" t="n">
        <v>2</v>
      </c>
      <c r="AA152" s="1">
        <f>IFERROR(R152/S152,"")</f>
        <v/>
      </c>
    </row>
    <row r="153">
      <c r="A153" t="n">
        <v>2021</v>
      </c>
      <c r="B153" t="n">
        <v>3</v>
      </c>
      <c r="C153" t="n">
        <v>165</v>
      </c>
      <c r="D153" t="inlineStr">
        <is>
          <t>زانوسي العبد 309 - 314</t>
        </is>
      </c>
      <c r="E153" t="n">
        <v>180</v>
      </c>
      <c r="F153" s="2" t="n">
        <v>158</v>
      </c>
      <c r="G153" s="148" t="n">
        <v>23</v>
      </c>
      <c r="H153" t="n">
        <v>16</v>
      </c>
      <c r="I153" t="n">
        <v>4</v>
      </c>
      <c r="J153" t="n">
        <v>12</v>
      </c>
      <c r="L153" t="n">
        <v>4</v>
      </c>
      <c r="Q153" t="n">
        <v>0.02</v>
      </c>
      <c r="R153" t="n">
        <v>34</v>
      </c>
      <c r="S153" t="n">
        <v>1754</v>
      </c>
      <c r="T153" t="n">
        <v>0.2</v>
      </c>
      <c r="U153" t="n">
        <v>8.6</v>
      </c>
      <c r="V153" t="n">
        <v>0.2</v>
      </c>
      <c r="W153" t="n">
        <v>7.4</v>
      </c>
      <c r="X153" t="n">
        <v>6</v>
      </c>
      <c r="Y153" t="n">
        <v>1.5</v>
      </c>
      <c r="Z153" t="n">
        <v>0.664</v>
      </c>
      <c r="AA153" s="1">
        <f>IFERROR(R153/S153,"")</f>
        <v/>
      </c>
    </row>
    <row r="154">
      <c r="A154" t="n">
        <v>2021</v>
      </c>
      <c r="B154" t="n">
        <v>3</v>
      </c>
      <c r="C154" t="n">
        <v>214</v>
      </c>
      <c r="D154" t="inlineStr">
        <is>
          <t>فوم قاعده 60*60</t>
        </is>
      </c>
      <c r="E154" t="n">
        <v>212</v>
      </c>
      <c r="F154" s="2" t="n">
        <v>190</v>
      </c>
      <c r="G154" s="148" t="n">
        <v>76</v>
      </c>
      <c r="H154" t="n">
        <v>3</v>
      </c>
      <c r="J154" t="n">
        <v>2</v>
      </c>
      <c r="Q154" t="n">
        <v>0.02</v>
      </c>
      <c r="R154" t="n">
        <v>5</v>
      </c>
      <c r="S154" t="n">
        <v>544</v>
      </c>
      <c r="T154" t="n">
        <v>0</v>
      </c>
      <c r="U154" t="n">
        <v>1.6</v>
      </c>
      <c r="V154" t="n">
        <v>0</v>
      </c>
      <c r="W154" t="n">
        <v>1.6</v>
      </c>
      <c r="X154" t="n">
        <v>1</v>
      </c>
      <c r="Y154" t="n">
        <v>0.1</v>
      </c>
      <c r="Z154" t="n">
        <v>0.364</v>
      </c>
      <c r="AA154" s="1">
        <f>IFERROR(R154/S154,"")</f>
        <v/>
      </c>
    </row>
    <row r="155">
      <c r="A155" t="n">
        <v>2021</v>
      </c>
      <c r="B155" t="n">
        <v>3</v>
      </c>
      <c r="C155" t="n">
        <v>227</v>
      </c>
      <c r="D155" t="inlineStr">
        <is>
          <t>فوم طقم سخان غاز 10 لتر</t>
        </is>
      </c>
      <c r="E155" t="n">
        <v>177</v>
      </c>
      <c r="F155" s="2" t="n">
        <v>135</v>
      </c>
      <c r="G155" s="148" t="n">
        <v>81</v>
      </c>
      <c r="H155" t="n">
        <v>21</v>
      </c>
      <c r="I155" t="n">
        <v>5</v>
      </c>
      <c r="J155" t="n">
        <v>19</v>
      </c>
      <c r="L155" t="n">
        <v>4</v>
      </c>
      <c r="M155" t="n">
        <v>8</v>
      </c>
      <c r="Q155" t="n">
        <v>0.02</v>
      </c>
      <c r="R155" t="n">
        <v>56</v>
      </c>
      <c r="S155" t="n">
        <v>4688</v>
      </c>
      <c r="T155" t="n">
        <v>0.5</v>
      </c>
      <c r="U155" t="n">
        <v>38.4</v>
      </c>
      <c r="V155" t="n">
        <v>0.5</v>
      </c>
      <c r="W155" t="n">
        <v>37.9</v>
      </c>
      <c r="X155" t="n">
        <v>4</v>
      </c>
      <c r="Y155" t="n">
        <v>0.7</v>
      </c>
      <c r="Z155" t="n">
        <v>0.873</v>
      </c>
      <c r="AA155" s="1">
        <f>IFERROR(R155/S155,"")</f>
        <v/>
      </c>
    </row>
    <row r="156">
      <c r="A156" t="n">
        <v>2021</v>
      </c>
      <c r="B156" t="n">
        <v>3</v>
      </c>
      <c r="C156" t="n">
        <v>259</v>
      </c>
      <c r="D156" t="inlineStr">
        <is>
          <t>فوم حمايةالعداد</t>
        </is>
      </c>
      <c r="E156" t="n">
        <v>85</v>
      </c>
      <c r="F156" s="2" t="n">
        <v>89</v>
      </c>
      <c r="G156" s="148" t="n">
        <v>491</v>
      </c>
      <c r="H156" t="n">
        <v>53</v>
      </c>
      <c r="I156" t="n">
        <v>42</v>
      </c>
      <c r="J156" t="n">
        <v>55</v>
      </c>
      <c r="L156" t="n">
        <v>5</v>
      </c>
      <c r="Q156" t="n">
        <v>0.02</v>
      </c>
      <c r="R156" t="n">
        <v>155</v>
      </c>
      <c r="S156" t="n">
        <v>19155</v>
      </c>
      <c r="T156" t="n">
        <v>51.7</v>
      </c>
      <c r="U156" t="n">
        <v>6385</v>
      </c>
      <c r="V156" t="n">
        <v>53.1</v>
      </c>
      <c r="W156" t="n">
        <v>6558.2</v>
      </c>
      <c r="X156" t="n">
        <v>5</v>
      </c>
      <c r="Y156" t="n">
        <v>0.3</v>
      </c>
      <c r="Z156" t="n">
        <v>0.343</v>
      </c>
      <c r="AA156" s="1">
        <f>IFERROR(R156/S156,"")</f>
        <v/>
      </c>
    </row>
    <row r="157">
      <c r="A157" t="n">
        <v>2021</v>
      </c>
      <c r="B157" t="n">
        <v>3</v>
      </c>
      <c r="C157" t="n">
        <v>334</v>
      </c>
      <c r="D157" t="inlineStr">
        <is>
          <t>طقم سخان بلونايل ذو 4 اطقم</t>
        </is>
      </c>
      <c r="E157" t="n">
        <v>164</v>
      </c>
      <c r="F157" s="2" t="n">
        <v>140</v>
      </c>
      <c r="G157" s="148" t="n">
        <v>103</v>
      </c>
      <c r="H157" t="n">
        <v>155</v>
      </c>
      <c r="I157" t="n">
        <v>85</v>
      </c>
      <c r="J157" t="n">
        <v>167</v>
      </c>
      <c r="L157" t="n">
        <v>6</v>
      </c>
      <c r="Q157" t="n">
        <v>0.02</v>
      </c>
      <c r="R157" t="n">
        <v>410</v>
      </c>
      <c r="S157" t="n">
        <v>36110</v>
      </c>
      <c r="T157" t="n">
        <v>6.1</v>
      </c>
      <c r="U157" t="n">
        <v>533.6</v>
      </c>
      <c r="V157" t="n">
        <v>5.9</v>
      </c>
      <c r="W157" t="n">
        <v>519.8</v>
      </c>
      <c r="X157" t="n">
        <v>23</v>
      </c>
      <c r="Y157" t="n">
        <v>4</v>
      </c>
      <c r="Z157" t="n">
        <v>0.8110000000000001</v>
      </c>
      <c r="AA157" s="1">
        <f>IFERROR(R157/S157,"")</f>
        <v/>
      </c>
    </row>
    <row r="158">
      <c r="A158" t="n">
        <v>2021</v>
      </c>
      <c r="B158" t="n">
        <v>3</v>
      </c>
      <c r="C158" t="n">
        <v>393</v>
      </c>
      <c r="D158" t="inlineStr">
        <is>
          <t>فوم علبه 124 علوي و سفلى P</t>
        </is>
      </c>
      <c r="E158" t="n">
        <v>277</v>
      </c>
      <c r="F158" s="2" t="n">
        <v>206</v>
      </c>
      <c r="G158" s="148" t="n">
        <v>18</v>
      </c>
      <c r="H158" t="n">
        <v>33</v>
      </c>
      <c r="I158" t="n">
        <v>16</v>
      </c>
      <c r="J158" t="n">
        <v>18</v>
      </c>
      <c r="Q158" t="n">
        <v>0.02</v>
      </c>
      <c r="R158" t="n">
        <v>67</v>
      </c>
      <c r="S158" t="n">
        <v>1067</v>
      </c>
      <c r="T158" t="n">
        <v>0.2</v>
      </c>
      <c r="U158" t="n">
        <v>3.7</v>
      </c>
      <c r="V158" t="n">
        <v>0.3</v>
      </c>
      <c r="W158" t="n">
        <v>5</v>
      </c>
      <c r="X158" t="n">
        <v>4</v>
      </c>
      <c r="Y158" t="n">
        <v>3.8</v>
      </c>
      <c r="Z158" t="n">
        <v>0.9330000000000001</v>
      </c>
      <c r="AA158" s="1">
        <f>IFERROR(R158/S158,"")</f>
        <v/>
      </c>
    </row>
    <row r="159">
      <c r="A159" t="n">
        <v>2021</v>
      </c>
      <c r="B159" t="n">
        <v>3</v>
      </c>
      <c r="C159" t="n">
        <v>415</v>
      </c>
      <c r="D159" t="inlineStr">
        <is>
          <t>زانوسي 70 سم -2 (قاعدة ، كفر)</t>
        </is>
      </c>
      <c r="E159" t="n">
        <v>180</v>
      </c>
      <c r="F159" s="2" t="n">
        <v>160</v>
      </c>
      <c r="G159" s="148" t="n">
        <v>68</v>
      </c>
      <c r="H159" t="n">
        <v>31</v>
      </c>
      <c r="I159" t="n">
        <v>18</v>
      </c>
      <c r="J159" t="n">
        <v>23</v>
      </c>
      <c r="Q159" t="n">
        <v>0.02</v>
      </c>
      <c r="R159" t="n">
        <v>80</v>
      </c>
      <c r="S159" t="n">
        <v>4292</v>
      </c>
      <c r="T159" t="n">
        <v>10.1</v>
      </c>
      <c r="U159" t="n">
        <v>574.9</v>
      </c>
      <c r="V159" t="n">
        <v>17.2</v>
      </c>
      <c r="W159" t="n">
        <v>912.1</v>
      </c>
      <c r="X159" t="n">
        <v>4</v>
      </c>
      <c r="Y159" t="n">
        <v>1.2</v>
      </c>
      <c r="Z159" t="n">
        <v>0.8129999999999999</v>
      </c>
      <c r="AA159" s="1">
        <f>IFERROR(R159/S159,"")</f>
        <v/>
      </c>
    </row>
    <row r="160">
      <c r="A160" t="n">
        <v>2021</v>
      </c>
      <c r="B160" t="n">
        <v>4</v>
      </c>
      <c r="C160" t="n">
        <v>1</v>
      </c>
      <c r="D160" t="inlineStr">
        <is>
          <t>كفر سخان فرنساوى 085/قاعده سخان فرنساوى 086</t>
        </is>
      </c>
      <c r="E160" t="n">
        <v>100</v>
      </c>
      <c r="F160" s="2" t="n">
        <v>101</v>
      </c>
      <c r="G160" s="148" t="n">
        <v>107</v>
      </c>
      <c r="H160" t="n">
        <v>21</v>
      </c>
      <c r="I160" t="n">
        <v>5</v>
      </c>
      <c r="J160" t="n">
        <v>10</v>
      </c>
      <c r="Q160" t="n">
        <v>0.015</v>
      </c>
      <c r="R160" t="n">
        <v>42</v>
      </c>
      <c r="S160" t="n">
        <v>5016</v>
      </c>
      <c r="T160" t="n">
        <v>1.8</v>
      </c>
      <c r="U160" t="n">
        <v>203.2</v>
      </c>
      <c r="V160" t="n">
        <v>2.4</v>
      </c>
      <c r="W160" t="n">
        <v>274.4</v>
      </c>
      <c r="X160" t="n">
        <v>3</v>
      </c>
      <c r="Y160" t="n">
        <v>0.4</v>
      </c>
      <c r="Z160" t="n">
        <v>0.704</v>
      </c>
      <c r="AA160" s="1">
        <f>IFERROR(R160/S160,"")</f>
        <v/>
      </c>
    </row>
    <row r="161">
      <c r="A161" t="n">
        <v>2021</v>
      </c>
      <c r="B161" t="n">
        <v>4</v>
      </c>
      <c r="C161" t="n">
        <v>10</v>
      </c>
      <c r="D161" t="inlineStr">
        <is>
          <t>فوم زوايا فيكتوريا اماميه وخلفية</t>
        </is>
      </c>
      <c r="E161" t="n">
        <v>99</v>
      </c>
      <c r="F161" s="2" t="n">
        <v>103</v>
      </c>
      <c r="G161" s="148" t="n">
        <v>140</v>
      </c>
      <c r="H161" t="n">
        <v>26</v>
      </c>
      <c r="I161" t="n">
        <v>10</v>
      </c>
      <c r="J161" t="n">
        <v>26</v>
      </c>
      <c r="Q161" t="n">
        <v>0.015</v>
      </c>
      <c r="R161" t="n">
        <v>75</v>
      </c>
      <c r="S161" t="n">
        <v>8283</v>
      </c>
      <c r="T161" t="n">
        <v>2.2</v>
      </c>
      <c r="U161" t="n">
        <v>227.4</v>
      </c>
      <c r="V161" t="n">
        <v>2.9</v>
      </c>
      <c r="W161" t="n">
        <v>297.8</v>
      </c>
      <c r="X161" t="n">
        <v>6</v>
      </c>
      <c r="Y161" t="n">
        <v>0.5</v>
      </c>
      <c r="Z161" t="n">
        <v>0.433</v>
      </c>
      <c r="AA161" s="1">
        <f>IFERROR(R161/S161,"")</f>
        <v/>
      </c>
    </row>
    <row r="162">
      <c r="A162" t="n">
        <v>2021</v>
      </c>
      <c r="B162" t="n">
        <v>4</v>
      </c>
      <c r="C162" t="n">
        <v>18</v>
      </c>
      <c r="D162" t="inlineStr">
        <is>
          <t>كفر غسالة LG/زوايا غسالة LG</t>
        </is>
      </c>
      <c r="E162" t="n">
        <v>107</v>
      </c>
      <c r="F162" s="2" t="n">
        <v>98</v>
      </c>
      <c r="G162" s="148" t="n">
        <v>74</v>
      </c>
      <c r="H162" t="n">
        <v>35</v>
      </c>
      <c r="I162" t="n">
        <v>12</v>
      </c>
      <c r="J162" t="n">
        <v>21</v>
      </c>
      <c r="K162" t="n">
        <v>3</v>
      </c>
      <c r="Q162" t="n">
        <v>0.015</v>
      </c>
      <c r="R162" t="n">
        <v>82</v>
      </c>
      <c r="S162" t="n">
        <v>11086</v>
      </c>
      <c r="T162" t="n">
        <v>5.3</v>
      </c>
      <c r="U162" t="n">
        <v>650.8</v>
      </c>
      <c r="V162" t="n">
        <v>6.4</v>
      </c>
      <c r="W162" t="n">
        <v>616.7</v>
      </c>
      <c r="X162" t="n">
        <v>5</v>
      </c>
      <c r="Y162" t="n">
        <v>1.1</v>
      </c>
      <c r="Z162" t="n">
        <v>1.504</v>
      </c>
      <c r="AA162" s="1">
        <f>IFERROR(R162/S162,"")</f>
        <v/>
      </c>
    </row>
    <row r="163">
      <c r="A163" t="n">
        <v>2021</v>
      </c>
      <c r="B163" t="n">
        <v>4</v>
      </c>
      <c r="C163" t="n">
        <v>29</v>
      </c>
      <c r="D163" t="inlineStr">
        <is>
          <t>بوتجاز  90 تصدير</t>
        </is>
      </c>
      <c r="E163" t="n">
        <v>120</v>
      </c>
      <c r="F163" s="2" t="n">
        <v>111</v>
      </c>
      <c r="G163" s="148" t="n">
        <v>65</v>
      </c>
      <c r="H163" t="n">
        <v>38</v>
      </c>
      <c r="I163" t="n">
        <v>28</v>
      </c>
      <c r="J163" t="n">
        <v>34</v>
      </c>
      <c r="K163" t="n">
        <v>5</v>
      </c>
      <c r="Q163" t="n">
        <v>0.015</v>
      </c>
      <c r="R163" t="n">
        <v>105</v>
      </c>
      <c r="S163" t="n">
        <v>5325</v>
      </c>
      <c r="T163" t="n">
        <v>3.1</v>
      </c>
      <c r="U163" t="n">
        <v>155.2</v>
      </c>
      <c r="V163" t="n">
        <v>1.3</v>
      </c>
      <c r="W163" t="n">
        <v>67.40000000000001</v>
      </c>
      <c r="X163" t="n">
        <v>7</v>
      </c>
      <c r="Y163" t="n">
        <v>1.6</v>
      </c>
      <c r="Z163" t="n">
        <v>0.576</v>
      </c>
      <c r="AA163" s="1">
        <f>IFERROR(R163/S163,"")</f>
        <v/>
      </c>
    </row>
    <row r="164">
      <c r="A164" t="n">
        <v>2021</v>
      </c>
      <c r="B164" t="n">
        <v>4</v>
      </c>
      <c r="C164" t="n">
        <v>32</v>
      </c>
      <c r="D164" t="inlineStr">
        <is>
          <t>فكتوريا قاعدة ولوحة تحكم وحلة</t>
        </is>
      </c>
      <c r="E164" t="n">
        <v>97</v>
      </c>
      <c r="F164" s="2" t="n">
        <v>104</v>
      </c>
      <c r="G164" s="148" t="n">
        <v>69</v>
      </c>
      <c r="H164" t="n">
        <v>45</v>
      </c>
      <c r="I164" t="n">
        <v>23</v>
      </c>
      <c r="J164" t="n">
        <v>33</v>
      </c>
      <c r="K164" t="n">
        <v>3</v>
      </c>
      <c r="L164" t="n">
        <v>12</v>
      </c>
      <c r="Q164" t="n">
        <v>0.015</v>
      </c>
      <c r="R164" t="n">
        <v>131</v>
      </c>
      <c r="S164" t="n">
        <v>6710</v>
      </c>
      <c r="T164" t="n">
        <v>9.6</v>
      </c>
      <c r="U164" t="n">
        <v>419.2</v>
      </c>
      <c r="V164" t="n">
        <v>13.8</v>
      </c>
      <c r="W164" t="n">
        <v>603.5</v>
      </c>
      <c r="X164" t="n">
        <v>9</v>
      </c>
      <c r="Y164" t="n">
        <v>1.9</v>
      </c>
      <c r="Z164" t="n">
        <v>0.458</v>
      </c>
      <c r="AA164" s="1">
        <f>IFERROR(R164/S164,"")</f>
        <v/>
      </c>
    </row>
    <row r="165">
      <c r="A165" t="n">
        <v>2021</v>
      </c>
      <c r="B165" t="n">
        <v>4</v>
      </c>
      <c r="C165" t="n">
        <v>34</v>
      </c>
      <c r="D165" t="inlineStr">
        <is>
          <t xml:space="preserve">دايو 11قدم المعدل </t>
        </is>
      </c>
      <c r="E165" t="n">
        <v>103</v>
      </c>
      <c r="F165" s="2" t="n">
        <v>96</v>
      </c>
      <c r="G165" s="148" t="n">
        <v>152</v>
      </c>
      <c r="H165" t="n">
        <v>53</v>
      </c>
      <c r="I165" t="n">
        <v>29</v>
      </c>
      <c r="J165" t="n">
        <v>37</v>
      </c>
      <c r="K165" t="n">
        <v>3</v>
      </c>
      <c r="L165" t="n">
        <v>1</v>
      </c>
      <c r="Q165" t="n">
        <v>0.015</v>
      </c>
      <c r="R165" t="n">
        <v>123</v>
      </c>
      <c r="S165" t="n">
        <v>22659</v>
      </c>
      <c r="T165" t="n">
        <v>72.40000000000001</v>
      </c>
      <c r="U165" t="n">
        <v>12912.6</v>
      </c>
      <c r="V165" t="n">
        <v>121.5</v>
      </c>
      <c r="W165" t="n">
        <v>21619.5</v>
      </c>
      <c r="X165" t="n">
        <v>10</v>
      </c>
      <c r="Y165" t="n">
        <v>0.8</v>
      </c>
      <c r="Z165" t="n">
        <v>0.736</v>
      </c>
      <c r="AA165" s="1">
        <f>IFERROR(R165/S165,"")</f>
        <v/>
      </c>
    </row>
    <row r="166">
      <c r="A166" t="n">
        <v>2021</v>
      </c>
      <c r="B166" t="n">
        <v>4</v>
      </c>
      <c r="C166" t="n">
        <v>47</v>
      </c>
      <c r="D166" t="inlineStr">
        <is>
          <t>قاعدة غسالة LG</t>
        </is>
      </c>
      <c r="E166" t="n">
        <v>115</v>
      </c>
      <c r="F166" s="2" t="n">
        <v>107</v>
      </c>
      <c r="G166" s="148" t="n">
        <v>68</v>
      </c>
      <c r="H166" t="n">
        <v>47</v>
      </c>
      <c r="I166" t="n">
        <v>30</v>
      </c>
      <c r="J166" t="n">
        <v>51</v>
      </c>
      <c r="Q166" t="n">
        <v>0.015</v>
      </c>
      <c r="R166" t="n">
        <v>128</v>
      </c>
      <c r="S166" t="n">
        <v>3828</v>
      </c>
      <c r="T166" t="n">
        <v>0.5</v>
      </c>
      <c r="U166" t="n">
        <v>13.7</v>
      </c>
      <c r="V166" t="n">
        <v>0.5</v>
      </c>
      <c r="W166" t="n">
        <v>7.6</v>
      </c>
      <c r="X166" t="n">
        <v>8</v>
      </c>
      <c r="Y166" t="n">
        <v>1.9</v>
      </c>
      <c r="Z166" t="n">
        <v>0.345</v>
      </c>
      <c r="AA166" s="1">
        <f>IFERROR(R166/S166,"")</f>
        <v/>
      </c>
    </row>
    <row r="167">
      <c r="A167" t="n">
        <v>2021</v>
      </c>
      <c r="B167" t="n">
        <v>4</v>
      </c>
      <c r="C167" t="n">
        <v>135</v>
      </c>
      <c r="D167" t="inlineStr">
        <is>
          <t>صندوق سمك 5ك بنى سويف</t>
        </is>
      </c>
      <c r="E167" t="n">
        <v>95</v>
      </c>
      <c r="F167" s="2" t="n">
        <v>106</v>
      </c>
      <c r="G167" s="148" t="n">
        <v>137</v>
      </c>
      <c r="H167" t="n">
        <v>12</v>
      </c>
      <c r="J167" t="n">
        <v>12</v>
      </c>
      <c r="Q167" t="n">
        <v>0.015</v>
      </c>
      <c r="R167" t="n">
        <v>24</v>
      </c>
      <c r="S167" t="n">
        <v>3534</v>
      </c>
      <c r="T167" t="n">
        <v>0.7</v>
      </c>
      <c r="U167" t="n">
        <v>98.8</v>
      </c>
      <c r="V167" t="n">
        <v>0.4</v>
      </c>
      <c r="W167" t="n">
        <v>59.7</v>
      </c>
      <c r="X167" t="n">
        <v>2</v>
      </c>
      <c r="Y167" t="n">
        <v>0.2</v>
      </c>
      <c r="Z167" t="n">
        <v>0.532</v>
      </c>
      <c r="AA167" s="1">
        <f>IFERROR(R167/S167,"")</f>
        <v/>
      </c>
    </row>
    <row r="168">
      <c r="A168" t="n">
        <v>2021</v>
      </c>
      <c r="B168" t="n">
        <v>4</v>
      </c>
      <c r="C168" t="n">
        <v>137</v>
      </c>
      <c r="D168" t="inlineStr">
        <is>
          <t>صندوق سمك 25 ك</t>
        </is>
      </c>
      <c r="E168" t="n">
        <v>116</v>
      </c>
      <c r="F168" s="2" t="n">
        <v>129</v>
      </c>
      <c r="G168" s="148" t="n">
        <v>84</v>
      </c>
      <c r="H168" t="n">
        <v>142</v>
      </c>
      <c r="I168" t="n">
        <v>44</v>
      </c>
      <c r="J168" t="n">
        <v>124</v>
      </c>
      <c r="K168" t="n">
        <v>10</v>
      </c>
      <c r="L168" t="n">
        <v>6</v>
      </c>
      <c r="Q168" t="n">
        <v>0.015</v>
      </c>
      <c r="R168" t="n">
        <v>314</v>
      </c>
      <c r="S168" t="n">
        <v>32768</v>
      </c>
      <c r="T168" t="n">
        <v>2.7</v>
      </c>
      <c r="U168" t="n">
        <v>274.7</v>
      </c>
      <c r="V168" t="n">
        <v>1.7</v>
      </c>
      <c r="W168" t="n">
        <v>179.3</v>
      </c>
      <c r="X168" t="n">
        <v>34</v>
      </c>
      <c r="Y168" t="n">
        <v>3.7</v>
      </c>
      <c r="Z168" t="n">
        <v>0.471</v>
      </c>
      <c r="AA168" s="1">
        <f>IFERROR(R168/S168,"")</f>
        <v/>
      </c>
    </row>
    <row r="169">
      <c r="A169" t="n">
        <v>2021</v>
      </c>
      <c r="B169" t="n">
        <v>4</v>
      </c>
      <c r="C169" t="n">
        <v>138</v>
      </c>
      <c r="D169" t="inlineStr">
        <is>
          <t>صندوق سمك 23ك فلات</t>
        </is>
      </c>
      <c r="E169" t="n">
        <v>120</v>
      </c>
      <c r="F169" s="2" t="n">
        <v>133</v>
      </c>
      <c r="G169" s="148" t="n">
        <v>81</v>
      </c>
      <c r="H169" t="n">
        <v>54</v>
      </c>
      <c r="I169" t="n">
        <v>24</v>
      </c>
      <c r="J169" t="n">
        <v>68</v>
      </c>
      <c r="Q169" t="n">
        <v>0.015</v>
      </c>
      <c r="R169" t="n">
        <v>144</v>
      </c>
      <c r="S169" t="n">
        <v>11160</v>
      </c>
      <c r="T169" t="n">
        <v>0.3</v>
      </c>
      <c r="U169" t="n">
        <v>20.2</v>
      </c>
      <c r="V169" t="n">
        <v>0.2</v>
      </c>
      <c r="W169" t="n">
        <v>16.8</v>
      </c>
      <c r="X169" t="n">
        <v>14</v>
      </c>
      <c r="Y169" t="n">
        <v>1.8</v>
      </c>
      <c r="Z169" t="n">
        <v>0.403</v>
      </c>
      <c r="AA169" s="1">
        <f>IFERROR(R169/S169,"")</f>
        <v/>
      </c>
    </row>
    <row r="170">
      <c r="A170" t="n">
        <v>2021</v>
      </c>
      <c r="B170" t="n">
        <v>4</v>
      </c>
      <c r="C170" t="n">
        <v>142</v>
      </c>
      <c r="D170" t="inlineStr">
        <is>
          <t>صندوق سمك 10بنى سويف</t>
        </is>
      </c>
      <c r="E170" t="n">
        <v>103</v>
      </c>
      <c r="F170" s="2" t="n">
        <v>121</v>
      </c>
      <c r="G170" s="148" t="n">
        <v>90</v>
      </c>
      <c r="H170" t="n">
        <v>10</v>
      </c>
      <c r="I170" t="n">
        <v>6</v>
      </c>
      <c r="J170" t="n">
        <v>11</v>
      </c>
      <c r="Q170" t="n">
        <v>0.015</v>
      </c>
      <c r="R170" t="n">
        <v>26</v>
      </c>
      <c r="S170" t="n">
        <v>2296</v>
      </c>
      <c r="T170" t="n">
        <v>0.2</v>
      </c>
      <c r="U170" t="n">
        <v>21.3</v>
      </c>
      <c r="V170" t="n">
        <v>0.2</v>
      </c>
      <c r="W170" t="n">
        <v>20.5</v>
      </c>
      <c r="X170" t="n">
        <v>2</v>
      </c>
      <c r="Y170" t="n">
        <v>0.3</v>
      </c>
      <c r="Z170" t="n">
        <v>0.497</v>
      </c>
      <c r="AA170" s="1">
        <f>IFERROR(R170/S170,"")</f>
        <v/>
      </c>
    </row>
    <row r="171">
      <c r="A171" t="n">
        <v>2021</v>
      </c>
      <c r="B171" t="n">
        <v>4</v>
      </c>
      <c r="C171" t="n">
        <v>182</v>
      </c>
      <c r="D171" t="inlineStr">
        <is>
          <t>LG 43UJ63</t>
        </is>
      </c>
      <c r="E171" t="n">
        <v>131</v>
      </c>
      <c r="F171" s="2" t="n">
        <v>107</v>
      </c>
      <c r="G171" s="148" t="n">
        <v>135</v>
      </c>
      <c r="Q171" t="n">
        <v>0.015</v>
      </c>
      <c r="S171" t="n">
        <v>840</v>
      </c>
      <c r="U171" t="n">
        <v>11.5</v>
      </c>
      <c r="W171" t="n">
        <v>16</v>
      </c>
      <c r="X171" t="n">
        <v>1</v>
      </c>
      <c r="Z171" t="n">
        <v>0.347</v>
      </c>
      <c r="AA171" s="1">
        <f>IFERROR(R171/S171,"")</f>
        <v/>
      </c>
    </row>
    <row r="172">
      <c r="A172" t="n">
        <v>2021</v>
      </c>
      <c r="B172" t="n">
        <v>4</v>
      </c>
      <c r="C172" t="n">
        <v>212</v>
      </c>
      <c r="D172" t="inlineStr">
        <is>
          <t>فوم  60*90 (دعامة و قاعدة)</t>
        </is>
      </c>
      <c r="E172" t="n">
        <v>120</v>
      </c>
      <c r="F172" s="2" t="n">
        <v>123</v>
      </c>
      <c r="G172" s="148" t="n">
        <v>59</v>
      </c>
      <c r="H172" t="n">
        <v>29</v>
      </c>
      <c r="I172" t="n">
        <v>9</v>
      </c>
      <c r="J172" t="n">
        <v>24</v>
      </c>
      <c r="Q172" t="n">
        <v>0.015</v>
      </c>
      <c r="R172" t="n">
        <v>62</v>
      </c>
      <c r="S172" t="n">
        <v>3996</v>
      </c>
      <c r="T172" t="n">
        <v>1.2</v>
      </c>
      <c r="U172" t="n">
        <v>68.8</v>
      </c>
      <c r="V172" t="n">
        <v>1.5</v>
      </c>
      <c r="W172" t="n">
        <v>89.3</v>
      </c>
      <c r="X172" t="n">
        <v>3</v>
      </c>
      <c r="Y172" t="n">
        <v>1.1</v>
      </c>
      <c r="Z172" t="n">
        <v>1.009</v>
      </c>
      <c r="AA172" s="1">
        <f>IFERROR(R172/S172,"")</f>
        <v/>
      </c>
    </row>
    <row r="173">
      <c r="A173" t="n">
        <v>2021</v>
      </c>
      <c r="B173" t="n">
        <v>4</v>
      </c>
      <c r="C173" t="n">
        <v>224</v>
      </c>
      <c r="D173" t="inlineStr">
        <is>
          <t>فوم طقم قاعدة ديب فريزر</t>
        </is>
      </c>
      <c r="E173" t="n">
        <v>101</v>
      </c>
      <c r="F173" s="2" t="n">
        <v>116</v>
      </c>
      <c r="G173" s="148" t="n">
        <v>124</v>
      </c>
      <c r="H173" t="n">
        <v>1</v>
      </c>
      <c r="J173" t="n">
        <v>2</v>
      </c>
      <c r="Q173" t="n">
        <v>0.015</v>
      </c>
      <c r="R173" t="n">
        <v>3</v>
      </c>
      <c r="S173" t="n">
        <v>768</v>
      </c>
      <c r="T173" t="n">
        <v>0</v>
      </c>
      <c r="U173" t="n">
        <v>5</v>
      </c>
      <c r="V173" t="n">
        <v>0</v>
      </c>
      <c r="W173" t="n">
        <v>5</v>
      </c>
      <c r="X173" t="n">
        <v>1</v>
      </c>
      <c r="Y173" t="n">
        <v>0</v>
      </c>
      <c r="Z173" t="n">
        <v>0.246</v>
      </c>
      <c r="AA173" s="1">
        <f>IFERROR(R173/S173,"")</f>
        <v/>
      </c>
    </row>
    <row r="174">
      <c r="A174" t="n">
        <v>2021</v>
      </c>
      <c r="B174" t="n">
        <v>4</v>
      </c>
      <c r="C174" t="n">
        <v>236</v>
      </c>
      <c r="D174" t="inlineStr">
        <is>
          <t>فوم طقم رويال جاز المعدل</t>
        </is>
      </c>
      <c r="E174" t="n">
        <v>95</v>
      </c>
      <c r="F174" s="2" t="n">
        <v>95</v>
      </c>
      <c r="G174" s="148" t="n">
        <v>76</v>
      </c>
      <c r="H174" t="n">
        <v>27</v>
      </c>
      <c r="I174" t="n">
        <v>9</v>
      </c>
      <c r="J174" t="n">
        <v>22</v>
      </c>
      <c r="L174" t="n">
        <v>2</v>
      </c>
      <c r="Q174" t="n">
        <v>0.015</v>
      </c>
      <c r="R174" t="n">
        <v>60</v>
      </c>
      <c r="S174" t="n">
        <v>4212</v>
      </c>
      <c r="T174" t="n">
        <v>0.3</v>
      </c>
      <c r="U174" t="n">
        <v>21.1</v>
      </c>
      <c r="V174" t="n">
        <v>0.3</v>
      </c>
      <c r="W174" t="n">
        <v>20.9</v>
      </c>
      <c r="X174" t="n">
        <v>6</v>
      </c>
      <c r="Y174" t="n">
        <v>0.8</v>
      </c>
      <c r="Z174" t="n">
        <v>0.42</v>
      </c>
      <c r="AA174" s="1">
        <f>IFERROR(R174/S174,"")</f>
        <v/>
      </c>
    </row>
    <row r="175">
      <c r="A175" t="n">
        <v>2021</v>
      </c>
      <c r="B175" t="n">
        <v>4</v>
      </c>
      <c r="C175" t="n">
        <v>243</v>
      </c>
      <c r="D175" t="inlineStr">
        <is>
          <t>فوم صندوق سمك 35 ك</t>
        </is>
      </c>
      <c r="E175" t="n">
        <v>131</v>
      </c>
      <c r="F175" s="2" t="n">
        <v>137</v>
      </c>
      <c r="G175" s="148" t="n">
        <v>53</v>
      </c>
      <c r="H175" t="n">
        <v>4</v>
      </c>
      <c r="I175" t="n">
        <v>6</v>
      </c>
      <c r="J175" t="n">
        <v>5</v>
      </c>
      <c r="K175" t="n">
        <v>2</v>
      </c>
      <c r="Q175" t="n">
        <v>0.015</v>
      </c>
      <c r="R175" t="n">
        <v>15</v>
      </c>
      <c r="S175" t="n">
        <v>1095</v>
      </c>
      <c r="T175" t="n">
        <v>0.1</v>
      </c>
      <c r="U175" t="n">
        <v>5.5</v>
      </c>
      <c r="V175" t="n">
        <v>0</v>
      </c>
      <c r="W175" t="n">
        <v>3.6</v>
      </c>
      <c r="X175" t="n">
        <v>2</v>
      </c>
      <c r="Y175" t="n">
        <v>0.3</v>
      </c>
      <c r="Z175" t="n">
        <v>0.452</v>
      </c>
      <c r="AA175" s="1">
        <f>IFERROR(R175/S175,"")</f>
        <v/>
      </c>
    </row>
    <row r="176">
      <c r="A176" t="n">
        <v>2021</v>
      </c>
      <c r="B176" t="n">
        <v>4</v>
      </c>
      <c r="C176" t="n">
        <v>375</v>
      </c>
      <c r="D176" t="inlineStr">
        <is>
          <t xml:space="preserve">LG32LM55/LM63 </t>
        </is>
      </c>
      <c r="E176" t="n">
        <v>120</v>
      </c>
      <c r="F176" s="2" t="n">
        <v>111</v>
      </c>
      <c r="G176" s="148" t="n">
        <v>130</v>
      </c>
      <c r="H176" t="n">
        <v>12</v>
      </c>
      <c r="I176" t="n">
        <v>7</v>
      </c>
      <c r="J176" t="n">
        <v>11</v>
      </c>
      <c r="L176" t="n">
        <v>4</v>
      </c>
      <c r="Q176" t="n">
        <v>0.015</v>
      </c>
      <c r="R176" t="n">
        <v>34</v>
      </c>
      <c r="S176" t="n">
        <v>6534</v>
      </c>
      <c r="T176" t="n">
        <v>0.9</v>
      </c>
      <c r="U176" t="n">
        <v>175</v>
      </c>
      <c r="V176" t="n">
        <v>1.2</v>
      </c>
      <c r="W176" t="n">
        <v>219.9</v>
      </c>
      <c r="X176" t="n">
        <v>3</v>
      </c>
      <c r="Y176" t="n">
        <v>0.3</v>
      </c>
      <c r="Z176" t="n">
        <v>0.825</v>
      </c>
      <c r="AA176" s="1">
        <f>IFERROR(R176/S176,"")</f>
        <v/>
      </c>
    </row>
    <row r="177">
      <c r="A177" t="n">
        <v>2021</v>
      </c>
      <c r="B177" t="n">
        <v>4</v>
      </c>
      <c r="C177" t="n">
        <v>376</v>
      </c>
      <c r="D177" t="inlineStr">
        <is>
          <t xml:space="preserve">LG43LM63/UM73 </t>
        </is>
      </c>
      <c r="E177" t="n">
        <v>161</v>
      </c>
      <c r="F177" s="2" t="n">
        <v>131</v>
      </c>
      <c r="G177" s="148" t="n">
        <v>83</v>
      </c>
      <c r="H177" t="n">
        <v>84</v>
      </c>
      <c r="I177" t="n">
        <v>25</v>
      </c>
      <c r="J177" t="n">
        <v>66</v>
      </c>
      <c r="K177" t="n">
        <v>1</v>
      </c>
      <c r="Q177" t="n">
        <v>0.015</v>
      </c>
      <c r="R177" t="n">
        <v>176</v>
      </c>
      <c r="S177" t="n">
        <v>12284</v>
      </c>
      <c r="T177" t="n">
        <v>2.4</v>
      </c>
      <c r="U177" t="n">
        <v>164.8</v>
      </c>
      <c r="V177" t="n">
        <v>3</v>
      </c>
      <c r="W177" t="n">
        <v>204.4</v>
      </c>
      <c r="X177" t="n">
        <v>13</v>
      </c>
      <c r="Y177" t="n">
        <v>2.1</v>
      </c>
      <c r="Z177" t="n">
        <v>0.641</v>
      </c>
      <c r="AA177" s="1">
        <f>IFERROR(R177/S177,"")</f>
        <v/>
      </c>
    </row>
    <row r="178">
      <c r="A178" t="n">
        <v>2021</v>
      </c>
      <c r="B178" t="n">
        <v>4</v>
      </c>
      <c r="C178" t="n">
        <v>377</v>
      </c>
      <c r="D178" t="inlineStr">
        <is>
          <t>زانوسى العبد 305</t>
        </is>
      </c>
      <c r="E178" t="n">
        <v>320</v>
      </c>
      <c r="F178" s="2" t="n">
        <v>248</v>
      </c>
      <c r="G178" s="148" t="n">
        <v>59</v>
      </c>
      <c r="H178" t="n">
        <v>14</v>
      </c>
      <c r="I178" t="n">
        <v>4</v>
      </c>
      <c r="J178" t="n">
        <v>19</v>
      </c>
      <c r="Q178" t="n">
        <v>0.015</v>
      </c>
      <c r="R178" t="n">
        <v>37</v>
      </c>
      <c r="S178" t="n">
        <v>1767</v>
      </c>
      <c r="T178" t="n">
        <v>0.1</v>
      </c>
      <c r="U178" t="n">
        <v>5.2</v>
      </c>
      <c r="V178" t="n">
        <v>0.1</v>
      </c>
      <c r="W178" t="n">
        <v>4.9</v>
      </c>
      <c r="X178" t="n">
        <v>3</v>
      </c>
      <c r="Y178" t="n">
        <v>0.6</v>
      </c>
      <c r="Z178" t="n">
        <v>0.595</v>
      </c>
      <c r="AA178" s="1">
        <f>IFERROR(R178/S178,"")</f>
        <v/>
      </c>
    </row>
    <row r="179">
      <c r="A179" t="n">
        <v>2021</v>
      </c>
      <c r="B179" t="n">
        <v>4</v>
      </c>
      <c r="C179" t="n">
        <v>378</v>
      </c>
      <c r="D179" t="inlineStr">
        <is>
          <t>فوم طقم سخان زانوسى</t>
        </is>
      </c>
      <c r="E179" t="n">
        <v>120</v>
      </c>
      <c r="F179" s="2" t="n">
        <v>101</v>
      </c>
      <c r="G179" s="148" t="n">
        <v>107</v>
      </c>
      <c r="H179" t="n">
        <v>3</v>
      </c>
      <c r="I179" t="n">
        <v>2</v>
      </c>
      <c r="J179" t="n">
        <v>4</v>
      </c>
      <c r="Q179" t="n">
        <v>0.015</v>
      </c>
      <c r="R179" t="n">
        <v>9</v>
      </c>
      <c r="S179" t="n">
        <v>997</v>
      </c>
      <c r="T179" t="n">
        <v>0.2</v>
      </c>
      <c r="U179" t="n">
        <v>17.4</v>
      </c>
      <c r="V179" t="n">
        <v>0.2</v>
      </c>
      <c r="W179" t="n">
        <v>22.7</v>
      </c>
      <c r="X179" t="n">
        <v>1</v>
      </c>
      <c r="Y179" t="n">
        <v>0.1</v>
      </c>
      <c r="Z179" t="n">
        <v>0.504</v>
      </c>
      <c r="AA179" s="1">
        <f>IFERROR(R179/S179,"")</f>
        <v/>
      </c>
    </row>
    <row r="180">
      <c r="A180" t="n">
        <v>2021</v>
      </c>
      <c r="B180" t="n">
        <v>4</v>
      </c>
      <c r="C180" t="n">
        <v>382</v>
      </c>
      <c r="D180" t="inlineStr">
        <is>
          <t>FRONT 43LM63</t>
        </is>
      </c>
      <c r="E180" t="n">
        <v>100</v>
      </c>
      <c r="F180" s="2" t="n">
        <v>90</v>
      </c>
      <c r="G180" s="148" t="n">
        <v>120</v>
      </c>
      <c r="H180" t="n">
        <v>23</v>
      </c>
      <c r="I180" t="n">
        <v>14</v>
      </c>
      <c r="J180" t="n">
        <v>22</v>
      </c>
      <c r="Q180" t="n">
        <v>0.015</v>
      </c>
      <c r="R180" t="n">
        <v>59</v>
      </c>
      <c r="S180" t="n">
        <v>6329</v>
      </c>
      <c r="T180" t="n">
        <v>1.3</v>
      </c>
      <c r="U180" t="n">
        <v>137.6</v>
      </c>
      <c r="V180" t="n">
        <v>1.3</v>
      </c>
      <c r="W180" t="n">
        <v>123.5</v>
      </c>
      <c r="X180" t="n">
        <v>3</v>
      </c>
      <c r="Y180" t="n">
        <v>0.5</v>
      </c>
      <c r="Z180" t="n">
        <v>0.888</v>
      </c>
      <c r="AA180" s="1">
        <f>IFERROR(R180/S180,"")</f>
        <v/>
      </c>
    </row>
    <row r="181">
      <c r="A181" t="n">
        <v>2021</v>
      </c>
      <c r="B181" t="n">
        <v>4</v>
      </c>
      <c r="C181" t="n">
        <v>383</v>
      </c>
      <c r="D181" t="inlineStr">
        <is>
          <t>FRONT 43LM55</t>
        </is>
      </c>
      <c r="E181" t="n">
        <v>100</v>
      </c>
      <c r="F181" s="2" t="n">
        <v>83</v>
      </c>
      <c r="G181" s="148" t="n">
        <v>131</v>
      </c>
      <c r="H181" t="n">
        <v>28</v>
      </c>
      <c r="I181" t="n">
        <v>14</v>
      </c>
      <c r="J181" t="n">
        <v>11</v>
      </c>
      <c r="Q181" t="n">
        <v>0.015</v>
      </c>
      <c r="R181" t="n">
        <v>53</v>
      </c>
      <c r="S181" t="n">
        <v>3053</v>
      </c>
      <c r="T181" t="n">
        <v>1.5</v>
      </c>
      <c r="U181" t="n">
        <v>87.2</v>
      </c>
      <c r="V181" t="n">
        <v>1.5</v>
      </c>
      <c r="W181" t="n">
        <v>88.09999999999999</v>
      </c>
      <c r="X181" t="n">
        <v>3</v>
      </c>
      <c r="Y181" t="n">
        <v>0.4</v>
      </c>
      <c r="Z181" t="n">
        <v>0.428</v>
      </c>
      <c r="AA181" s="1">
        <f>IFERROR(R181/S181,"")</f>
        <v/>
      </c>
    </row>
    <row r="182">
      <c r="A182" t="n">
        <v>2021</v>
      </c>
      <c r="B182" t="n">
        <v>4</v>
      </c>
      <c r="C182" t="n">
        <v>384</v>
      </c>
      <c r="D182" t="inlineStr">
        <is>
          <t>LG65UM73</t>
        </is>
      </c>
      <c r="E182" t="n">
        <v>180</v>
      </c>
      <c r="F182" s="2" t="n">
        <v>144</v>
      </c>
      <c r="G182" s="148" t="n">
        <v>25</v>
      </c>
      <c r="H182" t="n">
        <v>22</v>
      </c>
      <c r="I182" t="n">
        <v>29</v>
      </c>
      <c r="J182" t="n">
        <v>34</v>
      </c>
      <c r="K182" t="n">
        <v>2</v>
      </c>
      <c r="L182" t="n">
        <v>8</v>
      </c>
      <c r="Q182" t="n">
        <v>0.015</v>
      </c>
      <c r="R182" t="n">
        <v>100</v>
      </c>
      <c r="S182" t="n">
        <v>3748</v>
      </c>
      <c r="T182" t="n">
        <v>6.8</v>
      </c>
      <c r="U182" t="n">
        <v>243.6</v>
      </c>
      <c r="V182" t="n">
        <v>8.5</v>
      </c>
      <c r="W182" t="n">
        <v>287</v>
      </c>
      <c r="X182" t="n">
        <v>11</v>
      </c>
      <c r="Y182" t="n">
        <v>4</v>
      </c>
      <c r="Z182" t="n">
        <v>0.774</v>
      </c>
      <c r="AA182" s="1">
        <f>IFERROR(R182/S182,"")</f>
        <v/>
      </c>
    </row>
    <row r="183">
      <c r="A183" t="n">
        <v>2021</v>
      </c>
      <c r="B183" t="n">
        <v>4</v>
      </c>
      <c r="C183" t="n">
        <v>395</v>
      </c>
      <c r="D183" t="inlineStr">
        <is>
          <t>قاعدة وزوايا كولدير ميلو</t>
        </is>
      </c>
      <c r="E183" t="n">
        <v>120</v>
      </c>
      <c r="F183" s="2" t="n">
        <v>111</v>
      </c>
      <c r="G183" s="148" t="n">
        <v>97</v>
      </c>
      <c r="H183" t="n">
        <v>14</v>
      </c>
      <c r="I183" t="n">
        <v>8</v>
      </c>
      <c r="J183" t="n">
        <v>18</v>
      </c>
      <c r="L183" t="n">
        <v>1</v>
      </c>
      <c r="Q183" t="n">
        <v>0.015</v>
      </c>
      <c r="R183" t="n">
        <v>53</v>
      </c>
      <c r="S183" t="n">
        <v>6965</v>
      </c>
      <c r="T183" t="n">
        <v>11.1</v>
      </c>
      <c r="U183" t="n">
        <v>1196</v>
      </c>
      <c r="V183" t="n">
        <v>8.300000000000001</v>
      </c>
      <c r="W183" t="n">
        <v>653.7</v>
      </c>
      <c r="X183" t="n">
        <v>5</v>
      </c>
      <c r="Y183" t="n">
        <v>0.5</v>
      </c>
      <c r="Z183" t="n">
        <v>0.704</v>
      </c>
      <c r="AA183" s="1">
        <f>IFERROR(R183/S183,"")</f>
        <v/>
      </c>
    </row>
    <row r="184">
      <c r="A184" t="n">
        <v>2021</v>
      </c>
      <c r="B184" t="n">
        <v>4</v>
      </c>
      <c r="C184" t="n">
        <v>405</v>
      </c>
      <c r="D184" t="inlineStr">
        <is>
          <t>طقم فوم غسالة 8 كجم -توب لود</t>
        </is>
      </c>
      <c r="E184" t="n">
        <v>200</v>
      </c>
      <c r="F184" s="2" t="n">
        <v>138</v>
      </c>
      <c r="G184" s="148" t="n">
        <v>27</v>
      </c>
      <c r="H184" t="n">
        <v>4</v>
      </c>
      <c r="I184" t="n">
        <v>1</v>
      </c>
      <c r="J184" t="n">
        <v>4</v>
      </c>
      <c r="Q184" t="n">
        <v>0.015</v>
      </c>
      <c r="R184" t="n">
        <v>11</v>
      </c>
      <c r="S184" t="n">
        <v>881</v>
      </c>
      <c r="T184" t="n">
        <v>1.2</v>
      </c>
      <c r="U184" t="n">
        <v>77</v>
      </c>
      <c r="V184" t="n">
        <v>1.8</v>
      </c>
      <c r="W184" t="n">
        <v>103.9</v>
      </c>
      <c r="X184" t="n">
        <v>2</v>
      </c>
      <c r="Y184" t="n">
        <v>0.4</v>
      </c>
      <c r="Z184" t="n">
        <v>1.112</v>
      </c>
      <c r="AA184" s="1">
        <f>IFERROR(R184/S184,"")</f>
        <v/>
      </c>
    </row>
    <row r="185">
      <c r="A185" t="n">
        <v>2021</v>
      </c>
      <c r="B185" t="n">
        <v>4</v>
      </c>
      <c r="C185" t="n">
        <v>406</v>
      </c>
      <c r="D185" t="inlineStr">
        <is>
          <t>طقم فوم غسالة 10 كجم -توب لود</t>
        </is>
      </c>
      <c r="E185" t="n">
        <v>200</v>
      </c>
      <c r="F185" s="2" t="n">
        <v>140</v>
      </c>
      <c r="G185" s="148" t="n">
        <v>26</v>
      </c>
      <c r="H185" t="n">
        <v>16</v>
      </c>
      <c r="I185" t="n">
        <v>4</v>
      </c>
      <c r="J185" t="n">
        <v>8</v>
      </c>
      <c r="L185" t="n">
        <v>1</v>
      </c>
      <c r="Q185" t="n">
        <v>0.015</v>
      </c>
      <c r="R185" t="n">
        <v>31</v>
      </c>
      <c r="S185" t="n">
        <v>1621</v>
      </c>
      <c r="T185" t="n">
        <v>2.9</v>
      </c>
      <c r="U185" t="n">
        <v>104.9</v>
      </c>
      <c r="V185" t="n">
        <v>4</v>
      </c>
      <c r="W185" t="n">
        <v>147.8</v>
      </c>
      <c r="X185" t="n">
        <v>5</v>
      </c>
      <c r="Y185" t="n">
        <v>1.2</v>
      </c>
      <c r="Z185" t="n">
        <v>0.819</v>
      </c>
      <c r="AA185" s="1">
        <f>IFERROR(R185/S185,"")</f>
        <v/>
      </c>
    </row>
    <row r="186">
      <c r="A186" t="n">
        <v>2021</v>
      </c>
      <c r="B186" t="n">
        <v>4</v>
      </c>
      <c r="C186" t="n">
        <v>407</v>
      </c>
      <c r="D186" t="inlineStr">
        <is>
          <t>طقم فوم غسالة 12 كجم -توب لود</t>
        </is>
      </c>
      <c r="E186" t="n">
        <v>200</v>
      </c>
      <c r="F186" s="2" t="n">
        <v>147</v>
      </c>
      <c r="G186" s="148" t="n">
        <v>25</v>
      </c>
      <c r="H186" t="n">
        <v>6</v>
      </c>
      <c r="I186" t="n">
        <v>3</v>
      </c>
      <c r="J186" t="n">
        <v>5</v>
      </c>
      <c r="Q186" t="n">
        <v>0.015</v>
      </c>
      <c r="R186" t="n">
        <v>18</v>
      </c>
      <c r="S186" t="n">
        <v>1128</v>
      </c>
      <c r="T186" t="n">
        <v>1.9</v>
      </c>
      <c r="U186" t="n">
        <v>86.2</v>
      </c>
      <c r="V186" t="n">
        <v>2.9</v>
      </c>
      <c r="W186" t="n">
        <v>131.4</v>
      </c>
      <c r="X186" t="n">
        <v>4</v>
      </c>
      <c r="Y186" t="n">
        <v>0.7</v>
      </c>
      <c r="Z186" t="n">
        <v>0.712</v>
      </c>
      <c r="AA186" s="1">
        <f>IFERROR(R186/S186,"")</f>
        <v/>
      </c>
    </row>
    <row r="187">
      <c r="A187" t="n">
        <v>2021</v>
      </c>
      <c r="B187" t="n">
        <v>4</v>
      </c>
      <c r="C187" t="n">
        <v>417</v>
      </c>
      <c r="D187" t="inlineStr">
        <is>
          <t>LG75UP77set</t>
        </is>
      </c>
      <c r="E187" t="n">
        <v>180</v>
      </c>
      <c r="F187" s="2" t="n">
        <v>144</v>
      </c>
      <c r="G187" s="148" t="n">
        <v>25</v>
      </c>
      <c r="H187" t="n">
        <v>3</v>
      </c>
      <c r="I187" t="n">
        <v>3</v>
      </c>
      <c r="J187" t="n">
        <v>2</v>
      </c>
      <c r="K187" t="n">
        <v>2</v>
      </c>
      <c r="L187" t="n">
        <v>0</v>
      </c>
      <c r="Q187" t="n">
        <v>0.015</v>
      </c>
      <c r="R187" t="n">
        <v>10</v>
      </c>
      <c r="S187" t="n">
        <v>226</v>
      </c>
      <c r="T187" t="n">
        <v>0.4</v>
      </c>
      <c r="U187" t="n">
        <v>9.699999999999999</v>
      </c>
      <c r="V187" t="n">
        <v>0.5</v>
      </c>
      <c r="W187" t="n">
        <v>10.3</v>
      </c>
      <c r="X187" t="n">
        <v>1</v>
      </c>
      <c r="Y187" t="n">
        <v>0.4</v>
      </c>
      <c r="Z187" t="n">
        <v>0.514</v>
      </c>
      <c r="AA187" s="1">
        <f>IFERROR(R187/S187,"")</f>
        <v/>
      </c>
    </row>
    <row r="188">
      <c r="A188" t="n">
        <v>2021</v>
      </c>
      <c r="B188" t="n">
        <v>4</v>
      </c>
      <c r="C188" t="n">
        <v>419</v>
      </c>
      <c r="D188" t="inlineStr">
        <is>
          <t>LG43UP79</t>
        </is>
      </c>
      <c r="E188" t="n">
        <v>150</v>
      </c>
      <c r="F188" s="2" t="n">
        <v>162</v>
      </c>
      <c r="G188" s="148" t="n">
        <v>90</v>
      </c>
      <c r="H188" t="n">
        <v>28</v>
      </c>
      <c r="I188" t="n">
        <v>11</v>
      </c>
      <c r="J188" t="n">
        <v>23</v>
      </c>
      <c r="L188" t="n">
        <v>4</v>
      </c>
      <c r="Q188" t="n">
        <v>0.015</v>
      </c>
      <c r="R188" t="n">
        <v>66</v>
      </c>
      <c r="S188" t="n">
        <v>4590</v>
      </c>
      <c r="T188" t="n">
        <v>1</v>
      </c>
      <c r="U188" t="n">
        <v>69.3</v>
      </c>
      <c r="V188" t="n">
        <v>1.3</v>
      </c>
      <c r="W188" t="n">
        <v>79.90000000000001</v>
      </c>
      <c r="X188" t="n">
        <v>6</v>
      </c>
      <c r="Y188" t="n">
        <v>0.7</v>
      </c>
      <c r="Z188" t="n">
        <v>0.362</v>
      </c>
      <c r="AA188" s="1">
        <f>IFERROR(R188/S188,"")</f>
        <v/>
      </c>
    </row>
    <row r="189">
      <c r="A189" t="n">
        <v>2021</v>
      </c>
      <c r="B189" t="n">
        <v>4</v>
      </c>
      <c r="C189" t="n">
        <v>420</v>
      </c>
      <c r="D189" t="inlineStr">
        <is>
          <t>LG43UP81</t>
        </is>
      </c>
      <c r="E189" t="n">
        <v>150</v>
      </c>
      <c r="F189" s="2" t="n">
        <v>162</v>
      </c>
      <c r="G189" s="148" t="n">
        <v>67</v>
      </c>
      <c r="H189" t="n">
        <v>22</v>
      </c>
      <c r="I189" t="n">
        <v>8</v>
      </c>
      <c r="J189" t="n">
        <v>19</v>
      </c>
      <c r="L189" t="n">
        <v>3</v>
      </c>
      <c r="Q189" t="n">
        <v>0.015</v>
      </c>
      <c r="R189" t="n">
        <v>51</v>
      </c>
      <c r="S189" t="n">
        <v>2211</v>
      </c>
      <c r="T189" t="n">
        <v>0.5</v>
      </c>
      <c r="U189" t="n">
        <v>20.6</v>
      </c>
      <c r="V189" t="n">
        <v>0.6</v>
      </c>
      <c r="W189" t="n">
        <v>26.3</v>
      </c>
      <c r="X189" t="n">
        <v>4</v>
      </c>
      <c r="Y189" t="n">
        <v>0.8</v>
      </c>
      <c r="Z189" t="n">
        <v>0.349</v>
      </c>
      <c r="AA189" s="1">
        <f>IFERROR(R189/S189,"")</f>
        <v/>
      </c>
    </row>
    <row r="190">
      <c r="A190" t="n">
        <v>2021</v>
      </c>
      <c r="B190" t="n">
        <v>4</v>
      </c>
      <c r="C190" t="n">
        <v>421</v>
      </c>
      <c r="D190" t="inlineStr">
        <is>
          <t>LG65UP81</t>
        </is>
      </c>
      <c r="E190" t="n">
        <v>200</v>
      </c>
      <c r="F190" s="2" t="n">
        <v>166</v>
      </c>
      <c r="G190" s="148" t="n">
        <v>22</v>
      </c>
      <c r="H190" t="n">
        <v>26</v>
      </c>
      <c r="I190" t="n">
        <v>23</v>
      </c>
      <c r="J190" t="n">
        <v>33</v>
      </c>
      <c r="K190" t="n">
        <v>2</v>
      </c>
      <c r="L190" t="n">
        <v>5</v>
      </c>
      <c r="Q190" t="n">
        <v>0.015</v>
      </c>
      <c r="R190" t="n">
        <v>89</v>
      </c>
      <c r="S190" t="n">
        <v>3055</v>
      </c>
      <c r="T190" t="n">
        <v>3.1</v>
      </c>
      <c r="U190" t="n">
        <v>79.59999999999999</v>
      </c>
      <c r="V190" t="n">
        <v>2.5</v>
      </c>
      <c r="W190" t="n">
        <v>56.6</v>
      </c>
      <c r="X190" t="n">
        <v>7</v>
      </c>
      <c r="Y190" t="n">
        <v>4.1</v>
      </c>
      <c r="Z190" t="n">
        <v>1.102</v>
      </c>
      <c r="AA190" s="1">
        <f>IFERROR(R190/S190,"")</f>
        <v/>
      </c>
    </row>
    <row r="191">
      <c r="A191" t="n">
        <v>2021</v>
      </c>
      <c r="B191" t="n">
        <v>4</v>
      </c>
      <c r="C191" t="n">
        <v>422</v>
      </c>
      <c r="D191" t="inlineStr">
        <is>
          <t>LG 65UP77 FRONT</t>
        </is>
      </c>
      <c r="E191" t="n">
        <v>70</v>
      </c>
      <c r="F191" s="2" t="n">
        <v>98</v>
      </c>
      <c r="G191" s="148" t="n">
        <v>78</v>
      </c>
      <c r="H191" t="n">
        <v>22</v>
      </c>
      <c r="I191" t="n">
        <v>20</v>
      </c>
      <c r="J191" t="n">
        <v>30</v>
      </c>
      <c r="Q191" t="n">
        <v>0.015</v>
      </c>
      <c r="R191" t="n">
        <v>72</v>
      </c>
      <c r="S191" t="n">
        <v>3512</v>
      </c>
      <c r="T191" t="n">
        <v>0.7</v>
      </c>
      <c r="U191" t="n">
        <v>34.1</v>
      </c>
      <c r="V191" t="n">
        <v>0.7</v>
      </c>
      <c r="W191" t="n">
        <v>27</v>
      </c>
      <c r="X191" t="n">
        <v>4</v>
      </c>
      <c r="Y191" t="n">
        <v>0.9</v>
      </c>
      <c r="Z191" t="n">
        <v>0.387</v>
      </c>
      <c r="AA191" s="1">
        <f>IFERROR(R191/S191,"")</f>
        <v/>
      </c>
    </row>
    <row r="192">
      <c r="A192" t="n">
        <v>2021</v>
      </c>
      <c r="B192" t="n">
        <v>4</v>
      </c>
      <c r="C192" t="n">
        <v>423</v>
      </c>
      <c r="D192" t="inlineStr">
        <is>
          <t>LG65UP77_TB</t>
        </is>
      </c>
      <c r="E192" t="n">
        <v>180</v>
      </c>
      <c r="F192" s="2" t="n">
        <v>186</v>
      </c>
      <c r="G192" s="148" t="n">
        <v>39</v>
      </c>
      <c r="H192" t="n">
        <v>92</v>
      </c>
      <c r="I192" t="n">
        <v>42</v>
      </c>
      <c r="J192" t="n">
        <v>85</v>
      </c>
      <c r="K192" t="n">
        <v>5</v>
      </c>
      <c r="L192" t="n">
        <v>6</v>
      </c>
      <c r="O192" t="n">
        <v>1</v>
      </c>
      <c r="Q192" t="n">
        <v>0.015</v>
      </c>
      <c r="R192" t="n">
        <v>230</v>
      </c>
      <c r="S192" t="n">
        <v>4454</v>
      </c>
      <c r="T192" t="n">
        <v>1.1</v>
      </c>
      <c r="U192" t="n">
        <v>21</v>
      </c>
      <c r="V192" t="n">
        <v>1</v>
      </c>
      <c r="W192" t="n">
        <v>26.1</v>
      </c>
      <c r="X192" t="n">
        <v>9</v>
      </c>
      <c r="Y192" t="n">
        <v>5.9</v>
      </c>
      <c r="Z192" t="n">
        <v>0.5620000000000001</v>
      </c>
      <c r="AA192" s="1">
        <f>IFERROR(R192/S192,"")</f>
        <v/>
      </c>
    </row>
    <row r="193">
      <c r="A193" t="n">
        <v>2021</v>
      </c>
      <c r="B193" t="n">
        <v>4</v>
      </c>
      <c r="C193" t="n">
        <v>425</v>
      </c>
      <c r="D193" t="inlineStr">
        <is>
          <t>LgWashing Mashine Base (VIVACHE)</t>
        </is>
      </c>
      <c r="E193" t="n">
        <v>180</v>
      </c>
      <c r="F193" s="2" t="n">
        <v>110</v>
      </c>
      <c r="G193" s="148" t="n">
        <v>66</v>
      </c>
      <c r="H193" t="n">
        <v>8</v>
      </c>
      <c r="I193" t="n">
        <v>13</v>
      </c>
      <c r="J193" t="n">
        <v>12</v>
      </c>
      <c r="K193" t="n">
        <v>3</v>
      </c>
      <c r="Q193" t="n">
        <v>0.015</v>
      </c>
      <c r="R193" t="n">
        <v>36</v>
      </c>
      <c r="S193" t="n">
        <v>2636</v>
      </c>
      <c r="T193" t="n">
        <v>0.1</v>
      </c>
      <c r="U193" t="n">
        <v>10.3</v>
      </c>
      <c r="V193" t="n">
        <v>0.1</v>
      </c>
      <c r="W193" t="n">
        <v>2.7</v>
      </c>
      <c r="X193" t="n">
        <v>4</v>
      </c>
      <c r="Y193" t="n">
        <v>0.5</v>
      </c>
      <c r="Z193" t="n">
        <v>0.749</v>
      </c>
      <c r="AA193" s="1">
        <f>IFERROR(R193/S193,"")</f>
        <v/>
      </c>
    </row>
    <row r="194">
      <c r="A194" t="n">
        <v>2021</v>
      </c>
      <c r="B194" t="n">
        <v>4</v>
      </c>
      <c r="C194" t="n">
        <v>3</v>
      </c>
      <c r="D194" t="inlineStr">
        <is>
          <t>(إفتا)SAB</t>
        </is>
      </c>
      <c r="E194" t="n">
        <v>154</v>
      </c>
      <c r="F194" s="2" t="n">
        <v>145</v>
      </c>
      <c r="G194" s="148" t="n">
        <v>51</v>
      </c>
      <c r="H194" t="n">
        <v>18</v>
      </c>
      <c r="I194" t="n">
        <v>5</v>
      </c>
      <c r="J194" t="n">
        <v>5</v>
      </c>
      <c r="Q194" t="n">
        <v>0.02</v>
      </c>
      <c r="R194" t="n">
        <v>28</v>
      </c>
      <c r="S194" t="n">
        <v>628</v>
      </c>
      <c r="T194" t="n">
        <v>1.7</v>
      </c>
      <c r="U194" t="n">
        <v>39</v>
      </c>
      <c r="V194" t="n">
        <v>1.5</v>
      </c>
      <c r="W194" t="n">
        <v>31.5</v>
      </c>
      <c r="X194" t="n">
        <v>3</v>
      </c>
      <c r="Y194" t="n">
        <v>0.6</v>
      </c>
      <c r="Z194" t="n">
        <v>0.202</v>
      </c>
      <c r="AA194" s="1">
        <f>IFERROR(R194/S194,"")</f>
        <v/>
      </c>
    </row>
    <row r="195">
      <c r="A195" t="n">
        <v>2021</v>
      </c>
      <c r="B195" t="n">
        <v>4</v>
      </c>
      <c r="C195" t="n">
        <v>4</v>
      </c>
      <c r="D195" t="inlineStr">
        <is>
          <t>جانب حماية يمين / شمال</t>
        </is>
      </c>
      <c r="E195" t="n">
        <v>195</v>
      </c>
      <c r="F195" s="2" t="n">
        <v>135</v>
      </c>
      <c r="G195" s="148" t="n">
        <v>54</v>
      </c>
      <c r="H195" t="n">
        <v>53</v>
      </c>
      <c r="I195" t="n">
        <v>21</v>
      </c>
      <c r="J195" t="n">
        <v>38</v>
      </c>
      <c r="K195" t="n">
        <v>2</v>
      </c>
      <c r="Q195" t="n">
        <v>0.02</v>
      </c>
      <c r="R195" t="n">
        <v>135</v>
      </c>
      <c r="S195" t="n">
        <v>6503</v>
      </c>
      <c r="T195" t="n">
        <v>3</v>
      </c>
      <c r="U195" t="n">
        <v>138.2</v>
      </c>
      <c r="V195" t="n">
        <v>3.8</v>
      </c>
      <c r="W195" t="n">
        <v>170.9</v>
      </c>
      <c r="X195" t="n">
        <v>12</v>
      </c>
      <c r="Y195" t="n">
        <v>2.5</v>
      </c>
      <c r="Z195" t="n">
        <v>0.666</v>
      </c>
      <c r="AA195" s="1">
        <f>IFERROR(R195/S195,"")</f>
        <v/>
      </c>
    </row>
    <row r="196">
      <c r="A196" t="n">
        <v>2021</v>
      </c>
      <c r="B196" t="n">
        <v>4</v>
      </c>
      <c r="C196" t="n">
        <v>52</v>
      </c>
      <c r="D196" t="inlineStr">
        <is>
          <t>فوم كوش 152</t>
        </is>
      </c>
      <c r="E196" t="n">
        <v>96</v>
      </c>
      <c r="F196" s="2" t="n">
        <v>128</v>
      </c>
      <c r="G196" s="148" t="n">
        <v>256</v>
      </c>
      <c r="H196" t="n">
        <v>32</v>
      </c>
      <c r="I196" t="n">
        <v>24</v>
      </c>
      <c r="J196" t="n">
        <v>35</v>
      </c>
      <c r="Q196" t="n">
        <v>0.02</v>
      </c>
      <c r="R196" t="n">
        <v>91</v>
      </c>
      <c r="S196" t="n">
        <v>10491</v>
      </c>
      <c r="T196" t="n">
        <v>7.6</v>
      </c>
      <c r="U196" t="n">
        <v>874.3</v>
      </c>
      <c r="V196" t="n">
        <v>7.7</v>
      </c>
      <c r="W196" t="n">
        <v>884.9</v>
      </c>
      <c r="X196" t="n">
        <v>4</v>
      </c>
      <c r="Y196" t="n">
        <v>0.4</v>
      </c>
      <c r="Z196" t="n">
        <v>0.355</v>
      </c>
      <c r="AA196" s="1">
        <f>IFERROR(R196/S196,"")</f>
        <v/>
      </c>
    </row>
    <row r="197">
      <c r="A197" t="n">
        <v>2021</v>
      </c>
      <c r="B197" t="n">
        <v>4</v>
      </c>
      <c r="C197" t="n">
        <v>53</v>
      </c>
      <c r="D197" t="inlineStr">
        <is>
          <t>فوم كوش 130</t>
        </is>
      </c>
      <c r="E197" t="n">
        <v>117</v>
      </c>
      <c r="F197" s="2" t="n">
        <v>93</v>
      </c>
      <c r="G197" s="148" t="n">
        <v>976</v>
      </c>
      <c r="H197" t="n">
        <v>95</v>
      </c>
      <c r="I197" t="n">
        <v>62</v>
      </c>
      <c r="J197" t="n">
        <v>69</v>
      </c>
      <c r="L197" t="n">
        <v>9</v>
      </c>
      <c r="Q197" t="n">
        <v>0.02</v>
      </c>
      <c r="R197" t="n">
        <v>235</v>
      </c>
      <c r="S197" t="n">
        <v>65435</v>
      </c>
      <c r="T197" t="n">
        <v>23.5</v>
      </c>
      <c r="U197" t="n">
        <v>6543.5</v>
      </c>
      <c r="V197" t="n">
        <v>24.1</v>
      </c>
      <c r="W197" t="n">
        <v>6663.1</v>
      </c>
      <c r="X197" t="n">
        <v>6</v>
      </c>
      <c r="Y197" t="n">
        <v>0.2</v>
      </c>
      <c r="Z197" t="n">
        <v>0.642</v>
      </c>
      <c r="AA197" s="1">
        <f>IFERROR(R197/S197,"")</f>
        <v/>
      </c>
    </row>
    <row r="198">
      <c r="A198" t="n">
        <v>2021</v>
      </c>
      <c r="B198" t="n">
        <v>4</v>
      </c>
      <c r="C198" t="n">
        <v>159</v>
      </c>
      <c r="D198" t="inlineStr">
        <is>
          <t>سخان غاز 6لتر</t>
        </is>
      </c>
      <c r="E198" t="n">
        <v>154</v>
      </c>
      <c r="F198" s="2" t="n">
        <v>108</v>
      </c>
      <c r="G198" s="148" t="n">
        <v>101</v>
      </c>
      <c r="H198" t="n">
        <v>166</v>
      </c>
      <c r="I198" t="n">
        <v>64</v>
      </c>
      <c r="J198" t="n">
        <v>148</v>
      </c>
      <c r="K198" t="n">
        <v>8</v>
      </c>
      <c r="Q198" t="n">
        <v>0.02</v>
      </c>
      <c r="R198" t="n">
        <v>384</v>
      </c>
      <c r="S198" t="n">
        <v>36000</v>
      </c>
      <c r="T198" t="n">
        <v>7.7</v>
      </c>
      <c r="U198" t="n">
        <v>722.3</v>
      </c>
      <c r="V198" t="n">
        <v>5.3</v>
      </c>
      <c r="W198" t="n">
        <v>501.2</v>
      </c>
      <c r="X198" t="n">
        <v>26</v>
      </c>
      <c r="Y198" t="n">
        <v>3.8</v>
      </c>
      <c r="Z198" t="n">
        <v>0.899</v>
      </c>
      <c r="AA198" s="1">
        <f>IFERROR(R198/S198,"")</f>
        <v/>
      </c>
    </row>
    <row r="199">
      <c r="A199" t="n">
        <v>2021</v>
      </c>
      <c r="B199" t="n">
        <v>4</v>
      </c>
      <c r="C199" t="n">
        <v>214</v>
      </c>
      <c r="D199" t="inlineStr">
        <is>
          <t>فوم قاعده 60*60</t>
        </is>
      </c>
      <c r="E199" t="n">
        <v>212</v>
      </c>
      <c r="F199" s="2" t="n">
        <v>197</v>
      </c>
      <c r="G199" s="148" t="n">
        <v>73</v>
      </c>
      <c r="H199" t="n">
        <v>42</v>
      </c>
      <c r="I199" t="n">
        <v>130</v>
      </c>
      <c r="J199" t="n">
        <v>23</v>
      </c>
      <c r="Q199" t="n">
        <v>0.02</v>
      </c>
      <c r="R199" t="n">
        <v>195</v>
      </c>
      <c r="S199" t="n">
        <v>3485</v>
      </c>
      <c r="T199" t="n">
        <v>0.6</v>
      </c>
      <c r="U199" t="n">
        <v>9.9</v>
      </c>
      <c r="V199" t="n">
        <v>0.6</v>
      </c>
      <c r="W199" t="n">
        <v>9.699999999999999</v>
      </c>
      <c r="X199" t="n">
        <v>3</v>
      </c>
      <c r="Y199" t="n">
        <v>2.7</v>
      </c>
      <c r="Z199" t="n">
        <v>0.777</v>
      </c>
      <c r="AA199" s="1">
        <f>IFERROR(R199/S199,"")</f>
        <v/>
      </c>
    </row>
    <row r="200">
      <c r="A200" t="n">
        <v>2021</v>
      </c>
      <c r="B200" t="n">
        <v>4</v>
      </c>
      <c r="C200" t="n">
        <v>227</v>
      </c>
      <c r="D200" t="inlineStr">
        <is>
          <t>فوم طقم سخان غاز 10 لتر</t>
        </is>
      </c>
      <c r="E200" t="n">
        <v>177</v>
      </c>
      <c r="F200" s="2" t="n">
        <v>123</v>
      </c>
      <c r="G200" s="148" t="n">
        <v>89</v>
      </c>
      <c r="H200" t="n">
        <v>45</v>
      </c>
      <c r="I200" t="n">
        <v>12</v>
      </c>
      <c r="J200" t="n">
        <v>39</v>
      </c>
      <c r="Q200" t="n">
        <v>0.02</v>
      </c>
      <c r="R200" t="n">
        <v>96</v>
      </c>
      <c r="S200" t="n">
        <v>7608</v>
      </c>
      <c r="T200" t="n">
        <v>0.8</v>
      </c>
      <c r="U200" t="n">
        <v>62.4</v>
      </c>
      <c r="V200" t="n">
        <v>0.8</v>
      </c>
      <c r="W200" t="n">
        <v>57.1</v>
      </c>
      <c r="X200" t="n">
        <v>8</v>
      </c>
      <c r="Y200" t="n">
        <v>1.1</v>
      </c>
      <c r="Z200" t="n">
        <v>0.709</v>
      </c>
      <c r="AA200" s="1">
        <f>IFERROR(R200/S200,"")</f>
        <v/>
      </c>
    </row>
    <row r="201">
      <c r="A201" t="n">
        <v>2021</v>
      </c>
      <c r="B201" t="n">
        <v>4</v>
      </c>
      <c r="C201" t="n">
        <v>245</v>
      </c>
      <c r="D201" t="inlineStr">
        <is>
          <t>فوم صندوق سمك 15ك بدون دعامه</t>
        </is>
      </c>
      <c r="E201" t="n">
        <v>200</v>
      </c>
      <c r="F201" s="2" t="n">
        <v>177</v>
      </c>
      <c r="G201" s="148" t="n">
        <v>41</v>
      </c>
      <c r="H201" t="n">
        <v>14</v>
      </c>
      <c r="I201" t="n">
        <v>5</v>
      </c>
      <c r="J201" t="n">
        <v>11</v>
      </c>
      <c r="Q201" t="n">
        <v>0.02</v>
      </c>
      <c r="R201" t="n">
        <v>29</v>
      </c>
      <c r="S201" t="n">
        <v>1679</v>
      </c>
      <c r="T201" t="n">
        <v>0.3</v>
      </c>
      <c r="U201" t="n">
        <v>19.6</v>
      </c>
      <c r="V201" t="n">
        <v>0.2</v>
      </c>
      <c r="W201" t="n">
        <v>11.9</v>
      </c>
      <c r="X201" t="n">
        <v>2</v>
      </c>
      <c r="Y201" t="n">
        <v>0.7</v>
      </c>
      <c r="Z201" t="n">
        <v>1.06</v>
      </c>
      <c r="AA201" s="1">
        <f>IFERROR(R201/S201,"")</f>
        <v/>
      </c>
    </row>
    <row r="202">
      <c r="A202" t="n">
        <v>2021</v>
      </c>
      <c r="B202" t="n">
        <v>4</v>
      </c>
      <c r="C202" t="n">
        <v>259</v>
      </c>
      <c r="D202" t="inlineStr">
        <is>
          <t>فوم حمايةالعداد</t>
        </is>
      </c>
      <c r="E202" t="n">
        <v>85</v>
      </c>
      <c r="F202" s="2" t="n">
        <v>95</v>
      </c>
      <c r="G202" s="148" t="n">
        <v>455</v>
      </c>
      <c r="H202" t="n">
        <v>30</v>
      </c>
      <c r="I202" t="n">
        <v>70</v>
      </c>
      <c r="J202" t="n">
        <v>40</v>
      </c>
      <c r="L202" t="n">
        <v>10</v>
      </c>
      <c r="Q202" t="n">
        <v>0.02</v>
      </c>
      <c r="R202" t="n">
        <v>150</v>
      </c>
      <c r="S202" t="n">
        <v>1150</v>
      </c>
      <c r="T202" t="n">
        <v>50</v>
      </c>
      <c r="U202" t="n">
        <v>383.3</v>
      </c>
      <c r="V202" t="n">
        <v>50.8</v>
      </c>
      <c r="W202" t="n">
        <v>389.8</v>
      </c>
      <c r="X202" t="n">
        <v>1</v>
      </c>
      <c r="Y202" t="n">
        <v>0.3</v>
      </c>
      <c r="Z202" t="n">
        <v>0.103</v>
      </c>
      <c r="AA202" s="1">
        <f>IFERROR(R202/S202,"")</f>
        <v/>
      </c>
    </row>
    <row r="203">
      <c r="A203" t="n">
        <v>2021</v>
      </c>
      <c r="B203" t="n">
        <v>4</v>
      </c>
      <c r="C203" t="n">
        <v>334</v>
      </c>
      <c r="D203" t="inlineStr">
        <is>
          <t>طقم سخان بلونايل ذو 4 اطقم</t>
        </is>
      </c>
      <c r="E203" t="n">
        <v>164</v>
      </c>
      <c r="F203" s="2" t="n">
        <v>135</v>
      </c>
      <c r="G203" s="148" t="n">
        <v>107</v>
      </c>
      <c r="H203" t="n">
        <v>117</v>
      </c>
      <c r="I203" t="n">
        <v>57</v>
      </c>
      <c r="J203" t="n">
        <v>91</v>
      </c>
      <c r="K203" t="n">
        <v>13</v>
      </c>
      <c r="L203" t="n">
        <v>13</v>
      </c>
      <c r="Q203" t="n">
        <v>0.02</v>
      </c>
      <c r="R203" t="n">
        <v>288</v>
      </c>
      <c r="S203" t="n">
        <v>20958</v>
      </c>
      <c r="T203" t="n">
        <v>4.3</v>
      </c>
      <c r="U203" t="n">
        <v>309.7</v>
      </c>
      <c r="V203" t="n">
        <v>4.1</v>
      </c>
      <c r="W203" t="n">
        <v>297.5</v>
      </c>
      <c r="X203" t="n">
        <v>16</v>
      </c>
      <c r="Y203" t="n">
        <v>2.7</v>
      </c>
      <c r="Z203" t="n">
        <v>0.677</v>
      </c>
      <c r="AA203" s="1">
        <f>IFERROR(R203/S203,"")</f>
        <v/>
      </c>
    </row>
    <row r="204">
      <c r="A204" t="n">
        <v>2021</v>
      </c>
      <c r="B204" t="n">
        <v>4</v>
      </c>
      <c r="C204" t="n">
        <v>337</v>
      </c>
      <c r="D204" t="inlineStr">
        <is>
          <t>طقم ثلاجة كورى</t>
        </is>
      </c>
      <c r="E204" t="n">
        <v>240</v>
      </c>
      <c r="F204" s="2" t="n">
        <v>145</v>
      </c>
      <c r="G204" s="148" t="n">
        <v>50</v>
      </c>
      <c r="H204" t="n">
        <v>17</v>
      </c>
      <c r="I204" t="n">
        <v>11</v>
      </c>
      <c r="J204" t="n">
        <v>12</v>
      </c>
      <c r="Q204" t="n">
        <v>0.02</v>
      </c>
      <c r="R204" t="n">
        <v>40</v>
      </c>
      <c r="S204" t="n">
        <v>3080</v>
      </c>
      <c r="T204" t="n">
        <v>0.6</v>
      </c>
      <c r="U204" t="n">
        <v>44.6</v>
      </c>
      <c r="V204" t="n">
        <v>0.6</v>
      </c>
      <c r="W204" t="n">
        <v>39.9</v>
      </c>
      <c r="X204" t="n">
        <v>3</v>
      </c>
      <c r="Y204" t="n">
        <v>0.8</v>
      </c>
      <c r="Z204" t="n">
        <v>1.556</v>
      </c>
      <c r="AA204" s="1">
        <f>IFERROR(R204/S204,"")</f>
        <v/>
      </c>
    </row>
    <row r="205">
      <c r="A205" t="n">
        <v>2021</v>
      </c>
      <c r="B205" t="n">
        <v>4</v>
      </c>
      <c r="C205" t="n">
        <v>393</v>
      </c>
      <c r="D205" t="inlineStr">
        <is>
          <t>فوم علبه 124 علوي و سفلى P</t>
        </is>
      </c>
      <c r="E205" t="n">
        <v>277</v>
      </c>
      <c r="F205" s="2" t="n">
        <v>215</v>
      </c>
      <c r="G205" s="148" t="n">
        <v>17</v>
      </c>
      <c r="H205" t="n">
        <v>2</v>
      </c>
      <c r="I205" t="n">
        <v>4</v>
      </c>
      <c r="J205" t="n">
        <v>4</v>
      </c>
      <c r="Q205" t="n">
        <v>0.02</v>
      </c>
      <c r="R205" t="n">
        <v>12</v>
      </c>
      <c r="S205" t="n">
        <v>12</v>
      </c>
      <c r="T205" t="n">
        <v>0.1</v>
      </c>
      <c r="U205" t="n">
        <v>0.1</v>
      </c>
      <c r="X205" t="n">
        <v>1</v>
      </c>
      <c r="Y205" t="n">
        <v>0.7</v>
      </c>
      <c r="Z205" t="n">
        <v>0.042</v>
      </c>
      <c r="AA205" s="1">
        <f>IFERROR(R205/S205,"")</f>
        <v/>
      </c>
    </row>
    <row r="206">
      <c r="A206" t="n">
        <v>2021</v>
      </c>
      <c r="B206" t="n">
        <v>4</v>
      </c>
      <c r="C206" t="n">
        <v>415</v>
      </c>
      <c r="D206" t="inlineStr">
        <is>
          <t>زانوسي 70 سم -2 (قاعدة ، كفر)</t>
        </is>
      </c>
      <c r="E206" t="n">
        <v>180</v>
      </c>
      <c r="F206" s="2" t="n">
        <v>162</v>
      </c>
      <c r="G206" s="148" t="n">
        <v>67</v>
      </c>
      <c r="H206" t="n">
        <v>30</v>
      </c>
      <c r="I206" t="n">
        <v>20</v>
      </c>
      <c r="J206" t="n">
        <v>24</v>
      </c>
      <c r="Q206" t="n">
        <v>0.02</v>
      </c>
      <c r="R206" t="n">
        <v>76</v>
      </c>
      <c r="S206" t="n">
        <v>1921</v>
      </c>
      <c r="T206" t="n">
        <v>10.1</v>
      </c>
      <c r="U206" t="n">
        <v>309.3</v>
      </c>
      <c r="V206" t="n">
        <v>14.3</v>
      </c>
      <c r="W206" t="n">
        <v>400</v>
      </c>
      <c r="X206" t="n">
        <v>4</v>
      </c>
      <c r="Y206" t="n">
        <v>1.1</v>
      </c>
      <c r="Z206" t="n">
        <v>0.364</v>
      </c>
      <c r="AA206" s="1">
        <f>IFERROR(R206/S206,"")</f>
        <v/>
      </c>
    </row>
    <row r="207">
      <c r="A207" t="n">
        <v>2021</v>
      </c>
      <c r="B207" t="n">
        <v>5</v>
      </c>
      <c r="C207" t="n">
        <v>1</v>
      </c>
      <c r="D207" t="inlineStr">
        <is>
          <t>كفر سخان فرنساوى 085/قاعده سخان فرنساوى 086</t>
        </is>
      </c>
      <c r="E207" t="n">
        <v>100</v>
      </c>
      <c r="F207" s="2" t="n">
        <v>108</v>
      </c>
      <c r="G207" s="148" t="n">
        <v>101</v>
      </c>
      <c r="H207" t="n">
        <v>8</v>
      </c>
      <c r="I207" t="n">
        <v>2</v>
      </c>
      <c r="J207" t="n">
        <v>7</v>
      </c>
      <c r="K207" t="n">
        <v>3</v>
      </c>
      <c r="Q207" t="n">
        <v>0.015</v>
      </c>
      <c r="R207" t="n">
        <v>20</v>
      </c>
      <c r="S207" t="n">
        <v>2560</v>
      </c>
      <c r="T207" t="n">
        <v>0.8</v>
      </c>
      <c r="U207" t="n">
        <v>103.5</v>
      </c>
      <c r="V207" t="n">
        <v>1.1</v>
      </c>
      <c r="W207" t="n">
        <v>133.2</v>
      </c>
      <c r="X207" t="n">
        <v>2</v>
      </c>
      <c r="Y207" t="n">
        <v>0.2</v>
      </c>
      <c r="Z207" t="n">
        <v>0.539</v>
      </c>
      <c r="AA207" s="1">
        <f>IFERROR(R207/S207,"")</f>
        <v/>
      </c>
    </row>
    <row r="208">
      <c r="A208" t="n">
        <v>2021</v>
      </c>
      <c r="B208" t="n">
        <v>5</v>
      </c>
      <c r="C208" t="n">
        <v>10</v>
      </c>
      <c r="D208" t="inlineStr">
        <is>
          <t>فوم زوايا فيكتوريا اماميه وخلفية</t>
        </is>
      </c>
      <c r="E208" t="n">
        <v>99</v>
      </c>
      <c r="F208" s="2" t="n">
        <v>101</v>
      </c>
      <c r="G208" s="148" t="n">
        <v>144</v>
      </c>
      <c r="H208" t="n">
        <v>28</v>
      </c>
      <c r="I208" t="n">
        <v>24</v>
      </c>
      <c r="J208" t="n">
        <v>26</v>
      </c>
      <c r="L208" t="n">
        <v>1</v>
      </c>
      <c r="Q208" t="n">
        <v>0.015</v>
      </c>
      <c r="R208" t="n">
        <v>83</v>
      </c>
      <c r="S208" t="n">
        <v>8219</v>
      </c>
      <c r="T208" t="n">
        <v>2.5</v>
      </c>
      <c r="U208" t="n">
        <v>226.4</v>
      </c>
      <c r="V208" t="n">
        <v>2.8</v>
      </c>
      <c r="W208" t="n">
        <v>293.3</v>
      </c>
      <c r="X208" t="n">
        <v>5</v>
      </c>
      <c r="Y208" t="n">
        <v>0.6</v>
      </c>
      <c r="Z208" t="n">
        <v>0.515</v>
      </c>
      <c r="AA208" s="1">
        <f>IFERROR(R208/S208,"")</f>
        <v/>
      </c>
    </row>
    <row r="209">
      <c r="A209" t="n">
        <v>2021</v>
      </c>
      <c r="B209" t="n">
        <v>5</v>
      </c>
      <c r="C209" t="n">
        <v>18</v>
      </c>
      <c r="D209" t="inlineStr">
        <is>
          <t>كفر غسالة LG/زوايا غسالة LG</t>
        </is>
      </c>
      <c r="E209" t="n">
        <v>107</v>
      </c>
      <c r="F209" s="2" t="n">
        <v>102</v>
      </c>
      <c r="G209" s="148" t="n">
        <v>70</v>
      </c>
      <c r="H209" t="n">
        <v>35</v>
      </c>
      <c r="I209" t="n">
        <v>13</v>
      </c>
      <c r="J209" t="n">
        <v>46</v>
      </c>
      <c r="K209" t="n">
        <v>4</v>
      </c>
      <c r="Q209" t="n">
        <v>0.015</v>
      </c>
      <c r="R209" t="n">
        <v>122</v>
      </c>
      <c r="S209" t="n">
        <v>9559</v>
      </c>
      <c r="T209" t="n">
        <v>8.199999999999999</v>
      </c>
      <c r="U209" t="n">
        <v>644.7</v>
      </c>
      <c r="V209" t="n">
        <v>9.4</v>
      </c>
      <c r="W209" t="n">
        <v>691.1</v>
      </c>
      <c r="X209" t="n">
        <v>7</v>
      </c>
      <c r="Y209" t="n">
        <v>1.7</v>
      </c>
      <c r="Z209" t="n">
        <v>0.926</v>
      </c>
      <c r="AA209" s="1">
        <f>IFERROR(R209/S209,"")</f>
        <v/>
      </c>
    </row>
    <row r="210">
      <c r="A210" t="n">
        <v>2021</v>
      </c>
      <c r="B210" t="n">
        <v>5</v>
      </c>
      <c r="C210" t="n">
        <v>29</v>
      </c>
      <c r="D210" t="inlineStr">
        <is>
          <t>بوتجاز  90 تصدير</t>
        </is>
      </c>
      <c r="E210" t="n">
        <v>120</v>
      </c>
      <c r="F210" s="2" t="n">
        <v>112</v>
      </c>
      <c r="G210" s="148" t="n">
        <v>65</v>
      </c>
      <c r="H210" t="n">
        <v>53</v>
      </c>
      <c r="I210" t="n">
        <v>17</v>
      </c>
      <c r="J210" t="n">
        <v>21</v>
      </c>
      <c r="K210" t="n">
        <v>2</v>
      </c>
      <c r="L210" t="n">
        <v>3</v>
      </c>
      <c r="Q210" t="n">
        <v>0.015</v>
      </c>
      <c r="R210" t="n">
        <v>96</v>
      </c>
      <c r="S210" t="n">
        <v>4716</v>
      </c>
      <c r="T210" t="n">
        <v>2.8</v>
      </c>
      <c r="U210" t="n">
        <v>137.4</v>
      </c>
      <c r="V210" t="n">
        <v>0.9</v>
      </c>
      <c r="W210" t="n">
        <v>58.2</v>
      </c>
      <c r="X210" t="n">
        <v>5</v>
      </c>
      <c r="Y210" t="n">
        <v>1.5</v>
      </c>
      <c r="Z210" t="n">
        <v>0.715</v>
      </c>
      <c r="AA210" s="1">
        <f>IFERROR(R210/S210,"")</f>
        <v/>
      </c>
    </row>
    <row r="211">
      <c r="A211" t="n">
        <v>2021</v>
      </c>
      <c r="B211" t="n">
        <v>5</v>
      </c>
      <c r="C211" t="n">
        <v>32</v>
      </c>
      <c r="D211" t="inlineStr">
        <is>
          <t>فكتوريا قاعدة ولوحة تحكم وحلة</t>
        </is>
      </c>
      <c r="E211" t="n">
        <v>97</v>
      </c>
      <c r="F211" s="2" t="n">
        <v>109</v>
      </c>
      <c r="G211" s="148" t="n">
        <v>66</v>
      </c>
      <c r="H211" t="n">
        <v>72</v>
      </c>
      <c r="I211" t="n">
        <v>18</v>
      </c>
      <c r="J211" t="n">
        <v>35</v>
      </c>
      <c r="L211" t="n">
        <v>1</v>
      </c>
      <c r="Q211" t="n">
        <v>0.015</v>
      </c>
      <c r="R211" t="n">
        <v>131</v>
      </c>
      <c r="S211" t="n">
        <v>10025</v>
      </c>
      <c r="T211" t="n">
        <v>6</v>
      </c>
      <c r="U211" t="n">
        <v>447</v>
      </c>
      <c r="V211" t="n">
        <v>6.7</v>
      </c>
      <c r="W211" t="n">
        <v>483.6</v>
      </c>
      <c r="X211" t="n">
        <v>10</v>
      </c>
      <c r="Y211" t="n">
        <v>2</v>
      </c>
      <c r="Z211" t="n">
        <v>0.616</v>
      </c>
      <c r="AA211" s="1">
        <f>IFERROR(R211/S211,"")</f>
        <v/>
      </c>
    </row>
    <row r="212">
      <c r="A212" t="n">
        <v>2021</v>
      </c>
      <c r="B212" t="n">
        <v>5</v>
      </c>
      <c r="C212" t="n">
        <v>34</v>
      </c>
      <c r="D212" t="inlineStr">
        <is>
          <t xml:space="preserve">دايو 11قدم المعدل </t>
        </is>
      </c>
      <c r="E212" t="n">
        <v>103</v>
      </c>
      <c r="F212" s="2" t="n">
        <v>107</v>
      </c>
      <c r="G212" s="148" t="n">
        <v>135</v>
      </c>
      <c r="H212" t="n">
        <v>26</v>
      </c>
      <c r="I212" t="n">
        <v>8</v>
      </c>
      <c r="J212" t="n">
        <v>20</v>
      </c>
      <c r="Q212" t="n">
        <v>0.015</v>
      </c>
      <c r="R212" t="n">
        <v>57</v>
      </c>
      <c r="S212" t="n">
        <v>7275</v>
      </c>
      <c r="T212" t="n">
        <v>35.5</v>
      </c>
      <c r="U212" t="n">
        <v>4387.4</v>
      </c>
      <c r="V212" t="n">
        <v>59.2</v>
      </c>
      <c r="W212" t="n">
        <v>7325.2</v>
      </c>
      <c r="X212" t="n">
        <v>4</v>
      </c>
      <c r="Y212" t="n">
        <v>0.4</v>
      </c>
      <c r="Z212" t="n">
        <v>0.591</v>
      </c>
      <c r="AA212" s="1">
        <f>IFERROR(R212/S212,"")</f>
        <v/>
      </c>
    </row>
    <row r="213">
      <c r="A213" t="n">
        <v>2021</v>
      </c>
      <c r="B213" t="n">
        <v>5</v>
      </c>
      <c r="C213" t="n">
        <v>47</v>
      </c>
      <c r="D213" t="inlineStr">
        <is>
          <t>قاعدة غسالة LG</t>
        </is>
      </c>
      <c r="E213" t="n">
        <v>115</v>
      </c>
      <c r="F213" s="2" t="n">
        <v>107</v>
      </c>
      <c r="G213" s="148" t="n">
        <v>68</v>
      </c>
      <c r="H213" t="n">
        <v>53</v>
      </c>
      <c r="I213" t="n">
        <v>21</v>
      </c>
      <c r="J213" t="n">
        <v>31</v>
      </c>
      <c r="Q213" t="n">
        <v>0.015</v>
      </c>
      <c r="R213" t="n">
        <v>105</v>
      </c>
      <c r="S213" t="n">
        <v>5315</v>
      </c>
      <c r="T213" t="n">
        <v>0.4</v>
      </c>
      <c r="U213" t="n">
        <v>19</v>
      </c>
      <c r="V213" t="n">
        <v>0.4</v>
      </c>
      <c r="W213" t="n">
        <v>9.800000000000001</v>
      </c>
      <c r="X213" t="n">
        <v>8</v>
      </c>
      <c r="Y213" t="n">
        <v>1.5</v>
      </c>
      <c r="Z213" t="n">
        <v>0.479</v>
      </c>
      <c r="AA213" s="1">
        <f>IFERROR(R213/S213,"")</f>
        <v/>
      </c>
    </row>
    <row r="214">
      <c r="A214" t="n">
        <v>2021</v>
      </c>
      <c r="B214" t="n">
        <v>5</v>
      </c>
      <c r="C214" t="n">
        <v>137</v>
      </c>
      <c r="D214" t="inlineStr">
        <is>
          <t>صندوق سمك 25 ك</t>
        </is>
      </c>
      <c r="E214" t="n">
        <v>116</v>
      </c>
      <c r="F214" s="2" t="n">
        <v>139</v>
      </c>
      <c r="G214" s="148" t="n">
        <v>79</v>
      </c>
      <c r="H214" t="n">
        <v>72</v>
      </c>
      <c r="I214" t="n">
        <v>20</v>
      </c>
      <c r="J214" t="n">
        <v>46</v>
      </c>
      <c r="L214" t="n">
        <v>8</v>
      </c>
      <c r="Q214" t="n">
        <v>0.015</v>
      </c>
      <c r="R214" t="n">
        <v>142</v>
      </c>
      <c r="S214" t="n">
        <v>18766</v>
      </c>
      <c r="T214" t="n">
        <v>1.1</v>
      </c>
      <c r="U214" t="n">
        <v>143.1</v>
      </c>
      <c r="V214" t="n">
        <v>0.7</v>
      </c>
      <c r="W214" t="n">
        <v>95.59999999999999</v>
      </c>
      <c r="X214" t="n">
        <v>14</v>
      </c>
      <c r="Y214" t="n">
        <v>1.8</v>
      </c>
      <c r="Z214" t="n">
        <v>0.655</v>
      </c>
      <c r="AA214" s="1">
        <f>IFERROR(R214/S214,"")</f>
        <v/>
      </c>
    </row>
    <row r="215">
      <c r="A215" t="n">
        <v>2021</v>
      </c>
      <c r="B215" t="n">
        <v>5</v>
      </c>
      <c r="C215" t="n">
        <v>143</v>
      </c>
      <c r="D215" t="inlineStr">
        <is>
          <t>صندوق 10 ك فلات</t>
        </is>
      </c>
      <c r="E215" t="n">
        <v>120</v>
      </c>
      <c r="F215" s="2" t="n">
        <v>124</v>
      </c>
      <c r="G215" s="148" t="n">
        <v>117</v>
      </c>
      <c r="H215" t="n">
        <v>10</v>
      </c>
      <c r="I215" t="n">
        <v>6</v>
      </c>
      <c r="J215" t="n">
        <v>9</v>
      </c>
      <c r="Q215" t="n">
        <v>0.015</v>
      </c>
      <c r="R215" t="n">
        <v>23</v>
      </c>
      <c r="S215" t="n">
        <v>3699</v>
      </c>
      <c r="T215" t="n">
        <v>0.1</v>
      </c>
      <c r="U215" t="n">
        <v>13</v>
      </c>
      <c r="V215" t="n">
        <v>0.1</v>
      </c>
      <c r="W215" t="n">
        <v>12</v>
      </c>
      <c r="X215" t="n">
        <v>2</v>
      </c>
      <c r="Y215" t="n">
        <v>0.2</v>
      </c>
      <c r="Z215" t="n">
        <v>0.701</v>
      </c>
      <c r="AA215" s="1">
        <f>IFERROR(R215/S215,"")</f>
        <v/>
      </c>
    </row>
    <row r="216">
      <c r="A216" t="n">
        <v>2021</v>
      </c>
      <c r="B216" t="n">
        <v>5</v>
      </c>
      <c r="C216" t="n">
        <v>182</v>
      </c>
      <c r="D216" t="inlineStr">
        <is>
          <t>LG 43UJ63</t>
        </is>
      </c>
      <c r="E216" t="n">
        <v>131</v>
      </c>
      <c r="F216" s="2" t="n">
        <v>138</v>
      </c>
      <c r="G216" s="148" t="n">
        <v>105</v>
      </c>
      <c r="H216" t="n">
        <v>14</v>
      </c>
      <c r="I216" t="n">
        <v>17</v>
      </c>
      <c r="J216" t="n">
        <v>21</v>
      </c>
      <c r="K216" t="n">
        <v>2</v>
      </c>
      <c r="L216" t="n">
        <v>1</v>
      </c>
      <c r="Q216" t="n">
        <v>0.015</v>
      </c>
      <c r="R216" t="n">
        <v>55</v>
      </c>
      <c r="S216" t="n">
        <v>2755</v>
      </c>
      <c r="T216" t="n">
        <v>0.8</v>
      </c>
      <c r="U216" t="n">
        <v>37.7</v>
      </c>
      <c r="V216" t="n">
        <v>0.4</v>
      </c>
      <c r="W216" t="n">
        <v>26.6</v>
      </c>
      <c r="X216" t="n">
        <v>3</v>
      </c>
      <c r="Y216" t="n">
        <v>0.5</v>
      </c>
      <c r="Z216" t="n">
        <v>0.379</v>
      </c>
      <c r="AA216" s="1">
        <f>IFERROR(R216/S216,"")</f>
        <v/>
      </c>
    </row>
    <row r="217">
      <c r="A217" t="n">
        <v>2021</v>
      </c>
      <c r="B217" t="n">
        <v>5</v>
      </c>
      <c r="C217" t="n">
        <v>212</v>
      </c>
      <c r="D217" t="inlineStr">
        <is>
          <t>فوم  60*90 (دعامة و قاعدة)</t>
        </is>
      </c>
      <c r="E217" t="n">
        <v>120</v>
      </c>
      <c r="F217" s="2" t="n">
        <v>118</v>
      </c>
      <c r="G217" s="148" t="n">
        <v>61</v>
      </c>
      <c r="H217" t="n">
        <v>27</v>
      </c>
      <c r="I217" t="n">
        <v>12</v>
      </c>
      <c r="J217" t="n">
        <v>28</v>
      </c>
      <c r="K217" t="n">
        <v>3</v>
      </c>
      <c r="Q217" t="n">
        <v>0.015</v>
      </c>
      <c r="R217" t="n">
        <v>75</v>
      </c>
      <c r="S217" t="n">
        <v>3924</v>
      </c>
      <c r="T217" t="n">
        <v>1.8</v>
      </c>
      <c r="U217" t="n">
        <v>68.3</v>
      </c>
      <c r="V217" t="n">
        <v>1.8</v>
      </c>
      <c r="W217" t="n">
        <v>76</v>
      </c>
      <c r="X217" t="n">
        <v>5</v>
      </c>
      <c r="Y217" t="n">
        <v>1.2</v>
      </c>
      <c r="Z217" t="n">
        <v>0.595</v>
      </c>
      <c r="AA217" s="1">
        <f>IFERROR(R217/S217,"")</f>
        <v/>
      </c>
    </row>
    <row r="218">
      <c r="A218" t="n">
        <v>2021</v>
      </c>
      <c r="B218" t="n">
        <v>5</v>
      </c>
      <c r="C218" t="n">
        <v>236</v>
      </c>
      <c r="D218" t="inlineStr">
        <is>
          <t>فوم طقم رويال جاز المعدل</t>
        </is>
      </c>
      <c r="E218" t="n">
        <v>95</v>
      </c>
      <c r="F218" s="2" t="n">
        <v>93</v>
      </c>
      <c r="G218" s="148" t="n">
        <v>78</v>
      </c>
      <c r="H218" t="n">
        <v>26</v>
      </c>
      <c r="I218" t="n">
        <v>12</v>
      </c>
      <c r="J218" t="n">
        <v>19</v>
      </c>
      <c r="Q218" t="n">
        <v>0.015</v>
      </c>
      <c r="R218" t="n">
        <v>57</v>
      </c>
      <c r="S218" t="n">
        <v>4281</v>
      </c>
      <c r="T218" t="n">
        <v>0.3</v>
      </c>
      <c r="U218" t="n">
        <v>21.4</v>
      </c>
      <c r="V218" t="n">
        <v>0.3</v>
      </c>
      <c r="W218" t="n">
        <v>21.7</v>
      </c>
      <c r="X218" t="n">
        <v>3</v>
      </c>
      <c r="Y218" t="n">
        <v>0.7</v>
      </c>
      <c r="Z218" t="n">
        <v>0.853</v>
      </c>
      <c r="AA218" s="1">
        <f>IFERROR(R218/S218,"")</f>
        <v/>
      </c>
    </row>
    <row r="219">
      <c r="A219" t="n">
        <v>2021</v>
      </c>
      <c r="B219" t="n">
        <v>5</v>
      </c>
      <c r="C219" t="n">
        <v>243</v>
      </c>
      <c r="D219" t="inlineStr">
        <is>
          <t>فوم صندوق سمك 35 ك</t>
        </is>
      </c>
      <c r="E219" t="n">
        <v>131</v>
      </c>
      <c r="F219" s="2" t="n">
        <v>152</v>
      </c>
      <c r="G219" s="148" t="n">
        <v>48</v>
      </c>
      <c r="H219" t="n">
        <v>20</v>
      </c>
      <c r="I219" t="n">
        <v>11</v>
      </c>
      <c r="J219" t="n">
        <v>14</v>
      </c>
      <c r="K219" t="n">
        <v>3</v>
      </c>
      <c r="M219" t="n">
        <v>5</v>
      </c>
      <c r="Q219" t="n">
        <v>0.015</v>
      </c>
      <c r="R219" t="n">
        <v>53</v>
      </c>
      <c r="S219" t="n">
        <v>2829</v>
      </c>
      <c r="T219" t="n">
        <v>0.3</v>
      </c>
      <c r="U219" t="n">
        <v>14.3</v>
      </c>
      <c r="V219" t="n">
        <v>0.2</v>
      </c>
      <c r="W219" t="n">
        <v>9</v>
      </c>
      <c r="X219" t="n">
        <v>4</v>
      </c>
      <c r="Y219" t="n">
        <v>1.1</v>
      </c>
      <c r="Z219" t="n">
        <v>0.585</v>
      </c>
      <c r="AA219" s="1">
        <f>IFERROR(R219/S219,"")</f>
        <v/>
      </c>
    </row>
    <row r="220">
      <c r="A220" t="n">
        <v>2021</v>
      </c>
      <c r="B220" t="n">
        <v>5</v>
      </c>
      <c r="C220" t="n">
        <v>375</v>
      </c>
      <c r="D220" t="inlineStr">
        <is>
          <t xml:space="preserve">LG32LM55/LM63 </t>
        </is>
      </c>
      <c r="E220" t="n">
        <v>120</v>
      </c>
      <c r="F220" s="2" t="n">
        <v>120</v>
      </c>
      <c r="G220" s="148" t="n">
        <v>121</v>
      </c>
      <c r="H220" t="n">
        <v>55</v>
      </c>
      <c r="I220" t="n">
        <v>36</v>
      </c>
      <c r="J220" t="n">
        <v>69</v>
      </c>
      <c r="Q220" t="n">
        <v>0.015</v>
      </c>
      <c r="R220" t="n">
        <v>160</v>
      </c>
      <c r="S220" t="n">
        <v>9685</v>
      </c>
      <c r="T220" t="n">
        <v>4.3</v>
      </c>
      <c r="U220" t="n">
        <v>259.4</v>
      </c>
      <c r="V220" t="n">
        <v>5.3</v>
      </c>
      <c r="W220" t="n">
        <v>287.1</v>
      </c>
      <c r="X220" t="n">
        <v>7</v>
      </c>
      <c r="Y220" t="n">
        <v>1.3</v>
      </c>
      <c r="Z220" t="n">
        <v>0.524</v>
      </c>
      <c r="AA220" s="1">
        <f>IFERROR(R220/S220,"")</f>
        <v/>
      </c>
    </row>
    <row r="221">
      <c r="A221" t="n">
        <v>2021</v>
      </c>
      <c r="B221" t="n">
        <v>5</v>
      </c>
      <c r="C221" t="n">
        <v>376</v>
      </c>
      <c r="D221" t="inlineStr">
        <is>
          <t xml:space="preserve">LG43LM63/UM73 </t>
        </is>
      </c>
      <c r="E221" t="n">
        <v>161</v>
      </c>
      <c r="F221" s="2" t="n">
        <v>132</v>
      </c>
      <c r="G221" s="148" t="n">
        <v>82</v>
      </c>
      <c r="H221" t="n">
        <v>63</v>
      </c>
      <c r="I221" t="n">
        <v>34</v>
      </c>
      <c r="J221" t="n">
        <v>51</v>
      </c>
      <c r="L221" t="n">
        <v>3</v>
      </c>
      <c r="Q221" t="n">
        <v>0.015</v>
      </c>
      <c r="R221" t="n">
        <v>148</v>
      </c>
      <c r="S221" t="n">
        <v>13762</v>
      </c>
      <c r="T221" t="n">
        <v>2</v>
      </c>
      <c r="U221" t="n">
        <v>184.6</v>
      </c>
      <c r="V221" t="n">
        <v>2.6</v>
      </c>
      <c r="W221" t="n">
        <v>239.4</v>
      </c>
      <c r="X221" t="n">
        <v>12</v>
      </c>
      <c r="Y221" t="n">
        <v>1.8</v>
      </c>
      <c r="Z221" t="n">
        <v>0.778</v>
      </c>
      <c r="AA221" s="1">
        <f>IFERROR(R221/S221,"")</f>
        <v/>
      </c>
    </row>
    <row r="222">
      <c r="A222" t="n">
        <v>2021</v>
      </c>
      <c r="B222" t="n">
        <v>5</v>
      </c>
      <c r="C222" t="n">
        <v>377</v>
      </c>
      <c r="D222" t="inlineStr">
        <is>
          <t>زانوسى العبد 305</t>
        </is>
      </c>
      <c r="E222" t="n">
        <v>320</v>
      </c>
      <c r="F222" s="2" t="n">
        <v>306</v>
      </c>
      <c r="G222" s="148" t="n">
        <v>47</v>
      </c>
      <c r="H222" t="n">
        <v>54</v>
      </c>
      <c r="I222" t="n">
        <v>36</v>
      </c>
      <c r="J222" t="n">
        <v>52</v>
      </c>
      <c r="K222" t="n">
        <v>8</v>
      </c>
      <c r="Q222" t="n">
        <v>0.015</v>
      </c>
      <c r="R222" t="n">
        <v>150</v>
      </c>
      <c r="S222" t="n">
        <v>2810</v>
      </c>
      <c r="T222" t="n">
        <v>0.4</v>
      </c>
      <c r="U222" t="n">
        <v>8.199999999999999</v>
      </c>
      <c r="V222" t="n">
        <v>0.4</v>
      </c>
      <c r="W222" t="n">
        <v>7.2</v>
      </c>
      <c r="X222" t="n">
        <v>7</v>
      </c>
      <c r="Y222" t="n">
        <v>3.2</v>
      </c>
      <c r="Z222" t="n">
        <v>0.405</v>
      </c>
      <c r="AA222" s="1">
        <f>IFERROR(R222/S222,"")</f>
        <v/>
      </c>
    </row>
    <row r="223">
      <c r="A223" t="n">
        <v>2021</v>
      </c>
      <c r="B223" t="n">
        <v>5</v>
      </c>
      <c r="C223" t="n">
        <v>378</v>
      </c>
      <c r="D223" t="inlineStr">
        <is>
          <t>فوم طقم سخان زانوسى</t>
        </is>
      </c>
      <c r="E223" t="n">
        <v>120</v>
      </c>
      <c r="F223" s="2" t="n">
        <v>103</v>
      </c>
      <c r="G223" s="148" t="n">
        <v>105</v>
      </c>
      <c r="H223" t="n">
        <v>12</v>
      </c>
      <c r="I223" t="n">
        <v>7</v>
      </c>
      <c r="J223" t="n">
        <v>7</v>
      </c>
      <c r="Q223" t="n">
        <v>0.015</v>
      </c>
      <c r="R223" t="n">
        <v>26</v>
      </c>
      <c r="S223" t="n">
        <v>2002</v>
      </c>
      <c r="T223" t="n">
        <v>0.5</v>
      </c>
      <c r="U223" t="n">
        <v>34.9</v>
      </c>
      <c r="V223" t="n">
        <v>0.6</v>
      </c>
      <c r="W223" t="n">
        <v>37.8</v>
      </c>
      <c r="X223" t="n">
        <v>1</v>
      </c>
      <c r="Y223" t="n">
        <v>0.2</v>
      </c>
      <c r="Z223" t="n">
        <v>1.011</v>
      </c>
      <c r="AA223" s="1">
        <f>IFERROR(R223/S223,"")</f>
        <v/>
      </c>
    </row>
    <row r="224">
      <c r="A224" t="n">
        <v>2021</v>
      </c>
      <c r="B224" t="n">
        <v>5</v>
      </c>
      <c r="C224" t="n">
        <v>381</v>
      </c>
      <c r="D224" t="inlineStr">
        <is>
          <t>زانوسي العبد 303-304-308-314</t>
        </is>
      </c>
      <c r="E224" t="n">
        <v>180</v>
      </c>
      <c r="F224" s="2" t="n">
        <v>116</v>
      </c>
      <c r="G224" s="148" t="n">
        <v>94</v>
      </c>
      <c r="H224" t="n">
        <v>13</v>
      </c>
      <c r="I224" t="n">
        <v>4</v>
      </c>
      <c r="J224" t="n">
        <v>11</v>
      </c>
      <c r="Q224" t="n">
        <v>0.015</v>
      </c>
      <c r="R224" t="n">
        <v>37</v>
      </c>
      <c r="S224" t="n">
        <v>3046</v>
      </c>
      <c r="T224" t="n">
        <v>5.9</v>
      </c>
      <c r="U224" t="n">
        <v>434.1</v>
      </c>
      <c r="V224" t="n">
        <v>9.800000000000001</v>
      </c>
      <c r="W224" t="n">
        <v>723.4</v>
      </c>
      <c r="X224" t="n">
        <v>4</v>
      </c>
      <c r="Y224" t="n">
        <v>0.4</v>
      </c>
      <c r="Z224" t="n">
        <v>0.577</v>
      </c>
      <c r="AA224" s="1">
        <f>IFERROR(R224/S224,"")</f>
        <v/>
      </c>
    </row>
    <row r="225">
      <c r="A225" t="n">
        <v>2021</v>
      </c>
      <c r="B225" t="n">
        <v>5</v>
      </c>
      <c r="C225" t="n">
        <v>382</v>
      </c>
      <c r="D225" t="inlineStr">
        <is>
          <t>FRONT 43LM63</t>
        </is>
      </c>
      <c r="E225" t="n">
        <v>100</v>
      </c>
      <c r="F225" s="2" t="n">
        <v>90</v>
      </c>
      <c r="G225" s="148" t="n">
        <v>120</v>
      </c>
      <c r="H225" t="n">
        <v>97</v>
      </c>
      <c r="I225" t="n">
        <v>51</v>
      </c>
      <c r="J225" t="n">
        <v>61</v>
      </c>
      <c r="Q225" t="n">
        <v>0.015</v>
      </c>
      <c r="R225" t="n">
        <v>209</v>
      </c>
      <c r="S225" t="n">
        <v>14879</v>
      </c>
      <c r="T225" t="n">
        <v>4.5</v>
      </c>
      <c r="U225" t="n">
        <v>323.5</v>
      </c>
      <c r="V225" t="n">
        <v>4.6</v>
      </c>
      <c r="W225" t="n">
        <v>325.1</v>
      </c>
      <c r="X225" t="n">
        <v>9</v>
      </c>
      <c r="Y225" t="n">
        <v>1.7</v>
      </c>
      <c r="Z225" t="n">
        <v>0.696</v>
      </c>
      <c r="AA225" s="1">
        <f>IFERROR(R225/S225,"")</f>
        <v/>
      </c>
    </row>
    <row r="226">
      <c r="A226" t="n">
        <v>2021</v>
      </c>
      <c r="B226" t="n">
        <v>5</v>
      </c>
      <c r="C226" t="n">
        <v>383</v>
      </c>
      <c r="D226" t="inlineStr">
        <is>
          <t>FRONT 43LM55</t>
        </is>
      </c>
      <c r="E226" t="n">
        <v>100</v>
      </c>
      <c r="F226" s="2" t="n">
        <v>105</v>
      </c>
      <c r="G226" s="148" t="n">
        <v>106</v>
      </c>
      <c r="H226" t="n">
        <v>21</v>
      </c>
      <c r="I226" t="n">
        <v>10</v>
      </c>
      <c r="J226" t="n">
        <v>21</v>
      </c>
      <c r="L226" t="n">
        <v>2</v>
      </c>
      <c r="Q226" t="n">
        <v>0.015</v>
      </c>
      <c r="R226" t="n">
        <v>54</v>
      </c>
      <c r="S226" t="n">
        <v>5454</v>
      </c>
      <c r="T226" t="n">
        <v>1.5</v>
      </c>
      <c r="U226" t="n">
        <v>155.8</v>
      </c>
      <c r="V226" t="n">
        <v>1.6</v>
      </c>
      <c r="W226" t="n">
        <v>161.5</v>
      </c>
      <c r="X226" t="n">
        <v>3</v>
      </c>
      <c r="Y226" t="n">
        <v>0.5</v>
      </c>
      <c r="Z226" t="n">
        <v>0.765</v>
      </c>
      <c r="AA226" s="1">
        <f>IFERROR(R226/S226,"")</f>
        <v/>
      </c>
    </row>
    <row r="227">
      <c r="A227" t="n">
        <v>2021</v>
      </c>
      <c r="B227" t="n">
        <v>5</v>
      </c>
      <c r="C227" t="n">
        <v>384</v>
      </c>
      <c r="D227" t="inlineStr">
        <is>
          <t>LG65UM73</t>
        </is>
      </c>
      <c r="E227" t="n">
        <v>180</v>
      </c>
      <c r="F227" s="2" t="n">
        <v>177</v>
      </c>
      <c r="G227" s="148" t="n">
        <v>20</v>
      </c>
      <c r="H227" t="n">
        <v>16</v>
      </c>
      <c r="I227" t="n">
        <v>24</v>
      </c>
      <c r="J227" t="n">
        <v>31</v>
      </c>
      <c r="K227" t="n">
        <v>2</v>
      </c>
      <c r="L227" t="n">
        <v>7</v>
      </c>
      <c r="Q227" t="n">
        <v>0.015</v>
      </c>
      <c r="R227" t="n">
        <v>80</v>
      </c>
      <c r="S227" t="n">
        <v>2264</v>
      </c>
      <c r="T227" t="n">
        <v>6.3</v>
      </c>
      <c r="U227" t="n">
        <v>163.7</v>
      </c>
      <c r="V227" t="n">
        <v>7</v>
      </c>
      <c r="W227" t="n">
        <v>211.5</v>
      </c>
      <c r="X227" t="n">
        <v>10</v>
      </c>
      <c r="Y227" t="n">
        <v>3.9</v>
      </c>
      <c r="Z227" t="n">
        <v>0.515</v>
      </c>
      <c r="AA227" s="1">
        <f>IFERROR(R227/S227,"")</f>
        <v/>
      </c>
    </row>
    <row r="228">
      <c r="A228" t="n">
        <v>2021</v>
      </c>
      <c r="B228" t="n">
        <v>5</v>
      </c>
      <c r="C228" t="n">
        <v>405</v>
      </c>
      <c r="D228" t="inlineStr">
        <is>
          <t>طقم فوم غسالة 8 كجم -توب لود</t>
        </is>
      </c>
      <c r="E228" t="n">
        <v>200</v>
      </c>
      <c r="F228" s="2" t="n">
        <v>147</v>
      </c>
      <c r="G228" s="148" t="n">
        <v>25</v>
      </c>
      <c r="H228" t="n">
        <v>10</v>
      </c>
      <c r="I228" t="n">
        <v>3</v>
      </c>
      <c r="J228" t="n">
        <v>9</v>
      </c>
      <c r="Q228" t="n">
        <v>0.015</v>
      </c>
      <c r="R228" t="n">
        <v>27</v>
      </c>
      <c r="S228" t="n">
        <v>972</v>
      </c>
      <c r="T228" t="n">
        <v>3.4</v>
      </c>
      <c r="U228" t="n">
        <v>87</v>
      </c>
      <c r="V228" t="n">
        <v>4.8</v>
      </c>
      <c r="W228" t="n">
        <v>128</v>
      </c>
      <c r="X228" t="n">
        <v>4</v>
      </c>
      <c r="Y228" t="n">
        <v>1.1</v>
      </c>
      <c r="Z228" t="n">
        <v>0.614</v>
      </c>
      <c r="AA228" s="1">
        <f>IFERROR(R228/S228,"")</f>
        <v/>
      </c>
    </row>
    <row r="229">
      <c r="A229" t="n">
        <v>2021</v>
      </c>
      <c r="B229" t="n">
        <v>5</v>
      </c>
      <c r="C229" t="n">
        <v>406</v>
      </c>
      <c r="D229" t="inlineStr">
        <is>
          <t>طقم فوم غسالة 10 كجم -توب لود</t>
        </is>
      </c>
      <c r="E229" t="n">
        <v>200</v>
      </c>
      <c r="F229" s="2" t="n">
        <v>144</v>
      </c>
      <c r="G229" s="148" t="n">
        <v>25</v>
      </c>
      <c r="H229" t="n">
        <v>11</v>
      </c>
      <c r="I229" t="n">
        <v>4</v>
      </c>
      <c r="J229" t="n">
        <v>8</v>
      </c>
      <c r="Q229" t="n">
        <v>0.015</v>
      </c>
      <c r="R229" t="n">
        <v>25</v>
      </c>
      <c r="S229" t="n">
        <v>610</v>
      </c>
      <c r="T229" t="n">
        <v>2.4</v>
      </c>
      <c r="U229" t="n">
        <v>40</v>
      </c>
      <c r="V229" t="n">
        <v>2.7</v>
      </c>
      <c r="W229" t="n">
        <v>31.4</v>
      </c>
      <c r="X229" t="n">
        <v>4</v>
      </c>
      <c r="Y229" t="n">
        <v>1</v>
      </c>
      <c r="Z229" t="n">
        <v>0.385</v>
      </c>
      <c r="AA229" s="1">
        <f>IFERROR(R229/S229,"")</f>
        <v/>
      </c>
    </row>
    <row r="230">
      <c r="A230" t="n">
        <v>2021</v>
      </c>
      <c r="B230" t="n">
        <v>5</v>
      </c>
      <c r="C230" t="n">
        <v>407</v>
      </c>
      <c r="D230" t="inlineStr">
        <is>
          <t>طقم فوم غسالة 12 كجم -توب لود</t>
        </is>
      </c>
      <c r="E230" t="n">
        <v>200</v>
      </c>
      <c r="F230" s="2" t="n">
        <v>161</v>
      </c>
      <c r="G230" s="148" t="n">
        <v>23</v>
      </c>
      <c r="H230" t="n">
        <v>18</v>
      </c>
      <c r="I230" t="n">
        <v>6</v>
      </c>
      <c r="J230" t="n">
        <v>10</v>
      </c>
      <c r="L230" t="n">
        <v>2</v>
      </c>
      <c r="Q230" t="n">
        <v>0.015</v>
      </c>
      <c r="R230" t="n">
        <v>37</v>
      </c>
      <c r="S230" t="n">
        <v>2077</v>
      </c>
      <c r="T230" t="n">
        <v>3.6</v>
      </c>
      <c r="U230" t="n">
        <v>158.5</v>
      </c>
      <c r="V230" t="n">
        <v>5.4</v>
      </c>
      <c r="W230" t="n">
        <v>240.5</v>
      </c>
      <c r="X230" t="n">
        <v>5</v>
      </c>
      <c r="Y230" t="n">
        <v>1.6</v>
      </c>
      <c r="Z230" t="n">
        <v>1.049</v>
      </c>
      <c r="AA230" s="1">
        <f>IFERROR(R230/S230,"")</f>
        <v/>
      </c>
    </row>
    <row r="231">
      <c r="A231" t="n">
        <v>2021</v>
      </c>
      <c r="B231" t="n">
        <v>5</v>
      </c>
      <c r="C231" t="n">
        <v>416</v>
      </c>
      <c r="D231" t="inlineStr">
        <is>
          <t>LG75UP77-front</t>
        </is>
      </c>
      <c r="E231" t="n">
        <v>180</v>
      </c>
      <c r="F231" s="2" t="n">
        <v>127</v>
      </c>
      <c r="G231" s="148" t="n">
        <v>57</v>
      </c>
      <c r="H231" t="n">
        <v>7</v>
      </c>
      <c r="I231" t="n">
        <v>6</v>
      </c>
      <c r="J231" t="n">
        <v>17</v>
      </c>
      <c r="Q231" t="n">
        <v>0.015</v>
      </c>
      <c r="R231" t="n">
        <v>30</v>
      </c>
      <c r="S231" t="n">
        <v>1821</v>
      </c>
      <c r="T231" t="n">
        <v>0.1</v>
      </c>
      <c r="U231" t="n">
        <v>6.1</v>
      </c>
      <c r="V231" t="n">
        <v>0.1</v>
      </c>
      <c r="W231" t="n">
        <v>5.4</v>
      </c>
      <c r="X231" t="n">
        <v>3</v>
      </c>
      <c r="Y231" t="n">
        <v>0.5</v>
      </c>
      <c r="Z231" t="n">
        <v>0.6899999999999999</v>
      </c>
      <c r="AA231" s="1">
        <f>IFERROR(R231/S231,"")</f>
        <v/>
      </c>
    </row>
    <row r="232">
      <c r="A232" t="n">
        <v>2021</v>
      </c>
      <c r="B232" t="n">
        <v>5</v>
      </c>
      <c r="C232" t="n">
        <v>417</v>
      </c>
      <c r="D232" t="inlineStr">
        <is>
          <t>LG75UP77set</t>
        </is>
      </c>
      <c r="E232" t="n">
        <v>180</v>
      </c>
      <c r="F232" s="2" t="n">
        <v>182</v>
      </c>
      <c r="G232" s="148" t="n">
        <v>20</v>
      </c>
      <c r="H232" t="n">
        <v>22</v>
      </c>
      <c r="I232" t="n">
        <v>22</v>
      </c>
      <c r="J232" t="n">
        <v>30</v>
      </c>
      <c r="K232" t="n">
        <v>1</v>
      </c>
      <c r="L232" t="n">
        <v>2</v>
      </c>
      <c r="Q232" t="n">
        <v>0.015</v>
      </c>
      <c r="R232" t="n">
        <v>76</v>
      </c>
      <c r="S232" t="n">
        <v>2380</v>
      </c>
      <c r="T232" t="n">
        <v>3.4</v>
      </c>
      <c r="U232" t="n">
        <v>102.7</v>
      </c>
      <c r="V232" t="n">
        <v>4.3</v>
      </c>
      <c r="W232" t="n">
        <v>117.6</v>
      </c>
      <c r="X232" t="n">
        <v>8</v>
      </c>
      <c r="Y232" t="n">
        <v>3.8</v>
      </c>
      <c r="Z232" t="n">
        <v>0.676</v>
      </c>
      <c r="AA232" s="1">
        <f>IFERROR(R232/S232,"")</f>
        <v/>
      </c>
    </row>
    <row r="233">
      <c r="A233" t="n">
        <v>2021</v>
      </c>
      <c r="B233" t="n">
        <v>5</v>
      </c>
      <c r="C233" t="n">
        <v>419</v>
      </c>
      <c r="D233" t="inlineStr">
        <is>
          <t>LG43UP79</t>
        </is>
      </c>
      <c r="E233" t="n">
        <v>150</v>
      </c>
      <c r="F233" s="2" t="n">
        <v>142</v>
      </c>
      <c r="G233" s="148" t="n">
        <v>101</v>
      </c>
      <c r="H233" t="n">
        <v>29</v>
      </c>
      <c r="I233" t="n">
        <v>14</v>
      </c>
      <c r="J233" t="n">
        <v>29</v>
      </c>
      <c r="Q233" t="n">
        <v>0.015</v>
      </c>
      <c r="R233" t="n">
        <v>72</v>
      </c>
      <c r="S233" t="n">
        <v>5856</v>
      </c>
      <c r="T233" t="n">
        <v>1.1</v>
      </c>
      <c r="U233" t="n">
        <v>88.40000000000001</v>
      </c>
      <c r="V233" t="n">
        <v>1.4</v>
      </c>
      <c r="W233" t="n">
        <v>115</v>
      </c>
      <c r="X233" t="n">
        <v>6</v>
      </c>
      <c r="Y233" t="n">
        <v>0.7</v>
      </c>
      <c r="Z233" t="n">
        <v>0.462</v>
      </c>
      <c r="AA233" s="1">
        <f>IFERROR(R233/S233,"")</f>
        <v/>
      </c>
    </row>
    <row r="234">
      <c r="A234" t="n">
        <v>2021</v>
      </c>
      <c r="B234" t="n">
        <v>5</v>
      </c>
      <c r="C234" t="n">
        <v>421</v>
      </c>
      <c r="D234" t="inlineStr">
        <is>
          <t>LG65UP81</t>
        </is>
      </c>
      <c r="E234" t="n">
        <v>200</v>
      </c>
      <c r="F234" s="2" t="n">
        <v>188</v>
      </c>
      <c r="G234" s="148" t="n">
        <v>19</v>
      </c>
      <c r="H234" t="n">
        <v>42</v>
      </c>
      <c r="I234" t="n">
        <v>40</v>
      </c>
      <c r="J234" t="n">
        <v>55</v>
      </c>
      <c r="L234" t="n">
        <v>12</v>
      </c>
      <c r="Q234" t="n">
        <v>0.015</v>
      </c>
      <c r="R234" t="n">
        <v>145</v>
      </c>
      <c r="S234" t="n">
        <v>3834</v>
      </c>
      <c r="T234" t="n">
        <v>3.7</v>
      </c>
      <c r="U234" t="n">
        <v>85.2</v>
      </c>
      <c r="V234" t="n">
        <v>2.8</v>
      </c>
      <c r="W234" t="n">
        <v>60</v>
      </c>
      <c r="X234" t="n">
        <v>7</v>
      </c>
      <c r="Y234" t="n">
        <v>7.5</v>
      </c>
      <c r="Z234" t="n">
        <v>1.383</v>
      </c>
      <c r="AA234" s="1">
        <f>IFERROR(R234/S234,"")</f>
        <v/>
      </c>
    </row>
    <row r="235">
      <c r="A235" t="n">
        <v>2021</v>
      </c>
      <c r="B235" t="n">
        <v>5</v>
      </c>
      <c r="C235" t="n">
        <v>422</v>
      </c>
      <c r="D235" t="inlineStr">
        <is>
          <t>LG 65UP77 FRONT</t>
        </is>
      </c>
      <c r="E235" t="n">
        <v>70</v>
      </c>
      <c r="F235" s="2" t="n">
        <v>117</v>
      </c>
      <c r="G235" s="148" t="n">
        <v>63</v>
      </c>
      <c r="H235" t="n">
        <v>27</v>
      </c>
      <c r="I235" t="n">
        <v>4</v>
      </c>
      <c r="J235" t="n">
        <v>16</v>
      </c>
      <c r="Q235" t="n">
        <v>0.015</v>
      </c>
      <c r="R235" t="n">
        <v>47</v>
      </c>
      <c r="S235" t="n">
        <v>5247</v>
      </c>
      <c r="T235" t="n">
        <v>0.5</v>
      </c>
      <c r="U235" t="n">
        <v>50.9</v>
      </c>
      <c r="V235" t="n">
        <v>0.4</v>
      </c>
      <c r="W235" t="n">
        <v>49.4</v>
      </c>
      <c r="X235" t="n">
        <v>4</v>
      </c>
      <c r="Y235" t="n">
        <v>0.8</v>
      </c>
      <c r="Z235" t="n">
        <v>0.579</v>
      </c>
      <c r="AA235" s="1">
        <f>IFERROR(R235/S235,"")</f>
        <v/>
      </c>
    </row>
    <row r="236">
      <c r="A236" t="n">
        <v>2021</v>
      </c>
      <c r="B236" t="n">
        <v>5</v>
      </c>
      <c r="C236" t="n">
        <v>423</v>
      </c>
      <c r="D236" t="inlineStr">
        <is>
          <t>LG65UP77_TB</t>
        </is>
      </c>
      <c r="E236" t="n">
        <v>180</v>
      </c>
      <c r="F236" s="2" t="n">
        <v>219</v>
      </c>
      <c r="G236" s="148" t="n">
        <v>33</v>
      </c>
      <c r="H236" t="n">
        <v>133</v>
      </c>
      <c r="I236" t="n">
        <v>95</v>
      </c>
      <c r="J236" t="n">
        <v>125</v>
      </c>
      <c r="K236" t="n">
        <v>3</v>
      </c>
      <c r="L236" t="n">
        <v>5</v>
      </c>
      <c r="Q236" t="n">
        <v>0.015</v>
      </c>
      <c r="R236" t="n">
        <v>359</v>
      </c>
      <c r="S236" t="n">
        <v>4817</v>
      </c>
      <c r="T236" t="n">
        <v>1.7</v>
      </c>
      <c r="U236" t="n">
        <v>22.7</v>
      </c>
      <c r="V236" t="n">
        <v>2.2</v>
      </c>
      <c r="W236" t="n">
        <v>29</v>
      </c>
      <c r="X236" t="n">
        <v>12</v>
      </c>
      <c r="Y236" t="n">
        <v>10.8</v>
      </c>
      <c r="Z236" t="n">
        <v>0.456</v>
      </c>
      <c r="AA236" s="1">
        <f>IFERROR(R236/S236,"")</f>
        <v/>
      </c>
    </row>
    <row r="237">
      <c r="A237" t="n">
        <v>2021</v>
      </c>
      <c r="B237" t="n">
        <v>5</v>
      </c>
      <c r="C237" t="n">
        <v>425</v>
      </c>
      <c r="D237" t="inlineStr">
        <is>
          <t>LgWashing Mashine Base (VIVACHE)</t>
        </is>
      </c>
      <c r="E237" t="n">
        <v>180</v>
      </c>
      <c r="F237" s="2" t="n">
        <v>93</v>
      </c>
      <c r="G237" s="148" t="n">
        <v>78</v>
      </c>
      <c r="H237" t="n">
        <v>6</v>
      </c>
      <c r="I237" t="n">
        <v>2</v>
      </c>
      <c r="J237" t="n">
        <v>7</v>
      </c>
      <c r="Q237" t="n">
        <v>0.015</v>
      </c>
      <c r="R237" t="n">
        <v>15</v>
      </c>
      <c r="S237" t="n">
        <v>2815</v>
      </c>
      <c r="T237" t="n">
        <v>0.1</v>
      </c>
      <c r="U237" t="n">
        <v>11</v>
      </c>
      <c r="V237" t="n">
        <v>0.1</v>
      </c>
      <c r="W237" t="n">
        <v>6.3</v>
      </c>
      <c r="X237" t="n">
        <v>2</v>
      </c>
      <c r="Y237" t="n">
        <v>0.2</v>
      </c>
      <c r="Z237" t="n">
        <v>1.599</v>
      </c>
      <c r="AA237" s="1">
        <f>IFERROR(R237/S237,"")</f>
        <v/>
      </c>
    </row>
    <row r="238">
      <c r="A238" t="n">
        <v>2021</v>
      </c>
      <c r="B238" t="n">
        <v>5</v>
      </c>
      <c r="C238" t="n">
        <v>3</v>
      </c>
      <c r="D238" t="inlineStr">
        <is>
          <t>(إفتا)SAB</t>
        </is>
      </c>
      <c r="E238" t="n">
        <v>154</v>
      </c>
      <c r="F238" s="2" t="n">
        <v>156</v>
      </c>
      <c r="G238" s="148" t="n">
        <v>46</v>
      </c>
      <c r="H238" t="n">
        <v>23</v>
      </c>
      <c r="I238" t="n">
        <v>14</v>
      </c>
      <c r="J238" t="n">
        <v>17</v>
      </c>
      <c r="Q238" t="n">
        <v>0.02</v>
      </c>
      <c r="R238" t="n">
        <v>54</v>
      </c>
      <c r="S238" t="n">
        <v>894</v>
      </c>
      <c r="T238" t="n">
        <v>3.4</v>
      </c>
      <c r="U238" t="n">
        <v>55.5</v>
      </c>
      <c r="V238" t="n">
        <v>3.3</v>
      </c>
      <c r="W238" t="n">
        <v>24.8</v>
      </c>
      <c r="X238" t="n">
        <v>2</v>
      </c>
      <c r="Y238" t="n">
        <v>1.2</v>
      </c>
      <c r="Z238" t="n">
        <v>0.432</v>
      </c>
      <c r="AA238" s="1">
        <f>IFERROR(R238/S238,"")</f>
        <v/>
      </c>
    </row>
    <row r="239">
      <c r="A239" t="n">
        <v>2021</v>
      </c>
      <c r="B239" t="n">
        <v>5</v>
      </c>
      <c r="C239" t="n">
        <v>5</v>
      </c>
      <c r="D239" t="inlineStr">
        <is>
          <t>(إفتا)S1B1</t>
        </is>
      </c>
      <c r="E239" t="n">
        <v>122</v>
      </c>
      <c r="F239" s="2" t="n">
        <v>175</v>
      </c>
      <c r="G239" s="148" t="n">
        <v>42</v>
      </c>
      <c r="H239" t="n">
        <v>18</v>
      </c>
      <c r="I239" t="n">
        <v>10</v>
      </c>
      <c r="J239" t="n">
        <v>21</v>
      </c>
      <c r="Q239" t="n">
        <v>0.02</v>
      </c>
      <c r="R239" t="n">
        <v>49</v>
      </c>
      <c r="S239" t="n">
        <v>1009</v>
      </c>
      <c r="T239" t="n">
        <v>3.5</v>
      </c>
      <c r="U239" t="n">
        <v>72.09999999999999</v>
      </c>
      <c r="V239" t="n">
        <v>4</v>
      </c>
      <c r="W239" t="n">
        <v>81.59999999999999</v>
      </c>
      <c r="X239" t="n">
        <v>2</v>
      </c>
      <c r="Y239" t="n">
        <v>1.2</v>
      </c>
      <c r="Z239" t="n">
        <v>0.389</v>
      </c>
      <c r="AA239" s="1">
        <f>IFERROR(R239/S239,"")</f>
        <v/>
      </c>
    </row>
    <row r="240">
      <c r="A240" t="n">
        <v>2021</v>
      </c>
      <c r="B240" t="n">
        <v>5</v>
      </c>
      <c r="C240" t="n">
        <v>52</v>
      </c>
      <c r="D240" t="inlineStr">
        <is>
          <t>فوم كوش 152</t>
        </is>
      </c>
      <c r="E240" t="n">
        <v>96</v>
      </c>
      <c r="F240" s="2" t="n">
        <v>104</v>
      </c>
      <c r="G240" s="148" t="n">
        <v>314</v>
      </c>
      <c r="H240" t="n">
        <v>26</v>
      </c>
      <c r="I240" t="n">
        <v>10</v>
      </c>
      <c r="J240" t="n">
        <v>31</v>
      </c>
      <c r="Q240" t="n">
        <v>0.02</v>
      </c>
      <c r="R240" t="n">
        <v>67</v>
      </c>
      <c r="S240" t="n">
        <v>13667</v>
      </c>
      <c r="T240" t="n">
        <v>5.6</v>
      </c>
      <c r="U240" t="n">
        <v>1138.9</v>
      </c>
      <c r="V240" t="n">
        <v>5.2</v>
      </c>
      <c r="W240" t="n">
        <v>1029.3</v>
      </c>
      <c r="X240" t="n">
        <v>4</v>
      </c>
      <c r="Y240" t="n">
        <v>0.2</v>
      </c>
      <c r="Z240" t="n">
        <v>0.462</v>
      </c>
      <c r="AA240" s="1">
        <f>IFERROR(R240/S240,"")</f>
        <v/>
      </c>
    </row>
    <row r="241">
      <c r="A241" t="n">
        <v>2021</v>
      </c>
      <c r="B241" t="n">
        <v>5</v>
      </c>
      <c r="C241" t="n">
        <v>53</v>
      </c>
      <c r="D241" t="inlineStr">
        <is>
          <t>فوم كوش 130</t>
        </is>
      </c>
      <c r="E241" t="n">
        <v>117</v>
      </c>
      <c r="F241" s="2" t="n"/>
      <c r="G241" s="148" t="n"/>
      <c r="Q241" t="n">
        <v>0.02</v>
      </c>
      <c r="S241" t="n">
        <v>2270</v>
      </c>
      <c r="U241" t="n">
        <v>227</v>
      </c>
      <c r="X241" t="n">
        <v>0</v>
      </c>
      <c r="AA241" s="1">
        <f>IFERROR(R241/S241,"")</f>
        <v/>
      </c>
    </row>
    <row r="242">
      <c r="A242" t="n">
        <v>2021</v>
      </c>
      <c r="B242" t="n">
        <v>5</v>
      </c>
      <c r="C242" t="n">
        <v>56</v>
      </c>
      <c r="D242" t="inlineStr">
        <is>
          <t>فوم كشاف طوارئ جراند 1</t>
        </is>
      </c>
      <c r="E242" t="n">
        <v>101</v>
      </c>
      <c r="F242" s="2" t="n">
        <v>108</v>
      </c>
      <c r="G242" s="148" t="n">
        <v>402</v>
      </c>
      <c r="H242" t="n">
        <v>32</v>
      </c>
      <c r="I242" t="n">
        <v>6</v>
      </c>
      <c r="J242" t="n">
        <v>32</v>
      </c>
      <c r="Q242" t="n">
        <v>0.02</v>
      </c>
      <c r="R242" t="n">
        <v>70</v>
      </c>
      <c r="S242" t="n">
        <v>10070</v>
      </c>
      <c r="T242" t="n">
        <v>7</v>
      </c>
      <c r="U242" t="n">
        <v>1007</v>
      </c>
      <c r="V242" t="n">
        <v>6.6</v>
      </c>
      <c r="W242" t="n">
        <v>953.7</v>
      </c>
      <c r="X242" t="n">
        <v>3</v>
      </c>
      <c r="Y242" t="n">
        <v>0.2</v>
      </c>
      <c r="Z242" t="n">
        <v>0.356</v>
      </c>
      <c r="AA242" s="1">
        <f>IFERROR(R242/S242,"")</f>
        <v/>
      </c>
    </row>
    <row r="243">
      <c r="A243" t="n">
        <v>2021</v>
      </c>
      <c r="B243" t="n">
        <v>5</v>
      </c>
      <c r="C243" t="n">
        <v>123</v>
      </c>
      <c r="D243" t="inlineStr">
        <is>
          <t>Stop Coller S4</t>
        </is>
      </c>
      <c r="E243" t="n">
        <v>180</v>
      </c>
      <c r="F243" s="2" t="n">
        <v>262</v>
      </c>
      <c r="G243" s="148" t="n">
        <v>56</v>
      </c>
      <c r="H243" t="n">
        <v>27</v>
      </c>
      <c r="I243" t="n">
        <v>7</v>
      </c>
      <c r="J243" t="n">
        <v>13</v>
      </c>
      <c r="L243" t="n">
        <v>1</v>
      </c>
      <c r="Q243" t="n">
        <v>0.02</v>
      </c>
      <c r="R243" t="n">
        <v>48</v>
      </c>
      <c r="S243" t="n">
        <v>2448</v>
      </c>
      <c r="T243" t="n">
        <v>0.4</v>
      </c>
      <c r="U243" t="n">
        <v>18.4</v>
      </c>
      <c r="V243" t="n">
        <v>0.3</v>
      </c>
      <c r="W243" t="n">
        <v>16.8</v>
      </c>
      <c r="X243" t="n">
        <v>4</v>
      </c>
      <c r="Y243" t="n">
        <v>0.9</v>
      </c>
      <c r="Z243" t="n">
        <v>0.348</v>
      </c>
      <c r="AA243" s="1">
        <f>IFERROR(R243/S243,"")</f>
        <v/>
      </c>
    </row>
    <row r="244">
      <c r="A244" t="n">
        <v>2021</v>
      </c>
      <c r="B244" t="n">
        <v>5</v>
      </c>
      <c r="C244" t="n">
        <v>159</v>
      </c>
      <c r="D244" t="inlineStr">
        <is>
          <t>سخان غاز 6لتر</t>
        </is>
      </c>
      <c r="E244" t="n">
        <v>154</v>
      </c>
      <c r="F244" s="2" t="n">
        <v>116</v>
      </c>
      <c r="G244" s="148" t="n">
        <v>94</v>
      </c>
      <c r="H244" t="n">
        <v>144</v>
      </c>
      <c r="I244" t="n">
        <v>88</v>
      </c>
      <c r="J244" t="n">
        <v>122</v>
      </c>
      <c r="K244" t="n">
        <v>6</v>
      </c>
      <c r="M244" t="n">
        <v>8</v>
      </c>
      <c r="Q244" t="n">
        <v>0.02</v>
      </c>
      <c r="R244" t="n">
        <v>364</v>
      </c>
      <c r="S244" t="n">
        <v>29308</v>
      </c>
      <c r="T244" t="n">
        <v>7.3</v>
      </c>
      <c r="U244" t="n">
        <v>588</v>
      </c>
      <c r="V244" t="n">
        <v>5.2</v>
      </c>
      <c r="W244" t="n">
        <v>415.7</v>
      </c>
      <c r="X244" t="n">
        <v>26</v>
      </c>
      <c r="Y244" t="n">
        <v>3.9</v>
      </c>
      <c r="Z244" t="n">
        <v>0.732</v>
      </c>
      <c r="AA244" s="1">
        <f>IFERROR(R244/S244,"")</f>
        <v/>
      </c>
    </row>
    <row r="245">
      <c r="A245" t="n">
        <v>2021</v>
      </c>
      <c r="B245" t="n">
        <v>5</v>
      </c>
      <c r="C245" t="n">
        <v>164</v>
      </c>
      <c r="F245" s="2" t="n">
        <v>144</v>
      </c>
      <c r="G245" s="148" t="n">
        <v>25</v>
      </c>
      <c r="Q245" t="n">
        <v>0.02</v>
      </c>
      <c r="X245" t="n">
        <v>2</v>
      </c>
      <c r="AA245" s="1">
        <f>IFERROR(R245/S245,"")</f>
        <v/>
      </c>
    </row>
    <row r="246">
      <c r="A246" t="n">
        <v>2021</v>
      </c>
      <c r="B246" t="n">
        <v>5</v>
      </c>
      <c r="C246" t="n">
        <v>165</v>
      </c>
      <c r="D246" t="inlineStr">
        <is>
          <t>زانوسي العبد 309 - 314</t>
        </is>
      </c>
      <c r="E246" t="n">
        <v>180</v>
      </c>
      <c r="F246" s="2" t="n">
        <v>143</v>
      </c>
      <c r="G246" s="148" t="n">
        <v>25</v>
      </c>
      <c r="H246" t="n">
        <v>20</v>
      </c>
      <c r="I246" t="n">
        <v>4</v>
      </c>
      <c r="J246" t="n">
        <v>18</v>
      </c>
      <c r="L246" t="n">
        <v>0</v>
      </c>
      <c r="Q246" t="n">
        <v>0.02</v>
      </c>
      <c r="R246" t="n">
        <v>42</v>
      </c>
      <c r="S246" t="n">
        <v>1522</v>
      </c>
      <c r="T246" t="n">
        <v>0.2</v>
      </c>
      <c r="U246" t="n">
        <v>7.5</v>
      </c>
      <c r="V246" t="n">
        <v>0.2</v>
      </c>
      <c r="W246" t="n">
        <v>6.1</v>
      </c>
      <c r="X246" t="n">
        <v>6</v>
      </c>
      <c r="Y246" t="n">
        <v>1.7</v>
      </c>
      <c r="Z246" t="n">
        <v>0.577</v>
      </c>
      <c r="AA246" s="1">
        <f>IFERROR(R246/S246,"")</f>
        <v/>
      </c>
    </row>
    <row r="247">
      <c r="A247" t="n">
        <v>2021</v>
      </c>
      <c r="B247" t="n">
        <v>5</v>
      </c>
      <c r="C247" t="n">
        <v>214</v>
      </c>
      <c r="D247" t="inlineStr">
        <is>
          <t>فوم قاعده 60*60</t>
        </is>
      </c>
      <c r="E247" t="n">
        <v>212</v>
      </c>
      <c r="F247" s="2" t="n">
        <v>169</v>
      </c>
      <c r="G247" s="148" t="n">
        <v>86</v>
      </c>
      <c r="H247" t="n">
        <v>20</v>
      </c>
      <c r="I247" t="n">
        <v>21</v>
      </c>
      <c r="J247" t="n">
        <v>22</v>
      </c>
      <c r="Q247" t="n">
        <v>0.02</v>
      </c>
      <c r="R247" t="n">
        <v>63</v>
      </c>
      <c r="S247" t="n">
        <v>2723</v>
      </c>
      <c r="T247" t="n">
        <v>0.2</v>
      </c>
      <c r="U247" t="n">
        <v>7.8</v>
      </c>
      <c r="V247" t="n">
        <v>0.2</v>
      </c>
      <c r="W247" t="n">
        <v>7.2</v>
      </c>
      <c r="X247" t="n">
        <v>3</v>
      </c>
      <c r="Y247" t="n">
        <v>0.7</v>
      </c>
      <c r="Z247" t="n">
        <v>0.607</v>
      </c>
      <c r="AA247" s="1">
        <f>IFERROR(R247/S247,"")</f>
        <v/>
      </c>
    </row>
    <row r="248">
      <c r="A248" t="n">
        <v>2021</v>
      </c>
      <c r="B248" t="n">
        <v>5</v>
      </c>
      <c r="C248" t="n">
        <v>259</v>
      </c>
      <c r="D248" t="inlineStr">
        <is>
          <t>فوم حمايةالعداد</t>
        </is>
      </c>
      <c r="E248" t="n">
        <v>85</v>
      </c>
      <c r="F248" s="2" t="n">
        <v>119</v>
      </c>
      <c r="G248" s="148" t="n">
        <v>368</v>
      </c>
      <c r="H248" t="n">
        <v>26</v>
      </c>
      <c r="I248" t="n">
        <v>25</v>
      </c>
      <c r="J248" t="n">
        <v>25</v>
      </c>
      <c r="L248" t="n">
        <v>5</v>
      </c>
      <c r="Q248" t="n">
        <v>0.02</v>
      </c>
      <c r="R248" t="n">
        <v>81</v>
      </c>
      <c r="S248" t="n">
        <v>8081</v>
      </c>
      <c r="T248" t="n">
        <v>27</v>
      </c>
      <c r="U248" t="n">
        <v>2693.7</v>
      </c>
      <c r="V248" t="n">
        <v>27.5</v>
      </c>
      <c r="W248" t="n">
        <v>2726.6</v>
      </c>
      <c r="X248" t="n">
        <v>2</v>
      </c>
      <c r="Y248" t="n">
        <v>0.2</v>
      </c>
      <c r="Z248" t="n">
        <v>0.362</v>
      </c>
      <c r="AA248" s="1">
        <f>IFERROR(R248/S248,"")</f>
        <v/>
      </c>
    </row>
    <row r="249">
      <c r="A249" t="n">
        <v>2021</v>
      </c>
      <c r="B249" t="n">
        <v>5</v>
      </c>
      <c r="C249" t="n">
        <v>334</v>
      </c>
      <c r="D249" t="inlineStr">
        <is>
          <t>طقم سخان بلونايل ذو 4 اطقم</t>
        </is>
      </c>
      <c r="E249" t="n">
        <v>164</v>
      </c>
      <c r="F249" s="2" t="n">
        <v>135</v>
      </c>
      <c r="G249" s="148" t="n">
        <v>107</v>
      </c>
      <c r="H249" t="n">
        <v>150</v>
      </c>
      <c r="I249" t="n">
        <v>82</v>
      </c>
      <c r="J249" t="n">
        <v>128</v>
      </c>
      <c r="K249" t="n">
        <v>9</v>
      </c>
      <c r="L249" t="n">
        <v>22</v>
      </c>
      <c r="Q249" t="n">
        <v>0.02</v>
      </c>
      <c r="R249" t="n">
        <v>387</v>
      </c>
      <c r="S249" t="n">
        <v>33627</v>
      </c>
      <c r="T249" t="n">
        <v>5.7</v>
      </c>
      <c r="U249" t="n">
        <v>497</v>
      </c>
      <c r="V249" t="n">
        <v>5.6</v>
      </c>
      <c r="W249" t="n">
        <v>484.4</v>
      </c>
      <c r="X249" t="n">
        <v>21</v>
      </c>
      <c r="Y249" t="n">
        <v>3.6</v>
      </c>
      <c r="Z249" t="n">
        <v>0.827</v>
      </c>
      <c r="AA249" s="1">
        <f>IFERROR(R249/S249,"")</f>
        <v/>
      </c>
    </row>
    <row r="250">
      <c r="A250" t="n">
        <v>2021</v>
      </c>
      <c r="B250" t="n">
        <v>5</v>
      </c>
      <c r="C250" t="n">
        <v>372</v>
      </c>
      <c r="D250" t="inlineStr">
        <is>
          <t>جوانب بوتجاز يمين وشمال</t>
        </is>
      </c>
      <c r="E250" t="n">
        <v>195</v>
      </c>
      <c r="F250" s="2" t="n">
        <v>133</v>
      </c>
      <c r="G250" s="148" t="n">
        <v>55</v>
      </c>
      <c r="H250" t="n">
        <v>40</v>
      </c>
      <c r="I250" t="n">
        <v>15</v>
      </c>
      <c r="J250" t="n">
        <v>33</v>
      </c>
      <c r="L250" t="n">
        <v>2</v>
      </c>
      <c r="Q250" t="n">
        <v>0.02</v>
      </c>
      <c r="R250" t="n">
        <v>92</v>
      </c>
      <c r="S250" t="n">
        <v>4134</v>
      </c>
      <c r="T250" t="n">
        <v>2</v>
      </c>
      <c r="U250" t="n">
        <v>85.40000000000001</v>
      </c>
      <c r="V250" t="n">
        <v>2.8</v>
      </c>
      <c r="W250" t="n">
        <v>119.8</v>
      </c>
      <c r="X250" t="n">
        <v>8</v>
      </c>
      <c r="Y250" t="n">
        <v>1.7</v>
      </c>
      <c r="Z250" t="n">
        <v>0.635</v>
      </c>
      <c r="AA250" s="1">
        <f>IFERROR(R250/S250,"")</f>
        <v/>
      </c>
    </row>
    <row r="251">
      <c r="A251" t="n">
        <v>2021</v>
      </c>
      <c r="B251" t="n">
        <v>5</v>
      </c>
      <c r="C251" t="n">
        <v>415</v>
      </c>
      <c r="D251" t="inlineStr">
        <is>
          <t>زانوسي 70 سم -2 (قاعدة ، كفر)</t>
        </is>
      </c>
      <c r="E251" t="n">
        <v>180</v>
      </c>
      <c r="F251" s="2" t="n">
        <v>155</v>
      </c>
      <c r="G251" s="148" t="n">
        <v>70</v>
      </c>
      <c r="H251" t="n">
        <v>5</v>
      </c>
      <c r="I251" t="n">
        <v>2</v>
      </c>
      <c r="J251" t="n">
        <v>8</v>
      </c>
      <c r="L251" t="n">
        <v>2</v>
      </c>
      <c r="Q251" t="n">
        <v>0.02</v>
      </c>
      <c r="R251" t="n">
        <v>20</v>
      </c>
      <c r="S251" t="n">
        <v>840</v>
      </c>
      <c r="T251" t="n">
        <v>1.6</v>
      </c>
      <c r="U251" t="n">
        <v>65.5</v>
      </c>
      <c r="V251" t="n">
        <v>2.8</v>
      </c>
      <c r="W251" t="n">
        <v>112.1</v>
      </c>
      <c r="X251" t="n">
        <v>2</v>
      </c>
      <c r="Y251" t="n">
        <v>0.3</v>
      </c>
      <c r="Z251" t="n">
        <v>0.318</v>
      </c>
      <c r="AA251" s="1">
        <f>IFERROR(R251/S251,"")</f>
        <v/>
      </c>
    </row>
    <row r="252">
      <c r="A252" t="n">
        <v>2021</v>
      </c>
      <c r="B252" t="n">
        <v>6</v>
      </c>
      <c r="C252" t="n">
        <v>10</v>
      </c>
      <c r="D252" t="inlineStr">
        <is>
          <t>فوم زوايا فيكتوريا اماميه وخلفية</t>
        </is>
      </c>
      <c r="E252" t="n">
        <v>99</v>
      </c>
      <c r="F252" s="2" t="n">
        <v>109</v>
      </c>
      <c r="G252" s="148" t="n">
        <v>133</v>
      </c>
      <c r="H252" t="n">
        <v>45</v>
      </c>
      <c r="I252" t="n">
        <v>33</v>
      </c>
      <c r="J252" t="n">
        <v>46</v>
      </c>
      <c r="N252" t="n">
        <v>1</v>
      </c>
      <c r="Q252" t="n">
        <v>0.015</v>
      </c>
      <c r="R252" t="n">
        <v>133</v>
      </c>
      <c r="S252" t="n">
        <v>22741</v>
      </c>
      <c r="T252" t="n">
        <v>3.9</v>
      </c>
      <c r="U252" t="n">
        <v>624.2</v>
      </c>
      <c r="V252" t="n">
        <v>4.9</v>
      </c>
      <c r="W252" t="n">
        <v>564.8</v>
      </c>
      <c r="X252" t="n">
        <v>9</v>
      </c>
      <c r="Y252" t="n">
        <v>1</v>
      </c>
      <c r="Z252" t="n">
        <v>0.792</v>
      </c>
      <c r="AA252" s="1">
        <f>IFERROR(R252/S252,"")</f>
        <v/>
      </c>
    </row>
    <row r="253">
      <c r="A253" t="n">
        <v>2021</v>
      </c>
      <c r="B253" t="n">
        <v>6</v>
      </c>
      <c r="C253" t="n">
        <v>18</v>
      </c>
      <c r="D253" t="inlineStr">
        <is>
          <t>كفر غسالة LG/زوايا غسالة LG</t>
        </is>
      </c>
      <c r="E253" t="n">
        <v>107</v>
      </c>
      <c r="F253" s="2" t="n">
        <v>124</v>
      </c>
      <c r="G253" s="148" t="n">
        <v>59</v>
      </c>
      <c r="H253" t="n">
        <v>40</v>
      </c>
      <c r="I253" t="n">
        <v>21</v>
      </c>
      <c r="J253" t="n">
        <v>30</v>
      </c>
      <c r="K253" t="n">
        <v>5</v>
      </c>
      <c r="L253" t="n">
        <v>2</v>
      </c>
      <c r="Q253" t="n">
        <v>0.015</v>
      </c>
      <c r="R253" t="n">
        <v>120</v>
      </c>
      <c r="S253" t="n">
        <v>12804</v>
      </c>
      <c r="T253" t="n">
        <v>7.6</v>
      </c>
      <c r="U253" t="n">
        <v>748.9</v>
      </c>
      <c r="V253" t="n">
        <v>10</v>
      </c>
      <c r="W253" t="n">
        <v>986.6</v>
      </c>
      <c r="X253" t="n">
        <v>8</v>
      </c>
      <c r="Y253" t="n">
        <v>2</v>
      </c>
      <c r="Z253" t="n">
        <v>1.086</v>
      </c>
      <c r="AA253" s="1">
        <f>IFERROR(R253/S253,"")</f>
        <v/>
      </c>
    </row>
    <row r="254">
      <c r="A254" t="n">
        <v>2021</v>
      </c>
      <c r="B254" t="n">
        <v>6</v>
      </c>
      <c r="C254" t="n">
        <v>29</v>
      </c>
      <c r="D254" t="inlineStr">
        <is>
          <t>بوتجاز  90 تصدير</t>
        </is>
      </c>
      <c r="E254" t="n">
        <v>120</v>
      </c>
      <c r="F254" s="2" t="n">
        <v>119</v>
      </c>
      <c r="G254" s="148" t="n">
        <v>61</v>
      </c>
      <c r="H254" t="n">
        <v>42</v>
      </c>
      <c r="I254" t="n">
        <v>17</v>
      </c>
      <c r="J254" t="n">
        <v>51</v>
      </c>
      <c r="Q254" t="n">
        <v>0.015</v>
      </c>
      <c r="R254" t="n">
        <v>110</v>
      </c>
      <c r="S254" t="n">
        <v>7540</v>
      </c>
      <c r="T254" t="n">
        <v>3.2</v>
      </c>
      <c r="U254" t="n">
        <v>219.7</v>
      </c>
      <c r="V254" t="n">
        <v>1.4</v>
      </c>
      <c r="W254" t="n">
        <v>97.40000000000001</v>
      </c>
      <c r="X254" t="n">
        <v>9</v>
      </c>
      <c r="Y254" t="n">
        <v>1.8</v>
      </c>
      <c r="Z254" t="n">
        <v>0.635</v>
      </c>
      <c r="AA254" s="1">
        <f>IFERROR(R254/S254,"")</f>
        <v/>
      </c>
    </row>
    <row r="255">
      <c r="A255" t="n">
        <v>2021</v>
      </c>
      <c r="B255" t="n">
        <v>6</v>
      </c>
      <c r="C255" t="n">
        <v>32</v>
      </c>
      <c r="D255" t="inlineStr">
        <is>
          <t>فكتوريا قاعدة ولوحة تحكم وحلة</t>
        </is>
      </c>
      <c r="E255" t="n">
        <v>97</v>
      </c>
      <c r="F255" s="2" t="n">
        <v>115</v>
      </c>
      <c r="G255" s="148" t="n">
        <v>63</v>
      </c>
      <c r="H255" t="n">
        <v>60</v>
      </c>
      <c r="I255" t="n">
        <v>34</v>
      </c>
      <c r="J255" t="n">
        <v>48</v>
      </c>
      <c r="K255" t="n">
        <v>4</v>
      </c>
      <c r="N255" t="n">
        <v>4</v>
      </c>
      <c r="Q255" t="n">
        <v>0.015</v>
      </c>
      <c r="R255" t="n">
        <v>168</v>
      </c>
      <c r="S255" t="n">
        <v>11588</v>
      </c>
      <c r="T255" t="n">
        <v>7.3</v>
      </c>
      <c r="U255" t="n">
        <v>492.5</v>
      </c>
      <c r="V255" t="n">
        <v>7.2</v>
      </c>
      <c r="W255" t="n">
        <v>488.5</v>
      </c>
      <c r="X255" t="n">
        <v>12</v>
      </c>
      <c r="Y255" t="n">
        <v>2.7</v>
      </c>
      <c r="Z255" t="n">
        <v>0.593</v>
      </c>
      <c r="AA255" s="1">
        <f>IFERROR(R255/S255,"")</f>
        <v/>
      </c>
    </row>
    <row r="256">
      <c r="A256" t="n">
        <v>2021</v>
      </c>
      <c r="B256" t="n">
        <v>6</v>
      </c>
      <c r="C256" t="n">
        <v>34</v>
      </c>
      <c r="D256" t="inlineStr">
        <is>
          <t xml:space="preserve">دايو 11قدم المعدل </t>
        </is>
      </c>
      <c r="E256" t="n">
        <v>103</v>
      </c>
      <c r="F256" s="2" t="n">
        <v>124</v>
      </c>
      <c r="G256" s="148" t="n">
        <v>116</v>
      </c>
      <c r="H256" t="n">
        <v>28</v>
      </c>
      <c r="I256" t="n">
        <v>11</v>
      </c>
      <c r="J256" t="n">
        <v>22</v>
      </c>
      <c r="K256" t="n">
        <v>2</v>
      </c>
      <c r="Q256" t="n">
        <v>0.015</v>
      </c>
      <c r="R256" t="n">
        <v>67</v>
      </c>
      <c r="S256" t="n">
        <v>10759</v>
      </c>
      <c r="T256" t="n">
        <v>39.1</v>
      </c>
      <c r="U256" t="n">
        <v>6131.1</v>
      </c>
      <c r="V256" t="n">
        <v>67.09999999999999</v>
      </c>
      <c r="W256" t="n">
        <v>10510</v>
      </c>
      <c r="X256" t="n">
        <v>5</v>
      </c>
      <c r="Y256" t="n">
        <v>0.6</v>
      </c>
      <c r="Z256" t="n">
        <v>0.699</v>
      </c>
      <c r="AA256" s="1">
        <f>IFERROR(R256/S256,"")</f>
        <v/>
      </c>
    </row>
    <row r="257">
      <c r="A257" t="n">
        <v>2021</v>
      </c>
      <c r="B257" t="n">
        <v>6</v>
      </c>
      <c r="C257" t="n">
        <v>47</v>
      </c>
      <c r="D257" t="inlineStr">
        <is>
          <t>قاعدة غسالة LG</t>
        </is>
      </c>
      <c r="E257" t="n">
        <v>115</v>
      </c>
      <c r="F257" s="2" t="n">
        <v>125</v>
      </c>
      <c r="G257" s="148" t="n">
        <v>58</v>
      </c>
      <c r="H257" t="n">
        <v>42</v>
      </c>
      <c r="I257" t="n">
        <v>17</v>
      </c>
      <c r="J257" t="n">
        <v>42</v>
      </c>
      <c r="Q257" t="n">
        <v>0.015</v>
      </c>
      <c r="R257" t="n">
        <v>101</v>
      </c>
      <c r="S257" t="n">
        <v>6251</v>
      </c>
      <c r="T257" t="n">
        <v>0.4</v>
      </c>
      <c r="U257" t="n">
        <v>22.3</v>
      </c>
      <c r="V257" t="n">
        <v>0.3</v>
      </c>
      <c r="W257" t="n">
        <v>11.2</v>
      </c>
      <c r="X257" t="n">
        <v>7</v>
      </c>
      <c r="Y257" t="n">
        <v>1.7</v>
      </c>
      <c r="Z257" t="n">
        <v>0.644</v>
      </c>
      <c r="AA257" s="1">
        <f>IFERROR(R257/S257,"")</f>
        <v/>
      </c>
    </row>
    <row r="258">
      <c r="A258" t="n">
        <v>2021</v>
      </c>
      <c r="B258" t="n">
        <v>6</v>
      </c>
      <c r="C258" t="n">
        <v>135</v>
      </c>
      <c r="D258" t="inlineStr">
        <is>
          <t>صندوق سمك 5ك بنى سويف</t>
        </is>
      </c>
      <c r="E258" t="n">
        <v>95</v>
      </c>
      <c r="F258" s="2" t="n">
        <v>107</v>
      </c>
      <c r="G258" s="148" t="n">
        <v>137</v>
      </c>
      <c r="H258" t="n">
        <v>9</v>
      </c>
      <c r="I258" t="n">
        <v>5</v>
      </c>
      <c r="J258" t="n">
        <v>7</v>
      </c>
      <c r="K258" t="n">
        <v>3</v>
      </c>
      <c r="Q258" t="n">
        <v>0.015</v>
      </c>
      <c r="R258" t="n">
        <v>24</v>
      </c>
      <c r="S258" t="n">
        <v>7270</v>
      </c>
      <c r="T258" t="n">
        <v>0.7</v>
      </c>
      <c r="U258" t="n">
        <v>203.2</v>
      </c>
      <c r="V258" t="n">
        <v>0.4</v>
      </c>
      <c r="W258" t="n">
        <v>131.9</v>
      </c>
      <c r="X258" t="n">
        <v>6</v>
      </c>
      <c r="Y258" t="n">
        <v>0.2</v>
      </c>
      <c r="Z258" t="n">
        <v>0.365</v>
      </c>
      <c r="AA258" s="1">
        <f>IFERROR(R258/S258,"")</f>
        <v/>
      </c>
    </row>
    <row r="259">
      <c r="A259" t="n">
        <v>2021</v>
      </c>
      <c r="B259" t="n">
        <v>6</v>
      </c>
      <c r="C259" t="n">
        <v>137</v>
      </c>
      <c r="D259" t="inlineStr">
        <is>
          <t>صندوق سمك 25 ك</t>
        </is>
      </c>
      <c r="E259" t="n">
        <v>116</v>
      </c>
      <c r="F259" s="2" t="n">
        <v>142</v>
      </c>
      <c r="G259" s="148" t="n">
        <v>77</v>
      </c>
      <c r="H259" t="n">
        <v>86</v>
      </c>
      <c r="I259" t="n">
        <v>34</v>
      </c>
      <c r="J259" t="n">
        <v>58</v>
      </c>
      <c r="K259" t="n">
        <v>14</v>
      </c>
      <c r="L259" t="n">
        <v>14</v>
      </c>
      <c r="Q259" t="n">
        <v>0.015</v>
      </c>
      <c r="R259" t="n">
        <v>186</v>
      </c>
      <c r="S259" t="n">
        <v>22846</v>
      </c>
      <c r="T259" t="n">
        <v>1.9</v>
      </c>
      <c r="U259" t="n">
        <v>232.9</v>
      </c>
      <c r="V259" t="n">
        <v>1.2</v>
      </c>
      <c r="W259" t="n">
        <v>148.8</v>
      </c>
      <c r="X259" t="n">
        <v>24</v>
      </c>
      <c r="Y259" t="n">
        <v>2.4</v>
      </c>
      <c r="Z259" t="n">
        <v>0.465</v>
      </c>
      <c r="AA259" s="1">
        <f>IFERROR(R259/S259,"")</f>
        <v/>
      </c>
    </row>
    <row r="260">
      <c r="A260" t="n">
        <v>2021</v>
      </c>
      <c r="B260" t="n">
        <v>6</v>
      </c>
      <c r="C260" t="n">
        <v>142</v>
      </c>
      <c r="D260" t="inlineStr">
        <is>
          <t>صندوق سمك 10بنى سويف</t>
        </is>
      </c>
      <c r="E260" t="n">
        <v>103</v>
      </c>
      <c r="F260" s="2" t="n">
        <v>109</v>
      </c>
      <c r="G260" s="148" t="n">
        <v>100</v>
      </c>
      <c r="H260" t="n">
        <v>12</v>
      </c>
      <c r="I260" t="n">
        <v>3</v>
      </c>
      <c r="J260" t="n">
        <v>6</v>
      </c>
      <c r="L260" t="n">
        <v>2</v>
      </c>
      <c r="Q260" t="n">
        <v>0.015</v>
      </c>
      <c r="R260" t="n">
        <v>22</v>
      </c>
      <c r="S260" t="n">
        <v>4167</v>
      </c>
      <c r="T260" t="n">
        <v>0.2</v>
      </c>
      <c r="U260" t="n">
        <v>38.7</v>
      </c>
      <c r="V260" t="n">
        <v>0.2</v>
      </c>
      <c r="W260" t="n">
        <v>37.2</v>
      </c>
      <c r="X260" t="n">
        <v>3</v>
      </c>
      <c r="Y260" t="n">
        <v>0.2</v>
      </c>
      <c r="Z260" t="n">
        <v>0.601</v>
      </c>
      <c r="AA260" s="1">
        <f>IFERROR(R260/S260,"")</f>
        <v/>
      </c>
    </row>
    <row r="261">
      <c r="A261" t="n">
        <v>2021</v>
      </c>
      <c r="B261" t="n">
        <v>6</v>
      </c>
      <c r="C261" t="n">
        <v>143</v>
      </c>
      <c r="D261" t="inlineStr">
        <is>
          <t>صندوق 10 ك فلات</t>
        </is>
      </c>
      <c r="E261" t="n">
        <v>120</v>
      </c>
      <c r="F261" s="2" t="n">
        <v>137</v>
      </c>
      <c r="G261" s="148" t="n">
        <v>106</v>
      </c>
      <c r="H261" t="n">
        <v>8</v>
      </c>
      <c r="I261" t="n">
        <v>4</v>
      </c>
      <c r="J261" t="n">
        <v>8</v>
      </c>
      <c r="Q261" t="n">
        <v>0.015</v>
      </c>
      <c r="R261" t="n">
        <v>19</v>
      </c>
      <c r="S261" t="n">
        <v>3281</v>
      </c>
      <c r="T261" t="n">
        <v>0.1</v>
      </c>
      <c r="U261" t="n">
        <v>11.5</v>
      </c>
      <c r="V261" t="n">
        <v>0</v>
      </c>
      <c r="W261" t="n">
        <v>9.300000000000001</v>
      </c>
      <c r="X261" t="n">
        <v>2</v>
      </c>
      <c r="Y261" t="n">
        <v>0.2</v>
      </c>
      <c r="Z261" t="n">
        <v>0.621</v>
      </c>
      <c r="AA261" s="1">
        <f>IFERROR(R261/S261,"")</f>
        <v/>
      </c>
    </row>
    <row r="262">
      <c r="A262" t="n">
        <v>2021</v>
      </c>
      <c r="B262" t="n">
        <v>6</v>
      </c>
      <c r="C262" t="n">
        <v>236</v>
      </c>
      <c r="D262" t="inlineStr">
        <is>
          <t>فوم طقم رويال جاز المعدل</t>
        </is>
      </c>
      <c r="E262" t="n">
        <v>95</v>
      </c>
      <c r="F262" s="2" t="n">
        <v>111</v>
      </c>
      <c r="G262" s="148" t="n">
        <v>66</v>
      </c>
      <c r="H262" t="n">
        <v>59</v>
      </c>
      <c r="I262" t="n">
        <v>23</v>
      </c>
      <c r="J262" t="n">
        <v>33</v>
      </c>
      <c r="L262" t="n">
        <v>6</v>
      </c>
      <c r="Q262" t="n">
        <v>0.015</v>
      </c>
      <c r="R262" t="n">
        <v>121</v>
      </c>
      <c r="S262" t="n">
        <v>10597</v>
      </c>
      <c r="T262" t="n">
        <v>0.6</v>
      </c>
      <c r="U262" t="n">
        <v>53</v>
      </c>
      <c r="V262" t="n">
        <v>0.6</v>
      </c>
      <c r="W262" t="n">
        <v>52.1</v>
      </c>
      <c r="X262" t="n">
        <v>8</v>
      </c>
      <c r="Y262" t="n">
        <v>1.8</v>
      </c>
      <c r="Z262" t="n">
        <v>0.792</v>
      </c>
      <c r="AA262" s="1">
        <f>IFERROR(R262/S262,"")</f>
        <v/>
      </c>
    </row>
    <row r="263">
      <c r="A263" t="n">
        <v>2021</v>
      </c>
      <c r="B263" t="n">
        <v>6</v>
      </c>
      <c r="C263" t="n">
        <v>241</v>
      </c>
      <c r="D263" t="inlineStr">
        <is>
          <t>فوم صندوق سمك التابوت</t>
        </is>
      </c>
      <c r="E263" t="n">
        <v>120</v>
      </c>
      <c r="F263" s="2" t="n">
        <v>131</v>
      </c>
      <c r="G263" s="148" t="n">
        <v>56</v>
      </c>
      <c r="H263" t="n">
        <v>5</v>
      </c>
      <c r="I263" t="n">
        <v>1</v>
      </c>
      <c r="J263" t="n">
        <v>4</v>
      </c>
      <c r="Q263" t="n">
        <v>0.015</v>
      </c>
      <c r="R263" t="n">
        <v>10</v>
      </c>
      <c r="S263" t="n">
        <v>1085</v>
      </c>
      <c r="T263" t="n">
        <v>0.1</v>
      </c>
      <c r="U263" t="n">
        <v>6.9</v>
      </c>
      <c r="V263" t="n">
        <v>0</v>
      </c>
      <c r="W263" t="n">
        <v>4.7</v>
      </c>
      <c r="X263" t="n">
        <v>2</v>
      </c>
      <c r="Y263" t="n">
        <v>0.2</v>
      </c>
      <c r="Z263" t="n">
        <v>0.411</v>
      </c>
      <c r="AA263" s="1">
        <f>IFERROR(R263/S263,"")</f>
        <v/>
      </c>
    </row>
    <row r="264">
      <c r="A264" t="n">
        <v>2021</v>
      </c>
      <c r="B264" t="n">
        <v>6</v>
      </c>
      <c r="C264" t="n">
        <v>243</v>
      </c>
      <c r="D264" t="inlineStr">
        <is>
          <t>فوم صندوق سمك 35 ك</t>
        </is>
      </c>
      <c r="E264" t="n">
        <v>131</v>
      </c>
      <c r="F264" s="2" t="n">
        <v>156</v>
      </c>
      <c r="G264" s="148" t="n">
        <v>47</v>
      </c>
      <c r="H264" t="n">
        <v>24</v>
      </c>
      <c r="I264" t="n">
        <v>7</v>
      </c>
      <c r="J264" t="n">
        <v>18</v>
      </c>
      <c r="Q264" t="n">
        <v>0.015</v>
      </c>
      <c r="R264" t="n">
        <v>48</v>
      </c>
      <c r="S264" t="n">
        <v>3644</v>
      </c>
      <c r="T264" t="n">
        <v>0.2</v>
      </c>
      <c r="U264" t="n">
        <v>18.5</v>
      </c>
      <c r="V264" t="n">
        <v>0.1</v>
      </c>
      <c r="W264" t="n">
        <v>11.1</v>
      </c>
      <c r="X264" t="n">
        <v>4</v>
      </c>
      <c r="Y264" t="n">
        <v>1</v>
      </c>
      <c r="Z264" t="n">
        <v>0.753</v>
      </c>
      <c r="AA264" s="1">
        <f>IFERROR(R264/S264,"")</f>
        <v/>
      </c>
    </row>
    <row r="265">
      <c r="A265" t="n">
        <v>2021</v>
      </c>
      <c r="B265" t="n">
        <v>6</v>
      </c>
      <c r="C265" t="n">
        <v>375</v>
      </c>
      <c r="D265" t="inlineStr">
        <is>
          <t xml:space="preserve">LG32LM55/LM63 </t>
        </is>
      </c>
      <c r="E265" t="n">
        <v>120</v>
      </c>
      <c r="F265" s="2" t="n">
        <v>134</v>
      </c>
      <c r="G265" s="148" t="n">
        <v>108</v>
      </c>
      <c r="H265" t="n">
        <v>69</v>
      </c>
      <c r="I265" t="n">
        <v>48</v>
      </c>
      <c r="J265" t="n">
        <v>70</v>
      </c>
      <c r="K265" t="n">
        <v>13</v>
      </c>
      <c r="L265" t="n">
        <v>1</v>
      </c>
      <c r="Q265" t="n">
        <v>0.015</v>
      </c>
      <c r="R265" t="n">
        <v>199</v>
      </c>
      <c r="S265" t="n">
        <v>11199</v>
      </c>
      <c r="T265" t="n">
        <v>5.3</v>
      </c>
      <c r="U265" t="n">
        <v>300</v>
      </c>
      <c r="V265" t="n">
        <v>6.7</v>
      </c>
      <c r="W265" t="n">
        <v>382.3</v>
      </c>
      <c r="X265" t="n">
        <v>8</v>
      </c>
      <c r="Y265" t="n">
        <v>1.8</v>
      </c>
      <c r="Z265" t="n">
        <v>0.53</v>
      </c>
      <c r="AA265" s="1">
        <f>IFERROR(R265/S265,"")</f>
        <v/>
      </c>
    </row>
    <row r="266">
      <c r="A266" t="n">
        <v>2021</v>
      </c>
      <c r="B266" t="n">
        <v>6</v>
      </c>
      <c r="C266" t="n">
        <v>376</v>
      </c>
      <c r="D266" t="inlineStr">
        <is>
          <t xml:space="preserve">LG43LM63/UM73 </t>
        </is>
      </c>
      <c r="E266" t="n">
        <v>161</v>
      </c>
      <c r="F266" s="2" t="n">
        <v>158</v>
      </c>
      <c r="G266" s="148" t="n">
        <v>68</v>
      </c>
      <c r="H266" t="n">
        <v>50</v>
      </c>
      <c r="I266" t="n">
        <v>26</v>
      </c>
      <c r="J266" t="n">
        <v>44</v>
      </c>
      <c r="K266" t="n">
        <v>6</v>
      </c>
      <c r="L266" t="n">
        <v>3</v>
      </c>
      <c r="Q266" t="n">
        <v>0.015</v>
      </c>
      <c r="R266" t="n">
        <v>129</v>
      </c>
      <c r="S266" t="n">
        <v>9201</v>
      </c>
      <c r="T266" t="n">
        <v>1.7</v>
      </c>
      <c r="U266" t="n">
        <v>123.4</v>
      </c>
      <c r="V266" t="n">
        <v>2.2</v>
      </c>
      <c r="W266" t="n">
        <v>159.2</v>
      </c>
      <c r="X266" t="n">
        <v>9</v>
      </c>
      <c r="Y266" t="n">
        <v>1.9</v>
      </c>
      <c r="Z266" t="n">
        <v>0.694</v>
      </c>
      <c r="AA266" s="1">
        <f>IFERROR(R266/S266,"")</f>
        <v/>
      </c>
    </row>
    <row r="267">
      <c r="A267" t="n">
        <v>2021</v>
      </c>
      <c r="B267" t="n">
        <v>6</v>
      </c>
      <c r="C267" t="n">
        <v>377</v>
      </c>
      <c r="D267" t="inlineStr">
        <is>
          <t>زانوسى العبد 305</t>
        </is>
      </c>
      <c r="E267" t="n">
        <v>320</v>
      </c>
      <c r="F267" s="2" t="n">
        <v>293</v>
      </c>
      <c r="G267" s="148" t="n">
        <v>51</v>
      </c>
      <c r="H267" t="n">
        <v>8</v>
      </c>
      <c r="I267" t="n">
        <v>8</v>
      </c>
      <c r="J267" t="n">
        <v>14</v>
      </c>
      <c r="Q267" t="n">
        <v>0.015</v>
      </c>
      <c r="R267" t="n">
        <v>30</v>
      </c>
      <c r="S267" t="n">
        <v>360</v>
      </c>
      <c r="T267" t="n">
        <v>0.1</v>
      </c>
      <c r="U267" t="n">
        <v>1.1</v>
      </c>
      <c r="V267" t="n">
        <v>0.1</v>
      </c>
      <c r="W267" t="n">
        <v>1</v>
      </c>
      <c r="X267" t="n">
        <v>2</v>
      </c>
      <c r="Y267" t="n">
        <v>0.6</v>
      </c>
      <c r="Z267" t="n">
        <v>0.182</v>
      </c>
      <c r="AA267" s="1">
        <f>IFERROR(R267/S267,"")</f>
        <v/>
      </c>
    </row>
    <row r="268">
      <c r="A268" t="n">
        <v>2021</v>
      </c>
      <c r="B268" t="n">
        <v>6</v>
      </c>
      <c r="C268" t="n">
        <v>378</v>
      </c>
      <c r="D268" t="inlineStr">
        <is>
          <t>فوم طقم سخان زانوسى</t>
        </is>
      </c>
      <c r="E268" t="n">
        <v>120</v>
      </c>
      <c r="F268" s="2" t="n">
        <v>124</v>
      </c>
      <c r="G268" s="148" t="n">
        <v>87</v>
      </c>
      <c r="H268" t="n">
        <v>5</v>
      </c>
      <c r="I268" t="n">
        <v>4</v>
      </c>
      <c r="J268" t="n">
        <v>3</v>
      </c>
      <c r="Q268" t="n">
        <v>0.015</v>
      </c>
      <c r="R268" t="n">
        <v>12</v>
      </c>
      <c r="S268" t="n">
        <v>3356</v>
      </c>
      <c r="T268" t="n">
        <v>0.4</v>
      </c>
      <c r="U268" t="n">
        <v>93.40000000000001</v>
      </c>
      <c r="V268" t="n">
        <v>0.6</v>
      </c>
      <c r="W268" t="n">
        <v>95.3</v>
      </c>
      <c r="X268" t="n">
        <v>2</v>
      </c>
      <c r="Y268" t="n">
        <v>0.1</v>
      </c>
      <c r="Z268" t="n">
        <v>0.847</v>
      </c>
      <c r="AA268" s="1">
        <f>IFERROR(R268/S268,"")</f>
        <v/>
      </c>
    </row>
    <row r="269">
      <c r="A269" t="n">
        <v>2021</v>
      </c>
      <c r="B269" t="n">
        <v>6</v>
      </c>
      <c r="C269" t="n">
        <v>381</v>
      </c>
      <c r="D269" t="inlineStr">
        <is>
          <t>زانوسي العبد 303-304-308-314</t>
        </is>
      </c>
      <c r="E269" t="n">
        <v>180</v>
      </c>
      <c r="F269" s="2" t="n">
        <v>155</v>
      </c>
      <c r="G269" s="148" t="n">
        <v>70</v>
      </c>
      <c r="H269" t="n">
        <v>20</v>
      </c>
      <c r="I269" t="n">
        <v>8</v>
      </c>
      <c r="J269" t="n">
        <v>10</v>
      </c>
      <c r="K269" t="n">
        <v>2</v>
      </c>
      <c r="L269" t="n">
        <v>2</v>
      </c>
      <c r="Q269" t="n">
        <v>0.015</v>
      </c>
      <c r="R269" t="n">
        <v>44</v>
      </c>
      <c r="S269" t="n">
        <v>3767</v>
      </c>
      <c r="T269" t="n">
        <v>6.5</v>
      </c>
      <c r="U269" t="n">
        <v>527.1</v>
      </c>
      <c r="V269" t="n">
        <v>10</v>
      </c>
      <c r="W269" t="n">
        <v>815.7</v>
      </c>
      <c r="X269" t="n">
        <v>4</v>
      </c>
      <c r="Y269" t="n">
        <v>0.6</v>
      </c>
      <c r="Z269" t="n">
        <v>0.713</v>
      </c>
      <c r="AA269" s="1">
        <f>IFERROR(R269/S269,"")</f>
        <v/>
      </c>
    </row>
    <row r="270">
      <c r="A270" t="n">
        <v>2021</v>
      </c>
      <c r="B270" t="n">
        <v>6</v>
      </c>
      <c r="C270" t="n">
        <v>382</v>
      </c>
      <c r="D270" t="inlineStr">
        <is>
          <t>FRONT 43LM63</t>
        </is>
      </c>
      <c r="E270" t="n">
        <v>100</v>
      </c>
      <c r="F270" s="2" t="n">
        <v>95</v>
      </c>
      <c r="G270" s="148" t="n">
        <v>114</v>
      </c>
      <c r="H270" t="n">
        <v>69</v>
      </c>
      <c r="I270" t="n">
        <v>43</v>
      </c>
      <c r="J270" t="n">
        <v>65</v>
      </c>
      <c r="L270" t="n">
        <v>3</v>
      </c>
      <c r="Q270" t="n">
        <v>0.015</v>
      </c>
      <c r="R270" t="n">
        <v>180</v>
      </c>
      <c r="S270" t="n">
        <v>16650</v>
      </c>
      <c r="T270" t="n">
        <v>3.9</v>
      </c>
      <c r="U270" t="n">
        <v>362</v>
      </c>
      <c r="V270" t="n">
        <v>3.9</v>
      </c>
      <c r="W270" t="n">
        <v>373.7</v>
      </c>
      <c r="X270" t="n">
        <v>9</v>
      </c>
      <c r="Y270" t="n">
        <v>1.6</v>
      </c>
      <c r="Z270" t="n">
        <v>0.779</v>
      </c>
      <c r="AA270" s="1">
        <f>IFERROR(R270/S270,"")</f>
        <v/>
      </c>
    </row>
    <row r="271">
      <c r="A271" t="n">
        <v>2021</v>
      </c>
      <c r="B271" t="n">
        <v>6</v>
      </c>
      <c r="C271" t="n">
        <v>384</v>
      </c>
      <c r="D271" t="inlineStr">
        <is>
          <t>LG65UM73</t>
        </is>
      </c>
      <c r="E271" t="n">
        <v>180</v>
      </c>
      <c r="F271" s="2" t="n">
        <v>202</v>
      </c>
      <c r="G271" s="148" t="n">
        <v>18</v>
      </c>
      <c r="H271" t="n">
        <v>16</v>
      </c>
      <c r="I271" t="n">
        <v>15</v>
      </c>
      <c r="J271" t="n">
        <v>23</v>
      </c>
      <c r="K271" t="n">
        <v>1</v>
      </c>
      <c r="L271" t="n">
        <v>2</v>
      </c>
      <c r="O271" t="n">
        <v>1</v>
      </c>
      <c r="Q271" t="n">
        <v>0.015</v>
      </c>
      <c r="R271" t="n">
        <v>59</v>
      </c>
      <c r="S271" t="n">
        <v>1865</v>
      </c>
      <c r="T271" t="n">
        <v>4.3</v>
      </c>
      <c r="U271" t="n">
        <v>140.7</v>
      </c>
      <c r="V271" t="n">
        <v>5.7</v>
      </c>
      <c r="W271" t="n">
        <v>159.2</v>
      </c>
      <c r="X271" t="n">
        <v>8</v>
      </c>
      <c r="Y271" t="n">
        <v>3.3</v>
      </c>
      <c r="Z271" t="n">
        <v>0.53</v>
      </c>
      <c r="AA271" s="1">
        <f>IFERROR(R271/S271,"")</f>
        <v/>
      </c>
    </row>
    <row r="272">
      <c r="A272" t="n">
        <v>2021</v>
      </c>
      <c r="B272" t="n">
        <v>6</v>
      </c>
      <c r="C272" t="n">
        <v>395</v>
      </c>
      <c r="D272" t="inlineStr">
        <is>
          <t>قاعدة وزوايا كولدير ميلو</t>
        </is>
      </c>
      <c r="E272" t="n">
        <v>120</v>
      </c>
      <c r="F272" s="2" t="n">
        <v>112</v>
      </c>
      <c r="G272" s="148" t="n">
        <v>98</v>
      </c>
      <c r="H272" t="n">
        <v>4</v>
      </c>
      <c r="I272" t="n">
        <v>4</v>
      </c>
      <c r="J272" t="n">
        <v>4</v>
      </c>
      <c r="K272" t="n">
        <v>14</v>
      </c>
      <c r="Q272" t="n">
        <v>0.015</v>
      </c>
      <c r="R272" t="n">
        <v>23</v>
      </c>
      <c r="S272" t="n">
        <v>1175</v>
      </c>
      <c r="T272" t="n">
        <v>4.5</v>
      </c>
      <c r="U272" t="n">
        <v>202</v>
      </c>
      <c r="V272" t="n">
        <v>3.3</v>
      </c>
      <c r="W272" t="n">
        <v>151.2</v>
      </c>
      <c r="X272" t="n">
        <v>2</v>
      </c>
      <c r="Y272" t="n">
        <v>0.2</v>
      </c>
      <c r="Z272" t="n">
        <v>0.297</v>
      </c>
      <c r="AA272" s="1">
        <f>IFERROR(R272/S272,"")</f>
        <v/>
      </c>
    </row>
    <row r="273">
      <c r="A273" t="n">
        <v>2021</v>
      </c>
      <c r="B273" t="n">
        <v>6</v>
      </c>
      <c r="C273" t="n">
        <v>405</v>
      </c>
      <c r="D273" t="inlineStr">
        <is>
          <t>طقم فوم غسالة 8 كجم -توب لود</t>
        </is>
      </c>
      <c r="E273" t="n">
        <v>200</v>
      </c>
      <c r="F273" s="2" t="n">
        <v>155</v>
      </c>
      <c r="G273" s="148" t="n">
        <v>23</v>
      </c>
      <c r="H273" t="n">
        <v>21</v>
      </c>
      <c r="I273" t="n">
        <v>13</v>
      </c>
      <c r="J273" t="n">
        <v>15</v>
      </c>
      <c r="K273" t="n">
        <v>3</v>
      </c>
      <c r="Q273" t="n">
        <v>0.015</v>
      </c>
      <c r="R273" t="n">
        <v>62</v>
      </c>
      <c r="S273" t="n">
        <v>2138</v>
      </c>
      <c r="T273" t="n">
        <v>7</v>
      </c>
      <c r="U273" t="n">
        <v>231.9</v>
      </c>
      <c r="V273" t="n">
        <v>10.8</v>
      </c>
      <c r="W273" t="n">
        <v>337.4</v>
      </c>
      <c r="X273" t="n">
        <v>7</v>
      </c>
      <c r="Y273" t="n">
        <v>2.7</v>
      </c>
      <c r="Z273" t="n">
        <v>0.771</v>
      </c>
      <c r="AA273" s="1">
        <f>IFERROR(R273/S273,"")</f>
        <v/>
      </c>
    </row>
    <row r="274">
      <c r="A274" t="n">
        <v>2021</v>
      </c>
      <c r="B274" t="n">
        <v>6</v>
      </c>
      <c r="C274" t="n">
        <v>406</v>
      </c>
      <c r="D274" t="inlineStr">
        <is>
          <t>طقم فوم غسالة 10 كجم -توب لود</t>
        </is>
      </c>
      <c r="E274" t="n">
        <v>200</v>
      </c>
      <c r="F274" s="2" t="n">
        <v>164</v>
      </c>
      <c r="G274" s="148" t="n">
        <v>22</v>
      </c>
      <c r="H274" t="n">
        <v>14</v>
      </c>
      <c r="I274" t="n">
        <v>6</v>
      </c>
      <c r="J274" t="n">
        <v>11</v>
      </c>
      <c r="Q274" t="n">
        <v>0.015</v>
      </c>
      <c r="R274" t="n">
        <v>38</v>
      </c>
      <c r="S274" t="n">
        <v>2288</v>
      </c>
      <c r="T274" t="n">
        <v>2.8</v>
      </c>
      <c r="U274" t="n">
        <v>141.7</v>
      </c>
      <c r="V274" t="n">
        <v>4.2</v>
      </c>
      <c r="W274" t="n">
        <v>101</v>
      </c>
      <c r="X274" t="n">
        <v>4</v>
      </c>
      <c r="Y274" t="n">
        <v>1.7</v>
      </c>
      <c r="Z274" t="n">
        <v>1.444</v>
      </c>
      <c r="AA274" s="1">
        <f>IFERROR(R274/S274,"")</f>
        <v/>
      </c>
    </row>
    <row r="275">
      <c r="A275" t="n">
        <v>2021</v>
      </c>
      <c r="B275" t="n">
        <v>6</v>
      </c>
      <c r="C275" t="n">
        <v>407</v>
      </c>
      <c r="D275" t="inlineStr">
        <is>
          <t>طقم فوم غسالة 12 كجم -توب لود</t>
        </is>
      </c>
      <c r="E275" t="n">
        <v>200</v>
      </c>
      <c r="F275" s="2" t="n">
        <v>164</v>
      </c>
      <c r="G275" s="148" t="n">
        <v>22</v>
      </c>
      <c r="H275" t="n">
        <v>13</v>
      </c>
      <c r="I275" t="n">
        <v>10</v>
      </c>
      <c r="J275" t="n">
        <v>15</v>
      </c>
      <c r="Q275" t="n">
        <v>0.015</v>
      </c>
      <c r="R275" t="n">
        <v>37</v>
      </c>
      <c r="S275" t="n">
        <v>1627</v>
      </c>
      <c r="T275" t="n">
        <v>3.9</v>
      </c>
      <c r="U275" t="n">
        <v>124.7</v>
      </c>
      <c r="V275" t="n">
        <v>6.2</v>
      </c>
      <c r="W275" t="n">
        <v>189.8</v>
      </c>
      <c r="X275" t="n">
        <v>4</v>
      </c>
      <c r="Y275" t="n">
        <v>1.7</v>
      </c>
      <c r="Z275" t="n">
        <v>1.027</v>
      </c>
      <c r="AA275" s="1">
        <f>IFERROR(R275/S275,"")</f>
        <v/>
      </c>
    </row>
    <row r="276">
      <c r="A276" t="n">
        <v>2021</v>
      </c>
      <c r="B276" t="n">
        <v>6</v>
      </c>
      <c r="C276" t="n">
        <v>416</v>
      </c>
      <c r="D276" t="inlineStr">
        <is>
          <t>LG75UP77-front</t>
        </is>
      </c>
      <c r="E276" t="n">
        <v>180</v>
      </c>
      <c r="F276" s="2" t="n">
        <v>131</v>
      </c>
      <c r="G276" s="148" t="n">
        <v>55</v>
      </c>
      <c r="H276" t="n">
        <v>20</v>
      </c>
      <c r="I276" t="n">
        <v>7</v>
      </c>
      <c r="J276" t="n">
        <v>10</v>
      </c>
      <c r="Q276" t="n">
        <v>0.015</v>
      </c>
      <c r="R276" t="n">
        <v>37</v>
      </c>
      <c r="S276" t="n">
        <v>2494</v>
      </c>
      <c r="T276" t="n">
        <v>0.1</v>
      </c>
      <c r="U276" t="n">
        <v>8.300000000000001</v>
      </c>
      <c r="V276" t="n">
        <v>0.1</v>
      </c>
      <c r="W276" t="n">
        <v>4.3</v>
      </c>
      <c r="X276" t="n">
        <v>3</v>
      </c>
      <c r="Y276" t="n">
        <v>0.7</v>
      </c>
      <c r="Z276" t="n">
        <v>0.945</v>
      </c>
      <c r="AA276" s="1">
        <f>IFERROR(R276/S276,"")</f>
        <v/>
      </c>
    </row>
    <row r="277">
      <c r="A277" t="n">
        <v>2021</v>
      </c>
      <c r="B277" t="n">
        <v>6</v>
      </c>
      <c r="C277" t="n">
        <v>417</v>
      </c>
      <c r="D277" t="inlineStr">
        <is>
          <t>LG75UP77set</t>
        </is>
      </c>
      <c r="E277" t="n">
        <v>180</v>
      </c>
      <c r="F277" s="2" t="n">
        <v>192</v>
      </c>
      <c r="G277" s="148" t="n">
        <v>19</v>
      </c>
      <c r="H277" t="n">
        <v>14</v>
      </c>
      <c r="I277" t="n">
        <v>10</v>
      </c>
      <c r="J277" t="n">
        <v>15</v>
      </c>
      <c r="K277" t="n">
        <v>0</v>
      </c>
      <c r="L277" t="n">
        <v>3</v>
      </c>
      <c r="Q277" t="n">
        <v>0.015</v>
      </c>
      <c r="R277" t="n">
        <v>43</v>
      </c>
      <c r="S277" t="n">
        <v>2797</v>
      </c>
      <c r="T277" t="n">
        <v>1.9</v>
      </c>
      <c r="U277" t="n">
        <v>137.7</v>
      </c>
      <c r="V277" t="n">
        <v>2.7</v>
      </c>
      <c r="W277" t="n">
        <v>157.9</v>
      </c>
      <c r="X277" t="n">
        <v>6</v>
      </c>
      <c r="Y277" t="n">
        <v>2.3</v>
      </c>
      <c r="Z277" t="n">
        <v>1.059</v>
      </c>
      <c r="AA277" s="1">
        <f>IFERROR(R277/S277,"")</f>
        <v/>
      </c>
    </row>
    <row r="278">
      <c r="A278" t="n">
        <v>2021</v>
      </c>
      <c r="B278" t="n">
        <v>6</v>
      </c>
      <c r="C278" t="n">
        <v>419</v>
      </c>
      <c r="D278" t="inlineStr">
        <is>
          <t>LG43UP79</t>
        </is>
      </c>
      <c r="E278" t="n">
        <v>150</v>
      </c>
      <c r="F278" s="2" t="n"/>
      <c r="G278" s="148" t="n"/>
      <c r="Q278" t="n">
        <v>0.015</v>
      </c>
      <c r="S278" t="n">
        <v>132</v>
      </c>
      <c r="U278" t="n">
        <v>2</v>
      </c>
      <c r="X278" t="n">
        <v>0</v>
      </c>
      <c r="AA278" s="1">
        <f>IFERROR(R278/S278,"")</f>
        <v/>
      </c>
    </row>
    <row r="279">
      <c r="A279" t="n">
        <v>2021</v>
      </c>
      <c r="B279" t="n">
        <v>6</v>
      </c>
      <c r="C279" t="n">
        <v>421</v>
      </c>
      <c r="D279" t="inlineStr">
        <is>
          <t>LG65UP81</t>
        </is>
      </c>
      <c r="E279" t="n">
        <v>200</v>
      </c>
      <c r="F279" s="2" t="n">
        <v>202</v>
      </c>
      <c r="G279" s="148" t="n">
        <v>18</v>
      </c>
      <c r="H279" t="n">
        <v>7</v>
      </c>
      <c r="I279" t="n">
        <v>6</v>
      </c>
      <c r="J279" t="n">
        <v>7</v>
      </c>
      <c r="K279" t="n">
        <v>1</v>
      </c>
      <c r="L279" t="n">
        <v>3</v>
      </c>
      <c r="Q279" t="n">
        <v>0.015</v>
      </c>
      <c r="R279" t="n">
        <v>23</v>
      </c>
      <c r="S279" t="n">
        <v>503</v>
      </c>
      <c r="T279" t="n">
        <v>0.4</v>
      </c>
      <c r="U279" t="n">
        <v>14.4</v>
      </c>
      <c r="V279" t="n">
        <v>0.3</v>
      </c>
      <c r="W279" t="n">
        <v>5.9</v>
      </c>
      <c r="X279" t="n">
        <v>3</v>
      </c>
      <c r="Y279" t="n">
        <v>1.3</v>
      </c>
      <c r="Z279" t="n">
        <v>0.423</v>
      </c>
      <c r="AA279" s="1">
        <f>IFERROR(R279/S279,"")</f>
        <v/>
      </c>
    </row>
    <row r="280">
      <c r="A280" t="n">
        <v>2021</v>
      </c>
      <c r="B280" t="n">
        <v>6</v>
      </c>
      <c r="C280" t="n">
        <v>423</v>
      </c>
      <c r="D280" t="inlineStr">
        <is>
          <t>LG65UP77_TB</t>
        </is>
      </c>
      <c r="E280" t="n">
        <v>180</v>
      </c>
      <c r="F280" s="2" t="n">
        <v>210</v>
      </c>
      <c r="G280" s="148" t="n">
        <v>35</v>
      </c>
      <c r="H280" t="n">
        <v>37</v>
      </c>
      <c r="I280" t="n">
        <v>22</v>
      </c>
      <c r="J280" t="n">
        <v>49</v>
      </c>
      <c r="Q280" t="n">
        <v>0.015</v>
      </c>
      <c r="R280" t="n">
        <v>108</v>
      </c>
      <c r="S280" t="n">
        <v>2892</v>
      </c>
      <c r="T280" t="n">
        <v>0.5</v>
      </c>
      <c r="U280" t="n">
        <v>13.6</v>
      </c>
      <c r="V280" t="n">
        <v>0.6</v>
      </c>
      <c r="W280" t="n">
        <v>14</v>
      </c>
      <c r="X280" t="n">
        <v>6</v>
      </c>
      <c r="Y280" t="n">
        <v>3.1</v>
      </c>
      <c r="Z280" t="n">
        <v>0.548</v>
      </c>
      <c r="AA280" s="1">
        <f>IFERROR(R280/S280,"")</f>
        <v/>
      </c>
    </row>
    <row r="281">
      <c r="A281" t="n">
        <v>2021</v>
      </c>
      <c r="B281" t="n">
        <v>6</v>
      </c>
      <c r="C281" t="n">
        <v>425</v>
      </c>
      <c r="D281" t="inlineStr">
        <is>
          <t>LgWashing Mashine Base (VIVACHE)</t>
        </is>
      </c>
      <c r="E281" t="n">
        <v>180</v>
      </c>
      <c r="F281" s="2" t="n">
        <v>122</v>
      </c>
      <c r="G281" s="148" t="n">
        <v>61</v>
      </c>
      <c r="H281" t="n">
        <v>42</v>
      </c>
      <c r="I281" t="n">
        <v>16</v>
      </c>
      <c r="J281" t="n">
        <v>26</v>
      </c>
      <c r="L281" t="n">
        <v>2</v>
      </c>
      <c r="O281" t="n">
        <v>1</v>
      </c>
      <c r="Q281" t="n">
        <v>0.015</v>
      </c>
      <c r="R281" t="n">
        <v>87</v>
      </c>
      <c r="S281" t="n">
        <v>5857</v>
      </c>
      <c r="T281" t="n">
        <v>0.3</v>
      </c>
      <c r="U281" t="n">
        <v>22.9</v>
      </c>
      <c r="V281" t="n">
        <v>0.3</v>
      </c>
      <c r="W281" t="n">
        <v>16.3</v>
      </c>
      <c r="X281" t="n">
        <v>8</v>
      </c>
      <c r="Y281" t="n">
        <v>1.4</v>
      </c>
      <c r="Z281" t="n">
        <v>0.832</v>
      </c>
      <c r="AA281" s="1">
        <f>IFERROR(R281/S281,"")</f>
        <v/>
      </c>
    </row>
    <row r="282">
      <c r="A282" t="n">
        <v>2021</v>
      </c>
      <c r="B282" t="n">
        <v>6</v>
      </c>
      <c r="C282" t="n">
        <v>428</v>
      </c>
      <c r="D282" t="inlineStr">
        <is>
          <t>غسالة ميديا 9 كجم</t>
        </is>
      </c>
      <c r="E282" t="n">
        <v>200</v>
      </c>
      <c r="F282" s="2" t="n">
        <v>165</v>
      </c>
      <c r="G282" s="148" t="n">
        <v>22</v>
      </c>
      <c r="H282" t="n">
        <v>4</v>
      </c>
      <c r="I282" t="n">
        <v>3</v>
      </c>
      <c r="J282" t="n">
        <v>6</v>
      </c>
      <c r="Q282" t="n">
        <v>0.015</v>
      </c>
      <c r="R282" t="n">
        <v>27</v>
      </c>
      <c r="S282" t="n">
        <v>477</v>
      </c>
      <c r="T282" t="n">
        <v>5</v>
      </c>
      <c r="U282" t="n">
        <v>77.5</v>
      </c>
      <c r="V282" t="n">
        <v>3.2</v>
      </c>
      <c r="W282" t="n">
        <v>34.6</v>
      </c>
      <c r="X282" t="n">
        <v>3</v>
      </c>
      <c r="Y282" t="n">
        <v>1.2</v>
      </c>
      <c r="Z282" t="n">
        <v>0.402</v>
      </c>
      <c r="AA282" s="1">
        <f>IFERROR(R282/S282,"")</f>
        <v/>
      </c>
    </row>
    <row r="283">
      <c r="A283" t="n">
        <v>2021</v>
      </c>
      <c r="B283" t="n">
        <v>6</v>
      </c>
      <c r="C283" t="n">
        <v>429</v>
      </c>
      <c r="D283" t="inlineStr">
        <is>
          <t>غسالة ميديا 10 كجم</t>
        </is>
      </c>
      <c r="E283" t="n">
        <v>200</v>
      </c>
      <c r="F283" s="2" t="n">
        <v>165</v>
      </c>
      <c r="G283" s="148" t="n">
        <v>22</v>
      </c>
      <c r="H283" t="n">
        <v>3</v>
      </c>
      <c r="I283" t="n">
        <v>1</v>
      </c>
      <c r="J283" t="n">
        <v>2</v>
      </c>
      <c r="Q283" t="n">
        <v>0.015</v>
      </c>
      <c r="R283" t="n">
        <v>16</v>
      </c>
      <c r="S283" t="n">
        <v>16</v>
      </c>
      <c r="T283" t="n">
        <v>2.8</v>
      </c>
      <c r="U283" t="n">
        <v>2.8</v>
      </c>
      <c r="V283" t="n">
        <v>1.9</v>
      </c>
      <c r="W283" t="n">
        <v>1.9</v>
      </c>
      <c r="X283" t="n">
        <v>2</v>
      </c>
      <c r="Y283" t="n">
        <v>0.7</v>
      </c>
      <c r="Z283" t="n">
        <v>0.02</v>
      </c>
      <c r="AA283" s="1">
        <f>IFERROR(R283/S283,"")</f>
        <v/>
      </c>
    </row>
    <row r="284">
      <c r="A284" t="n">
        <v>2021</v>
      </c>
      <c r="B284" t="n">
        <v>6</v>
      </c>
      <c r="C284" t="n">
        <v>431</v>
      </c>
      <c r="D284" t="inlineStr">
        <is>
          <t>غسالة ميديا 14 كجم</t>
        </is>
      </c>
      <c r="E284" t="n">
        <v>200</v>
      </c>
      <c r="F284" s="2" t="n">
        <v>163</v>
      </c>
      <c r="G284" s="148" t="n">
        <v>22</v>
      </c>
      <c r="H284" t="n">
        <v>4</v>
      </c>
      <c r="I284" t="n">
        <v>3</v>
      </c>
      <c r="J284" t="n">
        <v>2</v>
      </c>
      <c r="N284" t="n">
        <v>1</v>
      </c>
      <c r="Q284" t="n">
        <v>0.015</v>
      </c>
      <c r="R284" t="n">
        <v>13</v>
      </c>
      <c r="S284" t="n">
        <v>508</v>
      </c>
      <c r="T284" t="n">
        <v>1.8</v>
      </c>
      <c r="U284" t="n">
        <v>57.4</v>
      </c>
      <c r="V284" t="n">
        <v>1.4</v>
      </c>
      <c r="W284" t="n">
        <v>13.3</v>
      </c>
      <c r="X284" t="n">
        <v>2</v>
      </c>
      <c r="Y284" t="n">
        <v>0.6</v>
      </c>
      <c r="Z284" t="n">
        <v>0.641</v>
      </c>
      <c r="AA284" s="1">
        <f>IFERROR(R284/S284,"")</f>
        <v/>
      </c>
    </row>
    <row r="285">
      <c r="A285" t="n">
        <v>2021</v>
      </c>
      <c r="B285" t="n">
        <v>6</v>
      </c>
      <c r="C285" t="n">
        <v>4</v>
      </c>
      <c r="D285" t="inlineStr">
        <is>
          <t>جانب حماية يمين / شمال</t>
        </is>
      </c>
      <c r="E285" t="n">
        <v>195</v>
      </c>
      <c r="F285" s="2" t="n">
        <v>132</v>
      </c>
      <c r="G285" s="148" t="n">
        <v>55</v>
      </c>
      <c r="H285" t="n">
        <v>50</v>
      </c>
      <c r="I285" t="n">
        <v>29</v>
      </c>
      <c r="J285" t="n">
        <v>37</v>
      </c>
      <c r="K285" t="n">
        <v>1</v>
      </c>
      <c r="Q285" t="n">
        <v>0.02</v>
      </c>
      <c r="R285" t="n">
        <v>130</v>
      </c>
      <c r="S285" t="n">
        <v>6263</v>
      </c>
      <c r="T285" t="n">
        <v>2.8</v>
      </c>
      <c r="U285" t="n">
        <v>136.7</v>
      </c>
      <c r="V285" t="n">
        <v>3.6</v>
      </c>
      <c r="W285" t="n">
        <v>171.8</v>
      </c>
      <c r="X285" t="n">
        <v>8</v>
      </c>
      <c r="Y285" t="n">
        <v>2.4</v>
      </c>
      <c r="Z285" t="n">
        <v>0.962</v>
      </c>
      <c r="AA285" s="1">
        <f>IFERROR(R285/S285,"")</f>
        <v/>
      </c>
    </row>
    <row r="286">
      <c r="A286" t="n">
        <v>2021</v>
      </c>
      <c r="B286" t="n">
        <v>6</v>
      </c>
      <c r="C286" t="n">
        <v>52</v>
      </c>
      <c r="D286" t="inlineStr">
        <is>
          <t>فوم كوش 152</t>
        </is>
      </c>
      <c r="E286" t="n">
        <v>96</v>
      </c>
      <c r="F286" s="2" t="n">
        <v>96</v>
      </c>
      <c r="G286" s="148" t="n">
        <v>354</v>
      </c>
      <c r="H286" t="n">
        <v>40</v>
      </c>
      <c r="I286" t="n">
        <v>29</v>
      </c>
      <c r="J286" t="n">
        <v>29</v>
      </c>
      <c r="K286" t="n">
        <v>10</v>
      </c>
      <c r="Q286" t="n">
        <v>0.02</v>
      </c>
      <c r="R286" t="n">
        <v>108</v>
      </c>
      <c r="S286" t="n">
        <v>15708</v>
      </c>
      <c r="T286" t="n">
        <v>9</v>
      </c>
      <c r="U286" t="n">
        <v>1309</v>
      </c>
      <c r="V286" t="n">
        <v>9</v>
      </c>
      <c r="W286" t="n">
        <v>1213.6</v>
      </c>
      <c r="X286" t="n">
        <v>6</v>
      </c>
      <c r="Y286" t="n">
        <v>0.3</v>
      </c>
      <c r="Z286" t="n">
        <v>0.354</v>
      </c>
      <c r="AA286" s="1">
        <f>IFERROR(R286/S286,"")</f>
        <v/>
      </c>
    </row>
    <row r="287">
      <c r="A287" t="n">
        <v>2021</v>
      </c>
      <c r="B287" t="n">
        <v>6</v>
      </c>
      <c r="C287" t="n">
        <v>53</v>
      </c>
      <c r="D287" t="inlineStr">
        <is>
          <t>فوم كوش 130</t>
        </is>
      </c>
      <c r="E287" t="n">
        <v>117</v>
      </c>
      <c r="F287" s="2" t="n">
        <v>84</v>
      </c>
      <c r="G287" s="148" t="n">
        <v>1090</v>
      </c>
      <c r="H287" t="n">
        <v>107</v>
      </c>
      <c r="I287" t="n">
        <v>37</v>
      </c>
      <c r="J287" t="n">
        <v>115</v>
      </c>
      <c r="L287" t="n">
        <v>4</v>
      </c>
      <c r="Q287" t="n">
        <v>0.02</v>
      </c>
      <c r="R287" t="n">
        <v>263</v>
      </c>
      <c r="S287" t="n">
        <v>99463</v>
      </c>
      <c r="T287" t="n">
        <v>26.3</v>
      </c>
      <c r="U287" t="n">
        <v>9946.299999999999</v>
      </c>
      <c r="V287" t="n">
        <v>26.1</v>
      </c>
      <c r="W287" t="n">
        <v>9892.1</v>
      </c>
      <c r="X287" t="n">
        <v>10</v>
      </c>
      <c r="Y287" t="n">
        <v>0.2</v>
      </c>
      <c r="Z287" t="n">
        <v>0.586</v>
      </c>
      <c r="AA287" s="1">
        <f>IFERROR(R287/S287,"")</f>
        <v/>
      </c>
    </row>
    <row r="288">
      <c r="A288" t="n">
        <v>2021</v>
      </c>
      <c r="B288" t="n">
        <v>6</v>
      </c>
      <c r="C288" t="n">
        <v>123</v>
      </c>
      <c r="D288" t="inlineStr">
        <is>
          <t>Stop Coller S4</t>
        </is>
      </c>
      <c r="E288" t="n">
        <v>180</v>
      </c>
      <c r="F288" s="2" t="n">
        <v>204</v>
      </c>
      <c r="G288" s="148" t="n">
        <v>73</v>
      </c>
      <c r="H288" t="n">
        <v>83</v>
      </c>
      <c r="I288" t="n">
        <v>60</v>
      </c>
      <c r="J288" t="n">
        <v>69</v>
      </c>
      <c r="L288" t="n">
        <v>2</v>
      </c>
      <c r="O288" t="n">
        <v>4</v>
      </c>
      <c r="Q288" t="n">
        <v>0.02</v>
      </c>
      <c r="R288" t="n">
        <v>218</v>
      </c>
      <c r="S288" t="n">
        <v>10058</v>
      </c>
      <c r="T288" t="n">
        <v>1.6</v>
      </c>
      <c r="U288" t="n">
        <v>75.59999999999999</v>
      </c>
      <c r="V288" t="n">
        <v>1.5</v>
      </c>
      <c r="W288" t="n">
        <v>70.40000000000001</v>
      </c>
      <c r="X288" t="n">
        <v>8</v>
      </c>
      <c r="Y288" t="n">
        <v>3</v>
      </c>
      <c r="Z288" t="n">
        <v>0.714</v>
      </c>
      <c r="AA288" s="1">
        <f>IFERROR(R288/S288,"")</f>
        <v/>
      </c>
    </row>
    <row r="289">
      <c r="A289" t="n">
        <v>2021</v>
      </c>
      <c r="B289" t="n">
        <v>6</v>
      </c>
      <c r="C289" t="n">
        <v>159</v>
      </c>
      <c r="D289" t="inlineStr">
        <is>
          <t>سخان غاز 6لتر</t>
        </is>
      </c>
      <c r="E289" t="n">
        <v>154</v>
      </c>
      <c r="F289" s="2" t="n">
        <v>113</v>
      </c>
      <c r="G289" s="148" t="n">
        <v>97</v>
      </c>
      <c r="H289" t="n">
        <v>94</v>
      </c>
      <c r="I289" t="n">
        <v>38</v>
      </c>
      <c r="J289" t="n">
        <v>62</v>
      </c>
      <c r="K289" t="n">
        <v>60</v>
      </c>
      <c r="L289" t="n">
        <v>4</v>
      </c>
      <c r="Q289" t="n">
        <v>0.02</v>
      </c>
      <c r="R289" t="n">
        <v>258</v>
      </c>
      <c r="S289" t="n">
        <v>32130</v>
      </c>
      <c r="T289" t="n">
        <v>5.2</v>
      </c>
      <c r="U289" t="n">
        <v>644.7</v>
      </c>
      <c r="V289" t="n">
        <v>3.6</v>
      </c>
      <c r="W289" t="n">
        <v>443.5</v>
      </c>
      <c r="X289" t="n">
        <v>20</v>
      </c>
      <c r="Y289" t="n">
        <v>2.7</v>
      </c>
      <c r="Z289" t="n">
        <v>1.043</v>
      </c>
      <c r="AA289" s="1">
        <f>IFERROR(R289/S289,"")</f>
        <v/>
      </c>
    </row>
    <row r="290">
      <c r="A290" t="n">
        <v>2021</v>
      </c>
      <c r="B290" t="n">
        <v>6</v>
      </c>
      <c r="C290" t="n">
        <v>214</v>
      </c>
      <c r="D290" t="inlineStr">
        <is>
          <t>فوم قاعده 60*60</t>
        </is>
      </c>
      <c r="E290" t="n">
        <v>212</v>
      </c>
      <c r="F290" s="2" t="n">
        <v>182</v>
      </c>
      <c r="G290" s="148" t="n">
        <v>79</v>
      </c>
      <c r="H290" t="n">
        <v>32</v>
      </c>
      <c r="I290" t="n">
        <v>16</v>
      </c>
      <c r="J290" t="n">
        <v>15</v>
      </c>
      <c r="Q290" t="n">
        <v>0.02</v>
      </c>
      <c r="R290" t="n">
        <v>63</v>
      </c>
      <c r="S290" t="n">
        <v>2401</v>
      </c>
      <c r="T290" t="n">
        <v>0.2</v>
      </c>
      <c r="U290" t="n">
        <v>6.8</v>
      </c>
      <c r="V290" t="n">
        <v>0.2</v>
      </c>
      <c r="W290" t="n">
        <v>6.9</v>
      </c>
      <c r="X290" t="n">
        <v>5</v>
      </c>
      <c r="Y290" t="n">
        <v>0.8</v>
      </c>
      <c r="Z290" t="n">
        <v>0.321</v>
      </c>
      <c r="AA290" s="1">
        <f>IFERROR(R290/S290,"")</f>
        <v/>
      </c>
    </row>
    <row r="291">
      <c r="A291" t="n">
        <v>2021</v>
      </c>
      <c r="B291" t="n">
        <v>6</v>
      </c>
      <c r="C291" t="n">
        <v>227</v>
      </c>
      <c r="D291" t="inlineStr">
        <is>
          <t>فوم طقم سخان غاز 10 لتر</t>
        </is>
      </c>
      <c r="E291" t="n">
        <v>177</v>
      </c>
      <c r="F291" s="2" t="n">
        <v>129</v>
      </c>
      <c r="G291" s="148" t="n">
        <v>84</v>
      </c>
      <c r="H291" t="n">
        <v>15</v>
      </c>
      <c r="I291" t="n">
        <v>8</v>
      </c>
      <c r="J291" t="n">
        <v>18</v>
      </c>
      <c r="K291" t="n">
        <v>7</v>
      </c>
      <c r="O291" t="n">
        <v>2</v>
      </c>
      <c r="Q291" t="n">
        <v>0.02</v>
      </c>
      <c r="R291" t="n">
        <v>50</v>
      </c>
      <c r="S291" t="n">
        <v>5426</v>
      </c>
      <c r="T291" t="n">
        <v>0.4</v>
      </c>
      <c r="U291" t="n">
        <v>44.5</v>
      </c>
      <c r="V291" t="n">
        <v>0.4</v>
      </c>
      <c r="W291" t="n">
        <v>42.3</v>
      </c>
      <c r="X291" t="n">
        <v>4</v>
      </c>
      <c r="Y291" t="n">
        <v>0.6</v>
      </c>
      <c r="Z291" t="n">
        <v>1.011</v>
      </c>
      <c r="AA291" s="1">
        <f>IFERROR(R291/S291,"")</f>
        <v/>
      </c>
    </row>
    <row r="292">
      <c r="A292" t="n">
        <v>2021</v>
      </c>
      <c r="B292" t="n">
        <v>6</v>
      </c>
      <c r="C292" t="n">
        <v>256</v>
      </c>
      <c r="D292" t="inlineStr">
        <is>
          <t>فوم دعامه 60*60</t>
        </is>
      </c>
      <c r="E292" t="n">
        <v>171</v>
      </c>
      <c r="F292" s="2" t="n">
        <v>129</v>
      </c>
      <c r="G292" s="148" t="n">
        <v>227</v>
      </c>
      <c r="H292" t="n">
        <v>28</v>
      </c>
      <c r="I292" t="n">
        <v>16</v>
      </c>
      <c r="J292" t="n">
        <v>21</v>
      </c>
      <c r="K292" t="n">
        <v>5</v>
      </c>
      <c r="Q292" t="n">
        <v>0.02</v>
      </c>
      <c r="R292" t="n">
        <v>70</v>
      </c>
      <c r="S292" t="n">
        <v>6770</v>
      </c>
      <c r="T292" t="n">
        <v>2.2</v>
      </c>
      <c r="U292" t="n">
        <v>211.6</v>
      </c>
      <c r="V292" t="n">
        <v>2.2</v>
      </c>
      <c r="W292" t="n">
        <v>213.5</v>
      </c>
      <c r="X292" t="n">
        <v>4</v>
      </c>
      <c r="Y292" t="n">
        <v>0.3</v>
      </c>
      <c r="Z292" t="n">
        <v>0.458</v>
      </c>
      <c r="AA292" s="1">
        <f>IFERROR(R292/S292,"")</f>
        <v/>
      </c>
    </row>
    <row r="293">
      <c r="A293" t="n">
        <v>2021</v>
      </c>
      <c r="B293" t="n">
        <v>6</v>
      </c>
      <c r="C293" t="n">
        <v>259</v>
      </c>
      <c r="D293" t="inlineStr">
        <is>
          <t>فوم حمايةالعداد</t>
        </is>
      </c>
      <c r="E293" t="n">
        <v>85</v>
      </c>
      <c r="F293" s="2" t="n">
        <v>115</v>
      </c>
      <c r="G293" s="148" t="n">
        <v>376</v>
      </c>
      <c r="H293" t="n">
        <v>84</v>
      </c>
      <c r="I293" t="n">
        <v>55</v>
      </c>
      <c r="J293" t="n">
        <v>81</v>
      </c>
      <c r="L293" t="n">
        <v>2</v>
      </c>
      <c r="Q293" t="n">
        <v>0.02</v>
      </c>
      <c r="R293" t="n">
        <v>222</v>
      </c>
      <c r="S293" t="n">
        <v>28522</v>
      </c>
      <c r="T293" t="n">
        <v>74</v>
      </c>
      <c r="U293" t="n">
        <v>9507.299999999999</v>
      </c>
      <c r="V293" t="n">
        <v>74.3</v>
      </c>
      <c r="W293" t="n">
        <v>9508.6</v>
      </c>
      <c r="X293" t="n">
        <v>6</v>
      </c>
      <c r="Y293" t="n">
        <v>0.6</v>
      </c>
      <c r="Z293" t="n">
        <v>0.425</v>
      </c>
      <c r="AA293" s="1">
        <f>IFERROR(R293/S293,"")</f>
        <v/>
      </c>
    </row>
    <row r="294">
      <c r="A294" t="n">
        <v>2021</v>
      </c>
      <c r="B294" t="n">
        <v>6</v>
      </c>
      <c r="C294" t="n">
        <v>334</v>
      </c>
      <c r="D294" t="inlineStr">
        <is>
          <t>طقم سخان بلونايل ذو 4 اطقم</t>
        </is>
      </c>
      <c r="E294" t="n">
        <v>164</v>
      </c>
      <c r="F294" s="2" t="n">
        <v>138</v>
      </c>
      <c r="G294" s="148" t="n">
        <v>104</v>
      </c>
      <c r="H294" t="n">
        <v>117</v>
      </c>
      <c r="I294" t="n">
        <v>60</v>
      </c>
      <c r="J294" t="n">
        <v>98</v>
      </c>
      <c r="K294" t="n">
        <v>8</v>
      </c>
      <c r="L294" t="n">
        <v>5</v>
      </c>
      <c r="N294" t="n">
        <v>2</v>
      </c>
      <c r="Q294" t="n">
        <v>0.02</v>
      </c>
      <c r="R294" t="n">
        <v>288</v>
      </c>
      <c r="S294" t="n">
        <v>37368</v>
      </c>
      <c r="T294" t="n">
        <v>4.3</v>
      </c>
      <c r="U294" t="n">
        <v>552.2</v>
      </c>
      <c r="V294" t="n">
        <v>4</v>
      </c>
      <c r="W294" t="n">
        <v>491.9</v>
      </c>
      <c r="X294" t="n">
        <v>18</v>
      </c>
      <c r="Y294" t="n">
        <v>2.8</v>
      </c>
      <c r="Z294" t="n">
        <v>1.072</v>
      </c>
      <c r="AA294" s="1">
        <f>IFERROR(R294/S294,"")</f>
        <v/>
      </c>
    </row>
    <row r="295">
      <c r="A295" t="n">
        <v>2021</v>
      </c>
      <c r="B295" t="n">
        <v>6</v>
      </c>
      <c r="C295" t="n">
        <v>415</v>
      </c>
      <c r="D295" t="inlineStr">
        <is>
          <t>زانوسي 70 سم -2 (قاعدة ، كفر)</t>
        </is>
      </c>
      <c r="E295" t="n">
        <v>180</v>
      </c>
      <c r="F295" s="2" t="n">
        <v>143</v>
      </c>
      <c r="G295" s="148" t="n">
        <v>76</v>
      </c>
      <c r="H295" t="n">
        <v>26</v>
      </c>
      <c r="I295" t="n">
        <v>8</v>
      </c>
      <c r="J295" t="n">
        <v>15</v>
      </c>
      <c r="K295" t="n">
        <v>3</v>
      </c>
      <c r="L295" t="n">
        <v>9</v>
      </c>
      <c r="O295" t="n">
        <v>4</v>
      </c>
      <c r="Q295" t="n">
        <v>0.02</v>
      </c>
      <c r="R295" t="n">
        <v>75</v>
      </c>
      <c r="S295" t="n">
        <v>3779</v>
      </c>
      <c r="T295" t="n">
        <v>10.6</v>
      </c>
      <c r="U295" t="n">
        <v>547.9</v>
      </c>
      <c r="V295" t="n">
        <v>17.1</v>
      </c>
      <c r="W295" t="n">
        <v>749.8</v>
      </c>
      <c r="X295" t="n">
        <v>3</v>
      </c>
      <c r="Y295" t="n">
        <v>1</v>
      </c>
      <c r="Z295" t="n">
        <v>0.954</v>
      </c>
      <c r="AA295" s="1">
        <f>IFERROR(R295/S295,"")</f>
        <v/>
      </c>
    </row>
    <row r="296">
      <c r="A296" t="n">
        <v>2021</v>
      </c>
      <c r="B296" t="n">
        <v>7</v>
      </c>
      <c r="C296" t="n">
        <v>1</v>
      </c>
      <c r="D296" t="inlineStr">
        <is>
          <t>كفر سخان فرنساوى 085/قاعده سخان فرنساوى 086</t>
        </is>
      </c>
      <c r="E296" t="n">
        <v>100</v>
      </c>
      <c r="F296" s="2" t="n">
        <v>112</v>
      </c>
      <c r="G296" s="148" t="n">
        <v>97</v>
      </c>
      <c r="H296" t="n">
        <v>15</v>
      </c>
      <c r="I296" t="n">
        <v>8</v>
      </c>
      <c r="J296" t="n">
        <v>23</v>
      </c>
      <c r="K296" t="n">
        <v>7</v>
      </c>
      <c r="L296" t="n">
        <v>9</v>
      </c>
      <c r="O296" t="n">
        <v>6</v>
      </c>
      <c r="Q296" t="n">
        <v>0.015</v>
      </c>
      <c r="R296" t="n">
        <v>64</v>
      </c>
      <c r="S296" t="n">
        <v>9478</v>
      </c>
      <c r="T296" t="n">
        <v>2.9</v>
      </c>
      <c r="U296" t="n">
        <v>386</v>
      </c>
      <c r="V296" t="n">
        <v>4</v>
      </c>
      <c r="W296" t="n">
        <v>527</v>
      </c>
      <c r="X296" t="n">
        <v>6</v>
      </c>
      <c r="Y296" t="n">
        <v>0.7</v>
      </c>
      <c r="Z296" t="n">
        <v>0.665</v>
      </c>
      <c r="AA296" s="1">
        <f>IFERROR(R296/S296,"")</f>
        <v/>
      </c>
    </row>
    <row r="297">
      <c r="A297" t="n">
        <v>2021</v>
      </c>
      <c r="B297" t="n">
        <v>7</v>
      </c>
      <c r="C297" t="n">
        <v>18</v>
      </c>
      <c r="D297" t="inlineStr">
        <is>
          <t>كفر غسالة LG/زوايا غسالة LG</t>
        </is>
      </c>
      <c r="E297" t="n">
        <v>107</v>
      </c>
      <c r="F297" s="2" t="n">
        <v>117</v>
      </c>
      <c r="G297" s="148" t="n">
        <v>62</v>
      </c>
      <c r="H297" t="n">
        <v>37</v>
      </c>
      <c r="I297" t="n">
        <v>33</v>
      </c>
      <c r="J297" t="n">
        <v>57</v>
      </c>
      <c r="Q297" t="n">
        <v>0.015</v>
      </c>
      <c r="R297" t="n">
        <v>131</v>
      </c>
      <c r="S297" t="n">
        <v>10379</v>
      </c>
      <c r="T297" t="n">
        <v>7.2</v>
      </c>
      <c r="U297" t="n">
        <v>606.1</v>
      </c>
      <c r="V297" t="n">
        <v>8.6</v>
      </c>
      <c r="W297" t="n">
        <v>679.7</v>
      </c>
      <c r="X297" t="n">
        <v>7</v>
      </c>
      <c r="Y297" t="n">
        <v>2.1</v>
      </c>
      <c r="Z297" t="n">
        <v>1.006</v>
      </c>
      <c r="AA297" s="1">
        <f>IFERROR(R297/S297,"")</f>
        <v/>
      </c>
    </row>
    <row r="298">
      <c r="A298" t="n">
        <v>2021</v>
      </c>
      <c r="B298" t="n">
        <v>7</v>
      </c>
      <c r="C298" t="n">
        <v>29</v>
      </c>
      <c r="D298" t="inlineStr">
        <is>
          <t>بوتجاز  90 تصدير</t>
        </is>
      </c>
      <c r="E298" t="n">
        <v>120</v>
      </c>
      <c r="F298" s="2" t="n">
        <v>142</v>
      </c>
      <c r="G298" s="148" t="n">
        <v>51</v>
      </c>
      <c r="H298" t="n">
        <v>26</v>
      </c>
      <c r="I298" t="n">
        <v>19</v>
      </c>
      <c r="J298" t="n">
        <v>19</v>
      </c>
      <c r="K298" t="n">
        <v>10</v>
      </c>
      <c r="L298" t="n">
        <v>15</v>
      </c>
      <c r="Q298" t="n">
        <v>0.015</v>
      </c>
      <c r="R298" t="n">
        <v>89</v>
      </c>
      <c r="S298" t="n">
        <v>3819</v>
      </c>
      <c r="T298" t="n">
        <v>2.6</v>
      </c>
      <c r="U298" t="n">
        <v>111.3</v>
      </c>
      <c r="V298" t="n">
        <v>1.1</v>
      </c>
      <c r="W298" t="n">
        <v>47.7</v>
      </c>
      <c r="X298" t="n">
        <v>5</v>
      </c>
      <c r="Y298" t="n">
        <v>1.8</v>
      </c>
      <c r="Z298" t="n">
        <v>0.579</v>
      </c>
      <c r="AA298" s="1">
        <f>IFERROR(R298/S298,"")</f>
        <v/>
      </c>
    </row>
    <row r="299">
      <c r="A299" t="n">
        <v>2021</v>
      </c>
      <c r="B299" t="n">
        <v>7</v>
      </c>
      <c r="C299" t="n">
        <v>34</v>
      </c>
      <c r="D299" t="inlineStr">
        <is>
          <t xml:space="preserve">دايو 11قدم المعدل </t>
        </is>
      </c>
      <c r="E299" t="n">
        <v>103</v>
      </c>
      <c r="F299" s="2" t="n">
        <v>116</v>
      </c>
      <c r="G299" s="148" t="n">
        <v>125</v>
      </c>
      <c r="H299" t="n">
        <v>25</v>
      </c>
      <c r="I299" t="n">
        <v>14</v>
      </c>
      <c r="J299" t="n">
        <v>33</v>
      </c>
      <c r="K299" t="n">
        <v>8</v>
      </c>
      <c r="L299" t="n">
        <v>7</v>
      </c>
      <c r="O299" t="n">
        <v>6</v>
      </c>
      <c r="Q299" t="n">
        <v>0.015</v>
      </c>
      <c r="R299" t="n">
        <v>92</v>
      </c>
      <c r="S299" t="n">
        <v>15740</v>
      </c>
      <c r="T299" t="n">
        <v>57.9</v>
      </c>
      <c r="U299" t="n">
        <v>9346.299999999999</v>
      </c>
      <c r="V299" t="n">
        <v>98.59999999999999</v>
      </c>
      <c r="W299" t="n">
        <v>15893</v>
      </c>
      <c r="X299" t="n">
        <v>8</v>
      </c>
      <c r="Y299" t="n">
        <v>0.7</v>
      </c>
      <c r="Z299" t="n">
        <v>0.639</v>
      </c>
      <c r="AA299" s="1">
        <f>IFERROR(R299/S299,"")</f>
        <v/>
      </c>
    </row>
    <row r="300">
      <c r="A300" t="n">
        <v>2021</v>
      </c>
      <c r="B300" t="n">
        <v>7</v>
      </c>
      <c r="C300" t="n">
        <v>47</v>
      </c>
      <c r="D300" t="inlineStr">
        <is>
          <t>قاعدة غسالة LG</t>
        </is>
      </c>
      <c r="E300" t="n">
        <v>115</v>
      </c>
      <c r="F300" s="2" t="n">
        <v>108</v>
      </c>
      <c r="G300" s="148" t="n">
        <v>66</v>
      </c>
      <c r="H300" t="n">
        <v>15</v>
      </c>
      <c r="I300" t="n">
        <v>10</v>
      </c>
      <c r="J300" t="n">
        <v>20</v>
      </c>
      <c r="L300" t="n">
        <v>2</v>
      </c>
      <c r="O300" t="n">
        <v>2</v>
      </c>
      <c r="Q300" t="n">
        <v>0.015</v>
      </c>
      <c r="R300" t="n">
        <v>49</v>
      </c>
      <c r="S300" t="n">
        <v>2189</v>
      </c>
      <c r="T300" t="n">
        <v>0.2</v>
      </c>
      <c r="U300" t="n">
        <v>7.8</v>
      </c>
      <c r="V300" t="n">
        <v>0.2</v>
      </c>
      <c r="W300" t="n">
        <v>4.1</v>
      </c>
      <c r="X300" t="n">
        <v>5</v>
      </c>
      <c r="Y300" t="n">
        <v>0.7</v>
      </c>
      <c r="Z300" t="n">
        <v>0.316</v>
      </c>
      <c r="AA300" s="1">
        <f>IFERROR(R300/S300,"")</f>
        <v/>
      </c>
    </row>
    <row r="301">
      <c r="A301" t="n">
        <v>2021</v>
      </c>
      <c r="B301" t="n">
        <v>7</v>
      </c>
      <c r="C301" t="n">
        <v>135</v>
      </c>
      <c r="D301" t="inlineStr">
        <is>
          <t>صندوق سمك 5ك بنى سويف</t>
        </is>
      </c>
      <c r="E301" t="n">
        <v>95</v>
      </c>
      <c r="F301" s="2" t="n">
        <v>103</v>
      </c>
      <c r="G301" s="148" t="n">
        <v>141</v>
      </c>
      <c r="H301" t="n">
        <v>3</v>
      </c>
      <c r="I301" t="n">
        <v>2</v>
      </c>
      <c r="J301" t="n">
        <v>8</v>
      </c>
      <c r="L301" t="n">
        <v>3</v>
      </c>
      <c r="O301" t="n">
        <v>1</v>
      </c>
      <c r="Q301" t="n">
        <v>0.015</v>
      </c>
      <c r="R301" t="n">
        <v>17</v>
      </c>
      <c r="S301" t="n">
        <v>4667</v>
      </c>
      <c r="T301" t="n">
        <v>0.5</v>
      </c>
      <c r="U301" t="n">
        <v>130.4</v>
      </c>
      <c r="V301" t="n">
        <v>0.3</v>
      </c>
      <c r="W301" t="n">
        <v>89.2</v>
      </c>
      <c r="X301" t="n">
        <v>2</v>
      </c>
      <c r="Y301" t="n">
        <v>0.1</v>
      </c>
      <c r="Z301" t="n">
        <v>0.702</v>
      </c>
      <c r="AA301" s="1">
        <f>IFERROR(R301/S301,"")</f>
        <v/>
      </c>
    </row>
    <row r="302">
      <c r="A302" t="n">
        <v>2021</v>
      </c>
      <c r="B302" t="n">
        <v>7</v>
      </c>
      <c r="C302" t="n">
        <v>137</v>
      </c>
      <c r="D302" t="inlineStr">
        <is>
          <t>صندوق سمك 25 ك</t>
        </is>
      </c>
      <c r="E302" t="n">
        <v>116</v>
      </c>
      <c r="F302" s="2" t="n">
        <v>147</v>
      </c>
      <c r="G302" s="148" t="n">
        <v>74</v>
      </c>
      <c r="H302" t="n">
        <v>78</v>
      </c>
      <c r="I302" t="n">
        <v>44</v>
      </c>
      <c r="J302" t="n">
        <v>88</v>
      </c>
      <c r="K302" t="n">
        <v>10</v>
      </c>
      <c r="L302" t="n">
        <v>20</v>
      </c>
      <c r="O302" t="n">
        <v>12</v>
      </c>
      <c r="Q302" t="n">
        <v>0.015</v>
      </c>
      <c r="R302" t="n">
        <v>234</v>
      </c>
      <c r="S302" t="n">
        <v>34354</v>
      </c>
      <c r="T302" t="n">
        <v>2.1</v>
      </c>
      <c r="U302" t="n">
        <v>290.8</v>
      </c>
      <c r="V302" t="n">
        <v>1.4</v>
      </c>
      <c r="W302" t="n">
        <v>191.4</v>
      </c>
      <c r="X302" t="n">
        <v>28</v>
      </c>
      <c r="Y302" t="n">
        <v>3.2</v>
      </c>
      <c r="Z302" t="n">
        <v>0.6</v>
      </c>
      <c r="AA302" s="1">
        <f>IFERROR(R302/S302,"")</f>
        <v/>
      </c>
    </row>
    <row r="303">
      <c r="A303" t="n">
        <v>2021</v>
      </c>
      <c r="B303" t="n">
        <v>7</v>
      </c>
      <c r="C303" t="n">
        <v>142</v>
      </c>
      <c r="D303" t="inlineStr">
        <is>
          <t>صندوق سمك 10بنى سويف</t>
        </is>
      </c>
      <c r="E303" t="n">
        <v>103</v>
      </c>
      <c r="F303" s="2" t="n">
        <v>124</v>
      </c>
      <c r="G303" s="148" t="n">
        <v>88</v>
      </c>
      <c r="H303" t="n">
        <v>12</v>
      </c>
      <c r="I303" t="n">
        <v>5</v>
      </c>
      <c r="J303" t="n">
        <v>6</v>
      </c>
      <c r="K303" t="n">
        <v>3</v>
      </c>
      <c r="Q303" t="n">
        <v>0.015</v>
      </c>
      <c r="R303" t="n">
        <v>25</v>
      </c>
      <c r="S303" t="n">
        <v>2495</v>
      </c>
      <c r="T303" t="n">
        <v>0.2</v>
      </c>
      <c r="U303" t="n">
        <v>23.2</v>
      </c>
      <c r="V303" t="n">
        <v>0.2</v>
      </c>
      <c r="W303" t="n">
        <v>21.9</v>
      </c>
      <c r="X303" t="n">
        <v>3</v>
      </c>
      <c r="Y303" t="n">
        <v>0.3</v>
      </c>
      <c r="Z303" t="n">
        <v>0.36</v>
      </c>
      <c r="AA303" s="1">
        <f>IFERROR(R303/S303,"")</f>
        <v/>
      </c>
    </row>
    <row r="304">
      <c r="A304" t="n">
        <v>2021</v>
      </c>
      <c r="B304" t="n">
        <v>7</v>
      </c>
      <c r="C304" t="n">
        <v>143</v>
      </c>
      <c r="D304" t="inlineStr">
        <is>
          <t>صندوق 10 ك فلات</t>
        </is>
      </c>
      <c r="E304" t="n">
        <v>120</v>
      </c>
      <c r="F304" s="2" t="n">
        <v>129</v>
      </c>
      <c r="G304" s="148" t="n">
        <v>113</v>
      </c>
      <c r="H304" t="n">
        <v>17</v>
      </c>
      <c r="I304" t="n">
        <v>4</v>
      </c>
      <c r="J304" t="n">
        <v>8</v>
      </c>
      <c r="K304" t="n">
        <v>1</v>
      </c>
      <c r="L304" t="n">
        <v>3</v>
      </c>
      <c r="Q304" t="n">
        <v>0.015</v>
      </c>
      <c r="R304" t="n">
        <v>32</v>
      </c>
      <c r="S304" t="n">
        <v>4220</v>
      </c>
      <c r="T304" t="n">
        <v>0.1</v>
      </c>
      <c r="U304" t="n">
        <v>14.8</v>
      </c>
      <c r="V304" t="n">
        <v>0.1</v>
      </c>
      <c r="W304" t="n">
        <v>13.4</v>
      </c>
      <c r="X304" t="n">
        <v>2</v>
      </c>
      <c r="Y304" t="n">
        <v>0.3</v>
      </c>
      <c r="Z304" t="n">
        <v>0.799</v>
      </c>
      <c r="AA304" s="1">
        <f>IFERROR(R304/S304,"")</f>
        <v/>
      </c>
    </row>
    <row r="305">
      <c r="A305" t="n">
        <v>2021</v>
      </c>
      <c r="B305" t="n">
        <v>7</v>
      </c>
      <c r="C305" t="n">
        <v>212</v>
      </c>
      <c r="D305" t="inlineStr">
        <is>
          <t>فوم  60*90 (دعامة و قاعدة)</t>
        </is>
      </c>
      <c r="E305" t="n">
        <v>120</v>
      </c>
      <c r="F305" s="2" t="n">
        <v>123</v>
      </c>
      <c r="G305" s="148" t="n">
        <v>59</v>
      </c>
      <c r="H305" t="n">
        <v>20</v>
      </c>
      <c r="I305" t="n">
        <v>12</v>
      </c>
      <c r="J305" t="n">
        <v>22</v>
      </c>
      <c r="L305" t="n">
        <v>2</v>
      </c>
      <c r="Q305" t="n">
        <v>0.015</v>
      </c>
      <c r="R305" t="n">
        <v>55</v>
      </c>
      <c r="S305" t="n">
        <v>3180</v>
      </c>
      <c r="T305" t="n">
        <v>1</v>
      </c>
      <c r="U305" t="n">
        <v>55</v>
      </c>
      <c r="V305" t="n">
        <v>1.3</v>
      </c>
      <c r="W305" t="n">
        <v>73.5</v>
      </c>
      <c r="X305" t="n">
        <v>4</v>
      </c>
      <c r="Y305" t="n">
        <v>0.9</v>
      </c>
      <c r="Z305" t="n">
        <v>0.602</v>
      </c>
      <c r="AA305" s="1">
        <f>IFERROR(R305/S305,"")</f>
        <v/>
      </c>
    </row>
    <row r="306">
      <c r="A306" t="n">
        <v>2021</v>
      </c>
      <c r="B306" t="n">
        <v>7</v>
      </c>
      <c r="C306" t="n">
        <v>243</v>
      </c>
      <c r="D306" t="inlineStr">
        <is>
          <t>فوم صندوق سمك 35 ك</t>
        </is>
      </c>
      <c r="E306" t="n">
        <v>131</v>
      </c>
      <c r="F306" s="2" t="n">
        <v>152</v>
      </c>
      <c r="G306" s="148" t="n">
        <v>48</v>
      </c>
      <c r="H306" t="n">
        <v>21</v>
      </c>
      <c r="I306" t="n">
        <v>14</v>
      </c>
      <c r="J306" t="n">
        <v>21</v>
      </c>
      <c r="L306" t="n">
        <v>1</v>
      </c>
      <c r="O306" t="n">
        <v>5</v>
      </c>
      <c r="Q306" t="n">
        <v>0.015</v>
      </c>
      <c r="R306" t="n">
        <v>61</v>
      </c>
      <c r="S306" t="n">
        <v>4879</v>
      </c>
      <c r="T306" t="n">
        <v>0.3</v>
      </c>
      <c r="U306" t="n">
        <v>24.7</v>
      </c>
      <c r="V306" t="n">
        <v>0.2</v>
      </c>
      <c r="W306" t="n">
        <v>14.8</v>
      </c>
      <c r="X306" t="n">
        <v>11</v>
      </c>
      <c r="Y306" t="n">
        <v>1.3</v>
      </c>
      <c r="Z306" t="n">
        <v>0.367</v>
      </c>
      <c r="AA306" s="1">
        <f>IFERROR(R306/S306,"")</f>
        <v/>
      </c>
    </row>
    <row r="307">
      <c r="A307" t="n">
        <v>2021</v>
      </c>
      <c r="B307" t="n">
        <v>7</v>
      </c>
      <c r="C307" t="n">
        <v>295</v>
      </c>
      <c r="D307" t="inlineStr">
        <is>
          <t>غطاء صندوق سمك 20 ك فلات الجديدة</t>
        </is>
      </c>
      <c r="E307" t="n">
        <v>91</v>
      </c>
      <c r="F307" s="2" t="n">
        <v>105</v>
      </c>
      <c r="G307" s="148" t="n">
        <v>206</v>
      </c>
      <c r="I307" t="n">
        <v>3</v>
      </c>
      <c r="J307" t="n">
        <v>12</v>
      </c>
      <c r="K307" t="n">
        <v>2</v>
      </c>
      <c r="Q307" t="n">
        <v>0.015</v>
      </c>
      <c r="R307" t="n">
        <v>17</v>
      </c>
      <c r="S307" t="n">
        <v>3446</v>
      </c>
      <c r="T307" t="n">
        <v>0.1</v>
      </c>
      <c r="U307" t="n">
        <v>30.2</v>
      </c>
      <c r="V307" t="n">
        <v>0.1</v>
      </c>
      <c r="W307" t="n">
        <v>23.8</v>
      </c>
      <c r="X307" t="n">
        <v>1</v>
      </c>
      <c r="Y307" t="n">
        <v>0.1</v>
      </c>
      <c r="Z307" t="n">
        <v>0.658</v>
      </c>
      <c r="AA307" s="1">
        <f>IFERROR(R307/S307,"")</f>
        <v/>
      </c>
    </row>
    <row r="308">
      <c r="A308" t="n">
        <v>2021</v>
      </c>
      <c r="B308" t="n">
        <v>7</v>
      </c>
      <c r="C308" t="n">
        <v>301</v>
      </c>
      <c r="D308" t="inlineStr">
        <is>
          <t>علبة صندوق سمك 20 ك فلات الجديدة</t>
        </is>
      </c>
      <c r="E308" t="n">
        <v>128</v>
      </c>
      <c r="F308" s="2" t="n">
        <v>148</v>
      </c>
      <c r="G308" s="148" t="n">
        <v>146</v>
      </c>
      <c r="H308" t="n">
        <v>5</v>
      </c>
      <c r="I308" t="n">
        <v>4</v>
      </c>
      <c r="J308" t="n">
        <v>5</v>
      </c>
      <c r="O308" t="n">
        <v>6</v>
      </c>
      <c r="Q308" t="n">
        <v>0.015</v>
      </c>
      <c r="R308" t="n">
        <v>20</v>
      </c>
      <c r="S308" t="n">
        <v>6392</v>
      </c>
      <c r="T308" t="n">
        <v>0.1</v>
      </c>
      <c r="U308" t="n">
        <v>17.2</v>
      </c>
      <c r="V308" t="n">
        <v>0.1</v>
      </c>
      <c r="W308" t="n">
        <v>16.8</v>
      </c>
      <c r="X308" t="n">
        <v>1</v>
      </c>
      <c r="Y308" t="n">
        <v>0.1</v>
      </c>
      <c r="Z308" t="n">
        <v>1.719</v>
      </c>
      <c r="AA308" s="1">
        <f>IFERROR(R308/S308,"")</f>
        <v/>
      </c>
    </row>
    <row r="309">
      <c r="A309" t="n">
        <v>2021</v>
      </c>
      <c r="B309" t="n">
        <v>7</v>
      </c>
      <c r="C309" t="n">
        <v>375</v>
      </c>
      <c r="D309" t="inlineStr">
        <is>
          <t xml:space="preserve">LG32LM55/LM63 </t>
        </is>
      </c>
      <c r="E309" t="n">
        <v>120</v>
      </c>
      <c r="F309" s="2" t="n">
        <v>139</v>
      </c>
      <c r="G309" s="148" t="n">
        <v>104</v>
      </c>
      <c r="H309" t="n">
        <v>12</v>
      </c>
      <c r="I309" t="n">
        <v>11</v>
      </c>
      <c r="J309" t="n">
        <v>14</v>
      </c>
      <c r="K309" t="n">
        <v>8</v>
      </c>
      <c r="Q309" t="n">
        <v>0.015</v>
      </c>
      <c r="R309" t="n">
        <v>45</v>
      </c>
      <c r="S309" t="n">
        <v>3458</v>
      </c>
      <c r="T309" t="n">
        <v>1.2</v>
      </c>
      <c r="U309" t="n">
        <v>135.6</v>
      </c>
      <c r="V309" t="n">
        <v>1.5</v>
      </c>
      <c r="W309" t="n">
        <v>167.1</v>
      </c>
      <c r="X309" t="n">
        <v>4</v>
      </c>
      <c r="Y309" t="n">
        <v>0.4</v>
      </c>
      <c r="Z309" t="n">
        <v>0.327</v>
      </c>
      <c r="AA309" s="1">
        <f>IFERROR(R309/S309,"")</f>
        <v/>
      </c>
    </row>
    <row r="310">
      <c r="A310" t="n">
        <v>2021</v>
      </c>
      <c r="B310" t="n">
        <v>7</v>
      </c>
      <c r="C310" t="n">
        <v>376</v>
      </c>
      <c r="D310" t="inlineStr">
        <is>
          <t xml:space="preserve">LG43LM63/UM73 </t>
        </is>
      </c>
      <c r="E310" t="n">
        <v>161</v>
      </c>
      <c r="F310" s="2" t="n">
        <v>149</v>
      </c>
      <c r="G310" s="148" t="n">
        <v>73</v>
      </c>
      <c r="H310" t="n">
        <v>81</v>
      </c>
      <c r="I310" t="n">
        <v>54</v>
      </c>
      <c r="J310" t="n">
        <v>84</v>
      </c>
      <c r="K310" t="n">
        <v>7</v>
      </c>
      <c r="L310" t="n">
        <v>13</v>
      </c>
      <c r="Q310" t="n">
        <v>0.015</v>
      </c>
      <c r="R310" t="n">
        <v>238</v>
      </c>
      <c r="S310" t="n">
        <v>18814</v>
      </c>
      <c r="T310" t="n">
        <v>3.2</v>
      </c>
      <c r="U310" t="n">
        <v>252.3</v>
      </c>
      <c r="V310" t="n">
        <v>4.1</v>
      </c>
      <c r="W310" t="n">
        <v>316</v>
      </c>
      <c r="X310" t="n">
        <v>16</v>
      </c>
      <c r="Y310" t="n">
        <v>3.3</v>
      </c>
      <c r="Z310" t="n">
        <v>0.798</v>
      </c>
      <c r="AA310" s="1">
        <f>IFERROR(R310/S310,"")</f>
        <v/>
      </c>
    </row>
    <row r="311">
      <c r="A311" t="n">
        <v>2021</v>
      </c>
      <c r="B311" t="n">
        <v>7</v>
      </c>
      <c r="C311" t="n">
        <v>377</v>
      </c>
      <c r="D311" t="inlineStr">
        <is>
          <t>زانوسى العبد 305</t>
        </is>
      </c>
      <c r="E311" t="n">
        <v>320</v>
      </c>
      <c r="F311" s="2" t="n">
        <v>246</v>
      </c>
      <c r="G311" s="148" t="n">
        <v>61</v>
      </c>
      <c r="H311" t="n">
        <v>6</v>
      </c>
      <c r="I311" t="n">
        <v>8</v>
      </c>
      <c r="J311" t="n">
        <v>76</v>
      </c>
      <c r="O311" t="n">
        <v>3</v>
      </c>
      <c r="Q311" t="n">
        <v>0.015</v>
      </c>
      <c r="R311" t="n">
        <v>93</v>
      </c>
      <c r="S311" t="n">
        <v>4243</v>
      </c>
      <c r="T311" t="n">
        <v>0.3</v>
      </c>
      <c r="U311" t="n">
        <v>12.4</v>
      </c>
      <c r="V311" t="n">
        <v>0.3</v>
      </c>
      <c r="W311" t="n">
        <v>12</v>
      </c>
      <c r="X311" t="n">
        <v>6</v>
      </c>
      <c r="Y311" t="n">
        <v>1.5</v>
      </c>
      <c r="Z311" t="n">
        <v>0.714</v>
      </c>
      <c r="AA311" s="1">
        <f>IFERROR(R311/S311,"")</f>
        <v/>
      </c>
    </row>
    <row r="312">
      <c r="A312" t="n">
        <v>2021</v>
      </c>
      <c r="B312" t="n">
        <v>7</v>
      </c>
      <c r="C312" t="n">
        <v>381</v>
      </c>
      <c r="D312" t="inlineStr">
        <is>
          <t>زانوسي العبد 303-304-308-314</t>
        </is>
      </c>
      <c r="E312" t="n">
        <v>180</v>
      </c>
      <c r="F312" s="2" t="n">
        <v>139</v>
      </c>
      <c r="G312" s="148" t="n">
        <v>78</v>
      </c>
      <c r="H312" t="n">
        <v>8</v>
      </c>
      <c r="I312" t="n">
        <v>4</v>
      </c>
      <c r="J312" t="n">
        <v>10</v>
      </c>
      <c r="K312" t="n">
        <v>7</v>
      </c>
      <c r="L312" t="n">
        <v>5</v>
      </c>
      <c r="N312" t="n">
        <v>4</v>
      </c>
      <c r="O312" t="n">
        <v>2</v>
      </c>
      <c r="Q312" t="n">
        <v>0.015</v>
      </c>
      <c r="R312" t="n">
        <v>22</v>
      </c>
      <c r="S312" t="n">
        <v>2104</v>
      </c>
      <c r="T312" t="n">
        <v>3.3</v>
      </c>
      <c r="U312" t="n">
        <v>309.6</v>
      </c>
      <c r="V312" t="n">
        <v>4.1</v>
      </c>
      <c r="W312" t="n">
        <v>452.3</v>
      </c>
      <c r="X312" t="n">
        <v>2</v>
      </c>
      <c r="Y312" t="n">
        <v>0.3</v>
      </c>
      <c r="Z312" t="n">
        <v>0.797</v>
      </c>
      <c r="AA312" s="1">
        <f>IFERROR(R312/S312,"")</f>
        <v/>
      </c>
    </row>
    <row r="313">
      <c r="A313" t="n">
        <v>2021</v>
      </c>
      <c r="B313" t="n">
        <v>7</v>
      </c>
      <c r="C313" t="n">
        <v>382</v>
      </c>
      <c r="D313" t="inlineStr">
        <is>
          <t>FRONT 43LM63</t>
        </is>
      </c>
      <c r="E313" t="n">
        <v>100</v>
      </c>
      <c r="F313" s="2" t="n">
        <v>96</v>
      </c>
      <c r="G313" s="148" t="n">
        <v>113</v>
      </c>
      <c r="H313" t="n">
        <v>34</v>
      </c>
      <c r="I313" t="n">
        <v>30</v>
      </c>
      <c r="J313" t="n">
        <v>59</v>
      </c>
      <c r="K313" t="n">
        <v>7</v>
      </c>
      <c r="L313" t="n">
        <v>14</v>
      </c>
      <c r="O313" t="n">
        <v>8</v>
      </c>
      <c r="Q313" t="n">
        <v>0.015</v>
      </c>
      <c r="R313" t="n">
        <v>152</v>
      </c>
      <c r="S313" t="n">
        <v>14102</v>
      </c>
      <c r="T313" t="n">
        <v>3.3</v>
      </c>
      <c r="U313" t="n">
        <v>306.6</v>
      </c>
      <c r="V313" t="n">
        <v>3</v>
      </c>
      <c r="W313" t="n">
        <v>276.4</v>
      </c>
      <c r="X313" t="n">
        <v>7</v>
      </c>
      <c r="Y313" t="n">
        <v>1.3</v>
      </c>
      <c r="Z313" t="n">
        <v>0.848</v>
      </c>
      <c r="AA313" s="1">
        <f>IFERROR(R313/S313,"")</f>
        <v/>
      </c>
    </row>
    <row r="314">
      <c r="A314" t="n">
        <v>2021</v>
      </c>
      <c r="B314" t="n">
        <v>7</v>
      </c>
      <c r="C314" t="n">
        <v>384</v>
      </c>
      <c r="D314" t="inlineStr">
        <is>
          <t>LG65UM73</t>
        </is>
      </c>
      <c r="E314" t="n">
        <v>180</v>
      </c>
      <c r="F314" s="2" t="n">
        <v>183</v>
      </c>
      <c r="G314" s="148" t="n">
        <v>20</v>
      </c>
      <c r="H314" t="n">
        <v>16</v>
      </c>
      <c r="I314" t="n">
        <v>10</v>
      </c>
      <c r="J314" t="n">
        <v>17</v>
      </c>
      <c r="K314" t="n">
        <v>2</v>
      </c>
      <c r="L314" t="n">
        <v>4</v>
      </c>
      <c r="Q314" t="n">
        <v>0.015</v>
      </c>
      <c r="R314" t="n">
        <v>44</v>
      </c>
      <c r="S314" t="n">
        <v>3021</v>
      </c>
      <c r="T314" t="n">
        <v>3.7</v>
      </c>
      <c r="U314" t="n">
        <v>204.7</v>
      </c>
      <c r="V314" t="n">
        <v>4.6</v>
      </c>
      <c r="W314" t="n">
        <v>248.8</v>
      </c>
      <c r="X314" t="n">
        <v>9</v>
      </c>
      <c r="Y314" t="n">
        <v>2.2</v>
      </c>
      <c r="Z314" t="n">
        <v>0.763</v>
      </c>
      <c r="AA314" s="1">
        <f>IFERROR(R314/S314,"")</f>
        <v/>
      </c>
    </row>
    <row r="315">
      <c r="A315" t="n">
        <v>2021</v>
      </c>
      <c r="B315" t="n">
        <v>7</v>
      </c>
      <c r="C315" t="n">
        <v>395</v>
      </c>
      <c r="D315" t="inlineStr">
        <is>
          <t>قاعدة وزوايا كولدير ميلو</t>
        </is>
      </c>
      <c r="E315" t="n">
        <v>120</v>
      </c>
      <c r="F315" s="2" t="n">
        <v>127</v>
      </c>
      <c r="G315" s="148" t="n">
        <v>86</v>
      </c>
      <c r="H315" t="n">
        <v>13</v>
      </c>
      <c r="I315" t="n">
        <v>12</v>
      </c>
      <c r="J315" t="n">
        <v>16</v>
      </c>
      <c r="K315" t="n">
        <v>7</v>
      </c>
      <c r="L315" t="n">
        <v>4</v>
      </c>
      <c r="Q315" t="n">
        <v>0.015</v>
      </c>
      <c r="R315" t="n">
        <v>56</v>
      </c>
      <c r="S315" t="n">
        <v>9128</v>
      </c>
      <c r="T315" t="n">
        <v>13.1</v>
      </c>
      <c r="U315" t="n">
        <v>1568.3</v>
      </c>
      <c r="V315" t="n">
        <v>9.699999999999999</v>
      </c>
      <c r="W315" t="n">
        <v>909.9</v>
      </c>
      <c r="X315" t="n">
        <v>6</v>
      </c>
      <c r="Y315" t="n">
        <v>0.7</v>
      </c>
      <c r="Z315" t="n">
        <v>0.768</v>
      </c>
      <c r="AA315" s="1">
        <f>IFERROR(R315/S315,"")</f>
        <v/>
      </c>
    </row>
    <row r="316">
      <c r="A316" t="n">
        <v>2021</v>
      </c>
      <c r="B316" t="n">
        <v>7</v>
      </c>
      <c r="C316" t="n">
        <v>405</v>
      </c>
      <c r="D316" t="inlineStr">
        <is>
          <t>طقم فوم غسالة 8 كجم -توب لود</t>
        </is>
      </c>
      <c r="E316" t="n">
        <v>200</v>
      </c>
      <c r="F316" s="2" t="n">
        <v>149</v>
      </c>
      <c r="G316" s="148" t="n">
        <v>24</v>
      </c>
      <c r="H316" t="n">
        <v>12</v>
      </c>
      <c r="I316" t="n">
        <v>9</v>
      </c>
      <c r="J316" t="n">
        <v>16</v>
      </c>
      <c r="K316" t="n">
        <v>3</v>
      </c>
      <c r="L316" t="n">
        <v>5</v>
      </c>
      <c r="Q316" t="n">
        <v>0.015</v>
      </c>
      <c r="R316" t="n">
        <v>44</v>
      </c>
      <c r="S316" t="n">
        <v>1995</v>
      </c>
      <c r="T316" t="n">
        <v>4.4</v>
      </c>
      <c r="U316" t="n">
        <v>182.1</v>
      </c>
      <c r="V316" t="n">
        <v>5.5</v>
      </c>
      <c r="W316" t="n">
        <v>207.4</v>
      </c>
      <c r="X316" t="n">
        <v>5</v>
      </c>
      <c r="Y316" t="n">
        <v>1.8</v>
      </c>
      <c r="Z316" t="n">
        <v>1.008</v>
      </c>
      <c r="AA316" s="1">
        <f>IFERROR(R316/S316,"")</f>
        <v/>
      </c>
    </row>
    <row r="317">
      <c r="A317" t="n">
        <v>2021</v>
      </c>
      <c r="B317" t="n">
        <v>7</v>
      </c>
      <c r="C317" t="n">
        <v>406</v>
      </c>
      <c r="D317" t="inlineStr">
        <is>
          <t>طقم فوم غسالة 10 كجم -توب لود</t>
        </is>
      </c>
      <c r="E317" t="n">
        <v>200</v>
      </c>
      <c r="F317" s="2" t="n">
        <v>160</v>
      </c>
      <c r="G317" s="148" t="n">
        <v>23</v>
      </c>
      <c r="H317" t="n">
        <v>10</v>
      </c>
      <c r="I317" t="n">
        <v>6</v>
      </c>
      <c r="J317" t="n">
        <v>10</v>
      </c>
      <c r="K317" t="n">
        <v>2</v>
      </c>
      <c r="L317" t="n">
        <v>2</v>
      </c>
      <c r="Q317" t="n">
        <v>0.015</v>
      </c>
      <c r="R317" t="n">
        <v>32</v>
      </c>
      <c r="S317" t="n">
        <v>1079</v>
      </c>
      <c r="T317" t="n">
        <v>2.3</v>
      </c>
      <c r="U317" t="n">
        <v>71.09999999999999</v>
      </c>
      <c r="V317" t="n">
        <v>3.6</v>
      </c>
      <c r="W317" t="n">
        <v>96.09999999999999</v>
      </c>
      <c r="X317" t="n">
        <v>4</v>
      </c>
      <c r="Y317" t="n">
        <v>1.4</v>
      </c>
      <c r="Z317" t="n">
        <v>0.681</v>
      </c>
      <c r="AA317" s="1">
        <f>IFERROR(R317/S317,"")</f>
        <v/>
      </c>
    </row>
    <row r="318">
      <c r="A318" t="n">
        <v>2021</v>
      </c>
      <c r="B318" t="n">
        <v>7</v>
      </c>
      <c r="C318" t="n">
        <v>407</v>
      </c>
      <c r="D318" t="inlineStr">
        <is>
          <t>طقم فوم غسالة 12 كجم -توب لود</t>
        </is>
      </c>
      <c r="E318" t="n">
        <v>200</v>
      </c>
      <c r="F318" s="2" t="n">
        <v>154</v>
      </c>
      <c r="G318" s="148" t="n">
        <v>23</v>
      </c>
      <c r="H318" t="n">
        <v>5</v>
      </c>
      <c r="I318" t="n">
        <v>4</v>
      </c>
      <c r="J318" t="n">
        <v>4</v>
      </c>
      <c r="L318" t="n">
        <v>5</v>
      </c>
      <c r="Q318" t="n">
        <v>0.015</v>
      </c>
      <c r="R318" t="n">
        <v>17</v>
      </c>
      <c r="S318" t="n">
        <v>760</v>
      </c>
      <c r="T318" t="n">
        <v>1.9</v>
      </c>
      <c r="U318" t="n">
        <v>72.7</v>
      </c>
      <c r="V318" t="n">
        <v>2.7</v>
      </c>
      <c r="W318" t="n">
        <v>109.7</v>
      </c>
      <c r="X318" t="n">
        <v>3</v>
      </c>
      <c r="Y318" t="n">
        <v>0.7</v>
      </c>
      <c r="Z318" t="n">
        <v>0.64</v>
      </c>
      <c r="AA318" s="1">
        <f>IFERROR(R318/S318,"")</f>
        <v/>
      </c>
    </row>
    <row r="319">
      <c r="A319" t="n">
        <v>2021</v>
      </c>
      <c r="B319" t="n">
        <v>7</v>
      </c>
      <c r="C319" t="n">
        <v>414</v>
      </c>
      <c r="D319" t="inlineStr">
        <is>
          <t>طقم تغليف فلتر</t>
        </is>
      </c>
      <c r="E319" t="n">
        <v>157</v>
      </c>
      <c r="F319" s="2" t="n">
        <v>133</v>
      </c>
      <c r="G319" s="148" t="n">
        <v>164</v>
      </c>
      <c r="H319" t="n">
        <v>1</v>
      </c>
      <c r="I319" t="n">
        <v>3</v>
      </c>
      <c r="J319" t="n">
        <v>5</v>
      </c>
      <c r="L319" t="n">
        <v>3</v>
      </c>
      <c r="O319" t="n">
        <v>3</v>
      </c>
      <c r="Q319" t="n">
        <v>0.015</v>
      </c>
      <c r="R319" t="n">
        <v>14</v>
      </c>
      <c r="S319" t="n">
        <v>4334</v>
      </c>
      <c r="T319" t="n">
        <v>0.4</v>
      </c>
      <c r="U319" t="n">
        <v>131.1</v>
      </c>
      <c r="V319" t="n">
        <v>0.6</v>
      </c>
      <c r="W319" t="n">
        <v>187.1</v>
      </c>
      <c r="X319" t="n">
        <v>2</v>
      </c>
      <c r="Y319" t="n">
        <v>0.1</v>
      </c>
      <c r="Z319" t="n">
        <v>0.714</v>
      </c>
      <c r="AA319" s="1">
        <f>IFERROR(R319/S319,"")</f>
        <v/>
      </c>
    </row>
    <row r="320">
      <c r="A320" t="n">
        <v>2021</v>
      </c>
      <c r="B320" t="n">
        <v>7</v>
      </c>
      <c r="C320" t="n">
        <v>416</v>
      </c>
      <c r="D320" t="inlineStr">
        <is>
          <t>LG75UP77-front</t>
        </is>
      </c>
      <c r="E320" t="n">
        <v>180</v>
      </c>
      <c r="F320" s="2" t="n">
        <v>114</v>
      </c>
      <c r="G320" s="148" t="n">
        <v>63</v>
      </c>
      <c r="H320" t="n">
        <v>11</v>
      </c>
      <c r="I320" t="n">
        <v>4</v>
      </c>
      <c r="J320" t="n">
        <v>29</v>
      </c>
      <c r="L320" t="n">
        <v>4</v>
      </c>
      <c r="O320" t="n">
        <v>6</v>
      </c>
      <c r="Q320" t="n">
        <v>0.015</v>
      </c>
      <c r="R320" t="n">
        <v>54</v>
      </c>
      <c r="S320" t="n">
        <v>5157</v>
      </c>
      <c r="T320" t="n">
        <v>0.2</v>
      </c>
      <c r="U320" t="n">
        <v>17.1</v>
      </c>
      <c r="V320" t="n">
        <v>0.2</v>
      </c>
      <c r="W320" t="n">
        <v>15.7</v>
      </c>
      <c r="X320" t="n">
        <v>4</v>
      </c>
      <c r="Y320" t="n">
        <v>0.9</v>
      </c>
      <c r="Z320" t="n">
        <v>1.465</v>
      </c>
      <c r="AA320" s="1">
        <f>IFERROR(R320/S320,"")</f>
        <v/>
      </c>
    </row>
    <row r="321">
      <c r="A321" t="n">
        <v>2021</v>
      </c>
      <c r="B321" t="n">
        <v>7</v>
      </c>
      <c r="C321" t="n">
        <v>417</v>
      </c>
      <c r="D321" t="inlineStr">
        <is>
          <t>LG75UP77set</t>
        </is>
      </c>
      <c r="E321" t="n">
        <v>180</v>
      </c>
      <c r="F321" s="2" t="n">
        <v>190</v>
      </c>
      <c r="G321" s="148" t="n">
        <v>19</v>
      </c>
      <c r="H321" t="n">
        <v>10</v>
      </c>
      <c r="I321" t="n">
        <v>5</v>
      </c>
      <c r="J321" t="n">
        <v>10</v>
      </c>
      <c r="K321" t="n">
        <v>2</v>
      </c>
      <c r="L321" t="n">
        <v>3</v>
      </c>
      <c r="Q321" t="n">
        <v>0.015</v>
      </c>
      <c r="R321" t="n">
        <v>30</v>
      </c>
      <c r="S321" t="n">
        <v>1893</v>
      </c>
      <c r="T321" t="n">
        <v>1.4</v>
      </c>
      <c r="U321" t="n">
        <v>86</v>
      </c>
      <c r="V321" t="n">
        <v>2.9</v>
      </c>
      <c r="W321" t="n">
        <v>190.2</v>
      </c>
      <c r="X321" t="n">
        <v>6</v>
      </c>
      <c r="Y321" t="n">
        <v>1.6</v>
      </c>
      <c r="Z321" t="n">
        <v>0.717</v>
      </c>
      <c r="AA321" s="1">
        <f>IFERROR(R321/S321,"")</f>
        <v/>
      </c>
    </row>
    <row r="322">
      <c r="A322" t="n">
        <v>2021</v>
      </c>
      <c r="B322" t="n">
        <v>7</v>
      </c>
      <c r="C322" t="n">
        <v>421</v>
      </c>
      <c r="D322" t="inlineStr">
        <is>
          <t>LG65UP81</t>
        </is>
      </c>
      <c r="E322" t="n">
        <v>200</v>
      </c>
      <c r="F322" s="2" t="n">
        <v>238</v>
      </c>
      <c r="G322" s="148" t="n">
        <v>15</v>
      </c>
      <c r="H322" t="n">
        <v>17</v>
      </c>
      <c r="I322" t="n">
        <v>13</v>
      </c>
      <c r="J322" t="n">
        <v>22</v>
      </c>
      <c r="K322" t="n">
        <v>2</v>
      </c>
      <c r="L322" t="n">
        <v>4</v>
      </c>
      <c r="O322" t="n">
        <v>1</v>
      </c>
      <c r="Q322" t="n">
        <v>0.015</v>
      </c>
      <c r="R322" t="n">
        <v>55</v>
      </c>
      <c r="S322" t="n">
        <v>655</v>
      </c>
      <c r="T322" t="n">
        <v>1.8</v>
      </c>
      <c r="U322" t="n">
        <v>44.3</v>
      </c>
      <c r="V322" t="n">
        <v>1.4</v>
      </c>
      <c r="W322" t="n">
        <v>31.6</v>
      </c>
      <c r="X322" t="n">
        <v>6</v>
      </c>
      <c r="Y322" t="n">
        <v>3.6</v>
      </c>
      <c r="Z322" t="n">
        <v>0.276</v>
      </c>
      <c r="AA322" s="1">
        <f>IFERROR(R322/S322,"")</f>
        <v/>
      </c>
    </row>
    <row r="323">
      <c r="A323" t="n">
        <v>2021</v>
      </c>
      <c r="B323" t="n">
        <v>7</v>
      </c>
      <c r="C323" t="n">
        <v>422</v>
      </c>
      <c r="D323" t="inlineStr">
        <is>
          <t>LG 65UP77 FRONT</t>
        </is>
      </c>
      <c r="E323" t="n">
        <v>70</v>
      </c>
      <c r="F323" s="2" t="n">
        <v>112</v>
      </c>
      <c r="G323" s="148" t="n">
        <v>64</v>
      </c>
      <c r="H323" t="n">
        <v>31</v>
      </c>
      <c r="I323" t="n">
        <v>14</v>
      </c>
      <c r="J323" t="n">
        <v>18</v>
      </c>
      <c r="L323" t="n">
        <v>6</v>
      </c>
      <c r="O323" t="n">
        <v>3</v>
      </c>
      <c r="Q323" t="n">
        <v>0.015</v>
      </c>
      <c r="R323" t="n">
        <v>72</v>
      </c>
      <c r="S323" t="n">
        <v>1832</v>
      </c>
      <c r="T323" t="n">
        <v>0.7</v>
      </c>
      <c r="U323" t="n">
        <v>17.8</v>
      </c>
      <c r="V323" t="n">
        <v>0.7</v>
      </c>
      <c r="W323" t="n">
        <v>16.7</v>
      </c>
      <c r="X323" t="n">
        <v>2</v>
      </c>
      <c r="Y323" t="n">
        <v>1.1</v>
      </c>
      <c r="Z323" t="n">
        <v>0.404</v>
      </c>
      <c r="AA323" s="1">
        <f>IFERROR(R323/S323,"")</f>
        <v/>
      </c>
    </row>
    <row r="324">
      <c r="A324" t="n">
        <v>2021</v>
      </c>
      <c r="B324" t="n">
        <v>7</v>
      </c>
      <c r="C324" t="n">
        <v>423</v>
      </c>
      <c r="D324" t="inlineStr">
        <is>
          <t>LG65UP77_TB</t>
        </is>
      </c>
      <c r="E324" t="n">
        <v>180</v>
      </c>
      <c r="F324" s="2" t="n">
        <v>251</v>
      </c>
      <c r="G324" s="148" t="n">
        <v>29</v>
      </c>
      <c r="H324" t="n">
        <v>30</v>
      </c>
      <c r="I324" t="n">
        <v>35</v>
      </c>
      <c r="J324" t="n">
        <v>39</v>
      </c>
      <c r="L324" t="n">
        <v>2</v>
      </c>
      <c r="O324" t="n">
        <v>2</v>
      </c>
      <c r="Q324" t="n">
        <v>0.015</v>
      </c>
      <c r="R324" t="n">
        <v>106</v>
      </c>
      <c r="S324" t="n">
        <v>3922</v>
      </c>
      <c r="T324" t="n">
        <v>0.5</v>
      </c>
      <c r="U324" t="n">
        <v>18.5</v>
      </c>
      <c r="V324" t="n">
        <v>0.6</v>
      </c>
      <c r="W324" t="n">
        <v>21.8</v>
      </c>
      <c r="X324" t="n">
        <v>9</v>
      </c>
      <c r="Y324" t="n">
        <v>3.7</v>
      </c>
      <c r="Z324" t="n">
        <v>0.495</v>
      </c>
      <c r="AA324" s="1">
        <f>IFERROR(R324/S324,"")</f>
        <v/>
      </c>
    </row>
    <row r="325">
      <c r="A325" t="n">
        <v>2021</v>
      </c>
      <c r="B325" t="n">
        <v>7</v>
      </c>
      <c r="C325" t="n">
        <v>425</v>
      </c>
      <c r="D325" t="inlineStr">
        <is>
          <t>LgWashing Mashine Base (VIVACHE)</t>
        </is>
      </c>
      <c r="E325" t="n">
        <v>180</v>
      </c>
      <c r="F325" s="2" t="n">
        <v>111</v>
      </c>
      <c r="G325" s="148" t="n">
        <v>65</v>
      </c>
      <c r="H325" t="n">
        <v>11</v>
      </c>
      <c r="I325" t="n">
        <v>8</v>
      </c>
      <c r="J325" t="n">
        <v>10</v>
      </c>
      <c r="L325" t="n">
        <v>10</v>
      </c>
      <c r="Q325" t="n">
        <v>0.015</v>
      </c>
      <c r="R325" t="n">
        <v>39</v>
      </c>
      <c r="S325" t="n">
        <v>5604</v>
      </c>
      <c r="T325" t="n">
        <v>0.2</v>
      </c>
      <c r="U325" t="n">
        <v>21.9</v>
      </c>
      <c r="V325" t="n">
        <v>0.1</v>
      </c>
      <c r="W325" t="n">
        <v>4.3</v>
      </c>
      <c r="X325" t="n">
        <v>2</v>
      </c>
      <c r="Y325" t="n">
        <v>0.6</v>
      </c>
      <c r="Z325" t="n">
        <v>3.184</v>
      </c>
      <c r="AA325" s="1">
        <f>IFERROR(R325/S325,"")</f>
        <v/>
      </c>
    </row>
    <row r="326">
      <c r="A326" t="n">
        <v>2021</v>
      </c>
      <c r="B326" t="n">
        <v>7</v>
      </c>
      <c r="C326" t="n">
        <v>428</v>
      </c>
      <c r="D326" t="inlineStr">
        <is>
          <t>غسالة ميديا 9 كجم</t>
        </is>
      </c>
      <c r="E326" t="n">
        <v>200</v>
      </c>
      <c r="F326" s="2" t="n"/>
      <c r="G326" s="148" t="n"/>
      <c r="J326" t="n">
        <v>1</v>
      </c>
      <c r="Q326" t="n">
        <v>0.015</v>
      </c>
      <c r="R326" t="n">
        <v>2</v>
      </c>
      <c r="S326" t="n">
        <v>512</v>
      </c>
      <c r="T326" t="n">
        <v>0.3</v>
      </c>
      <c r="U326" t="n">
        <v>82.5</v>
      </c>
      <c r="X326" t="n">
        <v>0</v>
      </c>
      <c r="AA326" s="1">
        <f>IFERROR(R326/S326,"")</f>
        <v/>
      </c>
    </row>
    <row r="327">
      <c r="A327" t="n">
        <v>2021</v>
      </c>
      <c r="B327" t="n">
        <v>7</v>
      </c>
      <c r="C327" t="n">
        <v>429</v>
      </c>
      <c r="D327" t="inlineStr">
        <is>
          <t>غسالة ميديا 10 كجم</t>
        </is>
      </c>
      <c r="E327" t="n">
        <v>200</v>
      </c>
      <c r="F327" s="2" t="n">
        <v>178</v>
      </c>
      <c r="G327" s="148" t="n">
        <v>20</v>
      </c>
      <c r="H327" t="n">
        <v>1</v>
      </c>
      <c r="I327" t="n">
        <v>1</v>
      </c>
      <c r="J327" t="n">
        <v>1</v>
      </c>
      <c r="Q327" t="n">
        <v>0.015</v>
      </c>
      <c r="R327" t="n">
        <v>5</v>
      </c>
      <c r="S327" t="n">
        <v>605</v>
      </c>
      <c r="T327" t="n">
        <v>0.9</v>
      </c>
      <c r="U327" t="n">
        <v>83.59999999999999</v>
      </c>
      <c r="V327" t="n">
        <v>0.7</v>
      </c>
      <c r="W327" t="n">
        <v>0.7</v>
      </c>
      <c r="X327" t="n">
        <v>1</v>
      </c>
      <c r="Y327" t="n">
        <v>0.3</v>
      </c>
      <c r="Z327" t="n">
        <v>1.528</v>
      </c>
      <c r="AA327" s="1">
        <f>IFERROR(R327/S327,"")</f>
        <v/>
      </c>
    </row>
    <row r="328">
      <c r="A328" t="n">
        <v>2021</v>
      </c>
      <c r="B328" t="n">
        <v>7</v>
      </c>
      <c r="C328" t="n">
        <v>430</v>
      </c>
      <c r="D328" t="inlineStr">
        <is>
          <t>غسالة ميديا 12 كجم</t>
        </is>
      </c>
      <c r="E328" t="n">
        <v>200</v>
      </c>
      <c r="F328" s="2" t="n"/>
      <c r="G328" s="148" t="n"/>
      <c r="Q328" t="n">
        <v>0.015</v>
      </c>
      <c r="S328" t="n">
        <v>150</v>
      </c>
      <c r="U328" t="n">
        <v>14.4</v>
      </c>
      <c r="X328" t="n">
        <v>0</v>
      </c>
      <c r="AA328" s="1">
        <f>IFERROR(R328/S328,"")</f>
        <v/>
      </c>
    </row>
    <row r="329">
      <c r="A329" t="n">
        <v>2021</v>
      </c>
      <c r="B329" t="n">
        <v>7</v>
      </c>
      <c r="C329" t="n">
        <v>4</v>
      </c>
      <c r="D329" t="inlineStr">
        <is>
          <t>جانب حماية يمين / شمال</t>
        </is>
      </c>
      <c r="E329" t="n">
        <v>195</v>
      </c>
      <c r="F329" s="2" t="n">
        <v>149</v>
      </c>
      <c r="G329" s="148" t="n">
        <v>48</v>
      </c>
      <c r="H329" t="n">
        <v>39</v>
      </c>
      <c r="I329" t="n">
        <v>35</v>
      </c>
      <c r="J329" t="n">
        <v>36</v>
      </c>
      <c r="K329" t="n">
        <v>8</v>
      </c>
      <c r="L329" t="n">
        <v>7</v>
      </c>
      <c r="O329" t="n">
        <v>3</v>
      </c>
      <c r="Q329" t="n">
        <v>0.02</v>
      </c>
      <c r="R329" t="n">
        <v>129</v>
      </c>
      <c r="S329" t="n">
        <v>5505</v>
      </c>
      <c r="T329" t="n">
        <v>2.9</v>
      </c>
      <c r="U329" t="n">
        <v>117</v>
      </c>
      <c r="V329" t="n">
        <v>3.9</v>
      </c>
      <c r="W329" t="n">
        <v>156.5</v>
      </c>
      <c r="X329" t="n">
        <v>7</v>
      </c>
      <c r="Y329" t="n">
        <v>2.7</v>
      </c>
      <c r="Z329" t="n">
        <v>0.966</v>
      </c>
      <c r="AA329" s="1">
        <f>IFERROR(R329/S329,"")</f>
        <v/>
      </c>
    </row>
    <row r="330">
      <c r="A330" t="n">
        <v>2021</v>
      </c>
      <c r="B330" t="n">
        <v>7</v>
      </c>
      <c r="C330" t="n">
        <v>52</v>
      </c>
      <c r="D330" t="inlineStr">
        <is>
          <t>فوم كوش 152</t>
        </is>
      </c>
      <c r="E330" t="n">
        <v>96</v>
      </c>
      <c r="F330" s="2" t="n">
        <v>96</v>
      </c>
      <c r="G330" s="148" t="n">
        <v>337</v>
      </c>
      <c r="I330" t="n">
        <v>8</v>
      </c>
      <c r="J330" t="n">
        <v>35</v>
      </c>
      <c r="L330" t="n">
        <v>8</v>
      </c>
      <c r="O330" t="n">
        <v>10</v>
      </c>
      <c r="Q330" t="n">
        <v>0.02</v>
      </c>
      <c r="R330" t="n">
        <v>61</v>
      </c>
      <c r="S330" t="n">
        <v>10461</v>
      </c>
      <c r="T330" t="n">
        <v>5.1</v>
      </c>
      <c r="U330" t="n">
        <v>871.8</v>
      </c>
      <c r="V330" t="n">
        <v>4.3</v>
      </c>
      <c r="W330" t="n">
        <v>721.7</v>
      </c>
      <c r="X330" t="n">
        <v>3</v>
      </c>
      <c r="Y330" t="n">
        <v>0.2</v>
      </c>
      <c r="Z330" t="n">
        <v>0.472</v>
      </c>
      <c r="AA330" s="1">
        <f>IFERROR(R330/S330,"")</f>
        <v/>
      </c>
    </row>
    <row r="331">
      <c r="A331" t="n">
        <v>2021</v>
      </c>
      <c r="B331" t="n">
        <v>7</v>
      </c>
      <c r="C331" t="n">
        <v>123</v>
      </c>
      <c r="D331" t="inlineStr">
        <is>
          <t>Stop Coller S4</t>
        </is>
      </c>
      <c r="E331" t="n">
        <v>180</v>
      </c>
      <c r="F331" s="2" t="n">
        <v>169</v>
      </c>
      <c r="G331" s="148" t="n">
        <v>86</v>
      </c>
      <c r="H331" t="n">
        <v>18</v>
      </c>
      <c r="I331" t="n">
        <v>15</v>
      </c>
      <c r="J331" t="n">
        <v>29</v>
      </c>
      <c r="L331" t="n">
        <v>4</v>
      </c>
      <c r="Q331" t="n">
        <v>0.02</v>
      </c>
      <c r="R331" t="n">
        <v>66</v>
      </c>
      <c r="S331" t="n">
        <v>2086</v>
      </c>
      <c r="T331" t="n">
        <v>0.5</v>
      </c>
      <c r="U331" t="n">
        <v>15.7</v>
      </c>
      <c r="V331" t="n">
        <v>0.4</v>
      </c>
      <c r="W331" t="n">
        <v>11</v>
      </c>
      <c r="X331" t="n">
        <v>2</v>
      </c>
      <c r="Y331" t="n">
        <v>0.8</v>
      </c>
      <c r="Z331" t="n">
        <v>0.593</v>
      </c>
      <c r="AA331" s="1">
        <f>IFERROR(R331/S331,"")</f>
        <v/>
      </c>
    </row>
    <row r="332">
      <c r="A332" t="n">
        <v>2021</v>
      </c>
      <c r="B332" t="n">
        <v>7</v>
      </c>
      <c r="C332" t="n">
        <v>159</v>
      </c>
      <c r="D332" t="inlineStr">
        <is>
          <t>سخان غاز 6لتر</t>
        </is>
      </c>
      <c r="E332" t="n">
        <v>154</v>
      </c>
      <c r="F332" s="2" t="n">
        <v>126</v>
      </c>
      <c r="G332" s="148" t="n">
        <v>87</v>
      </c>
      <c r="H332" t="n">
        <v>72</v>
      </c>
      <c r="I332" t="n">
        <v>60</v>
      </c>
      <c r="J332" t="n">
        <v>116</v>
      </c>
      <c r="K332" t="n">
        <v>14</v>
      </c>
      <c r="L332" t="n">
        <v>18</v>
      </c>
      <c r="O332" t="n">
        <v>6</v>
      </c>
      <c r="Q332" t="n">
        <v>0.02</v>
      </c>
      <c r="R332" t="n">
        <v>284</v>
      </c>
      <c r="S332" t="n">
        <v>34556</v>
      </c>
      <c r="T332" t="n">
        <v>5.7</v>
      </c>
      <c r="U332" t="n">
        <v>693.3</v>
      </c>
      <c r="V332" t="n">
        <v>3.8</v>
      </c>
      <c r="W332" t="n">
        <v>468.7</v>
      </c>
      <c r="X332" t="n">
        <v>26</v>
      </c>
      <c r="Y332" t="n">
        <v>3.3</v>
      </c>
      <c r="Z332" t="n">
        <v>0.863</v>
      </c>
      <c r="AA332" s="1">
        <f>IFERROR(R332/S332,"")</f>
        <v/>
      </c>
    </row>
    <row r="333">
      <c r="A333" t="n">
        <v>2021</v>
      </c>
      <c r="B333" t="n">
        <v>7</v>
      </c>
      <c r="C333" t="n">
        <v>214</v>
      </c>
      <c r="D333" t="inlineStr">
        <is>
          <t>فوم قاعده 60*60</t>
        </is>
      </c>
      <c r="E333" t="n">
        <v>212</v>
      </c>
      <c r="F333" s="2" t="n">
        <v>175</v>
      </c>
      <c r="G333" s="148" t="n">
        <v>83</v>
      </c>
      <c r="H333" t="n">
        <v>37</v>
      </c>
      <c r="I333" t="n">
        <v>33</v>
      </c>
      <c r="J333" t="n">
        <v>29</v>
      </c>
      <c r="K333" t="n">
        <v>5</v>
      </c>
      <c r="L333" t="n">
        <v>4</v>
      </c>
      <c r="O333" t="n">
        <v>2</v>
      </c>
      <c r="Q333" t="n">
        <v>0.02</v>
      </c>
      <c r="R333" t="n">
        <v>110</v>
      </c>
      <c r="S333" t="n">
        <v>3673</v>
      </c>
      <c r="T333" t="n">
        <v>0.3</v>
      </c>
      <c r="U333" t="n">
        <v>10.5</v>
      </c>
      <c r="V333" t="n">
        <v>0.3</v>
      </c>
      <c r="W333" t="n">
        <v>11.1</v>
      </c>
      <c r="X333" t="n">
        <v>6</v>
      </c>
      <c r="Y333" t="n">
        <v>1.3</v>
      </c>
      <c r="Z333" t="n">
        <v>0.409</v>
      </c>
      <c r="AA333" s="1">
        <f>IFERROR(R333/S333,"")</f>
        <v/>
      </c>
    </row>
    <row r="334">
      <c r="A334" t="n">
        <v>2021</v>
      </c>
      <c r="B334" t="n">
        <v>7</v>
      </c>
      <c r="C334" t="n">
        <v>227</v>
      </c>
      <c r="D334" t="inlineStr">
        <is>
          <t>فوم طقم سخان غاز 10 لتر</t>
        </is>
      </c>
      <c r="E334" t="n">
        <v>177</v>
      </c>
      <c r="F334" s="2" t="n">
        <v>138</v>
      </c>
      <c r="G334" s="148" t="n">
        <v>79</v>
      </c>
      <c r="H334" t="n">
        <v>32</v>
      </c>
      <c r="I334" t="n">
        <v>32</v>
      </c>
      <c r="J334" t="n">
        <v>52</v>
      </c>
      <c r="K334" t="n">
        <v>7</v>
      </c>
      <c r="L334" t="n">
        <v>15</v>
      </c>
      <c r="O334" t="n">
        <v>1</v>
      </c>
      <c r="Q334" t="n">
        <v>0.02</v>
      </c>
      <c r="R334" t="n">
        <v>136</v>
      </c>
      <c r="S334" t="n">
        <v>13912</v>
      </c>
      <c r="T334" t="n">
        <v>1.1</v>
      </c>
      <c r="U334" t="n">
        <v>114</v>
      </c>
      <c r="V334" t="n">
        <v>1.1</v>
      </c>
      <c r="W334" t="n">
        <v>107.5</v>
      </c>
      <c r="X334" t="n">
        <v>10</v>
      </c>
      <c r="Y334" t="n">
        <v>1.7</v>
      </c>
      <c r="Z334" t="n">
        <v>1.037</v>
      </c>
      <c r="AA334" s="1">
        <f>IFERROR(R334/S334,"")</f>
        <v/>
      </c>
    </row>
    <row r="335">
      <c r="A335" t="n">
        <v>2021</v>
      </c>
      <c r="B335" t="n">
        <v>7</v>
      </c>
      <c r="C335" t="n">
        <v>256</v>
      </c>
      <c r="D335" t="inlineStr">
        <is>
          <t>فوم دعامه 60*60</t>
        </is>
      </c>
      <c r="E335" t="n">
        <v>171</v>
      </c>
      <c r="F335" s="2" t="n">
        <v>157</v>
      </c>
      <c r="G335" s="148" t="n">
        <v>185</v>
      </c>
      <c r="H335" t="n">
        <v>9</v>
      </c>
      <c r="I335" t="n">
        <v>8</v>
      </c>
      <c r="J335" t="n">
        <v>18</v>
      </c>
      <c r="K335" t="n">
        <v>2</v>
      </c>
      <c r="Q335" t="n">
        <v>0.02</v>
      </c>
      <c r="R335" t="n">
        <v>37</v>
      </c>
      <c r="S335" t="n">
        <v>2337</v>
      </c>
      <c r="T335" t="n">
        <v>1.2</v>
      </c>
      <c r="U335" t="n">
        <v>73</v>
      </c>
      <c r="V335" t="n">
        <v>1.2</v>
      </c>
      <c r="W335" t="n">
        <v>71.5</v>
      </c>
      <c r="X335" t="n">
        <v>2</v>
      </c>
      <c r="Y335" t="n">
        <v>0.2</v>
      </c>
      <c r="Z335" t="n">
        <v>0.316</v>
      </c>
      <c r="AA335" s="1">
        <f>IFERROR(R335/S335,"")</f>
        <v/>
      </c>
    </row>
    <row r="336">
      <c r="A336" t="n">
        <v>2021</v>
      </c>
      <c r="B336" t="n">
        <v>7</v>
      </c>
      <c r="C336" t="n">
        <v>259</v>
      </c>
      <c r="D336" t="inlineStr">
        <is>
          <t>فوم حمايةالعداد</t>
        </is>
      </c>
      <c r="E336" t="n">
        <v>85</v>
      </c>
      <c r="F336" s="2" t="n">
        <v>133</v>
      </c>
      <c r="G336" s="148" t="n">
        <v>325</v>
      </c>
      <c r="H336" t="n">
        <v>11</v>
      </c>
      <c r="I336" t="n">
        <v>7</v>
      </c>
      <c r="J336" t="n">
        <v>87</v>
      </c>
      <c r="K336" t="n">
        <v>4</v>
      </c>
      <c r="L336" t="n">
        <v>15</v>
      </c>
      <c r="O336" t="n">
        <v>20</v>
      </c>
      <c r="Q336" t="n">
        <v>0.02</v>
      </c>
      <c r="R336" t="n">
        <v>144</v>
      </c>
      <c r="S336" t="n">
        <v>18144</v>
      </c>
      <c r="T336" t="n">
        <v>48</v>
      </c>
      <c r="U336" t="n">
        <v>6048</v>
      </c>
      <c r="V336" t="n">
        <v>44.9</v>
      </c>
      <c r="W336" t="n">
        <v>5600.5</v>
      </c>
      <c r="X336" t="n">
        <v>4</v>
      </c>
      <c r="Y336" t="n">
        <v>0.4</v>
      </c>
      <c r="Z336" t="n">
        <v>0.406</v>
      </c>
      <c r="AA336" s="1">
        <f>IFERROR(R336/S336,"")</f>
        <v/>
      </c>
    </row>
    <row r="337">
      <c r="A337" t="n">
        <v>2021</v>
      </c>
      <c r="B337" t="n">
        <v>7</v>
      </c>
      <c r="C337" t="n">
        <v>334</v>
      </c>
      <c r="D337" t="inlineStr">
        <is>
          <t>طقم سخان بلونايل ذو 4 اطقم</t>
        </is>
      </c>
      <c r="E337" t="n">
        <v>164</v>
      </c>
      <c r="F337" s="2" t="n">
        <v>145</v>
      </c>
      <c r="G337" s="148" t="n">
        <v>100</v>
      </c>
      <c r="H337" t="n">
        <v>60</v>
      </c>
      <c r="I337" t="n">
        <v>50</v>
      </c>
      <c r="J337" t="n">
        <v>63</v>
      </c>
      <c r="K337" t="n">
        <v>6</v>
      </c>
      <c r="L337" t="n">
        <v>11</v>
      </c>
      <c r="O337" t="n">
        <v>7</v>
      </c>
      <c r="Q337" t="n">
        <v>0.02</v>
      </c>
      <c r="R337" t="n">
        <v>193</v>
      </c>
      <c r="S337" t="n">
        <v>20533</v>
      </c>
      <c r="T337" t="n">
        <v>2.9</v>
      </c>
      <c r="U337" t="n">
        <v>303.4</v>
      </c>
      <c r="V337" t="n">
        <v>2.4</v>
      </c>
      <c r="W337" t="n">
        <v>255.9</v>
      </c>
      <c r="X337" t="n">
        <v>12</v>
      </c>
      <c r="Y337" t="n">
        <v>1.9</v>
      </c>
      <c r="Z337" t="n">
        <v>0.884</v>
      </c>
      <c r="AA337" s="1">
        <f>IFERROR(R337/S337,"")</f>
        <v/>
      </c>
    </row>
    <row r="338">
      <c r="A338" t="n">
        <v>2021</v>
      </c>
      <c r="B338" t="n">
        <v>7</v>
      </c>
      <c r="C338" t="n">
        <v>372</v>
      </c>
      <c r="D338" t="inlineStr">
        <is>
          <t>جوانب بوتجاز يمين وشمال</t>
        </is>
      </c>
      <c r="E338" t="n">
        <v>195</v>
      </c>
      <c r="F338" s="2" t="n">
        <v>146</v>
      </c>
      <c r="G338" s="148" t="n">
        <v>51</v>
      </c>
      <c r="H338" t="n">
        <v>4</v>
      </c>
      <c r="I338" t="n">
        <v>2</v>
      </c>
      <c r="J338" t="n">
        <v>12</v>
      </c>
      <c r="K338" t="n">
        <v>3</v>
      </c>
      <c r="L338" t="n">
        <v>2</v>
      </c>
      <c r="O338" t="n">
        <v>2</v>
      </c>
      <c r="Q338" t="n">
        <v>0.02</v>
      </c>
      <c r="R338" t="n">
        <v>26</v>
      </c>
      <c r="S338" t="n">
        <v>1970</v>
      </c>
      <c r="T338" t="n">
        <v>0.6</v>
      </c>
      <c r="U338" t="n">
        <v>39.5</v>
      </c>
      <c r="V338" t="n">
        <v>0.8</v>
      </c>
      <c r="W338" t="n">
        <v>52.4</v>
      </c>
      <c r="X338" t="n">
        <v>2</v>
      </c>
      <c r="Y338" t="n">
        <v>0.5</v>
      </c>
      <c r="Z338" t="n">
        <v>1.21</v>
      </c>
      <c r="AA338" s="1">
        <f>IFERROR(R338/S338,"")</f>
        <v/>
      </c>
    </row>
    <row r="339">
      <c r="A339" t="n">
        <v>2021</v>
      </c>
      <c r="B339" t="n">
        <v>7</v>
      </c>
      <c r="C339" t="n">
        <v>374</v>
      </c>
      <c r="D339" t="inlineStr">
        <is>
          <t>زانوسي 70 سم -1(قاعدة ، كفر)</t>
        </is>
      </c>
      <c r="E339" t="n">
        <v>180</v>
      </c>
      <c r="F339" s="2" t="n">
        <v>170</v>
      </c>
      <c r="G339" s="148" t="n">
        <v>64</v>
      </c>
      <c r="H339" t="n">
        <v>15</v>
      </c>
      <c r="I339" t="n">
        <v>10</v>
      </c>
      <c r="J339" t="n">
        <v>17</v>
      </c>
      <c r="L339" t="n">
        <v>4</v>
      </c>
      <c r="O339" t="n">
        <v>4</v>
      </c>
      <c r="Q339" t="n">
        <v>0.02</v>
      </c>
      <c r="R339" t="n">
        <v>52</v>
      </c>
      <c r="S339" t="n">
        <v>3701</v>
      </c>
      <c r="T339" t="n">
        <v>3.9</v>
      </c>
      <c r="U339" t="n">
        <v>255.9</v>
      </c>
      <c r="V339" t="n">
        <v>3.3</v>
      </c>
      <c r="W339" t="n">
        <v>220.9</v>
      </c>
      <c r="X339" t="n">
        <v>4</v>
      </c>
      <c r="Y339" t="n">
        <v>0.8</v>
      </c>
      <c r="Z339" t="n">
        <v>0.701</v>
      </c>
      <c r="AA339" s="1">
        <f>IFERROR(R339/S339,"")</f>
        <v/>
      </c>
    </row>
    <row r="340">
      <c r="A340" t="n">
        <v>2021</v>
      </c>
      <c r="B340" t="n">
        <v>7</v>
      </c>
      <c r="C340" t="n">
        <v>394</v>
      </c>
      <c r="D340" t="inlineStr">
        <is>
          <t>طقم فوم مبرد هواء 60 لتر</t>
        </is>
      </c>
      <c r="E340" t="n">
        <v>180</v>
      </c>
      <c r="F340" s="2" t="n">
        <v>190</v>
      </c>
      <c r="G340" s="148" t="n">
        <v>76</v>
      </c>
      <c r="H340" t="n">
        <v>9</v>
      </c>
      <c r="I340" t="n">
        <v>7</v>
      </c>
      <c r="J340" t="n">
        <v>18</v>
      </c>
      <c r="K340" t="n">
        <v>1</v>
      </c>
      <c r="L340" t="n">
        <v>1</v>
      </c>
      <c r="O340" t="n">
        <v>4</v>
      </c>
      <c r="Q340" t="n">
        <v>0.02</v>
      </c>
      <c r="R340" t="n">
        <v>40</v>
      </c>
      <c r="S340" t="n">
        <v>5240</v>
      </c>
      <c r="T340" t="n">
        <v>0.6</v>
      </c>
      <c r="U340" t="n">
        <v>72.59999999999999</v>
      </c>
      <c r="V340" t="n">
        <v>0.3</v>
      </c>
      <c r="W340" t="n">
        <v>38.4</v>
      </c>
      <c r="X340" t="n">
        <v>7</v>
      </c>
      <c r="Y340" t="n">
        <v>0.5</v>
      </c>
      <c r="Z340" t="n">
        <v>0.425</v>
      </c>
      <c r="AA340" s="1">
        <f>IFERROR(R340/S340,"")</f>
        <v/>
      </c>
    </row>
    <row r="341">
      <c r="A341" t="n">
        <v>2021</v>
      </c>
      <c r="B341" t="n">
        <v>8</v>
      </c>
      <c r="C341" t="n">
        <v>1</v>
      </c>
      <c r="D341" t="inlineStr">
        <is>
          <t>كفر سخان فرنساوى 085/قاعده سخان فرنساوى 086</t>
        </is>
      </c>
      <c r="E341" t="n">
        <v>100</v>
      </c>
      <c r="F341" s="2" t="n">
        <v>115</v>
      </c>
      <c r="G341" s="148" t="n">
        <v>94</v>
      </c>
      <c r="H341" t="n">
        <v>22</v>
      </c>
      <c r="I341" t="n">
        <v>12</v>
      </c>
      <c r="J341" t="n">
        <v>23</v>
      </c>
      <c r="O341" t="n">
        <v>3</v>
      </c>
      <c r="Q341" t="n">
        <v>0.015</v>
      </c>
      <c r="R341" t="n">
        <v>60</v>
      </c>
      <c r="S341" t="n">
        <v>7916</v>
      </c>
      <c r="T341" t="n">
        <v>2.6</v>
      </c>
      <c r="U341" t="n">
        <v>323.9</v>
      </c>
      <c r="V341" t="n">
        <v>3.6</v>
      </c>
      <c r="W341" t="n">
        <v>447.5</v>
      </c>
      <c r="X341" t="n">
        <v>4</v>
      </c>
      <c r="Y341" t="n">
        <v>0.6</v>
      </c>
      <c r="Z341" t="n">
        <v>0.833</v>
      </c>
      <c r="AA341" s="1">
        <f>IFERROR(R341/S341,"")</f>
        <v/>
      </c>
    </row>
    <row r="342">
      <c r="A342" t="n">
        <v>2021</v>
      </c>
      <c r="B342" t="n">
        <v>8</v>
      </c>
      <c r="C342" t="n">
        <v>10</v>
      </c>
      <c r="D342" t="inlineStr">
        <is>
          <t>فوم زوايا فيكتوريا اماميه وخلفية</t>
        </is>
      </c>
      <c r="E342" t="n">
        <v>99</v>
      </c>
      <c r="F342" s="2" t="n">
        <v>105</v>
      </c>
      <c r="G342" s="148" t="n">
        <v>137</v>
      </c>
      <c r="H342" t="n">
        <v>21</v>
      </c>
      <c r="I342" t="n">
        <v>19</v>
      </c>
      <c r="J342" t="n">
        <v>24</v>
      </c>
      <c r="Q342" t="n">
        <v>0.015</v>
      </c>
      <c r="R342" t="n">
        <v>73</v>
      </c>
      <c r="S342" t="n">
        <v>11065</v>
      </c>
      <c r="T342" t="n">
        <v>2.1</v>
      </c>
      <c r="U342" t="n">
        <v>303.7</v>
      </c>
      <c r="V342" t="n">
        <v>2.8</v>
      </c>
      <c r="W342" t="n">
        <v>405.3</v>
      </c>
      <c r="X342" t="n">
        <v>4</v>
      </c>
      <c r="Y342" t="n">
        <v>0.5</v>
      </c>
      <c r="Z342" t="n">
        <v>0.867</v>
      </c>
      <c r="AA342" s="1">
        <f>IFERROR(R342/S342,"")</f>
        <v/>
      </c>
    </row>
    <row r="343">
      <c r="A343" t="n">
        <v>2021</v>
      </c>
      <c r="B343" t="n">
        <v>8</v>
      </c>
      <c r="C343" t="n">
        <v>18</v>
      </c>
      <c r="D343" t="inlineStr">
        <is>
          <t>كفر غسالة LG/زوايا غسالة LG</t>
        </is>
      </c>
      <c r="E343" t="n">
        <v>107</v>
      </c>
      <c r="F343" s="2" t="n">
        <v>116</v>
      </c>
      <c r="G343" s="148" t="n">
        <v>63</v>
      </c>
      <c r="H343" t="n">
        <v>39</v>
      </c>
      <c r="I343" t="n">
        <v>32</v>
      </c>
      <c r="J343" t="n">
        <v>44</v>
      </c>
      <c r="K343" t="n">
        <v>1</v>
      </c>
      <c r="O343" t="n">
        <v>2</v>
      </c>
      <c r="Q343" t="n">
        <v>0.015</v>
      </c>
      <c r="R343" t="n">
        <v>114</v>
      </c>
      <c r="S343" t="n">
        <v>13372</v>
      </c>
      <c r="T343" t="n">
        <v>6.1</v>
      </c>
      <c r="U343" t="n">
        <v>744.9</v>
      </c>
      <c r="V343" t="n">
        <v>7.4</v>
      </c>
      <c r="W343" t="n">
        <v>923.1</v>
      </c>
      <c r="X343" t="n">
        <v>9</v>
      </c>
      <c r="Y343" t="n">
        <v>1.8</v>
      </c>
      <c r="Z343" t="n">
        <v>1.008</v>
      </c>
      <c r="AA343" s="1">
        <f>IFERROR(R343/S343,"")</f>
        <v/>
      </c>
    </row>
    <row r="344">
      <c r="A344" t="n">
        <v>2021</v>
      </c>
      <c r="B344" t="n">
        <v>8</v>
      </c>
      <c r="C344" t="n">
        <v>29</v>
      </c>
      <c r="D344" t="inlineStr">
        <is>
          <t>بوتجاز  90 تصدير</t>
        </is>
      </c>
      <c r="E344" t="n">
        <v>120</v>
      </c>
      <c r="F344" s="2" t="n">
        <v>118</v>
      </c>
      <c r="G344" s="148" t="n">
        <v>61</v>
      </c>
      <c r="H344" t="n">
        <v>30</v>
      </c>
      <c r="I344" t="n">
        <v>26</v>
      </c>
      <c r="J344" t="n">
        <v>36</v>
      </c>
      <c r="K344" t="n">
        <v>3</v>
      </c>
      <c r="O344" t="n">
        <v>2</v>
      </c>
      <c r="Q344" t="n">
        <v>0.015</v>
      </c>
      <c r="R344" t="n">
        <v>97</v>
      </c>
      <c r="S344" t="n">
        <v>6877</v>
      </c>
      <c r="T344" t="n">
        <v>2.8</v>
      </c>
      <c r="U344" t="n">
        <v>200.4</v>
      </c>
      <c r="V344" t="n">
        <v>1.2</v>
      </c>
      <c r="W344" t="n">
        <v>87.90000000000001</v>
      </c>
      <c r="X344" t="n">
        <v>6</v>
      </c>
      <c r="Y344" t="n">
        <v>1.6</v>
      </c>
      <c r="Z344" t="n">
        <v>0.868</v>
      </c>
      <c r="AA344" s="1">
        <f>IFERROR(R344/S344,"")</f>
        <v/>
      </c>
    </row>
    <row r="345">
      <c r="A345" t="n">
        <v>2021</v>
      </c>
      <c r="B345" t="n">
        <v>8</v>
      </c>
      <c r="C345" t="n">
        <v>32</v>
      </c>
      <c r="D345" t="inlineStr">
        <is>
          <t>فكتوريا قاعدة ولوحة تحكم وحلة</t>
        </is>
      </c>
      <c r="E345" t="n">
        <v>97</v>
      </c>
      <c r="F345" s="2" t="n">
        <v>116</v>
      </c>
      <c r="G345" s="148" t="n">
        <v>62</v>
      </c>
      <c r="H345" t="n">
        <v>58</v>
      </c>
      <c r="I345" t="n">
        <v>51</v>
      </c>
      <c r="J345" t="n">
        <v>55</v>
      </c>
      <c r="K345" t="n">
        <v>2</v>
      </c>
      <c r="L345" t="n">
        <v>4</v>
      </c>
      <c r="Q345" t="n">
        <v>0.015</v>
      </c>
      <c r="R345" t="n">
        <v>179</v>
      </c>
      <c r="S345" t="n">
        <v>12239</v>
      </c>
      <c r="T345" t="n">
        <v>9.4</v>
      </c>
      <c r="U345" t="n">
        <v>581.5</v>
      </c>
      <c r="V345" t="n">
        <v>10.9</v>
      </c>
      <c r="W345" t="n">
        <v>616.9</v>
      </c>
      <c r="X345" t="n">
        <v>13</v>
      </c>
      <c r="Y345" t="n">
        <v>2.9</v>
      </c>
      <c r="Z345" t="n">
        <v>0.578</v>
      </c>
      <c r="AA345" s="1">
        <f>IFERROR(R345/S345,"")</f>
        <v/>
      </c>
    </row>
    <row r="346">
      <c r="A346" t="n">
        <v>2021</v>
      </c>
      <c r="B346" t="n">
        <v>8</v>
      </c>
      <c r="C346" t="n">
        <v>34</v>
      </c>
      <c r="D346" t="inlineStr">
        <is>
          <t xml:space="preserve">دايو 11قدم المعدل </t>
        </is>
      </c>
      <c r="E346" t="n">
        <v>103</v>
      </c>
      <c r="F346" s="2" t="n">
        <v>105</v>
      </c>
      <c r="G346" s="148" t="n">
        <v>138</v>
      </c>
      <c r="H346" t="n">
        <v>15</v>
      </c>
      <c r="I346" t="n">
        <v>16</v>
      </c>
      <c r="J346" t="n">
        <v>14</v>
      </c>
      <c r="Q346" t="n">
        <v>0.015</v>
      </c>
      <c r="R346" t="n">
        <v>51</v>
      </c>
      <c r="S346" t="n">
        <v>7863</v>
      </c>
      <c r="T346" t="n">
        <v>32.1</v>
      </c>
      <c r="U346" t="n">
        <v>4483.1</v>
      </c>
      <c r="V346" t="n">
        <v>57.2</v>
      </c>
      <c r="W346" t="n">
        <v>7839.6</v>
      </c>
      <c r="X346" t="n">
        <v>3</v>
      </c>
      <c r="Y346" t="n">
        <v>0.4</v>
      </c>
      <c r="Z346" t="n">
        <v>0.851</v>
      </c>
      <c r="AA346" s="1">
        <f>IFERROR(R346/S346,"")</f>
        <v/>
      </c>
    </row>
    <row r="347">
      <c r="A347" t="n">
        <v>2021</v>
      </c>
      <c r="B347" t="n">
        <v>8</v>
      </c>
      <c r="C347" t="n">
        <v>47</v>
      </c>
      <c r="D347" t="inlineStr">
        <is>
          <t>قاعدة غسالة LG</t>
        </is>
      </c>
      <c r="E347" t="n">
        <v>115</v>
      </c>
      <c r="F347" s="2" t="n">
        <v>113</v>
      </c>
      <c r="G347" s="148" t="n">
        <v>64</v>
      </c>
      <c r="H347" t="n">
        <v>43</v>
      </c>
      <c r="I347" t="n">
        <v>29</v>
      </c>
      <c r="J347" t="n">
        <v>34</v>
      </c>
      <c r="K347" t="n">
        <v>7</v>
      </c>
      <c r="O347" t="n">
        <v>2</v>
      </c>
      <c r="Q347" t="n">
        <v>0.015</v>
      </c>
      <c r="R347" t="n">
        <v>115</v>
      </c>
      <c r="S347" t="n">
        <v>6523</v>
      </c>
      <c r="T347" t="n">
        <v>0.4</v>
      </c>
      <c r="U347" t="n">
        <v>23.3</v>
      </c>
      <c r="V347" t="n">
        <v>0.4</v>
      </c>
      <c r="W347" t="n">
        <v>13.7</v>
      </c>
      <c r="X347" t="n">
        <v>8</v>
      </c>
      <c r="Y347" t="n">
        <v>1.8</v>
      </c>
      <c r="Z347" t="n">
        <v>0.588</v>
      </c>
      <c r="AA347" s="1">
        <f>IFERROR(R347/S347,"")</f>
        <v/>
      </c>
    </row>
    <row r="348">
      <c r="A348" t="n">
        <v>2021</v>
      </c>
      <c r="B348" t="n">
        <v>8</v>
      </c>
      <c r="C348" t="n">
        <v>137</v>
      </c>
      <c r="D348" t="inlineStr">
        <is>
          <t>صندوق سمك 25 ك</t>
        </is>
      </c>
      <c r="E348" t="n">
        <v>116</v>
      </c>
      <c r="F348" s="2" t="n">
        <v>132</v>
      </c>
      <c r="G348" s="148" t="n">
        <v>82</v>
      </c>
      <c r="H348" t="n">
        <v>124</v>
      </c>
      <c r="I348" t="n">
        <v>68</v>
      </c>
      <c r="J348" t="n">
        <v>88</v>
      </c>
      <c r="K348" t="n">
        <v>10</v>
      </c>
      <c r="L348" t="n">
        <v>26</v>
      </c>
      <c r="O348" t="n">
        <v>2</v>
      </c>
      <c r="Q348" t="n">
        <v>0.015</v>
      </c>
      <c r="R348" t="n">
        <v>306</v>
      </c>
      <c r="S348" t="n">
        <v>25686</v>
      </c>
      <c r="T348" t="n">
        <v>2.4</v>
      </c>
      <c r="U348" t="n">
        <v>219.2</v>
      </c>
      <c r="V348" t="n">
        <v>1.6</v>
      </c>
      <c r="W348" t="n">
        <v>143.5</v>
      </c>
      <c r="X348" t="n">
        <v>24</v>
      </c>
      <c r="Y348" t="n">
        <v>3.7</v>
      </c>
      <c r="Z348" t="n">
        <v>0.523</v>
      </c>
      <c r="AA348" s="1">
        <f>IFERROR(R348/S348,"")</f>
        <v/>
      </c>
    </row>
    <row r="349">
      <c r="A349" t="n">
        <v>2021</v>
      </c>
      <c r="B349" t="n">
        <v>8</v>
      </c>
      <c r="C349" t="n">
        <v>142</v>
      </c>
      <c r="D349" t="inlineStr">
        <is>
          <t>صندوق سمك 10بنى سويف</t>
        </is>
      </c>
      <c r="E349" t="n">
        <v>103</v>
      </c>
      <c r="F349" s="2" t="n">
        <v>103</v>
      </c>
      <c r="G349" s="148" t="n">
        <v>105</v>
      </c>
      <c r="H349" t="n">
        <v>8</v>
      </c>
      <c r="I349" t="n">
        <v>8</v>
      </c>
      <c r="J349" t="n">
        <v>11</v>
      </c>
      <c r="Q349" t="n">
        <v>0.015</v>
      </c>
      <c r="R349" t="n">
        <v>27</v>
      </c>
      <c r="S349" t="n">
        <v>3577</v>
      </c>
      <c r="T349" t="n">
        <v>0.3</v>
      </c>
      <c r="U349" t="n">
        <v>33.2</v>
      </c>
      <c r="V349" t="n">
        <v>0.2</v>
      </c>
      <c r="W349" t="n">
        <v>30.8</v>
      </c>
      <c r="X349" t="n">
        <v>2</v>
      </c>
      <c r="Y349" t="n">
        <v>0.3</v>
      </c>
      <c r="Z349" t="n">
        <v>0.774</v>
      </c>
      <c r="AA349" s="1">
        <f>IFERROR(R349/S349,"")</f>
        <v/>
      </c>
    </row>
    <row r="350">
      <c r="A350" t="n">
        <v>2021</v>
      </c>
      <c r="B350" t="n">
        <v>8</v>
      </c>
      <c r="C350" t="n">
        <v>182</v>
      </c>
      <c r="D350" t="inlineStr">
        <is>
          <t>LG 43UJ63</t>
        </is>
      </c>
      <c r="E350" t="n">
        <v>131</v>
      </c>
      <c r="F350" s="2" t="n">
        <v>130</v>
      </c>
      <c r="G350" s="148" t="n">
        <v>113</v>
      </c>
      <c r="H350" t="n">
        <v>22</v>
      </c>
      <c r="I350" t="n">
        <v>19</v>
      </c>
      <c r="J350" t="n">
        <v>19</v>
      </c>
      <c r="K350" t="n">
        <v>1</v>
      </c>
      <c r="L350" t="n">
        <v>2</v>
      </c>
      <c r="O350" t="n">
        <v>2</v>
      </c>
      <c r="Q350" t="n">
        <v>0.015</v>
      </c>
      <c r="R350" t="n">
        <v>61</v>
      </c>
      <c r="S350" t="n">
        <v>3913</v>
      </c>
      <c r="T350" t="n">
        <v>0.8</v>
      </c>
      <c r="U350" t="n">
        <v>53.6</v>
      </c>
      <c r="V350" t="n">
        <v>1.1</v>
      </c>
      <c r="W350" t="n">
        <v>56.7</v>
      </c>
      <c r="X350" t="n">
        <v>3</v>
      </c>
      <c r="Y350" t="n">
        <v>0.5</v>
      </c>
      <c r="Z350" t="n">
        <v>0.539</v>
      </c>
      <c r="AA350" s="1">
        <f>IFERROR(R350/S350,"")</f>
        <v/>
      </c>
    </row>
    <row r="351">
      <c r="A351" t="n">
        <v>2021</v>
      </c>
      <c r="B351" t="n">
        <v>8</v>
      </c>
      <c r="C351" t="n">
        <v>212</v>
      </c>
      <c r="D351" t="inlineStr">
        <is>
          <t>فوم  60*90 (دعامة و قاعدة)</t>
        </is>
      </c>
      <c r="E351" t="n">
        <v>120</v>
      </c>
      <c r="F351" s="2" t="n">
        <v>121</v>
      </c>
      <c r="G351" s="148" t="n">
        <v>60</v>
      </c>
      <c r="H351" t="n">
        <v>27</v>
      </c>
      <c r="I351" t="n">
        <v>18</v>
      </c>
      <c r="J351" t="n">
        <v>36</v>
      </c>
      <c r="Q351" t="n">
        <v>0.015</v>
      </c>
      <c r="R351" t="n">
        <v>81</v>
      </c>
      <c r="S351" t="n">
        <v>4415</v>
      </c>
      <c r="T351" t="n">
        <v>1.7</v>
      </c>
      <c r="U351" t="n">
        <v>78.09999999999999</v>
      </c>
      <c r="V351" t="n">
        <v>2.4</v>
      </c>
      <c r="W351" t="n">
        <v>108.4</v>
      </c>
      <c r="X351" t="n">
        <v>6</v>
      </c>
      <c r="Y351" t="n">
        <v>1.4</v>
      </c>
      <c r="Z351" t="n">
        <v>0.5570000000000001</v>
      </c>
      <c r="AA351" s="1">
        <f>IFERROR(R351/S351,"")</f>
        <v/>
      </c>
    </row>
    <row r="352">
      <c r="A352" t="n">
        <v>2021</v>
      </c>
      <c r="B352" t="n">
        <v>8</v>
      </c>
      <c r="C352" t="n">
        <v>224</v>
      </c>
      <c r="D352" t="inlineStr">
        <is>
          <t>فوم طقم قاعدة ديب فريزر</t>
        </is>
      </c>
      <c r="E352" t="n">
        <v>101</v>
      </c>
      <c r="F352" s="2" t="n">
        <v>114</v>
      </c>
      <c r="G352" s="148" t="n">
        <v>127</v>
      </c>
      <c r="H352" t="n">
        <v>5</v>
      </c>
      <c r="I352" t="n">
        <v>4</v>
      </c>
      <c r="J352" t="n">
        <v>5</v>
      </c>
      <c r="O352" t="n">
        <v>1</v>
      </c>
      <c r="Q352" t="n">
        <v>0.015</v>
      </c>
      <c r="R352" t="n">
        <v>15</v>
      </c>
      <c r="S352" t="n">
        <v>4785</v>
      </c>
      <c r="T352" t="n">
        <v>0.1</v>
      </c>
      <c r="U352" t="n">
        <v>30.9</v>
      </c>
      <c r="V352" t="n">
        <v>0.1</v>
      </c>
      <c r="W352" t="n">
        <v>30.9</v>
      </c>
      <c r="X352" t="n">
        <v>2</v>
      </c>
      <c r="Y352" t="n">
        <v>0.1</v>
      </c>
      <c r="Z352" t="n">
        <v>0.766</v>
      </c>
      <c r="AA352" s="1">
        <f>IFERROR(R352/S352,"")</f>
        <v/>
      </c>
    </row>
    <row r="353">
      <c r="A353" t="n">
        <v>2021</v>
      </c>
      <c r="B353" t="n">
        <v>8</v>
      </c>
      <c r="C353" t="n">
        <v>241</v>
      </c>
      <c r="D353" t="inlineStr">
        <is>
          <t>فوم صندوق سمك التابوت</t>
        </is>
      </c>
      <c r="E353" t="n">
        <v>120</v>
      </c>
      <c r="F353" s="2" t="n">
        <v>135</v>
      </c>
      <c r="G353" s="148" t="n">
        <v>53</v>
      </c>
      <c r="H353" t="n">
        <v>6</v>
      </c>
      <c r="I353" t="n">
        <v>6</v>
      </c>
      <c r="J353" t="n">
        <v>11</v>
      </c>
      <c r="K353" t="n">
        <v>2</v>
      </c>
      <c r="Q353" t="n">
        <v>0.015</v>
      </c>
      <c r="R353" t="n">
        <v>24</v>
      </c>
      <c r="S353" t="n">
        <v>1659</v>
      </c>
      <c r="T353" t="n">
        <v>0.2</v>
      </c>
      <c r="U353" t="n">
        <v>10.6</v>
      </c>
      <c r="V353" t="n">
        <v>0.1</v>
      </c>
      <c r="W353" t="n">
        <v>6.4</v>
      </c>
      <c r="X353" t="n">
        <v>3</v>
      </c>
      <c r="Y353" t="n">
        <v>0.5</v>
      </c>
      <c r="Z353" t="n">
        <v>0.419</v>
      </c>
      <c r="AA353" s="1">
        <f>IFERROR(R353/S353,"")</f>
        <v/>
      </c>
    </row>
    <row r="354">
      <c r="A354" t="n">
        <v>2021</v>
      </c>
      <c r="B354" t="n">
        <v>8</v>
      </c>
      <c r="C354" t="n">
        <v>243</v>
      </c>
      <c r="D354" t="inlineStr">
        <is>
          <t>فوم صندوق سمك 35 ك</t>
        </is>
      </c>
      <c r="E354" t="n">
        <v>131</v>
      </c>
      <c r="F354" s="2" t="n">
        <v>141</v>
      </c>
      <c r="G354" s="148" t="n">
        <v>52</v>
      </c>
      <c r="H354" t="n">
        <v>23</v>
      </c>
      <c r="I354" t="n">
        <v>25</v>
      </c>
      <c r="J354" t="n">
        <v>26</v>
      </c>
      <c r="K354" t="n">
        <v>4</v>
      </c>
      <c r="L354" t="n">
        <v>5</v>
      </c>
      <c r="Q354" t="n">
        <v>0.015</v>
      </c>
      <c r="R354" t="n">
        <v>79</v>
      </c>
      <c r="S354" t="n">
        <v>5675</v>
      </c>
      <c r="T354" t="n">
        <v>0.4</v>
      </c>
      <c r="U354" t="n">
        <v>28.8</v>
      </c>
      <c r="V354" t="n">
        <v>0.3</v>
      </c>
      <c r="W354" t="n">
        <v>18.1</v>
      </c>
      <c r="X354" t="n">
        <v>7</v>
      </c>
      <c r="Y354" t="n">
        <v>1.5</v>
      </c>
      <c r="Z354" t="n">
        <v>0.67</v>
      </c>
      <c r="AA354" s="1">
        <f>IFERROR(R354/S354,"")</f>
        <v/>
      </c>
    </row>
    <row r="355">
      <c r="A355" t="n">
        <v>2021</v>
      </c>
      <c r="B355" t="n">
        <v>8</v>
      </c>
      <c r="C355" t="n">
        <v>295</v>
      </c>
      <c r="D355" t="inlineStr">
        <is>
          <t>غطاء صندوق سمك 20 ك فلات الجديدة</t>
        </is>
      </c>
      <c r="E355" t="n">
        <v>91</v>
      </c>
      <c r="F355" s="2" t="n"/>
      <c r="G355" s="148" t="n"/>
      <c r="J355" t="n">
        <v>6</v>
      </c>
      <c r="L355" t="n">
        <v>4</v>
      </c>
      <c r="Q355" t="n">
        <v>0.015</v>
      </c>
      <c r="R355" t="n">
        <v>10</v>
      </c>
      <c r="S355" t="n">
        <v>64</v>
      </c>
      <c r="T355" t="n">
        <v>0.1</v>
      </c>
      <c r="U355" t="n">
        <v>0.6</v>
      </c>
      <c r="V355" t="n">
        <v>0.1</v>
      </c>
      <c r="W355" t="n">
        <v>0.5</v>
      </c>
      <c r="X355" t="n">
        <v>0</v>
      </c>
      <c r="AA355" s="1">
        <f>IFERROR(R355/S355,"")</f>
        <v/>
      </c>
    </row>
    <row r="356">
      <c r="A356" t="n">
        <v>2021</v>
      </c>
      <c r="B356" t="n">
        <v>8</v>
      </c>
      <c r="C356" t="n">
        <v>301</v>
      </c>
      <c r="D356" t="inlineStr">
        <is>
          <t>علبة صندوق سمك 20 ك فلات الجديدة</t>
        </is>
      </c>
      <c r="E356" t="n">
        <v>128</v>
      </c>
      <c r="F356" s="2" t="n">
        <v>145</v>
      </c>
      <c r="G356" s="148" t="n">
        <v>149</v>
      </c>
      <c r="H356" t="n">
        <v>19</v>
      </c>
      <c r="I356" t="n">
        <v>6</v>
      </c>
      <c r="J356" t="n">
        <v>11</v>
      </c>
      <c r="O356" t="n">
        <v>2</v>
      </c>
      <c r="Q356" t="n">
        <v>0.015</v>
      </c>
      <c r="R356" t="n">
        <v>38</v>
      </c>
      <c r="S356" t="n">
        <v>2102</v>
      </c>
      <c r="T356" t="n">
        <v>0.1</v>
      </c>
      <c r="U356" t="n">
        <v>5.7</v>
      </c>
      <c r="V356" t="n">
        <v>0.1</v>
      </c>
      <c r="W356" t="n">
        <v>5.2</v>
      </c>
      <c r="X356" t="n">
        <v>2</v>
      </c>
      <c r="Y356" t="n">
        <v>0.3</v>
      </c>
      <c r="Z356" t="n">
        <v>0.283</v>
      </c>
      <c r="AA356" s="1">
        <f>IFERROR(R356/S356,"")</f>
        <v/>
      </c>
    </row>
    <row r="357">
      <c r="A357" t="n">
        <v>2021</v>
      </c>
      <c r="B357" t="n">
        <v>8</v>
      </c>
      <c r="C357" t="n">
        <v>331</v>
      </c>
      <c r="D357" t="inlineStr">
        <is>
          <t>طقم سخان بلونايل ذو 3 اطقم</t>
        </is>
      </c>
      <c r="E357" t="n">
        <v>89</v>
      </c>
      <c r="F357" s="2" t="n">
        <v>96</v>
      </c>
      <c r="G357" s="148" t="n">
        <v>113</v>
      </c>
      <c r="H357" t="n">
        <v>52</v>
      </c>
      <c r="I357" t="n">
        <v>62</v>
      </c>
      <c r="J357" t="n">
        <v>60</v>
      </c>
      <c r="K357" t="n">
        <v>1</v>
      </c>
      <c r="L357" t="n">
        <v>6</v>
      </c>
      <c r="O357" t="n">
        <v>3</v>
      </c>
      <c r="Q357" t="n">
        <v>0.015</v>
      </c>
      <c r="R357" t="n">
        <v>177</v>
      </c>
      <c r="S357" t="n">
        <v>23697</v>
      </c>
      <c r="T357" t="n">
        <v>2.6</v>
      </c>
      <c r="U357" t="n">
        <v>350.2</v>
      </c>
      <c r="V357" t="n">
        <v>2.6</v>
      </c>
      <c r="W357" t="n">
        <v>350.6</v>
      </c>
      <c r="X357" t="n">
        <v>13</v>
      </c>
      <c r="Y357" t="n">
        <v>1.6</v>
      </c>
      <c r="Z357" t="n">
        <v>0.6850000000000001</v>
      </c>
      <c r="AA357" s="1">
        <f>IFERROR(R357/S357,"")</f>
        <v/>
      </c>
    </row>
    <row r="358">
      <c r="A358" t="n">
        <v>2021</v>
      </c>
      <c r="B358" t="n">
        <v>8</v>
      </c>
      <c r="C358" t="n">
        <v>375</v>
      </c>
      <c r="D358" t="inlineStr">
        <is>
          <t xml:space="preserve">LG32LM55/LM63 </t>
        </is>
      </c>
      <c r="E358" t="n">
        <v>120</v>
      </c>
      <c r="F358" s="2" t="n">
        <v>119</v>
      </c>
      <c r="G358" s="148" t="n">
        <v>122</v>
      </c>
      <c r="H358" t="n">
        <v>46</v>
      </c>
      <c r="I358" t="n">
        <v>50</v>
      </c>
      <c r="J358" t="n">
        <v>43</v>
      </c>
      <c r="K358" t="n">
        <v>24</v>
      </c>
      <c r="L358" t="n">
        <v>8</v>
      </c>
      <c r="O358" t="n">
        <v>2</v>
      </c>
      <c r="Q358" t="n">
        <v>0.015</v>
      </c>
      <c r="R358" t="n">
        <v>168</v>
      </c>
      <c r="S358" t="n">
        <v>14043</v>
      </c>
      <c r="T358" t="n">
        <v>5</v>
      </c>
      <c r="U358" t="n">
        <v>398.1</v>
      </c>
      <c r="V358" t="n">
        <v>6.2</v>
      </c>
      <c r="W358" t="n">
        <v>480</v>
      </c>
      <c r="X358" t="n">
        <v>8</v>
      </c>
      <c r="Y358" t="n">
        <v>1.4</v>
      </c>
      <c r="Z358" t="n">
        <v>0.665</v>
      </c>
      <c r="AA358" s="1">
        <f>IFERROR(R358/S358,"")</f>
        <v/>
      </c>
    </row>
    <row r="359">
      <c r="A359" t="n">
        <v>2021</v>
      </c>
      <c r="B359" t="n">
        <v>8</v>
      </c>
      <c r="C359" t="n">
        <v>376</v>
      </c>
      <c r="D359" t="inlineStr">
        <is>
          <t xml:space="preserve">LG43LM63/UM73 </t>
        </is>
      </c>
      <c r="E359" t="n">
        <v>161</v>
      </c>
      <c r="F359" s="2" t="n">
        <v>138</v>
      </c>
      <c r="G359" s="148" t="n">
        <v>79</v>
      </c>
      <c r="H359" t="n">
        <v>32</v>
      </c>
      <c r="I359" t="n">
        <v>24</v>
      </c>
      <c r="J359" t="n">
        <v>23</v>
      </c>
      <c r="Q359" t="n">
        <v>0.015</v>
      </c>
      <c r="R359" t="n">
        <v>78</v>
      </c>
      <c r="S359" t="n">
        <v>6294</v>
      </c>
      <c r="T359" t="n">
        <v>1</v>
      </c>
      <c r="U359" t="n">
        <v>95.8</v>
      </c>
      <c r="V359" t="n">
        <v>1.3</v>
      </c>
      <c r="W359" t="n">
        <v>102.7</v>
      </c>
      <c r="X359" t="n">
        <v>5</v>
      </c>
      <c r="Y359" t="n">
        <v>1</v>
      </c>
      <c r="Z359" t="n">
        <v>0.854</v>
      </c>
      <c r="AA359" s="1">
        <f>IFERROR(R359/S359,"")</f>
        <v/>
      </c>
    </row>
    <row r="360">
      <c r="A360" t="n">
        <v>2021</v>
      </c>
      <c r="B360" t="n">
        <v>8</v>
      </c>
      <c r="C360" t="n">
        <v>377</v>
      </c>
      <c r="D360" t="inlineStr">
        <is>
          <t>زانوسى العبد 305</t>
        </is>
      </c>
      <c r="E360" t="n">
        <v>320</v>
      </c>
      <c r="F360" s="2" t="n">
        <v>219</v>
      </c>
      <c r="G360" s="148" t="n">
        <v>67</v>
      </c>
      <c r="H360" t="n">
        <v>36</v>
      </c>
      <c r="I360" t="n">
        <v>29</v>
      </c>
      <c r="J360" t="n">
        <v>28</v>
      </c>
      <c r="O360" t="n">
        <v>4</v>
      </c>
      <c r="Q360" t="n">
        <v>0.015</v>
      </c>
      <c r="R360" t="n">
        <v>97</v>
      </c>
      <c r="S360" t="n">
        <v>4577</v>
      </c>
      <c r="T360" t="n">
        <v>0.3</v>
      </c>
      <c r="U360" t="n">
        <v>13.3</v>
      </c>
      <c r="V360" t="n">
        <v>0.3</v>
      </c>
      <c r="W360" t="n">
        <v>13</v>
      </c>
      <c r="X360" t="n">
        <v>6</v>
      </c>
      <c r="Y360" t="n">
        <v>1.5</v>
      </c>
      <c r="Z360" t="n">
        <v>0.771</v>
      </c>
      <c r="AA360" s="1">
        <f>IFERROR(R360/S360,"")</f>
        <v/>
      </c>
    </row>
    <row r="361">
      <c r="A361" t="n">
        <v>2021</v>
      </c>
      <c r="B361" t="n">
        <v>8</v>
      </c>
      <c r="C361" t="n">
        <v>378</v>
      </c>
      <c r="D361" t="inlineStr">
        <is>
          <t>فوم طقم سخان زانوسى</t>
        </is>
      </c>
      <c r="E361" t="n">
        <v>120</v>
      </c>
      <c r="F361" s="2" t="n">
        <v>118</v>
      </c>
      <c r="G361" s="148" t="n">
        <v>92</v>
      </c>
      <c r="H361" t="n">
        <v>1</v>
      </c>
      <c r="J361" t="n">
        <v>2</v>
      </c>
      <c r="L361" t="n">
        <v>3</v>
      </c>
      <c r="Q361" t="n">
        <v>0.015</v>
      </c>
      <c r="R361" t="n">
        <v>3</v>
      </c>
      <c r="S361" t="n">
        <v>913</v>
      </c>
      <c r="T361" t="n">
        <v>0.1</v>
      </c>
      <c r="U361" t="n">
        <v>31.9</v>
      </c>
      <c r="V361" t="n">
        <v>0.2</v>
      </c>
      <c r="W361" t="n">
        <v>42</v>
      </c>
      <c r="X361" t="n">
        <v>1</v>
      </c>
      <c r="Y361" t="n">
        <v>0</v>
      </c>
      <c r="Z361" t="n">
        <v>0.461</v>
      </c>
      <c r="AA361" s="1">
        <f>IFERROR(R361/S361,"")</f>
        <v/>
      </c>
    </row>
    <row r="362">
      <c r="A362" t="n">
        <v>2021</v>
      </c>
      <c r="B362" t="n">
        <v>8</v>
      </c>
      <c r="C362" t="n">
        <v>381</v>
      </c>
      <c r="D362" t="inlineStr">
        <is>
          <t>زانوسي العبد 303-304-308-314</t>
        </is>
      </c>
      <c r="E362" t="n">
        <v>180</v>
      </c>
      <c r="F362" s="2" t="n">
        <v>136</v>
      </c>
      <c r="G362" s="148" t="n">
        <v>80</v>
      </c>
      <c r="H362" t="n">
        <v>17</v>
      </c>
      <c r="I362" t="n">
        <v>7</v>
      </c>
      <c r="J362" t="n">
        <v>13</v>
      </c>
      <c r="K362" t="n">
        <v>3</v>
      </c>
      <c r="Q362" t="n">
        <v>0.015</v>
      </c>
      <c r="R362" t="n">
        <v>43</v>
      </c>
      <c r="S362" t="n">
        <v>4204</v>
      </c>
      <c r="T362" t="n">
        <v>6.6</v>
      </c>
      <c r="U362" t="n">
        <v>560.1</v>
      </c>
      <c r="V362" t="n">
        <v>9.199999999999999</v>
      </c>
      <c r="W362" t="n">
        <v>817.7</v>
      </c>
      <c r="X362" t="n">
        <v>3</v>
      </c>
      <c r="Y362" t="n">
        <v>0.5</v>
      </c>
      <c r="Z362" t="n">
        <v>1.062</v>
      </c>
      <c r="AA362" s="1">
        <f>IFERROR(R362/S362,"")</f>
        <v/>
      </c>
    </row>
    <row r="363">
      <c r="A363" t="n">
        <v>2021</v>
      </c>
      <c r="B363" t="n">
        <v>8</v>
      </c>
      <c r="C363" t="n">
        <v>382</v>
      </c>
      <c r="D363" t="inlineStr">
        <is>
          <t>FRONT 43LM63</t>
        </is>
      </c>
      <c r="E363" t="n">
        <v>100</v>
      </c>
      <c r="F363" s="2" t="n">
        <v>100</v>
      </c>
      <c r="G363" s="148" t="n">
        <v>109</v>
      </c>
      <c r="H363" t="n">
        <v>22</v>
      </c>
      <c r="I363" t="n">
        <v>8</v>
      </c>
      <c r="J363" t="n">
        <v>36</v>
      </c>
      <c r="K363" t="n">
        <v>16</v>
      </c>
      <c r="O363" t="n">
        <v>4</v>
      </c>
      <c r="Q363" t="n">
        <v>0.015</v>
      </c>
      <c r="R363" t="n">
        <v>86</v>
      </c>
      <c r="S363" t="n">
        <v>6296</v>
      </c>
      <c r="T363" t="n">
        <v>1.9</v>
      </c>
      <c r="U363" t="n">
        <v>136.9</v>
      </c>
      <c r="V363" t="n">
        <v>1.7</v>
      </c>
      <c r="W363" t="n">
        <v>127.5</v>
      </c>
      <c r="X363" t="n">
        <v>3</v>
      </c>
      <c r="Y363" t="n">
        <v>0.8</v>
      </c>
      <c r="Z363" t="n">
        <v>0.883</v>
      </c>
      <c r="AA363" s="1">
        <f>IFERROR(R363/S363,"")</f>
        <v/>
      </c>
    </row>
    <row r="364">
      <c r="A364" t="n">
        <v>2021</v>
      </c>
      <c r="B364" t="n">
        <v>8</v>
      </c>
      <c r="C364" t="n">
        <v>383</v>
      </c>
      <c r="D364" t="inlineStr">
        <is>
          <t>FRONT 43LM55</t>
        </is>
      </c>
      <c r="E364" t="n">
        <v>100</v>
      </c>
      <c r="F364" s="2" t="n">
        <v>93</v>
      </c>
      <c r="G364" s="148" t="n">
        <v>117</v>
      </c>
      <c r="H364" t="n">
        <v>33</v>
      </c>
      <c r="I364" t="n">
        <v>22</v>
      </c>
      <c r="J364" t="n">
        <v>50</v>
      </c>
      <c r="K364" t="n">
        <v>17</v>
      </c>
      <c r="L364" t="n">
        <v>22</v>
      </c>
      <c r="O364" t="n">
        <v>2</v>
      </c>
      <c r="Q364" t="n">
        <v>0.015</v>
      </c>
      <c r="R364" t="n">
        <v>146</v>
      </c>
      <c r="S364" t="n">
        <v>7436</v>
      </c>
      <c r="T364" t="n">
        <v>4.2</v>
      </c>
      <c r="U364" t="n">
        <v>212.5</v>
      </c>
      <c r="V364" t="n">
        <v>3.6</v>
      </c>
      <c r="W364" t="n">
        <v>173.1</v>
      </c>
      <c r="X364" t="n">
        <v>5</v>
      </c>
      <c r="Y364" t="n">
        <v>1.3</v>
      </c>
      <c r="Z364" t="n">
        <v>0.626</v>
      </c>
      <c r="AA364" s="1">
        <f>IFERROR(R364/S364,"")</f>
        <v/>
      </c>
    </row>
    <row r="365">
      <c r="A365" t="n">
        <v>2021</v>
      </c>
      <c r="B365" t="n">
        <v>8</v>
      </c>
      <c r="C365" t="n">
        <v>384</v>
      </c>
      <c r="D365" t="inlineStr">
        <is>
          <t>LG65UM73</t>
        </is>
      </c>
      <c r="E365" t="n">
        <v>180</v>
      </c>
      <c r="F365" s="2" t="n">
        <v>160</v>
      </c>
      <c r="G365" s="148" t="n">
        <v>23</v>
      </c>
      <c r="H365" t="n">
        <v>21</v>
      </c>
      <c r="I365" t="n">
        <v>19</v>
      </c>
      <c r="J365" t="n">
        <v>22</v>
      </c>
      <c r="K365" t="n">
        <v>0</v>
      </c>
      <c r="L365" t="n">
        <v>1</v>
      </c>
      <c r="O365" t="n">
        <v>3</v>
      </c>
      <c r="Q365" t="n">
        <v>0.015</v>
      </c>
      <c r="R365" t="n">
        <v>61</v>
      </c>
      <c r="S365" t="n">
        <v>3805</v>
      </c>
      <c r="T365" t="n">
        <v>5.5</v>
      </c>
      <c r="U365" t="n">
        <v>288.2</v>
      </c>
      <c r="V365" t="n">
        <v>7</v>
      </c>
      <c r="W365" t="n">
        <v>367.4</v>
      </c>
      <c r="X365" t="n">
        <v>11</v>
      </c>
      <c r="Y365" t="n">
        <v>2.7</v>
      </c>
      <c r="Z365" t="n">
        <v>0.786</v>
      </c>
      <c r="AA365" s="1">
        <f>IFERROR(R365/S365,"")</f>
        <v/>
      </c>
    </row>
    <row r="366">
      <c r="A366" t="n">
        <v>2021</v>
      </c>
      <c r="B366" t="n">
        <v>8</v>
      </c>
      <c r="C366" t="n">
        <v>395</v>
      </c>
      <c r="D366" t="inlineStr">
        <is>
          <t>قاعدة وزوايا كولدير ميلو</t>
        </is>
      </c>
      <c r="E366" t="n">
        <v>120</v>
      </c>
      <c r="F366" s="2" t="n">
        <v>120</v>
      </c>
      <c r="G366" s="148" t="n">
        <v>91</v>
      </c>
      <c r="H366" t="n">
        <v>33</v>
      </c>
      <c r="I366" t="n">
        <v>24</v>
      </c>
      <c r="J366" t="n">
        <v>20</v>
      </c>
      <c r="K366" t="n">
        <v>6</v>
      </c>
      <c r="L366" t="n">
        <v>6</v>
      </c>
      <c r="O366" t="n">
        <v>4</v>
      </c>
      <c r="Q366" t="n">
        <v>0.015</v>
      </c>
      <c r="R366" t="n">
        <v>92</v>
      </c>
      <c r="S366" t="n">
        <v>10004</v>
      </c>
      <c r="T366" t="n">
        <v>18.9</v>
      </c>
      <c r="U366" t="n">
        <v>1670.1</v>
      </c>
      <c r="V366" t="n">
        <v>13.4</v>
      </c>
      <c r="W366" t="n">
        <v>1132.7</v>
      </c>
      <c r="X366" t="n">
        <v>9</v>
      </c>
      <c r="Y366" t="n">
        <v>1</v>
      </c>
      <c r="Z366" t="n">
        <v>0.5610000000000001</v>
      </c>
      <c r="AA366" s="1">
        <f>IFERROR(R366/S366,"")</f>
        <v/>
      </c>
    </row>
    <row r="367">
      <c r="A367" t="n">
        <v>2021</v>
      </c>
      <c r="B367" t="n">
        <v>8</v>
      </c>
      <c r="C367" t="n">
        <v>406</v>
      </c>
      <c r="D367" t="inlineStr">
        <is>
          <t>طقم فوم غسالة 10 كجم -توب لود</t>
        </is>
      </c>
      <c r="E367" t="n">
        <v>200</v>
      </c>
      <c r="F367" s="2" t="n">
        <v>154</v>
      </c>
      <c r="G367" s="148" t="n">
        <v>24</v>
      </c>
      <c r="H367" t="n">
        <v>28</v>
      </c>
      <c r="I367" t="n">
        <v>31</v>
      </c>
      <c r="J367" t="n">
        <v>27</v>
      </c>
      <c r="Q367" t="n">
        <v>0.015</v>
      </c>
      <c r="R367" t="n">
        <v>84</v>
      </c>
      <c r="S367" t="n">
        <v>2124</v>
      </c>
      <c r="T367" t="n">
        <v>6.2</v>
      </c>
      <c r="U367" t="n">
        <v>142.7</v>
      </c>
      <c r="V367" t="n">
        <v>5</v>
      </c>
      <c r="W367" t="n">
        <v>219.5</v>
      </c>
      <c r="X367" t="n">
        <v>7</v>
      </c>
      <c r="Y367" t="n">
        <v>3.6</v>
      </c>
      <c r="Z367" t="n">
        <v>0.766</v>
      </c>
      <c r="AA367" s="1">
        <f>IFERROR(R367/S367,"")</f>
        <v/>
      </c>
    </row>
    <row r="368">
      <c r="A368" t="n">
        <v>2021</v>
      </c>
      <c r="B368" t="n">
        <v>8</v>
      </c>
      <c r="C368" t="n">
        <v>407</v>
      </c>
      <c r="D368" t="inlineStr">
        <is>
          <t>طقم فوم غسالة 12 كجم -توب لود</t>
        </is>
      </c>
      <c r="E368" t="n">
        <v>200</v>
      </c>
      <c r="F368" s="2" t="n">
        <v>141</v>
      </c>
      <c r="G368" s="148" t="n">
        <v>26</v>
      </c>
      <c r="H368" t="n">
        <v>10</v>
      </c>
      <c r="I368" t="n">
        <v>6</v>
      </c>
      <c r="J368" t="n">
        <v>22</v>
      </c>
      <c r="L368" t="n">
        <v>1</v>
      </c>
      <c r="O368" t="n">
        <v>2</v>
      </c>
      <c r="Q368" t="n">
        <v>0.015</v>
      </c>
      <c r="R368" t="n">
        <v>46</v>
      </c>
      <c r="S368" t="n">
        <v>2026</v>
      </c>
      <c r="T368" t="n">
        <v>4.6</v>
      </c>
      <c r="U368" t="n">
        <v>160.4</v>
      </c>
      <c r="V368" t="n">
        <v>7</v>
      </c>
      <c r="W368" t="n">
        <v>247.5</v>
      </c>
      <c r="X368" t="n">
        <v>6</v>
      </c>
      <c r="Y368" t="n">
        <v>1.8</v>
      </c>
      <c r="Z368" t="n">
        <v>0.853</v>
      </c>
      <c r="AA368" s="1">
        <f>IFERROR(R368/S368,"")</f>
        <v/>
      </c>
    </row>
    <row r="369">
      <c r="A369" t="n">
        <v>2021</v>
      </c>
      <c r="B369" t="n">
        <v>8</v>
      </c>
      <c r="C369" t="n">
        <v>414</v>
      </c>
      <c r="D369" t="inlineStr">
        <is>
          <t>طقم تغليف فلتر</t>
        </is>
      </c>
      <c r="E369" t="n">
        <v>157</v>
      </c>
      <c r="F369" s="2" t="n">
        <v>127</v>
      </c>
      <c r="G369" s="148" t="n">
        <v>170</v>
      </c>
      <c r="I369" t="n">
        <v>2</v>
      </c>
      <c r="J369" t="n">
        <v>2</v>
      </c>
      <c r="Q369" t="n">
        <v>0.015</v>
      </c>
      <c r="R369" t="n">
        <v>3</v>
      </c>
      <c r="S369" t="n">
        <v>1423</v>
      </c>
      <c r="T369" t="n">
        <v>0.1</v>
      </c>
      <c r="U369" t="n">
        <v>43</v>
      </c>
      <c r="V369" t="n">
        <v>0.1</v>
      </c>
      <c r="W369" t="n">
        <v>49.9</v>
      </c>
      <c r="X369" t="n">
        <v>1</v>
      </c>
      <c r="Y369" t="n">
        <v>0</v>
      </c>
      <c r="Z369" t="n">
        <v>0.469</v>
      </c>
      <c r="AA369" s="1">
        <f>IFERROR(R369/S369,"")</f>
        <v/>
      </c>
    </row>
    <row r="370">
      <c r="A370" t="n">
        <v>2021</v>
      </c>
      <c r="B370" t="n">
        <v>8</v>
      </c>
      <c r="C370" t="n">
        <v>416</v>
      </c>
      <c r="D370" t="inlineStr">
        <is>
          <t>LG75UP77-front</t>
        </is>
      </c>
      <c r="E370" t="n">
        <v>180</v>
      </c>
      <c r="F370" s="2" t="n">
        <v>115</v>
      </c>
      <c r="G370" s="148" t="n">
        <v>63</v>
      </c>
      <c r="H370" t="n">
        <v>6</v>
      </c>
      <c r="I370" t="n">
        <v>4</v>
      </c>
      <c r="J370" t="n">
        <v>9</v>
      </c>
      <c r="Q370" t="n">
        <v>0.015</v>
      </c>
      <c r="R370" t="n">
        <v>19</v>
      </c>
      <c r="S370" t="n">
        <v>748</v>
      </c>
      <c r="T370" t="n">
        <v>0.1</v>
      </c>
      <c r="U370" t="n">
        <v>2.5</v>
      </c>
      <c r="V370" t="n">
        <v>0.1</v>
      </c>
      <c r="W370" t="n">
        <v>2.3</v>
      </c>
      <c r="X370" t="n">
        <v>1</v>
      </c>
      <c r="Y370" t="n">
        <v>0.3</v>
      </c>
      <c r="Z370" t="n">
        <v>0.85</v>
      </c>
      <c r="AA370" s="1">
        <f>IFERROR(R370/S370,"")</f>
        <v/>
      </c>
    </row>
    <row r="371">
      <c r="A371" t="n">
        <v>2021</v>
      </c>
      <c r="B371" t="n">
        <v>8</v>
      </c>
      <c r="C371" t="n">
        <v>417</v>
      </c>
      <c r="D371" t="inlineStr">
        <is>
          <t>LG75UP77set</t>
        </is>
      </c>
      <c r="E371" t="n">
        <v>180</v>
      </c>
      <c r="F371" s="2" t="n">
        <v>151</v>
      </c>
      <c r="G371" s="148" t="n">
        <v>24</v>
      </c>
      <c r="H371" t="n">
        <v>18</v>
      </c>
      <c r="I371" t="n">
        <v>23</v>
      </c>
      <c r="J371" t="n">
        <v>22</v>
      </c>
      <c r="L371" t="n">
        <v>0</v>
      </c>
      <c r="O371" t="n">
        <v>0</v>
      </c>
      <c r="Q371" t="n">
        <v>0.015</v>
      </c>
      <c r="R371" t="n">
        <v>65</v>
      </c>
      <c r="S371" t="n">
        <v>3026</v>
      </c>
      <c r="T371" t="n">
        <v>3.3</v>
      </c>
      <c r="U371" t="n">
        <v>131</v>
      </c>
      <c r="V371" t="n">
        <v>5.5</v>
      </c>
      <c r="W371" t="n">
        <v>168.6</v>
      </c>
      <c r="X371" t="n">
        <v>10</v>
      </c>
      <c r="Y371" t="n">
        <v>2.7</v>
      </c>
      <c r="Z371" t="n">
        <v>0.6879999999999999</v>
      </c>
      <c r="AA371" s="1">
        <f>IFERROR(R371/S371,"")</f>
        <v/>
      </c>
    </row>
    <row r="372">
      <c r="A372" t="n">
        <v>2021</v>
      </c>
      <c r="B372" t="n">
        <v>8</v>
      </c>
      <c r="C372" t="n">
        <v>419</v>
      </c>
      <c r="D372" t="inlineStr">
        <is>
          <t>LG43UP79</t>
        </is>
      </c>
      <c r="E372" t="n">
        <v>150</v>
      </c>
      <c r="F372" s="2" t="n">
        <v>146</v>
      </c>
      <c r="G372" s="148" t="n">
        <v>99</v>
      </c>
      <c r="H372" t="n">
        <v>3</v>
      </c>
      <c r="I372" t="n">
        <v>2</v>
      </c>
      <c r="J372" t="n">
        <v>5</v>
      </c>
      <c r="Q372" t="n">
        <v>0.015</v>
      </c>
      <c r="R372" t="n">
        <v>10</v>
      </c>
      <c r="S372" t="n">
        <v>718</v>
      </c>
      <c r="T372" t="n">
        <v>0.2</v>
      </c>
      <c r="U372" t="n">
        <v>10.8</v>
      </c>
      <c r="V372" t="n">
        <v>0.2</v>
      </c>
      <c r="W372" t="n">
        <v>13.1</v>
      </c>
      <c r="X372" t="n">
        <v>1</v>
      </c>
      <c r="Y372" t="n">
        <v>0.1</v>
      </c>
      <c r="Z372" t="n">
        <v>0.34</v>
      </c>
      <c r="AA372" s="1">
        <f>IFERROR(R372/S372,"")</f>
        <v/>
      </c>
    </row>
    <row r="373">
      <c r="A373" t="n">
        <v>2021</v>
      </c>
      <c r="B373" t="n">
        <v>8</v>
      </c>
      <c r="C373" t="n">
        <v>421</v>
      </c>
      <c r="D373" t="inlineStr">
        <is>
          <t>LG65UP81</t>
        </is>
      </c>
      <c r="E373" t="n">
        <v>200</v>
      </c>
      <c r="F373" s="2" t="n">
        <v>165</v>
      </c>
      <c r="G373" s="148" t="n">
        <v>22</v>
      </c>
      <c r="H373" t="n">
        <v>10</v>
      </c>
      <c r="I373" t="n">
        <v>7</v>
      </c>
      <c r="J373" t="n">
        <v>7</v>
      </c>
      <c r="Q373" t="n">
        <v>0.015</v>
      </c>
      <c r="R373" t="n">
        <v>26</v>
      </c>
      <c r="S373" t="n">
        <v>2266</v>
      </c>
      <c r="T373" t="n">
        <v>1</v>
      </c>
      <c r="U373" t="n">
        <v>66.40000000000001</v>
      </c>
      <c r="V373" t="n">
        <v>0.8</v>
      </c>
      <c r="W373" t="n">
        <v>46.6</v>
      </c>
      <c r="X373" t="n">
        <v>4</v>
      </c>
      <c r="Y373" t="n">
        <v>1.2</v>
      </c>
      <c r="Z373" t="n">
        <v>1.431</v>
      </c>
      <c r="AA373" s="1">
        <f>IFERROR(R373/S373,"")</f>
        <v/>
      </c>
    </row>
    <row r="374">
      <c r="A374" t="n">
        <v>2021</v>
      </c>
      <c r="B374" t="n">
        <v>8</v>
      </c>
      <c r="C374" t="n">
        <v>422</v>
      </c>
      <c r="D374" t="inlineStr">
        <is>
          <t>LG 65UP77 FRONT</t>
        </is>
      </c>
      <c r="E374" t="n">
        <v>70</v>
      </c>
      <c r="F374" s="2" t="n">
        <v>95</v>
      </c>
      <c r="G374" s="148" t="n">
        <v>76</v>
      </c>
      <c r="H374" t="n">
        <v>15</v>
      </c>
      <c r="I374" t="n">
        <v>6</v>
      </c>
      <c r="J374" t="n">
        <v>7</v>
      </c>
      <c r="Q374" t="n">
        <v>0.015</v>
      </c>
      <c r="R374" t="n">
        <v>28</v>
      </c>
      <c r="S374" t="n">
        <v>2788</v>
      </c>
      <c r="T374" t="n">
        <v>0.3</v>
      </c>
      <c r="U374" t="n">
        <v>27.1</v>
      </c>
      <c r="V374" t="n">
        <v>0.2</v>
      </c>
      <c r="W374" t="n">
        <v>23.4</v>
      </c>
      <c r="X374" t="n">
        <v>2</v>
      </c>
      <c r="Y374" t="n">
        <v>0.4</v>
      </c>
      <c r="Z374" t="n">
        <v>0.615</v>
      </c>
      <c r="AA374" s="1">
        <f>IFERROR(R374/S374,"")</f>
        <v/>
      </c>
    </row>
    <row r="375">
      <c r="A375" t="n">
        <v>2021</v>
      </c>
      <c r="B375" t="n">
        <v>8</v>
      </c>
      <c r="C375" t="n">
        <v>423</v>
      </c>
      <c r="D375" t="inlineStr">
        <is>
          <t>LG65UP77_TB</t>
        </is>
      </c>
      <c r="E375" t="n">
        <v>180</v>
      </c>
      <c r="F375" s="2" t="n">
        <v>164</v>
      </c>
      <c r="G375" s="148" t="n">
        <v>44</v>
      </c>
      <c r="H375" t="n">
        <v>40</v>
      </c>
      <c r="I375" t="n">
        <v>47</v>
      </c>
      <c r="J375" t="n">
        <v>42</v>
      </c>
      <c r="O375" t="n">
        <v>2</v>
      </c>
      <c r="Q375" t="n">
        <v>0.015</v>
      </c>
      <c r="R375" t="n">
        <v>127</v>
      </c>
      <c r="S375" t="n">
        <v>5413</v>
      </c>
      <c r="T375" t="n">
        <v>0.6</v>
      </c>
      <c r="U375" t="n">
        <v>25.5</v>
      </c>
      <c r="V375" t="n">
        <v>0.7</v>
      </c>
      <c r="W375" t="n">
        <v>27.3</v>
      </c>
      <c r="X375" t="n">
        <v>8</v>
      </c>
      <c r="Y375" t="n">
        <v>2.9</v>
      </c>
      <c r="Z375" t="n">
        <v>0.769</v>
      </c>
      <c r="AA375" s="1">
        <f>IFERROR(R375/S375,"")</f>
        <v/>
      </c>
    </row>
    <row r="376">
      <c r="A376" t="n">
        <v>2021</v>
      </c>
      <c r="B376" t="n">
        <v>8</v>
      </c>
      <c r="C376" t="n">
        <v>425</v>
      </c>
      <c r="D376" t="inlineStr">
        <is>
          <t>LgWashing Mashine Base (VIVACHE)</t>
        </is>
      </c>
      <c r="E376" t="n">
        <v>180</v>
      </c>
      <c r="F376" s="2" t="n">
        <v>113</v>
      </c>
      <c r="G376" s="148" t="n">
        <v>64</v>
      </c>
      <c r="H376" t="n">
        <v>12</v>
      </c>
      <c r="I376" t="n">
        <v>14</v>
      </c>
      <c r="J376" t="n">
        <v>18</v>
      </c>
      <c r="K376" t="n">
        <v>2</v>
      </c>
      <c r="Q376" t="n">
        <v>0.015</v>
      </c>
      <c r="R376" t="n">
        <v>46</v>
      </c>
      <c r="S376" t="n">
        <v>3746</v>
      </c>
      <c r="T376" t="n">
        <v>0.2</v>
      </c>
      <c r="U376" t="n">
        <v>14.6</v>
      </c>
      <c r="V376" t="n">
        <v>0.2</v>
      </c>
      <c r="W376" t="n">
        <v>5.4</v>
      </c>
      <c r="X376" t="n">
        <v>4</v>
      </c>
      <c r="Y376" t="n">
        <v>0.7</v>
      </c>
      <c r="Z376" t="n">
        <v>1.064</v>
      </c>
      <c r="AA376" s="1">
        <f>IFERROR(R376/S376,"")</f>
        <v/>
      </c>
    </row>
    <row r="377">
      <c r="A377" t="n">
        <v>2021</v>
      </c>
      <c r="B377" t="n">
        <v>8</v>
      </c>
      <c r="C377" t="n">
        <v>432</v>
      </c>
      <c r="D377" t="inlineStr">
        <is>
          <t>طقم سخان نبتون ذو 3 اطقم</t>
        </is>
      </c>
      <c r="E377" t="n">
        <v>90</v>
      </c>
      <c r="F377" s="2" t="n">
        <v>107</v>
      </c>
      <c r="G377" s="148" t="n">
        <v>102</v>
      </c>
      <c r="H377" t="n">
        <v>2</v>
      </c>
      <c r="I377" t="n">
        <v>1</v>
      </c>
      <c r="J377" t="n">
        <v>8</v>
      </c>
      <c r="Q377" t="n">
        <v>0.015</v>
      </c>
      <c r="R377" t="n">
        <v>11</v>
      </c>
      <c r="S377" t="n">
        <v>1591</v>
      </c>
      <c r="T377" t="n">
        <v>0.2</v>
      </c>
      <c r="U377" t="n">
        <v>32.9</v>
      </c>
      <c r="V377" t="n">
        <v>0.3</v>
      </c>
      <c r="W377" t="n">
        <v>44.9</v>
      </c>
      <c r="X377" t="n">
        <v>2</v>
      </c>
      <c r="Y377" t="n">
        <v>0.1</v>
      </c>
      <c r="Z377" t="n">
        <v>0.301</v>
      </c>
      <c r="AA377" s="1">
        <f>IFERROR(R377/S377,"")</f>
        <v/>
      </c>
    </row>
    <row r="378">
      <c r="A378" t="n">
        <v>2021</v>
      </c>
      <c r="B378" t="n">
        <v>8</v>
      </c>
      <c r="C378" t="n">
        <v>3</v>
      </c>
      <c r="D378" t="inlineStr">
        <is>
          <t>(إفتا)SAB</t>
        </is>
      </c>
      <c r="E378" t="n">
        <v>154</v>
      </c>
      <c r="F378" s="2" t="n">
        <v>102</v>
      </c>
      <c r="G378" s="148" t="n">
        <v>101</v>
      </c>
      <c r="H378" t="n">
        <v>8</v>
      </c>
      <c r="I378" t="n">
        <v>5</v>
      </c>
      <c r="J378" t="n">
        <v>20</v>
      </c>
      <c r="K378" t="n">
        <v>14</v>
      </c>
      <c r="Q378" t="n">
        <v>0.02</v>
      </c>
      <c r="R378" t="n">
        <v>47</v>
      </c>
      <c r="S378" t="n">
        <v>2807</v>
      </c>
      <c r="T378" t="n">
        <v>2.9</v>
      </c>
      <c r="U378" t="n">
        <v>174.2</v>
      </c>
      <c r="V378" t="n">
        <v>2.4</v>
      </c>
      <c r="W378" t="n">
        <v>133.5</v>
      </c>
      <c r="X378" t="n">
        <v>5</v>
      </c>
      <c r="Y378" t="n">
        <v>0.5</v>
      </c>
      <c r="Z378" t="n">
        <v>0.543</v>
      </c>
      <c r="AA378" s="1">
        <f>IFERROR(R378/S378,"")</f>
        <v/>
      </c>
    </row>
    <row r="379">
      <c r="A379" t="n">
        <v>2021</v>
      </c>
      <c r="B379" t="n">
        <v>8</v>
      </c>
      <c r="C379" t="n">
        <v>5</v>
      </c>
      <c r="D379" t="inlineStr">
        <is>
          <t>(إفتا)S1B1</t>
        </is>
      </c>
      <c r="E379" t="n">
        <v>122</v>
      </c>
      <c r="F379" s="2" t="n">
        <v>87</v>
      </c>
      <c r="G379" s="148" t="n">
        <v>118</v>
      </c>
      <c r="H379" t="n">
        <v>16</v>
      </c>
      <c r="I379" t="n">
        <v>18</v>
      </c>
      <c r="J379" t="n">
        <v>15</v>
      </c>
      <c r="K379" t="n">
        <v>6</v>
      </c>
      <c r="L379" t="n">
        <v>20</v>
      </c>
      <c r="O379" t="n">
        <v>4</v>
      </c>
      <c r="Q379" t="n">
        <v>0.02</v>
      </c>
      <c r="R379" t="n">
        <v>79</v>
      </c>
      <c r="S379" t="n">
        <v>959</v>
      </c>
      <c r="T379" t="n">
        <v>5.6</v>
      </c>
      <c r="U379" t="n">
        <v>68.59999999999999</v>
      </c>
      <c r="V379" t="n">
        <v>5.7</v>
      </c>
      <c r="W379" t="n">
        <v>68.09999999999999</v>
      </c>
      <c r="X379" t="n">
        <v>3</v>
      </c>
      <c r="Y379" t="n">
        <v>0.7</v>
      </c>
      <c r="Z379" t="n">
        <v>0.246</v>
      </c>
      <c r="AA379" s="1">
        <f>IFERROR(R379/S379,"")</f>
        <v/>
      </c>
    </row>
    <row r="380">
      <c r="A380" t="n">
        <v>2021</v>
      </c>
      <c r="B380" t="n">
        <v>8</v>
      </c>
      <c r="C380" t="n">
        <v>48</v>
      </c>
      <c r="D380" t="inlineStr">
        <is>
          <t>فوم وسط  سخان فرنساوي</t>
        </is>
      </c>
      <c r="E380" t="n">
        <v>114</v>
      </c>
      <c r="F380" s="2" t="n">
        <v>109</v>
      </c>
      <c r="G380" s="148" t="n">
        <v>132</v>
      </c>
      <c r="H380" t="n">
        <v>10</v>
      </c>
      <c r="I380" t="n">
        <v>22</v>
      </c>
      <c r="J380" t="n">
        <v>23</v>
      </c>
      <c r="Q380" t="n">
        <v>0.02</v>
      </c>
      <c r="R380" t="n">
        <v>55</v>
      </c>
      <c r="S380" t="n">
        <v>2050</v>
      </c>
      <c r="T380" t="n">
        <v>2.9</v>
      </c>
      <c r="U380" t="n">
        <v>109.6</v>
      </c>
      <c r="V380" t="n">
        <v>2.8</v>
      </c>
      <c r="W380" t="n">
        <v>52.8</v>
      </c>
      <c r="X380" t="n">
        <v>3</v>
      </c>
      <c r="Y380" t="n">
        <v>0.4</v>
      </c>
      <c r="Z380" t="n">
        <v>0.247</v>
      </c>
      <c r="AA380" s="1">
        <f>IFERROR(R380/S380,"")</f>
        <v/>
      </c>
    </row>
    <row r="381">
      <c r="A381" t="n">
        <v>2021</v>
      </c>
      <c r="B381" t="n">
        <v>8</v>
      </c>
      <c r="C381" t="n">
        <v>52</v>
      </c>
      <c r="D381" t="inlineStr">
        <is>
          <t>فوم كوش 152</t>
        </is>
      </c>
      <c r="E381" t="n">
        <v>96</v>
      </c>
      <c r="F381" s="2" t="n"/>
      <c r="G381" s="148" t="n"/>
      <c r="H381" t="n">
        <v>20</v>
      </c>
      <c r="J381" t="n">
        <v>20</v>
      </c>
      <c r="Q381" t="n">
        <v>0.02</v>
      </c>
      <c r="R381" t="n">
        <v>40</v>
      </c>
      <c r="S381" t="n">
        <v>440</v>
      </c>
      <c r="T381" t="n">
        <v>3.3</v>
      </c>
      <c r="U381" t="n">
        <v>36.7</v>
      </c>
      <c r="V381" t="n">
        <v>2.3</v>
      </c>
      <c r="W381" t="n">
        <v>25.3</v>
      </c>
      <c r="X381" t="n">
        <v>0</v>
      </c>
      <c r="AA381" s="1">
        <f>IFERROR(R381/S381,"")</f>
        <v/>
      </c>
    </row>
    <row r="382">
      <c r="A382" t="n">
        <v>2021</v>
      </c>
      <c r="B382" t="n">
        <v>8</v>
      </c>
      <c r="C382" t="n">
        <v>53</v>
      </c>
      <c r="D382" t="inlineStr">
        <is>
          <t>فوم كوش 130</t>
        </is>
      </c>
      <c r="E382" t="n">
        <v>117</v>
      </c>
      <c r="F382" s="2" t="n">
        <v>90</v>
      </c>
      <c r="G382" s="148" t="n">
        <v>1011</v>
      </c>
      <c r="H382" t="n">
        <v>91</v>
      </c>
      <c r="I382" t="n">
        <v>66</v>
      </c>
      <c r="J382" t="n">
        <v>107</v>
      </c>
      <c r="K382" t="n">
        <v>25</v>
      </c>
      <c r="O382" t="n">
        <v>18</v>
      </c>
      <c r="Q382" t="n">
        <v>0.02</v>
      </c>
      <c r="R382" t="n">
        <v>307</v>
      </c>
      <c r="S382" t="n">
        <v>119767</v>
      </c>
      <c r="T382" t="n">
        <v>30.7</v>
      </c>
      <c r="U382" t="n">
        <v>11976.7</v>
      </c>
      <c r="V382" t="n">
        <v>31.9</v>
      </c>
      <c r="W382" t="n">
        <v>12195.6</v>
      </c>
      <c r="X382" t="n">
        <v>9</v>
      </c>
      <c r="Y382" t="n">
        <v>0.3</v>
      </c>
      <c r="Z382" t="n">
        <v>0.784</v>
      </c>
      <c r="AA382" s="1">
        <f>IFERROR(R382/S382,"")</f>
        <v/>
      </c>
    </row>
    <row r="383">
      <c r="A383" t="n">
        <v>2021</v>
      </c>
      <c r="B383" t="n">
        <v>8</v>
      </c>
      <c r="C383" t="n">
        <v>123</v>
      </c>
      <c r="D383" t="inlineStr">
        <is>
          <t>Stop Coller S4</t>
        </is>
      </c>
      <c r="E383" t="n">
        <v>180</v>
      </c>
      <c r="F383" s="2" t="n">
        <v>158</v>
      </c>
      <c r="G383" s="148" t="n">
        <v>92</v>
      </c>
      <c r="H383" t="n">
        <v>49</v>
      </c>
      <c r="I383" t="n">
        <v>45</v>
      </c>
      <c r="J383" t="n">
        <v>42</v>
      </c>
      <c r="Q383" t="n">
        <v>0.02</v>
      </c>
      <c r="R383" t="n">
        <v>136</v>
      </c>
      <c r="S383" t="n">
        <v>9736</v>
      </c>
      <c r="T383" t="n">
        <v>1</v>
      </c>
      <c r="U383" t="n">
        <v>73.2</v>
      </c>
      <c r="V383" t="n">
        <v>0.9</v>
      </c>
      <c r="W383" t="n">
        <v>64.40000000000001</v>
      </c>
      <c r="X383" t="n">
        <v>9</v>
      </c>
      <c r="Y383" t="n">
        <v>1.5</v>
      </c>
      <c r="Z383" t="n">
        <v>0.615</v>
      </c>
      <c r="AA383" s="1">
        <f>IFERROR(R383/S383,"")</f>
        <v/>
      </c>
    </row>
    <row r="384">
      <c r="A384" t="n">
        <v>2021</v>
      </c>
      <c r="B384" t="n">
        <v>8</v>
      </c>
      <c r="C384" t="n">
        <v>159</v>
      </c>
      <c r="D384" t="inlineStr">
        <is>
          <t>سخان غاز 6لتر</t>
        </is>
      </c>
      <c r="E384" t="n">
        <v>154</v>
      </c>
      <c r="F384" s="2" t="n">
        <v>105</v>
      </c>
      <c r="G384" s="148" t="n">
        <v>104</v>
      </c>
      <c r="H384" t="n">
        <v>56</v>
      </c>
      <c r="I384" t="n">
        <v>40</v>
      </c>
      <c r="J384" t="n">
        <v>72</v>
      </c>
      <c r="L384" t="n">
        <v>12</v>
      </c>
      <c r="Q384" t="n">
        <v>0.02</v>
      </c>
      <c r="R384" t="n">
        <v>176</v>
      </c>
      <c r="S384" t="n">
        <v>14816</v>
      </c>
      <c r="T384" t="n">
        <v>3.5</v>
      </c>
      <c r="U384" t="n">
        <v>297.3</v>
      </c>
      <c r="V384" t="n">
        <v>2.4</v>
      </c>
      <c r="W384" t="n">
        <v>199.7</v>
      </c>
      <c r="X384" t="n">
        <v>16</v>
      </c>
      <c r="Y384" t="n">
        <v>1.7</v>
      </c>
      <c r="Z384" t="n">
        <v>0.601</v>
      </c>
      <c r="AA384" s="1">
        <f>IFERROR(R384/S384,"")</f>
        <v/>
      </c>
    </row>
    <row r="385">
      <c r="A385" t="n">
        <v>2021</v>
      </c>
      <c r="B385" t="n">
        <v>8</v>
      </c>
      <c r="C385" t="n">
        <v>194</v>
      </c>
      <c r="D385" t="inlineStr">
        <is>
          <t>طقم وزر متعدد المقاسات + شريحة  CNC</t>
        </is>
      </c>
      <c r="E385" t="n">
        <v>212</v>
      </c>
      <c r="F385" s="2" t="n">
        <v>108</v>
      </c>
      <c r="G385" s="148" t="n">
        <v>67</v>
      </c>
      <c r="H385" t="n">
        <v>3</v>
      </c>
      <c r="I385" t="n">
        <v>2</v>
      </c>
      <c r="J385" t="n">
        <v>2</v>
      </c>
      <c r="K385" t="n">
        <v>5</v>
      </c>
      <c r="O385" t="n">
        <v>1</v>
      </c>
      <c r="Q385" t="n">
        <v>0.02</v>
      </c>
      <c r="R385" t="n">
        <v>11</v>
      </c>
      <c r="S385" t="n">
        <v>821</v>
      </c>
      <c r="T385" t="n">
        <v>0</v>
      </c>
      <c r="U385" t="n">
        <v>2.9</v>
      </c>
      <c r="V385" t="n">
        <v>0</v>
      </c>
      <c r="W385" t="n">
        <v>3.1</v>
      </c>
      <c r="X385" t="n">
        <v>2</v>
      </c>
      <c r="Y385" t="n">
        <v>0.2</v>
      </c>
      <c r="Z385" t="n">
        <v>0.549</v>
      </c>
      <c r="AA385" s="1">
        <f>IFERROR(R385/S385,"")</f>
        <v/>
      </c>
    </row>
    <row r="386">
      <c r="A386" t="n">
        <v>2021</v>
      </c>
      <c r="B386" t="n">
        <v>8</v>
      </c>
      <c r="C386" t="n">
        <v>214</v>
      </c>
      <c r="D386" t="inlineStr">
        <is>
          <t>فوم قاعده 60*60</t>
        </is>
      </c>
      <c r="E386" t="n">
        <v>212</v>
      </c>
      <c r="F386" s="2" t="n">
        <v>177</v>
      </c>
      <c r="G386" s="148" t="n">
        <v>82</v>
      </c>
      <c r="H386" t="n">
        <v>12</v>
      </c>
      <c r="I386" t="n">
        <v>12</v>
      </c>
      <c r="J386" t="n">
        <v>12</v>
      </c>
      <c r="Q386" t="n">
        <v>0.02</v>
      </c>
      <c r="R386" t="n">
        <v>36</v>
      </c>
      <c r="S386" t="n">
        <v>2969</v>
      </c>
      <c r="T386" t="n">
        <v>0.1</v>
      </c>
      <c r="U386" t="n">
        <v>8.5</v>
      </c>
      <c r="V386" t="n">
        <v>0.1</v>
      </c>
      <c r="W386" t="n">
        <v>6.1</v>
      </c>
      <c r="X386" t="n">
        <v>3</v>
      </c>
      <c r="Y386" t="n">
        <v>0.4</v>
      </c>
      <c r="Z386" t="n">
        <v>0.662</v>
      </c>
      <c r="AA386" s="1">
        <f>IFERROR(R386/S386,"")</f>
        <v/>
      </c>
    </row>
    <row r="387">
      <c r="A387" t="n">
        <v>2021</v>
      </c>
      <c r="B387" t="n">
        <v>8</v>
      </c>
      <c r="C387" t="n">
        <v>227</v>
      </c>
      <c r="D387" t="inlineStr">
        <is>
          <t>فوم طقم سخان غاز 10 لتر</t>
        </is>
      </c>
      <c r="E387" t="n">
        <v>177</v>
      </c>
      <c r="F387" s="2" t="n">
        <v>120</v>
      </c>
      <c r="G387" s="148" t="n">
        <v>91</v>
      </c>
      <c r="H387" t="n">
        <v>38</v>
      </c>
      <c r="I387" t="n">
        <v>31</v>
      </c>
      <c r="J387" t="n">
        <v>24</v>
      </c>
      <c r="K387" t="n">
        <v>1</v>
      </c>
      <c r="L387" t="n">
        <v>6</v>
      </c>
      <c r="O387" t="n">
        <v>2</v>
      </c>
      <c r="Q387" t="n">
        <v>0.02</v>
      </c>
      <c r="R387" t="n">
        <v>100</v>
      </c>
      <c r="S387" t="n">
        <v>5356</v>
      </c>
      <c r="T387" t="n">
        <v>0.8</v>
      </c>
      <c r="U387" t="n">
        <v>43.9</v>
      </c>
      <c r="V387" t="n">
        <v>0.4</v>
      </c>
      <c r="W387" t="n">
        <v>32.7</v>
      </c>
      <c r="X387" t="n">
        <v>3</v>
      </c>
      <c r="Y387" t="n">
        <v>1.1</v>
      </c>
      <c r="Z387" t="n">
        <v>1.33</v>
      </c>
      <c r="AA387" s="1">
        <f>IFERROR(R387/S387,"")</f>
        <v/>
      </c>
    </row>
    <row r="388">
      <c r="A388" t="n">
        <v>2021</v>
      </c>
      <c r="B388" t="n">
        <v>8</v>
      </c>
      <c r="C388" t="n">
        <v>259</v>
      </c>
      <c r="D388" t="inlineStr">
        <is>
          <t>فوم حمايةالعداد</t>
        </is>
      </c>
      <c r="E388" t="n">
        <v>85</v>
      </c>
      <c r="F388" s="2" t="n">
        <v>112</v>
      </c>
      <c r="G388" s="148" t="n">
        <v>393</v>
      </c>
      <c r="H388" t="n">
        <v>16</v>
      </c>
      <c r="I388" t="n">
        <v>34</v>
      </c>
      <c r="J388" t="n">
        <v>78</v>
      </c>
      <c r="Q388" t="n">
        <v>0.02</v>
      </c>
      <c r="R388" t="n">
        <v>128</v>
      </c>
      <c r="S388" t="n">
        <v>19128</v>
      </c>
      <c r="T388" t="n">
        <v>42.7</v>
      </c>
      <c r="U388" t="n">
        <v>6376</v>
      </c>
      <c r="V388" t="n">
        <v>41.8</v>
      </c>
      <c r="W388" t="n">
        <v>6293.6</v>
      </c>
      <c r="X388" t="n">
        <v>3</v>
      </c>
      <c r="Y388" t="n">
        <v>0.3</v>
      </c>
      <c r="Z388" t="n">
        <v>0.571</v>
      </c>
      <c r="AA388" s="1">
        <f>IFERROR(R388/S388,"")</f>
        <v/>
      </c>
    </row>
    <row r="389">
      <c r="A389" t="n">
        <v>2021</v>
      </c>
      <c r="B389" t="n">
        <v>8</v>
      </c>
      <c r="C389" t="n">
        <v>334</v>
      </c>
      <c r="D389" t="inlineStr">
        <is>
          <t>طقم سخان بلونايل ذو 4 اطقم</t>
        </is>
      </c>
      <c r="E389" t="n">
        <v>164</v>
      </c>
      <c r="F389" s="2" t="n">
        <v>142</v>
      </c>
      <c r="G389" s="148" t="n">
        <v>102</v>
      </c>
      <c r="H389" t="n">
        <v>100</v>
      </c>
      <c r="I389" t="n">
        <v>112</v>
      </c>
      <c r="J389" t="n">
        <v>106</v>
      </c>
      <c r="K389" t="n">
        <v>3</v>
      </c>
      <c r="O389" t="n">
        <v>3</v>
      </c>
      <c r="Q389" t="n">
        <v>0.02</v>
      </c>
      <c r="R389" t="n">
        <v>315</v>
      </c>
      <c r="S389" t="n">
        <v>45285</v>
      </c>
      <c r="T389" t="n">
        <v>4.7</v>
      </c>
      <c r="U389" t="n">
        <v>669.2</v>
      </c>
      <c r="V389" t="n">
        <v>4.6</v>
      </c>
      <c r="W389" t="n">
        <v>657.8</v>
      </c>
      <c r="X389" t="n">
        <v>23</v>
      </c>
      <c r="Y389" t="n">
        <v>3.1</v>
      </c>
      <c r="Z389" t="n">
        <v>1.017</v>
      </c>
      <c r="AA389" s="1">
        <f>IFERROR(R389/S389,"")</f>
        <v/>
      </c>
    </row>
    <row r="390">
      <c r="A390" t="n">
        <v>2021</v>
      </c>
      <c r="B390" t="n">
        <v>8</v>
      </c>
      <c r="C390" t="n">
        <v>372</v>
      </c>
      <c r="D390" t="inlineStr">
        <is>
          <t>جوانب بوتجاز يمين وشمال</t>
        </is>
      </c>
      <c r="E390" t="n">
        <v>195</v>
      </c>
      <c r="F390" s="2" t="n">
        <v>134</v>
      </c>
      <c r="G390" s="148" t="n">
        <v>54</v>
      </c>
      <c r="H390" t="n">
        <v>38</v>
      </c>
      <c r="I390" t="n">
        <v>26</v>
      </c>
      <c r="J390" t="n">
        <v>47</v>
      </c>
      <c r="L390" t="n">
        <v>1</v>
      </c>
      <c r="Q390" t="n">
        <v>0.02</v>
      </c>
      <c r="R390" t="n">
        <v>116</v>
      </c>
      <c r="S390" t="n">
        <v>6812</v>
      </c>
      <c r="T390" t="n">
        <v>2.4</v>
      </c>
      <c r="U390" t="n">
        <v>139.1</v>
      </c>
      <c r="V390" t="n">
        <v>3.4</v>
      </c>
      <c r="W390" t="n">
        <v>193.5</v>
      </c>
      <c r="X390" t="n">
        <v>12</v>
      </c>
      <c r="Y390" t="n">
        <v>2.1</v>
      </c>
      <c r="Z390" t="n">
        <v>0.697</v>
      </c>
      <c r="AA390" s="1">
        <f>IFERROR(R390/S390,"")</f>
        <v/>
      </c>
    </row>
    <row r="391">
      <c r="A391" t="n">
        <v>2021</v>
      </c>
      <c r="B391" t="n">
        <v>8</v>
      </c>
      <c r="C391" t="n">
        <v>415</v>
      </c>
      <c r="D391" t="inlineStr">
        <is>
          <t>زانوسي 70 سم -2 (قاعدة ، كفر)</t>
        </is>
      </c>
      <c r="E391" t="n">
        <v>180</v>
      </c>
      <c r="F391" s="2" t="n">
        <v>175</v>
      </c>
      <c r="G391" s="148" t="n">
        <v>62</v>
      </c>
      <c r="H391" t="n">
        <v>22</v>
      </c>
      <c r="I391" t="n">
        <v>14</v>
      </c>
      <c r="J391" t="n">
        <v>22</v>
      </c>
      <c r="Q391" t="n">
        <v>0.02</v>
      </c>
      <c r="R391" t="n">
        <v>62</v>
      </c>
      <c r="S391" t="n">
        <v>2212</v>
      </c>
      <c r="T391" t="n">
        <v>8.9</v>
      </c>
      <c r="U391" t="n">
        <v>312.3</v>
      </c>
      <c r="V391" t="n">
        <v>12.2</v>
      </c>
      <c r="W391" t="n">
        <v>493.5</v>
      </c>
      <c r="X391" t="n">
        <v>2</v>
      </c>
      <c r="Y391" t="n">
        <v>1</v>
      </c>
      <c r="Z391" t="n">
        <v>0.838</v>
      </c>
      <c r="AA391" s="1">
        <f>IFERROR(R391/S391,"")</f>
        <v/>
      </c>
    </row>
    <row r="392">
      <c r="A392" t="n">
        <v>2021</v>
      </c>
      <c r="B392" t="n">
        <v>8</v>
      </c>
      <c r="C392" t="n">
        <v>433</v>
      </c>
      <c r="D392" t="inlineStr">
        <is>
          <t>طقم سخان نبتون ذو 4 اطقم</t>
        </is>
      </c>
      <c r="E392" t="n">
        <v>150</v>
      </c>
      <c r="F392" s="2" t="n">
        <v>168</v>
      </c>
      <c r="G392" s="148" t="n">
        <v>86</v>
      </c>
      <c r="Q392" t="n">
        <v>0.02</v>
      </c>
      <c r="S392" t="n">
        <v>240</v>
      </c>
      <c r="U392" t="n">
        <v>4.9</v>
      </c>
      <c r="X392" t="n">
        <v>1</v>
      </c>
      <c r="Z392" t="n">
        <v>0.114</v>
      </c>
      <c r="AA392" s="1">
        <f>IFERROR(R392/S392,"")</f>
        <v/>
      </c>
    </row>
    <row r="393">
      <c r="A393" t="n">
        <v>2021</v>
      </c>
      <c r="B393" t="n">
        <v>9</v>
      </c>
      <c r="C393" t="n">
        <v>10</v>
      </c>
      <c r="D393" t="inlineStr">
        <is>
          <t>فوم زوايا فيكتوريا اماميه وخلفية</t>
        </is>
      </c>
      <c r="E393" t="n">
        <v>99</v>
      </c>
      <c r="F393" s="2" t="n">
        <v>109</v>
      </c>
      <c r="G393" s="148" t="n">
        <v>132</v>
      </c>
      <c r="H393" t="n">
        <v>3</v>
      </c>
      <c r="I393" t="n">
        <v>2</v>
      </c>
      <c r="J393" t="n">
        <v>1</v>
      </c>
      <c r="Q393" t="n">
        <v>0.015</v>
      </c>
      <c r="R393" t="n">
        <v>6</v>
      </c>
      <c r="S393" t="n">
        <v>680</v>
      </c>
      <c r="T393" t="n">
        <v>0.2</v>
      </c>
      <c r="U393" t="n">
        <v>24.6</v>
      </c>
      <c r="V393" t="n">
        <v>0.3</v>
      </c>
      <c r="W393" t="n">
        <v>32.6</v>
      </c>
      <c r="X393" t="n">
        <v>1</v>
      </c>
      <c r="Y393" t="n">
        <v>0</v>
      </c>
      <c r="Z393" t="n">
        <v>0.213</v>
      </c>
      <c r="AA393" s="1">
        <f>IFERROR(R393/S393,"")</f>
        <v/>
      </c>
    </row>
    <row r="394">
      <c r="A394" t="n">
        <v>2021</v>
      </c>
      <c r="B394" t="n">
        <v>9</v>
      </c>
      <c r="C394" t="n">
        <v>18</v>
      </c>
      <c r="D394" t="inlineStr">
        <is>
          <t>كفر غسالة LG/زوايا غسالة LG</t>
        </is>
      </c>
      <c r="E394" t="n">
        <v>107</v>
      </c>
      <c r="F394" s="2" t="n">
        <v>98</v>
      </c>
      <c r="G394" s="148" t="n">
        <v>73</v>
      </c>
      <c r="H394" t="n">
        <v>28</v>
      </c>
      <c r="I394" t="n">
        <v>36</v>
      </c>
      <c r="J394" t="n">
        <v>27</v>
      </c>
      <c r="L394" t="n">
        <v>2</v>
      </c>
      <c r="Q394" t="n">
        <v>0.015</v>
      </c>
      <c r="R394" t="n">
        <v>99</v>
      </c>
      <c r="S394" t="n">
        <v>9446</v>
      </c>
      <c r="T394" t="n">
        <v>6.5</v>
      </c>
      <c r="U394" t="n">
        <v>598</v>
      </c>
      <c r="V394" t="n">
        <v>8.4</v>
      </c>
      <c r="W394" t="n">
        <v>764.9</v>
      </c>
      <c r="X394" t="n">
        <v>5</v>
      </c>
      <c r="Y394" t="n">
        <v>1.3</v>
      </c>
      <c r="Z394" t="n">
        <v>1.282</v>
      </c>
      <c r="AA394" s="1">
        <f>IFERROR(R394/S394,"")</f>
        <v/>
      </c>
    </row>
    <row r="395">
      <c r="A395" t="n">
        <v>2021</v>
      </c>
      <c r="B395" t="n">
        <v>9</v>
      </c>
      <c r="C395" t="n">
        <v>29</v>
      </c>
      <c r="D395" t="inlineStr">
        <is>
          <t>بوتجاز  90 تصدير</t>
        </is>
      </c>
      <c r="E395" t="n">
        <v>120</v>
      </c>
      <c r="F395" s="2" t="n">
        <v>116</v>
      </c>
      <c r="G395" s="148" t="n">
        <v>62</v>
      </c>
      <c r="H395" t="n">
        <v>51</v>
      </c>
      <c r="I395" t="n">
        <v>62</v>
      </c>
      <c r="J395" t="n">
        <v>74</v>
      </c>
      <c r="K395" t="n">
        <v>2</v>
      </c>
      <c r="L395" t="n">
        <v>4</v>
      </c>
      <c r="Q395" t="n">
        <v>0.015</v>
      </c>
      <c r="R395" t="n">
        <v>193</v>
      </c>
      <c r="S395" t="n">
        <v>11463</v>
      </c>
      <c r="T395" t="n">
        <v>5.6</v>
      </c>
      <c r="U395" t="n">
        <v>334</v>
      </c>
      <c r="V395" t="n">
        <v>2.5</v>
      </c>
      <c r="W395" t="n">
        <v>147.9</v>
      </c>
      <c r="X395" t="n">
        <v>11</v>
      </c>
      <c r="Y395" t="n">
        <v>3.1</v>
      </c>
      <c r="Z395" t="n">
        <v>0.789</v>
      </c>
      <c r="AA395" s="1">
        <f>IFERROR(R395/S395,"")</f>
        <v/>
      </c>
    </row>
    <row r="396">
      <c r="A396" t="n">
        <v>2021</v>
      </c>
      <c r="B396" t="n">
        <v>9</v>
      </c>
      <c r="C396" t="n">
        <v>32</v>
      </c>
      <c r="D396" t="inlineStr">
        <is>
          <t>فكتوريا قاعدة ولوحة تحكم وحلة</t>
        </is>
      </c>
      <c r="E396" t="n">
        <v>97</v>
      </c>
      <c r="F396" s="2" t="n">
        <v>103</v>
      </c>
      <c r="G396" s="148" t="n">
        <v>70</v>
      </c>
      <c r="H396" t="n">
        <v>5</v>
      </c>
      <c r="I396" t="n">
        <v>6</v>
      </c>
      <c r="J396" t="n">
        <v>7</v>
      </c>
      <c r="L396" t="n">
        <v>1</v>
      </c>
      <c r="Q396" t="n">
        <v>0.015</v>
      </c>
      <c r="R396" t="n">
        <v>19</v>
      </c>
      <c r="S396" t="n">
        <v>507</v>
      </c>
      <c r="T396" t="n">
        <v>0.3</v>
      </c>
      <c r="U396" t="n">
        <v>9.199999999999999</v>
      </c>
      <c r="V396" t="n">
        <v>0.2</v>
      </c>
      <c r="W396" t="n">
        <v>4.7</v>
      </c>
      <c r="X396" t="n">
        <v>1</v>
      </c>
      <c r="Y396" t="n">
        <v>0.3</v>
      </c>
      <c r="Z396" t="n">
        <v>0.311</v>
      </c>
      <c r="AA396" s="1">
        <f>IFERROR(R396/S396,"")</f>
        <v/>
      </c>
    </row>
    <row r="397">
      <c r="A397" t="n">
        <v>2021</v>
      </c>
      <c r="B397" t="n">
        <v>9</v>
      </c>
      <c r="C397" t="n">
        <v>34</v>
      </c>
      <c r="D397" t="inlineStr">
        <is>
          <t xml:space="preserve">دايو 11قدم المعدل </t>
        </is>
      </c>
      <c r="E397" t="n">
        <v>103</v>
      </c>
      <c r="F397" s="2" t="n">
        <v>103</v>
      </c>
      <c r="G397" s="148" t="n">
        <v>140</v>
      </c>
      <c r="H397" t="n">
        <v>25</v>
      </c>
      <c r="I397" t="n">
        <v>35</v>
      </c>
      <c r="J397" t="n">
        <v>30</v>
      </c>
      <c r="K397" t="n">
        <v>2</v>
      </c>
      <c r="Q397" t="n">
        <v>0.015</v>
      </c>
      <c r="R397" t="n">
        <v>93</v>
      </c>
      <c r="S397" t="n">
        <v>9885</v>
      </c>
      <c r="T397" t="n">
        <v>64.09999999999999</v>
      </c>
      <c r="U397" t="n">
        <v>5643.3</v>
      </c>
      <c r="V397" t="n">
        <v>109.4</v>
      </c>
      <c r="W397" t="n">
        <v>9437.299999999999</v>
      </c>
      <c r="X397" t="n">
        <v>5</v>
      </c>
      <c r="Y397" t="n">
        <v>0.7</v>
      </c>
      <c r="Z397" t="n">
        <v>0.642</v>
      </c>
      <c r="AA397" s="1">
        <f>IFERROR(R397/S397,"")</f>
        <v/>
      </c>
    </row>
    <row r="398">
      <c r="A398" t="n">
        <v>2021</v>
      </c>
      <c r="B398" t="n">
        <v>9</v>
      </c>
      <c r="C398" t="n">
        <v>47</v>
      </c>
      <c r="D398" t="inlineStr">
        <is>
          <t>قاعدة غسالة LG</t>
        </is>
      </c>
      <c r="E398" t="n">
        <v>115</v>
      </c>
      <c r="F398" s="2" t="n">
        <v>107</v>
      </c>
      <c r="G398" s="148" t="n">
        <v>67</v>
      </c>
      <c r="H398" t="n">
        <v>16</v>
      </c>
      <c r="I398" t="n">
        <v>18</v>
      </c>
      <c r="J398" t="n">
        <v>18</v>
      </c>
      <c r="L398" t="n">
        <v>1</v>
      </c>
      <c r="Q398" t="n">
        <v>0.015</v>
      </c>
      <c r="R398" t="n">
        <v>53</v>
      </c>
      <c r="S398" t="n">
        <v>6593</v>
      </c>
      <c r="T398" t="n">
        <v>0.2</v>
      </c>
      <c r="U398" t="n">
        <v>23.5</v>
      </c>
      <c r="V398" t="n">
        <v>0.2</v>
      </c>
      <c r="W398" t="n">
        <v>6.4</v>
      </c>
      <c r="X398" t="n">
        <v>5</v>
      </c>
      <c r="Y398" t="n">
        <v>0.8</v>
      </c>
      <c r="Z398" t="n">
        <v>0.951</v>
      </c>
      <c r="AA398" s="1">
        <f>IFERROR(R398/S398,"")</f>
        <v/>
      </c>
    </row>
    <row r="399">
      <c r="A399" t="n">
        <v>2021</v>
      </c>
      <c r="B399" t="n">
        <v>9</v>
      </c>
      <c r="C399" t="n">
        <v>124</v>
      </c>
      <c r="D399" t="inlineStr">
        <is>
          <t>قاعدة ولوحة تحكم غسالة كيلوباترا</t>
        </is>
      </c>
      <c r="E399" t="n">
        <v>120</v>
      </c>
      <c r="F399" s="2" t="n">
        <v>110</v>
      </c>
      <c r="G399" s="148" t="n">
        <v>66</v>
      </c>
      <c r="H399" t="n">
        <v>9</v>
      </c>
      <c r="I399" t="n">
        <v>10</v>
      </c>
      <c r="J399" t="n">
        <v>9</v>
      </c>
      <c r="Q399" t="n">
        <v>0.015</v>
      </c>
      <c r="R399" t="n">
        <v>30</v>
      </c>
      <c r="S399" t="n">
        <v>5055</v>
      </c>
      <c r="T399" t="n">
        <v>1.2</v>
      </c>
      <c r="U399" t="n">
        <v>179.9</v>
      </c>
      <c r="V399" t="n">
        <v>1.4</v>
      </c>
      <c r="W399" t="n">
        <v>201.5</v>
      </c>
      <c r="X399" t="n">
        <v>4</v>
      </c>
      <c r="Y399" t="n">
        <v>0.5</v>
      </c>
      <c r="Z399" t="n">
        <v>0.957</v>
      </c>
      <c r="AA399" s="1">
        <f>IFERROR(R399/S399,"")</f>
        <v/>
      </c>
    </row>
    <row r="400">
      <c r="A400" t="n">
        <v>2021</v>
      </c>
      <c r="B400" t="n">
        <v>9</v>
      </c>
      <c r="C400" t="n">
        <v>125</v>
      </c>
      <c r="D400" t="inlineStr">
        <is>
          <t>زوايا غسالة كليوباترا</t>
        </is>
      </c>
      <c r="E400" t="n">
        <v>120</v>
      </c>
      <c r="F400" s="2" t="n">
        <v>120</v>
      </c>
      <c r="G400" s="148" t="n">
        <v>122</v>
      </c>
      <c r="H400" t="n">
        <v>7</v>
      </c>
      <c r="I400" t="n">
        <v>7</v>
      </c>
      <c r="J400" t="n">
        <v>6</v>
      </c>
      <c r="K400" t="n">
        <v>1</v>
      </c>
      <c r="Q400" t="n">
        <v>0.015</v>
      </c>
      <c r="R400" t="n">
        <v>20</v>
      </c>
      <c r="S400" t="n">
        <v>7144</v>
      </c>
      <c r="T400" t="n">
        <v>0.6</v>
      </c>
      <c r="U400" t="n">
        <v>207.7</v>
      </c>
      <c r="V400" t="n">
        <v>0.8</v>
      </c>
      <c r="W400" t="n">
        <v>258.3</v>
      </c>
      <c r="X400" t="n">
        <v>5</v>
      </c>
      <c r="Y400" t="n">
        <v>0.2</v>
      </c>
      <c r="Z400" t="n">
        <v>0.541</v>
      </c>
      <c r="AA400" s="1">
        <f>IFERROR(R400/S400,"")</f>
        <v/>
      </c>
    </row>
    <row r="401">
      <c r="A401" t="n">
        <v>2021</v>
      </c>
      <c r="B401" t="n">
        <v>9</v>
      </c>
      <c r="C401" t="n">
        <v>135</v>
      </c>
      <c r="D401" t="inlineStr">
        <is>
          <t>صندوق سمك 5ك بنى سويف</t>
        </is>
      </c>
      <c r="E401" t="n">
        <v>95</v>
      </c>
      <c r="F401" s="2" t="n">
        <v>92</v>
      </c>
      <c r="G401" s="148" t="n">
        <v>157</v>
      </c>
      <c r="H401" t="n">
        <v>7</v>
      </c>
      <c r="I401" t="n">
        <v>10</v>
      </c>
      <c r="J401" t="n">
        <v>11</v>
      </c>
      <c r="L401" t="n">
        <v>5</v>
      </c>
      <c r="Q401" t="n">
        <v>0.015</v>
      </c>
      <c r="R401" t="n">
        <v>31</v>
      </c>
      <c r="S401" t="n">
        <v>4621</v>
      </c>
      <c r="T401" t="n">
        <v>0.9</v>
      </c>
      <c r="U401" t="n">
        <v>129.2</v>
      </c>
      <c r="V401" t="n">
        <v>0.6</v>
      </c>
      <c r="W401" t="n">
        <v>87.7</v>
      </c>
      <c r="X401" t="n">
        <v>4</v>
      </c>
      <c r="Y401" t="n">
        <v>0.2</v>
      </c>
      <c r="Z401" t="n">
        <v>0.348</v>
      </c>
      <c r="AA401" s="1">
        <f>IFERROR(R401/S401,"")</f>
        <v/>
      </c>
    </row>
    <row r="402">
      <c r="A402" t="n">
        <v>2021</v>
      </c>
      <c r="B402" t="n">
        <v>9</v>
      </c>
      <c r="C402" t="n">
        <v>137</v>
      </c>
      <c r="D402" t="inlineStr">
        <is>
          <t>صندوق سمك 25 ك</t>
        </is>
      </c>
      <c r="E402" t="n">
        <v>116</v>
      </c>
      <c r="F402" s="2" t="n">
        <v>127</v>
      </c>
      <c r="G402" s="148" t="n">
        <v>86</v>
      </c>
      <c r="H402" t="n">
        <v>62</v>
      </c>
      <c r="I402" t="n">
        <v>80</v>
      </c>
      <c r="J402" t="n">
        <v>64</v>
      </c>
      <c r="L402" t="n">
        <v>38</v>
      </c>
      <c r="Q402" t="n">
        <v>0.015</v>
      </c>
      <c r="R402" t="n">
        <v>218</v>
      </c>
      <c r="S402" t="n">
        <v>26330</v>
      </c>
      <c r="T402" t="n">
        <v>2.2</v>
      </c>
      <c r="U402" t="n">
        <v>245.9</v>
      </c>
      <c r="V402" t="n">
        <v>1.4</v>
      </c>
      <c r="W402" t="n">
        <v>156.4</v>
      </c>
      <c r="X402" t="n">
        <v>24</v>
      </c>
      <c r="Y402" t="n">
        <v>2.5</v>
      </c>
      <c r="Z402" t="n">
        <v>0.536</v>
      </c>
      <c r="AA402" s="1">
        <f>IFERROR(R402/S402,"")</f>
        <v/>
      </c>
    </row>
    <row r="403">
      <c r="A403" t="n">
        <v>2021</v>
      </c>
      <c r="B403" t="n">
        <v>9</v>
      </c>
      <c r="C403" t="n">
        <v>142</v>
      </c>
      <c r="D403" t="inlineStr">
        <is>
          <t>صندوق سمك 10بنى سويف</t>
        </is>
      </c>
      <c r="E403" t="n">
        <v>103</v>
      </c>
      <c r="F403" s="2" t="n">
        <v>113</v>
      </c>
      <c r="G403" s="148" t="n">
        <v>96</v>
      </c>
      <c r="H403" t="n">
        <v>11</v>
      </c>
      <c r="I403" t="n">
        <v>17</v>
      </c>
      <c r="J403" t="n">
        <v>16</v>
      </c>
      <c r="L403" t="n">
        <v>4</v>
      </c>
      <c r="Q403" t="n">
        <v>0.015</v>
      </c>
      <c r="R403" t="n">
        <v>47</v>
      </c>
      <c r="S403" t="n">
        <v>3752</v>
      </c>
      <c r="T403" t="n">
        <v>0.4</v>
      </c>
      <c r="U403" t="n">
        <v>34.8</v>
      </c>
      <c r="V403" t="n">
        <v>0.4</v>
      </c>
      <c r="W403" t="n">
        <v>32.5</v>
      </c>
      <c r="X403" t="n">
        <v>4</v>
      </c>
      <c r="Y403" t="n">
        <v>0.5</v>
      </c>
      <c r="Z403" t="n">
        <v>0.406</v>
      </c>
      <c r="AA403" s="1">
        <f>IFERROR(R403/S403,"")</f>
        <v/>
      </c>
    </row>
    <row r="404">
      <c r="A404" t="n">
        <v>2021</v>
      </c>
      <c r="B404" t="n">
        <v>9</v>
      </c>
      <c r="C404" t="n">
        <v>143</v>
      </c>
      <c r="D404" t="inlineStr">
        <is>
          <t>صندوق 10 ك فلات</t>
        </is>
      </c>
      <c r="E404" t="n">
        <v>120</v>
      </c>
      <c r="F404" s="2" t="n">
        <v>119</v>
      </c>
      <c r="G404" s="148" t="n">
        <v>121</v>
      </c>
      <c r="H404" t="n">
        <v>13</v>
      </c>
      <c r="I404" t="n">
        <v>16</v>
      </c>
      <c r="J404" t="n">
        <v>15</v>
      </c>
      <c r="Q404" t="n">
        <v>0.015</v>
      </c>
      <c r="R404" t="n">
        <v>43</v>
      </c>
      <c r="S404" t="n">
        <v>6341</v>
      </c>
      <c r="T404" t="n">
        <v>0.2</v>
      </c>
      <c r="U404" t="n">
        <v>22.3</v>
      </c>
      <c r="V404" t="n">
        <v>0.1</v>
      </c>
      <c r="W404" t="n">
        <v>19.9</v>
      </c>
      <c r="X404" t="n">
        <v>4</v>
      </c>
      <c r="Y404" t="n">
        <v>0.4</v>
      </c>
      <c r="Z404" t="n">
        <v>0.6</v>
      </c>
      <c r="AA404" s="1">
        <f>IFERROR(R404/S404,"")</f>
        <v/>
      </c>
    </row>
    <row r="405">
      <c r="A405" t="n">
        <v>2021</v>
      </c>
      <c r="B405" t="n">
        <v>9</v>
      </c>
      <c r="C405" t="n">
        <v>182</v>
      </c>
      <c r="D405" t="inlineStr">
        <is>
          <t>LG 43UJ63</t>
        </is>
      </c>
      <c r="E405" t="n">
        <v>131</v>
      </c>
      <c r="F405" s="2" t="n">
        <v>138</v>
      </c>
      <c r="G405" s="148" t="n">
        <v>105</v>
      </c>
      <c r="H405" t="n">
        <v>4</v>
      </c>
      <c r="I405" t="n">
        <v>5</v>
      </c>
      <c r="J405" t="n">
        <v>4</v>
      </c>
      <c r="L405" t="n">
        <v>1</v>
      </c>
      <c r="Q405" t="n">
        <v>0.015</v>
      </c>
      <c r="R405" t="n">
        <v>13</v>
      </c>
      <c r="S405" t="n">
        <v>1609</v>
      </c>
      <c r="T405" t="n">
        <v>0.2</v>
      </c>
      <c r="U405" t="n">
        <v>22</v>
      </c>
      <c r="V405" t="n">
        <v>0.2</v>
      </c>
      <c r="W405" t="n">
        <v>26.5</v>
      </c>
      <c r="X405" t="n">
        <v>4</v>
      </c>
      <c r="Y405" t="n">
        <v>0.1</v>
      </c>
      <c r="Z405" t="n">
        <v>0.166</v>
      </c>
      <c r="AA405" s="1">
        <f>IFERROR(R405/S405,"")</f>
        <v/>
      </c>
    </row>
    <row r="406">
      <c r="A406" t="n">
        <v>2021</v>
      </c>
      <c r="B406" t="n">
        <v>9</v>
      </c>
      <c r="C406" t="n">
        <v>212</v>
      </c>
      <c r="D406" t="inlineStr">
        <is>
          <t>فوم  60*90 (دعامة و قاعدة)</t>
        </is>
      </c>
      <c r="E406" t="n">
        <v>120</v>
      </c>
      <c r="F406" s="2" t="n">
        <v>118</v>
      </c>
      <c r="G406" s="148" t="n">
        <v>61</v>
      </c>
      <c r="H406" t="n">
        <v>17</v>
      </c>
      <c r="I406" t="n">
        <v>25</v>
      </c>
      <c r="J406" t="n">
        <v>32</v>
      </c>
      <c r="Q406" t="n">
        <v>0.015</v>
      </c>
      <c r="R406" t="n">
        <v>82</v>
      </c>
      <c r="S406" t="n">
        <v>3746</v>
      </c>
      <c r="T406" t="n">
        <v>1.8</v>
      </c>
      <c r="U406" t="n">
        <v>70.90000000000001</v>
      </c>
      <c r="V406" t="n">
        <v>2.4</v>
      </c>
      <c r="W406" t="n">
        <v>97.3</v>
      </c>
      <c r="X406" t="n">
        <v>5</v>
      </c>
      <c r="Y406" t="n">
        <v>1.3</v>
      </c>
      <c r="Z406" t="n">
        <v>0.5679999999999999</v>
      </c>
      <c r="AA406" s="1">
        <f>IFERROR(R406/S406,"")</f>
        <v/>
      </c>
    </row>
    <row r="407">
      <c r="A407" t="n">
        <v>2021</v>
      </c>
      <c r="B407" t="n">
        <v>9</v>
      </c>
      <c r="C407" t="n">
        <v>243</v>
      </c>
      <c r="D407" t="inlineStr">
        <is>
          <t>فوم صندوق سمك 35 ك</t>
        </is>
      </c>
      <c r="E407" t="n">
        <v>131</v>
      </c>
      <c r="F407" s="2" t="n">
        <v>147</v>
      </c>
      <c r="G407" s="148" t="n">
        <v>50</v>
      </c>
      <c r="H407" t="n">
        <v>19</v>
      </c>
      <c r="I407" t="n">
        <v>21</v>
      </c>
      <c r="J407" t="n">
        <v>27</v>
      </c>
      <c r="L407" t="n">
        <v>11</v>
      </c>
      <c r="O407" t="n">
        <v>2</v>
      </c>
      <c r="Q407" t="n">
        <v>0.015</v>
      </c>
      <c r="R407" t="n">
        <v>74</v>
      </c>
      <c r="S407" t="n">
        <v>6850</v>
      </c>
      <c r="T407" t="n">
        <v>0.4</v>
      </c>
      <c r="U407" t="n">
        <v>34.7</v>
      </c>
      <c r="V407" t="n">
        <v>0.2</v>
      </c>
      <c r="W407" t="n">
        <v>22.3</v>
      </c>
      <c r="X407" t="n">
        <v>8</v>
      </c>
      <c r="Y407" t="n">
        <v>1.5</v>
      </c>
      <c r="Z407" t="n">
        <v>0.708</v>
      </c>
      <c r="AA407" s="1">
        <f>IFERROR(R407/S407,"")</f>
        <v/>
      </c>
    </row>
    <row r="408">
      <c r="A408" t="n">
        <v>2021</v>
      </c>
      <c r="B408" t="n">
        <v>9</v>
      </c>
      <c r="C408" t="n">
        <v>295</v>
      </c>
      <c r="D408" t="inlineStr">
        <is>
          <t>غطاء صندوق سمك 20 ك فلات الجديدة</t>
        </is>
      </c>
      <c r="E408" t="n">
        <v>91</v>
      </c>
      <c r="F408" s="2" t="n">
        <v>100</v>
      </c>
      <c r="G408" s="148" t="n">
        <v>216</v>
      </c>
      <c r="H408" t="n">
        <v>6</v>
      </c>
      <c r="I408" t="n">
        <v>6</v>
      </c>
      <c r="J408" t="n">
        <v>4</v>
      </c>
      <c r="Q408" t="n">
        <v>0.015</v>
      </c>
      <c r="R408" t="n">
        <v>16</v>
      </c>
      <c r="S408" t="n">
        <v>799</v>
      </c>
      <c r="T408" t="n">
        <v>0.1</v>
      </c>
      <c r="U408" t="n">
        <v>7</v>
      </c>
      <c r="V408" t="n">
        <v>0.1</v>
      </c>
      <c r="W408" t="n">
        <v>6.5</v>
      </c>
      <c r="X408" t="n">
        <v>1</v>
      </c>
      <c r="Y408" t="n">
        <v>0.1</v>
      </c>
      <c r="Z408" t="n">
        <v>0.153</v>
      </c>
      <c r="AA408" s="1">
        <f>IFERROR(R408/S408,"")</f>
        <v/>
      </c>
    </row>
    <row r="409">
      <c r="A409" t="n">
        <v>2021</v>
      </c>
      <c r="B409" t="n">
        <v>9</v>
      </c>
      <c r="C409" t="n">
        <v>301</v>
      </c>
      <c r="D409" t="inlineStr">
        <is>
          <t>علبة صندوق سمك 20 ك فلات الجديدة</t>
        </is>
      </c>
      <c r="E409" t="n">
        <v>128</v>
      </c>
      <c r="F409" s="2" t="n">
        <v>140</v>
      </c>
      <c r="G409" s="148" t="n">
        <v>155</v>
      </c>
      <c r="H409" t="n">
        <v>8</v>
      </c>
      <c r="I409" t="n">
        <v>14</v>
      </c>
      <c r="J409" t="n">
        <v>18</v>
      </c>
      <c r="Q409" t="n">
        <v>0.015</v>
      </c>
      <c r="R409" t="n">
        <v>40</v>
      </c>
      <c r="S409" t="n">
        <v>2338</v>
      </c>
      <c r="T409" t="n">
        <v>0.1</v>
      </c>
      <c r="U409" t="n">
        <v>6.3</v>
      </c>
      <c r="V409" t="n">
        <v>0.1</v>
      </c>
      <c r="W409" t="n">
        <v>6</v>
      </c>
      <c r="X409" t="n">
        <v>1</v>
      </c>
      <c r="Y409" t="n">
        <v>0.3</v>
      </c>
      <c r="Z409" t="n">
        <v>0.629</v>
      </c>
      <c r="AA409" s="1">
        <f>IFERROR(R409/S409,"")</f>
        <v/>
      </c>
    </row>
    <row r="410">
      <c r="A410" t="n">
        <v>2021</v>
      </c>
      <c r="B410" t="n">
        <v>9</v>
      </c>
      <c r="C410" t="n">
        <v>331</v>
      </c>
      <c r="D410" t="inlineStr">
        <is>
          <t>طقم سخان بلونايل ذو 3 اطقم</t>
        </is>
      </c>
      <c r="E410" t="n">
        <v>89</v>
      </c>
      <c r="F410" s="2" t="n">
        <v>93</v>
      </c>
      <c r="G410" s="148" t="n">
        <v>116</v>
      </c>
      <c r="H410" t="n">
        <v>11</v>
      </c>
      <c r="I410" t="n">
        <v>17</v>
      </c>
      <c r="J410" t="n">
        <v>20</v>
      </c>
      <c r="K410" t="n">
        <v>1</v>
      </c>
      <c r="L410" t="n">
        <v>8</v>
      </c>
      <c r="Q410" t="n">
        <v>0.015</v>
      </c>
      <c r="R410" t="n">
        <v>54</v>
      </c>
      <c r="S410" t="n">
        <v>7324</v>
      </c>
      <c r="T410" t="n">
        <v>0.8</v>
      </c>
      <c r="U410" t="n">
        <v>108.2</v>
      </c>
      <c r="V410" t="n">
        <v>0.8</v>
      </c>
      <c r="W410" t="n">
        <v>109.9</v>
      </c>
      <c r="X410" t="n">
        <v>5</v>
      </c>
      <c r="Y410" t="n">
        <v>0.5</v>
      </c>
      <c r="Z410" t="n">
        <v>0.55</v>
      </c>
      <c r="AA410" s="1">
        <f>IFERROR(R410/S410,"")</f>
        <v/>
      </c>
    </row>
    <row r="411">
      <c r="A411" t="n">
        <v>2021</v>
      </c>
      <c r="B411" t="n">
        <v>9</v>
      </c>
      <c r="C411" t="n">
        <v>375</v>
      </c>
      <c r="D411" t="inlineStr">
        <is>
          <t xml:space="preserve">LG32LM55/LM63 </t>
        </is>
      </c>
      <c r="E411" t="n">
        <v>120</v>
      </c>
      <c r="F411" s="2" t="n">
        <v>123</v>
      </c>
      <c r="G411" s="148" t="n">
        <v>117</v>
      </c>
      <c r="I411" t="n">
        <v>1</v>
      </c>
      <c r="J411" t="n">
        <v>2</v>
      </c>
      <c r="K411" t="n">
        <v>1</v>
      </c>
      <c r="Q411" t="n">
        <v>0.015</v>
      </c>
      <c r="R411" t="n">
        <v>4</v>
      </c>
      <c r="S411" t="n">
        <v>1054</v>
      </c>
      <c r="T411" t="n">
        <v>0.1</v>
      </c>
      <c r="U411" t="n">
        <v>28.2</v>
      </c>
      <c r="V411" t="n">
        <v>0.1</v>
      </c>
      <c r="W411" t="n">
        <v>30.7</v>
      </c>
      <c r="X411" t="n">
        <v>1</v>
      </c>
      <c r="Y411" t="n">
        <v>0</v>
      </c>
      <c r="Z411" t="n">
        <v>0.399</v>
      </c>
      <c r="AA411" s="1">
        <f>IFERROR(R411/S411,"")</f>
        <v/>
      </c>
    </row>
    <row r="412">
      <c r="A412" t="n">
        <v>2021</v>
      </c>
      <c r="B412" t="n">
        <v>9</v>
      </c>
      <c r="C412" t="n">
        <v>376</v>
      </c>
      <c r="D412" t="inlineStr">
        <is>
          <t xml:space="preserve">LG43LM63/UM73 </t>
        </is>
      </c>
      <c r="E412" t="n">
        <v>161</v>
      </c>
      <c r="F412" s="2" t="n">
        <v>136</v>
      </c>
      <c r="G412" s="148" t="n">
        <v>81</v>
      </c>
      <c r="H412" t="n">
        <v>49</v>
      </c>
      <c r="I412" t="n">
        <v>71</v>
      </c>
      <c r="J412" t="n">
        <v>68</v>
      </c>
      <c r="K412" t="n">
        <v>5</v>
      </c>
      <c r="L412" t="n">
        <v>5</v>
      </c>
      <c r="Q412" t="n">
        <v>0.015</v>
      </c>
      <c r="R412" t="n">
        <v>191</v>
      </c>
      <c r="S412" t="n">
        <v>15383</v>
      </c>
      <c r="T412" t="n">
        <v>2.6</v>
      </c>
      <c r="U412" t="n">
        <v>206.3</v>
      </c>
      <c r="V412" t="n">
        <v>3.1</v>
      </c>
      <c r="W412" t="n">
        <v>242.9</v>
      </c>
      <c r="X412" t="n">
        <v>13</v>
      </c>
      <c r="Y412" t="n">
        <v>2.4</v>
      </c>
      <c r="Z412" t="n">
        <v>0.803</v>
      </c>
      <c r="AA412" s="1">
        <f>IFERROR(R412/S412,"")</f>
        <v/>
      </c>
    </row>
    <row r="413">
      <c r="A413" t="n">
        <v>2021</v>
      </c>
      <c r="B413" t="n">
        <v>9</v>
      </c>
      <c r="C413" t="n">
        <v>377</v>
      </c>
      <c r="D413" t="inlineStr">
        <is>
          <t>زانوسى العبد 305</t>
        </is>
      </c>
      <c r="E413" t="n">
        <v>320</v>
      </c>
      <c r="F413" s="2" t="n">
        <v>229</v>
      </c>
      <c r="G413" s="148" t="n">
        <v>64</v>
      </c>
      <c r="H413" t="n">
        <v>16</v>
      </c>
      <c r="I413" t="n">
        <v>22</v>
      </c>
      <c r="J413" t="n">
        <v>60</v>
      </c>
      <c r="K413" t="n">
        <v>2</v>
      </c>
      <c r="L413" t="n">
        <v>2</v>
      </c>
      <c r="Q413" t="n">
        <v>0.015</v>
      </c>
      <c r="R413" t="n">
        <v>102</v>
      </c>
      <c r="S413" t="n">
        <v>4422</v>
      </c>
      <c r="T413" t="n">
        <v>0.3</v>
      </c>
      <c r="U413" t="n">
        <v>12.9</v>
      </c>
      <c r="V413" t="n">
        <v>0.3</v>
      </c>
      <c r="W413" t="n">
        <v>12.8</v>
      </c>
      <c r="X413" t="n">
        <v>6</v>
      </c>
      <c r="Y413" t="n">
        <v>1.6</v>
      </c>
      <c r="Z413" t="n">
        <v>0.744</v>
      </c>
      <c r="AA413" s="1">
        <f>IFERROR(R413/S413,"")</f>
        <v/>
      </c>
    </row>
    <row r="414">
      <c r="A414" t="n">
        <v>2021</v>
      </c>
      <c r="B414" t="n">
        <v>9</v>
      </c>
      <c r="C414" t="n">
        <v>381</v>
      </c>
      <c r="D414" t="inlineStr">
        <is>
          <t>زانوسي العبد 303-304-308-314</t>
        </is>
      </c>
      <c r="E414" t="n">
        <v>180</v>
      </c>
      <c r="F414" s="2" t="n">
        <v>116</v>
      </c>
      <c r="G414" s="148" t="n">
        <v>93</v>
      </c>
      <c r="H414" t="n">
        <v>15</v>
      </c>
      <c r="I414" t="n">
        <v>16</v>
      </c>
      <c r="J414" t="n">
        <v>10</v>
      </c>
      <c r="K414" t="n">
        <v>1</v>
      </c>
      <c r="Q414" t="n">
        <v>0.015</v>
      </c>
      <c r="R414" t="n">
        <v>50</v>
      </c>
      <c r="S414" t="n">
        <v>3830</v>
      </c>
      <c r="T414" t="n">
        <v>8.1</v>
      </c>
      <c r="U414" t="n">
        <v>544.8</v>
      </c>
      <c r="V414" t="n">
        <v>12.8</v>
      </c>
      <c r="W414" t="n">
        <v>852.7</v>
      </c>
      <c r="X414" t="n">
        <v>4</v>
      </c>
      <c r="Y414" t="n">
        <v>0.5</v>
      </c>
      <c r="Z414" t="n">
        <v>0.725</v>
      </c>
      <c r="AA414" s="1">
        <f>IFERROR(R414/S414,"")</f>
        <v/>
      </c>
    </row>
    <row r="415">
      <c r="A415" t="n">
        <v>2021</v>
      </c>
      <c r="B415" t="n">
        <v>9</v>
      </c>
      <c r="C415" t="n">
        <v>382</v>
      </c>
      <c r="D415" t="inlineStr">
        <is>
          <t>FRONT 43LM63</t>
        </is>
      </c>
      <c r="E415" t="n">
        <v>100</v>
      </c>
      <c r="F415" s="2" t="n">
        <v>95</v>
      </c>
      <c r="G415" s="148" t="n">
        <v>115</v>
      </c>
      <c r="H415" t="n">
        <v>43</v>
      </c>
      <c r="I415" t="n">
        <v>41</v>
      </c>
      <c r="J415" t="n">
        <v>32</v>
      </c>
      <c r="K415" t="n">
        <v>7</v>
      </c>
      <c r="L415" t="n">
        <v>6</v>
      </c>
      <c r="Q415" t="n">
        <v>0.015</v>
      </c>
      <c r="R415" t="n">
        <v>129</v>
      </c>
      <c r="S415" t="n">
        <v>14799</v>
      </c>
      <c r="T415" t="n">
        <v>2.8</v>
      </c>
      <c r="U415" t="n">
        <v>321.7</v>
      </c>
      <c r="V415" t="n">
        <v>2.7</v>
      </c>
      <c r="W415" t="n">
        <v>312.7</v>
      </c>
      <c r="X415" t="n">
        <v>7</v>
      </c>
      <c r="Y415" t="n">
        <v>1.1</v>
      </c>
      <c r="Z415" t="n">
        <v>0.89</v>
      </c>
      <c r="AA415" s="1">
        <f>IFERROR(R415/S415,"")</f>
        <v/>
      </c>
    </row>
    <row r="416">
      <c r="A416" t="n">
        <v>2021</v>
      </c>
      <c r="B416" t="n">
        <v>9</v>
      </c>
      <c r="C416" t="n">
        <v>383</v>
      </c>
      <c r="D416" t="inlineStr">
        <is>
          <t>FRONT 43LM55</t>
        </is>
      </c>
      <c r="E416" t="n">
        <v>100</v>
      </c>
      <c r="F416" s="2" t="n"/>
      <c r="G416" s="148" t="n"/>
      <c r="I416" t="n">
        <v>2</v>
      </c>
      <c r="J416" t="n">
        <v>4</v>
      </c>
      <c r="K416" t="n">
        <v>2</v>
      </c>
      <c r="Q416" t="n">
        <v>0.015</v>
      </c>
      <c r="R416" t="n">
        <v>8</v>
      </c>
      <c r="S416" t="n">
        <v>1628</v>
      </c>
      <c r="T416" t="n">
        <v>0.2</v>
      </c>
      <c r="U416" t="n">
        <v>46.5</v>
      </c>
      <c r="V416" t="n">
        <v>0.2</v>
      </c>
      <c r="W416" t="n">
        <v>41.7</v>
      </c>
      <c r="X416" t="n">
        <v>0</v>
      </c>
      <c r="AA416" s="1">
        <f>IFERROR(R416/S416,"")</f>
        <v/>
      </c>
    </row>
    <row r="417">
      <c r="A417" t="n">
        <v>2021</v>
      </c>
      <c r="B417" t="n">
        <v>9</v>
      </c>
      <c r="C417" t="n">
        <v>384</v>
      </c>
      <c r="D417" t="inlineStr">
        <is>
          <t>LG65UM73</t>
        </is>
      </c>
      <c r="E417" t="n">
        <v>180</v>
      </c>
      <c r="F417" s="2" t="n">
        <v>174</v>
      </c>
      <c r="G417" s="148" t="n">
        <v>21</v>
      </c>
      <c r="H417" t="n">
        <v>26</v>
      </c>
      <c r="I417" t="n">
        <v>36</v>
      </c>
      <c r="J417" t="n">
        <v>30</v>
      </c>
      <c r="K417" t="n">
        <v>6</v>
      </c>
      <c r="L417" t="n">
        <v>10</v>
      </c>
      <c r="O417" t="n">
        <v>0</v>
      </c>
      <c r="Q417" t="n">
        <v>0.015</v>
      </c>
      <c r="R417" t="n">
        <v>99</v>
      </c>
      <c r="S417" t="n">
        <v>5475</v>
      </c>
      <c r="T417" t="n">
        <v>8</v>
      </c>
      <c r="U417" t="n">
        <v>357</v>
      </c>
      <c r="V417" t="n">
        <v>10.3</v>
      </c>
      <c r="W417" t="n">
        <v>457.9</v>
      </c>
      <c r="X417" t="n">
        <v>15</v>
      </c>
      <c r="Y417" t="n">
        <v>4.6</v>
      </c>
      <c r="Z417" t="n">
        <v>0.83</v>
      </c>
      <c r="AA417" s="1">
        <f>IFERROR(R417/S417,"")</f>
        <v/>
      </c>
    </row>
    <row r="418">
      <c r="A418" t="n">
        <v>2021</v>
      </c>
      <c r="B418" t="n">
        <v>9</v>
      </c>
      <c r="C418" t="n">
        <v>395</v>
      </c>
      <c r="D418" t="inlineStr">
        <is>
          <t>قاعدة وزوايا كولدير ميلو</t>
        </is>
      </c>
      <c r="E418" t="n">
        <v>120</v>
      </c>
      <c r="F418" s="2" t="n">
        <v>111</v>
      </c>
      <c r="G418" s="148" t="n">
        <v>98</v>
      </c>
      <c r="H418" t="n">
        <v>31</v>
      </c>
      <c r="I418" t="n">
        <v>22</v>
      </c>
      <c r="J418" t="n">
        <v>22</v>
      </c>
      <c r="K418" t="n">
        <v>4</v>
      </c>
      <c r="Q418" t="n">
        <v>0.015</v>
      </c>
      <c r="R418" t="n">
        <v>93</v>
      </c>
      <c r="S418" t="n">
        <v>7006</v>
      </c>
      <c r="T418" t="n">
        <v>19.3</v>
      </c>
      <c r="U418" t="n">
        <v>1352.3</v>
      </c>
      <c r="V418" t="n">
        <v>14.4</v>
      </c>
      <c r="W418" t="n">
        <v>906.2</v>
      </c>
      <c r="X418" t="n">
        <v>6</v>
      </c>
      <c r="Y418" t="n">
        <v>1</v>
      </c>
      <c r="Z418" t="n">
        <v>0.59</v>
      </c>
      <c r="AA418" s="1">
        <f>IFERROR(R418/S418,"")</f>
        <v/>
      </c>
    </row>
    <row r="419">
      <c r="A419" t="n">
        <v>2021</v>
      </c>
      <c r="B419" t="n">
        <v>9</v>
      </c>
      <c r="C419" t="n">
        <v>406</v>
      </c>
      <c r="D419" t="inlineStr">
        <is>
          <t>طقم فوم غسالة 10 كجم -توب لود</t>
        </is>
      </c>
      <c r="E419" t="n">
        <v>200</v>
      </c>
      <c r="F419" s="2" t="n">
        <v>137</v>
      </c>
      <c r="G419" s="148" t="n">
        <v>27</v>
      </c>
      <c r="H419" t="n">
        <v>13</v>
      </c>
      <c r="I419" t="n">
        <v>16</v>
      </c>
      <c r="J419" t="n">
        <v>17</v>
      </c>
      <c r="Q419" t="n">
        <v>0.015</v>
      </c>
      <c r="R419" t="n">
        <v>50</v>
      </c>
      <c r="S419" t="n">
        <v>2825</v>
      </c>
      <c r="T419" t="n">
        <v>4.7</v>
      </c>
      <c r="U419" t="n">
        <v>190.3</v>
      </c>
      <c r="V419" t="n">
        <v>7.5</v>
      </c>
      <c r="W419" t="n">
        <v>279.5</v>
      </c>
      <c r="X419" t="n">
        <v>7</v>
      </c>
      <c r="Y419" t="n">
        <v>1.9</v>
      </c>
      <c r="Z419" t="n">
        <v>1.019</v>
      </c>
      <c r="AA419" s="1">
        <f>IFERROR(R419/S419,"")</f>
        <v/>
      </c>
    </row>
    <row r="420">
      <c r="A420" t="n">
        <v>2021</v>
      </c>
      <c r="B420" t="n">
        <v>9</v>
      </c>
      <c r="C420" t="n">
        <v>407</v>
      </c>
      <c r="D420" t="inlineStr">
        <is>
          <t>طقم فوم غسالة 12 كجم -توب لود</t>
        </is>
      </c>
      <c r="E420" t="n">
        <v>200</v>
      </c>
      <c r="F420" s="2" t="n">
        <v>141</v>
      </c>
      <c r="G420" s="148" t="n">
        <v>26</v>
      </c>
      <c r="H420" t="n">
        <v>10</v>
      </c>
      <c r="I420" t="n">
        <v>14</v>
      </c>
      <c r="J420" t="n">
        <v>10</v>
      </c>
      <c r="L420" t="n">
        <v>5</v>
      </c>
      <c r="O420" t="n">
        <v>2</v>
      </c>
      <c r="Q420" t="n">
        <v>0.015</v>
      </c>
      <c r="R420" t="n">
        <v>44</v>
      </c>
      <c r="S420" t="n">
        <v>2918</v>
      </c>
      <c r="T420" t="n">
        <v>5</v>
      </c>
      <c r="U420" t="n">
        <v>247</v>
      </c>
      <c r="V420" t="n">
        <v>7.7</v>
      </c>
      <c r="W420" t="n">
        <v>363</v>
      </c>
      <c r="X420" t="n">
        <v>7</v>
      </c>
      <c r="Y420" t="n">
        <v>1.7</v>
      </c>
      <c r="Z420" t="n">
        <v>1.053</v>
      </c>
      <c r="AA420" s="1">
        <f>IFERROR(R420/S420,"")</f>
        <v/>
      </c>
    </row>
    <row r="421">
      <c r="A421" t="n">
        <v>2021</v>
      </c>
      <c r="B421" t="n">
        <v>9</v>
      </c>
      <c r="C421" t="n">
        <v>416</v>
      </c>
      <c r="D421" t="inlineStr">
        <is>
          <t>LG75UP77-front</t>
        </is>
      </c>
      <c r="E421" t="n">
        <v>180</v>
      </c>
      <c r="F421" s="2" t="n">
        <v>121</v>
      </c>
      <c r="G421" s="148" t="n">
        <v>61</v>
      </c>
      <c r="H421" t="n">
        <v>14</v>
      </c>
      <c r="I421" t="n">
        <v>18</v>
      </c>
      <c r="J421" t="n">
        <v>18</v>
      </c>
      <c r="Q421" t="n">
        <v>0.015</v>
      </c>
      <c r="R421" t="n">
        <v>50</v>
      </c>
      <c r="S421" t="n">
        <v>2462</v>
      </c>
      <c r="T421" t="n">
        <v>0.2</v>
      </c>
      <c r="U421" t="n">
        <v>8.199999999999999</v>
      </c>
      <c r="V421" t="n">
        <v>0.1</v>
      </c>
      <c r="W421" t="n">
        <v>4.7</v>
      </c>
      <c r="X421" t="n">
        <v>3</v>
      </c>
      <c r="Y421" t="n">
        <v>0.8</v>
      </c>
      <c r="Z421" t="n">
        <v>0.9330000000000001</v>
      </c>
      <c r="AA421" s="1">
        <f>IFERROR(R421/S421,"")</f>
        <v/>
      </c>
    </row>
    <row r="422">
      <c r="A422" t="n">
        <v>2021</v>
      </c>
      <c r="B422" t="n">
        <v>9</v>
      </c>
      <c r="C422" t="n">
        <v>417</v>
      </c>
      <c r="D422" t="inlineStr">
        <is>
          <t>LG75UP77set</t>
        </is>
      </c>
      <c r="E422" t="n">
        <v>180</v>
      </c>
      <c r="F422" s="2" t="n">
        <v>155</v>
      </c>
      <c r="G422" s="148" t="n">
        <v>24</v>
      </c>
      <c r="H422" t="n">
        <v>18</v>
      </c>
      <c r="I422" t="n">
        <v>27</v>
      </c>
      <c r="J422" t="n">
        <v>22</v>
      </c>
      <c r="K422" t="n">
        <v>0</v>
      </c>
      <c r="L422" t="n">
        <v>2</v>
      </c>
      <c r="Q422" t="n">
        <v>0.015</v>
      </c>
      <c r="R422" t="n">
        <v>69</v>
      </c>
      <c r="S422" t="n">
        <v>2787</v>
      </c>
      <c r="T422" t="n">
        <v>3.3</v>
      </c>
      <c r="U422" t="n">
        <v>132.3</v>
      </c>
      <c r="V422" t="n">
        <v>5.7</v>
      </c>
      <c r="W422" t="n">
        <v>229.3</v>
      </c>
      <c r="X422" t="n">
        <v>11</v>
      </c>
      <c r="Y422" t="n">
        <v>2.9</v>
      </c>
      <c r="Z422" t="n">
        <v>0.576</v>
      </c>
      <c r="AA422" s="1">
        <f>IFERROR(R422/S422,"")</f>
        <v/>
      </c>
    </row>
    <row r="423">
      <c r="A423" t="n">
        <v>2021</v>
      </c>
      <c r="B423" t="n">
        <v>9</v>
      </c>
      <c r="C423" t="n">
        <v>419</v>
      </c>
      <c r="D423" t="inlineStr">
        <is>
          <t>LG43UP79</t>
        </is>
      </c>
      <c r="E423" t="n">
        <v>150</v>
      </c>
      <c r="F423" s="2" t="n">
        <v>140</v>
      </c>
      <c r="G423" s="148" t="n">
        <v>103</v>
      </c>
      <c r="H423" t="n">
        <v>22</v>
      </c>
      <c r="I423" t="n">
        <v>22</v>
      </c>
      <c r="J423" t="n">
        <v>26</v>
      </c>
      <c r="L423" t="n">
        <v>5</v>
      </c>
      <c r="Q423" t="n">
        <v>0.015</v>
      </c>
      <c r="R423" t="n">
        <v>71</v>
      </c>
      <c r="S423" t="n">
        <v>2471</v>
      </c>
      <c r="T423" t="n">
        <v>1.1</v>
      </c>
      <c r="U423" t="n">
        <v>37.3</v>
      </c>
      <c r="V423" t="n">
        <v>1.3</v>
      </c>
      <c r="W423" t="n">
        <v>43.3</v>
      </c>
      <c r="X423" t="n">
        <v>4</v>
      </c>
      <c r="Y423" t="n">
        <v>0.7</v>
      </c>
      <c r="Z423" t="n">
        <v>0.292</v>
      </c>
      <c r="AA423" s="1">
        <f>IFERROR(R423/S423,"")</f>
        <v/>
      </c>
    </row>
    <row r="424">
      <c r="A424" t="n">
        <v>2021</v>
      </c>
      <c r="B424" t="n">
        <v>9</v>
      </c>
      <c r="C424" t="n">
        <v>421</v>
      </c>
      <c r="D424" t="inlineStr">
        <is>
          <t>LG65UP81</t>
        </is>
      </c>
      <c r="E424" t="n">
        <v>200</v>
      </c>
      <c r="F424" s="2" t="n">
        <v>195</v>
      </c>
      <c r="G424" s="148" t="n">
        <v>19</v>
      </c>
      <c r="H424" t="n">
        <v>6</v>
      </c>
      <c r="I424" t="n">
        <v>8</v>
      </c>
      <c r="J424" t="n">
        <v>6</v>
      </c>
      <c r="L424" t="n">
        <v>1</v>
      </c>
      <c r="Q424" t="n">
        <v>0.015</v>
      </c>
      <c r="R424" t="n">
        <v>19</v>
      </c>
      <c r="S424" t="n">
        <v>1086</v>
      </c>
      <c r="T424" t="n">
        <v>0.8</v>
      </c>
      <c r="U424" t="n">
        <v>63.3</v>
      </c>
      <c r="V424" t="n">
        <v>0.7</v>
      </c>
      <c r="W424" t="n">
        <v>53.2</v>
      </c>
      <c r="X424" t="n">
        <v>3</v>
      </c>
      <c r="Y424" t="n">
        <v>1</v>
      </c>
      <c r="Z424" t="n">
        <v>0.914</v>
      </c>
      <c r="AA424" s="1">
        <f>IFERROR(R424/S424,"")</f>
        <v/>
      </c>
    </row>
    <row r="425">
      <c r="A425" t="n">
        <v>2021</v>
      </c>
      <c r="B425" t="n">
        <v>9</v>
      </c>
      <c r="C425" t="n">
        <v>422</v>
      </c>
      <c r="D425" t="inlineStr">
        <is>
          <t>LG 65UP77 FRONT</t>
        </is>
      </c>
      <c r="E425" t="n">
        <v>70</v>
      </c>
      <c r="F425" s="2" t="n">
        <v>96</v>
      </c>
      <c r="G425" s="148" t="n">
        <v>75</v>
      </c>
      <c r="H425" t="n">
        <v>20</v>
      </c>
      <c r="I425" t="n">
        <v>17</v>
      </c>
      <c r="J425" t="n">
        <v>19</v>
      </c>
      <c r="K425" t="n">
        <v>2</v>
      </c>
      <c r="Q425" t="n">
        <v>0.015</v>
      </c>
      <c r="R425" t="n">
        <v>58</v>
      </c>
      <c r="S425" t="n">
        <v>5938</v>
      </c>
      <c r="T425" t="n">
        <v>0.6</v>
      </c>
      <c r="U425" t="n">
        <v>57.7</v>
      </c>
      <c r="V425" t="n">
        <v>0.5</v>
      </c>
      <c r="W425" t="n">
        <v>29.1</v>
      </c>
      <c r="X425" t="n">
        <v>3</v>
      </c>
      <c r="Y425" t="n">
        <v>0.8</v>
      </c>
      <c r="Z425" t="n">
        <v>0.873</v>
      </c>
      <c r="AA425" s="1">
        <f>IFERROR(R425/S425,"")</f>
        <v/>
      </c>
    </row>
    <row r="426">
      <c r="A426" t="n">
        <v>2021</v>
      </c>
      <c r="B426" t="n">
        <v>9</v>
      </c>
      <c r="C426" t="n">
        <v>423</v>
      </c>
      <c r="D426" t="inlineStr">
        <is>
          <t>LG65UP77_TB</t>
        </is>
      </c>
      <c r="E426" t="n">
        <v>180</v>
      </c>
      <c r="F426" s="2" t="n">
        <v>188</v>
      </c>
      <c r="G426" s="148" t="n">
        <v>39</v>
      </c>
      <c r="H426" t="n">
        <v>51</v>
      </c>
      <c r="I426" t="n">
        <v>56</v>
      </c>
      <c r="J426" t="n">
        <v>54</v>
      </c>
      <c r="L426" t="n">
        <v>3</v>
      </c>
      <c r="O426" t="n">
        <v>1</v>
      </c>
      <c r="Q426" t="n">
        <v>0.015</v>
      </c>
      <c r="R426" t="n">
        <v>163</v>
      </c>
      <c r="S426" t="n">
        <v>6169</v>
      </c>
      <c r="T426" t="n">
        <v>0.8</v>
      </c>
      <c r="U426" t="n">
        <v>31.3</v>
      </c>
      <c r="V426" t="n">
        <v>1</v>
      </c>
      <c r="W426" t="n">
        <v>36</v>
      </c>
      <c r="X426" t="n">
        <v>10</v>
      </c>
      <c r="Y426" t="n">
        <v>4.2</v>
      </c>
      <c r="Z426" t="n">
        <v>0.701</v>
      </c>
      <c r="AA426" s="1">
        <f>IFERROR(R426/S426,"")</f>
        <v/>
      </c>
    </row>
    <row r="427">
      <c r="A427" t="n">
        <v>2021</v>
      </c>
      <c r="B427" t="n">
        <v>9</v>
      </c>
      <c r="C427" t="n">
        <v>425</v>
      </c>
      <c r="D427" t="inlineStr">
        <is>
          <t>LgWashing Mashine Base (VIVACHE)</t>
        </is>
      </c>
      <c r="E427" t="n">
        <v>180</v>
      </c>
      <c r="F427" s="2" t="n">
        <v>106</v>
      </c>
      <c r="G427" s="148" t="n">
        <v>68</v>
      </c>
      <c r="H427" t="n">
        <v>19</v>
      </c>
      <c r="I427" t="n">
        <v>22</v>
      </c>
      <c r="J427" t="n">
        <v>28</v>
      </c>
      <c r="Q427" t="n">
        <v>0.015</v>
      </c>
      <c r="R427" t="n">
        <v>69</v>
      </c>
      <c r="S427" t="n">
        <v>3314</v>
      </c>
      <c r="T427" t="n">
        <v>0.3</v>
      </c>
      <c r="U427" t="n">
        <v>12.9</v>
      </c>
      <c r="V427" t="n">
        <v>0.3</v>
      </c>
      <c r="W427" t="n">
        <v>3.8</v>
      </c>
      <c r="X427" t="n">
        <v>5</v>
      </c>
      <c r="Y427" t="n">
        <v>1</v>
      </c>
      <c r="Z427" t="n">
        <v>0.753</v>
      </c>
      <c r="AA427" s="1">
        <f>IFERROR(R427/S427,"")</f>
        <v/>
      </c>
    </row>
    <row r="428">
      <c r="A428" t="n">
        <v>2021</v>
      </c>
      <c r="B428" t="n">
        <v>9</v>
      </c>
      <c r="C428" t="n">
        <v>428</v>
      </c>
      <c r="D428" t="inlineStr">
        <is>
          <t>غسالة ميديا 9 كجم</t>
        </is>
      </c>
      <c r="E428" t="n">
        <v>200</v>
      </c>
      <c r="F428" s="2" t="n">
        <v>132</v>
      </c>
      <c r="G428" s="148" t="n">
        <v>27</v>
      </c>
      <c r="H428" t="n">
        <v>1</v>
      </c>
      <c r="I428" t="n">
        <v>1</v>
      </c>
      <c r="J428" t="n">
        <v>3</v>
      </c>
      <c r="Q428" t="n">
        <v>0.015</v>
      </c>
      <c r="R428" t="n">
        <v>2</v>
      </c>
      <c r="S428" t="n">
        <v>467</v>
      </c>
      <c r="T428" t="n">
        <v>0.5</v>
      </c>
      <c r="U428" t="n">
        <v>75.40000000000001</v>
      </c>
      <c r="V428" t="n">
        <v>0.3</v>
      </c>
      <c r="W428" t="n">
        <v>0.3</v>
      </c>
      <c r="X428" t="n">
        <v>1</v>
      </c>
      <c r="Y428" t="n">
        <v>0.1</v>
      </c>
      <c r="Z428" t="n">
        <v>1.179</v>
      </c>
      <c r="AA428" s="1">
        <f>IFERROR(R428/S428,"")</f>
        <v/>
      </c>
    </row>
    <row r="429">
      <c r="A429" t="n">
        <v>2021</v>
      </c>
      <c r="B429" t="n">
        <v>9</v>
      </c>
      <c r="C429" t="n">
        <v>430</v>
      </c>
      <c r="D429" t="inlineStr">
        <is>
          <t>غسالة ميديا 12 كجم</t>
        </is>
      </c>
      <c r="E429" t="n">
        <v>200</v>
      </c>
      <c r="F429" s="2" t="n">
        <v>145</v>
      </c>
      <c r="G429" s="148" t="n">
        <v>25</v>
      </c>
      <c r="Q429" t="n">
        <v>0.015</v>
      </c>
      <c r="S429" t="n">
        <v>100</v>
      </c>
      <c r="U429" t="n">
        <v>9.6</v>
      </c>
      <c r="X429" t="n">
        <v>1</v>
      </c>
      <c r="Z429" t="n">
        <v>0.253</v>
      </c>
      <c r="AA429" s="1">
        <f>IFERROR(R429/S429,"")</f>
        <v/>
      </c>
    </row>
    <row r="430">
      <c r="A430" t="n">
        <v>2021</v>
      </c>
      <c r="B430" t="n">
        <v>9</v>
      </c>
      <c r="C430" t="n">
        <v>3</v>
      </c>
      <c r="D430" t="inlineStr">
        <is>
          <t>(إفتا)SAB</t>
        </is>
      </c>
      <c r="E430" t="n">
        <v>154</v>
      </c>
      <c r="F430" s="2" t="n">
        <v>156</v>
      </c>
      <c r="G430" s="148" t="n">
        <v>46</v>
      </c>
      <c r="H430" t="n">
        <v>4</v>
      </c>
      <c r="I430" t="n">
        <v>3</v>
      </c>
      <c r="J430" t="n">
        <v>29</v>
      </c>
      <c r="L430" t="n">
        <v>3</v>
      </c>
      <c r="Q430" t="n">
        <v>0.02</v>
      </c>
      <c r="R430" t="n">
        <v>39</v>
      </c>
      <c r="S430" t="n">
        <v>739</v>
      </c>
      <c r="T430" t="n">
        <v>2.4</v>
      </c>
      <c r="U430" t="n">
        <v>45.9</v>
      </c>
      <c r="V430" t="n">
        <v>2.2</v>
      </c>
      <c r="W430" t="n">
        <v>35.7</v>
      </c>
      <c r="X430" t="n">
        <v>1</v>
      </c>
      <c r="Y430" t="n">
        <v>0.8</v>
      </c>
      <c r="Z430" t="n">
        <v>0.715</v>
      </c>
      <c r="AA430" s="1">
        <f>IFERROR(R430/S430,"")</f>
        <v/>
      </c>
    </row>
    <row r="431">
      <c r="A431" t="n">
        <v>2021</v>
      </c>
      <c r="B431" t="n">
        <v>9</v>
      </c>
      <c r="C431" t="n">
        <v>5</v>
      </c>
      <c r="D431" t="inlineStr">
        <is>
          <t>(إفتا)S1B1</t>
        </is>
      </c>
      <c r="E431" t="n">
        <v>122</v>
      </c>
      <c r="F431" s="2" t="n">
        <v>123</v>
      </c>
      <c r="G431" s="148" t="n">
        <v>59</v>
      </c>
      <c r="H431" t="n">
        <v>8</v>
      </c>
      <c r="I431" t="n">
        <v>10</v>
      </c>
      <c r="J431" t="n">
        <v>10</v>
      </c>
      <c r="Q431" t="n">
        <v>0.02</v>
      </c>
      <c r="R431" t="n">
        <v>28</v>
      </c>
      <c r="S431" t="n">
        <v>1028</v>
      </c>
      <c r="T431" t="n">
        <v>2</v>
      </c>
      <c r="U431" t="n">
        <v>73.5</v>
      </c>
      <c r="V431" t="n">
        <v>2.8</v>
      </c>
      <c r="W431" t="n">
        <v>103.8</v>
      </c>
      <c r="X431" t="n">
        <v>2</v>
      </c>
      <c r="Y431" t="n">
        <v>0.5</v>
      </c>
      <c r="Z431" t="n">
        <v>0.396</v>
      </c>
      <c r="AA431" s="1">
        <f>IFERROR(R431/S431,"")</f>
        <v/>
      </c>
    </row>
    <row r="432">
      <c r="A432" t="n">
        <v>2021</v>
      </c>
      <c r="B432" t="n">
        <v>9</v>
      </c>
      <c r="C432" t="n">
        <v>52</v>
      </c>
      <c r="D432" t="inlineStr">
        <is>
          <t>فوم كوش 152</t>
        </is>
      </c>
      <c r="E432" t="n">
        <v>96</v>
      </c>
      <c r="F432" s="2" t="n">
        <v>90</v>
      </c>
      <c r="G432" s="148" t="n">
        <v>360</v>
      </c>
      <c r="H432" t="n">
        <v>53</v>
      </c>
      <c r="I432" t="n">
        <v>63</v>
      </c>
      <c r="J432" t="n">
        <v>71</v>
      </c>
      <c r="L432" t="n">
        <v>2</v>
      </c>
      <c r="Q432" t="n">
        <v>0.02</v>
      </c>
      <c r="R432" t="n">
        <v>189</v>
      </c>
      <c r="S432" t="n">
        <v>23389</v>
      </c>
      <c r="T432" t="n">
        <v>15.8</v>
      </c>
      <c r="U432" t="n">
        <v>1949.1</v>
      </c>
      <c r="V432" t="n">
        <v>13.6</v>
      </c>
      <c r="W432" t="n">
        <v>1690.3</v>
      </c>
      <c r="X432" t="n">
        <v>7</v>
      </c>
      <c r="Y432" t="n">
        <v>0.5</v>
      </c>
      <c r="Z432" t="n">
        <v>0.452</v>
      </c>
      <c r="AA432" s="1">
        <f>IFERROR(R432/S432,"")</f>
        <v/>
      </c>
    </row>
    <row r="433">
      <c r="A433" t="n">
        <v>2021</v>
      </c>
      <c r="B433" t="n">
        <v>9</v>
      </c>
      <c r="C433" t="n">
        <v>53</v>
      </c>
      <c r="D433" t="inlineStr">
        <is>
          <t>فوم كوش 130</t>
        </is>
      </c>
      <c r="E433" t="n">
        <v>117</v>
      </c>
      <c r="F433" s="2" t="n">
        <v>80</v>
      </c>
      <c r="G433" s="148" t="n">
        <v>1129</v>
      </c>
      <c r="H433" t="n">
        <v>6</v>
      </c>
      <c r="I433" t="n">
        <v>10</v>
      </c>
      <c r="J433" t="n">
        <v>28</v>
      </c>
      <c r="K433" t="n">
        <v>4</v>
      </c>
      <c r="Q433" t="n">
        <v>0.02</v>
      </c>
      <c r="R433" t="n">
        <v>48</v>
      </c>
      <c r="S433" t="n">
        <v>16048</v>
      </c>
      <c r="T433" t="n">
        <v>4.8</v>
      </c>
      <c r="U433" t="n">
        <v>1604.8</v>
      </c>
      <c r="V433" t="n">
        <v>5.3</v>
      </c>
      <c r="W433" t="n">
        <v>1786.7</v>
      </c>
      <c r="X433" t="n">
        <v>2</v>
      </c>
      <c r="Y433" t="n">
        <v>0</v>
      </c>
      <c r="Z433" t="n">
        <v>0.472</v>
      </c>
      <c r="AA433" s="1">
        <f>IFERROR(R433/S433,"")</f>
        <v/>
      </c>
    </row>
    <row r="434">
      <c r="A434" t="n">
        <v>2021</v>
      </c>
      <c r="B434" t="n">
        <v>9</v>
      </c>
      <c r="C434" t="n">
        <v>56</v>
      </c>
      <c r="D434" t="inlineStr">
        <is>
          <t>فوم كشاف طوارئ جراند 1</t>
        </is>
      </c>
      <c r="E434" t="n">
        <v>101</v>
      </c>
      <c r="F434" s="2" t="n">
        <v>101</v>
      </c>
      <c r="G434" s="148" t="n">
        <v>431</v>
      </c>
      <c r="H434" t="n">
        <v>32</v>
      </c>
      <c r="I434" t="n">
        <v>26</v>
      </c>
      <c r="J434" t="n">
        <v>28</v>
      </c>
      <c r="Q434" t="n">
        <v>0.02</v>
      </c>
      <c r="R434" t="n">
        <v>86</v>
      </c>
      <c r="S434" t="n">
        <v>10086</v>
      </c>
      <c r="T434" t="n">
        <v>8.6</v>
      </c>
      <c r="U434" t="n">
        <v>1008.6</v>
      </c>
      <c r="V434" t="n">
        <v>7</v>
      </c>
      <c r="W434" t="n">
        <v>831.3</v>
      </c>
      <c r="X434" t="n">
        <v>2</v>
      </c>
      <c r="Y434" t="n">
        <v>0.2</v>
      </c>
      <c r="Z434" t="n">
        <v>0.534</v>
      </c>
      <c r="AA434" s="1">
        <f>IFERROR(R434/S434,"")</f>
        <v/>
      </c>
    </row>
    <row r="435">
      <c r="A435" t="n">
        <v>2021</v>
      </c>
      <c r="B435" t="n">
        <v>9</v>
      </c>
      <c r="C435" t="n">
        <v>57</v>
      </c>
      <c r="D435" t="inlineStr">
        <is>
          <t>فوم كشاف جراند بلاستيك</t>
        </is>
      </c>
      <c r="E435" t="n">
        <v>125</v>
      </c>
      <c r="F435" s="2" t="n">
        <v>68</v>
      </c>
      <c r="G435" s="148" t="n">
        <v>638</v>
      </c>
      <c r="H435" t="n">
        <v>6</v>
      </c>
      <c r="I435" t="n">
        <v>19</v>
      </c>
      <c r="J435" t="n">
        <v>24</v>
      </c>
      <c r="Q435" t="n">
        <v>0.02</v>
      </c>
      <c r="R435" t="n">
        <v>49</v>
      </c>
      <c r="S435" t="n">
        <v>10401</v>
      </c>
      <c r="T435" t="n">
        <v>4.6</v>
      </c>
      <c r="U435" t="n">
        <v>978.9</v>
      </c>
      <c r="V435" t="n">
        <v>4.4</v>
      </c>
      <c r="W435" t="n">
        <v>798</v>
      </c>
      <c r="X435" t="n">
        <v>1</v>
      </c>
      <c r="Y435" t="n">
        <v>0.1</v>
      </c>
      <c r="Z435" t="n">
        <v>1.37</v>
      </c>
      <c r="AA435" s="1">
        <f>IFERROR(R435/S435,"")</f>
        <v/>
      </c>
    </row>
    <row r="436">
      <c r="A436" t="n">
        <v>2021</v>
      </c>
      <c r="B436" t="n">
        <v>9</v>
      </c>
      <c r="C436" t="n">
        <v>159</v>
      </c>
      <c r="D436" t="inlineStr">
        <is>
          <t>سخان غاز 6لتر</t>
        </is>
      </c>
      <c r="E436" t="n">
        <v>154</v>
      </c>
      <c r="F436" s="2" t="n">
        <v>110</v>
      </c>
      <c r="G436" s="148" t="n">
        <v>100</v>
      </c>
      <c r="H436" t="n">
        <v>54</v>
      </c>
      <c r="I436" t="n">
        <v>46</v>
      </c>
      <c r="J436" t="n">
        <v>44</v>
      </c>
      <c r="K436" t="n">
        <v>4</v>
      </c>
      <c r="L436" t="n">
        <v>2</v>
      </c>
      <c r="Q436" t="n">
        <v>0.02</v>
      </c>
      <c r="R436" t="n">
        <v>148</v>
      </c>
      <c r="S436" t="n">
        <v>10660</v>
      </c>
      <c r="T436" t="n">
        <v>3</v>
      </c>
      <c r="U436" t="n">
        <v>213.9</v>
      </c>
      <c r="V436" t="n">
        <v>2</v>
      </c>
      <c r="W436" t="n">
        <v>148.7</v>
      </c>
      <c r="X436" t="n">
        <v>10</v>
      </c>
      <c r="Y436" t="n">
        <v>1.5</v>
      </c>
      <c r="Z436" t="n">
        <v>0.6919999999999999</v>
      </c>
      <c r="AA436" s="1">
        <f>IFERROR(R436/S436,"")</f>
        <v/>
      </c>
    </row>
    <row r="437">
      <c r="A437" t="n">
        <v>2021</v>
      </c>
      <c r="B437" t="n">
        <v>9</v>
      </c>
      <c r="C437" t="n">
        <v>214</v>
      </c>
      <c r="D437" t="inlineStr">
        <is>
          <t>فوم قاعده 60*60</t>
        </is>
      </c>
      <c r="E437" t="n">
        <v>212</v>
      </c>
      <c r="F437" s="2" t="n">
        <v>161</v>
      </c>
      <c r="G437" s="148" t="n">
        <v>91</v>
      </c>
      <c r="H437" t="n">
        <v>10</v>
      </c>
      <c r="I437" t="n">
        <v>12</v>
      </c>
      <c r="J437" t="n">
        <v>11</v>
      </c>
      <c r="Q437" t="n">
        <v>0.02</v>
      </c>
      <c r="R437" t="n">
        <v>33</v>
      </c>
      <c r="S437" t="n">
        <v>2203</v>
      </c>
      <c r="T437" t="n">
        <v>0.1</v>
      </c>
      <c r="U437" t="n">
        <v>6.3</v>
      </c>
      <c r="V437" t="n">
        <v>0.1</v>
      </c>
      <c r="W437" t="n">
        <v>6.4</v>
      </c>
      <c r="X437" t="n">
        <v>4</v>
      </c>
      <c r="Y437" t="n">
        <v>0.4</v>
      </c>
      <c r="Z437" t="n">
        <v>0.368</v>
      </c>
      <c r="AA437" s="1">
        <f>IFERROR(R437/S437,"")</f>
        <v/>
      </c>
    </row>
    <row r="438">
      <c r="A438" t="n">
        <v>2021</v>
      </c>
      <c r="B438" t="n">
        <v>9</v>
      </c>
      <c r="C438" t="n">
        <v>227</v>
      </c>
      <c r="D438" t="inlineStr">
        <is>
          <t>فوم طقم سخان غاز 10 لتر</t>
        </is>
      </c>
      <c r="E438" t="n">
        <v>177</v>
      </c>
      <c r="F438" s="2" t="n">
        <v>107</v>
      </c>
      <c r="G438" s="148" t="n">
        <v>101</v>
      </c>
      <c r="H438" t="n">
        <v>13</v>
      </c>
      <c r="I438" t="n">
        <v>44</v>
      </c>
      <c r="J438" t="n">
        <v>12</v>
      </c>
      <c r="L438" t="n">
        <v>3</v>
      </c>
      <c r="Q438" t="n">
        <v>0.02</v>
      </c>
      <c r="R438" t="n">
        <v>70</v>
      </c>
      <c r="S438" t="n">
        <v>4030</v>
      </c>
      <c r="T438" t="n">
        <v>0.6</v>
      </c>
      <c r="U438" t="n">
        <v>33</v>
      </c>
      <c r="V438" t="n">
        <v>0.5</v>
      </c>
      <c r="W438" t="n">
        <v>30.2</v>
      </c>
      <c r="X438" t="n">
        <v>3</v>
      </c>
      <c r="Y438" t="n">
        <v>0.7</v>
      </c>
      <c r="Z438" t="n">
        <v>1.001</v>
      </c>
      <c r="AA438" s="1">
        <f>IFERROR(R438/S438,"")</f>
        <v/>
      </c>
    </row>
    <row r="439">
      <c r="A439" t="n">
        <v>2021</v>
      </c>
      <c r="B439" t="n">
        <v>9</v>
      </c>
      <c r="C439" t="n">
        <v>256</v>
      </c>
      <c r="D439" t="inlineStr">
        <is>
          <t>فوم دعامه 60*60</t>
        </is>
      </c>
      <c r="E439" t="n">
        <v>171</v>
      </c>
      <c r="F439" s="2" t="n">
        <v>138</v>
      </c>
      <c r="G439" s="148" t="n">
        <v>210</v>
      </c>
      <c r="H439" t="n">
        <v>35</v>
      </c>
      <c r="I439" t="n">
        <v>50</v>
      </c>
      <c r="J439" t="n">
        <v>87</v>
      </c>
      <c r="Q439" t="n">
        <v>0.02</v>
      </c>
      <c r="R439" t="n">
        <v>172</v>
      </c>
      <c r="S439" t="n">
        <v>7972</v>
      </c>
      <c r="T439" t="n">
        <v>5.4</v>
      </c>
      <c r="U439" t="n">
        <v>249.1</v>
      </c>
      <c r="V439" t="n">
        <v>5.1</v>
      </c>
      <c r="W439" t="n">
        <v>225.6</v>
      </c>
      <c r="X439" t="n">
        <v>2</v>
      </c>
      <c r="Y439" t="n">
        <v>0.8</v>
      </c>
      <c r="Z439" t="n">
        <v>1.078</v>
      </c>
      <c r="AA439" s="1">
        <f>IFERROR(R439/S439,"")</f>
        <v/>
      </c>
    </row>
    <row r="440">
      <c r="A440" t="n">
        <v>2021</v>
      </c>
      <c r="B440" t="n">
        <v>9</v>
      </c>
      <c r="C440" t="n">
        <v>334</v>
      </c>
      <c r="D440" t="inlineStr">
        <is>
          <t>طقم سخان بلونايل ذو 4 اطقم</t>
        </is>
      </c>
      <c r="E440" t="n">
        <v>164</v>
      </c>
      <c r="F440" s="2" t="n">
        <v>142</v>
      </c>
      <c r="G440" s="148" t="n">
        <v>102</v>
      </c>
      <c r="H440" t="n">
        <v>131</v>
      </c>
      <c r="I440" t="n">
        <v>174</v>
      </c>
      <c r="J440" t="n">
        <v>164</v>
      </c>
      <c r="K440" t="n">
        <v>7</v>
      </c>
      <c r="L440" t="n">
        <v>25</v>
      </c>
      <c r="O440" t="n">
        <v>1</v>
      </c>
      <c r="Q440" t="n">
        <v>0.02</v>
      </c>
      <c r="R440" t="n">
        <v>492</v>
      </c>
      <c r="S440" t="n">
        <v>42302</v>
      </c>
      <c r="T440" t="n">
        <v>7.3</v>
      </c>
      <c r="U440" t="n">
        <v>625.2</v>
      </c>
      <c r="V440" t="n">
        <v>7.1</v>
      </c>
      <c r="W440" t="n">
        <v>613.8</v>
      </c>
      <c r="X440" t="n">
        <v>21</v>
      </c>
      <c r="Y440" t="n">
        <v>4.8</v>
      </c>
      <c r="Z440" t="n">
        <v>1.04</v>
      </c>
      <c r="AA440" s="1">
        <f>IFERROR(R440/S440,"")</f>
        <v/>
      </c>
    </row>
    <row r="441">
      <c r="A441" t="n">
        <v>2021</v>
      </c>
      <c r="B441" t="n">
        <v>9</v>
      </c>
      <c r="C441" t="n">
        <v>372</v>
      </c>
      <c r="D441" t="inlineStr">
        <is>
          <t>جوانب بوتجاز يمين وشمال</t>
        </is>
      </c>
      <c r="E441" t="n">
        <v>195</v>
      </c>
      <c r="F441" s="2" t="n">
        <v>135</v>
      </c>
      <c r="G441" s="148" t="n">
        <v>54</v>
      </c>
      <c r="H441" t="n">
        <v>26</v>
      </c>
      <c r="I441" t="n">
        <v>34</v>
      </c>
      <c r="J441" t="n">
        <v>34</v>
      </c>
      <c r="L441" t="n">
        <v>8</v>
      </c>
      <c r="Q441" t="n">
        <v>0.02</v>
      </c>
      <c r="R441" t="n">
        <v>106</v>
      </c>
      <c r="S441" t="n">
        <v>6626</v>
      </c>
      <c r="T441" t="n">
        <v>2.3</v>
      </c>
      <c r="U441" t="n">
        <v>133</v>
      </c>
      <c r="V441" t="n">
        <v>3</v>
      </c>
      <c r="W441" t="n">
        <v>178.9</v>
      </c>
      <c r="X441" t="n">
        <v>10</v>
      </c>
      <c r="Y441" t="n">
        <v>1.9</v>
      </c>
      <c r="Z441" t="n">
        <v>0.8139999999999999</v>
      </c>
      <c r="AA441" s="1">
        <f>IFERROR(R441/S441,"")</f>
        <v/>
      </c>
    </row>
    <row r="442">
      <c r="A442" t="n">
        <v>2021</v>
      </c>
      <c r="B442" t="n">
        <v>9</v>
      </c>
      <c r="C442" t="n">
        <v>415</v>
      </c>
      <c r="D442" t="inlineStr">
        <is>
          <t>زانوسي 70 سم -2 (قاعدة ، كفر)</t>
        </is>
      </c>
      <c r="E442" t="n">
        <v>180</v>
      </c>
      <c r="F442" s="2" t="n">
        <v>163</v>
      </c>
      <c r="G442" s="148" t="n">
        <v>68</v>
      </c>
      <c r="H442" t="n">
        <v>16</v>
      </c>
      <c r="I442" t="n">
        <v>18</v>
      </c>
      <c r="J442" t="n">
        <v>21</v>
      </c>
      <c r="Q442" t="n">
        <v>0.02</v>
      </c>
      <c r="R442" t="n">
        <v>65</v>
      </c>
      <c r="S442" t="n">
        <v>2570</v>
      </c>
      <c r="T442" t="n">
        <v>9.300000000000001</v>
      </c>
      <c r="U442" t="n">
        <v>375.1</v>
      </c>
      <c r="V442" t="n">
        <v>15.2</v>
      </c>
      <c r="W442" t="n">
        <v>597.2</v>
      </c>
      <c r="X442" t="n">
        <v>3</v>
      </c>
      <c r="Y442" t="n">
        <v>1</v>
      </c>
      <c r="Z442" t="n">
        <v>0.649</v>
      </c>
      <c r="AA442" s="1">
        <f>IFERROR(R442/S442,"")</f>
        <v/>
      </c>
    </row>
    <row r="443">
      <c r="A443" t="n">
        <v>2021</v>
      </c>
      <c r="B443" t="n">
        <v>10</v>
      </c>
      <c r="C443" t="n">
        <v>1</v>
      </c>
      <c r="D443" t="inlineStr">
        <is>
          <t>كفر سخان فرنساوى 085/قاعده سخان فرنساوى 086</t>
        </is>
      </c>
      <c r="E443" t="n">
        <v>100</v>
      </c>
      <c r="F443" s="2" t="n">
        <v>113</v>
      </c>
      <c r="G443" s="148" t="n">
        <v>98</v>
      </c>
      <c r="H443" t="n">
        <v>25</v>
      </c>
      <c r="I443" t="n">
        <v>31</v>
      </c>
      <c r="J443" t="n">
        <v>29</v>
      </c>
      <c r="K443" t="n">
        <v>14</v>
      </c>
      <c r="L443" t="n">
        <v>8</v>
      </c>
      <c r="Q443" t="n">
        <v>0.015</v>
      </c>
      <c r="R443" t="n">
        <v>113</v>
      </c>
      <c r="S443" t="n">
        <v>11427</v>
      </c>
      <c r="T443" t="n">
        <v>5.1</v>
      </c>
      <c r="U443" t="n">
        <v>497</v>
      </c>
      <c r="V443" t="n">
        <v>6.9</v>
      </c>
      <c r="W443" t="n">
        <v>679.1</v>
      </c>
      <c r="X443" t="n">
        <v>6</v>
      </c>
      <c r="Y443" t="n">
        <v>1.2</v>
      </c>
      <c r="Z443" t="n">
        <v>0.802</v>
      </c>
      <c r="AA443" s="1">
        <f>IFERROR(R443/S443,"")</f>
        <v/>
      </c>
    </row>
    <row r="444">
      <c r="A444" t="n">
        <v>2021</v>
      </c>
      <c r="B444" t="n">
        <v>10</v>
      </c>
      <c r="C444" t="n">
        <v>18</v>
      </c>
      <c r="D444" t="inlineStr">
        <is>
          <t>كفر غسالة LG/زوايا غسالة LG</t>
        </is>
      </c>
      <c r="E444" t="n">
        <v>107</v>
      </c>
      <c r="F444" s="2" t="n">
        <v>107</v>
      </c>
      <c r="G444" s="148" t="n">
        <v>67</v>
      </c>
      <c r="H444" t="n">
        <v>28</v>
      </c>
      <c r="I444" t="n">
        <v>36</v>
      </c>
      <c r="J444" t="n">
        <v>28</v>
      </c>
      <c r="K444" t="n">
        <v>9</v>
      </c>
      <c r="L444" t="n">
        <v>7</v>
      </c>
      <c r="Q444" t="n">
        <v>0.015</v>
      </c>
      <c r="R444" t="n">
        <v>114</v>
      </c>
      <c r="S444" t="n">
        <v>12191</v>
      </c>
      <c r="T444" t="n">
        <v>7.4</v>
      </c>
      <c r="U444" t="n">
        <v>720</v>
      </c>
      <c r="V444" t="n">
        <v>9.6</v>
      </c>
      <c r="W444" t="n">
        <v>923.7</v>
      </c>
      <c r="X444" t="n">
        <v>7</v>
      </c>
      <c r="Y444" t="n">
        <v>1.7</v>
      </c>
      <c r="Z444" t="n">
        <v>1.182</v>
      </c>
      <c r="AA444" s="1">
        <f>IFERROR(R444/S444,"")</f>
        <v/>
      </c>
    </row>
    <row r="445">
      <c r="A445" t="n">
        <v>2021</v>
      </c>
      <c r="B445" t="n">
        <v>10</v>
      </c>
      <c r="C445" t="n">
        <v>29</v>
      </c>
      <c r="D445" t="inlineStr">
        <is>
          <t>بوتجاز  90 تصدير</t>
        </is>
      </c>
      <c r="E445" t="n">
        <v>120</v>
      </c>
      <c r="F445" s="2" t="n">
        <v>112</v>
      </c>
      <c r="G445" s="148" t="n">
        <v>64</v>
      </c>
      <c r="H445" t="n">
        <v>49</v>
      </c>
      <c r="I445" t="n">
        <v>55</v>
      </c>
      <c r="J445" t="n">
        <v>54</v>
      </c>
      <c r="K445" t="n">
        <v>5</v>
      </c>
      <c r="L445" t="n">
        <v>16</v>
      </c>
      <c r="Q445" t="n">
        <v>0.015</v>
      </c>
      <c r="R445" t="n">
        <v>179</v>
      </c>
      <c r="S445" t="n">
        <v>7149</v>
      </c>
      <c r="T445" t="n">
        <v>5.2</v>
      </c>
      <c r="U445" t="n">
        <v>208.3</v>
      </c>
      <c r="V445" t="n">
        <v>2.2</v>
      </c>
      <c r="W445" t="n">
        <v>88.8</v>
      </c>
      <c r="X445" t="n">
        <v>7</v>
      </c>
      <c r="Y445" t="n">
        <v>2.8</v>
      </c>
      <c r="Z445" t="n">
        <v>0.774</v>
      </c>
      <c r="AA445" s="1">
        <f>IFERROR(R445/S445,"")</f>
        <v/>
      </c>
    </row>
    <row r="446">
      <c r="A446" t="n">
        <v>2021</v>
      </c>
      <c r="B446" t="n">
        <v>10</v>
      </c>
      <c r="C446" t="n">
        <v>34</v>
      </c>
      <c r="D446" t="inlineStr">
        <is>
          <t xml:space="preserve">دايو 11قدم المعدل </t>
        </is>
      </c>
      <c r="E446" t="n">
        <v>103</v>
      </c>
      <c r="F446" s="2" t="n">
        <v>108</v>
      </c>
      <c r="G446" s="148" t="n">
        <v>133</v>
      </c>
      <c r="H446" t="n">
        <v>8</v>
      </c>
      <c r="I446" t="n">
        <v>13</v>
      </c>
      <c r="J446" t="n">
        <v>7</v>
      </c>
      <c r="K446" t="n">
        <v>3</v>
      </c>
      <c r="L446" t="n">
        <v>4</v>
      </c>
      <c r="Q446" t="n">
        <v>0.015</v>
      </c>
      <c r="R446" t="n">
        <v>33</v>
      </c>
      <c r="S446" t="n">
        <v>6009</v>
      </c>
      <c r="T446" t="n">
        <v>20.3</v>
      </c>
      <c r="U446" t="n">
        <v>3425.3</v>
      </c>
      <c r="V446" t="n">
        <v>35.4</v>
      </c>
      <c r="W446" t="n">
        <v>5919</v>
      </c>
      <c r="X446" t="n">
        <v>3</v>
      </c>
      <c r="Y446" t="n">
        <v>0.2</v>
      </c>
      <c r="Z446" t="n">
        <v>0.65</v>
      </c>
      <c r="AA446" s="1">
        <f>IFERROR(R446/S446,"")</f>
        <v/>
      </c>
    </row>
    <row r="447">
      <c r="A447" t="n">
        <v>2021</v>
      </c>
      <c r="B447" t="n">
        <v>10</v>
      </c>
      <c r="C447" t="n">
        <v>47</v>
      </c>
      <c r="D447" t="inlineStr">
        <is>
          <t>قاعدة غسالة LG</t>
        </is>
      </c>
      <c r="E447" t="n">
        <v>115</v>
      </c>
      <c r="F447" s="2" t="n">
        <v>120</v>
      </c>
      <c r="G447" s="148" t="n">
        <v>61</v>
      </c>
      <c r="H447" t="n">
        <v>16</v>
      </c>
      <c r="I447" t="n">
        <v>29</v>
      </c>
      <c r="J447" t="n">
        <v>32</v>
      </c>
      <c r="K447" t="n">
        <v>6</v>
      </c>
      <c r="L447" t="n">
        <v>10</v>
      </c>
      <c r="Q447" t="n">
        <v>0.015</v>
      </c>
      <c r="R447" t="n">
        <v>93</v>
      </c>
      <c r="S447" t="n">
        <v>6493</v>
      </c>
      <c r="T447" t="n">
        <v>0.3</v>
      </c>
      <c r="U447" t="n">
        <v>23.2</v>
      </c>
      <c r="V447" t="n">
        <v>0.3</v>
      </c>
      <c r="W447" t="n">
        <v>10.8</v>
      </c>
      <c r="X447" t="n">
        <v>7</v>
      </c>
      <c r="Y447" t="n">
        <v>1.5</v>
      </c>
      <c r="Z447" t="n">
        <v>0.669</v>
      </c>
      <c r="AA447" s="1">
        <f>IFERROR(R447/S447,"")</f>
        <v/>
      </c>
    </row>
    <row r="448">
      <c r="A448" t="n">
        <v>2021</v>
      </c>
      <c r="B448" t="n">
        <v>10</v>
      </c>
      <c r="C448" t="n">
        <v>124</v>
      </c>
      <c r="D448" t="inlineStr">
        <is>
          <t>قاعدة ولوحة تحكم غسالة كيلوباترا</t>
        </is>
      </c>
      <c r="E448" t="n">
        <v>120</v>
      </c>
      <c r="F448" s="2" t="n">
        <v>109</v>
      </c>
      <c r="G448" s="148" t="n">
        <v>66</v>
      </c>
      <c r="H448" t="n">
        <v>11</v>
      </c>
      <c r="I448" t="n">
        <v>21</v>
      </c>
      <c r="J448" t="n">
        <v>17</v>
      </c>
      <c r="K448" t="n">
        <v>7</v>
      </c>
      <c r="L448" t="n">
        <v>7</v>
      </c>
      <c r="Q448" t="n">
        <v>0.015</v>
      </c>
      <c r="R448" t="n">
        <v>63</v>
      </c>
      <c r="S448" t="n">
        <v>9110</v>
      </c>
      <c r="T448" t="n">
        <v>2.2</v>
      </c>
      <c r="U448" t="n">
        <v>313.9</v>
      </c>
      <c r="V448" t="n">
        <v>2.7</v>
      </c>
      <c r="W448" t="n">
        <v>385.4</v>
      </c>
      <c r="X448" t="n">
        <v>7</v>
      </c>
      <c r="Y448" t="n">
        <v>1</v>
      </c>
      <c r="Z448" t="n">
        <v>0.986</v>
      </c>
      <c r="AA448" s="1">
        <f>IFERROR(R448/S448,"")</f>
        <v/>
      </c>
    </row>
    <row r="449">
      <c r="A449" t="n">
        <v>2021</v>
      </c>
      <c r="B449" t="n">
        <v>10</v>
      </c>
      <c r="C449" t="n">
        <v>125</v>
      </c>
      <c r="D449" t="inlineStr">
        <is>
          <t>زوايا غسالة كليوباترا</t>
        </is>
      </c>
      <c r="E449" t="n">
        <v>120</v>
      </c>
      <c r="F449" s="2" t="n">
        <v>114</v>
      </c>
      <c r="G449" s="148" t="n">
        <v>127</v>
      </c>
      <c r="H449" t="n">
        <v>2</v>
      </c>
      <c r="I449" t="n">
        <v>5</v>
      </c>
      <c r="J449" t="n">
        <v>6</v>
      </c>
      <c r="K449" t="n">
        <v>1</v>
      </c>
      <c r="L449" t="n">
        <v>1</v>
      </c>
      <c r="Q449" t="n">
        <v>0.015</v>
      </c>
      <c r="R449" t="n">
        <v>16</v>
      </c>
      <c r="S449" t="n">
        <v>7072</v>
      </c>
      <c r="T449" t="n">
        <v>0.5</v>
      </c>
      <c r="U449" t="n">
        <v>199.2</v>
      </c>
      <c r="V449" t="n">
        <v>0.6</v>
      </c>
      <c r="W449" t="n">
        <v>248.4</v>
      </c>
      <c r="X449" t="n">
        <v>4</v>
      </c>
      <c r="Y449" t="n">
        <v>0.1</v>
      </c>
      <c r="Z449" t="n">
        <v>0.67</v>
      </c>
      <c r="AA449" s="1">
        <f>IFERROR(R449/S449,"")</f>
        <v/>
      </c>
    </row>
    <row r="450">
      <c r="A450" t="n">
        <v>2021</v>
      </c>
      <c r="B450" t="n">
        <v>10</v>
      </c>
      <c r="C450" t="n">
        <v>135</v>
      </c>
      <c r="D450" t="inlineStr">
        <is>
          <t>صندوق سمك 5ك بنى سويف</t>
        </is>
      </c>
      <c r="E450" t="n">
        <v>95</v>
      </c>
      <c r="F450" s="2" t="n">
        <v>97</v>
      </c>
      <c r="G450" s="148" t="n">
        <v>149</v>
      </c>
      <c r="H450" t="n">
        <v>2</v>
      </c>
      <c r="I450" t="n">
        <v>6</v>
      </c>
      <c r="J450" t="n">
        <v>7</v>
      </c>
      <c r="K450" t="n">
        <v>2</v>
      </c>
      <c r="L450" t="n">
        <v>14</v>
      </c>
      <c r="O450" t="n">
        <v>1</v>
      </c>
      <c r="Q450" t="n">
        <v>0.015</v>
      </c>
      <c r="R450" t="n">
        <v>30</v>
      </c>
      <c r="S450" t="n">
        <v>3670</v>
      </c>
      <c r="T450" t="n">
        <v>0.8</v>
      </c>
      <c r="U450" t="n">
        <v>102.6</v>
      </c>
      <c r="V450" t="n">
        <v>0.5</v>
      </c>
      <c r="W450" t="n">
        <v>67.5</v>
      </c>
      <c r="X450" t="n">
        <v>2</v>
      </c>
      <c r="Y450" t="n">
        <v>0.2</v>
      </c>
      <c r="Z450" t="n">
        <v>0.552</v>
      </c>
      <c r="AA450" s="1">
        <f>IFERROR(R450/S450,"")</f>
        <v/>
      </c>
    </row>
    <row r="451">
      <c r="A451" t="n">
        <v>2021</v>
      </c>
      <c r="B451" t="n">
        <v>10</v>
      </c>
      <c r="C451" t="n">
        <v>137</v>
      </c>
      <c r="D451" t="inlineStr">
        <is>
          <t>صندوق سمك 25 ك</t>
        </is>
      </c>
      <c r="E451" t="n">
        <v>116</v>
      </c>
      <c r="F451" s="2" t="n">
        <v>120</v>
      </c>
      <c r="G451" s="148" t="n">
        <v>91</v>
      </c>
      <c r="H451" t="n">
        <v>34</v>
      </c>
      <c r="I451" t="n">
        <v>62</v>
      </c>
      <c r="J451" t="n">
        <v>42</v>
      </c>
      <c r="K451" t="n">
        <v>24</v>
      </c>
      <c r="L451" t="n">
        <v>20</v>
      </c>
      <c r="Q451" t="n">
        <v>0.015</v>
      </c>
      <c r="R451" t="n">
        <v>168</v>
      </c>
      <c r="S451" t="n">
        <v>18624</v>
      </c>
      <c r="T451" t="n">
        <v>1.5</v>
      </c>
      <c r="U451" t="n">
        <v>160.8</v>
      </c>
      <c r="V451" t="n">
        <v>1</v>
      </c>
      <c r="W451" t="n">
        <v>104.4</v>
      </c>
      <c r="X451" t="n">
        <v>14</v>
      </c>
      <c r="Y451" t="n">
        <v>1.9</v>
      </c>
      <c r="Z451" t="n">
        <v>0.65</v>
      </c>
      <c r="AA451" s="1">
        <f>IFERROR(R451/S451,"")</f>
        <v/>
      </c>
    </row>
    <row r="452">
      <c r="A452" t="n">
        <v>2021</v>
      </c>
      <c r="B452" t="n">
        <v>10</v>
      </c>
      <c r="C452" t="n">
        <v>142</v>
      </c>
      <c r="D452" t="inlineStr">
        <is>
          <t>صندوق سمك 10بنى سويف</t>
        </is>
      </c>
      <c r="E452" t="n">
        <v>103</v>
      </c>
      <c r="F452" s="2" t="n">
        <v>106</v>
      </c>
      <c r="G452" s="148" t="n">
        <v>102</v>
      </c>
      <c r="H452" t="n">
        <v>7</v>
      </c>
      <c r="I452" t="n">
        <v>13</v>
      </c>
      <c r="J452" t="n">
        <v>12</v>
      </c>
      <c r="K452" t="n">
        <v>5</v>
      </c>
      <c r="L452" t="n">
        <v>3</v>
      </c>
      <c r="Q452" t="n">
        <v>0.015</v>
      </c>
      <c r="R452" t="n">
        <v>37</v>
      </c>
      <c r="S452" t="n">
        <v>3782</v>
      </c>
      <c r="T452" t="n">
        <v>0.3</v>
      </c>
      <c r="U452" t="n">
        <v>35.1</v>
      </c>
      <c r="V452" t="n">
        <v>0.3</v>
      </c>
      <c r="W452" t="n">
        <v>33.4</v>
      </c>
      <c r="X452" t="n">
        <v>3</v>
      </c>
      <c r="Y452" t="n">
        <v>0.4</v>
      </c>
      <c r="Z452" t="n">
        <v>0.546</v>
      </c>
      <c r="AA452" s="1">
        <f>IFERROR(R452/S452,"")</f>
        <v/>
      </c>
    </row>
    <row r="453">
      <c r="A453" t="n">
        <v>2021</v>
      </c>
      <c r="B453" t="n">
        <v>10</v>
      </c>
      <c r="C453" t="n">
        <v>143</v>
      </c>
      <c r="D453" t="inlineStr">
        <is>
          <t>صندوق 10 ك فلات</t>
        </is>
      </c>
      <c r="E453" t="n">
        <v>120</v>
      </c>
      <c r="F453" s="2" t="n">
        <v>122</v>
      </c>
      <c r="G453" s="148" t="n">
        <v>118</v>
      </c>
      <c r="H453" t="n">
        <v>10</v>
      </c>
      <c r="I453" t="n">
        <v>17</v>
      </c>
      <c r="J453" t="n">
        <v>18</v>
      </c>
      <c r="K453" t="n">
        <v>7</v>
      </c>
      <c r="L453" t="n">
        <v>8</v>
      </c>
      <c r="Q453" t="n">
        <v>0.015</v>
      </c>
      <c r="R453" t="n">
        <v>56</v>
      </c>
      <c r="S453" t="n">
        <v>6692</v>
      </c>
      <c r="T453" t="n">
        <v>0.2</v>
      </c>
      <c r="U453" t="n">
        <v>23.5</v>
      </c>
      <c r="V453" t="n">
        <v>0.2</v>
      </c>
      <c r="W453" t="n">
        <v>21</v>
      </c>
      <c r="X453" t="n">
        <v>4</v>
      </c>
      <c r="Y453" t="n">
        <v>0.5</v>
      </c>
      <c r="Z453" t="n">
        <v>0.634</v>
      </c>
      <c r="AA453" s="1">
        <f>IFERROR(R453/S453,"")</f>
        <v/>
      </c>
    </row>
    <row r="454">
      <c r="A454" t="n">
        <v>2021</v>
      </c>
      <c r="B454" t="n">
        <v>10</v>
      </c>
      <c r="C454" t="n">
        <v>212</v>
      </c>
      <c r="D454" t="inlineStr">
        <is>
          <t>فوم  60*90 (دعامة و قاعدة)</t>
        </is>
      </c>
      <c r="E454" t="n">
        <v>120</v>
      </c>
      <c r="F454" s="2" t="n">
        <v>122</v>
      </c>
      <c r="G454" s="148" t="n">
        <v>60</v>
      </c>
      <c r="H454" t="n">
        <v>11</v>
      </c>
      <c r="I454" t="n">
        <v>20</v>
      </c>
      <c r="J454" t="n">
        <v>17</v>
      </c>
      <c r="Q454" t="n">
        <v>0.015</v>
      </c>
      <c r="R454" t="n">
        <v>55</v>
      </c>
      <c r="S454" t="n">
        <v>2908</v>
      </c>
      <c r="T454" t="n">
        <v>1.1</v>
      </c>
      <c r="U454" t="n">
        <v>50.2</v>
      </c>
      <c r="V454" t="n">
        <v>1.5</v>
      </c>
      <c r="W454" t="n">
        <v>69</v>
      </c>
      <c r="X454" t="n">
        <v>3</v>
      </c>
      <c r="Y454" t="n">
        <v>0.9</v>
      </c>
      <c r="Z454" t="n">
        <v>0.734</v>
      </c>
      <c r="AA454" s="1">
        <f>IFERROR(R454/S454,"")</f>
        <v/>
      </c>
    </row>
    <row r="455">
      <c r="A455" t="n">
        <v>2021</v>
      </c>
      <c r="B455" t="n">
        <v>10</v>
      </c>
      <c r="C455" t="n">
        <v>236</v>
      </c>
      <c r="D455" t="inlineStr">
        <is>
          <t>فوم طقم رويال جاز المعدل</t>
        </is>
      </c>
      <c r="E455" t="n">
        <v>95</v>
      </c>
      <c r="F455" s="2" t="n">
        <v>97</v>
      </c>
      <c r="G455" s="148" t="n">
        <v>75</v>
      </c>
      <c r="H455" t="n">
        <v>22</v>
      </c>
      <c r="I455" t="n">
        <v>53</v>
      </c>
      <c r="J455" t="n">
        <v>36</v>
      </c>
      <c r="K455" t="n">
        <v>8</v>
      </c>
      <c r="L455" t="n">
        <v>13</v>
      </c>
      <c r="Q455" t="n">
        <v>0.015</v>
      </c>
      <c r="R455" t="n">
        <v>132</v>
      </c>
      <c r="S455" t="n">
        <v>10569</v>
      </c>
      <c r="T455" t="n">
        <v>0.7</v>
      </c>
      <c r="U455" t="n">
        <v>52.8</v>
      </c>
      <c r="V455" t="n">
        <v>0.6</v>
      </c>
      <c r="W455" t="n">
        <v>51.3</v>
      </c>
      <c r="X455" t="n">
        <v>8</v>
      </c>
      <c r="Y455" t="n">
        <v>1.8</v>
      </c>
      <c r="Z455" t="n">
        <v>0.79</v>
      </c>
      <c r="AA455" s="1">
        <f>IFERROR(R455/S455,"")</f>
        <v/>
      </c>
    </row>
    <row r="456">
      <c r="A456" t="n">
        <v>2021</v>
      </c>
      <c r="B456" t="n">
        <v>10</v>
      </c>
      <c r="C456" t="n">
        <v>241</v>
      </c>
      <c r="D456" t="inlineStr">
        <is>
          <t>فوم صندوق سمك التابوت</t>
        </is>
      </c>
      <c r="E456" t="n">
        <v>120</v>
      </c>
      <c r="F456" s="2" t="n">
        <v>150</v>
      </c>
      <c r="G456" s="148" t="n">
        <v>48</v>
      </c>
      <c r="H456" t="n">
        <v>2</v>
      </c>
      <c r="I456" t="n">
        <v>5</v>
      </c>
      <c r="J456" t="n">
        <v>3</v>
      </c>
      <c r="Q456" t="n">
        <v>0.015</v>
      </c>
      <c r="R456" t="n">
        <v>8</v>
      </c>
      <c r="S456" t="n">
        <v>983</v>
      </c>
      <c r="T456" t="n">
        <v>0.1</v>
      </c>
      <c r="U456" t="n">
        <v>6.3</v>
      </c>
      <c r="V456" t="n">
        <v>0</v>
      </c>
      <c r="W456" t="n">
        <v>4.2</v>
      </c>
      <c r="X456" t="n">
        <v>2</v>
      </c>
      <c r="Y456" t="n">
        <v>0.2</v>
      </c>
      <c r="Z456" t="n">
        <v>0.372</v>
      </c>
      <c r="AA456" s="1">
        <f>IFERROR(R456/S456,"")</f>
        <v/>
      </c>
    </row>
    <row r="457">
      <c r="A457" t="n">
        <v>2021</v>
      </c>
      <c r="B457" t="n">
        <v>10</v>
      </c>
      <c r="C457" t="n">
        <v>243</v>
      </c>
      <c r="D457" t="inlineStr">
        <is>
          <t>فوم صندوق سمك 35 ك</t>
        </is>
      </c>
      <c r="E457" t="n">
        <v>131</v>
      </c>
      <c r="F457" s="2" t="n">
        <v>134</v>
      </c>
      <c r="G457" s="148" t="n">
        <v>54</v>
      </c>
      <c r="H457" t="n">
        <v>4</v>
      </c>
      <c r="I457" t="n">
        <v>9</v>
      </c>
      <c r="J457" t="n">
        <v>7</v>
      </c>
      <c r="K457" t="n">
        <v>3</v>
      </c>
      <c r="L457" t="n">
        <v>1</v>
      </c>
      <c r="Q457" t="n">
        <v>0.015</v>
      </c>
      <c r="R457" t="n">
        <v>21</v>
      </c>
      <c r="S457" t="n">
        <v>1981</v>
      </c>
      <c r="T457" t="n">
        <v>0.1</v>
      </c>
      <c r="U457" t="n">
        <v>10</v>
      </c>
      <c r="V457" t="n">
        <v>0.1</v>
      </c>
      <c r="W457" t="n">
        <v>6.4</v>
      </c>
      <c r="X457" t="n">
        <v>3</v>
      </c>
      <c r="Y457" t="n">
        <v>0.4</v>
      </c>
      <c r="Z457" t="n">
        <v>0.546</v>
      </c>
      <c r="AA457" s="1">
        <f>IFERROR(R457/S457,"")</f>
        <v/>
      </c>
    </row>
    <row r="458">
      <c r="A458" t="n">
        <v>2021</v>
      </c>
      <c r="B458" t="n">
        <v>10</v>
      </c>
      <c r="C458" t="n">
        <v>295</v>
      </c>
      <c r="D458" t="inlineStr">
        <is>
          <t>غطاء صندوق سمك 20 ك فلات الجديدة</t>
        </is>
      </c>
      <c r="E458" t="n">
        <v>91</v>
      </c>
      <c r="F458" s="2" t="n">
        <v>101</v>
      </c>
      <c r="G458" s="148" t="n">
        <v>215</v>
      </c>
      <c r="H458" t="n">
        <v>8</v>
      </c>
      <c r="I458" t="n">
        <v>3</v>
      </c>
      <c r="J458" t="n">
        <v>11</v>
      </c>
      <c r="K458" t="n">
        <v>3</v>
      </c>
      <c r="L458" t="n">
        <v>2</v>
      </c>
      <c r="Q458" t="n">
        <v>0.015</v>
      </c>
      <c r="R458" t="n">
        <v>27</v>
      </c>
      <c r="S458" t="n">
        <v>2646</v>
      </c>
      <c r="T458" t="n">
        <v>0.2</v>
      </c>
      <c r="U458" t="n">
        <v>23.2</v>
      </c>
      <c r="V458" t="n">
        <v>0.2</v>
      </c>
      <c r="W458" t="n">
        <v>21.3</v>
      </c>
      <c r="X458" t="n">
        <v>1</v>
      </c>
      <c r="Y458" t="n">
        <v>0.1</v>
      </c>
      <c r="Z458" t="n">
        <v>0.505</v>
      </c>
      <c r="AA458" s="1">
        <f>IFERROR(R458/S458,"")</f>
        <v/>
      </c>
    </row>
    <row r="459">
      <c r="A459" t="n">
        <v>2021</v>
      </c>
      <c r="B459" t="n">
        <v>10</v>
      </c>
      <c r="C459" t="n">
        <v>301</v>
      </c>
      <c r="D459" t="inlineStr">
        <is>
          <t>علبة صندوق سمك 20 ك فلات الجديدة</t>
        </is>
      </c>
      <c r="E459" t="n">
        <v>128</v>
      </c>
      <c r="F459" s="2" t="n">
        <v>150</v>
      </c>
      <c r="G459" s="148" t="n">
        <v>144</v>
      </c>
      <c r="H459" t="n">
        <v>3</v>
      </c>
      <c r="I459" t="n">
        <v>10</v>
      </c>
      <c r="J459" t="n">
        <v>4</v>
      </c>
      <c r="K459" t="n">
        <v>1</v>
      </c>
      <c r="L459" t="n">
        <v>2</v>
      </c>
      <c r="Q459" t="n">
        <v>0.015</v>
      </c>
      <c r="R459" t="n">
        <v>20</v>
      </c>
      <c r="S459" t="n">
        <v>2030</v>
      </c>
      <c r="T459" t="n">
        <v>0.1</v>
      </c>
      <c r="U459" t="n">
        <v>5.5</v>
      </c>
      <c r="V459" t="n">
        <v>0.1</v>
      </c>
      <c r="W459" t="n">
        <v>5.2</v>
      </c>
      <c r="X459" t="n">
        <v>2</v>
      </c>
      <c r="Y459" t="n">
        <v>0.1</v>
      </c>
      <c r="Z459" t="n">
        <v>0.273</v>
      </c>
      <c r="AA459" s="1">
        <f>IFERROR(R459/S459,"")</f>
        <v/>
      </c>
    </row>
    <row r="460">
      <c r="A460" t="n">
        <v>2021</v>
      </c>
      <c r="B460" t="n">
        <v>10</v>
      </c>
      <c r="C460" t="n">
        <v>331</v>
      </c>
      <c r="D460" t="inlineStr">
        <is>
          <t>طقم سخان بلونايل ذو 3 اطقم</t>
        </is>
      </c>
      <c r="E460" t="n">
        <v>89</v>
      </c>
      <c r="F460" s="2" t="n">
        <v>95</v>
      </c>
      <c r="G460" s="148" t="n">
        <v>114</v>
      </c>
      <c r="H460" t="n">
        <v>42</v>
      </c>
      <c r="I460" t="n">
        <v>75</v>
      </c>
      <c r="J460" t="n">
        <v>71</v>
      </c>
      <c r="K460" t="n">
        <v>16</v>
      </c>
      <c r="L460" t="n">
        <v>13</v>
      </c>
      <c r="Q460" t="n">
        <v>0.015</v>
      </c>
      <c r="R460" t="n">
        <v>202</v>
      </c>
      <c r="S460" t="n">
        <v>28956</v>
      </c>
      <c r="T460" t="n">
        <v>3</v>
      </c>
      <c r="U460" t="n">
        <v>427.9</v>
      </c>
      <c r="V460" t="n">
        <v>2.7</v>
      </c>
      <c r="W460" t="n">
        <v>424.1</v>
      </c>
      <c r="X460" t="n">
        <v>15</v>
      </c>
      <c r="Y460" t="n">
        <v>1.8</v>
      </c>
      <c r="Z460" t="n">
        <v>0.725</v>
      </c>
      <c r="AA460" s="1">
        <f>IFERROR(R460/S460,"")</f>
        <v/>
      </c>
    </row>
    <row r="461">
      <c r="A461" t="n">
        <v>2021</v>
      </c>
      <c r="B461" t="n">
        <v>10</v>
      </c>
      <c r="C461" t="n">
        <v>375</v>
      </c>
      <c r="D461" t="inlineStr">
        <is>
          <t xml:space="preserve">LG32LM55/LM63 </t>
        </is>
      </c>
      <c r="E461" t="n">
        <v>120</v>
      </c>
      <c r="F461" s="2" t="n">
        <v>115</v>
      </c>
      <c r="G461" s="148" t="n">
        <v>126</v>
      </c>
      <c r="H461" t="n">
        <v>9</v>
      </c>
      <c r="I461" t="n">
        <v>19</v>
      </c>
      <c r="J461" t="n">
        <v>18</v>
      </c>
      <c r="K461" t="n">
        <v>4</v>
      </c>
      <c r="L461" t="n">
        <v>9</v>
      </c>
      <c r="Q461" t="n">
        <v>0.015</v>
      </c>
      <c r="R461" t="n">
        <v>56</v>
      </c>
      <c r="S461" t="n">
        <v>6106</v>
      </c>
      <c r="T461" t="n">
        <v>1.5</v>
      </c>
      <c r="U461" t="n">
        <v>163.6</v>
      </c>
      <c r="V461" t="n">
        <v>1.9</v>
      </c>
      <c r="W461" t="n">
        <v>197.4</v>
      </c>
      <c r="X461" t="n">
        <v>3</v>
      </c>
      <c r="Y461" t="n">
        <v>0.4</v>
      </c>
      <c r="Z461" t="n">
        <v>0.771</v>
      </c>
      <c r="AA461" s="1">
        <f>IFERROR(R461/S461,"")</f>
        <v/>
      </c>
    </row>
    <row r="462">
      <c r="A462" t="n">
        <v>2021</v>
      </c>
      <c r="B462" t="n">
        <v>10</v>
      </c>
      <c r="C462" t="n">
        <v>376</v>
      </c>
      <c r="D462" t="inlineStr">
        <is>
          <t xml:space="preserve">LG43LM63/UM73 </t>
        </is>
      </c>
      <c r="E462" t="n">
        <v>161</v>
      </c>
      <c r="F462" s="2" t="n">
        <v>143</v>
      </c>
      <c r="G462" s="148" t="n">
        <v>76</v>
      </c>
      <c r="H462" t="n">
        <v>27</v>
      </c>
      <c r="I462" t="n">
        <v>40</v>
      </c>
      <c r="J462" t="n">
        <v>39</v>
      </c>
      <c r="K462" t="n">
        <v>11</v>
      </c>
      <c r="L462" t="n">
        <v>8</v>
      </c>
      <c r="Q462" t="n">
        <v>0.015</v>
      </c>
      <c r="R462" t="n">
        <v>119</v>
      </c>
      <c r="S462" t="n">
        <v>12815</v>
      </c>
      <c r="T462" t="n">
        <v>1.6</v>
      </c>
      <c r="U462" t="n">
        <v>171.9</v>
      </c>
      <c r="V462" t="n">
        <v>2.1</v>
      </c>
      <c r="W462" t="n">
        <v>223.7</v>
      </c>
      <c r="X462" t="n">
        <v>9</v>
      </c>
      <c r="Y462" t="n">
        <v>1.6</v>
      </c>
      <c r="Z462" t="n">
        <v>0.966</v>
      </c>
      <c r="AA462" s="1">
        <f>IFERROR(R462/S462,"")</f>
        <v/>
      </c>
    </row>
    <row r="463">
      <c r="A463" t="n">
        <v>2021</v>
      </c>
      <c r="B463" t="n">
        <v>10</v>
      </c>
      <c r="C463" t="n">
        <v>377</v>
      </c>
      <c r="D463" t="inlineStr">
        <is>
          <t>زانوسى العبد 305</t>
        </is>
      </c>
      <c r="E463" t="n">
        <v>320</v>
      </c>
      <c r="F463" s="2" t="n">
        <v>228</v>
      </c>
      <c r="G463" s="148" t="n">
        <v>64</v>
      </c>
      <c r="H463" t="n">
        <v>8</v>
      </c>
      <c r="I463" t="n">
        <v>11</v>
      </c>
      <c r="J463" t="n">
        <v>19</v>
      </c>
      <c r="Q463" t="n">
        <v>0.015</v>
      </c>
      <c r="R463" t="n">
        <v>38</v>
      </c>
      <c r="S463" t="n">
        <v>2558</v>
      </c>
      <c r="T463" t="n">
        <v>0.1</v>
      </c>
      <c r="U463" t="n">
        <v>7.5</v>
      </c>
      <c r="V463" t="n">
        <v>0.1</v>
      </c>
      <c r="W463" t="n">
        <v>7.6</v>
      </c>
      <c r="X463" t="n">
        <v>3</v>
      </c>
      <c r="Y463" t="n">
        <v>0.6</v>
      </c>
      <c r="Z463" t="n">
        <v>0.861</v>
      </c>
      <c r="AA463" s="1">
        <f>IFERROR(R463/S463,"")</f>
        <v/>
      </c>
    </row>
    <row r="464">
      <c r="A464" t="n">
        <v>2021</v>
      </c>
      <c r="B464" t="n">
        <v>10</v>
      </c>
      <c r="C464" t="n">
        <v>382</v>
      </c>
      <c r="D464" t="inlineStr">
        <is>
          <t>FRONT 43LM63</t>
        </is>
      </c>
      <c r="E464" t="n">
        <v>100</v>
      </c>
      <c r="F464" s="2" t="n">
        <v>95</v>
      </c>
      <c r="G464" s="148" t="n">
        <v>114</v>
      </c>
      <c r="H464" t="n">
        <v>20</v>
      </c>
      <c r="I464" t="n">
        <v>21</v>
      </c>
      <c r="J464" t="n">
        <v>33</v>
      </c>
      <c r="K464" t="n">
        <v>2</v>
      </c>
      <c r="Q464" t="n">
        <v>0.015</v>
      </c>
      <c r="R464" t="n">
        <v>76</v>
      </c>
      <c r="S464" t="n">
        <v>9976</v>
      </c>
      <c r="T464" t="n">
        <v>1.7</v>
      </c>
      <c r="U464" t="n">
        <v>216.9</v>
      </c>
      <c r="V464" t="n">
        <v>1.6</v>
      </c>
      <c r="W464" t="n">
        <v>205.9</v>
      </c>
      <c r="X464" t="n">
        <v>4</v>
      </c>
      <c r="Y464" t="n">
        <v>0.7</v>
      </c>
      <c r="Z464" t="n">
        <v>1.05</v>
      </c>
      <c r="AA464" s="1">
        <f>IFERROR(R464/S464,"")</f>
        <v/>
      </c>
    </row>
    <row r="465">
      <c r="A465" t="n">
        <v>2021</v>
      </c>
      <c r="B465" t="n">
        <v>10</v>
      </c>
      <c r="C465" t="n">
        <v>383</v>
      </c>
      <c r="D465" t="inlineStr">
        <is>
          <t>FRONT 43LM55</t>
        </is>
      </c>
      <c r="E465" t="n">
        <v>100</v>
      </c>
      <c r="F465" s="2" t="n">
        <v>90</v>
      </c>
      <c r="G465" s="148" t="n">
        <v>121</v>
      </c>
      <c r="H465" t="n">
        <v>9</v>
      </c>
      <c r="I465" t="n">
        <v>15</v>
      </c>
      <c r="J465" t="n">
        <v>12</v>
      </c>
      <c r="K465" t="n">
        <v>2</v>
      </c>
      <c r="L465" t="n">
        <v>1</v>
      </c>
      <c r="Q465" t="n">
        <v>0.015</v>
      </c>
      <c r="R465" t="n">
        <v>39</v>
      </c>
      <c r="S465" t="n">
        <v>3039</v>
      </c>
      <c r="T465" t="n">
        <v>1.1</v>
      </c>
      <c r="U465" t="n">
        <v>86.8</v>
      </c>
      <c r="V465" t="n">
        <v>1.1</v>
      </c>
      <c r="W465" t="n">
        <v>84.3</v>
      </c>
      <c r="X465" t="n">
        <v>2</v>
      </c>
      <c r="Y465" t="n">
        <v>0.3</v>
      </c>
      <c r="Z465" t="n">
        <v>0.64</v>
      </c>
      <c r="AA465" s="1">
        <f>IFERROR(R465/S465,"")</f>
        <v/>
      </c>
    </row>
    <row r="466">
      <c r="A466" t="n">
        <v>2021</v>
      </c>
      <c r="B466" t="n">
        <v>10</v>
      </c>
      <c r="C466" t="n">
        <v>384</v>
      </c>
      <c r="D466" t="inlineStr">
        <is>
          <t>LG65UM73</t>
        </is>
      </c>
      <c r="E466" t="n">
        <v>180</v>
      </c>
      <c r="F466" s="2" t="n">
        <v>185</v>
      </c>
      <c r="G466" s="148" t="n">
        <v>20</v>
      </c>
      <c r="H466" t="n">
        <v>16</v>
      </c>
      <c r="I466" t="n">
        <v>19</v>
      </c>
      <c r="J466" t="n">
        <v>17</v>
      </c>
      <c r="K466" t="n">
        <v>9</v>
      </c>
      <c r="L466" t="n">
        <v>6</v>
      </c>
      <c r="Q466" t="n">
        <v>0.015</v>
      </c>
      <c r="R466" t="n">
        <v>62</v>
      </c>
      <c r="S466" t="n">
        <v>3302</v>
      </c>
      <c r="T466" t="n">
        <v>4.8</v>
      </c>
      <c r="U466" t="n">
        <v>225.2</v>
      </c>
      <c r="V466" t="n">
        <v>6</v>
      </c>
      <c r="W466" t="n">
        <v>287</v>
      </c>
      <c r="X466" t="n">
        <v>10</v>
      </c>
      <c r="Y466" t="n">
        <v>3.1</v>
      </c>
      <c r="Z466" t="n">
        <v>0.75</v>
      </c>
      <c r="AA466" s="1">
        <f>IFERROR(R466/S466,"")</f>
        <v/>
      </c>
    </row>
    <row r="467">
      <c r="A467" t="n">
        <v>2021</v>
      </c>
      <c r="B467" t="n">
        <v>10</v>
      </c>
      <c r="C467" t="n">
        <v>395</v>
      </c>
      <c r="D467" t="inlineStr">
        <is>
          <t>قاعدة وزوايا كولدير ميلو</t>
        </is>
      </c>
      <c r="E467" t="n">
        <v>120</v>
      </c>
      <c r="F467" s="2" t="n">
        <v>116</v>
      </c>
      <c r="G467" s="148" t="n">
        <v>93</v>
      </c>
      <c r="H467" t="n">
        <v>14</v>
      </c>
      <c r="I467" t="n">
        <v>18</v>
      </c>
      <c r="J467" t="n">
        <v>25</v>
      </c>
      <c r="K467" t="n">
        <v>2</v>
      </c>
      <c r="L467" t="n">
        <v>6</v>
      </c>
      <c r="Q467" t="n">
        <v>0.015</v>
      </c>
      <c r="R467" t="n">
        <v>72</v>
      </c>
      <c r="S467" t="n">
        <v>9360</v>
      </c>
      <c r="T467" t="n">
        <v>14.3</v>
      </c>
      <c r="U467" t="n">
        <v>1606.6</v>
      </c>
      <c r="V467" t="n">
        <v>10.9</v>
      </c>
      <c r="W467" t="n">
        <v>1153</v>
      </c>
      <c r="X467" t="n">
        <v>6</v>
      </c>
      <c r="Y467" t="n">
        <v>0.8</v>
      </c>
      <c r="Z467" t="n">
        <v>0.788</v>
      </c>
      <c r="AA467" s="1">
        <f>IFERROR(R467/S467,"")</f>
        <v/>
      </c>
    </row>
    <row r="468">
      <c r="A468" t="n">
        <v>2021</v>
      </c>
      <c r="B468" t="n">
        <v>10</v>
      </c>
      <c r="C468" t="n">
        <v>407</v>
      </c>
      <c r="D468" t="inlineStr">
        <is>
          <t>طقم فوم غسالة 12 كجم -توب لود</t>
        </is>
      </c>
      <c r="E468" t="n">
        <v>200</v>
      </c>
      <c r="F468" s="2" t="n">
        <v>146</v>
      </c>
      <c r="G468" s="148" t="n">
        <v>25</v>
      </c>
      <c r="H468" t="n">
        <v>2</v>
      </c>
      <c r="I468" t="n">
        <v>4</v>
      </c>
      <c r="J468" t="n">
        <v>8</v>
      </c>
      <c r="Q468" t="n">
        <v>0.015</v>
      </c>
      <c r="R468" t="n">
        <v>15</v>
      </c>
      <c r="S468" t="n">
        <v>510</v>
      </c>
      <c r="T468" t="n">
        <v>2.1</v>
      </c>
      <c r="U468" t="n">
        <v>60.1</v>
      </c>
      <c r="V468" t="n">
        <v>3.2</v>
      </c>
      <c r="W468" t="n">
        <v>72.7</v>
      </c>
      <c r="X468" t="n">
        <v>2</v>
      </c>
      <c r="Y468" t="n">
        <v>0.6</v>
      </c>
      <c r="Z468" t="n">
        <v>0.644</v>
      </c>
      <c r="AA468" s="1">
        <f>IFERROR(R468/S468,"")</f>
        <v/>
      </c>
    </row>
    <row r="469">
      <c r="A469" t="n">
        <v>2021</v>
      </c>
      <c r="B469" t="n">
        <v>10</v>
      </c>
      <c r="C469" t="n">
        <v>414</v>
      </c>
      <c r="D469" t="inlineStr">
        <is>
          <t>طقم تغليف فلتر</t>
        </is>
      </c>
      <c r="E469" t="n">
        <v>157</v>
      </c>
      <c r="F469" s="2" t="n">
        <v>144</v>
      </c>
      <c r="G469" s="148" t="n">
        <v>150</v>
      </c>
      <c r="H469" t="n">
        <v>2</v>
      </c>
      <c r="I469" t="n">
        <v>2</v>
      </c>
      <c r="J469" t="n">
        <v>2</v>
      </c>
      <c r="L469" t="n">
        <v>4</v>
      </c>
      <c r="Q469" t="n">
        <v>0.015</v>
      </c>
      <c r="R469" t="n">
        <v>9</v>
      </c>
      <c r="S469" t="n">
        <v>2989</v>
      </c>
      <c r="T469" t="n">
        <v>0.3</v>
      </c>
      <c r="U469" t="n">
        <v>90.40000000000001</v>
      </c>
      <c r="V469" t="n">
        <v>0.4</v>
      </c>
      <c r="W469" t="n">
        <v>125.3</v>
      </c>
      <c r="X469" t="n">
        <v>2</v>
      </c>
      <c r="Y469" t="n">
        <v>0.1</v>
      </c>
      <c r="Z469" t="n">
        <v>0.492</v>
      </c>
      <c r="AA469" s="1">
        <f>IFERROR(R469/S469,"")</f>
        <v/>
      </c>
    </row>
    <row r="470">
      <c r="A470" t="n">
        <v>2021</v>
      </c>
      <c r="B470" t="n">
        <v>10</v>
      </c>
      <c r="C470" t="n">
        <v>416</v>
      </c>
      <c r="D470" t="inlineStr">
        <is>
          <t>LG75UP77-front</t>
        </is>
      </c>
      <c r="E470" t="n">
        <v>180</v>
      </c>
      <c r="F470" s="2" t="n">
        <v>124</v>
      </c>
      <c r="G470" s="148" t="n">
        <v>58</v>
      </c>
      <c r="H470" t="n">
        <v>6</v>
      </c>
      <c r="I470" t="n">
        <v>7</v>
      </c>
      <c r="J470" t="n">
        <v>8</v>
      </c>
      <c r="K470" t="n">
        <v>4</v>
      </c>
      <c r="L470" t="n">
        <v>2</v>
      </c>
      <c r="Q470" t="n">
        <v>0.015</v>
      </c>
      <c r="R470" t="n">
        <v>27</v>
      </c>
      <c r="S470" t="n">
        <v>2070</v>
      </c>
      <c r="T470" t="n">
        <v>0.1</v>
      </c>
      <c r="U470" t="n">
        <v>6.9</v>
      </c>
      <c r="V470" t="n">
        <v>0.1</v>
      </c>
      <c r="W470" t="n">
        <v>6.5</v>
      </c>
      <c r="X470" t="n">
        <v>2</v>
      </c>
      <c r="Y470" t="n">
        <v>0.5</v>
      </c>
      <c r="Z470" t="n">
        <v>1.176</v>
      </c>
      <c r="AA470" s="1">
        <f>IFERROR(R470/S470,"")</f>
        <v/>
      </c>
    </row>
    <row r="471">
      <c r="A471" t="n">
        <v>2021</v>
      </c>
      <c r="B471" t="n">
        <v>10</v>
      </c>
      <c r="C471" t="n">
        <v>417</v>
      </c>
      <c r="D471" t="inlineStr">
        <is>
          <t>LG75UP77set</t>
        </is>
      </c>
      <c r="E471" t="n">
        <v>180</v>
      </c>
      <c r="F471" s="2" t="n">
        <v>167</v>
      </c>
      <c r="G471" s="148" t="n">
        <v>22</v>
      </c>
      <c r="H471" t="n">
        <v>6</v>
      </c>
      <c r="I471" t="n">
        <v>6</v>
      </c>
      <c r="J471" t="n">
        <v>7</v>
      </c>
      <c r="K471" t="n">
        <v>0</v>
      </c>
      <c r="L471" t="n">
        <v>2</v>
      </c>
      <c r="Q471" t="n">
        <v>0.015</v>
      </c>
      <c r="R471" t="n">
        <v>20</v>
      </c>
      <c r="S471" t="n">
        <v>1343</v>
      </c>
      <c r="T471" t="n">
        <v>0.9</v>
      </c>
      <c r="U471" t="n">
        <v>56.3</v>
      </c>
      <c r="V471" t="n">
        <v>1.6</v>
      </c>
      <c r="W471" t="n">
        <v>66.09999999999999</v>
      </c>
      <c r="X471" t="n">
        <v>5</v>
      </c>
      <c r="Y471" t="n">
        <v>0.9</v>
      </c>
      <c r="Z471" t="n">
        <v>0.61</v>
      </c>
      <c r="AA471" s="1">
        <f>IFERROR(R471/S471,"")</f>
        <v/>
      </c>
    </row>
    <row r="472">
      <c r="A472" t="n">
        <v>2021</v>
      </c>
      <c r="B472" t="n">
        <v>10</v>
      </c>
      <c r="C472" t="n">
        <v>419</v>
      </c>
      <c r="D472" t="inlineStr">
        <is>
          <t>LG43UP79</t>
        </is>
      </c>
      <c r="E472" t="n">
        <v>150</v>
      </c>
      <c r="F472" s="2" t="n">
        <v>160</v>
      </c>
      <c r="G472" s="148" t="n">
        <v>91</v>
      </c>
      <c r="H472" t="n">
        <v>6</v>
      </c>
      <c r="I472" t="n">
        <v>9</v>
      </c>
      <c r="J472" t="n">
        <v>11</v>
      </c>
      <c r="K472" t="n">
        <v>4</v>
      </c>
      <c r="L472" t="n">
        <v>2</v>
      </c>
      <c r="Q472" t="n">
        <v>0.015</v>
      </c>
      <c r="R472" t="n">
        <v>30</v>
      </c>
      <c r="S472" t="n">
        <v>2478</v>
      </c>
      <c r="T472" t="n">
        <v>0.5</v>
      </c>
      <c r="U472" t="n">
        <v>37.4</v>
      </c>
      <c r="V472" t="n">
        <v>0.6</v>
      </c>
      <c r="W472" t="n">
        <v>45.4</v>
      </c>
      <c r="X472" t="n">
        <v>2</v>
      </c>
      <c r="Y472" t="n">
        <v>0.3</v>
      </c>
      <c r="Z472" t="n">
        <v>0.587</v>
      </c>
      <c r="AA472" s="1">
        <f>IFERROR(R472/S472,"")</f>
        <v/>
      </c>
    </row>
    <row r="473">
      <c r="A473" t="n">
        <v>2021</v>
      </c>
      <c r="B473" t="n">
        <v>10</v>
      </c>
      <c r="C473" t="n">
        <v>423</v>
      </c>
      <c r="D473" t="inlineStr">
        <is>
          <t>LG65UP77_TB</t>
        </is>
      </c>
      <c r="E473" t="n">
        <v>180</v>
      </c>
      <c r="F473" s="2" t="n">
        <v>188</v>
      </c>
      <c r="G473" s="148" t="n">
        <v>39</v>
      </c>
      <c r="H473" t="n">
        <v>19</v>
      </c>
      <c r="I473" t="n">
        <v>26</v>
      </c>
      <c r="J473" t="n">
        <v>23</v>
      </c>
      <c r="K473" t="n">
        <v>13</v>
      </c>
      <c r="L473" t="n">
        <v>9</v>
      </c>
      <c r="Q473" t="n">
        <v>0.015</v>
      </c>
      <c r="R473" t="n">
        <v>86</v>
      </c>
      <c r="S473" t="n">
        <v>3680</v>
      </c>
      <c r="T473" t="n">
        <v>0.4</v>
      </c>
      <c r="U473" t="n">
        <v>17.4</v>
      </c>
      <c r="V473" t="n">
        <v>0.5</v>
      </c>
      <c r="W473" t="n">
        <v>21.9</v>
      </c>
      <c r="X473" t="n">
        <v>6</v>
      </c>
      <c r="Y473" t="n">
        <v>2.2</v>
      </c>
      <c r="Z473" t="n">
        <v>0.697</v>
      </c>
      <c r="AA473" s="1">
        <f>IFERROR(R473/S473,"")</f>
        <v/>
      </c>
    </row>
    <row r="474">
      <c r="A474" t="n">
        <v>2021</v>
      </c>
      <c r="B474" t="n">
        <v>10</v>
      </c>
      <c r="C474" t="n">
        <v>425</v>
      </c>
      <c r="D474" t="inlineStr">
        <is>
          <t>LgWashing Mashine Base (VIVACHE)</t>
        </is>
      </c>
      <c r="E474" t="n">
        <v>180</v>
      </c>
      <c r="F474" s="2" t="n">
        <v>107</v>
      </c>
      <c r="G474" s="148" t="n">
        <v>68</v>
      </c>
      <c r="H474" t="n">
        <v>19</v>
      </c>
      <c r="I474" t="n">
        <v>24</v>
      </c>
      <c r="J474" t="n">
        <v>18</v>
      </c>
      <c r="K474" t="n">
        <v>2</v>
      </c>
      <c r="L474" t="n">
        <v>8</v>
      </c>
      <c r="Q474" t="n">
        <v>0.015</v>
      </c>
      <c r="R474" t="n">
        <v>71</v>
      </c>
      <c r="S474" t="n">
        <v>5576</v>
      </c>
      <c r="T474" t="n">
        <v>0.3</v>
      </c>
      <c r="U474" t="n">
        <v>21.8</v>
      </c>
      <c r="V474" t="n">
        <v>0.2</v>
      </c>
      <c r="W474" t="n">
        <v>7.2</v>
      </c>
      <c r="X474" t="n">
        <v>5</v>
      </c>
      <c r="Y474" t="n">
        <v>1</v>
      </c>
      <c r="Z474" t="n">
        <v>1.267</v>
      </c>
      <c r="AA474" s="1">
        <f>IFERROR(R474/S474,"")</f>
        <v/>
      </c>
    </row>
    <row r="475">
      <c r="A475" t="n">
        <v>2021</v>
      </c>
      <c r="B475" t="n">
        <v>10</v>
      </c>
      <c r="C475" t="n">
        <v>430</v>
      </c>
      <c r="D475" t="inlineStr">
        <is>
          <t>غسالة ميديا 12 كجم</t>
        </is>
      </c>
      <c r="E475" t="n">
        <v>200</v>
      </c>
      <c r="F475" s="2" t="n">
        <v>132</v>
      </c>
      <c r="G475" s="148" t="n">
        <v>27</v>
      </c>
      <c r="H475" t="n">
        <v>1</v>
      </c>
      <c r="I475" t="n">
        <v>3</v>
      </c>
      <c r="J475" t="n">
        <v>2</v>
      </c>
      <c r="K475" t="n">
        <v>1</v>
      </c>
      <c r="L475" t="n">
        <v>0</v>
      </c>
      <c r="Q475" t="n">
        <v>0.015</v>
      </c>
      <c r="R475" t="n">
        <v>6</v>
      </c>
      <c r="S475" t="n">
        <v>328</v>
      </c>
      <c r="T475" t="n">
        <v>1.4</v>
      </c>
      <c r="U475" t="n">
        <v>45.7</v>
      </c>
      <c r="V475" t="n">
        <v>1.1</v>
      </c>
      <c r="W475" t="n">
        <v>1.1</v>
      </c>
      <c r="X475" t="n">
        <v>1</v>
      </c>
      <c r="Y475" t="n">
        <v>0.2</v>
      </c>
      <c r="Z475" t="n">
        <v>0.828</v>
      </c>
      <c r="AA475" s="1">
        <f>IFERROR(R475/S475,"")</f>
        <v/>
      </c>
    </row>
    <row r="476">
      <c r="A476" t="n">
        <v>2021</v>
      </c>
      <c r="B476" t="n">
        <v>10</v>
      </c>
      <c r="C476" t="n">
        <v>440</v>
      </c>
      <c r="F476" s="2" t="n">
        <v>109</v>
      </c>
      <c r="G476" s="148" t="n">
        <v>100</v>
      </c>
      <c r="H476" t="n">
        <v>18</v>
      </c>
      <c r="I476" t="n">
        <v>26</v>
      </c>
      <c r="J476" t="n">
        <v>23</v>
      </c>
      <c r="K476" t="n">
        <v>13</v>
      </c>
      <c r="L476" t="n">
        <v>6</v>
      </c>
      <c r="Q476" t="n">
        <v>0.015</v>
      </c>
      <c r="R476" t="n">
        <v>78</v>
      </c>
      <c r="S476" t="n">
        <v>10270</v>
      </c>
      <c r="V476" t="n">
        <v>0.6</v>
      </c>
      <c r="W476" t="n">
        <v>76.3</v>
      </c>
      <c r="X476" t="n">
        <v>6</v>
      </c>
      <c r="Y476" t="n">
        <v>0.8</v>
      </c>
      <c r="AA476" s="1">
        <f>IFERROR(R476/S476,"")</f>
        <v/>
      </c>
    </row>
    <row r="477">
      <c r="A477" t="n">
        <v>2021</v>
      </c>
      <c r="B477" t="n">
        <v>10</v>
      </c>
      <c r="C477" t="n">
        <v>3</v>
      </c>
      <c r="D477" t="inlineStr">
        <is>
          <t>(إفتا)SAB</t>
        </is>
      </c>
      <c r="E477" t="n">
        <v>154</v>
      </c>
      <c r="F477" s="2" t="n">
        <v>124</v>
      </c>
      <c r="G477" s="148" t="n">
        <v>58</v>
      </c>
      <c r="I477" t="n">
        <v>1</v>
      </c>
      <c r="J477" t="n">
        <v>3</v>
      </c>
      <c r="K477" t="n">
        <v>1</v>
      </c>
      <c r="Q477" t="n">
        <v>0.02</v>
      </c>
      <c r="R477" t="n">
        <v>5</v>
      </c>
      <c r="S477" t="n">
        <v>705</v>
      </c>
      <c r="T477" t="n">
        <v>0.3</v>
      </c>
      <c r="U477" t="n">
        <v>43.8</v>
      </c>
      <c r="V477" t="n">
        <v>0.3</v>
      </c>
      <c r="W477" t="n">
        <v>40.1</v>
      </c>
      <c r="X477" t="n">
        <v>1</v>
      </c>
      <c r="Y477" t="n">
        <v>0.1</v>
      </c>
      <c r="Z477" t="n">
        <v>0.6820000000000001</v>
      </c>
      <c r="AA477" s="1">
        <f>IFERROR(R477/S477,"")</f>
        <v/>
      </c>
    </row>
    <row r="478">
      <c r="A478" t="n">
        <v>2021</v>
      </c>
      <c r="B478" t="n">
        <v>10</v>
      </c>
      <c r="C478" t="n">
        <v>52</v>
      </c>
      <c r="D478" t="inlineStr">
        <is>
          <t>فوم كوش 152</t>
        </is>
      </c>
      <c r="E478" t="n">
        <v>96</v>
      </c>
      <c r="F478" s="2" t="n">
        <v>87</v>
      </c>
      <c r="G478" s="148" t="n">
        <v>374</v>
      </c>
      <c r="H478" t="n">
        <v>4</v>
      </c>
      <c r="I478" t="n">
        <v>16</v>
      </c>
      <c r="J478" t="n">
        <v>18</v>
      </c>
      <c r="L478" t="n">
        <v>1</v>
      </c>
      <c r="Q478" t="n">
        <v>0.02</v>
      </c>
      <c r="R478" t="n">
        <v>39</v>
      </c>
      <c r="S478" t="n">
        <v>9239</v>
      </c>
      <c r="T478" t="n">
        <v>3.3</v>
      </c>
      <c r="U478" t="n">
        <v>769.9</v>
      </c>
      <c r="V478" t="n">
        <v>3.1</v>
      </c>
      <c r="W478" t="n">
        <v>736.1</v>
      </c>
      <c r="X478" t="n">
        <v>2</v>
      </c>
      <c r="Y478" t="n">
        <v>0.1</v>
      </c>
      <c r="Z478" t="n">
        <v>0.625</v>
      </c>
      <c r="AA478" s="1">
        <f>IFERROR(R478/S478,"")</f>
        <v/>
      </c>
    </row>
    <row r="479">
      <c r="A479" t="n">
        <v>2021</v>
      </c>
      <c r="B479" t="n">
        <v>10</v>
      </c>
      <c r="C479" t="n">
        <v>53</v>
      </c>
      <c r="D479" t="inlineStr">
        <is>
          <t>فوم كوش 130</t>
        </is>
      </c>
      <c r="E479" t="n">
        <v>117</v>
      </c>
      <c r="F479" s="2" t="n">
        <v>81</v>
      </c>
      <c r="G479" s="148" t="n">
        <v>1112</v>
      </c>
      <c r="H479" t="n">
        <v>35</v>
      </c>
      <c r="I479" t="n">
        <v>69</v>
      </c>
      <c r="J479" t="n">
        <v>73</v>
      </c>
      <c r="K479" t="n">
        <v>13</v>
      </c>
      <c r="L479" t="n">
        <v>7</v>
      </c>
      <c r="Q479" t="n">
        <v>0.02</v>
      </c>
      <c r="R479" t="n">
        <v>197</v>
      </c>
      <c r="S479" t="n">
        <v>88629</v>
      </c>
      <c r="T479" t="n">
        <v>19.7</v>
      </c>
      <c r="U479" t="n">
        <v>8862.9</v>
      </c>
      <c r="V479" t="n">
        <v>18.9</v>
      </c>
      <c r="W479" t="n">
        <v>8284.799999999999</v>
      </c>
      <c r="X479" t="n">
        <v>5</v>
      </c>
      <c r="Y479" t="n">
        <v>0.2</v>
      </c>
      <c r="Z479" t="n">
        <v>1.044</v>
      </c>
      <c r="AA479" s="1">
        <f>IFERROR(R479/S479,"")</f>
        <v/>
      </c>
    </row>
    <row r="480">
      <c r="A480" t="n">
        <v>2021</v>
      </c>
      <c r="B480" t="n">
        <v>10</v>
      </c>
      <c r="C480" t="n">
        <v>159</v>
      </c>
      <c r="D480" t="inlineStr">
        <is>
          <t>سخان غاز 6لتر</t>
        </is>
      </c>
      <c r="E480" t="n">
        <v>154</v>
      </c>
      <c r="F480" s="2" t="n">
        <v>122</v>
      </c>
      <c r="G480" s="148" t="n">
        <v>89</v>
      </c>
      <c r="H480" t="n">
        <v>76</v>
      </c>
      <c r="I480" t="n">
        <v>86</v>
      </c>
      <c r="J480" t="n">
        <v>90</v>
      </c>
      <c r="K480" t="n">
        <v>30</v>
      </c>
      <c r="L480" t="n">
        <v>46</v>
      </c>
      <c r="Q480" t="n">
        <v>0.02</v>
      </c>
      <c r="R480" t="n">
        <v>314</v>
      </c>
      <c r="S480" t="n">
        <v>37418</v>
      </c>
      <c r="T480" t="n">
        <v>6.3</v>
      </c>
      <c r="U480" t="n">
        <v>750.8</v>
      </c>
      <c r="V480" t="n">
        <v>4.2</v>
      </c>
      <c r="W480" t="n">
        <v>508.2</v>
      </c>
      <c r="X480" t="n">
        <v>26</v>
      </c>
      <c r="Y480" t="n">
        <v>3.5</v>
      </c>
      <c r="Z480" t="n">
        <v>0.9350000000000001</v>
      </c>
      <c r="AA480" s="1">
        <f>IFERROR(R480/S480,"")</f>
        <v/>
      </c>
    </row>
    <row r="481">
      <c r="A481" t="n">
        <v>2021</v>
      </c>
      <c r="B481" t="n">
        <v>10</v>
      </c>
      <c r="C481" t="n">
        <v>164</v>
      </c>
      <c r="F481" s="2" t="n">
        <v>166</v>
      </c>
      <c r="G481" s="148" t="n">
        <v>22</v>
      </c>
      <c r="H481" t="n">
        <v>8</v>
      </c>
      <c r="I481" t="n">
        <v>16</v>
      </c>
      <c r="J481" t="n">
        <v>10</v>
      </c>
      <c r="K481" t="n">
        <v>8</v>
      </c>
      <c r="L481" t="n">
        <v>2</v>
      </c>
      <c r="Q481" t="n">
        <v>0.02</v>
      </c>
      <c r="R481" t="n">
        <v>44</v>
      </c>
      <c r="S481" t="n">
        <v>1244</v>
      </c>
      <c r="T481" t="n">
        <v>2.6</v>
      </c>
      <c r="U481" t="n">
        <v>72.8</v>
      </c>
      <c r="V481" t="n">
        <v>0.7</v>
      </c>
      <c r="W481" t="n">
        <v>15.3</v>
      </c>
      <c r="X481" t="n">
        <v>4</v>
      </c>
      <c r="Y481" t="n">
        <v>2</v>
      </c>
      <c r="AA481" s="1">
        <f>IFERROR(R481/S481,"")</f>
        <v/>
      </c>
    </row>
    <row r="482">
      <c r="A482" t="n">
        <v>2021</v>
      </c>
      <c r="B482" t="n">
        <v>10</v>
      </c>
      <c r="C482" t="n">
        <v>165</v>
      </c>
      <c r="D482" t="inlineStr">
        <is>
          <t>زانوسي العبد 309 - 314</t>
        </is>
      </c>
      <c r="E482" t="n">
        <v>180</v>
      </c>
      <c r="F482" s="2" t="n">
        <v>166</v>
      </c>
      <c r="G482" s="148" t="n">
        <v>22</v>
      </c>
      <c r="H482" t="n">
        <v>6</v>
      </c>
      <c r="I482" t="n">
        <v>14</v>
      </c>
      <c r="J482" t="n">
        <v>8</v>
      </c>
      <c r="K482" t="n">
        <v>6</v>
      </c>
      <c r="L482" t="n">
        <v>2</v>
      </c>
      <c r="Q482" t="n">
        <v>0.02</v>
      </c>
      <c r="R482" t="n">
        <v>36</v>
      </c>
      <c r="S482" t="n">
        <v>1236</v>
      </c>
      <c r="T482" t="n">
        <v>0.2</v>
      </c>
      <c r="U482" t="n">
        <v>6.1</v>
      </c>
      <c r="V482" t="n">
        <v>0.2</v>
      </c>
      <c r="W482" t="n">
        <v>3.4</v>
      </c>
      <c r="X482" t="n">
        <v>4</v>
      </c>
      <c r="Y482" t="n">
        <v>1.6</v>
      </c>
      <c r="Z482" t="n">
        <v>0.702</v>
      </c>
      <c r="AA482" s="1">
        <f>IFERROR(R482/S482,"")</f>
        <v/>
      </c>
    </row>
    <row r="483">
      <c r="A483" t="n">
        <v>2021</v>
      </c>
      <c r="B483" t="n">
        <v>10</v>
      </c>
      <c r="C483" t="n">
        <v>227</v>
      </c>
      <c r="D483" t="inlineStr">
        <is>
          <t>فوم طقم سخان غاز 10 لتر</t>
        </is>
      </c>
      <c r="E483" t="n">
        <v>177</v>
      </c>
      <c r="F483" s="2" t="n">
        <v>130</v>
      </c>
      <c r="G483" s="148" t="n">
        <v>84</v>
      </c>
      <c r="H483" t="n">
        <v>9</v>
      </c>
      <c r="I483" t="n">
        <v>22</v>
      </c>
      <c r="J483" t="n">
        <v>18</v>
      </c>
      <c r="K483" t="n">
        <v>3</v>
      </c>
      <c r="L483" t="n">
        <v>6</v>
      </c>
      <c r="Q483" t="n">
        <v>0.02</v>
      </c>
      <c r="R483" t="n">
        <v>56</v>
      </c>
      <c r="S483" t="n">
        <v>6560</v>
      </c>
      <c r="T483" t="n">
        <v>0.5</v>
      </c>
      <c r="U483" t="n">
        <v>53.8</v>
      </c>
      <c r="V483" t="n">
        <v>0.4</v>
      </c>
      <c r="W483" t="n">
        <v>49.6</v>
      </c>
      <c r="X483" t="n">
        <v>6</v>
      </c>
      <c r="Y483" t="n">
        <v>0.7</v>
      </c>
      <c r="Z483" t="n">
        <v>0.8149999999999999</v>
      </c>
      <c r="AA483" s="1">
        <f>IFERROR(R483/S483,"")</f>
        <v/>
      </c>
    </row>
    <row r="484">
      <c r="A484" t="n">
        <v>2021</v>
      </c>
      <c r="B484" t="n">
        <v>10</v>
      </c>
      <c r="C484" t="n">
        <v>334</v>
      </c>
      <c r="D484" t="inlineStr">
        <is>
          <t>طقم سخان بلونايل ذو 4 اطقم</t>
        </is>
      </c>
      <c r="E484" t="n">
        <v>164</v>
      </c>
      <c r="F484" s="2" t="n">
        <v>138</v>
      </c>
      <c r="G484" s="148" t="n">
        <v>105</v>
      </c>
      <c r="H484" t="n">
        <v>61</v>
      </c>
      <c r="I484" t="n">
        <v>99</v>
      </c>
      <c r="J484" t="n">
        <v>94</v>
      </c>
      <c r="K484" t="n">
        <v>21</v>
      </c>
      <c r="L484" t="n">
        <v>23</v>
      </c>
      <c r="Q484" t="n">
        <v>0.02</v>
      </c>
      <c r="R484" t="n">
        <v>277</v>
      </c>
      <c r="S484" t="n">
        <v>39113</v>
      </c>
      <c r="T484" t="n">
        <v>4.1</v>
      </c>
      <c r="U484" t="n">
        <v>578</v>
      </c>
      <c r="V484" t="n">
        <v>4</v>
      </c>
      <c r="W484" t="n">
        <v>566.2</v>
      </c>
      <c r="X484" t="n">
        <v>19</v>
      </c>
      <c r="Y484" t="n">
        <v>2.6</v>
      </c>
      <c r="Z484" t="n">
        <v>1.063</v>
      </c>
      <c r="AA484" s="1">
        <f>IFERROR(R484/S484,"")</f>
        <v/>
      </c>
    </row>
    <row r="485">
      <c r="A485" t="n">
        <v>2021</v>
      </c>
      <c r="B485" t="n">
        <v>10</v>
      </c>
      <c r="C485" t="n">
        <v>372</v>
      </c>
      <c r="D485" t="inlineStr">
        <is>
          <t>جوانب بوتجاز يمين وشمال</t>
        </is>
      </c>
      <c r="E485" t="n">
        <v>195</v>
      </c>
      <c r="F485" s="2" t="n">
        <v>144</v>
      </c>
      <c r="G485" s="148" t="n">
        <v>50</v>
      </c>
      <c r="H485" t="n">
        <v>18</v>
      </c>
      <c r="I485" t="n">
        <v>20</v>
      </c>
      <c r="J485" t="n">
        <v>19</v>
      </c>
      <c r="Q485" t="n">
        <v>0.02</v>
      </c>
      <c r="R485" t="n">
        <v>60</v>
      </c>
      <c r="S485" t="n">
        <v>2308</v>
      </c>
      <c r="T485" t="n">
        <v>1.2</v>
      </c>
      <c r="U485" t="n">
        <v>46.3</v>
      </c>
      <c r="V485" t="n">
        <v>1.7</v>
      </c>
      <c r="W485" t="n">
        <v>65.2</v>
      </c>
      <c r="X485" t="n">
        <v>4</v>
      </c>
      <c r="Y485" t="n">
        <v>1.2</v>
      </c>
      <c r="Z485" t="n">
        <v>0.709</v>
      </c>
      <c r="AA485" s="1">
        <f>IFERROR(R485/S485,"")</f>
        <v/>
      </c>
    </row>
    <row r="486">
      <c r="A486" t="n">
        <v>2021</v>
      </c>
      <c r="B486" t="n">
        <v>10</v>
      </c>
      <c r="C486" t="n">
        <v>415</v>
      </c>
      <c r="D486" t="inlineStr">
        <is>
          <t>زانوسي 70 سم -2 (قاعدة ، كفر)</t>
        </is>
      </c>
      <c r="E486" t="n">
        <v>180</v>
      </c>
      <c r="F486" s="2" t="n">
        <v>154</v>
      </c>
      <c r="G486" s="148" t="n">
        <v>72</v>
      </c>
      <c r="H486" t="n">
        <v>7</v>
      </c>
      <c r="I486" t="n">
        <v>8</v>
      </c>
      <c r="J486" t="n">
        <v>6</v>
      </c>
      <c r="K486" t="n">
        <v>2</v>
      </c>
      <c r="Q486" t="n">
        <v>0.02</v>
      </c>
      <c r="R486" t="n">
        <v>23</v>
      </c>
      <c r="S486" t="n">
        <v>2268</v>
      </c>
      <c r="T486" t="n">
        <v>3.1</v>
      </c>
      <c r="U486" t="n">
        <v>321.6</v>
      </c>
      <c r="V486" t="n">
        <v>5.5</v>
      </c>
      <c r="W486" t="n">
        <v>510.7</v>
      </c>
      <c r="X486" t="n">
        <v>5</v>
      </c>
      <c r="Y486" t="n">
        <v>0.3</v>
      </c>
      <c r="Z486" t="n">
        <v>0.344</v>
      </c>
      <c r="AA486" s="1">
        <f>IFERROR(R486/S486,"")</f>
        <v/>
      </c>
    </row>
    <row r="487">
      <c r="A487" t="n">
        <v>2021</v>
      </c>
      <c r="B487" t="n">
        <v>11</v>
      </c>
      <c r="C487" t="n">
        <v>10</v>
      </c>
      <c r="D487" t="inlineStr">
        <is>
          <t>فوم زوايا فيكتوريا اماميه وخلفية</t>
        </is>
      </c>
      <c r="E487" t="n">
        <v>99</v>
      </c>
      <c r="F487" s="2" t="n">
        <v>121</v>
      </c>
      <c r="G487" s="148" t="n">
        <v>119</v>
      </c>
      <c r="H487" t="n">
        <v>2</v>
      </c>
      <c r="I487" t="n">
        <v>2</v>
      </c>
      <c r="J487" t="n">
        <v>2</v>
      </c>
      <c r="Q487" t="n">
        <v>0.015</v>
      </c>
      <c r="R487" t="n">
        <v>6</v>
      </c>
      <c r="S487" t="n">
        <v>1014</v>
      </c>
      <c r="T487" t="n">
        <v>0.2</v>
      </c>
      <c r="U487" t="n">
        <v>27.8</v>
      </c>
      <c r="V487" t="n">
        <v>0.2</v>
      </c>
      <c r="W487" t="n">
        <v>19</v>
      </c>
      <c r="X487" t="n">
        <v>1</v>
      </c>
      <c r="Y487" t="n">
        <v>0.1</v>
      </c>
      <c r="Z487" t="n">
        <v>0.318</v>
      </c>
      <c r="AA487" s="1">
        <f>IFERROR(R487/S487,"")</f>
        <v/>
      </c>
    </row>
    <row r="488">
      <c r="A488" t="n">
        <v>2021</v>
      </c>
      <c r="B488" t="n">
        <v>11</v>
      </c>
      <c r="C488" t="n">
        <v>18</v>
      </c>
      <c r="D488" t="inlineStr">
        <is>
          <t>كفر غسالة LG/زوايا غسالة LG</t>
        </is>
      </c>
      <c r="E488" t="n">
        <v>107</v>
      </c>
      <c r="F488" s="2" t="n">
        <v>105</v>
      </c>
      <c r="G488" s="148" t="n">
        <v>69</v>
      </c>
      <c r="H488" t="n">
        <v>21</v>
      </c>
      <c r="I488" t="n">
        <v>36</v>
      </c>
      <c r="J488" t="n">
        <v>24</v>
      </c>
      <c r="K488" t="n">
        <v>5</v>
      </c>
      <c r="L488" t="n">
        <v>2</v>
      </c>
      <c r="Q488" t="n">
        <v>0.015</v>
      </c>
      <c r="R488" t="n">
        <v>94</v>
      </c>
      <c r="S488" t="n">
        <v>12811</v>
      </c>
      <c r="T488" t="n">
        <v>6.7</v>
      </c>
      <c r="U488" t="n">
        <v>775</v>
      </c>
      <c r="V488" t="n">
        <v>8.699999999999999</v>
      </c>
      <c r="W488" t="n">
        <v>1009.1</v>
      </c>
      <c r="X488" t="n">
        <v>7</v>
      </c>
      <c r="Y488" t="n">
        <v>1.4</v>
      </c>
      <c r="Z488" t="n">
        <v>1.242</v>
      </c>
      <c r="AA488" s="1">
        <f>IFERROR(R488/S488,"")</f>
        <v/>
      </c>
    </row>
    <row r="489">
      <c r="A489" t="n">
        <v>2021</v>
      </c>
      <c r="B489" t="n">
        <v>11</v>
      </c>
      <c r="C489" t="n">
        <v>29</v>
      </c>
      <c r="D489" t="inlineStr">
        <is>
          <t>بوتجاز  90 تصدير</t>
        </is>
      </c>
      <c r="E489" t="n">
        <v>120</v>
      </c>
      <c r="F489" s="2" t="n">
        <v>110</v>
      </c>
      <c r="G489" s="148" t="n">
        <v>66</v>
      </c>
      <c r="H489" t="n">
        <v>4</v>
      </c>
      <c r="I489" t="n">
        <v>11</v>
      </c>
      <c r="J489" t="n">
        <v>4</v>
      </c>
      <c r="Q489" t="n">
        <v>0.015</v>
      </c>
      <c r="R489" t="n">
        <v>19</v>
      </c>
      <c r="S489" t="n">
        <v>1899</v>
      </c>
      <c r="T489" t="n">
        <v>0.6</v>
      </c>
      <c r="U489" t="n">
        <v>55.3</v>
      </c>
      <c r="V489" t="n">
        <v>0.2</v>
      </c>
      <c r="W489" t="n">
        <v>24.3</v>
      </c>
      <c r="X489" t="n">
        <v>2</v>
      </c>
      <c r="Y489" t="n">
        <v>0.3</v>
      </c>
      <c r="Z489" t="n">
        <v>0.719</v>
      </c>
      <c r="AA489" s="1">
        <f>IFERROR(R489/S489,"")</f>
        <v/>
      </c>
    </row>
    <row r="490">
      <c r="A490" t="n">
        <v>2021</v>
      </c>
      <c r="B490" t="n">
        <v>11</v>
      </c>
      <c r="C490" t="n">
        <v>32</v>
      </c>
      <c r="D490" t="inlineStr">
        <is>
          <t>فكتوريا قاعدة ولوحة تحكم وحلة</t>
        </is>
      </c>
      <c r="E490" t="n">
        <v>97</v>
      </c>
      <c r="F490" s="2" t="n">
        <v>107</v>
      </c>
      <c r="G490" s="148" t="n">
        <v>67</v>
      </c>
      <c r="H490" t="n">
        <v>5</v>
      </c>
      <c r="I490" t="n">
        <v>7</v>
      </c>
      <c r="J490" t="n">
        <v>5</v>
      </c>
      <c r="L490" t="n">
        <v>1</v>
      </c>
      <c r="Q490" t="n">
        <v>0.015</v>
      </c>
      <c r="R490" t="n">
        <v>18</v>
      </c>
      <c r="S490" t="n">
        <v>1026</v>
      </c>
      <c r="T490" t="n">
        <v>0.3</v>
      </c>
      <c r="U490" t="n">
        <v>18.7</v>
      </c>
      <c r="V490" t="n">
        <v>0.2</v>
      </c>
      <c r="W490" t="n">
        <v>11.2</v>
      </c>
      <c r="X490" t="n">
        <v>1</v>
      </c>
      <c r="Y490" t="n">
        <v>0.3</v>
      </c>
      <c r="Z490" t="n">
        <v>0.63</v>
      </c>
      <c r="AA490" s="1">
        <f>IFERROR(R490/S490,"")</f>
        <v/>
      </c>
    </row>
    <row r="491">
      <c r="A491" t="n">
        <v>2021</v>
      </c>
      <c r="B491" t="n">
        <v>11</v>
      </c>
      <c r="C491" t="n">
        <v>47</v>
      </c>
      <c r="D491" t="inlineStr">
        <is>
          <t>قاعدة غسالة LG</t>
        </is>
      </c>
      <c r="E491" t="n">
        <v>115</v>
      </c>
      <c r="F491" s="2" t="n">
        <v>117</v>
      </c>
      <c r="G491" s="148" t="n">
        <v>62</v>
      </c>
      <c r="H491" t="n">
        <v>29</v>
      </c>
      <c r="I491" t="n">
        <v>33</v>
      </c>
      <c r="J491" t="n">
        <v>41</v>
      </c>
      <c r="K491" t="n">
        <v>3</v>
      </c>
      <c r="L491" t="n">
        <v>2</v>
      </c>
      <c r="Q491" t="n">
        <v>0.015</v>
      </c>
      <c r="R491" t="n">
        <v>108</v>
      </c>
      <c r="S491" t="n">
        <v>7818</v>
      </c>
      <c r="T491" t="n">
        <v>0.4</v>
      </c>
      <c r="U491" t="n">
        <v>27.9</v>
      </c>
      <c r="V491" t="n">
        <v>0.4</v>
      </c>
      <c r="W491" t="n">
        <v>7.9</v>
      </c>
      <c r="X491" t="n">
        <v>6</v>
      </c>
      <c r="Y491" t="n">
        <v>1.7</v>
      </c>
      <c r="Z491" t="n">
        <v>0.9399999999999999</v>
      </c>
      <c r="AA491" s="1">
        <f>IFERROR(R491/S491,"")</f>
        <v/>
      </c>
    </row>
    <row r="492">
      <c r="A492" t="n">
        <v>2021</v>
      </c>
      <c r="B492" t="n">
        <v>11</v>
      </c>
      <c r="C492" t="n">
        <v>124</v>
      </c>
      <c r="D492" t="inlineStr">
        <is>
          <t>قاعدة ولوحة تحكم غسالة كيلوباترا</t>
        </is>
      </c>
      <c r="E492" t="n">
        <v>120</v>
      </c>
      <c r="F492" s="2" t="n">
        <v>119</v>
      </c>
      <c r="G492" s="148" t="n">
        <v>61</v>
      </c>
      <c r="H492" t="n">
        <v>9</v>
      </c>
      <c r="I492" t="n">
        <v>16</v>
      </c>
      <c r="J492" t="n">
        <v>17</v>
      </c>
      <c r="K492" t="n">
        <v>5</v>
      </c>
      <c r="L492" t="n">
        <v>2</v>
      </c>
      <c r="Q492" t="n">
        <v>0.015</v>
      </c>
      <c r="R492" t="n">
        <v>45</v>
      </c>
      <c r="S492" t="n">
        <v>6518</v>
      </c>
      <c r="T492" t="n">
        <v>1.6</v>
      </c>
      <c r="U492" t="n">
        <v>256.6</v>
      </c>
      <c r="V492" t="n">
        <v>2</v>
      </c>
      <c r="W492" t="n">
        <v>310.4</v>
      </c>
      <c r="X492" t="n">
        <v>6</v>
      </c>
      <c r="Y492" t="n">
        <v>0.7</v>
      </c>
      <c r="Z492" t="n">
        <v>0.823</v>
      </c>
      <c r="AA492" s="1">
        <f>IFERROR(R492/S492,"")</f>
        <v/>
      </c>
    </row>
    <row r="493">
      <c r="A493" t="n">
        <v>2021</v>
      </c>
      <c r="B493" t="n">
        <v>11</v>
      </c>
      <c r="C493" t="n">
        <v>125</v>
      </c>
      <c r="D493" t="inlineStr">
        <is>
          <t>زوايا غسالة كليوباترا</t>
        </is>
      </c>
      <c r="E493" t="n">
        <v>120</v>
      </c>
      <c r="F493" s="2" t="n">
        <v>109</v>
      </c>
      <c r="G493" s="148" t="n">
        <v>132</v>
      </c>
      <c r="H493" t="n">
        <v>5</v>
      </c>
      <c r="I493" t="n">
        <v>7</v>
      </c>
      <c r="J493" t="n">
        <v>8</v>
      </c>
      <c r="K493" t="n">
        <v>3</v>
      </c>
      <c r="L493" t="n">
        <v>0</v>
      </c>
      <c r="Q493" t="n">
        <v>0.015</v>
      </c>
      <c r="R493" t="n">
        <v>19</v>
      </c>
      <c r="S493" t="n">
        <v>10795</v>
      </c>
      <c r="T493" t="n">
        <v>0.6</v>
      </c>
      <c r="U493" t="n">
        <v>304.2</v>
      </c>
      <c r="V493" t="n">
        <v>0.8</v>
      </c>
      <c r="W493" t="n">
        <v>382.4</v>
      </c>
      <c r="X493" t="n">
        <v>5</v>
      </c>
      <c r="Y493" t="n">
        <v>0.1</v>
      </c>
      <c r="Z493" t="n">
        <v>0.8179999999999999</v>
      </c>
      <c r="AA493" s="1">
        <f>IFERROR(R493/S493,"")</f>
        <v/>
      </c>
    </row>
    <row r="494">
      <c r="A494" t="n">
        <v>2021</v>
      </c>
      <c r="B494" t="n">
        <v>11</v>
      </c>
      <c r="C494" t="n">
        <v>135</v>
      </c>
      <c r="D494" t="inlineStr">
        <is>
          <t>صندوق سمك 5ك بنى سويف</t>
        </is>
      </c>
      <c r="E494" t="n">
        <v>95</v>
      </c>
      <c r="F494" s="2" t="n">
        <v>101</v>
      </c>
      <c r="G494" s="148" t="n">
        <v>144</v>
      </c>
      <c r="H494" t="n">
        <v>11</v>
      </c>
      <c r="I494" t="n">
        <v>19</v>
      </c>
      <c r="J494" t="n">
        <v>9</v>
      </c>
      <c r="K494" t="n">
        <v>6</v>
      </c>
      <c r="L494" t="n">
        <v>5</v>
      </c>
      <c r="Q494" t="n">
        <v>0.015</v>
      </c>
      <c r="R494" t="n">
        <v>47</v>
      </c>
      <c r="S494" t="n">
        <v>6827</v>
      </c>
      <c r="T494" t="n">
        <v>1.3</v>
      </c>
      <c r="U494" t="n">
        <v>190.8</v>
      </c>
      <c r="V494" t="n">
        <v>0.9</v>
      </c>
      <c r="W494" t="n">
        <v>132.5</v>
      </c>
      <c r="X494" t="n">
        <v>4</v>
      </c>
      <c r="Y494" t="n">
        <v>0.3</v>
      </c>
      <c r="Z494" t="n">
        <v>0.514</v>
      </c>
      <c r="AA494" s="1">
        <f>IFERROR(R494/S494,"")</f>
        <v/>
      </c>
    </row>
    <row r="495">
      <c r="A495" t="n">
        <v>2021</v>
      </c>
      <c r="B495" t="n">
        <v>11</v>
      </c>
      <c r="C495" t="n">
        <v>137</v>
      </c>
      <c r="D495" t="inlineStr">
        <is>
          <t>صندوق سمك 25 ك</t>
        </is>
      </c>
      <c r="E495" t="n">
        <v>116</v>
      </c>
      <c r="F495" s="2" t="n">
        <v>125</v>
      </c>
      <c r="G495" s="148" t="n">
        <v>87</v>
      </c>
      <c r="H495" t="n">
        <v>38</v>
      </c>
      <c r="I495" t="n">
        <v>54</v>
      </c>
      <c r="J495" t="n">
        <v>56</v>
      </c>
      <c r="K495" t="n">
        <v>16</v>
      </c>
      <c r="L495" t="n">
        <v>24</v>
      </c>
      <c r="Q495" t="n">
        <v>0.015</v>
      </c>
      <c r="R495" t="n">
        <v>168</v>
      </c>
      <c r="S495" t="n">
        <v>16432</v>
      </c>
      <c r="T495" t="n">
        <v>1.5</v>
      </c>
      <c r="U495" t="n">
        <v>163.9</v>
      </c>
      <c r="V495" t="n">
        <v>1</v>
      </c>
      <c r="W495" t="n">
        <v>107.6</v>
      </c>
      <c r="X495" t="n">
        <v>16</v>
      </c>
      <c r="Y495" t="n">
        <v>1.9</v>
      </c>
      <c r="Z495" t="n">
        <v>0.502</v>
      </c>
      <c r="AA495" s="1">
        <f>IFERROR(R495/S495,"")</f>
        <v/>
      </c>
    </row>
    <row r="496">
      <c r="A496" t="n">
        <v>2021</v>
      </c>
      <c r="B496" t="n">
        <v>11</v>
      </c>
      <c r="C496" t="n">
        <v>138</v>
      </c>
      <c r="D496" t="inlineStr">
        <is>
          <t>صندوق سمك 23ك فلات</t>
        </is>
      </c>
      <c r="E496" t="n">
        <v>120</v>
      </c>
      <c r="F496" s="2" t="n">
        <v>127</v>
      </c>
      <c r="G496" s="148" t="n">
        <v>85</v>
      </c>
      <c r="H496" t="n">
        <v>12</v>
      </c>
      <c r="I496" t="n">
        <v>28</v>
      </c>
      <c r="J496" t="n">
        <v>14</v>
      </c>
      <c r="K496" t="n">
        <v>10</v>
      </c>
      <c r="L496" t="n">
        <v>4</v>
      </c>
      <c r="Q496" t="n">
        <v>0.015</v>
      </c>
      <c r="R496" t="n">
        <v>64</v>
      </c>
      <c r="S496" t="n">
        <v>9622</v>
      </c>
      <c r="T496" t="n">
        <v>0.1</v>
      </c>
      <c r="U496" t="n">
        <v>17.4</v>
      </c>
      <c r="V496" t="n">
        <v>0.1</v>
      </c>
      <c r="W496" t="n">
        <v>15.9</v>
      </c>
      <c r="X496" t="n">
        <v>6</v>
      </c>
      <c r="Y496" t="n">
        <v>0.8</v>
      </c>
      <c r="Z496" t="n">
        <v>0.8100000000000001</v>
      </c>
      <c r="AA496" s="1">
        <f>IFERROR(R496/S496,"")</f>
        <v/>
      </c>
    </row>
    <row r="497">
      <c r="A497" t="n">
        <v>2021</v>
      </c>
      <c r="B497" t="n">
        <v>11</v>
      </c>
      <c r="C497" t="n">
        <v>142</v>
      </c>
      <c r="D497" t="inlineStr">
        <is>
          <t>صندوق سمك 10بنى سويف</t>
        </is>
      </c>
      <c r="E497" t="n">
        <v>103</v>
      </c>
      <c r="F497" s="2" t="n">
        <v>108</v>
      </c>
      <c r="G497" s="148" t="n">
        <v>100</v>
      </c>
      <c r="H497" t="n">
        <v>11</v>
      </c>
      <c r="I497" t="n">
        <v>13</v>
      </c>
      <c r="J497" t="n">
        <v>13</v>
      </c>
      <c r="K497" t="n">
        <v>3</v>
      </c>
      <c r="L497" t="n">
        <v>1</v>
      </c>
      <c r="Q497" t="n">
        <v>0.015</v>
      </c>
      <c r="R497" t="n">
        <v>36</v>
      </c>
      <c r="S497" t="n">
        <v>7376</v>
      </c>
      <c r="T497" t="n">
        <v>0.3</v>
      </c>
      <c r="U497" t="n">
        <v>68.5</v>
      </c>
      <c r="V497" t="n">
        <v>0.3</v>
      </c>
      <c r="W497" t="n">
        <v>63.8</v>
      </c>
      <c r="X497" t="n">
        <v>6</v>
      </c>
      <c r="Y497" t="n">
        <v>0.4</v>
      </c>
      <c r="Z497" t="n">
        <v>0.532</v>
      </c>
      <c r="AA497" s="1">
        <f>IFERROR(R497/S497,"")</f>
        <v/>
      </c>
    </row>
    <row r="498">
      <c r="A498" t="n">
        <v>2021</v>
      </c>
      <c r="B498" t="n">
        <v>11</v>
      </c>
      <c r="C498" t="n">
        <v>143</v>
      </c>
      <c r="D498" t="inlineStr">
        <is>
          <t>صندوق 10 ك فلات</t>
        </is>
      </c>
      <c r="E498" t="n">
        <v>120</v>
      </c>
      <c r="F498" s="2" t="n">
        <v>125</v>
      </c>
      <c r="G498" s="148" t="n">
        <v>116</v>
      </c>
      <c r="H498" t="n">
        <v>7</v>
      </c>
      <c r="I498" t="n">
        <v>3</v>
      </c>
      <c r="J498" t="n">
        <v>6</v>
      </c>
      <c r="K498" t="n">
        <v>4</v>
      </c>
      <c r="L498" t="n">
        <v>3</v>
      </c>
      <c r="Q498" t="n">
        <v>0.015</v>
      </c>
      <c r="R498" t="n">
        <v>22</v>
      </c>
      <c r="S498" t="n">
        <v>2332</v>
      </c>
      <c r="T498" t="n">
        <v>0.1</v>
      </c>
      <c r="U498" t="n">
        <v>8.199999999999999</v>
      </c>
      <c r="V498" t="n">
        <v>0.1</v>
      </c>
      <c r="W498" t="n">
        <v>7.6</v>
      </c>
      <c r="X498" t="n">
        <v>2</v>
      </c>
      <c r="Y498" t="n">
        <v>0.2</v>
      </c>
      <c r="Z498" t="n">
        <v>0.442</v>
      </c>
      <c r="AA498" s="1">
        <f>IFERROR(R498/S498,"")</f>
        <v/>
      </c>
    </row>
    <row r="499">
      <c r="A499" t="n">
        <v>2021</v>
      </c>
      <c r="B499" t="n">
        <v>11</v>
      </c>
      <c r="C499" t="n">
        <v>182</v>
      </c>
      <c r="D499" t="inlineStr">
        <is>
          <t>LG 43UJ63</t>
        </is>
      </c>
      <c r="E499" t="n">
        <v>131</v>
      </c>
      <c r="F499" s="2" t="n">
        <v>134</v>
      </c>
      <c r="G499" s="148" t="n">
        <v>108</v>
      </c>
      <c r="H499" t="n">
        <v>3</v>
      </c>
      <c r="I499" t="n">
        <v>6</v>
      </c>
      <c r="J499" t="n">
        <v>6</v>
      </c>
      <c r="K499" t="n">
        <v>2</v>
      </c>
      <c r="L499" t="n">
        <v>4</v>
      </c>
      <c r="Q499" t="n">
        <v>0.015</v>
      </c>
      <c r="R499" t="n">
        <v>20</v>
      </c>
      <c r="S499" t="n">
        <v>1772</v>
      </c>
      <c r="T499" t="n">
        <v>0.3</v>
      </c>
      <c r="U499" t="n">
        <v>24.3</v>
      </c>
      <c r="V499" t="n">
        <v>0.4</v>
      </c>
      <c r="W499" t="n">
        <v>28.8</v>
      </c>
      <c r="X499" t="n">
        <v>2</v>
      </c>
      <c r="Y499" t="n">
        <v>0.2</v>
      </c>
      <c r="Z499" t="n">
        <v>0.366</v>
      </c>
      <c r="AA499" s="1">
        <f>IFERROR(R499/S499,"")</f>
        <v/>
      </c>
    </row>
    <row r="500">
      <c r="A500" t="n">
        <v>2021</v>
      </c>
      <c r="B500" t="n">
        <v>11</v>
      </c>
      <c r="C500" t="n">
        <v>212</v>
      </c>
      <c r="D500" t="inlineStr">
        <is>
          <t>فوم  60*90 (دعامة و قاعدة)</t>
        </is>
      </c>
      <c r="E500" t="n">
        <v>120</v>
      </c>
      <c r="F500" s="2" t="n">
        <v>104</v>
      </c>
      <c r="G500" s="148" t="n">
        <v>70</v>
      </c>
      <c r="H500" t="n">
        <v>10</v>
      </c>
      <c r="I500" t="n">
        <v>23</v>
      </c>
      <c r="J500" t="n">
        <v>20</v>
      </c>
      <c r="K500" t="n">
        <v>3</v>
      </c>
      <c r="L500" t="n">
        <v>1</v>
      </c>
      <c r="Q500" t="n">
        <v>0.015</v>
      </c>
      <c r="R500" t="n">
        <v>59</v>
      </c>
      <c r="S500" t="n">
        <v>2751</v>
      </c>
      <c r="T500" t="n">
        <v>1.1</v>
      </c>
      <c r="U500" t="n">
        <v>55.5</v>
      </c>
      <c r="V500" t="n">
        <v>1</v>
      </c>
      <c r="W500" t="n">
        <v>70.40000000000001</v>
      </c>
      <c r="X500" t="n">
        <v>2</v>
      </c>
      <c r="Y500" t="n">
        <v>0.8</v>
      </c>
      <c r="Z500" t="n">
        <v>1.042</v>
      </c>
      <c r="AA500" s="1">
        <f>IFERROR(R500/S500,"")</f>
        <v/>
      </c>
    </row>
    <row r="501">
      <c r="A501" t="n">
        <v>2021</v>
      </c>
      <c r="B501" t="n">
        <v>11</v>
      </c>
      <c r="C501" t="n">
        <v>236</v>
      </c>
      <c r="D501" t="inlineStr">
        <is>
          <t>فوم طقم رويال جاز المعدل</t>
        </is>
      </c>
      <c r="E501" t="n">
        <v>95</v>
      </c>
      <c r="F501" s="2" t="n">
        <v>104</v>
      </c>
      <c r="G501" s="148" t="n">
        <v>70</v>
      </c>
      <c r="H501" t="n">
        <v>48</v>
      </c>
      <c r="I501" t="n">
        <v>75</v>
      </c>
      <c r="J501" t="n">
        <v>64</v>
      </c>
      <c r="K501" t="n">
        <v>4</v>
      </c>
      <c r="L501" t="n">
        <v>5</v>
      </c>
      <c r="Q501" t="n">
        <v>0.015</v>
      </c>
      <c r="R501" t="n">
        <v>196</v>
      </c>
      <c r="S501" t="n">
        <v>13348</v>
      </c>
      <c r="T501" t="n">
        <v>1</v>
      </c>
      <c r="U501" t="n">
        <v>66.7</v>
      </c>
      <c r="V501" t="n">
        <v>1</v>
      </c>
      <c r="W501" t="n">
        <v>66.3</v>
      </c>
      <c r="X501" t="n">
        <v>9</v>
      </c>
      <c r="Y501" t="n">
        <v>2.8</v>
      </c>
      <c r="Z501" t="n">
        <v>0.887</v>
      </c>
      <c r="AA501" s="1">
        <f>IFERROR(R501/S501,"")</f>
        <v/>
      </c>
    </row>
    <row r="502">
      <c r="A502" t="n">
        <v>2021</v>
      </c>
      <c r="B502" t="n">
        <v>11</v>
      </c>
      <c r="C502" t="n">
        <v>241</v>
      </c>
      <c r="D502" t="inlineStr">
        <is>
          <t>فوم صندوق سمك التابوت</t>
        </is>
      </c>
      <c r="E502" t="n">
        <v>120</v>
      </c>
      <c r="F502" s="2" t="n">
        <v>140</v>
      </c>
      <c r="G502" s="148" t="n">
        <v>51</v>
      </c>
      <c r="H502" t="n">
        <v>1</v>
      </c>
      <c r="I502" t="n">
        <v>3</v>
      </c>
      <c r="J502" t="n">
        <v>2</v>
      </c>
      <c r="L502" t="n">
        <v>1</v>
      </c>
      <c r="Q502" t="n">
        <v>0.015</v>
      </c>
      <c r="R502" t="n">
        <v>5</v>
      </c>
      <c r="S502" t="n">
        <v>715</v>
      </c>
      <c r="T502" t="n">
        <v>0</v>
      </c>
      <c r="U502" t="n">
        <v>4.6</v>
      </c>
      <c r="V502" t="n">
        <v>0</v>
      </c>
      <c r="W502" t="n">
        <v>3.1</v>
      </c>
      <c r="X502" t="n">
        <v>1</v>
      </c>
      <c r="Y502" t="n">
        <v>0.1</v>
      </c>
      <c r="Z502" t="n">
        <v>0.542</v>
      </c>
      <c r="AA502" s="1">
        <f>IFERROR(R502/S502,"")</f>
        <v/>
      </c>
    </row>
    <row r="503">
      <c r="A503" t="n">
        <v>2021</v>
      </c>
      <c r="B503" t="n">
        <v>11</v>
      </c>
      <c r="C503" t="n">
        <v>243</v>
      </c>
      <c r="D503" t="inlineStr">
        <is>
          <t>فوم صندوق سمك 35 ك</t>
        </is>
      </c>
      <c r="E503" t="n">
        <v>131</v>
      </c>
      <c r="F503" s="2" t="n">
        <v>151</v>
      </c>
      <c r="G503" s="148" t="n">
        <v>49</v>
      </c>
      <c r="H503" t="n">
        <v>13</v>
      </c>
      <c r="I503" t="n">
        <v>20</v>
      </c>
      <c r="J503" t="n">
        <v>18</v>
      </c>
      <c r="K503" t="n">
        <v>7</v>
      </c>
      <c r="L503" t="n">
        <v>5</v>
      </c>
      <c r="Q503" t="n">
        <v>0.015</v>
      </c>
      <c r="R503" t="n">
        <v>58</v>
      </c>
      <c r="S503" t="n">
        <v>3538</v>
      </c>
      <c r="T503" t="n">
        <v>0.3</v>
      </c>
      <c r="U503" t="n">
        <v>17.9</v>
      </c>
      <c r="V503" t="n">
        <v>0.2</v>
      </c>
      <c r="W503" t="n">
        <v>11.7</v>
      </c>
      <c r="X503" t="n">
        <v>6</v>
      </c>
      <c r="Y503" t="n">
        <v>1.2</v>
      </c>
      <c r="Z503" t="n">
        <v>0.487</v>
      </c>
      <c r="AA503" s="1">
        <f>IFERROR(R503/S503,"")</f>
        <v/>
      </c>
    </row>
    <row r="504">
      <c r="A504" t="n">
        <v>2021</v>
      </c>
      <c r="B504" t="n">
        <v>11</v>
      </c>
      <c r="C504" t="n">
        <v>295</v>
      </c>
      <c r="D504" t="inlineStr">
        <is>
          <t>غطاء صندوق سمك 20 ك فلات الجديدة</t>
        </is>
      </c>
      <c r="E504" t="n">
        <v>91</v>
      </c>
      <c r="F504" s="2" t="n">
        <v>97</v>
      </c>
      <c r="G504" s="148" t="n">
        <v>224</v>
      </c>
      <c r="H504" t="n">
        <v>24</v>
      </c>
      <c r="I504" t="n">
        <v>17</v>
      </c>
      <c r="J504" t="n">
        <v>18</v>
      </c>
      <c r="K504" t="n">
        <v>2</v>
      </c>
      <c r="Q504" t="n">
        <v>0.015</v>
      </c>
      <c r="R504" t="n">
        <v>61</v>
      </c>
      <c r="S504" t="n">
        <v>11941</v>
      </c>
      <c r="T504" t="n">
        <v>0.5</v>
      </c>
      <c r="U504" t="n">
        <v>104.7</v>
      </c>
      <c r="V504" t="n">
        <v>0.5</v>
      </c>
      <c r="W504" t="n">
        <v>100.4</v>
      </c>
      <c r="X504" t="n">
        <v>4</v>
      </c>
      <c r="Y504" t="n">
        <v>0.3</v>
      </c>
      <c r="Z504" t="n">
        <v>0.57</v>
      </c>
      <c r="AA504" s="1">
        <f>IFERROR(R504/S504,"")</f>
        <v/>
      </c>
    </row>
    <row r="505">
      <c r="A505" t="n">
        <v>2021</v>
      </c>
      <c r="B505" t="n">
        <v>11</v>
      </c>
      <c r="C505" t="n">
        <v>301</v>
      </c>
      <c r="D505" t="inlineStr">
        <is>
          <t>علبة صندوق سمك 20 ك فلات الجديدة</t>
        </is>
      </c>
      <c r="E505" t="n">
        <v>128</v>
      </c>
      <c r="F505" s="2" t="n">
        <v>132</v>
      </c>
      <c r="G505" s="148" t="n">
        <v>164</v>
      </c>
      <c r="H505" t="n">
        <v>35</v>
      </c>
      <c r="I505" t="n">
        <v>28</v>
      </c>
      <c r="J505" t="n">
        <v>22</v>
      </c>
      <c r="K505" t="n">
        <v>1</v>
      </c>
      <c r="Q505" t="n">
        <v>0.015</v>
      </c>
      <c r="R505" t="n">
        <v>86</v>
      </c>
      <c r="S505" t="n">
        <v>11441</v>
      </c>
      <c r="T505" t="n">
        <v>0.2</v>
      </c>
      <c r="U505" t="n">
        <v>30.8</v>
      </c>
      <c r="V505" t="n">
        <v>0.2</v>
      </c>
      <c r="W505" t="n">
        <v>25.7</v>
      </c>
      <c r="X505" t="n">
        <v>5</v>
      </c>
      <c r="Y505" t="n">
        <v>0.5</v>
      </c>
      <c r="Z505" t="n">
        <v>0.615</v>
      </c>
      <c r="AA505" s="1">
        <f>IFERROR(R505/S505,"")</f>
        <v/>
      </c>
    </row>
    <row r="506">
      <c r="A506" t="n">
        <v>2021</v>
      </c>
      <c r="B506" t="n">
        <v>11</v>
      </c>
      <c r="C506" t="n">
        <v>331</v>
      </c>
      <c r="D506" t="inlineStr">
        <is>
          <t>طقم سخان بلونايل ذو 3 اطقم</t>
        </is>
      </c>
      <c r="E506" t="n">
        <v>89</v>
      </c>
      <c r="F506" s="2" t="n">
        <v>91</v>
      </c>
      <c r="G506" s="148" t="n">
        <v>120</v>
      </c>
      <c r="H506" t="n">
        <v>67</v>
      </c>
      <c r="I506" t="n">
        <v>93</v>
      </c>
      <c r="J506" t="n">
        <v>63</v>
      </c>
      <c r="K506" t="n">
        <v>10</v>
      </c>
      <c r="L506" t="n">
        <v>14</v>
      </c>
      <c r="Q506" t="n">
        <v>0.015</v>
      </c>
      <c r="R506" t="n">
        <v>237</v>
      </c>
      <c r="S506" t="n">
        <v>36607</v>
      </c>
      <c r="T506" t="n">
        <v>3.5</v>
      </c>
      <c r="U506" t="n">
        <v>541</v>
      </c>
      <c r="V506" t="n">
        <v>3.5</v>
      </c>
      <c r="W506" t="n">
        <v>542.8</v>
      </c>
      <c r="X506" t="n">
        <v>19</v>
      </c>
      <c r="Y506" t="n">
        <v>2</v>
      </c>
      <c r="Z506" t="n">
        <v>0.724</v>
      </c>
      <c r="AA506" s="1">
        <f>IFERROR(R506/S506,"")</f>
        <v/>
      </c>
    </row>
    <row r="507">
      <c r="A507" t="n">
        <v>2021</v>
      </c>
      <c r="B507" t="n">
        <v>11</v>
      </c>
      <c r="C507" t="n">
        <v>375</v>
      </c>
      <c r="D507" t="inlineStr">
        <is>
          <t xml:space="preserve">LG32LM55/LM63 </t>
        </is>
      </c>
      <c r="E507" t="n">
        <v>120</v>
      </c>
      <c r="F507" s="2" t="n">
        <v>119</v>
      </c>
      <c r="G507" s="148" t="n">
        <v>121</v>
      </c>
      <c r="H507" t="n">
        <v>21</v>
      </c>
      <c r="I507" t="n">
        <v>20</v>
      </c>
      <c r="J507" t="n">
        <v>24</v>
      </c>
      <c r="K507" t="n">
        <v>6</v>
      </c>
      <c r="Q507" t="n">
        <v>0.015</v>
      </c>
      <c r="R507" t="n">
        <v>66</v>
      </c>
      <c r="S507" t="n">
        <v>15941</v>
      </c>
      <c r="T507" t="n">
        <v>1.8</v>
      </c>
      <c r="U507" t="n">
        <v>427</v>
      </c>
      <c r="V507" t="n">
        <v>2.3</v>
      </c>
      <c r="W507" t="n">
        <v>543.9</v>
      </c>
      <c r="X507" t="n">
        <v>8</v>
      </c>
      <c r="Y507" t="n">
        <v>0.5</v>
      </c>
      <c r="Z507" t="n">
        <v>0.755</v>
      </c>
      <c r="AA507" s="1">
        <f>IFERROR(R507/S507,"")</f>
        <v/>
      </c>
    </row>
    <row r="508">
      <c r="A508" t="n">
        <v>2021</v>
      </c>
      <c r="B508" t="n">
        <v>11</v>
      </c>
      <c r="C508" t="n">
        <v>376</v>
      </c>
      <c r="D508" t="inlineStr">
        <is>
          <t xml:space="preserve">LG43LM63/UM73 </t>
        </is>
      </c>
      <c r="E508" t="n">
        <v>161</v>
      </c>
      <c r="F508" s="2" t="n">
        <v>138</v>
      </c>
      <c r="G508" s="148" t="n">
        <v>78</v>
      </c>
      <c r="H508" t="n">
        <v>46</v>
      </c>
      <c r="I508" t="n">
        <v>72</v>
      </c>
      <c r="J508" t="n">
        <v>58</v>
      </c>
      <c r="K508" t="n">
        <v>9</v>
      </c>
      <c r="L508" t="n">
        <v>8</v>
      </c>
      <c r="Q508" t="n">
        <v>0.015</v>
      </c>
      <c r="R508" t="n">
        <v>186</v>
      </c>
      <c r="S508" t="n">
        <v>22133</v>
      </c>
      <c r="T508" t="n">
        <v>2.5</v>
      </c>
      <c r="U508" t="n">
        <v>309.2</v>
      </c>
      <c r="V508" t="n">
        <v>3.2</v>
      </c>
      <c r="W508" t="n">
        <v>389.2</v>
      </c>
      <c r="X508" t="n">
        <v>14</v>
      </c>
      <c r="Y508" t="n">
        <v>2.4</v>
      </c>
      <c r="Z508" t="n">
        <v>1.073</v>
      </c>
      <c r="AA508" s="1">
        <f>IFERROR(R508/S508,"")</f>
        <v/>
      </c>
    </row>
    <row r="509">
      <c r="A509" t="n">
        <v>2021</v>
      </c>
      <c r="B509" t="n">
        <v>11</v>
      </c>
      <c r="C509" t="n">
        <v>377</v>
      </c>
      <c r="D509" t="inlineStr">
        <is>
          <t>زانوسى العبد 305</t>
        </is>
      </c>
      <c r="E509" t="n">
        <v>320</v>
      </c>
      <c r="F509" s="2" t="n">
        <v>295</v>
      </c>
      <c r="G509" s="148" t="n">
        <v>49</v>
      </c>
      <c r="H509" t="n">
        <v>9</v>
      </c>
      <c r="I509" t="n">
        <v>7</v>
      </c>
      <c r="J509" t="n">
        <v>19</v>
      </c>
      <c r="L509" t="n">
        <v>2</v>
      </c>
      <c r="Q509" t="n">
        <v>0.015</v>
      </c>
      <c r="R509" t="n">
        <v>37</v>
      </c>
      <c r="S509" t="n">
        <v>397</v>
      </c>
      <c r="T509" t="n">
        <v>0.1</v>
      </c>
      <c r="U509" t="n">
        <v>1.2</v>
      </c>
      <c r="V509" t="n">
        <v>0.1</v>
      </c>
      <c r="W509" t="n">
        <v>1.2</v>
      </c>
      <c r="X509" t="n">
        <v>2</v>
      </c>
      <c r="Y509" t="n">
        <v>0.8</v>
      </c>
      <c r="Z509" t="n">
        <v>0.201</v>
      </c>
      <c r="AA509" s="1">
        <f>IFERROR(R509/S509,"")</f>
        <v/>
      </c>
    </row>
    <row r="510">
      <c r="A510" t="n">
        <v>2021</v>
      </c>
      <c r="B510" t="n">
        <v>11</v>
      </c>
      <c r="C510" t="n">
        <v>381</v>
      </c>
      <c r="D510" t="inlineStr">
        <is>
          <t>زانوسي العبد 303-304-308-314</t>
        </is>
      </c>
      <c r="E510" t="n">
        <v>180</v>
      </c>
      <c r="F510" s="2" t="n">
        <v>119</v>
      </c>
      <c r="G510" s="148" t="n">
        <v>92</v>
      </c>
      <c r="H510" t="n">
        <v>4</v>
      </c>
      <c r="I510" t="n">
        <v>14</v>
      </c>
      <c r="J510" t="n">
        <v>10</v>
      </c>
      <c r="K510" t="n">
        <v>3</v>
      </c>
      <c r="L510" t="n">
        <v>3</v>
      </c>
      <c r="Q510" t="n">
        <v>0.015</v>
      </c>
      <c r="R510" t="n">
        <v>39</v>
      </c>
      <c r="S510" t="n">
        <v>1452</v>
      </c>
      <c r="T510" t="n">
        <v>4.7</v>
      </c>
      <c r="U510" t="n">
        <v>188.6</v>
      </c>
      <c r="V510" t="n">
        <v>7.5</v>
      </c>
      <c r="W510" t="n">
        <v>294</v>
      </c>
      <c r="X510" t="n">
        <v>2</v>
      </c>
      <c r="Y510" t="n">
        <v>0.4</v>
      </c>
      <c r="Z510" t="n">
        <v>0.55</v>
      </c>
      <c r="AA510" s="1">
        <f>IFERROR(R510/S510,"")</f>
        <v/>
      </c>
    </row>
    <row r="511">
      <c r="A511" t="n">
        <v>2021</v>
      </c>
      <c r="B511" t="n">
        <v>11</v>
      </c>
      <c r="C511" t="n">
        <v>382</v>
      </c>
      <c r="D511" t="inlineStr">
        <is>
          <t>FRONT 43LM63</t>
        </is>
      </c>
      <c r="E511" t="n">
        <v>100</v>
      </c>
      <c r="F511" s="2" t="n">
        <v>88</v>
      </c>
      <c r="G511" s="148" t="n">
        <v>124</v>
      </c>
      <c r="H511" t="n">
        <v>39</v>
      </c>
      <c r="I511" t="n">
        <v>65</v>
      </c>
      <c r="J511" t="n">
        <v>49</v>
      </c>
      <c r="K511" t="n">
        <v>7</v>
      </c>
      <c r="L511" t="n">
        <v>3</v>
      </c>
      <c r="Q511" t="n">
        <v>0.015</v>
      </c>
      <c r="R511" t="n">
        <v>163</v>
      </c>
      <c r="S511" t="n">
        <v>21949</v>
      </c>
      <c r="T511" t="n">
        <v>3.5</v>
      </c>
      <c r="U511" t="n">
        <v>477.2</v>
      </c>
      <c r="V511" t="n">
        <v>3.6</v>
      </c>
      <c r="W511" t="n">
        <v>475.2</v>
      </c>
      <c r="X511" t="n">
        <v>10</v>
      </c>
      <c r="Y511" t="n">
        <v>1.3</v>
      </c>
      <c r="Z511" t="n">
        <v>0.924</v>
      </c>
      <c r="AA511" s="1">
        <f>IFERROR(R511/S511,"")</f>
        <v/>
      </c>
    </row>
    <row r="512">
      <c r="A512" t="n">
        <v>2021</v>
      </c>
      <c r="B512" t="n">
        <v>11</v>
      </c>
      <c r="C512" t="n">
        <v>383</v>
      </c>
      <c r="D512" t="inlineStr">
        <is>
          <t>FRONT 43LM55</t>
        </is>
      </c>
      <c r="E512" t="n">
        <v>100</v>
      </c>
      <c r="F512" s="2" t="n">
        <v>95</v>
      </c>
      <c r="G512" s="148" t="n">
        <v>114</v>
      </c>
      <c r="H512" t="n">
        <v>6</v>
      </c>
      <c r="I512" t="n">
        <v>6</v>
      </c>
      <c r="J512" t="n">
        <v>4</v>
      </c>
      <c r="Q512" t="n">
        <v>0.015</v>
      </c>
      <c r="R512" t="n">
        <v>16</v>
      </c>
      <c r="S512" t="n">
        <v>926</v>
      </c>
      <c r="T512" t="n">
        <v>0.5</v>
      </c>
      <c r="U512" t="n">
        <v>26.5</v>
      </c>
      <c r="V512" t="n">
        <v>0.4</v>
      </c>
      <c r="W512" t="n">
        <v>25.7</v>
      </c>
      <c r="X512" t="n">
        <v>1</v>
      </c>
      <c r="Y512" t="n">
        <v>0.1</v>
      </c>
      <c r="Z512" t="n">
        <v>0.39</v>
      </c>
      <c r="AA512" s="1">
        <f>IFERROR(R512/S512,"")</f>
        <v/>
      </c>
    </row>
    <row r="513">
      <c r="A513" t="n">
        <v>2021</v>
      </c>
      <c r="B513" t="n">
        <v>11</v>
      </c>
      <c r="C513" t="n">
        <v>384</v>
      </c>
      <c r="D513" t="inlineStr">
        <is>
          <t>LG65UM73</t>
        </is>
      </c>
      <c r="E513" t="n">
        <v>180</v>
      </c>
      <c r="F513" s="2" t="n">
        <v>151</v>
      </c>
      <c r="G513" s="148" t="n">
        <v>24</v>
      </c>
      <c r="H513" t="n">
        <v>27</v>
      </c>
      <c r="I513" t="n">
        <v>32</v>
      </c>
      <c r="J513" t="n">
        <v>34</v>
      </c>
      <c r="K513" t="n">
        <v>6</v>
      </c>
      <c r="L513" t="n">
        <v>3</v>
      </c>
      <c r="O513" t="n">
        <v>1</v>
      </c>
      <c r="Q513" t="n">
        <v>0.015</v>
      </c>
      <c r="R513" t="n">
        <v>99</v>
      </c>
      <c r="S513" t="n">
        <v>6831</v>
      </c>
      <c r="T513" t="n">
        <v>6.6</v>
      </c>
      <c r="U513" t="n">
        <v>447.5</v>
      </c>
      <c r="V513" t="n">
        <v>8.300000000000001</v>
      </c>
      <c r="W513" t="n">
        <v>557.5</v>
      </c>
      <c r="X513" t="n">
        <v>17</v>
      </c>
      <c r="Y513" t="n">
        <v>4.1</v>
      </c>
      <c r="Z513" t="n">
        <v>0.913</v>
      </c>
      <c r="AA513" s="1">
        <f>IFERROR(R513/S513,"")</f>
        <v/>
      </c>
    </row>
    <row r="514">
      <c r="A514" t="n">
        <v>2021</v>
      </c>
      <c r="B514" t="n">
        <v>11</v>
      </c>
      <c r="C514" t="n">
        <v>395</v>
      </c>
      <c r="D514" t="inlineStr">
        <is>
          <t>قاعدة وزوايا كولدير ميلو</t>
        </is>
      </c>
      <c r="E514" t="n">
        <v>120</v>
      </c>
      <c r="F514" s="2" t="n">
        <v>122</v>
      </c>
      <c r="G514" s="148" t="n">
        <v>89</v>
      </c>
      <c r="H514" t="n">
        <v>11</v>
      </c>
      <c r="I514" t="n">
        <v>17</v>
      </c>
      <c r="J514" t="n">
        <v>10</v>
      </c>
      <c r="K514" t="n">
        <v>2</v>
      </c>
      <c r="L514" t="n">
        <v>1</v>
      </c>
      <c r="Q514" t="n">
        <v>0.015</v>
      </c>
      <c r="R514" t="n">
        <v>51</v>
      </c>
      <c r="S514" t="n">
        <v>5091</v>
      </c>
      <c r="T514" t="n">
        <v>9.800000000000001</v>
      </c>
      <c r="U514" t="n">
        <v>873.8</v>
      </c>
      <c r="V514" t="n">
        <v>7.4</v>
      </c>
      <c r="W514" t="n">
        <v>663.8</v>
      </c>
      <c r="X514" t="n">
        <v>4</v>
      </c>
      <c r="Y514" t="n">
        <v>0.6</v>
      </c>
      <c r="Z514" t="n">
        <v>0.643</v>
      </c>
      <c r="AA514" s="1">
        <f>IFERROR(R514/S514,"")</f>
        <v/>
      </c>
    </row>
    <row r="515">
      <c r="A515" t="n">
        <v>2021</v>
      </c>
      <c r="B515" t="n">
        <v>11</v>
      </c>
      <c r="C515" t="n">
        <v>406</v>
      </c>
      <c r="D515" t="inlineStr">
        <is>
          <t>طقم فوم غسالة 10 كجم -توب لود</t>
        </is>
      </c>
      <c r="E515" t="n">
        <v>200</v>
      </c>
      <c r="F515" s="2" t="n">
        <v>144</v>
      </c>
      <c r="G515" s="148" t="n">
        <v>25</v>
      </c>
      <c r="H515" t="n">
        <v>2</v>
      </c>
      <c r="I515" t="n">
        <v>6</v>
      </c>
      <c r="J515" t="n">
        <v>3</v>
      </c>
      <c r="K515" t="n">
        <v>1</v>
      </c>
      <c r="L515" t="n">
        <v>2</v>
      </c>
      <c r="Q515" t="n">
        <v>0.015</v>
      </c>
      <c r="R515" t="n">
        <v>13</v>
      </c>
      <c r="S515" t="n">
        <v>703</v>
      </c>
      <c r="T515" t="n">
        <v>1.2</v>
      </c>
      <c r="U515" t="n">
        <v>45.5</v>
      </c>
      <c r="V515" t="n">
        <v>1.9</v>
      </c>
      <c r="W515" t="n">
        <v>73.5</v>
      </c>
      <c r="X515" t="n">
        <v>2</v>
      </c>
      <c r="Y515" t="n">
        <v>0.5</v>
      </c>
      <c r="Z515" t="n">
        <v>0.888</v>
      </c>
      <c r="AA515" s="1">
        <f>IFERROR(R515/S515,"")</f>
        <v/>
      </c>
    </row>
    <row r="516">
      <c r="A516" t="n">
        <v>2021</v>
      </c>
      <c r="B516" t="n">
        <v>11</v>
      </c>
      <c r="C516" t="n">
        <v>407</v>
      </c>
      <c r="D516" t="inlineStr">
        <is>
          <t>طقم فوم غسالة 12 كجم -توب لود</t>
        </is>
      </c>
      <c r="E516" t="n">
        <v>200</v>
      </c>
      <c r="F516" s="2" t="n">
        <v>138</v>
      </c>
      <c r="G516" s="148" t="n">
        <v>26</v>
      </c>
      <c r="H516" t="n">
        <v>6</v>
      </c>
      <c r="I516" t="n">
        <v>9</v>
      </c>
      <c r="J516" t="n">
        <v>4</v>
      </c>
      <c r="Q516" t="n">
        <v>0.015</v>
      </c>
      <c r="R516" t="n">
        <v>24</v>
      </c>
      <c r="S516" t="n">
        <v>908</v>
      </c>
      <c r="T516" t="n">
        <v>2.1</v>
      </c>
      <c r="U516" t="n">
        <v>75.90000000000001</v>
      </c>
      <c r="V516" t="n">
        <v>3.3</v>
      </c>
      <c r="W516" t="n">
        <v>116.4</v>
      </c>
      <c r="X516" t="n">
        <v>3</v>
      </c>
      <c r="Y516" t="n">
        <v>0.9</v>
      </c>
      <c r="Z516" t="n">
        <v>0.764</v>
      </c>
      <c r="AA516" s="1">
        <f>IFERROR(R516/S516,"")</f>
        <v/>
      </c>
    </row>
    <row r="517">
      <c r="A517" t="n">
        <v>2021</v>
      </c>
      <c r="B517" t="n">
        <v>11</v>
      </c>
      <c r="C517" t="n">
        <v>416</v>
      </c>
      <c r="D517" t="inlineStr">
        <is>
          <t>LG75UP77-front</t>
        </is>
      </c>
      <c r="E517" t="n">
        <v>180</v>
      </c>
      <c r="F517" s="2" t="n">
        <v>121</v>
      </c>
      <c r="G517" s="148" t="n">
        <v>60</v>
      </c>
      <c r="H517" t="n">
        <v>15</v>
      </c>
      <c r="I517" t="n">
        <v>21</v>
      </c>
      <c r="J517" t="n">
        <v>19</v>
      </c>
      <c r="K517" t="n">
        <v>2</v>
      </c>
      <c r="Q517" t="n">
        <v>0.015</v>
      </c>
      <c r="R517" t="n">
        <v>57</v>
      </c>
      <c r="S517" t="n">
        <v>1236</v>
      </c>
      <c r="T517" t="n">
        <v>0.2</v>
      </c>
      <c r="U517" t="n">
        <v>4.1</v>
      </c>
      <c r="V517" t="n">
        <v>0.2</v>
      </c>
      <c r="W517" t="n">
        <v>3.5</v>
      </c>
      <c r="X517" t="n">
        <v>3</v>
      </c>
      <c r="Y517" t="n">
        <v>1</v>
      </c>
      <c r="Z517" t="n">
        <v>0.468</v>
      </c>
      <c r="AA517" s="1">
        <f>IFERROR(R517/S517,"")</f>
        <v/>
      </c>
    </row>
    <row r="518">
      <c r="A518" t="n">
        <v>2021</v>
      </c>
      <c r="B518" t="n">
        <v>11</v>
      </c>
      <c r="C518" t="n">
        <v>417</v>
      </c>
      <c r="D518" t="inlineStr">
        <is>
          <t>LG75UP77set</t>
        </is>
      </c>
      <c r="E518" t="n">
        <v>180</v>
      </c>
      <c r="F518" s="2" t="n">
        <v>160</v>
      </c>
      <c r="G518" s="148" t="n">
        <v>23</v>
      </c>
      <c r="H518" t="n">
        <v>10</v>
      </c>
      <c r="I518" t="n">
        <v>13</v>
      </c>
      <c r="J518" t="n">
        <v>10</v>
      </c>
      <c r="K518" t="n">
        <v>1</v>
      </c>
      <c r="L518" t="n">
        <v>2</v>
      </c>
      <c r="Q518" t="n">
        <v>0.015</v>
      </c>
      <c r="R518" t="n">
        <v>37</v>
      </c>
      <c r="S518" t="n">
        <v>2863</v>
      </c>
      <c r="T518" t="n">
        <v>1.7</v>
      </c>
      <c r="U518" t="n">
        <v>126.3</v>
      </c>
      <c r="V518" t="n">
        <v>2.9</v>
      </c>
      <c r="W518" t="n">
        <v>220.4</v>
      </c>
      <c r="X518" t="n">
        <v>9</v>
      </c>
      <c r="Y518" t="n">
        <v>1.6</v>
      </c>
      <c r="Z518" t="n">
        <v>0.723</v>
      </c>
      <c r="AA518" s="1">
        <f>IFERROR(R518/S518,"")</f>
        <v/>
      </c>
    </row>
    <row r="519">
      <c r="A519" t="n">
        <v>2021</v>
      </c>
      <c r="B519" t="n">
        <v>11</v>
      </c>
      <c r="C519" t="n">
        <v>419</v>
      </c>
      <c r="D519" t="inlineStr">
        <is>
          <t>LG43UP79</t>
        </is>
      </c>
      <c r="E519" t="n">
        <v>150</v>
      </c>
      <c r="F519" s="2" t="n">
        <v>173</v>
      </c>
      <c r="G519" s="148" t="n">
        <v>83</v>
      </c>
      <c r="H519" t="n">
        <v>18</v>
      </c>
      <c r="I519" t="n">
        <v>20</v>
      </c>
      <c r="J519" t="n">
        <v>26</v>
      </c>
      <c r="K519" t="n">
        <v>12</v>
      </c>
      <c r="L519" t="n">
        <v>7</v>
      </c>
      <c r="Q519" t="n">
        <v>0.015</v>
      </c>
      <c r="R519" t="n">
        <v>80</v>
      </c>
      <c r="S519" t="n">
        <v>2828</v>
      </c>
      <c r="T519" t="n">
        <v>1.2</v>
      </c>
      <c r="U519" t="n">
        <v>42.7</v>
      </c>
      <c r="V519" t="n">
        <v>1.5</v>
      </c>
      <c r="W519" t="n">
        <v>46.5</v>
      </c>
      <c r="X519" t="n">
        <v>3</v>
      </c>
      <c r="Y519" t="n">
        <v>1</v>
      </c>
      <c r="Z519" t="n">
        <v>0.446</v>
      </c>
      <c r="AA519" s="1">
        <f>IFERROR(R519/S519,"")</f>
        <v/>
      </c>
    </row>
    <row r="520">
      <c r="A520" t="n">
        <v>2021</v>
      </c>
      <c r="B520" t="n">
        <v>11</v>
      </c>
      <c r="C520" t="n">
        <v>421</v>
      </c>
      <c r="D520" t="inlineStr">
        <is>
          <t>LG65UP81</t>
        </is>
      </c>
      <c r="E520" t="n">
        <v>200</v>
      </c>
      <c r="F520" s="2" t="n">
        <v>182</v>
      </c>
      <c r="G520" s="148" t="n">
        <v>20</v>
      </c>
      <c r="H520" t="n">
        <v>2</v>
      </c>
      <c r="I520" t="n">
        <v>1</v>
      </c>
      <c r="J520" t="n">
        <v>1</v>
      </c>
      <c r="Q520" t="n">
        <v>0.015</v>
      </c>
      <c r="R520" t="n">
        <v>4</v>
      </c>
      <c r="S520" t="n">
        <v>4</v>
      </c>
      <c r="T520" t="n">
        <v>0.1</v>
      </c>
      <c r="U520" t="n">
        <v>0.1</v>
      </c>
      <c r="V520" t="n">
        <v>0</v>
      </c>
      <c r="W520" t="n">
        <v>0</v>
      </c>
      <c r="X520" t="n">
        <v>1</v>
      </c>
      <c r="Y520" t="n">
        <v>0.2</v>
      </c>
      <c r="Z520" t="n">
        <v>0.01</v>
      </c>
      <c r="AA520" s="1">
        <f>IFERROR(R520/S520,"")</f>
        <v/>
      </c>
    </row>
    <row r="521">
      <c r="A521" t="n">
        <v>2021</v>
      </c>
      <c r="B521" t="n">
        <v>11</v>
      </c>
      <c r="C521" t="n">
        <v>422</v>
      </c>
      <c r="D521" t="inlineStr">
        <is>
          <t>LG 65UP77 FRONT</t>
        </is>
      </c>
      <c r="E521" t="n">
        <v>70</v>
      </c>
      <c r="F521" s="2" t="n">
        <v>107</v>
      </c>
      <c r="G521" s="148" t="n">
        <v>68</v>
      </c>
      <c r="H521" t="n">
        <v>12</v>
      </c>
      <c r="I521" t="n">
        <v>18</v>
      </c>
      <c r="J521" t="n">
        <v>8</v>
      </c>
      <c r="Q521" t="n">
        <v>0.015</v>
      </c>
      <c r="R521" t="n">
        <v>38</v>
      </c>
      <c r="S521" t="n">
        <v>2558</v>
      </c>
      <c r="T521" t="n">
        <v>0.4</v>
      </c>
      <c r="U521" t="n">
        <v>24.8</v>
      </c>
      <c r="V521" t="n">
        <v>0.3</v>
      </c>
      <c r="W521" t="n">
        <v>23.5</v>
      </c>
      <c r="X521" t="n">
        <v>2</v>
      </c>
      <c r="Y521" t="n">
        <v>0.6</v>
      </c>
      <c r="Z521" t="n">
        <v>0.5639999999999999</v>
      </c>
      <c r="AA521" s="1">
        <f>IFERROR(R521/S521,"")</f>
        <v/>
      </c>
    </row>
    <row r="522">
      <c r="A522" t="n">
        <v>2021</v>
      </c>
      <c r="B522" t="n">
        <v>11</v>
      </c>
      <c r="C522" t="n">
        <v>423</v>
      </c>
      <c r="D522" t="inlineStr">
        <is>
          <t>LG65UP77_TB</t>
        </is>
      </c>
      <c r="E522" t="n">
        <v>180</v>
      </c>
      <c r="F522" s="2" t="n">
        <v>184</v>
      </c>
      <c r="G522" s="148" t="n">
        <v>40</v>
      </c>
      <c r="H522" t="n">
        <v>30</v>
      </c>
      <c r="I522" t="n">
        <v>40</v>
      </c>
      <c r="J522" t="n">
        <v>28</v>
      </c>
      <c r="K522" t="n">
        <v>6</v>
      </c>
      <c r="L522" t="n">
        <v>8</v>
      </c>
      <c r="Q522" t="n">
        <v>0.015</v>
      </c>
      <c r="R522" t="n">
        <v>106</v>
      </c>
      <c r="S522" t="n">
        <v>4450</v>
      </c>
      <c r="T522" t="n">
        <v>0.5</v>
      </c>
      <c r="U522" t="n">
        <v>21</v>
      </c>
      <c r="V522" t="n">
        <v>0.6</v>
      </c>
      <c r="W522" t="n">
        <v>26.3</v>
      </c>
      <c r="X522" t="n">
        <v>8</v>
      </c>
      <c r="Y522" t="n">
        <v>2.7</v>
      </c>
      <c r="Z522" t="n">
        <v>0.632</v>
      </c>
      <c r="AA522" s="1">
        <f>IFERROR(R522/S522,"")</f>
        <v/>
      </c>
    </row>
    <row r="523">
      <c r="A523" t="n">
        <v>2021</v>
      </c>
      <c r="B523" t="n">
        <v>11</v>
      </c>
      <c r="C523" t="n">
        <v>425</v>
      </c>
      <c r="D523" t="inlineStr">
        <is>
          <t>LgWashing Mashine Base (VIVACHE)</t>
        </is>
      </c>
      <c r="E523" t="n">
        <v>180</v>
      </c>
      <c r="F523" s="2" t="n">
        <v>117</v>
      </c>
      <c r="G523" s="148" t="n">
        <v>62</v>
      </c>
      <c r="H523" t="n">
        <v>19</v>
      </c>
      <c r="I523" t="n">
        <v>23</v>
      </c>
      <c r="J523" t="n">
        <v>22</v>
      </c>
      <c r="K523" t="n">
        <v>1</v>
      </c>
      <c r="L523" t="n">
        <v>1</v>
      </c>
      <c r="Q523" t="n">
        <v>0.015</v>
      </c>
      <c r="R523" t="n">
        <v>66</v>
      </c>
      <c r="S523" t="n">
        <v>4126</v>
      </c>
      <c r="T523" t="n">
        <v>0.3</v>
      </c>
      <c r="U523" t="n">
        <v>16.1</v>
      </c>
      <c r="V523" t="n">
        <v>0.2</v>
      </c>
      <c r="W523" t="n">
        <v>2.8</v>
      </c>
      <c r="X523" t="n">
        <v>5</v>
      </c>
      <c r="Y523" t="n">
        <v>1.1</v>
      </c>
      <c r="Z523" t="n">
        <v>0.9379999999999999</v>
      </c>
      <c r="AA523" s="1">
        <f>IFERROR(R523/S523,"")</f>
        <v/>
      </c>
    </row>
    <row r="524">
      <c r="A524" t="n">
        <v>2021</v>
      </c>
      <c r="B524" t="n">
        <v>11</v>
      </c>
      <c r="C524" t="n">
        <v>428</v>
      </c>
      <c r="D524" t="inlineStr">
        <is>
          <t>غسالة ميديا 9 كجم</t>
        </is>
      </c>
      <c r="E524" t="n">
        <v>200</v>
      </c>
      <c r="F524" s="2" t="n">
        <v>149</v>
      </c>
      <c r="G524" s="148" t="n">
        <v>24</v>
      </c>
      <c r="H524" t="n">
        <v>2</v>
      </c>
      <c r="I524" t="n">
        <v>4</v>
      </c>
      <c r="J524" t="n">
        <v>2</v>
      </c>
      <c r="K524" t="n">
        <v>1</v>
      </c>
      <c r="Q524" t="n">
        <v>0.015</v>
      </c>
      <c r="R524" t="n">
        <v>9</v>
      </c>
      <c r="S524" t="n">
        <v>539</v>
      </c>
      <c r="T524" t="n">
        <v>2.3</v>
      </c>
      <c r="U524" t="n">
        <v>89.90000000000001</v>
      </c>
      <c r="V524" t="n">
        <v>1.6</v>
      </c>
      <c r="W524" t="n">
        <v>55.8</v>
      </c>
      <c r="X524" t="n">
        <v>2</v>
      </c>
      <c r="Y524" t="n">
        <v>0.4</v>
      </c>
      <c r="Z524" t="n">
        <v>0.681</v>
      </c>
      <c r="AA524" s="1">
        <f>IFERROR(R524/S524,"")</f>
        <v/>
      </c>
    </row>
    <row r="525">
      <c r="A525" t="n">
        <v>2021</v>
      </c>
      <c r="B525" t="n">
        <v>11</v>
      </c>
      <c r="C525" t="n">
        <v>434</v>
      </c>
      <c r="D525" t="inlineStr">
        <is>
          <t>LG Nano80</t>
        </is>
      </c>
      <c r="E525" t="n">
        <v>108</v>
      </c>
      <c r="F525" s="2" t="n">
        <v>177</v>
      </c>
      <c r="G525" s="148" t="n">
        <v>21</v>
      </c>
      <c r="H525" t="n">
        <v>15</v>
      </c>
      <c r="I525" t="n">
        <v>20</v>
      </c>
      <c r="J525" t="n">
        <v>18</v>
      </c>
      <c r="K525" t="n">
        <v>4</v>
      </c>
      <c r="L525" t="n">
        <v>5</v>
      </c>
      <c r="Q525" t="n">
        <v>0.015</v>
      </c>
      <c r="R525" t="n">
        <v>56</v>
      </c>
      <c r="S525" t="n">
        <v>3145</v>
      </c>
      <c r="T525" t="n">
        <v>2.1</v>
      </c>
      <c r="U525" t="n">
        <v>97.7</v>
      </c>
      <c r="V525" t="n">
        <v>2.4</v>
      </c>
      <c r="W525" t="n">
        <v>111.2</v>
      </c>
      <c r="X525" t="n">
        <v>9</v>
      </c>
      <c r="Y525" t="n">
        <v>2.7</v>
      </c>
      <c r="Z525" t="n">
        <v>0.481</v>
      </c>
      <c r="AA525" s="1">
        <f>IFERROR(R525/S525,"")</f>
        <v/>
      </c>
    </row>
    <row r="526">
      <c r="A526" t="n">
        <v>2021</v>
      </c>
      <c r="B526" t="n">
        <v>11</v>
      </c>
      <c r="C526" t="n">
        <v>3</v>
      </c>
      <c r="D526" t="inlineStr">
        <is>
          <t>(إفتا)SAB</t>
        </is>
      </c>
      <c r="E526" t="n">
        <v>154</v>
      </c>
      <c r="F526" s="2" t="n">
        <v>133</v>
      </c>
      <c r="G526" s="148" t="n">
        <v>54</v>
      </c>
      <c r="H526" t="n">
        <v>4</v>
      </c>
      <c r="I526" t="n">
        <v>20</v>
      </c>
      <c r="J526" t="n">
        <v>15</v>
      </c>
      <c r="K526" t="n">
        <v>10</v>
      </c>
      <c r="Q526" t="n">
        <v>0.02</v>
      </c>
      <c r="R526" t="n">
        <v>49</v>
      </c>
      <c r="S526" t="n">
        <v>1449</v>
      </c>
      <c r="T526" t="n">
        <v>3</v>
      </c>
      <c r="U526" t="n">
        <v>89.90000000000001</v>
      </c>
      <c r="V526" t="n">
        <v>2.6</v>
      </c>
      <c r="W526" t="n">
        <v>35.4</v>
      </c>
      <c r="X526" t="n">
        <v>3</v>
      </c>
      <c r="Y526" t="n">
        <v>0.9</v>
      </c>
      <c r="Z526" t="n">
        <v>0.467</v>
      </c>
      <c r="AA526" s="1">
        <f>IFERROR(R526/S526,"")</f>
        <v/>
      </c>
    </row>
    <row r="527">
      <c r="A527" t="n">
        <v>2021</v>
      </c>
      <c r="B527" t="n">
        <v>11</v>
      </c>
      <c r="C527" t="n">
        <v>52</v>
      </c>
      <c r="D527" t="inlineStr">
        <is>
          <t>فوم كوش 152</t>
        </is>
      </c>
      <c r="E527" t="n">
        <v>96</v>
      </c>
      <c r="F527" s="2" t="n">
        <v>88</v>
      </c>
      <c r="G527" s="148" t="n">
        <v>372</v>
      </c>
      <c r="H527" t="n">
        <v>27</v>
      </c>
      <c r="I527" t="n">
        <v>18</v>
      </c>
      <c r="J527" t="n">
        <v>13</v>
      </c>
      <c r="Q527" t="n">
        <v>0.02</v>
      </c>
      <c r="R527" t="n">
        <v>58</v>
      </c>
      <c r="S527" t="n">
        <v>8458</v>
      </c>
      <c r="T527" t="n">
        <v>4.8</v>
      </c>
      <c r="U527" t="n">
        <v>704.8</v>
      </c>
      <c r="V527" t="n">
        <v>4.8</v>
      </c>
      <c r="W527" t="n">
        <v>607.9</v>
      </c>
      <c r="X527" t="n">
        <v>2</v>
      </c>
      <c r="Y527" t="n">
        <v>0.2</v>
      </c>
      <c r="Z527" t="n">
        <v>0.572</v>
      </c>
      <c r="AA527" s="1">
        <f>IFERROR(R527/S527,"")</f>
        <v/>
      </c>
    </row>
    <row r="528">
      <c r="A528" t="n">
        <v>2021</v>
      </c>
      <c r="B528" t="n">
        <v>11</v>
      </c>
      <c r="C528" t="n">
        <v>159</v>
      </c>
      <c r="D528" t="inlineStr">
        <is>
          <t>سخان غاز 6لتر</t>
        </is>
      </c>
      <c r="E528" t="n">
        <v>154</v>
      </c>
      <c r="F528" s="2" t="n">
        <v>126</v>
      </c>
      <c r="G528" s="148" t="n">
        <v>86</v>
      </c>
      <c r="H528" t="n">
        <v>110</v>
      </c>
      <c r="I528" t="n">
        <v>156</v>
      </c>
      <c r="J528" t="n">
        <v>96</v>
      </c>
      <c r="K528" t="n">
        <v>22</v>
      </c>
      <c r="L528" t="n">
        <v>6</v>
      </c>
      <c r="Q528" t="n">
        <v>0.02</v>
      </c>
      <c r="R528" t="n">
        <v>372</v>
      </c>
      <c r="S528" t="n">
        <v>51684</v>
      </c>
      <c r="T528" t="n">
        <v>7.5</v>
      </c>
      <c r="U528" t="n">
        <v>1037</v>
      </c>
      <c r="V528" t="n">
        <v>5</v>
      </c>
      <c r="W528" t="n">
        <v>698.7</v>
      </c>
      <c r="X528" t="n">
        <v>34</v>
      </c>
      <c r="Y528" t="n">
        <v>4.3</v>
      </c>
      <c r="Z528" t="n">
        <v>0.987</v>
      </c>
      <c r="AA528" s="1">
        <f>IFERROR(R528/S528,"")</f>
        <v/>
      </c>
    </row>
    <row r="529">
      <c r="A529" t="n">
        <v>2021</v>
      </c>
      <c r="B529" t="n">
        <v>11</v>
      </c>
      <c r="C529" t="n">
        <v>214</v>
      </c>
      <c r="D529" t="inlineStr">
        <is>
          <t>فوم قاعده 60*60</t>
        </is>
      </c>
      <c r="E529" t="n">
        <v>212</v>
      </c>
      <c r="F529" s="2" t="n">
        <v>153</v>
      </c>
      <c r="G529" s="148" t="n">
        <v>95</v>
      </c>
      <c r="H529" t="n">
        <v>17</v>
      </c>
      <c r="I529" t="n">
        <v>10</v>
      </c>
      <c r="J529" t="n">
        <v>12</v>
      </c>
      <c r="K529" t="n">
        <v>3</v>
      </c>
      <c r="Q529" t="n">
        <v>0.02</v>
      </c>
      <c r="R529" t="n">
        <v>42</v>
      </c>
      <c r="S529" t="n">
        <v>2716</v>
      </c>
      <c r="T529" t="n">
        <v>0.1</v>
      </c>
      <c r="U529" t="n">
        <v>7.7</v>
      </c>
      <c r="V529" t="n">
        <v>0.1</v>
      </c>
      <c r="W529" t="n">
        <v>8</v>
      </c>
      <c r="X529" t="n">
        <v>3</v>
      </c>
      <c r="Y529" t="n">
        <v>0.4</v>
      </c>
      <c r="Z529" t="n">
        <v>0.605</v>
      </c>
      <c r="AA529" s="1">
        <f>IFERROR(R529/S529,"")</f>
        <v/>
      </c>
    </row>
    <row r="530">
      <c r="A530" t="n">
        <v>2021</v>
      </c>
      <c r="B530" t="n">
        <v>11</v>
      </c>
      <c r="C530" t="n">
        <v>227</v>
      </c>
      <c r="D530" t="inlineStr">
        <is>
          <t>فوم طقم سخان غاز 10 لتر</t>
        </is>
      </c>
      <c r="E530" t="n">
        <v>177</v>
      </c>
      <c r="F530" s="2" t="n">
        <v>131</v>
      </c>
      <c r="G530" s="148" t="n">
        <v>84</v>
      </c>
      <c r="H530" t="n">
        <v>12</v>
      </c>
      <c r="I530" t="n">
        <v>21</v>
      </c>
      <c r="J530" t="n">
        <v>15</v>
      </c>
      <c r="K530" t="n">
        <v>2</v>
      </c>
      <c r="Q530" t="n">
        <v>0.02</v>
      </c>
      <c r="R530" t="n">
        <v>49</v>
      </c>
      <c r="S530" t="n">
        <v>8559</v>
      </c>
      <c r="T530" t="n">
        <v>0.4</v>
      </c>
      <c r="U530" t="n">
        <v>70.2</v>
      </c>
      <c r="V530" t="n">
        <v>0.3</v>
      </c>
      <c r="W530" t="n">
        <v>51.1</v>
      </c>
      <c r="X530" t="n">
        <v>8</v>
      </c>
      <c r="Y530" t="n">
        <v>0.6</v>
      </c>
      <c r="Z530" t="n">
        <v>0.797</v>
      </c>
      <c r="AA530" s="1">
        <f>IFERROR(R530/S530,"")</f>
        <v/>
      </c>
    </row>
    <row r="531">
      <c r="A531" t="n">
        <v>2021</v>
      </c>
      <c r="B531" t="n">
        <v>11</v>
      </c>
      <c r="C531" t="n">
        <v>334</v>
      </c>
      <c r="D531" t="inlineStr">
        <is>
          <t>طقم سخان بلونايل ذو 4 اطقم</t>
        </is>
      </c>
      <c r="E531" t="n">
        <v>164</v>
      </c>
      <c r="F531" s="2" t="n">
        <v>140</v>
      </c>
      <c r="G531" s="148" t="n">
        <v>104</v>
      </c>
      <c r="H531" t="n">
        <v>110</v>
      </c>
      <c r="I531" t="n">
        <v>155</v>
      </c>
      <c r="J531" t="n">
        <v>136</v>
      </c>
      <c r="K531" t="n">
        <v>31</v>
      </c>
      <c r="L531" t="n">
        <v>27</v>
      </c>
      <c r="Q531" t="n">
        <v>0.02</v>
      </c>
      <c r="R531" t="n">
        <v>437</v>
      </c>
      <c r="S531" t="n">
        <v>56477</v>
      </c>
      <c r="T531" t="n">
        <v>6.5</v>
      </c>
      <c r="U531" t="n">
        <v>834.6</v>
      </c>
      <c r="V531" t="n">
        <v>6.4</v>
      </c>
      <c r="W531" t="n">
        <v>822.1</v>
      </c>
      <c r="X531" t="n">
        <v>25</v>
      </c>
      <c r="Y531" t="n">
        <v>4.2</v>
      </c>
      <c r="Z531" t="n">
        <v>1.167</v>
      </c>
      <c r="AA531" s="1">
        <f>IFERROR(R531/S531,"")</f>
        <v/>
      </c>
    </row>
    <row r="532">
      <c r="A532" t="n">
        <v>2021</v>
      </c>
      <c r="B532" t="n">
        <v>11</v>
      </c>
      <c r="C532" t="n">
        <v>372</v>
      </c>
      <c r="D532" t="inlineStr">
        <is>
          <t>جوانب بوتجاز يمين وشمال</t>
        </is>
      </c>
      <c r="E532" t="n">
        <v>195</v>
      </c>
      <c r="F532" s="2" t="n">
        <v>129</v>
      </c>
      <c r="G532" s="148" t="n">
        <v>56</v>
      </c>
      <c r="H532" t="n">
        <v>39</v>
      </c>
      <c r="I532" t="n">
        <v>43</v>
      </c>
      <c r="J532" t="n">
        <v>48</v>
      </c>
      <c r="K532" t="n">
        <v>7</v>
      </c>
      <c r="L532" t="n">
        <v>3</v>
      </c>
      <c r="Q532" t="n">
        <v>0.02</v>
      </c>
      <c r="R532" t="n">
        <v>142</v>
      </c>
      <c r="S532" t="n">
        <v>6638</v>
      </c>
      <c r="T532" t="n">
        <v>2.9</v>
      </c>
      <c r="U532" t="n">
        <v>133.1</v>
      </c>
      <c r="V532" t="n">
        <v>4</v>
      </c>
      <c r="W532" t="n">
        <v>163.5</v>
      </c>
      <c r="X532" t="n">
        <v>9</v>
      </c>
      <c r="Y532" t="n">
        <v>2.6</v>
      </c>
      <c r="Z532" t="n">
        <v>0.906</v>
      </c>
      <c r="AA532" s="1">
        <f>IFERROR(R532/S532,"")</f>
        <v/>
      </c>
    </row>
    <row r="533">
      <c r="A533" t="n">
        <v>2021</v>
      </c>
      <c r="B533" t="n">
        <v>11</v>
      </c>
      <c r="C533" t="n">
        <v>415</v>
      </c>
      <c r="D533" t="inlineStr">
        <is>
          <t>زانوسي 70 سم -2 (قاعدة ، كفر)</t>
        </is>
      </c>
      <c r="E533" t="n">
        <v>180</v>
      </c>
      <c r="F533" s="2" t="n">
        <v>164</v>
      </c>
      <c r="G533" s="148" t="n">
        <v>66</v>
      </c>
      <c r="H533" t="n">
        <v>2</v>
      </c>
      <c r="I533" t="n">
        <v>2</v>
      </c>
      <c r="J533" t="n">
        <v>6</v>
      </c>
      <c r="Q533" t="n">
        <v>0.02</v>
      </c>
      <c r="R533" t="n">
        <v>12</v>
      </c>
      <c r="S533" t="n">
        <v>732</v>
      </c>
      <c r="T533" t="n">
        <v>1.9</v>
      </c>
      <c r="U533" t="n">
        <v>100.7</v>
      </c>
      <c r="V533" t="n">
        <v>3.4</v>
      </c>
      <c r="W533" t="n">
        <v>3.4</v>
      </c>
      <c r="X533" t="n">
        <v>2</v>
      </c>
      <c r="Y533" t="n">
        <v>0.2</v>
      </c>
      <c r="Z533" t="n">
        <v>0.277</v>
      </c>
      <c r="AA533" s="1">
        <f>IFERROR(R533/S533,"")</f>
        <v/>
      </c>
    </row>
    <row r="534">
      <c r="A534" t="n">
        <v>2021</v>
      </c>
      <c r="B534" t="n">
        <v>12</v>
      </c>
      <c r="C534" t="n">
        <v>1</v>
      </c>
      <c r="D534" t="inlineStr">
        <is>
          <t>كفر سخان فرنساوى 085/قاعده سخان فرنساوى 086</t>
        </is>
      </c>
      <c r="E534" t="n">
        <v>100</v>
      </c>
      <c r="F534" s="2" t="n">
        <v>94</v>
      </c>
      <c r="G534" s="148" t="n">
        <v>115</v>
      </c>
      <c r="H534" t="n">
        <v>7</v>
      </c>
      <c r="I534" t="n">
        <v>8</v>
      </c>
      <c r="J534" t="n">
        <v>12</v>
      </c>
      <c r="Q534" t="n">
        <v>0.015</v>
      </c>
      <c r="R534" t="n">
        <v>24</v>
      </c>
      <c r="S534" t="n">
        <v>7639</v>
      </c>
      <c r="T534" t="n">
        <v>1.2</v>
      </c>
      <c r="U534" t="n">
        <v>312.8</v>
      </c>
      <c r="V534" t="n">
        <v>1.3</v>
      </c>
      <c r="W534" t="n">
        <v>357.2</v>
      </c>
      <c r="X534" t="n">
        <v>3</v>
      </c>
      <c r="Y534" t="n">
        <v>0.2</v>
      </c>
      <c r="Z534" t="n">
        <v>1.072</v>
      </c>
      <c r="AA534" s="1">
        <f>IFERROR(R534/S534,"")</f>
        <v/>
      </c>
    </row>
    <row r="535">
      <c r="A535" t="n">
        <v>2021</v>
      </c>
      <c r="B535" t="n">
        <v>12</v>
      </c>
      <c r="C535" t="n">
        <v>18</v>
      </c>
      <c r="D535" t="inlineStr">
        <is>
          <t>كفر غسالة LG/زوايا غسالة LG</t>
        </is>
      </c>
      <c r="E535" t="n">
        <v>107</v>
      </c>
      <c r="F535" s="2" t="n">
        <v>99</v>
      </c>
      <c r="G535" s="148" t="n">
        <v>73</v>
      </c>
      <c r="H535" t="n">
        <v>11</v>
      </c>
      <c r="I535" t="n">
        <v>14</v>
      </c>
      <c r="J535" t="n">
        <v>19</v>
      </c>
      <c r="Q535" t="n">
        <v>0.015</v>
      </c>
      <c r="R535" t="n">
        <v>20</v>
      </c>
      <c r="S535" t="n">
        <v>10476</v>
      </c>
      <c r="T535" t="n">
        <v>1.4</v>
      </c>
      <c r="U535" t="n">
        <v>679.1</v>
      </c>
      <c r="V535" t="n">
        <v>1.8</v>
      </c>
      <c r="W535" t="n">
        <v>920.7</v>
      </c>
      <c r="X535" t="n">
        <v>6</v>
      </c>
      <c r="Y535" t="n">
        <v>0.3</v>
      </c>
      <c r="Z535" t="n">
        <v>1.185</v>
      </c>
      <c r="AA535" s="1">
        <f>IFERROR(R535/S535,"")</f>
        <v/>
      </c>
    </row>
    <row r="536">
      <c r="A536" t="n">
        <v>2021</v>
      </c>
      <c r="B536" t="n">
        <v>12</v>
      </c>
      <c r="C536" t="n">
        <v>29</v>
      </c>
      <c r="D536" t="inlineStr">
        <is>
          <t>بوتجاز  90 تصدير</t>
        </is>
      </c>
      <c r="E536" t="n">
        <v>120</v>
      </c>
      <c r="F536" s="2" t="n">
        <v>107</v>
      </c>
      <c r="G536" s="148" t="n">
        <v>68</v>
      </c>
      <c r="H536" t="n">
        <v>6</v>
      </c>
      <c r="I536" t="n">
        <v>6</v>
      </c>
      <c r="J536" t="n">
        <v>15</v>
      </c>
      <c r="Q536" t="n">
        <v>0.015</v>
      </c>
      <c r="R536" t="n">
        <v>13</v>
      </c>
      <c r="S536" t="n">
        <v>2588</v>
      </c>
      <c r="T536" t="n">
        <v>0.4</v>
      </c>
      <c r="U536" t="n">
        <v>75.40000000000001</v>
      </c>
      <c r="V536" t="n">
        <v>0.1</v>
      </c>
      <c r="W536" t="n">
        <v>26.4</v>
      </c>
      <c r="X536" t="n">
        <v>2</v>
      </c>
      <c r="Y536" t="n">
        <v>0.2</v>
      </c>
      <c r="Z536" t="n">
        <v>0.98</v>
      </c>
      <c r="AA536" s="1">
        <f>IFERROR(R536/S536,"")</f>
        <v/>
      </c>
    </row>
    <row r="537">
      <c r="A537" t="n">
        <v>2021</v>
      </c>
      <c r="B537" t="n">
        <v>12</v>
      </c>
      <c r="C537" t="n">
        <v>32</v>
      </c>
      <c r="D537" t="inlineStr">
        <is>
          <t>فكتوريا قاعدة ولوحة تحكم وحلة</t>
        </is>
      </c>
      <c r="E537" t="n">
        <v>97</v>
      </c>
      <c r="F537" s="2" t="n"/>
      <c r="G537" s="148" t="n"/>
      <c r="Q537" t="n">
        <v>0.015</v>
      </c>
      <c r="X537" t="n">
        <v>0</v>
      </c>
      <c r="AA537" s="1">
        <f>IFERROR(R537/S537,"")</f>
        <v/>
      </c>
    </row>
    <row r="538">
      <c r="A538" t="n">
        <v>2021</v>
      </c>
      <c r="B538" t="n">
        <v>12</v>
      </c>
      <c r="C538" t="n">
        <v>34</v>
      </c>
      <c r="D538" t="inlineStr">
        <is>
          <t xml:space="preserve">دايو 11قدم المعدل </t>
        </is>
      </c>
      <c r="E538" t="n">
        <v>103</v>
      </c>
      <c r="F538" s="2" t="n">
        <v>108</v>
      </c>
      <c r="G538" s="148" t="n">
        <v>133</v>
      </c>
      <c r="H538" t="n">
        <v>1</v>
      </c>
      <c r="I538" t="n">
        <v>2</v>
      </c>
      <c r="J538" t="n">
        <v>2</v>
      </c>
      <c r="Q538" t="n">
        <v>0.015</v>
      </c>
      <c r="R538" t="n">
        <v>7</v>
      </c>
      <c r="S538" t="n">
        <v>3711</v>
      </c>
      <c r="T538" t="n">
        <v>4</v>
      </c>
      <c r="U538" t="n">
        <v>2114.4</v>
      </c>
      <c r="V538" t="n">
        <v>7</v>
      </c>
      <c r="W538" t="n">
        <v>3527.6</v>
      </c>
      <c r="X538" t="n">
        <v>3</v>
      </c>
      <c r="Y538" t="n">
        <v>0.1</v>
      </c>
      <c r="Z538" t="n">
        <v>0.402</v>
      </c>
      <c r="AA538" s="1">
        <f>IFERROR(R538/S538,"")</f>
        <v/>
      </c>
    </row>
    <row r="539">
      <c r="A539" t="n">
        <v>2021</v>
      </c>
      <c r="B539" t="n">
        <v>12</v>
      </c>
      <c r="C539" t="n">
        <v>47</v>
      </c>
      <c r="D539" t="inlineStr">
        <is>
          <t>قاعدة غسالة LG</t>
        </is>
      </c>
      <c r="E539" t="n">
        <v>115</v>
      </c>
      <c r="F539" s="2" t="n">
        <v>104</v>
      </c>
      <c r="G539" s="148" t="n">
        <v>70</v>
      </c>
      <c r="H539" t="n">
        <v>31</v>
      </c>
      <c r="I539" t="n">
        <v>43</v>
      </c>
      <c r="J539" t="n">
        <v>49</v>
      </c>
      <c r="Q539" t="n">
        <v>0.015</v>
      </c>
      <c r="R539" t="n">
        <v>77</v>
      </c>
      <c r="S539" t="n">
        <v>9677</v>
      </c>
      <c r="T539" t="n">
        <v>0.3</v>
      </c>
      <c r="U539" t="n">
        <v>34.6</v>
      </c>
      <c r="V539" t="n">
        <v>0.3</v>
      </c>
      <c r="W539" t="n">
        <v>26</v>
      </c>
      <c r="X539" t="n">
        <v>5</v>
      </c>
      <c r="Y539" t="n">
        <v>1.1</v>
      </c>
      <c r="Z539" t="n">
        <v>1.396</v>
      </c>
      <c r="AA539" s="1">
        <f>IFERROR(R539/S539,"")</f>
        <v/>
      </c>
    </row>
    <row r="540">
      <c r="A540" t="n">
        <v>2021</v>
      </c>
      <c r="B540" t="n">
        <v>12</v>
      </c>
      <c r="C540" t="n">
        <v>124</v>
      </c>
      <c r="D540" t="inlineStr">
        <is>
          <t>قاعدة ولوحة تحكم غسالة كيلوباترا</t>
        </is>
      </c>
      <c r="E540" t="n">
        <v>120</v>
      </c>
      <c r="F540" s="2" t="n">
        <v>116</v>
      </c>
      <c r="G540" s="148" t="n">
        <v>62</v>
      </c>
      <c r="H540" t="n">
        <v>26</v>
      </c>
      <c r="I540" t="n">
        <v>30</v>
      </c>
      <c r="J540" t="n">
        <v>46</v>
      </c>
      <c r="Q540" t="n">
        <v>0.015</v>
      </c>
      <c r="R540" t="n">
        <v>36</v>
      </c>
      <c r="S540" t="n">
        <v>6981</v>
      </c>
      <c r="T540" t="n">
        <v>1.2</v>
      </c>
      <c r="U540" t="n">
        <v>304.7</v>
      </c>
      <c r="V540" t="n">
        <v>1.6</v>
      </c>
      <c r="W540" t="n">
        <v>394.9</v>
      </c>
      <c r="X540" t="n">
        <v>6</v>
      </c>
      <c r="Y540" t="n">
        <v>0.6</v>
      </c>
      <c r="Z540" t="n">
        <v>0.881</v>
      </c>
      <c r="AA540" s="1">
        <f>IFERROR(R540/S540,"")</f>
        <v/>
      </c>
    </row>
    <row r="541">
      <c r="A541" t="n">
        <v>2021</v>
      </c>
      <c r="B541" t="n">
        <v>12</v>
      </c>
      <c r="C541" t="n">
        <v>125</v>
      </c>
      <c r="D541" t="inlineStr">
        <is>
          <t>زوايا غسالة كليوباترا</t>
        </is>
      </c>
      <c r="E541" t="n">
        <v>120</v>
      </c>
      <c r="F541" s="2" t="n">
        <v>124</v>
      </c>
      <c r="G541" s="148" t="n">
        <v>119</v>
      </c>
      <c r="H541" t="n">
        <v>9</v>
      </c>
      <c r="I541" t="n">
        <v>14</v>
      </c>
      <c r="J541" t="n">
        <v>29</v>
      </c>
      <c r="Q541" t="n">
        <v>0.015</v>
      </c>
      <c r="R541" t="n">
        <v>5</v>
      </c>
      <c r="S541" t="n">
        <v>4925</v>
      </c>
      <c r="T541" t="n">
        <v>0.1</v>
      </c>
      <c r="U541" t="n">
        <v>138.7</v>
      </c>
      <c r="V541" t="n">
        <v>0.2</v>
      </c>
      <c r="W541" t="n">
        <v>141.1</v>
      </c>
      <c r="X541" t="n">
        <v>3</v>
      </c>
      <c r="Y541" t="n">
        <v>0</v>
      </c>
      <c r="Z541" t="n">
        <v>0.622</v>
      </c>
      <c r="AA541" s="1">
        <f>IFERROR(R541/S541,"")</f>
        <v/>
      </c>
    </row>
    <row r="542">
      <c r="A542" t="n">
        <v>2021</v>
      </c>
      <c r="B542" t="n">
        <v>12</v>
      </c>
      <c r="C542" t="n">
        <v>135</v>
      </c>
      <c r="D542" t="inlineStr">
        <is>
          <t>صندوق سمك 5ك بنى سويف</t>
        </is>
      </c>
      <c r="E542" t="n">
        <v>95</v>
      </c>
      <c r="F542" s="2" t="n">
        <v>106</v>
      </c>
      <c r="G542" s="148" t="n">
        <v>136</v>
      </c>
      <c r="H542" t="n">
        <v>4</v>
      </c>
      <c r="I542" t="n">
        <v>4</v>
      </c>
      <c r="J542" t="n">
        <v>7</v>
      </c>
      <c r="Q542" t="n">
        <v>0.015</v>
      </c>
      <c r="R542" t="n">
        <v>26</v>
      </c>
      <c r="S542" t="n">
        <v>4606</v>
      </c>
      <c r="T542" t="n">
        <v>0.7</v>
      </c>
      <c r="U542" t="n">
        <v>128.7</v>
      </c>
      <c r="V542" t="n">
        <v>0.4</v>
      </c>
      <c r="W542" t="n">
        <v>75.59999999999999</v>
      </c>
      <c r="X542" t="n">
        <v>2</v>
      </c>
      <c r="Y542" t="n">
        <v>0.2</v>
      </c>
      <c r="Z542" t="n">
        <v>0.6929999999999999</v>
      </c>
      <c r="AA542" s="1">
        <f>IFERROR(R542/S542,"")</f>
        <v/>
      </c>
    </row>
    <row r="543">
      <c r="A543" t="n">
        <v>2021</v>
      </c>
      <c r="B543" t="n">
        <v>12</v>
      </c>
      <c r="C543" t="n">
        <v>137</v>
      </c>
      <c r="D543" t="inlineStr">
        <is>
          <t>صندوق سمك 25 ك</t>
        </is>
      </c>
      <c r="E543" t="n">
        <v>116</v>
      </c>
      <c r="F543" s="2" t="n">
        <v>133</v>
      </c>
      <c r="G543" s="148" t="n">
        <v>82</v>
      </c>
      <c r="H543" t="n">
        <v>28</v>
      </c>
      <c r="I543" t="n">
        <v>34</v>
      </c>
      <c r="J543" t="n">
        <v>38</v>
      </c>
      <c r="Q543" t="n">
        <v>0.015</v>
      </c>
      <c r="R543" t="n">
        <v>52</v>
      </c>
      <c r="S543" t="n">
        <v>8032</v>
      </c>
      <c r="T543" t="n">
        <v>0.6</v>
      </c>
      <c r="U543" t="n">
        <v>79.09999999999999</v>
      </c>
      <c r="V543" t="n">
        <v>0.4</v>
      </c>
      <c r="W543" t="n">
        <v>51.8</v>
      </c>
      <c r="X543" t="n">
        <v>8</v>
      </c>
      <c r="Y543" t="n">
        <v>0.6</v>
      </c>
      <c r="Z543" t="n">
        <v>0.491</v>
      </c>
      <c r="AA543" s="1">
        <f>IFERROR(R543/S543,"")</f>
        <v/>
      </c>
    </row>
    <row r="544">
      <c r="A544" t="n">
        <v>2021</v>
      </c>
      <c r="B544" t="n">
        <v>12</v>
      </c>
      <c r="C544" t="n">
        <v>142</v>
      </c>
      <c r="D544" t="inlineStr">
        <is>
          <t>صندوق سمك 10بنى سويف</t>
        </is>
      </c>
      <c r="E544" t="n">
        <v>103</v>
      </c>
      <c r="F544" s="2" t="n">
        <v>112</v>
      </c>
      <c r="G544" s="148" t="n">
        <v>96</v>
      </c>
      <c r="H544" t="n">
        <v>4</v>
      </c>
      <c r="I544" t="n">
        <v>3</v>
      </c>
      <c r="J544" t="n">
        <v>11</v>
      </c>
      <c r="Q544" t="n">
        <v>0.015</v>
      </c>
      <c r="R544" t="n">
        <v>14</v>
      </c>
      <c r="S544" t="n">
        <v>3395</v>
      </c>
      <c r="T544" t="n">
        <v>0.1</v>
      </c>
      <c r="U544" t="n">
        <v>31.5</v>
      </c>
      <c r="W544" t="n">
        <v>13.3</v>
      </c>
      <c r="X544" t="n">
        <v>1</v>
      </c>
      <c r="Y544" t="n">
        <v>0.1</v>
      </c>
      <c r="Z544" t="n">
        <v>1.47</v>
      </c>
      <c r="AA544" s="1">
        <f>IFERROR(R544/S544,"")</f>
        <v/>
      </c>
    </row>
    <row r="545">
      <c r="A545" t="n">
        <v>2021</v>
      </c>
      <c r="B545" t="n">
        <v>12</v>
      </c>
      <c r="C545" t="n">
        <v>143</v>
      </c>
      <c r="D545" t="inlineStr">
        <is>
          <t>صندوق 10 ك فلات</t>
        </is>
      </c>
      <c r="E545" t="n">
        <v>120</v>
      </c>
      <c r="F545" s="2" t="n">
        <v>117</v>
      </c>
      <c r="G545" s="148" t="n">
        <v>125</v>
      </c>
      <c r="H545" t="n">
        <v>17</v>
      </c>
      <c r="I545" t="n">
        <v>18</v>
      </c>
      <c r="J545" t="n">
        <v>19</v>
      </c>
      <c r="Q545" t="n">
        <v>0.015</v>
      </c>
      <c r="R545" t="n">
        <v>58</v>
      </c>
      <c r="S545" t="n">
        <v>7821</v>
      </c>
      <c r="T545" t="n">
        <v>0.2</v>
      </c>
      <c r="U545" t="n">
        <v>27.4</v>
      </c>
      <c r="V545" t="n">
        <v>0.2</v>
      </c>
      <c r="W545" t="n">
        <v>22.5</v>
      </c>
      <c r="X545" t="n">
        <v>4</v>
      </c>
      <c r="Y545" t="n">
        <v>0.5</v>
      </c>
      <c r="Z545" t="n">
        <v>0.741</v>
      </c>
      <c r="AA545" s="1">
        <f>IFERROR(R545/S545,"")</f>
        <v/>
      </c>
    </row>
    <row r="546">
      <c r="A546" t="n">
        <v>2021</v>
      </c>
      <c r="B546" t="n">
        <v>12</v>
      </c>
      <c r="C546" t="n">
        <v>148</v>
      </c>
      <c r="D546" t="inlineStr">
        <is>
          <t>شتلات  سيكم واسنا بدون بادج</t>
        </is>
      </c>
      <c r="E546" t="n">
        <v>144</v>
      </c>
      <c r="F546" s="2" t="n"/>
      <c r="G546" s="148" t="n">
        <v>44</v>
      </c>
      <c r="Q546" t="n">
        <v>0.015</v>
      </c>
      <c r="X546" t="n">
        <v>0</v>
      </c>
      <c r="AA546" s="1">
        <f>IFERROR(R546/S546,"")</f>
        <v/>
      </c>
    </row>
    <row r="547">
      <c r="A547" t="n">
        <v>2021</v>
      </c>
      <c r="B547" t="n">
        <v>12</v>
      </c>
      <c r="C547" t="n">
        <v>167</v>
      </c>
      <c r="D547" t="inlineStr">
        <is>
          <t>زانوسى العبد 305</t>
        </is>
      </c>
      <c r="E547" t="n">
        <v>277</v>
      </c>
      <c r="F547" s="2" t="n"/>
      <c r="G547" s="148" t="n"/>
      <c r="Q547" t="n">
        <v>0.015</v>
      </c>
      <c r="X547" t="n">
        <v>0</v>
      </c>
      <c r="AA547" s="1">
        <f>IFERROR(R547/S547,"")</f>
        <v/>
      </c>
    </row>
    <row r="548">
      <c r="A548" t="n">
        <v>2021</v>
      </c>
      <c r="B548" t="n">
        <v>12</v>
      </c>
      <c r="C548" t="n">
        <v>182</v>
      </c>
      <c r="D548" t="inlineStr">
        <is>
          <t>LG 43UJ63</t>
        </is>
      </c>
      <c r="E548" t="n">
        <v>131</v>
      </c>
      <c r="F548" s="2" t="n"/>
      <c r="G548" s="148" t="n"/>
      <c r="Q548" t="n">
        <v>0.015</v>
      </c>
      <c r="X548" t="n">
        <v>0</v>
      </c>
      <c r="AA548" s="1">
        <f>IFERROR(R548/S548,"")</f>
        <v/>
      </c>
    </row>
    <row r="549">
      <c r="A549" t="n">
        <v>2021</v>
      </c>
      <c r="B549" t="n">
        <v>12</v>
      </c>
      <c r="C549" t="n">
        <v>212</v>
      </c>
      <c r="D549" t="inlineStr">
        <is>
          <t>فوم  60*90 (دعامة و قاعدة)</t>
        </is>
      </c>
      <c r="E549" t="n">
        <v>120</v>
      </c>
      <c r="F549" s="2" t="n"/>
      <c r="G549" s="148" t="n"/>
      <c r="H549" t="n">
        <v>9</v>
      </c>
      <c r="I549" t="n">
        <v>9</v>
      </c>
      <c r="J549" t="n">
        <v>15</v>
      </c>
      <c r="Q549" t="n">
        <v>0.015</v>
      </c>
      <c r="X549" t="n">
        <v>0</v>
      </c>
      <c r="AA549" s="1">
        <f>IFERROR(R549/S549,"")</f>
        <v/>
      </c>
    </row>
    <row r="550">
      <c r="A550" t="n">
        <v>2021</v>
      </c>
      <c r="B550" t="n">
        <v>12</v>
      </c>
      <c r="C550" t="n">
        <v>236</v>
      </c>
      <c r="D550" t="inlineStr">
        <is>
          <t>فوم طقم رويال جاز المعدل</t>
        </is>
      </c>
      <c r="E550" t="n">
        <v>95</v>
      </c>
      <c r="F550" s="2" t="n">
        <v>97</v>
      </c>
      <c r="G550" s="148" t="n">
        <v>75</v>
      </c>
      <c r="H550" t="n">
        <v>34</v>
      </c>
      <c r="I550" t="n">
        <v>36</v>
      </c>
      <c r="J550" t="n">
        <v>56</v>
      </c>
      <c r="Q550" t="n">
        <v>0.015</v>
      </c>
      <c r="R550" t="n">
        <v>116</v>
      </c>
      <c r="S550" t="n">
        <v>7345</v>
      </c>
      <c r="T550" t="n">
        <v>0.6</v>
      </c>
      <c r="U550" t="n">
        <v>36.7</v>
      </c>
      <c r="V550" t="n">
        <v>0.5</v>
      </c>
      <c r="W550" t="n">
        <v>26.7</v>
      </c>
      <c r="X550" t="n">
        <v>5</v>
      </c>
      <c r="Y550" t="n">
        <v>1.6</v>
      </c>
      <c r="Z550" t="n">
        <v>0.879</v>
      </c>
      <c r="AA550" s="1">
        <f>IFERROR(R550/S550,"")</f>
        <v/>
      </c>
    </row>
    <row r="551">
      <c r="A551" t="n">
        <v>2021</v>
      </c>
      <c r="B551" t="n">
        <v>12</v>
      </c>
      <c r="C551" t="n">
        <v>241</v>
      </c>
      <c r="D551" t="inlineStr">
        <is>
          <t>فوم صندوق سمك التابوت</t>
        </is>
      </c>
      <c r="E551" t="n">
        <v>120</v>
      </c>
      <c r="F551" s="2" t="n"/>
      <c r="G551" s="148" t="n"/>
      <c r="Q551" t="n">
        <v>0.015</v>
      </c>
      <c r="X551" t="n">
        <v>0</v>
      </c>
      <c r="AA551" s="1">
        <f>IFERROR(R551/S551,"")</f>
        <v/>
      </c>
    </row>
    <row r="552">
      <c r="A552" t="n">
        <v>2021</v>
      </c>
      <c r="B552" t="n">
        <v>12</v>
      </c>
      <c r="C552" t="n">
        <v>243</v>
      </c>
      <c r="D552" t="inlineStr">
        <is>
          <t>فوم صندوق سمك 35 ك</t>
        </is>
      </c>
      <c r="E552" t="n">
        <v>131</v>
      </c>
      <c r="F552" s="2" t="n">
        <v>143</v>
      </c>
      <c r="G552" s="148" t="n">
        <v>51</v>
      </c>
      <c r="H552" t="n">
        <v>6</v>
      </c>
      <c r="I552" t="n">
        <v>8</v>
      </c>
      <c r="J552" t="n">
        <v>13</v>
      </c>
      <c r="Q552" t="n">
        <v>0.015</v>
      </c>
      <c r="R552" t="n">
        <v>42</v>
      </c>
      <c r="S552" t="n">
        <v>3623</v>
      </c>
      <c r="T552" t="n">
        <v>0.2</v>
      </c>
      <c r="U552" t="n">
        <v>18.4</v>
      </c>
      <c r="V552" t="n">
        <v>0.1</v>
      </c>
      <c r="W552" t="n">
        <v>9.6</v>
      </c>
      <c r="X552" t="n">
        <v>4</v>
      </c>
      <c r="Y552" t="n">
        <v>0.8</v>
      </c>
      <c r="Z552" t="n">
        <v>0.749</v>
      </c>
      <c r="AA552" s="1">
        <f>IFERROR(R552/S552,"")</f>
        <v/>
      </c>
    </row>
    <row r="553">
      <c r="A553" t="n">
        <v>2021</v>
      </c>
      <c r="B553" t="n">
        <v>12</v>
      </c>
      <c r="C553" t="n">
        <v>295</v>
      </c>
      <c r="D553" t="inlineStr">
        <is>
          <t>غطاء صندوق سمك 20 ك فلات الجديدة</t>
        </is>
      </c>
      <c r="E553" t="n">
        <v>91</v>
      </c>
      <c r="F553" s="2" t="n">
        <v>98</v>
      </c>
      <c r="G553" s="148" t="n">
        <v>222</v>
      </c>
      <c r="H553" t="n">
        <v>10</v>
      </c>
      <c r="I553" t="n">
        <v>9</v>
      </c>
      <c r="J553" t="n">
        <v>8</v>
      </c>
      <c r="Q553" t="n">
        <v>0.015</v>
      </c>
      <c r="R553" t="n">
        <v>30</v>
      </c>
      <c r="S553" t="n">
        <v>3108</v>
      </c>
      <c r="T553" t="n">
        <v>0.3</v>
      </c>
      <c r="U553" t="n">
        <v>27.3</v>
      </c>
      <c r="V553" t="n">
        <v>0.2</v>
      </c>
      <c r="W553" t="n">
        <v>25.8</v>
      </c>
      <c r="X553" t="n">
        <v>2</v>
      </c>
      <c r="Y553" t="n">
        <v>0.1</v>
      </c>
      <c r="Z553" t="n">
        <v>0.297</v>
      </c>
      <c r="AA553" s="1">
        <f>IFERROR(R553/S553,"")</f>
        <v/>
      </c>
    </row>
    <row r="554">
      <c r="A554" t="n">
        <v>2021</v>
      </c>
      <c r="B554" t="n">
        <v>12</v>
      </c>
      <c r="C554" t="n">
        <v>301</v>
      </c>
      <c r="D554" t="inlineStr">
        <is>
          <t>علبة صندوق سمك 20 ك فلات الجديدة</t>
        </is>
      </c>
      <c r="E554" t="n">
        <v>128</v>
      </c>
      <c r="F554" s="2" t="n">
        <v>136</v>
      </c>
      <c r="G554" s="148" t="n">
        <v>159</v>
      </c>
      <c r="H554" t="n">
        <v>21</v>
      </c>
      <c r="I554" t="n">
        <v>36</v>
      </c>
      <c r="J554" t="n">
        <v>30</v>
      </c>
      <c r="Q554" t="n">
        <v>0.015</v>
      </c>
      <c r="R554" t="n">
        <v>48</v>
      </c>
      <c r="S554" t="n">
        <v>3282</v>
      </c>
      <c r="T554" t="n">
        <v>0.1</v>
      </c>
      <c r="U554" t="n">
        <v>8.800000000000001</v>
      </c>
      <c r="V554" t="n">
        <v>0.1</v>
      </c>
      <c r="W554" t="n">
        <v>8.6</v>
      </c>
      <c r="X554" t="n">
        <v>2</v>
      </c>
      <c r="Y554" t="n">
        <v>0.3</v>
      </c>
      <c r="Z554" t="n">
        <v>0.441</v>
      </c>
      <c r="AA554" s="1">
        <f>IFERROR(R554/S554,"")</f>
        <v/>
      </c>
    </row>
    <row r="555">
      <c r="A555" t="n">
        <v>2021</v>
      </c>
      <c r="B555" t="n">
        <v>12</v>
      </c>
      <c r="C555" t="n">
        <v>331</v>
      </c>
      <c r="D555" t="inlineStr">
        <is>
          <t>طقم سخان بلونايل ذو 3 اطقم</t>
        </is>
      </c>
      <c r="E555" t="n">
        <v>89</v>
      </c>
      <c r="F555" s="2" t="n">
        <v>104</v>
      </c>
      <c r="G555" s="148" t="n">
        <v>106</v>
      </c>
      <c r="H555" t="n">
        <v>28</v>
      </c>
      <c r="I555" t="n">
        <v>32</v>
      </c>
      <c r="J555" t="n">
        <v>55</v>
      </c>
      <c r="Q555" t="n">
        <v>0.015</v>
      </c>
      <c r="R555" t="n">
        <v>85</v>
      </c>
      <c r="S555" t="n">
        <v>18613</v>
      </c>
      <c r="T555" t="n">
        <v>1.3</v>
      </c>
      <c r="U555" t="n">
        <v>283.9</v>
      </c>
      <c r="V555" t="n">
        <v>1.1</v>
      </c>
      <c r="W555" t="n">
        <v>222.1</v>
      </c>
      <c r="X555" t="n">
        <v>7</v>
      </c>
      <c r="Y555" t="n">
        <v>0.8</v>
      </c>
      <c r="Z555" t="n">
        <v>0.999</v>
      </c>
      <c r="AA555" s="1">
        <f>IFERROR(R555/S555,"")</f>
        <v/>
      </c>
    </row>
    <row r="556">
      <c r="A556" t="n">
        <v>2021</v>
      </c>
      <c r="B556" t="n">
        <v>12</v>
      </c>
      <c r="C556" t="n">
        <v>375</v>
      </c>
      <c r="D556" t="inlineStr">
        <is>
          <t xml:space="preserve">LG32LM55/LM63 </t>
        </is>
      </c>
      <c r="E556" t="n">
        <v>120</v>
      </c>
      <c r="F556" s="2" t="n">
        <v>125</v>
      </c>
      <c r="G556" s="148" t="n">
        <v>115</v>
      </c>
      <c r="Q556" t="n">
        <v>0.015</v>
      </c>
      <c r="R556" t="n">
        <v>8</v>
      </c>
      <c r="S556" t="n">
        <v>2283</v>
      </c>
      <c r="T556" t="n">
        <v>0.2</v>
      </c>
      <c r="U556" t="n">
        <v>61.2</v>
      </c>
      <c r="V556" t="n">
        <v>0.3</v>
      </c>
      <c r="W556" t="n">
        <v>68.5</v>
      </c>
      <c r="X556" t="n">
        <v>1</v>
      </c>
      <c r="Y556" t="n">
        <v>0.1</v>
      </c>
      <c r="Z556" t="n">
        <v>0.865</v>
      </c>
      <c r="AA556" s="1">
        <f>IFERROR(R556/S556,"")</f>
        <v/>
      </c>
    </row>
    <row r="557">
      <c r="A557" t="n">
        <v>2021</v>
      </c>
      <c r="B557" t="n">
        <v>12</v>
      </c>
      <c r="C557" t="n">
        <v>376</v>
      </c>
      <c r="D557" t="inlineStr">
        <is>
          <t xml:space="preserve">LG43LM63/UM73 </t>
        </is>
      </c>
      <c r="E557" t="n">
        <v>161</v>
      </c>
      <c r="F557" s="2" t="n">
        <v>134</v>
      </c>
      <c r="G557" s="148" t="n">
        <v>81</v>
      </c>
      <c r="H557" t="n">
        <v>15</v>
      </c>
      <c r="I557" t="n">
        <v>25</v>
      </c>
      <c r="J557" t="n">
        <v>36</v>
      </c>
      <c r="Q557" t="n">
        <v>0.015</v>
      </c>
      <c r="R557" t="n">
        <v>14</v>
      </c>
      <c r="S557" t="n">
        <v>1094</v>
      </c>
      <c r="T557" t="n">
        <v>0.2</v>
      </c>
      <c r="U557" t="n">
        <v>14.7</v>
      </c>
      <c r="V557" t="n">
        <v>0.2</v>
      </c>
      <c r="W557" t="n">
        <v>19.1</v>
      </c>
      <c r="X557" t="n">
        <v>2</v>
      </c>
      <c r="Y557" t="n">
        <v>0.2</v>
      </c>
      <c r="Z557" t="n">
        <v>0.371</v>
      </c>
      <c r="AA557" s="1">
        <f>IFERROR(R557/S557,"")</f>
        <v/>
      </c>
    </row>
    <row r="558">
      <c r="A558" t="n">
        <v>2021</v>
      </c>
      <c r="B558" t="n">
        <v>12</v>
      </c>
      <c r="C558" t="n">
        <v>377</v>
      </c>
      <c r="D558" t="inlineStr">
        <is>
          <t>زانوسى العبد 305</t>
        </is>
      </c>
      <c r="E558" t="n">
        <v>320</v>
      </c>
      <c r="F558" s="2" t="n"/>
      <c r="G558" s="148" t="n"/>
      <c r="Q558" t="n">
        <v>0.015</v>
      </c>
      <c r="S558" t="n">
        <v>40</v>
      </c>
      <c r="U558" t="n">
        <v>0.1</v>
      </c>
      <c r="X558" t="n">
        <v>0</v>
      </c>
      <c r="AA558" s="1">
        <f>IFERROR(R558/S558,"")</f>
        <v/>
      </c>
    </row>
    <row r="559">
      <c r="A559" t="n">
        <v>2021</v>
      </c>
      <c r="B559" t="n">
        <v>12</v>
      </c>
      <c r="C559" t="n">
        <v>381</v>
      </c>
      <c r="D559" t="inlineStr">
        <is>
          <t>زانوسي العبد 303-304-308-314</t>
        </is>
      </c>
      <c r="E559" t="n">
        <v>180</v>
      </c>
      <c r="F559" s="2" t="n">
        <v>125</v>
      </c>
      <c r="G559" s="148" t="n">
        <v>86</v>
      </c>
      <c r="H559" t="n">
        <v>20</v>
      </c>
      <c r="I559" t="n">
        <v>24</v>
      </c>
      <c r="J559" t="n">
        <v>22</v>
      </c>
      <c r="Q559" t="n">
        <v>0.015</v>
      </c>
      <c r="R559" t="n">
        <v>25</v>
      </c>
      <c r="S559" t="n">
        <v>2345</v>
      </c>
      <c r="T559" t="n">
        <v>1.6</v>
      </c>
      <c r="U559" t="n">
        <v>185.2</v>
      </c>
      <c r="V559" t="n">
        <v>2.7</v>
      </c>
      <c r="W559" t="n">
        <v>92.7</v>
      </c>
      <c r="X559" t="n">
        <v>1</v>
      </c>
      <c r="Y559" t="n">
        <v>0.3</v>
      </c>
      <c r="Z559" t="n">
        <v>1.777</v>
      </c>
      <c r="AA559" s="1">
        <f>IFERROR(R559/S559,"")</f>
        <v/>
      </c>
    </row>
    <row r="560">
      <c r="A560" t="n">
        <v>2021</v>
      </c>
      <c r="B560" t="n">
        <v>12</v>
      </c>
      <c r="C560" t="n">
        <v>382</v>
      </c>
      <c r="D560" t="inlineStr">
        <is>
          <t>FRONT 43LM63</t>
        </is>
      </c>
      <c r="E560" t="n">
        <v>100</v>
      </c>
      <c r="F560" s="2" t="n"/>
      <c r="G560" s="148" t="n"/>
      <c r="H560" t="n">
        <v>9</v>
      </c>
      <c r="I560" t="n">
        <v>43</v>
      </c>
      <c r="J560" t="n">
        <v>37</v>
      </c>
      <c r="Q560" t="n">
        <v>0.015</v>
      </c>
      <c r="S560" t="n">
        <v>2160</v>
      </c>
      <c r="U560" t="n">
        <v>47</v>
      </c>
      <c r="X560" t="n">
        <v>0</v>
      </c>
      <c r="AA560" s="1">
        <f>IFERROR(R560/S560,"")</f>
        <v/>
      </c>
    </row>
    <row r="561">
      <c r="A561" t="n">
        <v>2021</v>
      </c>
      <c r="B561" t="n">
        <v>12</v>
      </c>
      <c r="C561" t="n">
        <v>383</v>
      </c>
      <c r="D561" t="inlineStr">
        <is>
          <t>FRONT 43LM55</t>
        </is>
      </c>
      <c r="E561" t="n">
        <v>100</v>
      </c>
      <c r="F561" s="2" t="n">
        <v>93</v>
      </c>
      <c r="G561" s="148" t="n">
        <v>117</v>
      </c>
      <c r="H561" t="n">
        <v>32</v>
      </c>
      <c r="I561" t="n">
        <v>22</v>
      </c>
      <c r="J561" t="n">
        <v>34</v>
      </c>
      <c r="Q561" t="n">
        <v>0.015</v>
      </c>
      <c r="R561" t="n">
        <v>41</v>
      </c>
      <c r="S561" t="n">
        <v>6881</v>
      </c>
      <c r="T561" t="n">
        <v>1.2</v>
      </c>
      <c r="U561" t="n">
        <v>196.6</v>
      </c>
      <c r="V561" t="n">
        <v>1</v>
      </c>
      <c r="W561" t="n">
        <v>120.5</v>
      </c>
      <c r="X561" t="n">
        <v>4</v>
      </c>
      <c r="Y561" t="n">
        <v>0.3</v>
      </c>
      <c r="Z561" t="n">
        <v>0.724</v>
      </c>
      <c r="AA561" s="1">
        <f>IFERROR(R561/S561,"")</f>
        <v/>
      </c>
    </row>
    <row r="562">
      <c r="A562" t="n">
        <v>2021</v>
      </c>
      <c r="B562" t="n">
        <v>12</v>
      </c>
      <c r="C562" t="n">
        <v>384</v>
      </c>
      <c r="D562" t="inlineStr">
        <is>
          <t>LG65UM73</t>
        </is>
      </c>
      <c r="E562" t="n">
        <v>180</v>
      </c>
      <c r="F562" s="2" t="n">
        <v>153</v>
      </c>
      <c r="G562" s="148" t="n">
        <v>24</v>
      </c>
      <c r="H562" t="n">
        <v>25</v>
      </c>
      <c r="I562" t="n">
        <v>26</v>
      </c>
      <c r="J562" t="n">
        <v>133</v>
      </c>
      <c r="Q562" t="n">
        <v>0.015</v>
      </c>
      <c r="R562" t="n">
        <v>27</v>
      </c>
      <c r="S562" t="n">
        <v>4443</v>
      </c>
      <c r="T562" t="n">
        <v>2.5</v>
      </c>
      <c r="U562" t="n">
        <v>273.2</v>
      </c>
      <c r="V562" t="n">
        <v>3.1</v>
      </c>
      <c r="W562" t="n">
        <v>314.5</v>
      </c>
      <c r="X562" t="n">
        <v>10</v>
      </c>
      <c r="Y562" t="n">
        <v>1.1</v>
      </c>
      <c r="Z562" t="n">
        <v>1.01</v>
      </c>
      <c r="AA562" s="1">
        <f>IFERROR(R562/S562,"")</f>
        <v/>
      </c>
    </row>
    <row r="563">
      <c r="A563" t="n">
        <v>2021</v>
      </c>
      <c r="B563" t="n">
        <v>12</v>
      </c>
      <c r="C563" t="n">
        <v>395</v>
      </c>
      <c r="D563" t="inlineStr">
        <is>
          <t>قاعدة وزوايا كولدير ميلو</t>
        </is>
      </c>
      <c r="E563" t="n">
        <v>120</v>
      </c>
      <c r="F563" s="2" t="n">
        <v>110</v>
      </c>
      <c r="G563" s="148" t="n">
        <v>99</v>
      </c>
      <c r="H563" t="n">
        <v>8</v>
      </c>
      <c r="I563" t="n">
        <v>7</v>
      </c>
      <c r="J563" t="n">
        <v>17</v>
      </c>
      <c r="Q563" t="n">
        <v>0.015</v>
      </c>
      <c r="R563" t="n">
        <v>10</v>
      </c>
      <c r="S563" t="n">
        <v>5500</v>
      </c>
      <c r="T563" t="n">
        <v>1.8</v>
      </c>
      <c r="U563" t="n">
        <v>1000.5</v>
      </c>
      <c r="V563" t="n">
        <v>1.2</v>
      </c>
      <c r="W563" t="n">
        <v>402.6</v>
      </c>
      <c r="X563" t="n">
        <v>2</v>
      </c>
      <c r="Y563" t="n">
        <v>0.1</v>
      </c>
      <c r="Z563" t="n">
        <v>1.389</v>
      </c>
      <c r="AA563" s="1">
        <f>IFERROR(R563/S563,"")</f>
        <v/>
      </c>
    </row>
    <row r="564">
      <c r="A564" t="n">
        <v>2021</v>
      </c>
      <c r="B564" t="n">
        <v>12</v>
      </c>
      <c r="C564" t="n">
        <v>405</v>
      </c>
      <c r="D564" t="inlineStr">
        <is>
          <t>طقم فوم غسالة 8 كجم -توب لود</t>
        </is>
      </c>
      <c r="E564" t="n">
        <v>200</v>
      </c>
      <c r="F564" s="2" t="n"/>
      <c r="G564" s="148" t="n"/>
      <c r="Q564" t="n">
        <v>0.015</v>
      </c>
      <c r="X564" t="n">
        <v>0</v>
      </c>
      <c r="AA564" s="1">
        <f>IFERROR(R564/S564,"")</f>
        <v/>
      </c>
    </row>
    <row r="565">
      <c r="A565" t="n">
        <v>2021</v>
      </c>
      <c r="B565" t="n">
        <v>12</v>
      </c>
      <c r="C565" t="n">
        <v>407</v>
      </c>
      <c r="D565" t="inlineStr">
        <is>
          <t>طقم فوم غسالة 12 كجم -توب لود</t>
        </is>
      </c>
      <c r="E565" t="n">
        <v>200</v>
      </c>
      <c r="F565" s="2" t="n">
        <v>145</v>
      </c>
      <c r="G565" s="148" t="n">
        <v>25</v>
      </c>
      <c r="H565" t="n">
        <v>1</v>
      </c>
      <c r="I565" t="n">
        <v>1</v>
      </c>
      <c r="J565" t="n">
        <v>2</v>
      </c>
      <c r="Q565" t="n">
        <v>0.015</v>
      </c>
      <c r="R565" t="n">
        <v>2</v>
      </c>
      <c r="S565" t="n">
        <v>786</v>
      </c>
      <c r="T565" t="n">
        <v>0.2</v>
      </c>
      <c r="U565" t="n">
        <v>60</v>
      </c>
      <c r="V565" t="n">
        <v>0.3</v>
      </c>
      <c r="W565" t="n">
        <v>98.8</v>
      </c>
      <c r="X565" t="n">
        <v>2</v>
      </c>
      <c r="Y565" t="n">
        <v>0.1</v>
      </c>
      <c r="Z565" t="n">
        <v>0.992</v>
      </c>
      <c r="AA565" s="1">
        <f>IFERROR(R565/S565,"")</f>
        <v/>
      </c>
    </row>
    <row r="566">
      <c r="A566" t="n">
        <v>2021</v>
      </c>
      <c r="B566" t="n">
        <v>12</v>
      </c>
      <c r="C566" t="n">
        <v>414</v>
      </c>
      <c r="D566" t="inlineStr">
        <is>
          <t>طقم تغليف فلتر</t>
        </is>
      </c>
      <c r="E566" t="n">
        <v>157</v>
      </c>
      <c r="F566" s="2" t="n">
        <v>121</v>
      </c>
      <c r="G566" s="148" t="n">
        <v>180</v>
      </c>
      <c r="H566" t="n">
        <v>8</v>
      </c>
      <c r="I566" t="n">
        <v>36</v>
      </c>
      <c r="J566" t="n">
        <v>4</v>
      </c>
      <c r="Q566" t="n">
        <v>0.015</v>
      </c>
      <c r="R566" t="n">
        <v>48</v>
      </c>
      <c r="S566" t="n">
        <v>6068</v>
      </c>
      <c r="T566" t="n">
        <v>1.3</v>
      </c>
      <c r="U566" t="n">
        <v>154.7</v>
      </c>
      <c r="V566" t="n">
        <v>1.9</v>
      </c>
      <c r="W566" t="n">
        <v>178.1</v>
      </c>
      <c r="X566" t="n">
        <v>2</v>
      </c>
      <c r="Y566" t="n">
        <v>0.3</v>
      </c>
      <c r="Z566" t="n">
        <v>0.999</v>
      </c>
      <c r="AA566" s="1">
        <f>IFERROR(R566/S566,"")</f>
        <v/>
      </c>
    </row>
    <row r="567">
      <c r="A567" t="n">
        <v>2021</v>
      </c>
      <c r="B567" t="n">
        <v>12</v>
      </c>
      <c r="C567" t="n">
        <v>416</v>
      </c>
      <c r="D567" t="inlineStr">
        <is>
          <t>LG75UP77-front</t>
        </is>
      </c>
      <c r="E567" t="n">
        <v>180</v>
      </c>
      <c r="F567" s="2" t="n">
        <v>127</v>
      </c>
      <c r="G567" s="148" t="n">
        <v>58</v>
      </c>
      <c r="H567" t="n">
        <v>6</v>
      </c>
      <c r="I567" t="n">
        <v>7</v>
      </c>
      <c r="J567" t="n">
        <v>10</v>
      </c>
      <c r="Q567" t="n">
        <v>0.015</v>
      </c>
      <c r="R567" t="n">
        <v>29</v>
      </c>
      <c r="S567" t="n">
        <v>2819</v>
      </c>
      <c r="T567" t="n">
        <v>0.1</v>
      </c>
      <c r="U567" t="n">
        <v>9.4</v>
      </c>
      <c r="V567" t="n">
        <v>0.1</v>
      </c>
      <c r="W567" t="n">
        <v>6.3</v>
      </c>
      <c r="X567" t="n">
        <v>2</v>
      </c>
      <c r="Y567" t="n">
        <v>0.5</v>
      </c>
      <c r="Z567" t="n">
        <v>1.602</v>
      </c>
      <c r="AA567" s="1">
        <f>IFERROR(R567/S567,"")</f>
        <v/>
      </c>
    </row>
    <row r="568">
      <c r="A568" t="n">
        <v>2021</v>
      </c>
      <c r="B568" t="n">
        <v>12</v>
      </c>
      <c r="C568" t="n">
        <v>417</v>
      </c>
      <c r="D568" t="inlineStr">
        <is>
          <t>LG75UP77set</t>
        </is>
      </c>
      <c r="E568" t="n">
        <v>180</v>
      </c>
      <c r="F568" s="2" t="n">
        <v>168</v>
      </c>
      <c r="G568" s="148" t="n">
        <v>22</v>
      </c>
      <c r="H568" t="n">
        <v>11</v>
      </c>
      <c r="I568" t="n">
        <v>14</v>
      </c>
      <c r="J568" t="n">
        <v>47</v>
      </c>
      <c r="Q568" t="n">
        <v>0.015</v>
      </c>
      <c r="R568" t="n">
        <v>44</v>
      </c>
      <c r="S568" t="n">
        <v>3506</v>
      </c>
      <c r="T568" t="n">
        <v>1.8</v>
      </c>
      <c r="U568" t="n">
        <v>118.9</v>
      </c>
      <c r="V568" t="n">
        <v>2.7</v>
      </c>
      <c r="W568" t="n">
        <v>146.2</v>
      </c>
      <c r="X568" t="n">
        <v>6</v>
      </c>
      <c r="Y568" t="n">
        <v>2</v>
      </c>
      <c r="Z568" t="n">
        <v>1.328</v>
      </c>
      <c r="AA568" s="1">
        <f>IFERROR(R568/S568,"")</f>
        <v/>
      </c>
    </row>
    <row r="569">
      <c r="A569" t="n">
        <v>2021</v>
      </c>
      <c r="B569" t="n">
        <v>12</v>
      </c>
      <c r="C569" t="n">
        <v>419</v>
      </c>
      <c r="D569" t="inlineStr">
        <is>
          <t>LG43UP79</t>
        </is>
      </c>
      <c r="E569" t="n">
        <v>150</v>
      </c>
      <c r="F569" s="2" t="n">
        <v>162</v>
      </c>
      <c r="G569" s="148" t="n">
        <v>89</v>
      </c>
      <c r="H569" t="n">
        <v>12</v>
      </c>
      <c r="I569" t="n">
        <v>12</v>
      </c>
      <c r="J569" t="n">
        <v>12</v>
      </c>
      <c r="Q569" t="n">
        <v>0.015</v>
      </c>
      <c r="R569" t="n">
        <v>46</v>
      </c>
      <c r="S569" t="n">
        <v>2986</v>
      </c>
      <c r="T569" t="n">
        <v>0.7</v>
      </c>
      <c r="U569" t="n">
        <v>45.1</v>
      </c>
      <c r="V569" t="n">
        <v>0.9</v>
      </c>
      <c r="W569" t="n">
        <v>53.7</v>
      </c>
      <c r="X569" t="n">
        <v>3</v>
      </c>
      <c r="Y569" t="n">
        <v>0.5</v>
      </c>
      <c r="Z569" t="n">
        <v>0.471</v>
      </c>
      <c r="AA569" s="1">
        <f>IFERROR(R569/S569,"")</f>
        <v/>
      </c>
    </row>
    <row r="570">
      <c r="A570" t="n">
        <v>2021</v>
      </c>
      <c r="B570" t="n">
        <v>12</v>
      </c>
      <c r="C570" t="n">
        <v>421</v>
      </c>
      <c r="D570" t="inlineStr">
        <is>
          <t>LG65UP81</t>
        </is>
      </c>
      <c r="E570" t="n">
        <v>200</v>
      </c>
      <c r="F570" s="2" t="n">
        <v>178</v>
      </c>
      <c r="G570" s="148" t="n">
        <v>20</v>
      </c>
      <c r="H570" t="n">
        <v>3</v>
      </c>
      <c r="I570" t="n">
        <v>4</v>
      </c>
      <c r="J570" t="n">
        <v>13</v>
      </c>
      <c r="Q570" t="n">
        <v>0.015</v>
      </c>
      <c r="R570" t="n">
        <v>18</v>
      </c>
      <c r="S570" t="n">
        <v>1280</v>
      </c>
      <c r="T570" t="n">
        <v>0.5</v>
      </c>
      <c r="U570" t="n">
        <v>37.6</v>
      </c>
      <c r="V570" t="n">
        <v>0.4</v>
      </c>
      <c r="W570" t="n">
        <v>25.7</v>
      </c>
      <c r="X570" t="n">
        <v>4</v>
      </c>
      <c r="Y570" t="n">
        <v>0.9</v>
      </c>
      <c r="Z570" t="n">
        <v>0.8080000000000001</v>
      </c>
      <c r="AA570" s="1">
        <f>IFERROR(R570/S570,"")</f>
        <v/>
      </c>
    </row>
    <row r="571">
      <c r="A571" t="n">
        <v>2021</v>
      </c>
      <c r="B571" t="n">
        <v>12</v>
      </c>
      <c r="C571" t="n">
        <v>422</v>
      </c>
      <c r="D571" t="inlineStr">
        <is>
          <t>LG 65UP77 FRONT</t>
        </is>
      </c>
      <c r="E571" t="n">
        <v>70</v>
      </c>
      <c r="F571" s="2" t="n">
        <v>92</v>
      </c>
      <c r="G571" s="148" t="n">
        <v>78</v>
      </c>
      <c r="H571" t="n">
        <v>12</v>
      </c>
      <c r="I571" t="n">
        <v>4</v>
      </c>
      <c r="J571" t="n">
        <v>7</v>
      </c>
      <c r="Q571" t="n">
        <v>0.015</v>
      </c>
      <c r="R571" t="n">
        <v>61</v>
      </c>
      <c r="S571" t="n">
        <v>9818</v>
      </c>
      <c r="T571" t="n">
        <v>0.6</v>
      </c>
      <c r="U571" t="n">
        <v>95.3</v>
      </c>
      <c r="V571" t="n">
        <v>0.6</v>
      </c>
      <c r="W571" t="n">
        <v>90.09999999999999</v>
      </c>
      <c r="X571" t="n">
        <v>5</v>
      </c>
      <c r="Y571" t="n">
        <v>0.8</v>
      </c>
      <c r="Z571" t="n">
        <v>0.867</v>
      </c>
      <c r="AA571" s="1">
        <f>IFERROR(R571/S571,"")</f>
        <v/>
      </c>
    </row>
    <row r="572">
      <c r="A572" t="n">
        <v>2021</v>
      </c>
      <c r="B572" t="n">
        <v>12</v>
      </c>
      <c r="C572" t="n">
        <v>423</v>
      </c>
      <c r="D572" t="inlineStr">
        <is>
          <t>LG65UP77_TB</t>
        </is>
      </c>
      <c r="E572" t="n">
        <v>180</v>
      </c>
      <c r="F572" s="2" t="n">
        <v>178</v>
      </c>
      <c r="G572" s="148" t="n">
        <v>41</v>
      </c>
      <c r="H572" t="n">
        <v>27</v>
      </c>
      <c r="I572" t="n">
        <v>34</v>
      </c>
      <c r="J572" t="n">
        <v>38</v>
      </c>
      <c r="Q572" t="n">
        <v>0.015</v>
      </c>
      <c r="R572" t="n">
        <v>47</v>
      </c>
      <c r="S572" t="n">
        <v>2837</v>
      </c>
      <c r="T572" t="n">
        <v>0.2</v>
      </c>
      <c r="U572" t="n">
        <v>13.4</v>
      </c>
      <c r="V572" t="n">
        <v>0.3</v>
      </c>
      <c r="W572" t="n">
        <v>16.9</v>
      </c>
      <c r="X572" t="n">
        <v>5</v>
      </c>
      <c r="Y572" t="n">
        <v>1.2</v>
      </c>
      <c r="Z572" t="n">
        <v>0.645</v>
      </c>
      <c r="AA572" s="1">
        <f>IFERROR(R572/S572,"")</f>
        <v/>
      </c>
    </row>
    <row r="573">
      <c r="A573" t="n">
        <v>2021</v>
      </c>
      <c r="B573" t="n">
        <v>12</v>
      </c>
      <c r="C573" t="n">
        <v>425</v>
      </c>
      <c r="D573" t="inlineStr">
        <is>
          <t>LgWashing Mashine Base (VIVACHE)</t>
        </is>
      </c>
      <c r="E573" t="n">
        <v>180</v>
      </c>
      <c r="F573" s="2" t="n">
        <v>114</v>
      </c>
      <c r="G573" s="148" t="n">
        <v>63</v>
      </c>
      <c r="I573" t="n">
        <v>6</v>
      </c>
      <c r="J573" t="n">
        <v>7</v>
      </c>
      <c r="Q573" t="n">
        <v>0.015</v>
      </c>
      <c r="R573" t="n">
        <v>7</v>
      </c>
      <c r="S573" t="n">
        <v>2607</v>
      </c>
      <c r="T573" t="n">
        <v>0</v>
      </c>
      <c r="U573" t="n">
        <v>10.2</v>
      </c>
      <c r="V573" t="n">
        <v>0</v>
      </c>
      <c r="W573" t="n">
        <v>4.1</v>
      </c>
      <c r="X573" t="n">
        <v>1</v>
      </c>
      <c r="Y573" t="n">
        <v>0.1</v>
      </c>
      <c r="Z573" t="n">
        <v>2.963</v>
      </c>
      <c r="AA573" s="1">
        <f>IFERROR(R573/S573,"")</f>
        <v/>
      </c>
    </row>
    <row r="574">
      <c r="A574" t="n">
        <v>2021</v>
      </c>
      <c r="B574" t="n">
        <v>12</v>
      </c>
      <c r="C574" t="n">
        <v>434</v>
      </c>
      <c r="D574" t="inlineStr">
        <is>
          <t>LG Nano80</t>
        </is>
      </c>
      <c r="E574" t="n">
        <v>108</v>
      </c>
      <c r="F574" s="2" t="n">
        <v>176</v>
      </c>
      <c r="G574" s="148" t="n">
        <v>21</v>
      </c>
      <c r="H574" t="n">
        <v>4</v>
      </c>
      <c r="I574" t="n">
        <v>6</v>
      </c>
      <c r="J574" t="n">
        <v>15</v>
      </c>
      <c r="Q574" t="n">
        <v>0.015</v>
      </c>
      <c r="R574" t="n">
        <v>25</v>
      </c>
      <c r="S574" t="n">
        <v>1107</v>
      </c>
      <c r="T574" t="n">
        <v>0.8</v>
      </c>
      <c r="U574" t="n">
        <v>33.9</v>
      </c>
      <c r="V574" t="n">
        <v>0.9</v>
      </c>
      <c r="W574" t="n">
        <v>41.5</v>
      </c>
      <c r="X574" t="n">
        <v>4</v>
      </c>
      <c r="Y574" t="n">
        <v>1.2</v>
      </c>
      <c r="Z574" t="n">
        <v>0.381</v>
      </c>
      <c r="AA574" s="1">
        <f>IFERROR(R574/S574,"")</f>
        <v/>
      </c>
    </row>
    <row r="575">
      <c r="A575" t="n">
        <v>2021</v>
      </c>
      <c r="B575" t="n">
        <v>12</v>
      </c>
      <c r="C575" t="n">
        <v>3</v>
      </c>
      <c r="D575" t="inlineStr">
        <is>
          <t>(إفتا)SAB</t>
        </is>
      </c>
      <c r="E575" t="n">
        <v>154</v>
      </c>
      <c r="F575" s="2" t="n">
        <v>162</v>
      </c>
      <c r="G575" s="148" t="n">
        <v>45</v>
      </c>
      <c r="Q575" t="n">
        <v>0.02</v>
      </c>
      <c r="R575" t="n">
        <v>17</v>
      </c>
      <c r="S575" t="n">
        <v>1413</v>
      </c>
      <c r="T575" t="n">
        <v>1.1</v>
      </c>
      <c r="U575" t="n">
        <v>87.7</v>
      </c>
      <c r="V575" t="n">
        <v>0.5</v>
      </c>
      <c r="W575" t="n">
        <v>73.3</v>
      </c>
      <c r="X575" t="n">
        <v>2</v>
      </c>
      <c r="Y575" t="n">
        <v>0.4</v>
      </c>
      <c r="Z575" t="n">
        <v>0.6830000000000001</v>
      </c>
      <c r="AA575" s="1">
        <f>IFERROR(R575/S575,"")</f>
        <v/>
      </c>
    </row>
    <row r="576">
      <c r="A576" t="n">
        <v>2021</v>
      </c>
      <c r="B576" t="n">
        <v>12</v>
      </c>
      <c r="C576" t="n">
        <v>4</v>
      </c>
      <c r="D576" t="inlineStr">
        <is>
          <t>جانب حماية يمين / شمال</t>
        </is>
      </c>
      <c r="E576" t="n">
        <v>195</v>
      </c>
      <c r="F576" s="2" t="n"/>
      <c r="G576" s="148" t="n"/>
      <c r="H576" t="n">
        <v>4</v>
      </c>
      <c r="I576" t="n">
        <v>4</v>
      </c>
      <c r="Q576" t="n">
        <v>0.02</v>
      </c>
      <c r="X576" t="n">
        <v>0</v>
      </c>
      <c r="AA576" s="1">
        <f>IFERROR(R576/S576,"")</f>
        <v/>
      </c>
    </row>
    <row r="577">
      <c r="A577" t="n">
        <v>2021</v>
      </c>
      <c r="B577" t="n">
        <v>12</v>
      </c>
      <c r="C577" t="n">
        <v>5</v>
      </c>
      <c r="D577" t="inlineStr">
        <is>
          <t>(إفتا)S1B1</t>
        </is>
      </c>
      <c r="E577" t="n">
        <v>122</v>
      </c>
      <c r="F577" s="2" t="n"/>
      <c r="G577" s="148" t="n"/>
      <c r="I577" t="n">
        <v>2</v>
      </c>
      <c r="J577" t="n">
        <v>7</v>
      </c>
      <c r="Q577" t="n">
        <v>0.02</v>
      </c>
      <c r="S577" t="n">
        <v>960</v>
      </c>
      <c r="U577" t="n">
        <v>68.59999999999999</v>
      </c>
      <c r="X577" t="n">
        <v>0</v>
      </c>
      <c r="AA577" s="1">
        <f>IFERROR(R577/S577,"")</f>
        <v/>
      </c>
    </row>
    <row r="578">
      <c r="A578" t="n">
        <v>2021</v>
      </c>
      <c r="B578" t="n">
        <v>12</v>
      </c>
      <c r="C578" t="n">
        <v>52</v>
      </c>
      <c r="D578" t="inlineStr">
        <is>
          <t>فوم كوش 152</t>
        </is>
      </c>
      <c r="E578" t="n">
        <v>96</v>
      </c>
      <c r="F578" s="2" t="n"/>
      <c r="G578" s="148" t="n"/>
      <c r="Q578" t="n">
        <v>0.02</v>
      </c>
      <c r="X578" t="n">
        <v>0</v>
      </c>
      <c r="AA578" s="1">
        <f>IFERROR(R578/S578,"")</f>
        <v/>
      </c>
    </row>
    <row r="579">
      <c r="A579" t="n">
        <v>2021</v>
      </c>
      <c r="B579" t="n">
        <v>12</v>
      </c>
      <c r="C579" t="n">
        <v>53</v>
      </c>
      <c r="D579" t="inlineStr">
        <is>
          <t>فوم كوش 130</t>
        </is>
      </c>
      <c r="E579" t="n">
        <v>117</v>
      </c>
      <c r="F579" s="2" t="n"/>
      <c r="G579" s="148" t="n"/>
      <c r="Q579" t="n">
        <v>0.02</v>
      </c>
      <c r="X579" t="n">
        <v>0</v>
      </c>
      <c r="AA579" s="1">
        <f>IFERROR(R579/S579,"")</f>
        <v/>
      </c>
    </row>
    <row r="580">
      <c r="A580" t="n">
        <v>2021</v>
      </c>
      <c r="B580" t="n">
        <v>12</v>
      </c>
      <c r="C580" t="n">
        <v>123</v>
      </c>
      <c r="D580" t="inlineStr">
        <is>
          <t>Stop Coller S4</t>
        </is>
      </c>
      <c r="E580" t="n">
        <v>180</v>
      </c>
      <c r="F580" s="2" t="n">
        <v>168</v>
      </c>
      <c r="G580" s="148" t="n">
        <v>86</v>
      </c>
      <c r="H580" t="n">
        <v>5</v>
      </c>
      <c r="I580" t="n">
        <v>24</v>
      </c>
      <c r="J580" t="n">
        <v>29</v>
      </c>
      <c r="Q580" t="n">
        <v>0.02</v>
      </c>
      <c r="R580" t="n">
        <v>84</v>
      </c>
      <c r="S580" t="n">
        <v>9795</v>
      </c>
      <c r="T580" t="n">
        <v>0.6</v>
      </c>
      <c r="U580" t="n">
        <v>73.59999999999999</v>
      </c>
      <c r="V580" t="n">
        <v>0.5</v>
      </c>
      <c r="W580" t="n">
        <v>68.40000000000001</v>
      </c>
      <c r="X580" t="n">
        <v>5</v>
      </c>
      <c r="Y580" t="n">
        <v>1</v>
      </c>
      <c r="Z580" t="n">
        <v>1.113</v>
      </c>
      <c r="AA580" s="1">
        <f>IFERROR(R580/S580,"")</f>
        <v/>
      </c>
    </row>
    <row r="581">
      <c r="A581" t="n">
        <v>2021</v>
      </c>
      <c r="B581" t="n">
        <v>12</v>
      </c>
      <c r="C581" t="n">
        <v>159</v>
      </c>
      <c r="D581" t="inlineStr">
        <is>
          <t>سخان غاز 6لتر</t>
        </is>
      </c>
      <c r="E581" t="n">
        <v>154</v>
      </c>
      <c r="F581" s="2" t="n">
        <v>119</v>
      </c>
      <c r="G581" s="148" t="n">
        <v>91</v>
      </c>
      <c r="H581" t="n">
        <v>50</v>
      </c>
      <c r="I581" t="n">
        <v>60</v>
      </c>
      <c r="J581" t="n">
        <v>90</v>
      </c>
      <c r="Q581" t="n">
        <v>0.02</v>
      </c>
      <c r="R581" t="n">
        <v>128</v>
      </c>
      <c r="S581" t="n">
        <v>24116</v>
      </c>
      <c r="T581" t="n">
        <v>2.6</v>
      </c>
      <c r="U581" t="n">
        <v>483.9</v>
      </c>
      <c r="V581" t="n">
        <v>1.5</v>
      </c>
      <c r="W581" t="n">
        <v>309</v>
      </c>
      <c r="X581" t="n">
        <v>14</v>
      </c>
      <c r="Y581" t="n">
        <v>1.4</v>
      </c>
      <c r="Z581" t="n">
        <v>1.119</v>
      </c>
      <c r="AA581" s="1">
        <f>IFERROR(R581/S581,"")</f>
        <v/>
      </c>
    </row>
    <row r="582">
      <c r="A582" t="n">
        <v>2021</v>
      </c>
      <c r="B582" t="n">
        <v>12</v>
      </c>
      <c r="C582" t="n">
        <v>164</v>
      </c>
      <c r="F582" s="2" t="n"/>
      <c r="G582" s="148" t="n"/>
      <c r="Q582" t="n">
        <v>0.02</v>
      </c>
      <c r="S582" t="n">
        <v>644</v>
      </c>
      <c r="U582" t="n">
        <v>37.7</v>
      </c>
      <c r="X582" t="n">
        <v>0</v>
      </c>
      <c r="AA582" s="1">
        <f>IFERROR(R582/S582,"")</f>
        <v/>
      </c>
    </row>
    <row r="583">
      <c r="A583" t="n">
        <v>2021</v>
      </c>
      <c r="B583" t="n">
        <v>12</v>
      </c>
      <c r="C583" t="n">
        <v>165</v>
      </c>
      <c r="D583" t="inlineStr">
        <is>
          <t>زانوسي العبد 309 - 314</t>
        </is>
      </c>
      <c r="E583" t="n">
        <v>180</v>
      </c>
      <c r="F583" s="2" t="n">
        <v>138</v>
      </c>
      <c r="G583" s="148" t="n">
        <v>26</v>
      </c>
      <c r="Q583" t="n">
        <v>0.02</v>
      </c>
      <c r="R583" t="n">
        <v>4</v>
      </c>
      <c r="S583" t="n">
        <v>644</v>
      </c>
      <c r="T583" t="n">
        <v>0</v>
      </c>
      <c r="U583" t="n">
        <v>3.2</v>
      </c>
      <c r="V583" t="n">
        <v>0</v>
      </c>
      <c r="W583" t="n">
        <v>3.4</v>
      </c>
      <c r="X583" t="n">
        <v>2</v>
      </c>
      <c r="Y583" t="n">
        <v>0.2</v>
      </c>
      <c r="Z583" t="n">
        <v>0.732</v>
      </c>
      <c r="AA583" s="1">
        <f>IFERROR(R583/S583,"")</f>
        <v/>
      </c>
    </row>
    <row r="584">
      <c r="A584" t="n">
        <v>2021</v>
      </c>
      <c r="B584" t="n">
        <v>12</v>
      </c>
      <c r="C584" t="n">
        <v>214</v>
      </c>
      <c r="D584" t="inlineStr">
        <is>
          <t>فوم قاعده 60*60</t>
        </is>
      </c>
      <c r="E584" t="n">
        <v>212</v>
      </c>
      <c r="F584" s="2" t="n"/>
      <c r="G584" s="148" t="n"/>
      <c r="H584" t="n">
        <v>7</v>
      </c>
      <c r="I584" t="n">
        <v>8</v>
      </c>
      <c r="Q584" t="n">
        <v>0.02</v>
      </c>
      <c r="X584" t="n">
        <v>0</v>
      </c>
      <c r="AA584" s="1">
        <f>IFERROR(R584/S584,"")</f>
        <v/>
      </c>
    </row>
    <row r="585">
      <c r="A585" t="n">
        <v>2021</v>
      </c>
      <c r="B585" t="n">
        <v>12</v>
      </c>
      <c r="C585" t="n">
        <v>227</v>
      </c>
      <c r="D585" t="inlineStr">
        <is>
          <t>فوم طقم سخان غاز 10 لتر</t>
        </is>
      </c>
      <c r="E585" t="n">
        <v>177</v>
      </c>
      <c r="F585" s="2" t="n">
        <v>135</v>
      </c>
      <c r="G585" s="148" t="n">
        <v>81</v>
      </c>
      <c r="H585" t="n">
        <v>8</v>
      </c>
      <c r="I585" t="n">
        <v>8</v>
      </c>
      <c r="J585" t="n">
        <v>9</v>
      </c>
      <c r="Q585" t="n">
        <v>0.02</v>
      </c>
      <c r="R585" t="n">
        <v>21</v>
      </c>
      <c r="S585" t="n">
        <v>4197</v>
      </c>
      <c r="T585" t="n">
        <v>0.2</v>
      </c>
      <c r="U585" t="n">
        <v>34.4</v>
      </c>
      <c r="V585" t="n">
        <v>0.2</v>
      </c>
      <c r="W585" t="n">
        <v>28.3</v>
      </c>
      <c r="X585" t="n">
        <v>2</v>
      </c>
      <c r="Y585" t="n">
        <v>0.3</v>
      </c>
      <c r="Z585" t="n">
        <v>1.564</v>
      </c>
      <c r="AA585" s="1">
        <f>IFERROR(R585/S585,"")</f>
        <v/>
      </c>
    </row>
    <row r="586">
      <c r="A586" t="n">
        <v>2021</v>
      </c>
      <c r="B586" t="n">
        <v>12</v>
      </c>
      <c r="C586" t="n">
        <v>334</v>
      </c>
      <c r="D586" t="inlineStr">
        <is>
          <t>طقم سخان بلونايل ذو 4 اطقم</t>
        </is>
      </c>
      <c r="E586" t="n">
        <v>164</v>
      </c>
      <c r="F586" s="2" t="n">
        <v>145</v>
      </c>
      <c r="G586" s="148" t="n">
        <v>99</v>
      </c>
      <c r="H586" t="n">
        <v>57</v>
      </c>
      <c r="I586" t="n">
        <v>93</v>
      </c>
      <c r="J586" t="n">
        <v>136</v>
      </c>
      <c r="Q586" t="n">
        <v>0.02</v>
      </c>
      <c r="R586" t="n">
        <v>138</v>
      </c>
      <c r="S586" t="n">
        <v>24090</v>
      </c>
      <c r="T586" t="n">
        <v>2</v>
      </c>
      <c r="U586" t="n">
        <v>356</v>
      </c>
      <c r="V586" t="n">
        <v>1.7</v>
      </c>
      <c r="W586" t="n">
        <v>302.3</v>
      </c>
      <c r="X586" t="n">
        <v>10</v>
      </c>
      <c r="Y586" t="n">
        <v>1.4</v>
      </c>
      <c r="Z586" t="n">
        <v>1.244</v>
      </c>
      <c r="AA586" s="1">
        <f>IFERROR(R586/S586,"")</f>
        <v/>
      </c>
    </row>
    <row r="587">
      <c r="A587" t="n">
        <v>2021</v>
      </c>
      <c r="B587" t="n">
        <v>12</v>
      </c>
      <c r="C587" t="n">
        <v>372</v>
      </c>
      <c r="D587" t="inlineStr">
        <is>
          <t>جوانب بوتجاز يمين وشمال</t>
        </is>
      </c>
      <c r="E587" t="n">
        <v>195</v>
      </c>
      <c r="F587" s="2" t="n">
        <v>131</v>
      </c>
      <c r="G587" s="148" t="n">
        <v>55</v>
      </c>
      <c r="H587" t="n">
        <v>2</v>
      </c>
      <c r="I587" t="n">
        <v>2</v>
      </c>
      <c r="J587" t="n">
        <v>3</v>
      </c>
      <c r="Q587" t="n">
        <v>0.02</v>
      </c>
      <c r="R587" t="n">
        <v>12</v>
      </c>
      <c r="S587" t="n">
        <v>1504</v>
      </c>
      <c r="T587" t="n">
        <v>0.3</v>
      </c>
      <c r="U587" t="n">
        <v>30.2</v>
      </c>
      <c r="V587" t="n">
        <v>0.4</v>
      </c>
      <c r="W587" t="n">
        <v>22.3</v>
      </c>
      <c r="X587" t="n">
        <v>2</v>
      </c>
      <c r="Y587" t="n">
        <v>0.2</v>
      </c>
      <c r="Z587" t="n">
        <v>0.924</v>
      </c>
      <c r="AA587" s="1">
        <f>IFERROR(R587/S587,"")</f>
        <v/>
      </c>
    </row>
    <row r="588">
      <c r="A588" t="n">
        <v>2021</v>
      </c>
      <c r="B588" t="n">
        <v>12</v>
      </c>
      <c r="C588" t="n">
        <v>374</v>
      </c>
      <c r="D588" t="inlineStr">
        <is>
          <t>زانوسي 70 سم -1(قاعدة ، كفر)</t>
        </is>
      </c>
      <c r="E588" t="n">
        <v>180</v>
      </c>
      <c r="F588" s="2" t="n"/>
      <c r="G588" s="148" t="n"/>
      <c r="Q588" t="n">
        <v>0.02</v>
      </c>
      <c r="X588" t="n">
        <v>0</v>
      </c>
      <c r="AA588" s="1">
        <f>IFERROR(R588/S588,"")</f>
        <v/>
      </c>
    </row>
    <row r="589">
      <c r="A589" t="n">
        <v>2021</v>
      </c>
      <c r="B589" t="n">
        <v>12</v>
      </c>
      <c r="C589" t="n">
        <v>395</v>
      </c>
      <c r="D589" t="inlineStr">
        <is>
          <t>قاعدة وزوايا كولدير ميلو</t>
        </is>
      </c>
      <c r="E589" t="n">
        <v>120</v>
      </c>
      <c r="F589" s="2" t="n"/>
      <c r="G589" s="148" t="n"/>
      <c r="Q589" t="n">
        <v>0.02</v>
      </c>
      <c r="X589" t="n">
        <v>0</v>
      </c>
      <c r="AA589" s="1">
        <f>IFERROR(R589/S589,"")</f>
        <v/>
      </c>
    </row>
    <row r="590">
      <c r="A590" t="n">
        <v>2021</v>
      </c>
      <c r="B590" t="n">
        <v>12</v>
      </c>
      <c r="C590" t="n">
        <v>415</v>
      </c>
      <c r="D590" t="inlineStr">
        <is>
          <t>زانوسي 70 سم -2 (قاعدة ، كفر)</t>
        </is>
      </c>
      <c r="E590" t="n">
        <v>180</v>
      </c>
      <c r="F590" s="2" t="n">
        <v>154</v>
      </c>
      <c r="G590" s="148" t="n">
        <v>71</v>
      </c>
      <c r="H590" t="n">
        <v>8</v>
      </c>
      <c r="I590" t="n">
        <v>3</v>
      </c>
      <c r="J590" t="n">
        <v>6</v>
      </c>
      <c r="Q590" t="n">
        <v>0.02</v>
      </c>
      <c r="R590" t="n">
        <v>55</v>
      </c>
      <c r="S590" t="n">
        <v>2382</v>
      </c>
      <c r="T590" t="n">
        <v>7.5</v>
      </c>
      <c r="U590" t="n">
        <v>348.6</v>
      </c>
      <c r="V590" t="n">
        <v>11.6</v>
      </c>
      <c r="W590" t="n">
        <v>557.6</v>
      </c>
      <c r="X590" t="n">
        <v>4</v>
      </c>
      <c r="Y590" t="n">
        <v>0.8</v>
      </c>
      <c r="Z590" t="n">
        <v>0.451</v>
      </c>
      <c r="AA590" s="1">
        <f>IFERROR(R590/S590,"")</f>
        <v/>
      </c>
    </row>
    <row r="591">
      <c r="A591" t="n">
        <v>2021</v>
      </c>
      <c r="B591" t="n">
        <v>12</v>
      </c>
      <c r="C591" t="n">
        <v>2</v>
      </c>
      <c r="D591" t="inlineStr">
        <is>
          <t>دايو12قدم معدل(تروبيكا)</t>
        </is>
      </c>
      <c r="E591" t="n">
        <v>240</v>
      </c>
      <c r="F591" s="2" t="n"/>
      <c r="G591" s="148" t="n"/>
      <c r="X591" t="n">
        <v>0</v>
      </c>
      <c r="AA591" s="1">
        <f>IFERROR(R591/S591,"")</f>
        <v/>
      </c>
    </row>
    <row r="592">
      <c r="A592" t="n">
        <v>2021</v>
      </c>
      <c r="B592" t="n">
        <v>12</v>
      </c>
      <c r="C592" t="n">
        <v>25</v>
      </c>
      <c r="D592" t="inlineStr">
        <is>
          <t>زانوسى العبد 303+زانوسى العبد 304</t>
        </is>
      </c>
      <c r="E592" t="n">
        <v>183</v>
      </c>
      <c r="F592" s="2" t="n"/>
      <c r="G592" s="148" t="n"/>
      <c r="H592" t="n">
        <v>3</v>
      </c>
      <c r="I592" t="n">
        <v>2</v>
      </c>
      <c r="J592" t="n">
        <v>5</v>
      </c>
      <c r="X592" t="n">
        <v>0</v>
      </c>
      <c r="AA592" s="1">
        <f>IFERROR(R592/S592,"")</f>
        <v/>
      </c>
    </row>
    <row r="593">
      <c r="A593" t="n">
        <v>2021</v>
      </c>
      <c r="B593" t="n">
        <v>12</v>
      </c>
      <c r="C593" t="n">
        <v>148</v>
      </c>
      <c r="D593" t="inlineStr">
        <is>
          <t>شتلات  سيكم واسنا بدون بادج</t>
        </is>
      </c>
      <c r="E593" t="n">
        <v>144</v>
      </c>
      <c r="F593" s="2" t="n"/>
      <c r="G593" s="148" t="n"/>
      <c r="X593" t="n">
        <v>0</v>
      </c>
      <c r="AA593" s="1">
        <f>IFERROR(R593/S593,"")</f>
        <v/>
      </c>
    </row>
    <row r="594">
      <c r="A594" t="n">
        <v>2021</v>
      </c>
      <c r="B594" t="n">
        <v>12</v>
      </c>
      <c r="C594" t="n">
        <v>381</v>
      </c>
      <c r="D594" t="inlineStr">
        <is>
          <t>زانوسي العبد 303-304-308-314</t>
        </is>
      </c>
      <c r="E594" t="n">
        <v>180</v>
      </c>
      <c r="F594" s="2" t="n"/>
      <c r="G594" s="148" t="n"/>
      <c r="X594" t="n">
        <v>0</v>
      </c>
      <c r="AA594" s="1">
        <f>IFERROR(R594/S594,"")</f>
        <v/>
      </c>
    </row>
    <row r="595">
      <c r="A595" t="n">
        <v>2021</v>
      </c>
      <c r="B595" t="n">
        <v>12</v>
      </c>
      <c r="C595" t="n">
        <v>417</v>
      </c>
      <c r="D595" t="inlineStr">
        <is>
          <t>LG75UP77set</t>
        </is>
      </c>
      <c r="E595" t="n">
        <v>180</v>
      </c>
      <c r="F595" s="2" t="n"/>
      <c r="G595" s="148" t="n"/>
      <c r="X595" t="n">
        <v>0</v>
      </c>
      <c r="AA595" s="1">
        <f>IFERROR(R595/S595,"")</f>
        <v/>
      </c>
    </row>
    <row r="596">
      <c r="F596" s="2" t="n"/>
      <c r="G596" s="148" t="n"/>
      <c r="AA596" s="1">
        <f>IFERROR(R596/S596,"")</f>
        <v/>
      </c>
    </row>
    <row r="597">
      <c r="F597" s="2" t="n"/>
      <c r="G597" s="148" t="n"/>
      <c r="AA597" s="1">
        <f>IFERROR(R597/S597,"")</f>
        <v/>
      </c>
    </row>
    <row r="598">
      <c r="F598" s="2" t="n"/>
      <c r="G598" s="148" t="n"/>
      <c r="AA598" s="1">
        <f>IFERROR(R598/S598,"")</f>
        <v/>
      </c>
    </row>
    <row r="599">
      <c r="F599" s="2" t="n"/>
      <c r="G599" s="148" t="n"/>
      <c r="AA599" s="1">
        <f>IFERROR(R599/S599,"")</f>
        <v/>
      </c>
    </row>
    <row r="600">
      <c r="F600" s="2" t="n"/>
      <c r="G600" s="148" t="n"/>
      <c r="AA600" s="1">
        <f>IFERROR(R600/S600,"")</f>
        <v/>
      </c>
    </row>
    <row r="601">
      <c r="F601" s="2" t="n"/>
      <c r="G601" s="148" t="n"/>
      <c r="AA601" s="1">
        <f>IFERROR(R601/S601,"")</f>
        <v/>
      </c>
    </row>
    <row r="602">
      <c r="F602" s="2" t="n"/>
      <c r="G602" s="148" t="n"/>
      <c r="AA602" s="1">
        <f>IFERROR(R602/S602,"")</f>
        <v/>
      </c>
    </row>
    <row r="603">
      <c r="F603" s="2" t="n"/>
      <c r="G603" s="148" t="n"/>
      <c r="AA603" s="1">
        <f>IFERROR(R603/S603,"")</f>
        <v/>
      </c>
    </row>
    <row r="604">
      <c r="F604" s="2" t="n"/>
      <c r="G604" s="148" t="n"/>
      <c r="AA604" s="1">
        <f>IFERROR(R604/S604,"")</f>
        <v/>
      </c>
    </row>
    <row r="605">
      <c r="F605" s="2" t="n"/>
      <c r="G605" s="148" t="n"/>
      <c r="AA605" s="1">
        <f>IFERROR(R605/S605,"")</f>
        <v/>
      </c>
    </row>
    <row r="606">
      <c r="F606" s="2" t="n"/>
      <c r="G606" s="148" t="n"/>
      <c r="AA606" s="1">
        <f>IFERROR(R606/S606,"")</f>
        <v/>
      </c>
    </row>
    <row r="607">
      <c r="F607" s="2" t="n"/>
      <c r="G607" s="148" t="n"/>
      <c r="AA607" s="1">
        <f>IFERROR(R607/S607,"")</f>
        <v/>
      </c>
    </row>
    <row r="608">
      <c r="F608" s="2" t="n"/>
      <c r="G608" s="148" t="n"/>
      <c r="AA608" s="1">
        <f>IFERROR(R608/S608,"")</f>
        <v/>
      </c>
    </row>
    <row r="609">
      <c r="F609" s="2" t="n"/>
      <c r="G609" s="148" t="n"/>
      <c r="AA609" s="1">
        <f>IFERROR(R609/S609,"")</f>
        <v/>
      </c>
    </row>
    <row r="610">
      <c r="F610" s="2" t="n"/>
      <c r="G610" s="148" t="n"/>
      <c r="AA610" s="1">
        <f>IFERROR(R610/S610,"")</f>
        <v/>
      </c>
    </row>
    <row r="611">
      <c r="F611" s="2" t="n"/>
      <c r="G611" s="148" t="n"/>
      <c r="AA611" s="1">
        <f>IFERROR(R611/S611,"")</f>
        <v/>
      </c>
    </row>
    <row r="612">
      <c r="F612" s="2" t="n"/>
      <c r="G612" s="148" t="n"/>
      <c r="AA612" s="1">
        <f>IFERROR(R612/S612,"")</f>
        <v/>
      </c>
    </row>
    <row r="613">
      <c r="F613" s="2" t="n"/>
      <c r="G613" s="148" t="n"/>
      <c r="AA613" s="1">
        <f>IFERROR(R613/S613,"")</f>
        <v/>
      </c>
    </row>
    <row r="614">
      <c r="F614" s="2" t="n"/>
      <c r="G614" s="148" t="n"/>
      <c r="AA614" s="1">
        <f>IFERROR(R614/S614,"")</f>
        <v/>
      </c>
    </row>
    <row r="615">
      <c r="F615" s="2" t="n"/>
      <c r="G615" s="148" t="n"/>
      <c r="AA615" s="1">
        <f>IFERROR(R615/S615,"")</f>
        <v/>
      </c>
    </row>
    <row r="616">
      <c r="F616" s="2" t="n"/>
      <c r="G616" s="148" t="n"/>
      <c r="AA616" s="1">
        <f>IFERROR(R616/S616,"")</f>
        <v/>
      </c>
    </row>
    <row r="617">
      <c r="F617" s="2" t="n"/>
      <c r="G617" s="148" t="n"/>
      <c r="AA617" s="1">
        <f>IFERROR(R617/S617,"")</f>
        <v/>
      </c>
    </row>
    <row r="618">
      <c r="F618" s="2" t="n"/>
      <c r="G618" s="148" t="n"/>
      <c r="AA618" s="1">
        <f>IFERROR(R618/S618,"")</f>
        <v/>
      </c>
    </row>
    <row r="619">
      <c r="F619" s="2" t="n"/>
      <c r="G619" s="148" t="n"/>
      <c r="AA619" s="1">
        <f>IFERROR(R619/S619,"")</f>
        <v/>
      </c>
    </row>
    <row r="620">
      <c r="F620" s="2" t="n"/>
      <c r="G620" s="148" t="n"/>
      <c r="AA620" s="1">
        <f>IFERROR(R620/S620,"")</f>
        <v/>
      </c>
    </row>
    <row r="621">
      <c r="F621" s="2" t="n"/>
      <c r="G621" s="148" t="n"/>
      <c r="AA621" s="1">
        <f>IFERROR(R621/S621,"")</f>
        <v/>
      </c>
    </row>
    <row r="622">
      <c r="F622" s="2" t="n"/>
      <c r="G622" s="148" t="n"/>
      <c r="AA622" s="1">
        <f>IFERROR(R622/S622,"")</f>
        <v/>
      </c>
    </row>
    <row r="623">
      <c r="F623" s="2" t="n"/>
      <c r="G623" s="148" t="n"/>
      <c r="AA623" s="1">
        <f>IFERROR(R623/S623,"")</f>
        <v/>
      </c>
    </row>
    <row r="624">
      <c r="F624" s="2" t="n"/>
      <c r="G624" s="148" t="n"/>
      <c r="AA624" s="1">
        <f>IFERROR(R624/S624,"")</f>
        <v/>
      </c>
    </row>
    <row r="625">
      <c r="F625" s="2" t="n"/>
      <c r="G625" s="148" t="n"/>
      <c r="AA625" s="1">
        <f>IFERROR(R625/S625,"")</f>
        <v/>
      </c>
    </row>
    <row r="626">
      <c r="F626" s="2" t="n"/>
      <c r="G626" s="148" t="n"/>
      <c r="AA626" s="1">
        <f>IFERROR(R626/S626,"")</f>
        <v/>
      </c>
    </row>
    <row r="627">
      <c r="F627" s="2" t="n"/>
      <c r="G627" s="148" t="n"/>
      <c r="AA627" s="1">
        <f>IFERROR(R627/S627,"")</f>
        <v/>
      </c>
    </row>
    <row r="628">
      <c r="F628" s="2" t="n"/>
      <c r="G628" s="148" t="n"/>
      <c r="AA628" s="1">
        <f>IFERROR(R628/S628,"")</f>
        <v/>
      </c>
    </row>
    <row r="629">
      <c r="F629" s="2" t="n"/>
      <c r="G629" s="148" t="n"/>
      <c r="AA629" s="1">
        <f>IFERROR(R629/S629,"")</f>
        <v/>
      </c>
    </row>
    <row r="630">
      <c r="F630" s="2" t="n"/>
      <c r="G630" s="148" t="n"/>
      <c r="AA630" s="1">
        <f>IFERROR(R630/S630,"")</f>
        <v/>
      </c>
    </row>
    <row r="631">
      <c r="F631" s="2" t="n"/>
      <c r="G631" s="148" t="n"/>
      <c r="AA631" s="1">
        <f>IFERROR(R631/S631,"")</f>
        <v/>
      </c>
    </row>
    <row r="632">
      <c r="F632" s="2" t="n"/>
      <c r="G632" s="148" t="n"/>
      <c r="AA632" s="1">
        <f>IFERROR(R632/S632,"")</f>
        <v/>
      </c>
    </row>
    <row r="633">
      <c r="F633" s="2" t="n"/>
      <c r="G633" s="148" t="n"/>
      <c r="AA633" s="1">
        <f>IFERROR(R633/S633,"")</f>
        <v/>
      </c>
    </row>
    <row r="634">
      <c r="F634" s="2" t="n"/>
      <c r="G634" s="148" t="n"/>
      <c r="AA634" s="1">
        <f>IFERROR(R634/S634,"")</f>
        <v/>
      </c>
    </row>
    <row r="635">
      <c r="F635" s="2" t="n"/>
      <c r="G635" s="148" t="n"/>
      <c r="AA635" s="1">
        <f>IFERROR(R635/S635,"")</f>
        <v/>
      </c>
    </row>
    <row r="636">
      <c r="F636" s="2" t="n"/>
      <c r="G636" s="148" t="n"/>
      <c r="AA636" s="1">
        <f>IFERROR(R636/S636,"")</f>
        <v/>
      </c>
    </row>
    <row r="637">
      <c r="F637" s="2" t="n"/>
      <c r="G637" s="148" t="n"/>
      <c r="AA637" s="1">
        <f>IFERROR(R637/S637,"")</f>
        <v/>
      </c>
    </row>
    <row r="638">
      <c r="F638" s="2" t="n"/>
      <c r="G638" s="148" t="n"/>
      <c r="AA638" s="1">
        <f>IFERROR(R638/S638,"")</f>
        <v/>
      </c>
    </row>
    <row r="639">
      <c r="F639" s="2" t="n"/>
      <c r="G639" s="148" t="n"/>
      <c r="AA639" s="1">
        <f>IFERROR(R639/S639,"")</f>
        <v/>
      </c>
    </row>
    <row r="640">
      <c r="F640" s="2" t="n"/>
      <c r="G640" s="148" t="n"/>
      <c r="AA640" s="1">
        <f>IFERROR(R640/S640,"")</f>
        <v/>
      </c>
    </row>
    <row r="641">
      <c r="F641" s="2" t="n"/>
      <c r="G641" s="148" t="n"/>
      <c r="AA641" s="1">
        <f>IFERROR(R641/S641,"")</f>
        <v/>
      </c>
    </row>
    <row r="642">
      <c r="F642" s="2" t="n"/>
      <c r="G642" s="148" t="n"/>
      <c r="AA642" s="1">
        <f>IFERROR(R642/S642,"")</f>
        <v/>
      </c>
    </row>
    <row r="643">
      <c r="F643" s="2" t="n"/>
      <c r="G643" s="148" t="n"/>
      <c r="AA643" s="1">
        <f>IFERROR(R643/S643,"")</f>
        <v/>
      </c>
    </row>
    <row r="644">
      <c r="F644" s="2" t="n"/>
      <c r="G644" s="148" t="n"/>
      <c r="AA644" s="1">
        <f>IFERROR(R644/S644,"")</f>
        <v/>
      </c>
    </row>
    <row r="645">
      <c r="F645" s="2" t="n"/>
      <c r="G645" s="148" t="n"/>
      <c r="AA645" s="1">
        <f>IFERROR(R645/S645,"")</f>
        <v/>
      </c>
    </row>
    <row r="646">
      <c r="F646" s="2" t="n"/>
      <c r="G646" s="148" t="n"/>
      <c r="AA646" s="1">
        <f>IFERROR(R646/S646,"")</f>
        <v/>
      </c>
    </row>
    <row r="647">
      <c r="F647" s="2" t="n"/>
      <c r="G647" s="148" t="n"/>
      <c r="AA647" s="1">
        <f>IFERROR(R647/S647,"")</f>
        <v/>
      </c>
    </row>
    <row r="648">
      <c r="F648" s="2" t="n"/>
      <c r="G648" s="148" t="n"/>
      <c r="AA648" s="1">
        <f>IFERROR(R648/S648,"")</f>
        <v/>
      </c>
    </row>
    <row r="649">
      <c r="F649" s="2" t="n"/>
      <c r="G649" s="148" t="n"/>
      <c r="AA649" s="1">
        <f>IFERROR(R649/S649,"")</f>
        <v/>
      </c>
    </row>
    <row r="650">
      <c r="F650" s="2" t="n"/>
      <c r="G650" s="148" t="n"/>
      <c r="AA650" s="1">
        <f>IFERROR(R650/S650,"")</f>
        <v/>
      </c>
    </row>
    <row r="651">
      <c r="F651" s="2" t="n"/>
      <c r="G651" s="148" t="n"/>
      <c r="AA651" s="1">
        <f>IFERROR(R651/S651,"")</f>
        <v/>
      </c>
    </row>
    <row r="652">
      <c r="F652" s="2" t="n"/>
      <c r="G652" s="148" t="n"/>
      <c r="AA652" s="1">
        <f>IFERROR(R652/S652,"")</f>
        <v/>
      </c>
    </row>
    <row r="653">
      <c r="F653" s="2" t="n"/>
      <c r="G653" s="148" t="n"/>
      <c r="AA653" s="1">
        <f>IFERROR(R653/S653,"")</f>
        <v/>
      </c>
    </row>
    <row r="654">
      <c r="F654" s="2" t="n"/>
      <c r="G654" s="148" t="n"/>
      <c r="AA654" s="1">
        <f>IFERROR(R654/S654,"")</f>
        <v/>
      </c>
    </row>
    <row r="655">
      <c r="F655" s="2" t="n"/>
      <c r="G655" s="148" t="n"/>
      <c r="AA655" s="1">
        <f>IFERROR(R655/S655,"")</f>
        <v/>
      </c>
    </row>
    <row r="656">
      <c r="F656" s="2" t="n"/>
      <c r="G656" s="148" t="n"/>
      <c r="AA656" s="1">
        <f>IFERROR(R656/S656,"")</f>
        <v/>
      </c>
    </row>
    <row r="657">
      <c r="F657" s="2" t="n"/>
      <c r="G657" s="148" t="n"/>
      <c r="AA657" s="1">
        <f>IFERROR(R657/S657,"")</f>
        <v/>
      </c>
    </row>
    <row r="658">
      <c r="F658" s="2" t="n"/>
      <c r="G658" s="148" t="n"/>
      <c r="AA658" s="1">
        <f>IFERROR(R658/S658,"")</f>
        <v/>
      </c>
    </row>
    <row r="659">
      <c r="F659" s="2" t="n"/>
      <c r="G659" s="148" t="n"/>
      <c r="AA659" s="1">
        <f>IFERROR(R659/S659,"")</f>
        <v/>
      </c>
    </row>
    <row r="660">
      <c r="F660" s="2" t="n"/>
      <c r="G660" s="148" t="n"/>
      <c r="AA660" s="1">
        <f>IFERROR(R660/S660,"")</f>
        <v/>
      </c>
    </row>
    <row r="661">
      <c r="F661" s="2" t="n"/>
      <c r="G661" s="148" t="n"/>
      <c r="AA661" s="1">
        <f>IFERROR(R661/S661,"")</f>
        <v/>
      </c>
    </row>
    <row r="662">
      <c r="F662" s="2" t="n"/>
      <c r="G662" s="148" t="n"/>
      <c r="AA662" s="1">
        <f>IFERROR(R662/S662,"")</f>
        <v/>
      </c>
    </row>
    <row r="663">
      <c r="F663" s="2" t="n"/>
      <c r="G663" s="148" t="n"/>
      <c r="AA663" s="1">
        <f>IFERROR(R663/S663,"")</f>
        <v/>
      </c>
    </row>
    <row r="664">
      <c r="F664" s="2" t="n"/>
      <c r="G664" s="148" t="n"/>
      <c r="AA664" s="1">
        <f>IFERROR(R664/S664,"")</f>
        <v/>
      </c>
    </row>
    <row r="665">
      <c r="F665" s="2" t="n"/>
      <c r="G665" s="148" t="n"/>
      <c r="AA665" s="1">
        <f>IFERROR(R665/S665,"")</f>
        <v/>
      </c>
    </row>
    <row r="666">
      <c r="F666" s="2" t="n"/>
      <c r="G666" s="148" t="n"/>
      <c r="AA666" s="1">
        <f>IFERROR(R666/S666,"")</f>
        <v/>
      </c>
    </row>
    <row r="667">
      <c r="F667" s="2" t="n"/>
      <c r="G667" s="148" t="n"/>
      <c r="AA667" s="1">
        <f>IFERROR(R667/S667,"")</f>
        <v/>
      </c>
    </row>
    <row r="668">
      <c r="F668" s="2" t="n"/>
      <c r="G668" s="148" t="n"/>
      <c r="AA668" s="1">
        <f>IFERROR(R668/S668,"")</f>
        <v/>
      </c>
    </row>
    <row r="669">
      <c r="F669" s="2" t="n"/>
      <c r="G669" s="148" t="n"/>
      <c r="AA669" s="1">
        <f>IFERROR(R669/S669,"")</f>
        <v/>
      </c>
    </row>
    <row r="670">
      <c r="F670" s="2" t="n"/>
      <c r="G670" s="148" t="n"/>
      <c r="AA670" s="1">
        <f>IFERROR(R670/S670,"")</f>
        <v/>
      </c>
    </row>
    <row r="671">
      <c r="F671" s="2" t="n"/>
      <c r="G671" s="148" t="n"/>
      <c r="AA671" s="1">
        <f>IFERROR(R671/S671,"")</f>
        <v/>
      </c>
    </row>
    <row r="672">
      <c r="F672" s="2" t="n"/>
      <c r="G672" s="148" t="n"/>
      <c r="AA672" s="1">
        <f>IFERROR(R672/S672,"")</f>
        <v/>
      </c>
    </row>
    <row r="673">
      <c r="F673" s="2" t="n"/>
      <c r="G673" s="148" t="n"/>
      <c r="AA673" s="1">
        <f>IFERROR(R673/S673,"")</f>
        <v/>
      </c>
    </row>
    <row r="674">
      <c r="F674" s="2" t="n"/>
      <c r="G674" s="148" t="n"/>
      <c r="AA674" s="1">
        <f>IFERROR(R674/S674,"")</f>
        <v/>
      </c>
    </row>
    <row r="675">
      <c r="F675" s="2" t="n"/>
      <c r="G675" s="148" t="n"/>
      <c r="AA675" s="1">
        <f>IFERROR(R675/S675,"")</f>
        <v/>
      </c>
    </row>
    <row r="676">
      <c r="F676" s="2" t="n"/>
      <c r="G676" s="148" t="n"/>
      <c r="AA676" s="1">
        <f>IFERROR(R676/S676,"")</f>
        <v/>
      </c>
    </row>
    <row r="677">
      <c r="F677" s="2" t="n"/>
      <c r="G677" s="148" t="n"/>
      <c r="AA677" s="1">
        <f>IFERROR(R677/S677,"")</f>
        <v/>
      </c>
    </row>
    <row r="678">
      <c r="F678" s="2" t="n"/>
      <c r="G678" s="148" t="n"/>
      <c r="AA678" s="1">
        <f>IFERROR(R678/S678,"")</f>
        <v/>
      </c>
    </row>
    <row r="679">
      <c r="F679" s="2" t="n"/>
      <c r="G679" s="148" t="n"/>
      <c r="AA679" s="1">
        <f>IFERROR(R679/S679,"")</f>
        <v/>
      </c>
    </row>
    <row r="680">
      <c r="F680" s="2" t="n"/>
      <c r="G680" s="148" t="n"/>
      <c r="AA680" s="1">
        <f>IFERROR(R680/S680,"")</f>
        <v/>
      </c>
    </row>
    <row r="681">
      <c r="F681" s="2" t="n"/>
      <c r="G681" s="148" t="n"/>
      <c r="AA681" s="1">
        <f>IFERROR(R681/S681,"")</f>
        <v/>
      </c>
    </row>
    <row r="682">
      <c r="F682" s="2" t="n"/>
      <c r="G682" s="148" t="n"/>
      <c r="AA682" s="1">
        <f>IFERROR(R682/S682,"")</f>
        <v/>
      </c>
    </row>
    <row r="683">
      <c r="F683" s="2" t="n"/>
      <c r="G683" s="148" t="n"/>
      <c r="AA683" s="1">
        <f>IFERROR(R683/S683,"")</f>
        <v/>
      </c>
    </row>
    <row r="684">
      <c r="F684" s="2" t="n"/>
      <c r="G684" s="148" t="n"/>
      <c r="AA684" s="1">
        <f>IFERROR(R684/S684,"")</f>
        <v/>
      </c>
    </row>
    <row r="685">
      <c r="F685" s="2" t="n"/>
      <c r="G685" s="148" t="n"/>
      <c r="AA685" s="1">
        <f>IFERROR(R685/S685,"")</f>
        <v/>
      </c>
    </row>
    <row r="686">
      <c r="F686" s="2" t="n"/>
      <c r="G686" s="148" t="n"/>
      <c r="AA686" s="1">
        <f>IFERROR(R686/S686,"")</f>
        <v/>
      </c>
    </row>
    <row r="687">
      <c r="F687" s="2" t="n"/>
      <c r="G687" s="148" t="n"/>
      <c r="AA687" s="1">
        <f>IFERROR(R687/S687,"")</f>
        <v/>
      </c>
    </row>
    <row r="688">
      <c r="F688" s="2" t="n"/>
      <c r="G688" s="148" t="n"/>
      <c r="AA688" s="1">
        <f>IFERROR(R688/S688,"")</f>
        <v/>
      </c>
    </row>
    <row r="689">
      <c r="F689" s="2" t="n"/>
      <c r="G689" s="148" t="n"/>
      <c r="AA689" s="1">
        <f>IFERROR(R689/S689,"")</f>
        <v/>
      </c>
    </row>
    <row r="690">
      <c r="F690" s="2" t="n"/>
      <c r="G690" s="148" t="n"/>
      <c r="AA690" s="1">
        <f>IFERROR(R690/S690,"")</f>
        <v/>
      </c>
    </row>
    <row r="691">
      <c r="F691" s="2" t="n"/>
      <c r="G691" s="148" t="n"/>
      <c r="AA691" s="1">
        <f>IFERROR(R691/S691,"")</f>
        <v/>
      </c>
    </row>
    <row r="692">
      <c r="F692" s="2" t="n"/>
      <c r="G692" s="148" t="n"/>
      <c r="AA692" s="1">
        <f>IFERROR(R692/S692,"")</f>
        <v/>
      </c>
    </row>
    <row r="693">
      <c r="F693" s="2" t="n"/>
      <c r="G693" s="148" t="n"/>
      <c r="AA693" s="1">
        <f>IFERROR(R693/S693,"")</f>
        <v/>
      </c>
    </row>
    <row r="694">
      <c r="F694" s="2" t="n"/>
      <c r="G694" s="148" t="n"/>
      <c r="AA694" s="1">
        <f>IFERROR(R694/S694,"")</f>
        <v/>
      </c>
    </row>
    <row r="695">
      <c r="F695" s="2" t="n"/>
      <c r="G695" s="148" t="n"/>
      <c r="AA695" s="1">
        <f>IFERROR(R695/S695,"")</f>
        <v/>
      </c>
    </row>
    <row r="696">
      <c r="F696" s="2" t="n"/>
      <c r="G696" s="148" t="n"/>
      <c r="AA696" s="1">
        <f>IFERROR(R696/S696,"")</f>
        <v/>
      </c>
    </row>
    <row r="697">
      <c r="F697" s="2" t="n"/>
      <c r="G697" s="148" t="n"/>
      <c r="AA697" s="1">
        <f>IFERROR(R697/S697,"")</f>
        <v/>
      </c>
    </row>
    <row r="698">
      <c r="F698" s="2" t="n"/>
      <c r="G698" s="148" t="n"/>
      <c r="AA698" s="1">
        <f>IFERROR(R698/S698,"")</f>
        <v/>
      </c>
    </row>
    <row r="699">
      <c r="F699" s="2" t="n"/>
      <c r="G699" s="148" t="n"/>
      <c r="AA699" s="1">
        <f>IFERROR(R699/S699,"")</f>
        <v/>
      </c>
    </row>
    <row r="700">
      <c r="F700" s="2" t="n"/>
      <c r="G700" s="148" t="n"/>
      <c r="AA700" s="1">
        <f>IFERROR(R700/S700,"")</f>
        <v/>
      </c>
    </row>
    <row r="701">
      <c r="F701" s="2" t="n"/>
      <c r="G701" s="148" t="n"/>
      <c r="AA701" s="1">
        <f>IFERROR(R701/S701,"")</f>
        <v/>
      </c>
    </row>
    <row r="702">
      <c r="F702" s="2" t="n"/>
      <c r="G702" s="148" t="n"/>
      <c r="AA702" s="1">
        <f>IFERROR(R702/S702,"")</f>
        <v/>
      </c>
    </row>
    <row r="703">
      <c r="F703" s="2" t="n"/>
      <c r="G703" s="148" t="n"/>
      <c r="AA703" s="1">
        <f>IFERROR(R703/S703,"")</f>
        <v/>
      </c>
    </row>
    <row r="704">
      <c r="F704" s="2" t="n"/>
      <c r="G704" s="148" t="n"/>
      <c r="AA704" s="1">
        <f>IFERROR(R704/S704,"")</f>
        <v/>
      </c>
    </row>
    <row r="705">
      <c r="F705" s="2" t="n"/>
      <c r="G705" s="148" t="n"/>
      <c r="AA705" s="1">
        <f>IFERROR(R705/S705,"")</f>
        <v/>
      </c>
    </row>
    <row r="706">
      <c r="F706" s="2" t="n"/>
      <c r="G706" s="148" t="n"/>
      <c r="AA706" s="1">
        <f>IFERROR(R706/S706,"")</f>
        <v/>
      </c>
    </row>
    <row r="707">
      <c r="F707" s="2" t="n"/>
      <c r="G707" s="148" t="n"/>
      <c r="AA707" s="1">
        <f>IFERROR(R707/S707,"")</f>
        <v/>
      </c>
    </row>
    <row r="708">
      <c r="F708" s="2" t="n"/>
      <c r="G708" s="148" t="n"/>
      <c r="AA708" s="1">
        <f>IFERROR(R708/S708,"")</f>
        <v/>
      </c>
    </row>
    <row r="709">
      <c r="F709" s="2" t="n"/>
      <c r="G709" s="148" t="n"/>
      <c r="AA709" s="1">
        <f>IFERROR(R709/S709,"")</f>
        <v/>
      </c>
    </row>
    <row r="710">
      <c r="F710" s="2" t="n"/>
      <c r="G710" s="148" t="n"/>
      <c r="AA710" s="1">
        <f>IFERROR(R710/S710,"")</f>
        <v/>
      </c>
    </row>
    <row r="711">
      <c r="F711" s="2" t="n"/>
      <c r="G711" s="148" t="n"/>
      <c r="AA711" s="1">
        <f>IFERROR(R711/S711,"")</f>
        <v/>
      </c>
    </row>
    <row r="712">
      <c r="F712" s="2" t="n"/>
      <c r="G712" s="148" t="n"/>
      <c r="AA712" s="1">
        <f>IFERROR(R712/S712,"")</f>
        <v/>
      </c>
    </row>
    <row r="713">
      <c r="F713" s="2" t="n"/>
      <c r="G713" s="148" t="n"/>
      <c r="AA713" s="1">
        <f>IFERROR(R713/S713,"")</f>
        <v/>
      </c>
    </row>
    <row r="714">
      <c r="F714" s="2" t="n"/>
      <c r="G714" s="148" t="n"/>
      <c r="AA714" s="1">
        <f>IFERROR(R714/S714,"")</f>
        <v/>
      </c>
    </row>
    <row r="715">
      <c r="F715" s="2" t="n"/>
      <c r="G715" s="148" t="n"/>
      <c r="AA715" s="1">
        <f>IFERROR(R715/S715,"")</f>
        <v/>
      </c>
    </row>
    <row r="716">
      <c r="F716" s="2" t="n"/>
      <c r="G716" s="148" t="n"/>
      <c r="AA716" s="1">
        <f>IFERROR(R716/S716,"")</f>
        <v/>
      </c>
    </row>
    <row r="717">
      <c r="F717" s="2" t="n"/>
      <c r="G717" s="148" t="n"/>
      <c r="AA717" s="1">
        <f>IFERROR(R717/S717,"")</f>
        <v/>
      </c>
    </row>
    <row r="718">
      <c r="F718" s="2" t="n"/>
      <c r="G718" s="148" t="n"/>
      <c r="AA718" s="1">
        <f>IFERROR(R718/S718,"")</f>
        <v/>
      </c>
    </row>
    <row r="719">
      <c r="F719" s="2" t="n"/>
      <c r="G719" s="148" t="n"/>
      <c r="AA719" s="1">
        <f>IFERROR(R719/S719,"")</f>
        <v/>
      </c>
    </row>
    <row r="720">
      <c r="F720" s="2" t="n"/>
      <c r="G720" s="148" t="n"/>
      <c r="AA720" s="1">
        <f>IFERROR(R720/S720,"")</f>
        <v/>
      </c>
    </row>
    <row r="721">
      <c r="F721" s="2" t="n"/>
      <c r="G721" s="148" t="n"/>
      <c r="AA721" s="1">
        <f>IFERROR(R721/S721,"")</f>
        <v/>
      </c>
    </row>
    <row r="722">
      <c r="F722" s="2" t="n"/>
      <c r="G722" s="148" t="n"/>
      <c r="AA722" s="1">
        <f>IFERROR(R722/S722,"")</f>
        <v/>
      </c>
    </row>
    <row r="723">
      <c r="F723" s="2" t="n"/>
      <c r="G723" s="148" t="n"/>
      <c r="AA723" s="1">
        <f>IFERROR(R723/S723,"")</f>
        <v/>
      </c>
    </row>
    <row r="724">
      <c r="F724" s="2" t="n"/>
      <c r="G724" s="148" t="n"/>
      <c r="AA724" s="1">
        <f>IFERROR(R724/S724,"")</f>
        <v/>
      </c>
    </row>
    <row r="725">
      <c r="F725" s="2" t="n"/>
      <c r="G725" s="148" t="n"/>
      <c r="AA725" s="1">
        <f>IFERROR(R725/S725,"")</f>
        <v/>
      </c>
    </row>
    <row r="726">
      <c r="F726" s="2" t="n"/>
      <c r="G726" s="148" t="n"/>
      <c r="AA726" s="1">
        <f>IFERROR(R726/S726,"")</f>
        <v/>
      </c>
    </row>
    <row r="727">
      <c r="F727" s="2" t="n"/>
      <c r="G727" s="148" t="n"/>
      <c r="AA727" s="1">
        <f>IFERROR(R727/S727,"")</f>
        <v/>
      </c>
    </row>
    <row r="728">
      <c r="F728" s="2" t="n"/>
      <c r="G728" s="148" t="n"/>
      <c r="AA728" s="1">
        <f>IFERROR(R728/S728,"")</f>
        <v/>
      </c>
    </row>
    <row r="729">
      <c r="F729" s="2" t="n"/>
      <c r="G729" s="148" t="n"/>
      <c r="AA729" s="1">
        <f>IFERROR(R729/S729,"")</f>
        <v/>
      </c>
    </row>
    <row r="730">
      <c r="F730" s="2" t="n"/>
      <c r="G730" s="148" t="n"/>
      <c r="AA730" s="1">
        <f>IFERROR(R730/S730,"")</f>
        <v/>
      </c>
    </row>
    <row r="731">
      <c r="F731" s="2" t="n"/>
      <c r="G731" s="148" t="n"/>
      <c r="AA731" s="1">
        <f>IFERROR(R731/S731,"")</f>
        <v/>
      </c>
    </row>
    <row r="732">
      <c r="F732" s="2" t="n"/>
      <c r="G732" s="148" t="n"/>
      <c r="AA732" s="1">
        <f>IFERROR(R732/S732,"")</f>
        <v/>
      </c>
    </row>
    <row r="733">
      <c r="F733" s="2" t="n"/>
      <c r="G733" s="148" t="n"/>
      <c r="AA733" s="1">
        <f>IFERROR(R733/S733,"")</f>
        <v/>
      </c>
    </row>
    <row r="734">
      <c r="F734" s="2" t="n"/>
      <c r="G734" s="148" t="n"/>
      <c r="AA734" s="1">
        <f>IFERROR(R734/S734,"")</f>
        <v/>
      </c>
    </row>
    <row r="735">
      <c r="F735" s="2" t="n"/>
      <c r="G735" s="148" t="n"/>
      <c r="AA735" s="1">
        <f>IFERROR(R735/S735,"")</f>
        <v/>
      </c>
    </row>
    <row r="736">
      <c r="F736" s="2" t="n"/>
      <c r="G736" s="148" t="n"/>
      <c r="AA736" s="1">
        <f>IFERROR(R736/S736,"")</f>
        <v/>
      </c>
    </row>
    <row r="737">
      <c r="F737" s="2" t="n"/>
      <c r="G737" s="148" t="n"/>
      <c r="AA737" s="1">
        <f>IFERROR(R737/S737,"")</f>
        <v/>
      </c>
    </row>
    <row r="738">
      <c r="F738" s="2" t="n"/>
      <c r="G738" s="148" t="n"/>
      <c r="AA738" s="1">
        <f>IFERROR(R738/S738,"")</f>
        <v/>
      </c>
    </row>
    <row r="739">
      <c r="F739" s="2" t="n"/>
      <c r="G739" s="148" t="n"/>
      <c r="AA739" s="1">
        <f>IFERROR(R739/S739,"")</f>
        <v/>
      </c>
    </row>
    <row r="740">
      <c r="F740" s="2" t="n"/>
      <c r="G740" s="148" t="n"/>
      <c r="AA740" s="1">
        <f>IFERROR(R740/S740,"")</f>
        <v/>
      </c>
    </row>
    <row r="741">
      <c r="F741" s="2" t="n"/>
      <c r="G741" s="148" t="n"/>
      <c r="AA741" s="1">
        <f>IFERROR(R741/S741,"")</f>
        <v/>
      </c>
    </row>
    <row r="742">
      <c r="F742" s="2" t="n"/>
      <c r="G742" s="148" t="n"/>
      <c r="AA742" s="1">
        <f>IFERROR(R742/S742,"")</f>
        <v/>
      </c>
    </row>
    <row r="743">
      <c r="F743" s="2" t="n"/>
      <c r="G743" s="148" t="n"/>
      <c r="AA743" s="1">
        <f>IFERROR(R743/S743,"")</f>
        <v/>
      </c>
    </row>
    <row r="744">
      <c r="F744" s="2" t="n"/>
      <c r="G744" s="148" t="n"/>
      <c r="AA744" s="1">
        <f>IFERROR(R744/S744,"")</f>
        <v/>
      </c>
    </row>
    <row r="745">
      <c r="F745" s="2" t="n"/>
      <c r="G745" s="148" t="n"/>
      <c r="AA745" s="1">
        <f>IFERROR(R745/S745,"")</f>
        <v/>
      </c>
    </row>
    <row r="746">
      <c r="F746" s="2" t="n"/>
      <c r="G746" s="148" t="n"/>
      <c r="AA746" s="1">
        <f>IFERROR(R746/S746,"")</f>
        <v/>
      </c>
    </row>
    <row r="747">
      <c r="F747" s="2" t="n"/>
      <c r="G747" s="148" t="n"/>
      <c r="AA747" s="1">
        <f>IFERROR(R747/S747,"")</f>
        <v/>
      </c>
    </row>
    <row r="748">
      <c r="F748" s="2" t="n"/>
      <c r="G748" s="148" t="n"/>
      <c r="AA748" s="1">
        <f>IFERROR(R748/S748,"")</f>
        <v/>
      </c>
    </row>
    <row r="749">
      <c r="F749" s="2" t="n"/>
      <c r="G749" s="148" t="n"/>
      <c r="AA749" s="1">
        <f>IFERROR(R749/S749,"")</f>
        <v/>
      </c>
    </row>
    <row r="750">
      <c r="F750" s="2" t="n"/>
      <c r="G750" s="148" t="n"/>
      <c r="AA750" s="1">
        <f>IFERROR(R750/S750,"")</f>
        <v/>
      </c>
    </row>
    <row r="751">
      <c r="F751" s="2" t="n"/>
      <c r="G751" s="148" t="n"/>
      <c r="AA751" s="1">
        <f>IFERROR(R751/S751,"")</f>
        <v/>
      </c>
    </row>
    <row r="752">
      <c r="F752" s="2" t="n"/>
      <c r="G752" s="148" t="n"/>
      <c r="AA752" s="1">
        <f>IFERROR(R752/S752,"")</f>
        <v/>
      </c>
    </row>
    <row r="753">
      <c r="F753" s="2" t="n"/>
      <c r="G753" s="148" t="n"/>
      <c r="AA753" s="1">
        <f>IFERROR(R753/S753,"")</f>
        <v/>
      </c>
    </row>
    <row r="754">
      <c r="F754" s="2" t="n"/>
      <c r="G754" s="148" t="n"/>
      <c r="AA754" s="1">
        <f>IFERROR(R754/S754,"")</f>
        <v/>
      </c>
    </row>
    <row r="755">
      <c r="F755" s="2" t="n"/>
      <c r="G755" s="148" t="n"/>
      <c r="AA755" s="1">
        <f>IFERROR(R755/S755,"")</f>
        <v/>
      </c>
    </row>
    <row r="756">
      <c r="F756" s="2" t="n"/>
      <c r="G756" s="148" t="n"/>
      <c r="AA756" s="1">
        <f>IFERROR(R756/S756,"")</f>
        <v/>
      </c>
    </row>
    <row r="757">
      <c r="F757" s="2" t="n"/>
      <c r="G757" s="148" t="n"/>
      <c r="AA757" s="1">
        <f>IFERROR(R757/S757,"")</f>
        <v/>
      </c>
    </row>
    <row r="758">
      <c r="F758" s="2" t="n"/>
      <c r="G758" s="148" t="n"/>
      <c r="AA758" s="1">
        <f>IFERROR(R758/S758,"")</f>
        <v/>
      </c>
    </row>
    <row r="759">
      <c r="F759" s="2" t="n"/>
      <c r="G759" s="148" t="n"/>
      <c r="AA759" s="1">
        <f>IFERROR(R759/S759,"")</f>
        <v/>
      </c>
    </row>
    <row r="760">
      <c r="F760" s="2" t="n"/>
      <c r="G760" s="148" t="n"/>
      <c r="AA760" s="1">
        <f>IFERROR(R760/S760,"")</f>
        <v/>
      </c>
    </row>
    <row r="761">
      <c r="F761" s="2" t="n"/>
      <c r="G761" s="148" t="n"/>
      <c r="AA761" s="1">
        <f>IFERROR(R761/S761,"")</f>
        <v/>
      </c>
    </row>
    <row r="762">
      <c r="F762" s="2" t="n"/>
      <c r="G762" s="148" t="n"/>
      <c r="AA762" s="1">
        <f>IFERROR(R762/S762,"")</f>
        <v/>
      </c>
    </row>
    <row r="763">
      <c r="F763" s="2" t="n"/>
      <c r="G763" s="148" t="n"/>
      <c r="AA763" s="1">
        <f>IFERROR(R763/S763,"")</f>
        <v/>
      </c>
    </row>
    <row r="764">
      <c r="F764" s="2" t="n"/>
      <c r="G764" s="148" t="n"/>
      <c r="AA764" s="1">
        <f>IFERROR(R764/S764,"")</f>
        <v/>
      </c>
    </row>
    <row r="765">
      <c r="F765" s="2" t="n"/>
      <c r="G765" s="148" t="n"/>
      <c r="AA765" s="1">
        <f>IFERROR(R765/S765,"")</f>
        <v/>
      </c>
    </row>
    <row r="766">
      <c r="F766" s="2" t="n"/>
      <c r="G766" s="148" t="n"/>
      <c r="AA766" s="1">
        <f>IFERROR(R766/S766,"")</f>
        <v/>
      </c>
    </row>
    <row r="767">
      <c r="F767" s="2" t="n"/>
      <c r="G767" s="148" t="n"/>
      <c r="AA767" s="1">
        <f>IFERROR(R767/S767,"")</f>
        <v/>
      </c>
    </row>
    <row r="768">
      <c r="F768" s="2" t="n"/>
      <c r="G768" s="148" t="n"/>
      <c r="AA768" s="1">
        <f>IFERROR(R768/S768,"")</f>
        <v/>
      </c>
    </row>
    <row r="769">
      <c r="F769" s="2" t="n"/>
      <c r="G769" s="148" t="n"/>
      <c r="AA769" s="1">
        <f>IFERROR(R769/S769,"")</f>
        <v/>
      </c>
    </row>
    <row r="770">
      <c r="F770" s="2" t="n"/>
      <c r="G770" s="148" t="n"/>
      <c r="AA770" s="1">
        <f>IFERROR(R770/S770,"")</f>
        <v/>
      </c>
    </row>
    <row r="771">
      <c r="F771" s="2" t="n"/>
      <c r="G771" s="148" t="n"/>
      <c r="AA771" s="1">
        <f>IFERROR(R771/S771,"")</f>
        <v/>
      </c>
    </row>
    <row r="772">
      <c r="F772" s="2" t="n"/>
      <c r="G772" s="148" t="n"/>
      <c r="AA772" s="1">
        <f>IFERROR(R772/S772,"")</f>
        <v/>
      </c>
    </row>
    <row r="773">
      <c r="F773" s="2" t="n"/>
      <c r="G773" s="148" t="n"/>
      <c r="AA773" s="1">
        <f>IFERROR(R773/S773,"")</f>
        <v/>
      </c>
    </row>
    <row r="774">
      <c r="F774" s="2" t="n"/>
      <c r="G774" s="148" t="n"/>
      <c r="AA774" s="1">
        <f>IFERROR(R774/S774,"")</f>
        <v/>
      </c>
    </row>
    <row r="775">
      <c r="F775" s="2" t="n"/>
      <c r="G775" s="148" t="n"/>
      <c r="AA775" s="1">
        <f>IFERROR(R775/S775,"")</f>
        <v/>
      </c>
    </row>
    <row r="776">
      <c r="F776" s="2" t="n"/>
      <c r="G776" s="148" t="n"/>
      <c r="AA776" s="1">
        <f>IFERROR(R776/S776,"")</f>
        <v/>
      </c>
    </row>
    <row r="777">
      <c r="F777" s="2" t="n"/>
      <c r="G777" s="148" t="n"/>
      <c r="AA777" s="1">
        <f>IFERROR(R777/S777,"")</f>
        <v/>
      </c>
    </row>
    <row r="778">
      <c r="F778" s="2" t="n"/>
      <c r="G778" s="148" t="n"/>
      <c r="AA778" s="1">
        <f>IFERROR(R778/S778,"")</f>
        <v/>
      </c>
    </row>
    <row r="779">
      <c r="F779" s="2" t="n"/>
      <c r="G779" s="148" t="n"/>
      <c r="AA779" s="1">
        <f>IFERROR(R779/S779,"")</f>
        <v/>
      </c>
    </row>
    <row r="780">
      <c r="F780" s="2" t="n"/>
      <c r="G780" s="148" t="n"/>
      <c r="AA780" s="1">
        <f>IFERROR(R780/S780,"")</f>
        <v/>
      </c>
    </row>
    <row r="781">
      <c r="F781" s="2" t="n"/>
      <c r="G781" s="148" t="n"/>
      <c r="AA781" s="1">
        <f>IFERROR(R781/S781,"")</f>
        <v/>
      </c>
    </row>
    <row r="782">
      <c r="F782" s="2" t="n"/>
      <c r="G782" s="148" t="n"/>
      <c r="AA782" s="1">
        <f>IFERROR(R782/S782,"")</f>
        <v/>
      </c>
    </row>
    <row r="783">
      <c r="F783" s="2" t="n"/>
      <c r="G783" s="148" t="n"/>
      <c r="AA783" s="1">
        <f>IFERROR(R783/S783,"")</f>
        <v/>
      </c>
    </row>
    <row r="784">
      <c r="F784" s="2" t="n"/>
      <c r="G784" s="148" t="n"/>
      <c r="AA784" s="1">
        <f>IFERROR(R784/S784,"")</f>
        <v/>
      </c>
    </row>
    <row r="785">
      <c r="F785" s="2" t="n"/>
      <c r="G785" s="148" t="n"/>
      <c r="AA785" s="1">
        <f>IFERROR(R785/S785,"")</f>
        <v/>
      </c>
    </row>
    <row r="786">
      <c r="F786" s="2" t="n"/>
      <c r="G786" s="148" t="n"/>
      <c r="AA786" s="1">
        <f>IFERROR(R786/S786,"")</f>
        <v/>
      </c>
    </row>
    <row r="787">
      <c r="F787" s="2" t="n"/>
      <c r="G787" s="148" t="n"/>
      <c r="AA787" s="1">
        <f>IFERROR(R787/S787,"")</f>
        <v/>
      </c>
    </row>
    <row r="788">
      <c r="F788" s="2" t="n"/>
      <c r="G788" s="148" t="n"/>
      <c r="AA788" s="1">
        <f>IFERROR(R788/S788,"")</f>
        <v/>
      </c>
    </row>
    <row r="789">
      <c r="F789" s="2" t="n"/>
      <c r="G789" s="148" t="n"/>
      <c r="AA789" s="1">
        <f>IFERROR(R789/S789,"")</f>
        <v/>
      </c>
    </row>
    <row r="790">
      <c r="F790" s="2" t="n"/>
      <c r="G790" s="148" t="n"/>
      <c r="AA790" s="1">
        <f>IFERROR(R790/S790,"")</f>
        <v/>
      </c>
    </row>
    <row r="791">
      <c r="F791" s="2" t="n"/>
      <c r="G791" s="148" t="n"/>
      <c r="AA791" s="1">
        <f>IFERROR(R791/S791,"")</f>
        <v/>
      </c>
    </row>
    <row r="792">
      <c r="F792" s="2" t="n"/>
      <c r="G792" s="148" t="n"/>
      <c r="AA792" s="1">
        <f>IFERROR(R792/S792,"")</f>
        <v/>
      </c>
    </row>
    <row r="793">
      <c r="F793" s="2" t="n"/>
      <c r="G793" s="148" t="n"/>
      <c r="AA793" s="1">
        <f>IFERROR(R793/S793,"")</f>
        <v/>
      </c>
    </row>
    <row r="794">
      <c r="F794" s="2" t="n"/>
      <c r="G794" s="148" t="n"/>
      <c r="AA794" s="1">
        <f>IFERROR(R794/S794,"")</f>
        <v/>
      </c>
    </row>
    <row r="795">
      <c r="F795" s="2" t="n"/>
      <c r="G795" s="148" t="n"/>
      <c r="AA795" s="1">
        <f>IFERROR(R795/S795,"")</f>
        <v/>
      </c>
    </row>
    <row r="796">
      <c r="F796" s="2" t="n"/>
      <c r="G796" s="148" t="n"/>
      <c r="AA796" s="1">
        <f>IFERROR(R796/S796,"")</f>
        <v/>
      </c>
    </row>
    <row r="797">
      <c r="F797" s="2" t="n"/>
      <c r="G797" s="148" t="n"/>
      <c r="AA797" s="1">
        <f>IFERROR(R797/S797,"")</f>
        <v/>
      </c>
    </row>
    <row r="798">
      <c r="F798" s="2" t="n"/>
      <c r="G798" s="148" t="n"/>
      <c r="AA798" s="1">
        <f>IFERROR(R798/S798,"")</f>
        <v/>
      </c>
    </row>
    <row r="799">
      <c r="F799" s="2" t="n"/>
      <c r="G799" s="148" t="n"/>
      <c r="AA799" s="1">
        <f>IFERROR(R799/S799,"")</f>
        <v/>
      </c>
    </row>
    <row r="800">
      <c r="F800" s="2" t="n"/>
      <c r="G800" s="148" t="n"/>
      <c r="AA800" s="1">
        <f>IFERROR(R800/S800,"")</f>
        <v/>
      </c>
    </row>
    <row r="801">
      <c r="F801" s="2" t="n"/>
      <c r="G801" s="148" t="n"/>
      <c r="AA801" s="1">
        <f>IFERROR(R801/S801,"")</f>
        <v/>
      </c>
    </row>
    <row r="802">
      <c r="F802" s="2" t="n"/>
      <c r="G802" s="148" t="n"/>
      <c r="AA802" s="1">
        <f>IFERROR(R802/S802,"")</f>
        <v/>
      </c>
    </row>
    <row r="803">
      <c r="F803" s="2" t="n"/>
      <c r="G803" s="148" t="n"/>
      <c r="AA803" s="1">
        <f>IFERROR(R803/S803,"")</f>
        <v/>
      </c>
    </row>
    <row r="804">
      <c r="F804" s="2" t="n"/>
      <c r="G804" s="148" t="n"/>
      <c r="AA804" s="1">
        <f>IFERROR(R804/S804,"")</f>
        <v/>
      </c>
    </row>
    <row r="805">
      <c r="F805" s="2" t="n"/>
      <c r="G805" s="148" t="n"/>
      <c r="AA805" s="1">
        <f>IFERROR(R805/S805,"")</f>
        <v/>
      </c>
    </row>
    <row r="806">
      <c r="F806" s="2" t="n"/>
      <c r="G806" s="148" t="n"/>
      <c r="AA806" s="1">
        <f>IFERROR(R806/S806,"")</f>
        <v/>
      </c>
    </row>
    <row r="807">
      <c r="F807" s="2" t="n"/>
      <c r="G807" s="148" t="n"/>
      <c r="AA807" s="1">
        <f>IFERROR(R807/S807,"")</f>
        <v/>
      </c>
    </row>
    <row r="808">
      <c r="F808" s="2" t="n"/>
      <c r="G808" s="148" t="n"/>
      <c r="AA808" s="1">
        <f>IFERROR(R808/S808,"")</f>
        <v/>
      </c>
    </row>
    <row r="809">
      <c r="F809" s="2" t="n"/>
      <c r="G809" s="148" t="n"/>
      <c r="AA809" s="1">
        <f>IFERROR(R809/S809,"")</f>
        <v/>
      </c>
    </row>
    <row r="810">
      <c r="F810" s="2" t="n"/>
      <c r="G810" s="148" t="n"/>
      <c r="AA810" s="1">
        <f>IFERROR(R810/S810,"")</f>
        <v/>
      </c>
    </row>
    <row r="811">
      <c r="F811" s="2" t="n"/>
      <c r="G811" s="148" t="n"/>
      <c r="AA811" s="1">
        <f>IFERROR(R811/S811,"")</f>
        <v/>
      </c>
    </row>
    <row r="812">
      <c r="F812" s="2" t="n"/>
      <c r="G812" s="148" t="n"/>
      <c r="AA812" s="1">
        <f>IFERROR(R812/S812,"")</f>
        <v/>
      </c>
    </row>
    <row r="813">
      <c r="F813" s="2" t="n"/>
      <c r="G813" s="148" t="n"/>
      <c r="AA813" s="1">
        <f>IFERROR(R813/S813,"")</f>
        <v/>
      </c>
    </row>
    <row r="814">
      <c r="F814" s="2" t="n"/>
      <c r="G814" s="148" t="n"/>
      <c r="AA814" s="1">
        <f>IFERROR(R814/S814,"")</f>
        <v/>
      </c>
    </row>
    <row r="815">
      <c r="F815" s="2" t="n"/>
      <c r="G815" s="148" t="n"/>
      <c r="AA815" s="1">
        <f>IFERROR(R815/S815,"")</f>
        <v/>
      </c>
    </row>
    <row r="816">
      <c r="F816" s="2" t="n"/>
      <c r="G816" s="148" t="n"/>
      <c r="AA816" s="1">
        <f>IFERROR(R816/S816,"")</f>
        <v/>
      </c>
    </row>
    <row r="817">
      <c r="F817" s="2" t="n"/>
      <c r="G817" s="148" t="n"/>
      <c r="AA817" s="1">
        <f>IFERROR(R817/S817,"")</f>
        <v/>
      </c>
    </row>
    <row r="818">
      <c r="F818" s="2" t="n"/>
      <c r="G818" s="148" t="n"/>
      <c r="AA818" s="1">
        <f>IFERROR(R818/S818,"")</f>
        <v/>
      </c>
    </row>
    <row r="819">
      <c r="F819" s="2" t="n"/>
      <c r="G819" s="148" t="n"/>
      <c r="AA819" s="1">
        <f>IFERROR(R819/S819,"")</f>
        <v/>
      </c>
    </row>
    <row r="820">
      <c r="F820" s="2" t="n"/>
      <c r="G820" s="148" t="n"/>
      <c r="AA820" s="1">
        <f>IFERROR(R820/S820,"")</f>
        <v/>
      </c>
    </row>
    <row r="821">
      <c r="F821" s="2" t="n"/>
      <c r="G821" s="148" t="n"/>
      <c r="AA821" s="1">
        <f>IFERROR(R821/S821,"")</f>
        <v/>
      </c>
    </row>
    <row r="822">
      <c r="F822" s="2" t="n"/>
      <c r="G822" s="148" t="n"/>
      <c r="AA822" s="1">
        <f>IFERROR(R822/S822,"")</f>
        <v/>
      </c>
    </row>
    <row r="823">
      <c r="F823" s="2" t="n"/>
      <c r="G823" s="148" t="n"/>
      <c r="AA823" s="1">
        <f>IFERROR(R823/S823,"")</f>
        <v/>
      </c>
    </row>
    <row r="824">
      <c r="F824" s="2" t="n"/>
      <c r="G824" s="148" t="n"/>
      <c r="AA824" s="1">
        <f>IFERROR(R824/S824,"")</f>
        <v/>
      </c>
    </row>
    <row r="825">
      <c r="F825" s="2" t="n"/>
      <c r="G825" s="148" t="n"/>
      <c r="AA825" s="1">
        <f>IFERROR(R825/S825,"")</f>
        <v/>
      </c>
    </row>
    <row r="826">
      <c r="F826" s="2" t="n"/>
      <c r="G826" s="148" t="n"/>
      <c r="AA826" s="1">
        <f>IFERROR(R826/S826,"")</f>
        <v/>
      </c>
    </row>
    <row r="827">
      <c r="F827" s="2" t="n"/>
      <c r="G827" s="148" t="n"/>
      <c r="AA827" s="1">
        <f>IFERROR(R827/S827,"")</f>
        <v/>
      </c>
    </row>
    <row r="828">
      <c r="F828" s="2" t="n"/>
      <c r="G828" s="148" t="n"/>
      <c r="AA828" s="1">
        <f>IFERROR(R828/S828,"")</f>
        <v/>
      </c>
    </row>
    <row r="829">
      <c r="F829" s="2" t="n"/>
      <c r="G829" s="148" t="n"/>
      <c r="AA829" s="1">
        <f>IFERROR(R829/S829,"")</f>
        <v/>
      </c>
    </row>
    <row r="830">
      <c r="F830" s="2" t="n"/>
      <c r="G830" s="148" t="n"/>
      <c r="AA830" s="1">
        <f>IFERROR(R830/S830,"")</f>
        <v/>
      </c>
    </row>
    <row r="831">
      <c r="F831" s="2" t="n"/>
      <c r="G831" s="148" t="n"/>
      <c r="AA831" s="1">
        <f>IFERROR(R831/S831,"")</f>
        <v/>
      </c>
    </row>
    <row r="832">
      <c r="F832" s="2" t="n"/>
      <c r="G832" s="148" t="n"/>
      <c r="AA832" s="1">
        <f>IFERROR(R832/S832,"")</f>
        <v/>
      </c>
    </row>
    <row r="833">
      <c r="F833" s="2" t="n"/>
      <c r="G833" s="148" t="n"/>
      <c r="AA833" s="1">
        <f>IFERROR(R833/S833,"")</f>
        <v/>
      </c>
    </row>
    <row r="834">
      <c r="F834" s="2" t="n"/>
      <c r="G834" s="148" t="n"/>
      <c r="AA834" s="1">
        <f>IFERROR(R834/S834,"")</f>
        <v/>
      </c>
    </row>
    <row r="835">
      <c r="F835" s="2" t="n"/>
      <c r="G835" s="148" t="n"/>
      <c r="AA835" s="1">
        <f>IFERROR(R835/S835,"")</f>
        <v/>
      </c>
    </row>
    <row r="836">
      <c r="F836" s="2" t="n"/>
      <c r="G836" s="148" t="n"/>
      <c r="AA836" s="1">
        <f>IFERROR(R836/S836,"")</f>
        <v/>
      </c>
    </row>
    <row r="837">
      <c r="F837" s="2" t="n"/>
      <c r="G837" s="148" t="n"/>
      <c r="AA837" s="1">
        <f>IFERROR(R837/S837,"")</f>
        <v/>
      </c>
    </row>
    <row r="838">
      <c r="F838" s="2" t="n"/>
      <c r="G838" s="148" t="n"/>
      <c r="AA838" s="1">
        <f>IFERROR(R838/S838,"")</f>
        <v/>
      </c>
    </row>
    <row r="839">
      <c r="F839" s="2" t="n"/>
      <c r="G839" s="148" t="n"/>
      <c r="AA839" s="1">
        <f>IFERROR(R839/S839,"")</f>
        <v/>
      </c>
    </row>
    <row r="840">
      <c r="F840" s="2" t="n"/>
      <c r="G840" s="148" t="n"/>
      <c r="AA840" s="1">
        <f>IFERROR(R840/S840,"")</f>
        <v/>
      </c>
    </row>
    <row r="841">
      <c r="F841" s="2" t="n"/>
      <c r="G841" s="148" t="n"/>
      <c r="AA841" s="1">
        <f>IFERROR(R841/S841,"")</f>
        <v/>
      </c>
    </row>
    <row r="842">
      <c r="F842" s="2" t="n"/>
      <c r="G842" s="148" t="n"/>
      <c r="AA842" s="1">
        <f>IFERROR(R842/S842,"")</f>
        <v/>
      </c>
    </row>
    <row r="843">
      <c r="F843" s="2" t="n"/>
      <c r="G843" s="148" t="n"/>
      <c r="AA843" s="1">
        <f>IFERROR(R843/S843,"")</f>
        <v/>
      </c>
    </row>
    <row r="844">
      <c r="F844" s="2" t="n"/>
      <c r="G844" s="148" t="n"/>
      <c r="AA844" s="1">
        <f>IFERROR(R844/S844,"")</f>
        <v/>
      </c>
    </row>
    <row r="845">
      <c r="F845" s="2" t="n"/>
      <c r="G845" s="148" t="n"/>
      <c r="AA845" s="1">
        <f>IFERROR(R845/S845,"")</f>
        <v/>
      </c>
    </row>
    <row r="846">
      <c r="F846" s="2" t="n"/>
      <c r="G846" s="148" t="n"/>
      <c r="AA846" s="1">
        <f>IFERROR(R846/S846,"")</f>
        <v/>
      </c>
    </row>
    <row r="847">
      <c r="F847" s="2" t="n"/>
      <c r="G847" s="148" t="n"/>
      <c r="AA847" s="1">
        <f>IFERROR(R847/S847,"")</f>
        <v/>
      </c>
    </row>
    <row r="848">
      <c r="F848" s="2" t="n"/>
      <c r="G848" s="148" t="n"/>
      <c r="AA848" s="1">
        <f>IFERROR(R848/S848,"")</f>
        <v/>
      </c>
    </row>
    <row r="849">
      <c r="F849" s="2" t="n"/>
      <c r="G849" s="148" t="n"/>
      <c r="AA849" s="1">
        <f>IFERROR(R849/S849,"")</f>
        <v/>
      </c>
    </row>
    <row r="850">
      <c r="F850" s="2" t="n"/>
      <c r="G850" s="148" t="n"/>
      <c r="AA850" s="1">
        <f>IFERROR(R850/S850,"")</f>
        <v/>
      </c>
    </row>
    <row r="851">
      <c r="F851" s="2" t="n"/>
      <c r="G851" s="148" t="n"/>
      <c r="AA851" s="1">
        <f>IFERROR(R851/S851,"")</f>
        <v/>
      </c>
    </row>
    <row r="852">
      <c r="F852" s="2" t="n"/>
      <c r="G852" s="148" t="n"/>
      <c r="AA852" s="1">
        <f>IFERROR(R852/S852,"")</f>
        <v/>
      </c>
    </row>
    <row r="853">
      <c r="F853" s="2" t="n"/>
      <c r="G853" s="148" t="n"/>
      <c r="AA853" s="1">
        <f>IFERROR(R853/S853,"")</f>
        <v/>
      </c>
    </row>
    <row r="854">
      <c r="F854" s="2" t="n"/>
      <c r="G854" s="148" t="n"/>
      <c r="AA854" s="1">
        <f>IFERROR(R854/S854,"")</f>
        <v/>
      </c>
    </row>
    <row r="855">
      <c r="F855" s="2" t="n"/>
      <c r="G855" s="148" t="n"/>
      <c r="AA855" s="1">
        <f>IFERROR(R855/S855,"")</f>
        <v/>
      </c>
    </row>
    <row r="856">
      <c r="F856" s="2" t="n"/>
      <c r="G856" s="148" t="n"/>
      <c r="AA856" s="1">
        <f>IFERROR(R856/S856,"")</f>
        <v/>
      </c>
    </row>
    <row r="857">
      <c r="F857" s="2" t="n"/>
      <c r="G857" s="148" t="n"/>
      <c r="AA857" s="1">
        <f>IFERROR(R857/S857,"")</f>
        <v/>
      </c>
    </row>
    <row r="858">
      <c r="F858" s="2" t="n"/>
      <c r="G858" s="148" t="n"/>
      <c r="AA858" s="1">
        <f>IFERROR(R858/S858,"")</f>
        <v/>
      </c>
    </row>
    <row r="859">
      <c r="F859" s="2" t="n"/>
      <c r="G859" s="148" t="n"/>
      <c r="AA859" s="1">
        <f>IFERROR(R859/S859,"")</f>
        <v/>
      </c>
    </row>
    <row r="860">
      <c r="F860" s="2" t="n"/>
      <c r="G860" s="148" t="n"/>
      <c r="AA860" s="1">
        <f>IFERROR(R860/S860,"")</f>
        <v/>
      </c>
    </row>
    <row r="861">
      <c r="F861" s="2" t="n"/>
      <c r="G861" s="148" t="n"/>
      <c r="AA861" s="1">
        <f>IFERROR(R861/S861,"")</f>
        <v/>
      </c>
    </row>
    <row r="862">
      <c r="F862" s="2" t="n"/>
      <c r="G862" s="148" t="n"/>
      <c r="AA862" s="1">
        <f>IFERROR(R862/S862,"")</f>
        <v/>
      </c>
    </row>
    <row r="863">
      <c r="F863" s="2" t="n"/>
      <c r="G863" s="148" t="n"/>
      <c r="AA863" s="1">
        <f>IFERROR(R863/S863,"")</f>
        <v/>
      </c>
    </row>
    <row r="864">
      <c r="F864" s="2" t="n"/>
      <c r="G864" s="148" t="n"/>
      <c r="AA864" s="1">
        <f>IFERROR(R864/S864,"")</f>
        <v/>
      </c>
    </row>
    <row r="865">
      <c r="F865" s="2" t="n"/>
      <c r="G865" s="148" t="n"/>
      <c r="AA865" s="1">
        <f>IFERROR(R865/S865,"")</f>
        <v/>
      </c>
    </row>
    <row r="866">
      <c r="F866" s="2" t="n"/>
      <c r="G866" s="148" t="n"/>
      <c r="AA866" s="1">
        <f>IFERROR(R866/S866,"")</f>
        <v/>
      </c>
    </row>
    <row r="867">
      <c r="F867" s="2" t="n"/>
      <c r="G867" s="148" t="n"/>
      <c r="AA867" s="1">
        <f>IFERROR(R867/S867,"")</f>
        <v/>
      </c>
    </row>
    <row r="868">
      <c r="F868" s="2" t="n"/>
      <c r="G868" s="148" t="n"/>
      <c r="AA868" s="1">
        <f>IFERROR(R868/S868,"")</f>
        <v/>
      </c>
    </row>
    <row r="869">
      <c r="F869" s="2" t="n"/>
      <c r="G869" s="148" t="n"/>
      <c r="AA869" s="1">
        <f>IFERROR(R869/S869,"")</f>
        <v/>
      </c>
    </row>
    <row r="870">
      <c r="F870" s="2" t="n"/>
      <c r="G870" s="148" t="n"/>
      <c r="AA870" s="1">
        <f>IFERROR(R870/S870,"")</f>
        <v/>
      </c>
    </row>
    <row r="871">
      <c r="F871" s="2" t="n"/>
      <c r="G871" s="148" t="n"/>
      <c r="AA871" s="1">
        <f>IFERROR(R871/S871,"")</f>
        <v/>
      </c>
    </row>
    <row r="872">
      <c r="F872" s="2" t="n"/>
      <c r="G872" s="148" t="n"/>
      <c r="AA872" s="1">
        <f>IFERROR(R872/S872,"")</f>
        <v/>
      </c>
    </row>
    <row r="873">
      <c r="F873" s="2" t="n"/>
      <c r="G873" s="148" t="n"/>
      <c r="AA873" s="1">
        <f>IFERROR(R873/S873,"")</f>
        <v/>
      </c>
    </row>
    <row r="874">
      <c r="F874" s="2" t="n"/>
      <c r="G874" s="148" t="n"/>
      <c r="AA874" s="1">
        <f>IFERROR(R874/S874,"")</f>
        <v/>
      </c>
    </row>
    <row r="875">
      <c r="F875" s="2" t="n"/>
      <c r="G875" s="148" t="n"/>
      <c r="AA875" s="1">
        <f>IFERROR(R875/S875,"")</f>
        <v/>
      </c>
    </row>
    <row r="876">
      <c r="F876" s="2" t="n"/>
      <c r="G876" s="148" t="n"/>
      <c r="AA876" s="1">
        <f>IFERROR(R876/S876,"")</f>
        <v/>
      </c>
    </row>
    <row r="877">
      <c r="F877" s="2" t="n"/>
      <c r="G877" s="148" t="n"/>
      <c r="AA877" s="1">
        <f>IFERROR(R877/S877,"")</f>
        <v/>
      </c>
    </row>
    <row r="878">
      <c r="F878" s="2" t="n"/>
      <c r="G878" s="148" t="n"/>
      <c r="AA878" s="1">
        <f>IFERROR(R878/S878,"")</f>
        <v/>
      </c>
    </row>
    <row r="879">
      <c r="F879" s="2" t="n"/>
      <c r="G879" s="148" t="n"/>
      <c r="AA879" s="1">
        <f>IFERROR(R879/S879,"")</f>
        <v/>
      </c>
    </row>
    <row r="880">
      <c r="F880" s="2" t="n"/>
      <c r="G880" s="148" t="n"/>
      <c r="AA880" s="1">
        <f>IFERROR(R880/S880,"")</f>
        <v/>
      </c>
    </row>
    <row r="881">
      <c r="F881" s="2" t="n"/>
      <c r="G881" s="148" t="n"/>
      <c r="AA881" s="1">
        <f>IFERROR(R881/S881,"")</f>
        <v/>
      </c>
    </row>
    <row r="882">
      <c r="F882" s="2" t="n"/>
      <c r="G882" s="148" t="n"/>
      <c r="AA882" s="1">
        <f>IFERROR(R882/S882,"")</f>
        <v/>
      </c>
    </row>
    <row r="883">
      <c r="F883" s="2" t="n"/>
      <c r="G883" s="148" t="n"/>
      <c r="AA883" s="1">
        <f>IFERROR(R883/S883,"")</f>
        <v/>
      </c>
    </row>
    <row r="884">
      <c r="F884" s="2" t="n"/>
      <c r="G884" s="148" t="n"/>
      <c r="AA884" s="1">
        <f>IFERROR(R884/S884,"")</f>
        <v/>
      </c>
    </row>
    <row r="885">
      <c r="F885" s="2" t="n"/>
      <c r="G885" s="148" t="n"/>
      <c r="AA885" s="1">
        <f>IFERROR(R885/S885,"")</f>
        <v/>
      </c>
    </row>
    <row r="886">
      <c r="F886" s="2" t="n"/>
      <c r="G886" s="148" t="n"/>
      <c r="AA886" s="1">
        <f>IFERROR(R886/S886,"")</f>
        <v/>
      </c>
    </row>
    <row r="887">
      <c r="F887" s="2" t="n"/>
      <c r="G887" s="148" t="n"/>
      <c r="AA887" s="1">
        <f>IFERROR(R887/S887,"")</f>
        <v/>
      </c>
    </row>
    <row r="888">
      <c r="F888" s="2" t="n"/>
      <c r="G888" s="148" t="n"/>
      <c r="AA888" s="1">
        <f>IFERROR(R888/S888,"")</f>
        <v/>
      </c>
    </row>
    <row r="889">
      <c r="F889" s="2" t="n"/>
      <c r="G889" s="148" t="n"/>
      <c r="AA889" s="1">
        <f>IFERROR(R889/S889,"")</f>
        <v/>
      </c>
    </row>
    <row r="890">
      <c r="F890" s="2" t="n"/>
      <c r="G890" s="148" t="n"/>
      <c r="AA890" s="1">
        <f>IFERROR(R890/S890,"")</f>
        <v/>
      </c>
    </row>
    <row r="891">
      <c r="F891" s="2" t="n"/>
      <c r="G891" s="148" t="n"/>
      <c r="AA891" s="1">
        <f>IFERROR(R891/S891,"")</f>
        <v/>
      </c>
    </row>
    <row r="892">
      <c r="F892" s="2" t="n"/>
      <c r="G892" s="148" t="n"/>
      <c r="AA892" s="1">
        <f>IFERROR(R892/S892,"")</f>
        <v/>
      </c>
    </row>
    <row r="893">
      <c r="F893" s="2" t="n"/>
      <c r="G893" s="148" t="n"/>
      <c r="AA893" s="1">
        <f>IFERROR(R893/S893,"")</f>
        <v/>
      </c>
    </row>
    <row r="894">
      <c r="F894" s="2" t="n"/>
      <c r="G894" s="148" t="n"/>
      <c r="AA894" s="1">
        <f>IFERROR(R894/S894,"")</f>
        <v/>
      </c>
    </row>
    <row r="895">
      <c r="F895" s="2" t="n"/>
      <c r="G895" s="148" t="n"/>
      <c r="AA895" s="1">
        <f>IFERROR(R895/S895,"")</f>
        <v/>
      </c>
    </row>
    <row r="896">
      <c r="F896" s="2" t="n"/>
      <c r="G896" s="148" t="n"/>
      <c r="AA896" s="1">
        <f>IFERROR(R896/S896,"")</f>
        <v/>
      </c>
    </row>
    <row r="897">
      <c r="F897" s="2" t="n"/>
      <c r="G897" s="148" t="n"/>
      <c r="AA897" s="1">
        <f>IFERROR(R897/S897,"")</f>
        <v/>
      </c>
    </row>
    <row r="898">
      <c r="F898" s="2" t="n"/>
      <c r="G898" s="148" t="n"/>
      <c r="AA898" s="1">
        <f>IFERROR(R898/S898,"")</f>
        <v/>
      </c>
    </row>
    <row r="899">
      <c r="F899" s="2" t="n"/>
      <c r="G899" s="148" t="n"/>
      <c r="AA899" s="1">
        <f>IFERROR(R899/S899,"")</f>
        <v/>
      </c>
    </row>
    <row r="900">
      <c r="F900" s="2" t="n"/>
      <c r="G900" s="148" t="n"/>
      <c r="AA900" s="1">
        <f>IFERROR(R900/S900,"")</f>
        <v/>
      </c>
    </row>
    <row r="901">
      <c r="F901" s="2" t="n"/>
      <c r="G901" s="148" t="n"/>
      <c r="AA901" s="1">
        <f>IFERROR(R901/S901,"")</f>
        <v/>
      </c>
    </row>
    <row r="902">
      <c r="F902" s="2" t="n"/>
      <c r="G902" s="148" t="n"/>
      <c r="AA902" s="1">
        <f>IFERROR(R902/S902,"")</f>
        <v/>
      </c>
    </row>
    <row r="903">
      <c r="F903" s="2" t="n"/>
      <c r="G903" s="148" t="n"/>
      <c r="AA903" s="1">
        <f>IFERROR(R903/S903,"")</f>
        <v/>
      </c>
    </row>
    <row r="904">
      <c r="F904" s="2" t="n"/>
      <c r="G904" s="148" t="n"/>
      <c r="AA904" s="1">
        <f>IFERROR(R904/S904,"")</f>
        <v/>
      </c>
    </row>
    <row r="905">
      <c r="F905" s="2" t="n"/>
      <c r="G905" s="148" t="n"/>
      <c r="AA905" s="1">
        <f>IFERROR(R905/S905,"")</f>
        <v/>
      </c>
    </row>
    <row r="906">
      <c r="F906" s="2" t="n"/>
      <c r="G906" s="148" t="n"/>
      <c r="AA906" s="1">
        <f>IFERROR(R906/S906,"")</f>
        <v/>
      </c>
    </row>
    <row r="907">
      <c r="F907" s="2" t="n"/>
      <c r="G907" s="148" t="n"/>
      <c r="AA907" s="1">
        <f>IFERROR(R907/S907,"")</f>
        <v/>
      </c>
    </row>
    <row r="908">
      <c r="F908" s="2" t="n"/>
      <c r="G908" s="148" t="n"/>
      <c r="AA908" s="1">
        <f>IFERROR(R908/S908,"")</f>
        <v/>
      </c>
    </row>
    <row r="909">
      <c r="F909" s="2" t="n"/>
      <c r="G909" s="148" t="n"/>
      <c r="AA909" s="1">
        <f>IFERROR(R909/S909,"")</f>
        <v/>
      </c>
    </row>
    <row r="910">
      <c r="F910" s="2" t="n"/>
      <c r="G910" s="148" t="n"/>
      <c r="AA910" s="1">
        <f>IFERROR(R910/S910,"")</f>
        <v/>
      </c>
    </row>
    <row r="911">
      <c r="F911" s="2" t="n"/>
      <c r="G911" s="148" t="n"/>
      <c r="AA911" s="1">
        <f>IFERROR(R911/S911,"")</f>
        <v/>
      </c>
    </row>
    <row r="912">
      <c r="F912" s="2" t="n"/>
      <c r="G912" s="148" t="n"/>
      <c r="AA912" s="1">
        <f>IFERROR(R912/S912,"")</f>
        <v/>
      </c>
    </row>
    <row r="913">
      <c r="F913" s="2" t="n"/>
      <c r="G913" s="148" t="n"/>
      <c r="AA913" s="1">
        <f>IFERROR(R913/S913,"")</f>
        <v/>
      </c>
    </row>
    <row r="914">
      <c r="F914" s="2" t="n"/>
      <c r="G914" s="148" t="n"/>
      <c r="AA914" s="1">
        <f>IFERROR(R914/S914,"")</f>
        <v/>
      </c>
    </row>
    <row r="915">
      <c r="F915" s="2" t="n"/>
      <c r="G915" s="148" t="n"/>
      <c r="AA915" s="1">
        <f>IFERROR(R915/S915,"")</f>
        <v/>
      </c>
    </row>
    <row r="916">
      <c r="F916" s="2" t="n"/>
      <c r="G916" s="148" t="n"/>
      <c r="AA916" s="1">
        <f>IFERROR(R916/S916,"")</f>
        <v/>
      </c>
    </row>
    <row r="917">
      <c r="F917" s="2" t="n"/>
      <c r="G917" s="148" t="n"/>
      <c r="AA917" s="1">
        <f>IFERROR(R917/S917,"")</f>
        <v/>
      </c>
    </row>
    <row r="918">
      <c r="F918" s="2" t="n"/>
      <c r="G918" s="148" t="n"/>
      <c r="AA918" s="1">
        <f>IFERROR(R918/S918,"")</f>
        <v/>
      </c>
    </row>
    <row r="919">
      <c r="F919" s="2" t="n"/>
      <c r="G919" s="148" t="n"/>
      <c r="AA919" s="1">
        <f>IFERROR(R919/S919,"")</f>
        <v/>
      </c>
    </row>
    <row r="920">
      <c r="F920" s="2" t="n"/>
      <c r="G920" s="148" t="n"/>
      <c r="AA920" s="1">
        <f>IFERROR(R920/S920,"")</f>
        <v/>
      </c>
    </row>
    <row r="921">
      <c r="F921" s="2" t="n"/>
      <c r="G921" s="148" t="n"/>
      <c r="AA921" s="1">
        <f>IFERROR(R921/S921,"")</f>
        <v/>
      </c>
    </row>
    <row r="922">
      <c r="F922" s="2" t="n"/>
      <c r="G922" s="148" t="n"/>
      <c r="AA922" s="1">
        <f>IFERROR(R922/S922,"")</f>
        <v/>
      </c>
    </row>
    <row r="923">
      <c r="F923" s="2" t="n"/>
      <c r="G923" s="148" t="n"/>
      <c r="AA923" s="1">
        <f>IFERROR(R923/S923,"")</f>
        <v/>
      </c>
    </row>
    <row r="924">
      <c r="F924" s="2" t="n"/>
      <c r="G924" s="148" t="n"/>
      <c r="AA924" s="1">
        <f>IFERROR(R924/S924,"")</f>
        <v/>
      </c>
    </row>
    <row r="925">
      <c r="F925" s="2" t="n"/>
      <c r="G925" s="148" t="n"/>
      <c r="AA925" s="1">
        <f>IFERROR(R925/S925,"")</f>
        <v/>
      </c>
    </row>
    <row r="926">
      <c r="F926" s="2" t="n"/>
      <c r="G926" s="148" t="n"/>
      <c r="AA926" s="1">
        <f>IFERROR(R926/S926,"")</f>
        <v/>
      </c>
    </row>
    <row r="927">
      <c r="F927" s="2" t="n"/>
      <c r="G927" s="148" t="n"/>
      <c r="AA927" s="1">
        <f>IFERROR(R927/S927,"")</f>
        <v/>
      </c>
    </row>
    <row r="928">
      <c r="F928" s="2" t="n"/>
      <c r="G928" s="148" t="n"/>
      <c r="AA928" s="1">
        <f>IFERROR(R928/S928,"")</f>
        <v/>
      </c>
    </row>
    <row r="929">
      <c r="F929" s="2" t="n"/>
      <c r="G929" s="148" t="n"/>
      <c r="AA929" s="1">
        <f>IFERROR(R929/S929,"")</f>
        <v/>
      </c>
    </row>
    <row r="930">
      <c r="F930" s="2" t="n"/>
      <c r="G930" s="148" t="n"/>
      <c r="AA930" s="1">
        <f>IFERROR(R930/S930,"")</f>
        <v/>
      </c>
    </row>
    <row r="931">
      <c r="F931" s="2" t="n"/>
      <c r="G931" s="148" t="n"/>
      <c r="AA931" s="1">
        <f>IFERROR(R931/S931,"")</f>
        <v/>
      </c>
    </row>
    <row r="932">
      <c r="F932" s="2" t="n"/>
      <c r="G932" s="148" t="n"/>
      <c r="AA932" s="1">
        <f>IFERROR(R932/S932,"")</f>
        <v/>
      </c>
    </row>
    <row r="933">
      <c r="F933" s="2" t="n"/>
      <c r="G933" s="148" t="n"/>
      <c r="AA933" s="1">
        <f>IFERROR(R933/S933,"")</f>
        <v/>
      </c>
    </row>
    <row r="934">
      <c r="F934" s="2" t="n"/>
      <c r="G934" s="148" t="n"/>
      <c r="AA934" s="1">
        <f>IFERROR(R934/S934,"")</f>
        <v/>
      </c>
    </row>
    <row r="935">
      <c r="F935" s="2" t="n"/>
      <c r="G935" s="148" t="n"/>
      <c r="AA935" s="1">
        <f>IFERROR(R935/S935,"")</f>
        <v/>
      </c>
    </row>
    <row r="936">
      <c r="F936" s="2" t="n"/>
      <c r="G936" s="148" t="n"/>
      <c r="AA936" s="1">
        <f>IFERROR(R936/S936,"")</f>
        <v/>
      </c>
    </row>
    <row r="937">
      <c r="F937" s="2" t="n"/>
      <c r="G937" s="148" t="n"/>
      <c r="AA937" s="1">
        <f>IFERROR(R937/S937,"")</f>
        <v/>
      </c>
    </row>
    <row r="938">
      <c r="F938" s="2" t="n"/>
      <c r="G938" s="148" t="n"/>
      <c r="AA938" s="1">
        <f>IFERROR(R938/S938,"")</f>
        <v/>
      </c>
    </row>
    <row r="939">
      <c r="F939" s="2" t="n"/>
      <c r="G939" s="148" t="n"/>
      <c r="AA939" s="1">
        <f>IFERROR(R939/S939,"")</f>
        <v/>
      </c>
    </row>
    <row r="940">
      <c r="F940" s="2" t="n"/>
      <c r="G940" s="148" t="n"/>
      <c r="AA940" s="1">
        <f>IFERROR(R940/S940,"")</f>
        <v/>
      </c>
    </row>
    <row r="941">
      <c r="F941" s="2" t="n"/>
      <c r="G941" s="148" t="n"/>
      <c r="AA941" s="1">
        <f>IFERROR(R941/S941,"")</f>
        <v/>
      </c>
    </row>
    <row r="942">
      <c r="F942" s="2" t="n"/>
      <c r="G942" s="148" t="n"/>
      <c r="AA942" s="1">
        <f>IFERROR(R942/S942,"")</f>
        <v/>
      </c>
    </row>
    <row r="943">
      <c r="F943" s="2" t="n"/>
      <c r="G943" s="148" t="n"/>
      <c r="AA943" s="1">
        <f>IFERROR(R943/S943,"")</f>
        <v/>
      </c>
    </row>
    <row r="944">
      <c r="F944" s="2" t="n"/>
      <c r="G944" s="148" t="n"/>
      <c r="AA944" s="1">
        <f>IFERROR(R944/S944,"")</f>
        <v/>
      </c>
    </row>
    <row r="945">
      <c r="F945" s="2" t="n"/>
      <c r="G945" s="148" t="n"/>
      <c r="AA945" s="1">
        <f>IFERROR(R945/S945,"")</f>
        <v/>
      </c>
    </row>
    <row r="946">
      <c r="F946" s="2" t="n"/>
      <c r="G946" s="148" t="n"/>
      <c r="AA946" s="1">
        <f>IFERROR(R946/S946,"")</f>
        <v/>
      </c>
    </row>
    <row r="947">
      <c r="F947" s="2" t="n"/>
      <c r="G947" s="148" t="n"/>
      <c r="AA947" s="1">
        <f>IFERROR(R947/S947,"")</f>
        <v/>
      </c>
    </row>
    <row r="948">
      <c r="F948" s="2" t="n"/>
      <c r="G948" s="148" t="n"/>
      <c r="AA948" s="1">
        <f>IFERROR(R948/S948,"")</f>
        <v/>
      </c>
    </row>
    <row r="949">
      <c r="F949" s="2" t="n"/>
      <c r="G949" s="148" t="n"/>
      <c r="AA949" s="1">
        <f>IFERROR(R949/S949,"")</f>
        <v/>
      </c>
    </row>
    <row r="950">
      <c r="F950" s="2" t="n"/>
      <c r="G950" s="148" t="n"/>
      <c r="AA950" s="1">
        <f>IFERROR(R950/S950,"")</f>
        <v/>
      </c>
    </row>
    <row r="951">
      <c r="F951" s="2" t="n"/>
      <c r="G951" s="148" t="n"/>
      <c r="AA951" s="1">
        <f>IFERROR(R951/S951,"")</f>
        <v/>
      </c>
    </row>
    <row r="952">
      <c r="F952" s="2" t="n"/>
      <c r="G952" s="148" t="n"/>
      <c r="AA952" s="1">
        <f>IFERROR(R952/S952,"")</f>
        <v/>
      </c>
    </row>
    <row r="953">
      <c r="F953" s="2" t="n"/>
      <c r="G953" s="148" t="n"/>
      <c r="AA953" s="1">
        <f>IFERROR(R953/S953,"")</f>
        <v/>
      </c>
    </row>
    <row r="954">
      <c r="F954" s="2" t="n"/>
      <c r="G954" s="148" t="n"/>
      <c r="AA954" s="1">
        <f>IFERROR(R954/S954,"")</f>
        <v/>
      </c>
    </row>
    <row r="955">
      <c r="F955" s="2" t="n"/>
      <c r="G955" s="148" t="n"/>
      <c r="AA955" s="1">
        <f>IFERROR(R955/S955,"")</f>
        <v/>
      </c>
    </row>
    <row r="956">
      <c r="F956" s="2" t="n"/>
      <c r="G956" s="148" t="n"/>
      <c r="AA956" s="1">
        <f>IFERROR(R956/S956,"")</f>
        <v/>
      </c>
    </row>
    <row r="957">
      <c r="F957" s="2" t="n"/>
      <c r="G957" s="148" t="n"/>
      <c r="AA957" s="1">
        <f>IFERROR(R957/S957,"")</f>
        <v/>
      </c>
    </row>
    <row r="958">
      <c r="F958" s="2" t="n"/>
      <c r="G958" s="148" t="n"/>
      <c r="AA958" s="1">
        <f>IFERROR(R958/S958,"")</f>
        <v/>
      </c>
    </row>
    <row r="959">
      <c r="F959" s="2" t="n"/>
      <c r="G959" s="148" t="n"/>
      <c r="AA959" s="1">
        <f>IFERROR(R959/S959,"")</f>
        <v/>
      </c>
    </row>
    <row r="960">
      <c r="F960" s="2" t="n"/>
      <c r="G960" s="148" t="n"/>
      <c r="AA960" s="1">
        <f>IFERROR(R960/S960,"")</f>
        <v/>
      </c>
    </row>
    <row r="961">
      <c r="F961" s="2" t="n"/>
      <c r="G961" s="148" t="n"/>
      <c r="AA961" s="1">
        <f>IFERROR(R961/S961,"")</f>
        <v/>
      </c>
    </row>
    <row r="962">
      <c r="F962" s="2" t="n"/>
      <c r="G962" s="148" t="n"/>
      <c r="AA962" s="1">
        <f>IFERROR(R962/S962,"")</f>
        <v/>
      </c>
    </row>
    <row r="963">
      <c r="F963" s="2" t="n"/>
      <c r="G963" s="148" t="n"/>
      <c r="AA963" s="1">
        <f>IFERROR(R963/S963,"")</f>
        <v/>
      </c>
    </row>
    <row r="964">
      <c r="F964" s="2" t="n"/>
      <c r="G964" s="148" t="n"/>
      <c r="AA964" s="1">
        <f>IFERROR(R964/S964,"")</f>
        <v/>
      </c>
    </row>
    <row r="965">
      <c r="F965" s="2" t="n"/>
      <c r="G965" s="148" t="n"/>
      <c r="AA965" s="1">
        <f>IFERROR(R965/S965,"")</f>
        <v/>
      </c>
    </row>
    <row r="966">
      <c r="F966" s="2" t="n"/>
      <c r="G966" s="148" t="n"/>
      <c r="AA966" s="1">
        <f>IFERROR(R966/S966,"")</f>
        <v/>
      </c>
    </row>
    <row r="967">
      <c r="F967" s="2" t="n"/>
      <c r="G967" s="148" t="n"/>
      <c r="AA967" s="1">
        <f>IFERROR(R967/S967,"")</f>
        <v/>
      </c>
    </row>
    <row r="968">
      <c r="F968" s="2" t="n"/>
      <c r="G968" s="148" t="n"/>
      <c r="AA968" s="1">
        <f>IFERROR(R968/S968,"")</f>
        <v/>
      </c>
    </row>
    <row r="969">
      <c r="F969" s="2" t="n"/>
      <c r="G969" s="148" t="n"/>
      <c r="AA969" s="1">
        <f>IFERROR(R969/S969,"")</f>
        <v/>
      </c>
    </row>
    <row r="970">
      <c r="F970" s="2" t="n"/>
      <c r="G970" s="148" t="n"/>
      <c r="AA970" s="1">
        <f>IFERROR(R970/S970,"")</f>
        <v/>
      </c>
    </row>
    <row r="971">
      <c r="F971" s="2" t="n"/>
      <c r="G971" s="148" t="n"/>
      <c r="AA971" s="1">
        <f>IFERROR(R971/S971,"")</f>
        <v/>
      </c>
    </row>
    <row r="972">
      <c r="F972" s="2" t="n"/>
      <c r="G972" s="148" t="n"/>
      <c r="AA972" s="1">
        <f>IFERROR(R972/S972,"")</f>
        <v/>
      </c>
    </row>
    <row r="973">
      <c r="F973" s="2" t="n"/>
      <c r="G973" s="148" t="n"/>
      <c r="AA973" s="1">
        <f>IFERROR(R973/S973,"")</f>
        <v/>
      </c>
    </row>
    <row r="974">
      <c r="F974" s="2" t="n"/>
      <c r="G974" s="148" t="n"/>
      <c r="AA974" s="1">
        <f>IFERROR(R974/S974,"")</f>
        <v/>
      </c>
    </row>
    <row r="975">
      <c r="F975" s="2" t="n"/>
      <c r="G975" s="148" t="n"/>
      <c r="AA975" s="1">
        <f>IFERROR(R975/S975,"")</f>
        <v/>
      </c>
    </row>
    <row r="976">
      <c r="F976" s="2" t="n"/>
      <c r="G976" s="148" t="n"/>
      <c r="AA976" s="1">
        <f>IFERROR(R976/S976,"")</f>
        <v/>
      </c>
    </row>
    <row r="977">
      <c r="F977" s="2" t="n"/>
      <c r="G977" s="148" t="n"/>
      <c r="AA977" s="1">
        <f>IFERROR(R977/S977,"")</f>
        <v/>
      </c>
    </row>
    <row r="978">
      <c r="F978" s="2" t="n"/>
      <c r="G978" s="148" t="n"/>
      <c r="AA978" s="1">
        <f>IFERROR(R978/S978,"")</f>
        <v/>
      </c>
    </row>
    <row r="979">
      <c r="F979" s="2" t="n"/>
      <c r="G979" s="148" t="n"/>
      <c r="AA979" s="1">
        <f>IFERROR(R979/S979,"")</f>
        <v/>
      </c>
    </row>
    <row r="980">
      <c r="F980" s="2" t="n"/>
      <c r="G980" s="148" t="n"/>
      <c r="AA980" s="1">
        <f>IFERROR(R980/S980,"")</f>
        <v/>
      </c>
    </row>
    <row r="981">
      <c r="F981" s="2" t="n"/>
      <c r="G981" s="148" t="n"/>
      <c r="AA981" s="1">
        <f>IFERROR(R981/S981,"")</f>
        <v/>
      </c>
    </row>
    <row r="982">
      <c r="F982" s="2" t="n"/>
      <c r="G982" s="148" t="n"/>
      <c r="AA982" s="1">
        <f>IFERROR(R982/S982,"")</f>
        <v/>
      </c>
    </row>
    <row r="983">
      <c r="F983" s="2" t="n"/>
      <c r="G983" s="148" t="n"/>
      <c r="AA983" s="1">
        <f>IFERROR(R983/S983,"")</f>
        <v/>
      </c>
    </row>
    <row r="984">
      <c r="F984" s="2" t="n"/>
      <c r="G984" s="148" t="n"/>
      <c r="AA984" s="1">
        <f>IFERROR(R984/S984,"")</f>
        <v/>
      </c>
    </row>
    <row r="985">
      <c r="F985" s="2" t="n"/>
      <c r="G985" s="148" t="n"/>
      <c r="AA985" s="1">
        <f>IFERROR(R985/S985,"")</f>
        <v/>
      </c>
    </row>
    <row r="986">
      <c r="F986" s="2" t="n"/>
      <c r="G986" s="148" t="n"/>
      <c r="AA986" s="1">
        <f>IFERROR(R986/S986,"")</f>
        <v/>
      </c>
    </row>
    <row r="987">
      <c r="F987" s="2" t="n"/>
      <c r="G987" s="148" t="n"/>
      <c r="AA987" s="1">
        <f>IFERROR(R987/S987,"")</f>
        <v/>
      </c>
    </row>
    <row r="988">
      <c r="F988" s="2" t="n"/>
      <c r="G988" s="148" t="n"/>
      <c r="AA988" s="1">
        <f>IFERROR(R988/S988,"")</f>
        <v/>
      </c>
    </row>
    <row r="989">
      <c r="F989" s="2" t="n"/>
      <c r="G989" s="148" t="n"/>
      <c r="AA989" s="1">
        <f>IFERROR(R989/S989,"")</f>
        <v/>
      </c>
    </row>
    <row r="990">
      <c r="F990" s="2" t="n"/>
      <c r="G990" s="148" t="n"/>
      <c r="AA990" s="1">
        <f>IFERROR(R990/S990,"")</f>
        <v/>
      </c>
    </row>
    <row r="991">
      <c r="F991" s="2" t="n"/>
      <c r="G991" s="148" t="n"/>
      <c r="AA991" s="1">
        <f>IFERROR(R991/S991,"")</f>
        <v/>
      </c>
    </row>
    <row r="992">
      <c r="F992" s="2" t="n"/>
      <c r="G992" s="148" t="n"/>
      <c r="AA992" s="1">
        <f>IFERROR(R992/S992,"")</f>
        <v/>
      </c>
    </row>
    <row r="993">
      <c r="F993" s="2" t="n"/>
      <c r="G993" s="148" t="n"/>
      <c r="AA993" s="1">
        <f>IFERROR(R993/S993,"")</f>
        <v/>
      </c>
    </row>
    <row r="994">
      <c r="F994" s="2" t="n"/>
      <c r="G994" s="148" t="n"/>
      <c r="AA994" s="1">
        <f>IFERROR(R994/S994,"")</f>
        <v/>
      </c>
    </row>
    <row r="995">
      <c r="F995" s="2" t="n"/>
      <c r="G995" s="148" t="n"/>
      <c r="AA995" s="1">
        <f>IFERROR(R995/S995,"")</f>
        <v/>
      </c>
    </row>
    <row r="996">
      <c r="F996" s="2" t="n"/>
      <c r="G996" s="148" t="n"/>
      <c r="AA996" s="1">
        <f>IFERROR(R996/S996,"")</f>
        <v/>
      </c>
    </row>
    <row r="997">
      <c r="F997" s="2" t="n"/>
      <c r="G997" s="148" t="n"/>
      <c r="AA997" s="1">
        <f>IFERROR(R997/S997,"")</f>
        <v/>
      </c>
    </row>
    <row r="998">
      <c r="F998" s="2" t="n"/>
      <c r="G998" s="148" t="n"/>
      <c r="AA998" s="1">
        <f>IFERROR(R998/S998,"")</f>
        <v/>
      </c>
    </row>
    <row r="999">
      <c r="F999" s="2" t="n"/>
      <c r="G999" s="148" t="n"/>
      <c r="AA999" s="1">
        <f>IFERROR(R999/S999,"")</f>
        <v/>
      </c>
    </row>
    <row r="1000">
      <c r="F1000" s="2" t="n"/>
      <c r="G1000" s="148" t="n"/>
      <c r="AA1000" s="1">
        <f>IFERROR(R1000/S1000,"")</f>
        <v/>
      </c>
    </row>
    <row r="1001">
      <c r="F1001" s="2" t="n"/>
      <c r="G1001" s="148" t="n"/>
      <c r="AA1001" s="1">
        <f>IFERROR(R1001/S1001,"")</f>
        <v/>
      </c>
    </row>
    <row r="1002">
      <c r="F1002" s="2" t="n"/>
      <c r="G1002" s="148" t="n"/>
      <c r="AA1002" s="1">
        <f>IFERROR(R1002/S1002,"")</f>
        <v/>
      </c>
    </row>
    <row r="1003">
      <c r="F1003" s="2" t="n"/>
      <c r="G1003" s="148" t="n"/>
      <c r="AA1003" s="1">
        <f>IFERROR(R1003/S1003,"")</f>
        <v/>
      </c>
    </row>
    <row r="1004">
      <c r="F1004" s="2" t="n"/>
      <c r="G1004" s="148" t="n"/>
      <c r="AA1004" s="1">
        <f>IFERROR(R1004/S1004,"")</f>
        <v/>
      </c>
    </row>
    <row r="1005">
      <c r="F1005" s="2" t="n"/>
      <c r="G1005" s="148" t="n"/>
      <c r="AA1005" s="1">
        <f>IFERROR(R1005/S1005,"")</f>
        <v/>
      </c>
    </row>
  </sheetData>
  <autoFilter ref="A2:AC2"/>
  <conditionalFormatting sqref="AA3:AA1005">
    <cfRule type="cellIs" priority="21" operator="greaterThan" dxfId="0">
      <formula>$Q3</formula>
    </cfRule>
    <cfRule type="cellIs" priority="22" operator="lessThan" dxfId="1" stopIfTrue="1">
      <formula>$Q3</formula>
    </cfRule>
    <cfRule type="cellIs" priority="23" operator="equal" dxfId="1" stopIfTrue="1">
      <formula>$Q3</formula>
    </cfRule>
  </conditionalFormatting>
  <conditionalFormatting sqref="F3:G1005">
    <cfRule type="expression" priority="1" stopIfTrue="1">
      <formula>F3=""</formula>
    </cfRule>
    <cfRule type="expression" priority="2" dxfId="1" stopIfTrue="1">
      <formula>F3=$E3</formula>
    </cfRule>
    <cfRule type="expression" priority="3" dxfId="11" stopIfTrue="1">
      <formula>F3&gt;$E3*0.95</formula>
    </cfRule>
    <cfRule type="expression" priority="4" dxfId="1" stopIfTrue="1">
      <formula>F3&lt;$E3*1.05</formula>
    </cfRule>
  </conditionalFormatting>
  <hyperlinks>
    <hyperlink ref="Q1" location="index!A1" display="العودة للفهرس"/>
  </hyperlinks>
  <pageMargins left="0.7" right="0.7" top="0.75" bottom="0.75" header="0.3" footer="0.3"/>
  <pageSetup orientation="portrait" paperSize="9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E2" sqref="E2"/>
    </sheetView>
  </sheetViews>
  <sheetFormatPr baseColWidth="8" defaultColWidth="9.125" defaultRowHeight="26.25"/>
  <cols>
    <col width="18" customWidth="1" style="304" min="1" max="2"/>
    <col width="15.375" customWidth="1" style="300" min="3" max="3"/>
    <col width="15.375" customWidth="1" style="306" min="4" max="4"/>
    <col width="15.75" bestFit="1" customWidth="1" style="304" min="5" max="5"/>
    <col width="26.375" customWidth="1" style="304" min="6" max="6"/>
    <col width="28.625" bestFit="1" customWidth="1" style="304" min="7" max="7"/>
    <col width="28" bestFit="1" customWidth="1" style="304" min="8" max="8"/>
    <col width="21.125" customWidth="1" style="304" min="9" max="9"/>
    <col width="14" customWidth="1" style="304" min="10" max="10"/>
    <col width="20.75" bestFit="1" customWidth="1" style="304" min="11" max="11"/>
    <col hidden="1" width="9.125" customWidth="1" style="304" min="12" max="12"/>
    <col width="18.75" bestFit="1" customWidth="1" style="479" min="13" max="13"/>
    <col hidden="1" width="9.125" customWidth="1" style="304" min="14" max="16"/>
    <col hidden="1" style="304" min="17" max="17"/>
    <col width="9.125" customWidth="1" style="304" min="18" max="16384"/>
  </cols>
  <sheetData>
    <row r="1" ht="41.25" customFormat="1" customHeight="1" s="347" thickBot="1">
      <c r="A1" s="113" t="inlineStr">
        <is>
          <t>إدارة الجودة</t>
        </is>
      </c>
      <c r="B1" s="113" t="n"/>
      <c r="C1" s="268" t="n"/>
      <c r="D1" s="279" t="n"/>
      <c r="E1" s="280" t="inlineStr">
        <is>
          <t>متابعة انتاج خلاط 8</t>
        </is>
      </c>
      <c r="F1" s="354" t="inlineStr">
        <is>
          <t>شهر</t>
        </is>
      </c>
      <c r="G1" s="281">
        <f>MONTH(A3)</f>
        <v/>
      </c>
      <c r="H1" s="354" t="inlineStr">
        <is>
          <t>لعام</t>
        </is>
      </c>
      <c r="I1" s="281">
        <f>YEAR(A3)</f>
        <v/>
      </c>
      <c r="J1" s="480" t="n"/>
      <c r="K1" s="283" t="n"/>
      <c r="L1" s="284" t="n"/>
      <c r="M1" s="481" t="n"/>
      <c r="N1" s="284" t="n"/>
      <c r="O1" s="286" t="n"/>
      <c r="P1" s="287" t="n"/>
      <c r="Q1" s="287" t="n"/>
      <c r="R1" s="287" t="n"/>
      <c r="S1" s="288" t="n"/>
      <c r="T1" s="284" t="n"/>
      <c r="U1" s="284" t="n"/>
      <c r="V1" s="482" t="n"/>
      <c r="W1" s="325" t="n"/>
      <c r="X1" s="325" t="n"/>
      <c r="Y1" s="325" t="n"/>
      <c r="Z1" s="326" t="n"/>
      <c r="AA1" s="125" t="n"/>
      <c r="AB1" s="125" t="n"/>
      <c r="AC1" s="361" t="n"/>
      <c r="AD1" s="361" t="n"/>
      <c r="AE1" s="361" t="n"/>
      <c r="AF1" s="361" t="n"/>
      <c r="AG1" s="361" t="n"/>
      <c r="AH1" s="361" t="n"/>
      <c r="AI1" s="361" t="n"/>
      <c r="AJ1" s="361" t="n"/>
      <c r="AK1" s="361" t="n"/>
      <c r="AL1" s="361" t="n"/>
      <c r="AM1" s="361" t="n"/>
      <c r="AN1" s="361" t="n"/>
      <c r="AO1" s="361" t="n"/>
      <c r="AP1" s="361" t="n"/>
      <c r="AQ1" s="361" t="n"/>
      <c r="AR1" s="361" t="n"/>
      <c r="AS1" s="361" t="n"/>
      <c r="AT1" s="361" t="n"/>
      <c r="AU1" s="382" t="n"/>
      <c r="AV1" s="382" t="n"/>
      <c r="AW1" s="382" t="n"/>
      <c r="AX1" s="382" t="n"/>
      <c r="AY1" s="382" t="n"/>
      <c r="AZ1" s="289" t="n"/>
    </row>
    <row r="2" ht="93" customFormat="1" customHeight="1" s="297" thickTop="1">
      <c r="A2" s="290" t="inlineStr">
        <is>
          <t>date_day</t>
        </is>
      </c>
      <c r="B2" s="290" t="inlineStr">
        <is>
          <t>رقم الوردية</t>
        </is>
      </c>
      <c r="C2" s="291" t="inlineStr">
        <is>
          <t>رقم السيلو</t>
        </is>
      </c>
      <c r="D2" s="292" t="inlineStr">
        <is>
          <t>رقم الخط</t>
        </is>
      </c>
      <c r="E2" s="290" t="inlineStr">
        <is>
          <t>نوع الخامة</t>
        </is>
      </c>
      <c r="F2" s="294" t="inlineStr">
        <is>
          <t>الكثافة المعيارية</t>
        </is>
      </c>
      <c r="G2" s="295" t="inlineStr">
        <is>
          <t>الكثافة المعيارية المطلوبة-من</t>
        </is>
      </c>
      <c r="H2" s="295" t="inlineStr">
        <is>
          <t>الكثافة المعيارية المطلوبة-إلي</t>
        </is>
      </c>
      <c r="I2" s="296" t="inlineStr">
        <is>
          <t>الكثافة الفعلية1</t>
        </is>
      </c>
      <c r="J2" s="296" t="inlineStr">
        <is>
          <t>الكثافة الفعلية2</t>
        </is>
      </c>
      <c r="K2" s="296" t="inlineStr">
        <is>
          <t>الكثافة الفعلية3</t>
        </is>
      </c>
      <c r="L2" s="297" t="inlineStr">
        <is>
          <t>اقل كثافة</t>
        </is>
      </c>
      <c r="M2" s="483" t="inlineStr">
        <is>
          <t>وسيط الكثافة الفعلية في السيلو</t>
        </is>
      </c>
      <c r="N2" s="297" t="inlineStr">
        <is>
          <t>اعلي كثافة</t>
        </is>
      </c>
      <c r="O2" s="483" t="inlineStr">
        <is>
          <t>الكمية المخلوطة</t>
        </is>
      </c>
      <c r="P2" s="483" t="inlineStr">
        <is>
          <t>اسم الصنف</t>
        </is>
      </c>
    </row>
    <row r="3" ht="45.75" customFormat="1" customHeight="1" s="303">
      <c r="A3" s="299" t="n"/>
      <c r="B3" s="300" t="n"/>
      <c r="C3" s="300" t="n"/>
      <c r="D3" s="300" t="n"/>
      <c r="E3" s="238" t="n"/>
      <c r="F3" s="302" t="n"/>
      <c r="G3" s="302" t="n"/>
      <c r="H3" s="302" t="n"/>
      <c r="I3" s="261" t="n"/>
      <c r="J3" s="261" t="n"/>
      <c r="K3" s="261" t="n"/>
      <c r="L3" s="261" t="n"/>
      <c r="M3" s="261" t="n"/>
    </row>
    <row r="4" ht="45.75" customFormat="1" customHeight="1" s="303">
      <c r="A4" s="299" t="n">
        <v>44531</v>
      </c>
      <c r="B4" s="300" t="n">
        <v>1</v>
      </c>
      <c r="C4" s="300" t="n">
        <v>2</v>
      </c>
      <c r="D4" s="300" t="n">
        <v>4</v>
      </c>
      <c r="E4" s="238" t="inlineStr">
        <is>
          <t>Eu150</t>
        </is>
      </c>
      <c r="F4" s="302" t="n">
        <v>15</v>
      </c>
      <c r="G4" s="302" t="n">
        <v>14.5</v>
      </c>
      <c r="H4" s="302" t="n">
        <v>15.5</v>
      </c>
      <c r="I4" s="261" t="n">
        <v>14.5</v>
      </c>
      <c r="J4" s="261" t="n">
        <v>14.9</v>
      </c>
      <c r="K4" s="261" t="n">
        <v>15.5</v>
      </c>
      <c r="L4" s="261" t="n">
        <v>14.9</v>
      </c>
      <c r="M4" s="261" t="n">
        <v>14.5</v>
      </c>
      <c r="N4" t="n">
        <v>15.5</v>
      </c>
    </row>
    <row r="5" ht="45.75" customFormat="1" customHeight="1" s="303">
      <c r="A5" s="299" t="n">
        <v>44531</v>
      </c>
      <c r="B5" s="300" t="n">
        <v>1</v>
      </c>
      <c r="C5" s="300" t="n">
        <v>2</v>
      </c>
      <c r="D5" s="300" t="n">
        <v>6</v>
      </c>
      <c r="E5" s="238" t="inlineStr">
        <is>
          <t>Eu150</t>
        </is>
      </c>
      <c r="F5" s="302" t="n">
        <v>18</v>
      </c>
      <c r="G5" s="302" t="n">
        <v>15.5</v>
      </c>
      <c r="H5" s="302" t="n">
        <v>16.5</v>
      </c>
      <c r="I5" s="261" t="n">
        <v>15.6</v>
      </c>
      <c r="J5" s="261" t="n">
        <v>15.7</v>
      </c>
      <c r="K5" s="261" t="n">
        <v>16</v>
      </c>
      <c r="L5" s="261" t="n">
        <v>15.7</v>
      </c>
      <c r="M5" s="261" t="n">
        <v>15.6</v>
      </c>
      <c r="N5" t="n">
        <v>16</v>
      </c>
    </row>
    <row r="6" ht="45.75" customFormat="1" customHeight="1" s="303">
      <c r="A6" s="299" t="n">
        <v>44531</v>
      </c>
      <c r="B6" s="300" t="n">
        <v>1</v>
      </c>
      <c r="C6" s="300" t="n">
        <v>3</v>
      </c>
      <c r="D6" s="300" t="n">
        <v>6</v>
      </c>
      <c r="E6" s="238" t="inlineStr">
        <is>
          <t>Eu150</t>
        </is>
      </c>
      <c r="F6" s="302" t="n">
        <v>18</v>
      </c>
      <c r="G6" s="302" t="n">
        <v>15.5</v>
      </c>
      <c r="H6" s="302" t="n">
        <v>16.5</v>
      </c>
      <c r="I6" s="261" t="n">
        <v>16.5</v>
      </c>
      <c r="J6" s="261" t="n">
        <v>15.7</v>
      </c>
      <c r="K6" s="261" t="n">
        <v>16</v>
      </c>
      <c r="L6" s="261" t="n">
        <v>16</v>
      </c>
      <c r="M6" s="261" t="n">
        <v>15.7</v>
      </c>
      <c r="N6" t="n">
        <v>16.5</v>
      </c>
    </row>
    <row r="7" ht="45.75" customFormat="1" customHeight="1" s="303">
      <c r="A7" s="299" t="n">
        <v>44531</v>
      </c>
      <c r="B7" s="300" t="n">
        <v>1</v>
      </c>
      <c r="C7" s="300" t="n">
        <v>4</v>
      </c>
      <c r="D7" s="300" t="n">
        <v>5</v>
      </c>
      <c r="E7" s="238" t="inlineStr">
        <is>
          <t>Eu150</t>
        </is>
      </c>
      <c r="F7" s="302" t="n">
        <v>15</v>
      </c>
      <c r="G7" s="302" t="n">
        <v>14.5</v>
      </c>
      <c r="H7" s="302" t="n">
        <v>15.5</v>
      </c>
      <c r="I7" s="261" t="n">
        <v>14.5</v>
      </c>
      <c r="J7" s="261" t="n">
        <v>15</v>
      </c>
      <c r="K7" s="261" t="n">
        <v>15.5</v>
      </c>
      <c r="L7" s="261" t="n">
        <v>15</v>
      </c>
      <c r="M7" s="261" t="n">
        <v>14.5</v>
      </c>
      <c r="N7" t="n">
        <v>15.5</v>
      </c>
    </row>
    <row r="8" ht="45.75" customFormat="1" customHeight="1" s="303">
      <c r="A8" s="299" t="n">
        <v>44531</v>
      </c>
      <c r="B8" s="300" t="n">
        <v>1</v>
      </c>
      <c r="C8" s="300" t="n">
        <v>4</v>
      </c>
      <c r="D8" s="300" t="n">
        <v>6</v>
      </c>
      <c r="E8" s="238" t="inlineStr">
        <is>
          <t>Eu150</t>
        </is>
      </c>
      <c r="F8" s="302" t="n">
        <v>15</v>
      </c>
      <c r="G8" s="302" t="n">
        <v>14.5</v>
      </c>
      <c r="H8" s="302" t="n">
        <v>15.5</v>
      </c>
      <c r="I8" s="261" t="n">
        <v>14.7</v>
      </c>
      <c r="J8" s="261" t="n">
        <v>17.7</v>
      </c>
      <c r="K8" s="261" t="n">
        <v>18.1</v>
      </c>
      <c r="L8" s="261" t="n">
        <v>17.7</v>
      </c>
      <c r="M8" s="261" t="n">
        <v>14.7</v>
      </c>
      <c r="N8" t="n">
        <v>18.1</v>
      </c>
    </row>
    <row r="9" ht="45.75" customFormat="1" customHeight="1" s="303">
      <c r="A9" s="299" t="n">
        <v>44531</v>
      </c>
      <c r="B9" s="300" t="n">
        <v>1</v>
      </c>
      <c r="C9" s="300" t="n">
        <v>5</v>
      </c>
      <c r="D9" s="300" t="n">
        <v>6</v>
      </c>
      <c r="E9" s="238" t="inlineStr">
        <is>
          <t>Eu150</t>
        </is>
      </c>
      <c r="F9" s="302" t="n">
        <v>15</v>
      </c>
      <c r="G9" s="302" t="n">
        <v>17.5</v>
      </c>
      <c r="H9" s="302" t="n">
        <v>18.5</v>
      </c>
      <c r="I9" s="261" t="n">
        <v>17.3</v>
      </c>
      <c r="J9" s="261" t="n">
        <v>18.1</v>
      </c>
      <c r="K9" s="261" t="n">
        <v>18.4</v>
      </c>
      <c r="L9" s="261" t="n">
        <v>18.1</v>
      </c>
      <c r="M9" s="261" t="n">
        <v>17.3</v>
      </c>
      <c r="N9" t="n">
        <v>18.4</v>
      </c>
    </row>
    <row r="10" ht="45.75" customFormat="1" customHeight="1" s="303">
      <c r="A10" s="299" t="n">
        <v>44531</v>
      </c>
      <c r="B10" s="300" t="n">
        <v>1</v>
      </c>
      <c r="C10" s="300" t="n">
        <v>5</v>
      </c>
      <c r="D10" s="300" t="n">
        <v>5</v>
      </c>
      <c r="E10" s="238" t="inlineStr">
        <is>
          <t>Eu150</t>
        </is>
      </c>
      <c r="F10" s="302" t="n">
        <v>15</v>
      </c>
      <c r="G10" s="302" t="n">
        <v>14.5</v>
      </c>
      <c r="H10" s="302" t="n">
        <v>15.5</v>
      </c>
      <c r="I10" s="261" t="n">
        <v>14.3</v>
      </c>
      <c r="J10" s="261" t="n">
        <v>15.1</v>
      </c>
      <c r="K10" s="261" t="n">
        <v>15.4</v>
      </c>
      <c r="L10" s="261" t="n">
        <v>15.1</v>
      </c>
      <c r="M10" s="261" t="n">
        <v>14.3</v>
      </c>
      <c r="N10" t="n">
        <v>15.4</v>
      </c>
    </row>
    <row r="11" ht="45.75" customFormat="1" customHeight="1" s="303">
      <c r="A11" s="299" t="n">
        <v>44531</v>
      </c>
      <c r="B11" s="300" t="n">
        <v>1</v>
      </c>
      <c r="C11" s="300" t="n">
        <v>6</v>
      </c>
      <c r="D11" s="300" t="n">
        <v>6</v>
      </c>
      <c r="E11" s="238" t="inlineStr">
        <is>
          <t>Eu150</t>
        </is>
      </c>
      <c r="F11" s="302" t="n">
        <v>15</v>
      </c>
      <c r="G11" s="302" t="n">
        <v>17.5</v>
      </c>
      <c r="H11" s="302" t="n">
        <v>18.5</v>
      </c>
      <c r="I11" s="261" t="n">
        <v>17.4</v>
      </c>
      <c r="J11" s="261" t="n">
        <v>17.5</v>
      </c>
      <c r="K11" s="261" t="n">
        <v>18.5</v>
      </c>
      <c r="L11" s="261" t="n">
        <v>17.5</v>
      </c>
      <c r="M11" s="261" t="n">
        <v>17.4</v>
      </c>
      <c r="N11" t="n">
        <v>18.5</v>
      </c>
    </row>
    <row r="12" ht="45.75" customFormat="1" customHeight="1" s="303">
      <c r="A12" s="299" t="n">
        <v>44531</v>
      </c>
      <c r="B12" s="300" t="n">
        <v>1</v>
      </c>
      <c r="C12" s="300" t="n">
        <v>6</v>
      </c>
      <c r="D12" s="300" t="n">
        <v>5</v>
      </c>
      <c r="E12" s="238" t="inlineStr">
        <is>
          <t>Eu150</t>
        </is>
      </c>
      <c r="F12" s="302" t="n">
        <v>15</v>
      </c>
      <c r="G12" s="302" t="n">
        <v>14.5</v>
      </c>
      <c r="H12" s="302" t="n">
        <v>15.5</v>
      </c>
      <c r="I12" s="261" t="n">
        <v>14.5</v>
      </c>
      <c r="J12" s="261" t="n">
        <v>14.6</v>
      </c>
      <c r="K12" s="261" t="n">
        <v>15</v>
      </c>
      <c r="L12" s="261" t="n">
        <v>14.6</v>
      </c>
      <c r="M12" s="261" t="n">
        <v>14.5</v>
      </c>
      <c r="N12" t="n">
        <v>15</v>
      </c>
    </row>
    <row r="13" ht="45.75" customFormat="1" customHeight="1" s="303">
      <c r="A13" s="299" t="n">
        <v>44531</v>
      </c>
      <c r="B13" s="300" t="n">
        <v>2</v>
      </c>
      <c r="C13" s="300" t="n">
        <v>1</v>
      </c>
      <c r="D13" s="300" t="n">
        <v>6</v>
      </c>
      <c r="E13" s="238" t="inlineStr">
        <is>
          <t>Eu150</t>
        </is>
      </c>
      <c r="F13" s="302" t="n">
        <v>18</v>
      </c>
      <c r="G13" s="302" t="n">
        <v>16.5</v>
      </c>
      <c r="H13" s="302" t="n">
        <v>17.5</v>
      </c>
      <c r="I13" s="261" t="n">
        <v>16.7</v>
      </c>
      <c r="J13" s="261" t="n">
        <v>16.5</v>
      </c>
      <c r="K13" s="261" t="n">
        <v>16.2</v>
      </c>
      <c r="L13" s="261" t="n">
        <v>16.5</v>
      </c>
      <c r="M13" s="261" t="n">
        <v>16.2</v>
      </c>
      <c r="N13" t="n">
        <v>16.7</v>
      </c>
    </row>
    <row r="14" ht="45.75" customFormat="1" customHeight="1" s="303">
      <c r="A14" s="299" t="n">
        <v>44531</v>
      </c>
      <c r="B14" s="300" t="n">
        <v>2</v>
      </c>
      <c r="C14" s="300" t="n">
        <v>1</v>
      </c>
      <c r="D14" s="300" t="n">
        <v>6</v>
      </c>
      <c r="E14" s="238" t="inlineStr">
        <is>
          <t>Eu150</t>
        </is>
      </c>
      <c r="F14" s="302" t="n">
        <v>16</v>
      </c>
      <c r="G14" s="302" t="n">
        <v>15.5</v>
      </c>
      <c r="H14" s="302" t="n">
        <v>16.5</v>
      </c>
      <c r="I14" s="261" t="n">
        <v>15.7</v>
      </c>
      <c r="J14" s="261" t="n">
        <v>15.4</v>
      </c>
      <c r="K14" s="261" t="n">
        <v>15.5</v>
      </c>
      <c r="L14" s="261" t="n">
        <v>15.5</v>
      </c>
      <c r="M14" s="261" t="n">
        <v>15.4</v>
      </c>
      <c r="N14" t="n">
        <v>15.7</v>
      </c>
    </row>
    <row r="15" ht="45.75" customFormat="1" customHeight="1" s="303">
      <c r="A15" s="299" t="n">
        <v>44531</v>
      </c>
      <c r="B15" s="300" t="n">
        <v>2</v>
      </c>
      <c r="C15" s="300" t="n">
        <v>1</v>
      </c>
      <c r="D15" s="300" t="n">
        <v>6</v>
      </c>
      <c r="E15" s="238" t="inlineStr">
        <is>
          <t>Eu150</t>
        </is>
      </c>
      <c r="F15" s="302" t="n">
        <v>18</v>
      </c>
      <c r="G15" s="302" t="n">
        <v>18.5</v>
      </c>
      <c r="H15" s="302" t="n">
        <v>19.5</v>
      </c>
      <c r="I15" s="261" t="n">
        <v>18.5</v>
      </c>
      <c r="J15" s="261" t="n">
        <v>18.2</v>
      </c>
      <c r="K15" s="261" t="n">
        <v>18.4</v>
      </c>
      <c r="L15" s="261" t="n">
        <v>18.4</v>
      </c>
      <c r="M15" s="261" t="n">
        <v>18.2</v>
      </c>
      <c r="N15" t="n">
        <v>18.5</v>
      </c>
    </row>
    <row r="16" ht="45.75" customFormat="1" customHeight="1" s="303">
      <c r="A16" s="299" t="n">
        <v>44531</v>
      </c>
      <c r="B16" s="300" t="n">
        <v>2</v>
      </c>
      <c r="C16" s="300" t="n">
        <v>1</v>
      </c>
      <c r="D16" s="300" t="n">
        <v>6</v>
      </c>
      <c r="E16" s="238" t="inlineStr">
        <is>
          <t>Eu150</t>
        </is>
      </c>
      <c r="F16" s="302" t="n">
        <v>18</v>
      </c>
      <c r="G16" s="302" t="n">
        <v>16.5</v>
      </c>
      <c r="H16" s="302" t="n">
        <v>17.5</v>
      </c>
      <c r="I16" s="261" t="n">
        <v>16.3</v>
      </c>
      <c r="J16" s="261" t="n">
        <v>16.5</v>
      </c>
      <c r="K16" s="261" t="n">
        <v>16.2</v>
      </c>
      <c r="L16" s="261" t="n">
        <v>16.3</v>
      </c>
      <c r="M16" s="261" t="n">
        <v>16.2</v>
      </c>
      <c r="N16" t="n">
        <v>16.5</v>
      </c>
    </row>
    <row r="17" ht="45.75" customFormat="1" customHeight="1" s="303">
      <c r="A17" s="299" t="n">
        <v>44531</v>
      </c>
      <c r="B17" s="300" t="n">
        <v>2</v>
      </c>
      <c r="C17" s="300" t="n">
        <v>3</v>
      </c>
      <c r="D17" s="300" t="n">
        <v>4</v>
      </c>
      <c r="E17" s="238" t="inlineStr">
        <is>
          <t>Eu150</t>
        </is>
      </c>
      <c r="F17" s="302" t="n">
        <v>16</v>
      </c>
      <c r="G17" s="302" t="n">
        <v>15.5</v>
      </c>
      <c r="H17" s="302" t="n">
        <v>16.5</v>
      </c>
      <c r="I17" s="261" t="n">
        <v>15.5</v>
      </c>
      <c r="J17" s="261" t="n">
        <v>15.7</v>
      </c>
      <c r="K17" s="261" t="n">
        <v>15.6</v>
      </c>
      <c r="L17" s="261" t="n">
        <v>15.6</v>
      </c>
      <c r="M17" s="261" t="n">
        <v>15.5</v>
      </c>
      <c r="N17" t="n">
        <v>15.7</v>
      </c>
    </row>
    <row r="18" ht="45.75" customFormat="1" customHeight="1" s="303">
      <c r="A18" s="299" t="n">
        <v>44531</v>
      </c>
      <c r="B18" s="300" t="n">
        <v>2</v>
      </c>
      <c r="C18" s="300" t="n">
        <v>6</v>
      </c>
      <c r="D18" s="300" t="n">
        <v>6</v>
      </c>
      <c r="E18" s="238" t="inlineStr">
        <is>
          <t>Eu150</t>
        </is>
      </c>
      <c r="F18" s="302" t="n">
        <v>18</v>
      </c>
      <c r="G18" s="302" t="n">
        <v>15.5</v>
      </c>
      <c r="H18" s="302" t="n">
        <v>16.5</v>
      </c>
      <c r="I18" s="261" t="n">
        <v>15.5</v>
      </c>
      <c r="J18" s="261" t="n">
        <v>15.6</v>
      </c>
      <c r="K18" s="261" t="n">
        <v>15.8</v>
      </c>
      <c r="L18" s="261" t="n">
        <v>15.6</v>
      </c>
      <c r="M18" s="261" t="n">
        <v>15.5</v>
      </c>
      <c r="N18" t="n">
        <v>15.8</v>
      </c>
    </row>
    <row r="19" ht="45.75" customFormat="1" customHeight="1" s="303">
      <c r="A19" s="299" t="n">
        <v>44531</v>
      </c>
      <c r="B19" s="300" t="n">
        <v>2</v>
      </c>
      <c r="C19" s="300" t="n">
        <v>9</v>
      </c>
      <c r="D19" s="300" t="n">
        <v>4</v>
      </c>
      <c r="E19" s="238" t="inlineStr">
        <is>
          <t>Eu150</t>
        </is>
      </c>
      <c r="F19" s="302" t="n">
        <v>16</v>
      </c>
      <c r="G19" s="302" t="n">
        <v>15.5</v>
      </c>
      <c r="H19" s="302" t="n">
        <v>16.5</v>
      </c>
      <c r="I19" s="261" t="n">
        <v>15</v>
      </c>
      <c r="J19" s="261" t="n">
        <v>15.4</v>
      </c>
      <c r="K19" s="261" t="n">
        <v>15.5</v>
      </c>
      <c r="L19" s="261" t="n">
        <v>15.4</v>
      </c>
      <c r="M19" s="261" t="n">
        <v>15</v>
      </c>
      <c r="N19" t="n">
        <v>15.5</v>
      </c>
    </row>
    <row r="20" ht="45.75" customFormat="1" customHeight="1" s="303">
      <c r="A20" s="299" t="n"/>
      <c r="B20" s="300" t="n"/>
      <c r="C20" s="300" t="n"/>
      <c r="D20" s="300" t="n"/>
      <c r="E20" s="238" t="n"/>
      <c r="F20" s="302" t="n"/>
      <c r="G20" s="302" t="n"/>
      <c r="H20" s="302" t="n"/>
      <c r="I20" s="261" t="n"/>
      <c r="J20" s="261" t="n"/>
      <c r="K20" s="261" t="n"/>
      <c r="L20" s="261" t="n"/>
      <c r="M20" s="261" t="n"/>
    </row>
    <row r="21" ht="45.75" customFormat="1" customHeight="1" s="303">
      <c r="A21" s="299" t="n"/>
      <c r="B21" s="300" t="n"/>
      <c r="C21" s="300" t="n"/>
      <c r="D21" s="300" t="n"/>
      <c r="E21" s="238" t="n"/>
      <c r="F21" s="302" t="n"/>
      <c r="G21" s="302" t="n"/>
      <c r="H21" s="302" t="n"/>
      <c r="I21" s="261" t="n"/>
      <c r="J21" s="261" t="n"/>
      <c r="K21" s="261" t="n"/>
      <c r="L21" s="261" t="n"/>
      <c r="M21" s="261" t="n"/>
    </row>
    <row r="22" ht="45.75" customFormat="1" customHeight="1" s="303">
      <c r="A22" s="299" t="n"/>
      <c r="B22" s="300" t="n"/>
      <c r="C22" s="300" t="n"/>
      <c r="D22" s="300" t="n"/>
      <c r="E22" s="238" t="n"/>
      <c r="F22" s="302" t="n"/>
      <c r="G22" s="302" t="n"/>
      <c r="H22" s="302" t="n"/>
      <c r="I22" s="261" t="n"/>
      <c r="J22" s="261" t="n"/>
      <c r="K22" s="261" t="n"/>
      <c r="L22" s="261" t="n"/>
      <c r="M22" s="261" t="n"/>
    </row>
    <row r="23" ht="45.75" customFormat="1" customHeight="1" s="303">
      <c r="A23" s="299" t="n"/>
      <c r="B23" s="300" t="n"/>
      <c r="C23" s="300" t="n"/>
      <c r="D23" s="300" t="n"/>
      <c r="E23" s="238" t="n"/>
      <c r="F23" s="302" t="n"/>
      <c r="G23" s="302" t="n"/>
      <c r="H23" s="302" t="n"/>
      <c r="I23" s="261" t="n"/>
      <c r="J23" s="261" t="n"/>
      <c r="K23" s="261" t="n"/>
      <c r="L23" s="261" t="n"/>
      <c r="M23" s="261" t="n"/>
    </row>
    <row r="24" ht="45.75" customFormat="1" customHeight="1" s="303">
      <c r="A24" s="299" t="n"/>
      <c r="B24" s="300" t="n"/>
      <c r="C24" s="300" t="n"/>
      <c r="D24" s="300" t="n"/>
      <c r="E24" s="238" t="n"/>
      <c r="F24" s="302" t="n"/>
      <c r="G24" s="302" t="n"/>
      <c r="H24" s="302" t="n"/>
      <c r="I24" s="261" t="n"/>
      <c r="J24" s="261" t="n"/>
      <c r="K24" s="261" t="n"/>
      <c r="L24" s="261" t="n"/>
      <c r="M24" s="261" t="n"/>
    </row>
    <row r="25" ht="45.75" customFormat="1" customHeight="1" s="303">
      <c r="A25" s="299" t="n"/>
      <c r="B25" s="300" t="n"/>
      <c r="C25" s="300" t="n"/>
      <c r="D25" s="300" t="n"/>
      <c r="E25" s="238" t="n"/>
      <c r="F25" s="302" t="n"/>
      <c r="G25" s="302" t="n"/>
      <c r="H25" s="302" t="n"/>
      <c r="I25" s="261" t="n"/>
      <c r="J25" s="261" t="n"/>
      <c r="K25" s="261" t="n"/>
      <c r="L25" s="261" t="n"/>
      <c r="M25" s="261" t="n"/>
    </row>
    <row r="26" ht="45.75" customFormat="1" customHeight="1" s="303">
      <c r="A26" s="299" t="n"/>
      <c r="B26" s="300" t="n"/>
      <c r="C26" s="300" t="n"/>
      <c r="D26" s="300" t="n"/>
      <c r="E26" s="238" t="n"/>
      <c r="F26" s="302" t="n"/>
      <c r="G26" s="302" t="n"/>
      <c r="H26" s="302" t="n"/>
      <c r="I26" s="261" t="n"/>
      <c r="J26" s="261" t="n"/>
      <c r="K26" s="261" t="n"/>
      <c r="L26" s="261" t="n"/>
      <c r="M26" s="261" t="n"/>
    </row>
    <row r="27" ht="45.75" customFormat="1" customHeight="1" s="303">
      <c r="A27" s="299" t="n"/>
      <c r="B27" s="300" t="n"/>
      <c r="C27" s="300" t="n"/>
      <c r="D27" s="300" t="n"/>
      <c r="E27" s="238" t="n"/>
      <c r="F27" s="302" t="n"/>
      <c r="G27" s="302" t="n"/>
      <c r="H27" s="302" t="n"/>
      <c r="I27" s="261" t="n"/>
      <c r="J27" s="261" t="n"/>
      <c r="K27" s="261" t="n"/>
      <c r="L27" s="261" t="n"/>
      <c r="M27" s="261" t="n"/>
    </row>
    <row r="28" ht="45.75" customFormat="1" customHeight="1" s="303">
      <c r="A28" s="299" t="n"/>
      <c r="B28" s="300" t="n"/>
      <c r="C28" s="300" t="n"/>
      <c r="D28" s="300" t="n"/>
      <c r="E28" s="238" t="n"/>
      <c r="F28" s="302" t="n"/>
      <c r="G28" s="302" t="n"/>
      <c r="H28" s="302" t="n"/>
      <c r="I28" s="261" t="n"/>
      <c r="J28" s="261" t="n"/>
      <c r="K28" s="261" t="n"/>
      <c r="L28" s="261" t="n"/>
      <c r="M28" s="261" t="n"/>
    </row>
    <row r="29" ht="45.75" customFormat="1" customHeight="1" s="303">
      <c r="A29" s="299" t="n"/>
      <c r="B29" s="300" t="n"/>
      <c r="C29" s="300" t="n"/>
      <c r="D29" s="300" t="n"/>
      <c r="E29" s="238" t="n"/>
      <c r="F29" s="302" t="n"/>
      <c r="G29" s="302" t="n"/>
      <c r="H29" s="302" t="n"/>
      <c r="I29" s="261" t="n"/>
      <c r="J29" s="261" t="n"/>
      <c r="K29" s="261" t="n"/>
      <c r="L29" s="261" t="n"/>
      <c r="M29" s="261" t="n"/>
    </row>
    <row r="30" ht="45.75" customFormat="1" customHeight="1" s="303">
      <c r="A30" s="299" t="n"/>
      <c r="B30" s="300" t="n"/>
      <c r="C30" s="300" t="n"/>
      <c r="D30" s="300" t="n"/>
      <c r="E30" s="238" t="n"/>
      <c r="F30" s="302" t="n"/>
      <c r="G30" s="302" t="n"/>
      <c r="H30" s="302" t="n"/>
      <c r="I30" s="261" t="n"/>
      <c r="J30" s="261" t="n"/>
      <c r="K30" s="261" t="n"/>
      <c r="L30" s="261" t="n"/>
      <c r="M30" s="261" t="n"/>
    </row>
    <row r="31" ht="45.75" customFormat="1" customHeight="1" s="303">
      <c r="A31" s="299" t="n"/>
      <c r="B31" s="300" t="n"/>
      <c r="C31" s="300" t="n"/>
      <c r="D31" s="300" t="n"/>
      <c r="E31" s="238" t="n"/>
      <c r="F31" s="302" t="n"/>
      <c r="G31" s="302" t="n"/>
      <c r="H31" s="302" t="n"/>
      <c r="I31" s="261" t="n"/>
      <c r="J31" s="261" t="n"/>
      <c r="K31" s="261" t="n"/>
      <c r="L31" s="261" t="n"/>
      <c r="M31" s="261" t="n"/>
    </row>
    <row r="32" ht="45.75" customFormat="1" customHeight="1" s="303">
      <c r="A32" s="299" t="n"/>
      <c r="B32" s="300" t="n"/>
      <c r="C32" s="300" t="n"/>
      <c r="D32" s="300" t="n"/>
      <c r="E32" s="238" t="n"/>
      <c r="F32" s="302" t="n"/>
      <c r="G32" s="302" t="n"/>
      <c r="H32" s="302" t="n"/>
      <c r="I32" s="261" t="n"/>
      <c r="J32" s="261" t="n"/>
      <c r="K32" s="261" t="n"/>
      <c r="L32" s="261" t="n"/>
      <c r="M32" s="261" t="n"/>
    </row>
    <row r="33" ht="45.75" customFormat="1" customHeight="1" s="303">
      <c r="A33" s="299" t="n"/>
      <c r="B33" s="300" t="n"/>
      <c r="C33" s="300" t="n"/>
      <c r="D33" s="300" t="n"/>
      <c r="E33" s="238" t="n"/>
      <c r="F33" s="302" t="n"/>
      <c r="G33" s="302" t="n"/>
      <c r="H33" s="302" t="n"/>
      <c r="I33" s="261" t="n"/>
      <c r="J33" s="261" t="n"/>
      <c r="K33" s="261" t="n"/>
      <c r="L33" s="261" t="n"/>
      <c r="M33" s="261" t="n"/>
    </row>
    <row r="34" ht="45.75" customFormat="1" customHeight="1" s="303">
      <c r="A34" s="299" t="n"/>
      <c r="B34" s="300" t="n"/>
      <c r="C34" s="300" t="n"/>
      <c r="D34" s="300" t="n"/>
      <c r="E34" s="238" t="n"/>
      <c r="F34" s="302" t="n"/>
      <c r="G34" s="302" t="n"/>
      <c r="H34" s="302" t="n"/>
      <c r="I34" s="261" t="n"/>
      <c r="J34" s="261" t="n"/>
      <c r="K34" s="261" t="n"/>
      <c r="L34" s="261" t="n"/>
      <c r="M34" s="261" t="n"/>
    </row>
    <row r="35" ht="45.75" customFormat="1" customHeight="1" s="303">
      <c r="A35" s="299" t="n"/>
      <c r="B35" s="300" t="n"/>
      <c r="C35" s="300" t="n"/>
      <c r="D35" s="300" t="n"/>
      <c r="E35" s="238" t="n"/>
      <c r="F35" s="302" t="n"/>
      <c r="G35" s="302" t="n"/>
      <c r="H35" s="302" t="n"/>
      <c r="I35" s="261" t="n"/>
      <c r="J35" s="261" t="n"/>
      <c r="K35" s="261" t="n"/>
      <c r="L35" s="261" t="n"/>
      <c r="M35" s="261" t="n"/>
    </row>
    <row r="36" ht="45.75" customFormat="1" customHeight="1" s="303">
      <c r="A36" s="299" t="n"/>
      <c r="B36" s="300" t="n"/>
      <c r="C36" s="300" t="n"/>
      <c r="D36" s="300" t="n"/>
      <c r="E36" s="238" t="n"/>
      <c r="F36" s="302" t="n"/>
      <c r="G36" s="302" t="n"/>
      <c r="H36" s="302" t="n"/>
      <c r="I36" s="261" t="n"/>
      <c r="J36" s="261" t="n"/>
      <c r="K36" s="261" t="n"/>
      <c r="L36" s="261" t="n"/>
      <c r="M36" s="261" t="n"/>
    </row>
    <row r="37" ht="45.75" customFormat="1" customHeight="1" s="303">
      <c r="A37" s="299" t="n"/>
      <c r="B37" s="300" t="n"/>
      <c r="C37" s="300" t="n"/>
      <c r="D37" s="300" t="n"/>
      <c r="E37" s="238" t="n"/>
      <c r="F37" s="302" t="n"/>
      <c r="G37" s="302" t="n"/>
      <c r="H37" s="302" t="n"/>
      <c r="I37" s="261" t="n"/>
      <c r="J37" s="261" t="n"/>
      <c r="K37" s="261" t="n"/>
      <c r="L37" s="261" t="n"/>
      <c r="M37" s="261" t="n"/>
    </row>
    <row r="38" ht="45.75" customFormat="1" customHeight="1" s="303">
      <c r="A38" s="299" t="n"/>
      <c r="B38" s="300" t="n"/>
      <c r="C38" s="300" t="n"/>
      <c r="D38" s="300" t="n"/>
      <c r="E38" s="238" t="n"/>
      <c r="F38" s="302" t="n"/>
      <c r="G38" s="302" t="n"/>
      <c r="H38" s="302" t="n"/>
      <c r="I38" s="261" t="n"/>
      <c r="J38" s="261" t="n"/>
      <c r="K38" s="261" t="n"/>
      <c r="L38" s="261" t="n"/>
      <c r="M38" s="261" t="n"/>
    </row>
    <row r="39" ht="45.75" customFormat="1" customHeight="1" s="303">
      <c r="A39" s="299" t="n"/>
      <c r="B39" s="300" t="n"/>
      <c r="C39" s="300" t="n"/>
      <c r="D39" s="300" t="n"/>
      <c r="E39" s="238" t="n"/>
      <c r="F39" s="302" t="n"/>
      <c r="G39" s="302" t="n"/>
      <c r="H39" s="302" t="n"/>
      <c r="I39" s="261" t="n"/>
      <c r="J39" s="261" t="n"/>
      <c r="K39" s="261" t="n"/>
      <c r="L39" s="261" t="n"/>
      <c r="M39" s="261" t="n"/>
    </row>
    <row r="40" ht="45.75" customFormat="1" customHeight="1" s="303">
      <c r="A40" s="299" t="n"/>
      <c r="B40" s="300" t="n"/>
      <c r="C40" s="300" t="n"/>
      <c r="D40" s="300" t="n"/>
      <c r="E40" s="238" t="n"/>
      <c r="F40" s="302" t="n"/>
      <c r="G40" s="302" t="n"/>
      <c r="H40" s="302" t="n"/>
      <c r="I40" s="261" t="n"/>
      <c r="J40" s="261" t="n"/>
      <c r="K40" s="261" t="n"/>
      <c r="L40" s="261" t="n"/>
      <c r="M40" s="261" t="n"/>
    </row>
    <row r="41" ht="45.75" customFormat="1" customHeight="1" s="303">
      <c r="A41" s="299" t="n"/>
      <c r="B41" s="300" t="n"/>
      <c r="C41" s="300" t="n"/>
      <c r="D41" s="300" t="n"/>
      <c r="E41" s="238" t="n"/>
      <c r="F41" s="302" t="n"/>
      <c r="G41" s="302" t="n"/>
      <c r="H41" s="302" t="n"/>
      <c r="I41" s="261" t="n"/>
      <c r="J41" s="261" t="n"/>
      <c r="K41" s="261" t="n"/>
      <c r="L41" s="261" t="n"/>
      <c r="M41" s="261" t="n"/>
    </row>
    <row r="42" ht="45.75" customFormat="1" customHeight="1" s="303">
      <c r="A42" s="299" t="n"/>
      <c r="B42" s="300" t="n"/>
      <c r="C42" s="300" t="n"/>
      <c r="D42" s="300" t="n"/>
      <c r="E42" s="238" t="n"/>
      <c r="F42" s="302" t="n"/>
      <c r="G42" s="302" t="n"/>
      <c r="H42" s="302" t="n"/>
      <c r="I42" s="261" t="n"/>
      <c r="J42" s="261" t="n"/>
      <c r="K42" s="261" t="n"/>
      <c r="L42" s="261" t="n"/>
      <c r="M42" s="261" t="n"/>
    </row>
    <row r="43" ht="45.75" customFormat="1" customHeight="1" s="303">
      <c r="A43" s="299" t="n"/>
      <c r="B43" s="300" t="n"/>
      <c r="C43" s="300" t="n"/>
      <c r="D43" s="300" t="n"/>
      <c r="E43" s="238" t="n"/>
      <c r="F43" s="302" t="n"/>
      <c r="G43" s="302" t="n"/>
      <c r="H43" s="302" t="n"/>
      <c r="I43" s="261" t="n"/>
      <c r="J43" s="261" t="n"/>
      <c r="K43" s="261" t="n"/>
      <c r="L43" s="261" t="n"/>
      <c r="M43" s="261" t="n"/>
    </row>
    <row r="44" ht="45.75" customFormat="1" customHeight="1" s="303">
      <c r="A44" s="299" t="n"/>
      <c r="B44" s="300" t="n"/>
      <c r="C44" s="300" t="n"/>
      <c r="D44" s="300" t="n"/>
      <c r="E44" s="238" t="n"/>
      <c r="F44" s="302" t="n"/>
      <c r="G44" s="302" t="n"/>
      <c r="H44" s="302" t="n"/>
      <c r="I44" s="261" t="n"/>
      <c r="J44" s="261" t="n"/>
      <c r="K44" s="261" t="n"/>
      <c r="L44" s="261" t="n"/>
      <c r="M44" s="261" t="n"/>
    </row>
    <row r="45" ht="45.75" customFormat="1" customHeight="1" s="303">
      <c r="A45" s="299" t="n"/>
      <c r="B45" s="300" t="n"/>
      <c r="C45" s="300" t="n"/>
      <c r="D45" s="300" t="n"/>
      <c r="E45" s="238" t="n"/>
      <c r="F45" s="302" t="n"/>
      <c r="G45" s="302" t="n"/>
      <c r="H45" s="302" t="n"/>
      <c r="I45" s="261" t="n"/>
      <c r="J45" s="261" t="n"/>
      <c r="K45" s="261" t="n"/>
      <c r="L45" s="261" t="n"/>
      <c r="M45" s="261" t="n"/>
    </row>
    <row r="46" ht="45.75" customFormat="1" customHeight="1" s="303">
      <c r="A46" s="299" t="n"/>
      <c r="B46" s="300" t="n"/>
      <c r="C46" s="300" t="n"/>
      <c r="D46" s="300" t="n"/>
      <c r="E46" s="238" t="n"/>
      <c r="F46" s="302" t="n"/>
      <c r="G46" s="302" t="n"/>
      <c r="H46" s="302" t="n"/>
      <c r="I46" s="261" t="n"/>
      <c r="J46" s="261" t="n"/>
      <c r="K46" s="261" t="n"/>
      <c r="L46" s="261" t="n"/>
      <c r="M46" s="261" t="n"/>
    </row>
    <row r="47" ht="45.75" customFormat="1" customHeight="1" s="303">
      <c r="A47" s="299" t="n"/>
      <c r="B47" s="300" t="n"/>
      <c r="C47" s="300" t="n"/>
      <c r="D47" s="300" t="n"/>
      <c r="E47" s="238" t="n"/>
      <c r="F47" s="302" t="n"/>
      <c r="G47" s="302" t="n"/>
      <c r="H47" s="302" t="n"/>
      <c r="I47" s="261" t="n"/>
      <c r="J47" s="261" t="n"/>
      <c r="K47" s="261" t="n"/>
      <c r="L47" s="261" t="n"/>
      <c r="M47" s="261" t="n"/>
    </row>
    <row r="48" ht="45.75" customFormat="1" customHeight="1" s="303">
      <c r="A48" s="299" t="n"/>
      <c r="B48" s="300" t="n"/>
      <c r="C48" s="300" t="n"/>
      <c r="D48" s="300" t="n"/>
      <c r="E48" s="238" t="n"/>
      <c r="F48" s="302" t="n"/>
      <c r="G48" s="302" t="n"/>
      <c r="H48" s="302" t="n"/>
      <c r="I48" s="261" t="n"/>
      <c r="J48" s="261" t="n"/>
      <c r="K48" s="261" t="n"/>
      <c r="L48" s="261" t="n"/>
      <c r="M48" s="261" t="n"/>
    </row>
    <row r="49" ht="45.75" customFormat="1" customHeight="1" s="303">
      <c r="A49" s="299" t="n"/>
      <c r="B49" s="300" t="n"/>
      <c r="C49" s="300" t="n"/>
      <c r="D49" s="300" t="n"/>
      <c r="E49" s="238" t="n"/>
      <c r="F49" s="302" t="n"/>
      <c r="G49" s="302" t="n"/>
      <c r="H49" s="302" t="n"/>
      <c r="I49" s="261" t="n"/>
      <c r="J49" s="261" t="n"/>
      <c r="K49" s="261" t="n"/>
      <c r="L49" s="261" t="n"/>
      <c r="M49" s="261" t="n"/>
    </row>
    <row r="50" ht="45.75" customFormat="1" customHeight="1" s="303">
      <c r="A50" s="299" t="n"/>
      <c r="B50" s="300" t="n"/>
      <c r="C50" s="300" t="n"/>
      <c r="D50" s="300" t="n"/>
      <c r="E50" s="238" t="n"/>
      <c r="F50" s="302" t="n"/>
      <c r="G50" s="302" t="n"/>
      <c r="H50" s="302" t="n"/>
      <c r="I50" s="261" t="n"/>
      <c r="J50" s="261" t="n"/>
      <c r="K50" s="261" t="n"/>
      <c r="L50" s="261" t="n"/>
      <c r="M50" s="261" t="n"/>
    </row>
    <row r="51" ht="45.75" customFormat="1" customHeight="1" s="303">
      <c r="A51" s="299" t="n"/>
      <c r="B51" s="300" t="n"/>
      <c r="C51" s="300" t="n"/>
      <c r="D51" s="300" t="n"/>
      <c r="E51" s="238" t="n"/>
      <c r="F51" s="302" t="n"/>
      <c r="G51" s="302" t="n"/>
      <c r="H51" s="302" t="n"/>
      <c r="I51" s="261" t="n"/>
      <c r="J51" s="261" t="n"/>
      <c r="K51" s="261" t="n"/>
      <c r="L51" s="261" t="n"/>
      <c r="M51" s="261" t="n"/>
    </row>
    <row r="52" ht="45.75" customFormat="1" customHeight="1" s="303">
      <c r="A52" s="299" t="n"/>
      <c r="B52" s="300" t="n"/>
      <c r="C52" s="300" t="n"/>
      <c r="D52" s="300" t="n"/>
      <c r="E52" s="238" t="n"/>
      <c r="F52" s="302" t="n"/>
      <c r="G52" s="302" t="n"/>
      <c r="H52" s="302" t="n"/>
      <c r="I52" s="261" t="n"/>
      <c r="J52" s="261" t="n"/>
      <c r="K52" s="261" t="n"/>
      <c r="L52" s="261" t="n"/>
      <c r="M52" s="261" t="n"/>
    </row>
    <row r="53" ht="45.75" customFormat="1" customHeight="1" s="303">
      <c r="A53" s="299" t="n"/>
      <c r="B53" s="300" t="n"/>
      <c r="C53" s="300" t="n"/>
      <c r="D53" s="300" t="n"/>
      <c r="E53" s="238" t="n"/>
      <c r="F53" s="302" t="n"/>
      <c r="G53" s="302" t="n"/>
      <c r="H53" s="302" t="n"/>
      <c r="I53" s="261" t="n"/>
      <c r="J53" s="261" t="n"/>
      <c r="K53" s="261" t="n"/>
      <c r="L53" s="261" t="n"/>
      <c r="M53" s="261" t="n"/>
    </row>
    <row r="54" ht="45.75" customFormat="1" customHeight="1" s="303">
      <c r="A54" s="299" t="n"/>
      <c r="B54" s="300" t="n"/>
      <c r="C54" s="300" t="n"/>
      <c r="D54" s="300" t="n"/>
      <c r="E54" s="238" t="n"/>
      <c r="F54" s="302" t="n"/>
      <c r="G54" s="302" t="n"/>
      <c r="H54" s="302" t="n"/>
      <c r="I54" s="261" t="n"/>
      <c r="J54" s="261" t="n"/>
      <c r="K54" s="261" t="n"/>
      <c r="L54" s="261" t="n"/>
      <c r="M54" s="261" t="n"/>
    </row>
    <row r="55" ht="45.75" customFormat="1" customHeight="1" s="303">
      <c r="A55" s="299" t="n"/>
      <c r="B55" s="300" t="n"/>
      <c r="C55" s="300" t="n"/>
      <c r="D55" s="300" t="n"/>
      <c r="E55" s="238" t="n"/>
      <c r="F55" s="302" t="n"/>
      <c r="G55" s="302" t="n"/>
      <c r="H55" s="302" t="n"/>
      <c r="I55" s="261" t="n"/>
      <c r="J55" s="261" t="n"/>
      <c r="K55" s="261" t="n"/>
      <c r="L55" s="261" t="n"/>
      <c r="M55" s="261" t="n"/>
    </row>
    <row r="56" ht="45.75" customFormat="1" customHeight="1" s="303">
      <c r="A56" s="299" t="n"/>
      <c r="B56" s="300" t="n"/>
      <c r="C56" s="300" t="n"/>
      <c r="D56" s="300" t="n"/>
      <c r="E56" s="238" t="n"/>
      <c r="F56" s="302" t="n"/>
      <c r="G56" s="302" t="n"/>
      <c r="H56" s="302" t="n"/>
      <c r="I56" s="261" t="n"/>
      <c r="J56" s="261" t="n"/>
      <c r="K56" s="261" t="n"/>
      <c r="L56" s="261" t="n"/>
      <c r="M56" s="261" t="n"/>
    </row>
    <row r="57" ht="45.75" customFormat="1" customHeight="1" s="303">
      <c r="A57" s="299" t="n"/>
      <c r="B57" s="300" t="n"/>
      <c r="C57" s="300" t="n"/>
      <c r="D57" s="300" t="n"/>
      <c r="E57" s="238" t="n"/>
      <c r="F57" s="302" t="n"/>
      <c r="G57" s="302" t="n"/>
      <c r="H57" s="302" t="n"/>
      <c r="I57" s="261" t="n"/>
      <c r="J57" s="261" t="n"/>
      <c r="K57" s="261" t="n"/>
      <c r="L57" s="261" t="n"/>
      <c r="M57" s="261" t="n"/>
    </row>
    <row r="58" ht="45.75" customFormat="1" customHeight="1" s="303">
      <c r="A58" s="299" t="n"/>
      <c r="B58" s="300" t="n"/>
      <c r="C58" s="300" t="n"/>
      <c r="D58" s="300" t="n"/>
      <c r="E58" s="238" t="n"/>
      <c r="F58" s="302" t="n"/>
      <c r="G58" s="302" t="n"/>
      <c r="H58" s="302" t="n"/>
      <c r="I58" s="261" t="n"/>
      <c r="J58" s="261" t="n"/>
      <c r="K58" s="261" t="n"/>
      <c r="L58" s="261" t="n"/>
      <c r="M58" s="261" t="n"/>
    </row>
    <row r="59" ht="45.75" customFormat="1" customHeight="1" s="303">
      <c r="A59" s="299" t="n"/>
      <c r="B59" s="300" t="n"/>
      <c r="C59" s="300" t="n"/>
      <c r="D59" s="300" t="n"/>
      <c r="E59" s="238" t="n"/>
      <c r="F59" s="302" t="n"/>
      <c r="G59" s="302" t="n"/>
      <c r="H59" s="302" t="n"/>
      <c r="I59" s="261" t="n"/>
      <c r="J59" s="261" t="n"/>
      <c r="K59" s="261" t="n"/>
      <c r="L59" s="261" t="n"/>
      <c r="M59" s="261" t="n"/>
    </row>
    <row r="60" ht="45.75" customFormat="1" customHeight="1" s="303">
      <c r="A60" s="299" t="n"/>
      <c r="B60" s="300" t="n"/>
      <c r="C60" s="300" t="n"/>
      <c r="D60" s="300" t="n"/>
      <c r="E60" s="238" t="n"/>
      <c r="F60" s="302" t="n"/>
      <c r="G60" s="302" t="n"/>
      <c r="H60" s="302" t="n"/>
      <c r="I60" s="261" t="n"/>
      <c r="J60" s="261" t="n"/>
      <c r="K60" s="261" t="n"/>
      <c r="L60" s="261" t="n"/>
      <c r="M60" s="261" t="n"/>
    </row>
    <row r="61" ht="45.75" customFormat="1" customHeight="1" s="303">
      <c r="A61" s="299" t="n"/>
      <c r="B61" s="300" t="n"/>
      <c r="C61" s="300" t="n"/>
      <c r="D61" s="300" t="n"/>
      <c r="E61" s="238" t="n"/>
      <c r="F61" s="302" t="n"/>
      <c r="G61" s="302" t="n"/>
      <c r="H61" s="302" t="n"/>
      <c r="I61" s="261" t="n"/>
      <c r="J61" s="261" t="n"/>
      <c r="K61" s="261" t="n"/>
      <c r="L61" s="261" t="n"/>
      <c r="M61" s="261" t="n"/>
    </row>
    <row r="62" ht="45.75" customFormat="1" customHeight="1" s="303">
      <c r="A62" s="299" t="n"/>
      <c r="B62" s="300" t="n"/>
      <c r="C62" s="300" t="n"/>
      <c r="D62" s="300" t="n"/>
      <c r="E62" s="238" t="n"/>
      <c r="F62" s="302" t="n"/>
      <c r="G62" s="302" t="n"/>
      <c r="H62" s="302" t="n"/>
      <c r="I62" s="261" t="n"/>
      <c r="J62" s="261" t="n"/>
      <c r="K62" s="261" t="n"/>
      <c r="L62" s="261" t="n"/>
      <c r="M62" s="261" t="n"/>
    </row>
    <row r="63" ht="45.75" customFormat="1" customHeight="1" s="303">
      <c r="A63" s="299" t="n"/>
      <c r="B63" s="300" t="n"/>
      <c r="C63" s="300" t="n"/>
      <c r="D63" s="300" t="n"/>
      <c r="E63" s="238" t="n"/>
      <c r="F63" s="302" t="n"/>
      <c r="G63" s="302" t="n"/>
      <c r="H63" s="302" t="n"/>
      <c r="I63" s="261" t="n"/>
      <c r="J63" s="261" t="n"/>
      <c r="K63" s="261" t="n"/>
      <c r="L63" s="261" t="n"/>
      <c r="M63" s="261" t="n"/>
    </row>
    <row r="64" ht="45.75" customFormat="1" customHeight="1" s="303">
      <c r="A64" s="299" t="n"/>
      <c r="B64" s="300" t="n"/>
      <c r="C64" s="300" t="n"/>
      <c r="D64" s="300" t="n"/>
      <c r="E64" s="238" t="n"/>
      <c r="F64" s="302" t="n"/>
      <c r="G64" s="302" t="n"/>
      <c r="H64" s="302" t="n"/>
      <c r="I64" s="261" t="n"/>
      <c r="J64" s="261" t="n"/>
      <c r="K64" s="261" t="n"/>
      <c r="L64" s="261" t="n"/>
      <c r="M64" s="261" t="n"/>
    </row>
    <row r="65" ht="45.75" customFormat="1" customHeight="1" s="303">
      <c r="A65" s="299" t="n"/>
      <c r="B65" s="300" t="n"/>
      <c r="C65" s="300" t="n"/>
      <c r="D65" s="300" t="n"/>
      <c r="E65" s="238" t="n"/>
      <c r="F65" s="302" t="n"/>
      <c r="G65" s="302" t="n"/>
      <c r="H65" s="302" t="n"/>
      <c r="I65" s="261" t="n"/>
      <c r="J65" s="261" t="n"/>
      <c r="K65" s="261" t="n"/>
      <c r="L65" s="261" t="n"/>
      <c r="M65" s="261" t="n"/>
    </row>
    <row r="66" ht="45.75" customFormat="1" customHeight="1" s="303">
      <c r="A66" s="299" t="n"/>
      <c r="B66" s="300" t="n"/>
      <c r="C66" s="300" t="n"/>
      <c r="D66" s="300" t="n"/>
      <c r="E66" s="238" t="n"/>
      <c r="F66" s="302" t="n"/>
      <c r="G66" s="302" t="n"/>
      <c r="H66" s="302" t="n"/>
      <c r="I66" s="261" t="n"/>
      <c r="J66" s="261" t="n"/>
      <c r="K66" s="261" t="n"/>
      <c r="L66" s="261" t="n"/>
      <c r="M66" s="261" t="n"/>
    </row>
    <row r="67" ht="45.75" customFormat="1" customHeight="1" s="303">
      <c r="A67" s="299" t="n"/>
      <c r="B67" s="300" t="n"/>
      <c r="C67" s="300" t="n"/>
      <c r="D67" s="300" t="n"/>
      <c r="E67" s="238" t="n"/>
      <c r="F67" s="302" t="n"/>
      <c r="G67" s="302" t="n"/>
      <c r="H67" s="302" t="n"/>
      <c r="I67" s="261" t="n"/>
      <c r="J67" s="261" t="n"/>
      <c r="K67" s="261" t="n"/>
      <c r="L67" s="261" t="n"/>
      <c r="M67" s="261" t="n"/>
    </row>
    <row r="68" ht="45.75" customFormat="1" customHeight="1" s="303">
      <c r="A68" s="299" t="n"/>
      <c r="B68" s="300" t="n"/>
      <c r="C68" s="300" t="n"/>
      <c r="D68" s="300" t="n"/>
      <c r="E68" s="238" t="n"/>
      <c r="F68" s="302" t="n"/>
      <c r="G68" s="302" t="n"/>
      <c r="H68" s="302" t="n"/>
      <c r="I68" s="261" t="n"/>
      <c r="J68" s="261" t="n"/>
      <c r="K68" s="261" t="n"/>
      <c r="L68" s="261" t="n"/>
      <c r="M68" s="261" t="n"/>
    </row>
    <row r="69" ht="45.75" customFormat="1" customHeight="1" s="303">
      <c r="A69" s="299" t="n"/>
      <c r="B69" s="300" t="n"/>
      <c r="C69" s="300" t="n"/>
      <c r="D69" s="300" t="n"/>
      <c r="E69" s="238" t="n"/>
      <c r="F69" s="302" t="n"/>
      <c r="G69" s="302" t="n"/>
      <c r="H69" s="302" t="n"/>
      <c r="I69" s="261" t="n"/>
      <c r="J69" s="261" t="n"/>
      <c r="K69" s="261" t="n"/>
      <c r="L69" s="261" t="n"/>
      <c r="M69" s="261" t="n"/>
    </row>
    <row r="70" ht="45.75" customFormat="1" customHeight="1" s="303">
      <c r="A70" s="299" t="n"/>
      <c r="B70" s="300" t="n"/>
      <c r="C70" s="300" t="n"/>
      <c r="D70" s="300" t="n"/>
      <c r="E70" s="238" t="n"/>
      <c r="F70" s="302" t="n"/>
      <c r="G70" s="302" t="n"/>
      <c r="H70" s="302" t="n"/>
      <c r="I70" s="261" t="n"/>
      <c r="J70" s="261" t="n"/>
      <c r="K70" s="261" t="n"/>
      <c r="L70" s="261" t="n"/>
      <c r="M70" s="261" t="n"/>
    </row>
    <row r="71" ht="45.75" customFormat="1" customHeight="1" s="303">
      <c r="A71" s="299" t="n"/>
      <c r="B71" s="300" t="n"/>
      <c r="C71" s="300" t="n"/>
      <c r="D71" s="300" t="n"/>
      <c r="E71" s="238" t="n"/>
      <c r="F71" s="302" t="n"/>
      <c r="G71" s="302" t="n"/>
      <c r="H71" s="302" t="n"/>
      <c r="I71" s="261" t="n"/>
      <c r="J71" s="261" t="n"/>
      <c r="K71" s="261" t="n"/>
      <c r="L71" s="261" t="n"/>
      <c r="M71" s="261" t="n"/>
    </row>
    <row r="72" ht="45.75" customFormat="1" customHeight="1" s="303">
      <c r="A72" s="299" t="n"/>
      <c r="B72" s="300" t="n"/>
      <c r="C72" s="300" t="n"/>
      <c r="D72" s="300" t="n"/>
      <c r="E72" s="238" t="n"/>
      <c r="F72" s="302" t="n"/>
      <c r="G72" s="302" t="n"/>
      <c r="H72" s="302" t="n"/>
      <c r="I72" s="261" t="n"/>
      <c r="J72" s="261" t="n"/>
      <c r="K72" s="261" t="n"/>
      <c r="L72" s="261" t="n"/>
      <c r="M72" s="261" t="n"/>
    </row>
    <row r="73" ht="45.75" customFormat="1" customHeight="1" s="303">
      <c r="A73" s="299" t="n"/>
      <c r="B73" s="300" t="n"/>
      <c r="C73" s="300" t="n"/>
      <c r="D73" s="300" t="n"/>
      <c r="E73" s="238" t="n"/>
      <c r="F73" s="302" t="n"/>
      <c r="G73" s="302" t="n"/>
      <c r="H73" s="302" t="n"/>
      <c r="I73" s="261" t="n"/>
      <c r="J73" s="261" t="n"/>
      <c r="K73" s="261" t="n"/>
      <c r="L73" s="261" t="n"/>
      <c r="M73" s="261" t="n"/>
    </row>
    <row r="74" ht="45.75" customFormat="1" customHeight="1" s="303">
      <c r="A74" s="299" t="n"/>
      <c r="B74" s="300" t="n"/>
      <c r="C74" s="300" t="n"/>
      <c r="D74" s="300" t="n"/>
      <c r="E74" s="238" t="n"/>
      <c r="F74" s="302" t="n"/>
      <c r="G74" s="302" t="n"/>
      <c r="H74" s="302" t="n"/>
      <c r="I74" s="261" t="n"/>
      <c r="J74" s="261" t="n"/>
      <c r="K74" s="261" t="n"/>
      <c r="L74" s="261" t="n"/>
      <c r="M74" s="261" t="n"/>
    </row>
    <row r="75" ht="45.75" customFormat="1" customHeight="1" s="303">
      <c r="A75" s="299" t="n"/>
      <c r="B75" s="300" t="n"/>
      <c r="C75" s="300" t="n"/>
      <c r="D75" s="300" t="n"/>
      <c r="E75" s="238" t="n"/>
      <c r="F75" s="302" t="n"/>
      <c r="G75" s="302" t="n"/>
      <c r="H75" s="302" t="n"/>
      <c r="I75" s="261" t="n"/>
      <c r="J75" s="261" t="n"/>
      <c r="K75" s="261" t="n"/>
      <c r="L75" s="261" t="n"/>
      <c r="M75" s="261" t="n"/>
    </row>
    <row r="76" ht="45.75" customFormat="1" customHeight="1" s="303">
      <c r="A76" s="299" t="n"/>
      <c r="B76" s="300" t="n"/>
      <c r="C76" s="300" t="n"/>
      <c r="D76" s="300" t="n"/>
      <c r="E76" s="238" t="n"/>
      <c r="F76" s="302" t="n"/>
      <c r="G76" s="302" t="n"/>
      <c r="H76" s="302" t="n"/>
      <c r="I76" s="261" t="n"/>
      <c r="J76" s="261" t="n"/>
      <c r="K76" s="261" t="n"/>
      <c r="L76" s="261" t="n"/>
      <c r="M76" s="261" t="n"/>
    </row>
    <row r="77" ht="45.75" customFormat="1" customHeight="1" s="303">
      <c r="A77" s="299" t="n"/>
      <c r="B77" s="300" t="n"/>
      <c r="C77" s="300" t="n"/>
      <c r="D77" s="300" t="n"/>
      <c r="E77" s="238" t="n"/>
      <c r="F77" s="302" t="n"/>
      <c r="G77" s="302" t="n"/>
      <c r="H77" s="302" t="n"/>
      <c r="I77" s="261" t="n"/>
      <c r="J77" s="261" t="n"/>
      <c r="K77" s="261" t="n"/>
      <c r="L77" s="261" t="n"/>
      <c r="M77" s="261" t="n"/>
    </row>
    <row r="78" ht="45.75" customFormat="1" customHeight="1" s="303">
      <c r="A78" s="299" t="n"/>
      <c r="B78" s="300" t="n"/>
      <c r="C78" s="300" t="n"/>
      <c r="D78" s="300" t="n"/>
      <c r="E78" s="238" t="n"/>
      <c r="F78" s="302" t="n"/>
      <c r="G78" s="302" t="n"/>
      <c r="H78" s="302" t="n"/>
      <c r="I78" s="261" t="n"/>
      <c r="J78" s="261" t="n"/>
      <c r="K78" s="261" t="n"/>
      <c r="L78" s="261" t="n"/>
      <c r="M78" s="261" t="n"/>
    </row>
    <row r="79" ht="45.75" customFormat="1" customHeight="1" s="303">
      <c r="A79" s="299" t="n"/>
      <c r="B79" s="300" t="n"/>
      <c r="C79" s="300" t="n"/>
      <c r="D79" s="300" t="n"/>
      <c r="E79" s="238" t="n"/>
      <c r="F79" s="302" t="n"/>
      <c r="G79" s="302" t="n"/>
      <c r="H79" s="302" t="n"/>
      <c r="I79" s="261" t="n"/>
      <c r="J79" s="261" t="n"/>
      <c r="K79" s="261" t="n"/>
      <c r="L79" s="261" t="n"/>
      <c r="M79" s="261" t="n"/>
    </row>
    <row r="80" ht="45.75" customFormat="1" customHeight="1" s="303">
      <c r="A80" s="299" t="n"/>
      <c r="B80" s="300" t="n"/>
      <c r="C80" s="300" t="n"/>
      <c r="D80" s="300" t="n"/>
      <c r="E80" s="238" t="n"/>
      <c r="F80" s="302" t="n"/>
      <c r="G80" s="302" t="n"/>
      <c r="H80" s="302" t="n"/>
      <c r="I80" s="261" t="n"/>
      <c r="J80" s="261" t="n"/>
      <c r="K80" s="261" t="n"/>
      <c r="L80" s="261" t="n"/>
      <c r="M80" s="261" t="n"/>
    </row>
    <row r="81" ht="45.75" customFormat="1" customHeight="1" s="303">
      <c r="A81" s="299" t="n"/>
      <c r="B81" s="300" t="n"/>
      <c r="C81" s="300" t="n"/>
      <c r="D81" s="300" t="n"/>
      <c r="E81" s="238" t="n"/>
      <c r="F81" s="302" t="n"/>
      <c r="G81" s="302" t="n"/>
      <c r="H81" s="302" t="n"/>
      <c r="I81" s="261" t="n"/>
      <c r="J81" s="261" t="n"/>
      <c r="K81" s="261" t="n"/>
      <c r="L81" s="261" t="n"/>
      <c r="M81" s="261" t="n"/>
    </row>
    <row r="82" ht="45.75" customFormat="1" customHeight="1" s="303">
      <c r="A82" s="299" t="n"/>
      <c r="B82" s="300" t="n"/>
      <c r="C82" s="300" t="n"/>
      <c r="D82" s="300" t="n"/>
      <c r="E82" s="238" t="n"/>
      <c r="F82" s="302" t="n"/>
      <c r="G82" s="302" t="n"/>
      <c r="H82" s="302" t="n"/>
      <c r="I82" s="261" t="n"/>
      <c r="J82" s="261" t="n"/>
      <c r="K82" s="261" t="n"/>
      <c r="L82" s="261" t="n"/>
      <c r="M82" s="261" t="n"/>
    </row>
    <row r="83" ht="45.75" customFormat="1" customHeight="1" s="303">
      <c r="A83" s="299" t="n"/>
      <c r="B83" s="300" t="n"/>
      <c r="C83" s="300" t="n"/>
      <c r="D83" s="300" t="n"/>
      <c r="E83" s="238" t="n"/>
      <c r="F83" s="302" t="n"/>
      <c r="G83" s="302" t="n"/>
      <c r="H83" s="302" t="n"/>
      <c r="I83" s="261" t="n"/>
      <c r="J83" s="261" t="n"/>
      <c r="K83" s="261" t="n"/>
      <c r="L83" s="261" t="n"/>
      <c r="M83" s="261" t="n"/>
    </row>
    <row r="84" ht="45.75" customFormat="1" customHeight="1" s="303">
      <c r="A84" s="299" t="n"/>
      <c r="B84" s="300" t="n"/>
      <c r="C84" s="300" t="n"/>
      <c r="D84" s="300" t="n"/>
      <c r="E84" s="238" t="n"/>
      <c r="F84" s="302" t="n"/>
      <c r="G84" s="302" t="n"/>
      <c r="H84" s="302" t="n"/>
      <c r="I84" s="261" t="n"/>
      <c r="J84" s="261" t="n"/>
      <c r="K84" s="261" t="n"/>
      <c r="L84" s="261" t="n"/>
      <c r="M84" s="261" t="n"/>
    </row>
    <row r="85" ht="45.75" customFormat="1" customHeight="1" s="303">
      <c r="A85" s="299" t="n"/>
      <c r="B85" s="300" t="n"/>
      <c r="C85" s="300" t="n"/>
      <c r="D85" s="300" t="n"/>
      <c r="E85" s="238" t="n"/>
      <c r="F85" s="302" t="n"/>
      <c r="G85" s="302" t="n"/>
      <c r="H85" s="302" t="n"/>
      <c r="I85" s="261" t="n"/>
      <c r="J85" s="261" t="n"/>
      <c r="K85" s="261" t="n"/>
      <c r="L85" s="261" t="n"/>
      <c r="M85" s="261" t="n"/>
    </row>
    <row r="86" ht="45.75" customFormat="1" customHeight="1" s="303">
      <c r="A86" s="299" t="n"/>
      <c r="B86" s="300" t="n"/>
      <c r="C86" s="300" t="n"/>
      <c r="D86" s="300" t="n"/>
      <c r="E86" s="238" t="n"/>
      <c r="F86" s="302" t="n"/>
      <c r="G86" s="302" t="n"/>
      <c r="H86" s="302" t="n"/>
      <c r="I86" s="261" t="n"/>
      <c r="J86" s="261" t="n"/>
      <c r="K86" s="261" t="n"/>
      <c r="L86" s="261" t="n"/>
      <c r="M86" s="261" t="n"/>
    </row>
    <row r="87" ht="45.75" customFormat="1" customHeight="1" s="303">
      <c r="A87" s="299" t="n"/>
      <c r="B87" s="300" t="n"/>
      <c r="C87" s="300" t="n"/>
      <c r="D87" s="300" t="n"/>
      <c r="E87" s="238" t="n"/>
      <c r="F87" s="302" t="n"/>
      <c r="G87" s="302" t="n"/>
      <c r="H87" s="302" t="n"/>
      <c r="I87" s="261" t="n"/>
      <c r="J87" s="261" t="n"/>
      <c r="K87" s="261" t="n"/>
      <c r="L87" s="261" t="n"/>
      <c r="M87" s="261" t="n"/>
    </row>
    <row r="88" ht="45.75" customFormat="1" customHeight="1" s="303">
      <c r="A88" s="299" t="n"/>
      <c r="B88" s="300" t="n"/>
      <c r="C88" s="300" t="n"/>
      <c r="D88" s="300" t="n"/>
      <c r="E88" s="238" t="n"/>
      <c r="F88" s="302" t="n"/>
      <c r="G88" s="302" t="n"/>
      <c r="H88" s="302" t="n"/>
      <c r="I88" s="261" t="n"/>
      <c r="J88" s="261" t="n"/>
      <c r="K88" s="261" t="n"/>
      <c r="L88" s="261" t="n"/>
      <c r="M88" s="261" t="n"/>
    </row>
    <row r="89" ht="45.75" customFormat="1" customHeight="1" s="303">
      <c r="A89" s="299" t="n"/>
      <c r="B89" s="300" t="n"/>
      <c r="C89" s="300" t="n"/>
      <c r="D89" s="300" t="n"/>
      <c r="E89" s="238" t="n"/>
      <c r="F89" s="302" t="n"/>
      <c r="G89" s="302" t="n"/>
      <c r="H89" s="302" t="n"/>
      <c r="I89" s="261" t="n"/>
      <c r="J89" s="261" t="n"/>
      <c r="K89" s="261" t="n"/>
      <c r="L89" s="261" t="n"/>
      <c r="M89" s="261" t="n"/>
    </row>
    <row r="90" ht="45.75" customFormat="1" customHeight="1" s="303">
      <c r="A90" s="299" t="n"/>
      <c r="B90" s="300" t="n"/>
      <c r="C90" s="300" t="n"/>
      <c r="D90" s="300" t="n"/>
      <c r="E90" s="238" t="n"/>
      <c r="F90" s="302" t="n"/>
      <c r="G90" s="302" t="n"/>
      <c r="H90" s="302" t="n"/>
      <c r="I90" s="261" t="n"/>
      <c r="J90" s="261" t="n"/>
      <c r="K90" s="261" t="n"/>
      <c r="L90" s="261" t="n"/>
      <c r="M90" s="261" t="n"/>
    </row>
    <row r="91" ht="45.75" customFormat="1" customHeight="1" s="303">
      <c r="A91" s="299" t="n"/>
      <c r="B91" s="300" t="n"/>
      <c r="C91" s="300" t="n"/>
      <c r="D91" s="300" t="n"/>
      <c r="E91" s="238" t="n"/>
      <c r="F91" s="302" t="n"/>
      <c r="G91" s="302" t="n"/>
      <c r="H91" s="302" t="n"/>
      <c r="I91" s="261" t="n"/>
      <c r="J91" s="261" t="n"/>
      <c r="K91" s="261" t="n"/>
      <c r="L91" s="261" t="n"/>
      <c r="M91" s="261" t="n"/>
    </row>
    <row r="92" ht="45.75" customFormat="1" customHeight="1" s="303">
      <c r="A92" s="299" t="n"/>
      <c r="B92" s="300" t="n"/>
      <c r="C92" s="300" t="n"/>
      <c r="D92" s="300" t="n"/>
      <c r="E92" s="238" t="n"/>
      <c r="F92" s="302" t="n"/>
      <c r="G92" s="302" t="n"/>
      <c r="H92" s="302" t="n"/>
      <c r="I92" s="261" t="n"/>
      <c r="J92" s="261" t="n"/>
      <c r="K92" s="261" t="n"/>
      <c r="L92" s="261" t="n"/>
      <c r="M92" s="261" t="n"/>
    </row>
    <row r="93" ht="45.75" customFormat="1" customHeight="1" s="303">
      <c r="A93" s="299" t="n"/>
      <c r="B93" s="300" t="n"/>
      <c r="C93" s="300" t="n"/>
      <c r="D93" s="300" t="n"/>
      <c r="E93" s="238" t="n"/>
      <c r="F93" s="302" t="n"/>
      <c r="G93" s="302" t="n"/>
      <c r="H93" s="302" t="n"/>
      <c r="I93" s="261" t="n"/>
      <c r="J93" s="261" t="n"/>
      <c r="K93" s="261" t="n"/>
      <c r="L93" s="261" t="n"/>
      <c r="M93" s="261" t="n"/>
    </row>
    <row r="94" ht="45.75" customFormat="1" customHeight="1" s="303">
      <c r="A94" s="299" t="n"/>
      <c r="B94" s="300" t="n"/>
      <c r="C94" s="300" t="n"/>
      <c r="D94" s="300" t="n"/>
      <c r="E94" s="238" t="n"/>
      <c r="F94" s="302" t="n"/>
      <c r="G94" s="302" t="n"/>
      <c r="H94" s="302" t="n"/>
      <c r="I94" s="261" t="n"/>
      <c r="J94" s="261" t="n"/>
      <c r="K94" s="261" t="n"/>
      <c r="L94" s="261" t="n"/>
      <c r="M94" s="261" t="n"/>
    </row>
    <row r="95" ht="45.75" customFormat="1" customHeight="1" s="303">
      <c r="A95" s="299" t="n"/>
      <c r="B95" s="300" t="n"/>
      <c r="C95" s="300" t="n"/>
      <c r="D95" s="300" t="n"/>
      <c r="E95" s="238" t="n"/>
      <c r="F95" s="302" t="n"/>
      <c r="G95" s="302" t="n"/>
      <c r="H95" s="302" t="n"/>
      <c r="I95" s="261" t="n"/>
      <c r="J95" s="261" t="n"/>
      <c r="K95" s="261" t="n"/>
      <c r="L95" s="261" t="n"/>
      <c r="M95" s="261" t="n"/>
    </row>
    <row r="96" ht="45.75" customFormat="1" customHeight="1" s="303">
      <c r="A96" s="299" t="n"/>
      <c r="B96" s="300" t="n"/>
      <c r="C96" s="300" t="n"/>
      <c r="D96" s="300" t="n"/>
      <c r="E96" s="238" t="n"/>
      <c r="F96" s="302" t="n"/>
      <c r="G96" s="302" t="n"/>
      <c r="H96" s="302" t="n"/>
      <c r="I96" s="261" t="n"/>
      <c r="J96" s="261" t="n"/>
      <c r="K96" s="261" t="n"/>
      <c r="L96" s="261" t="n"/>
      <c r="M96" s="261" t="n"/>
    </row>
    <row r="97" ht="45.75" customFormat="1" customHeight="1" s="303">
      <c r="A97" s="299" t="n"/>
      <c r="B97" s="300" t="n"/>
      <c r="C97" s="300" t="n"/>
      <c r="D97" s="300" t="n"/>
      <c r="E97" s="238" t="n"/>
      <c r="F97" s="302" t="n"/>
      <c r="G97" s="302" t="n"/>
      <c r="H97" s="302" t="n"/>
      <c r="I97" s="261" t="n"/>
      <c r="J97" s="261" t="n"/>
      <c r="K97" s="261" t="n"/>
      <c r="L97" s="261" t="n"/>
      <c r="M97" s="261" t="n"/>
    </row>
    <row r="98" ht="45.75" customFormat="1" customHeight="1" s="303">
      <c r="A98" s="299" t="n"/>
      <c r="B98" s="300" t="n"/>
      <c r="C98" s="300" t="n"/>
      <c r="D98" s="300" t="n"/>
      <c r="E98" s="238" t="n"/>
      <c r="F98" s="302" t="n"/>
      <c r="G98" s="302" t="n"/>
      <c r="H98" s="302" t="n"/>
      <c r="I98" s="261" t="n"/>
      <c r="J98" s="261" t="n"/>
      <c r="K98" s="261" t="n"/>
      <c r="L98" s="261" t="n"/>
      <c r="M98" s="261" t="n"/>
    </row>
    <row r="99" ht="45.75" customFormat="1" customHeight="1" s="303">
      <c r="A99" s="299" t="n"/>
      <c r="B99" s="300" t="n"/>
      <c r="C99" s="300" t="n"/>
      <c r="D99" s="300" t="n"/>
      <c r="E99" s="238" t="n"/>
      <c r="F99" s="302" t="n"/>
      <c r="G99" s="302" t="n"/>
      <c r="H99" s="302" t="n"/>
      <c r="I99" s="261" t="n"/>
      <c r="J99" s="261" t="n"/>
      <c r="K99" s="261" t="n"/>
      <c r="L99" s="261" t="n"/>
      <c r="M99" s="261" t="n"/>
    </row>
    <row r="100" ht="45.75" customFormat="1" customHeight="1" s="303">
      <c r="A100" s="299" t="n"/>
      <c r="B100" s="300" t="n"/>
      <c r="C100" s="300" t="n"/>
      <c r="D100" s="300" t="n"/>
      <c r="E100" s="238" t="n"/>
      <c r="F100" s="302" t="n"/>
      <c r="G100" s="302" t="n"/>
      <c r="H100" s="302" t="n"/>
      <c r="I100" s="261" t="n"/>
      <c r="J100" s="261" t="n"/>
      <c r="K100" s="261" t="n"/>
      <c r="L100" s="261" t="n"/>
      <c r="M100" s="261" t="n"/>
    </row>
    <row r="101" ht="45.75" customFormat="1" customHeight="1" s="303">
      <c r="A101" s="299" t="n"/>
      <c r="B101" s="300" t="n"/>
      <c r="C101" s="300" t="n"/>
      <c r="D101" s="300" t="n"/>
      <c r="E101" s="238" t="n"/>
      <c r="F101" s="302" t="n"/>
      <c r="G101" s="302" t="n"/>
      <c r="H101" s="302" t="n"/>
      <c r="I101" s="261" t="n"/>
      <c r="J101" s="261" t="n"/>
      <c r="K101" s="261" t="n"/>
      <c r="L101" s="261" t="n"/>
      <c r="M101" s="261" t="n"/>
    </row>
    <row r="102" ht="45.75" customFormat="1" customHeight="1" s="303">
      <c r="A102" s="299" t="n"/>
      <c r="B102" s="300" t="n"/>
      <c r="C102" s="300" t="n"/>
      <c r="D102" s="300" t="n"/>
      <c r="E102" s="238" t="n"/>
      <c r="F102" s="302" t="n"/>
      <c r="G102" s="302" t="n"/>
      <c r="H102" s="302" t="n"/>
      <c r="I102" s="261" t="n"/>
      <c r="J102" s="261" t="n"/>
      <c r="K102" s="261" t="n"/>
      <c r="L102" s="261" t="n"/>
      <c r="M102" s="261" t="n"/>
    </row>
    <row r="103" ht="45.75" customFormat="1" customHeight="1" s="303">
      <c r="A103" s="299" t="n"/>
      <c r="B103" s="300" t="n"/>
      <c r="C103" s="300" t="n"/>
      <c r="D103" s="300" t="n"/>
      <c r="E103" s="238" t="n"/>
      <c r="F103" s="302" t="n"/>
      <c r="G103" s="302" t="n"/>
      <c r="H103" s="302" t="n"/>
      <c r="I103" s="261" t="n"/>
      <c r="J103" s="261" t="n"/>
      <c r="K103" s="261" t="n"/>
      <c r="L103" s="261" t="n"/>
      <c r="M103" s="261" t="n"/>
    </row>
    <row r="104" ht="45.75" customFormat="1" customHeight="1" s="303">
      <c r="A104" s="299" t="n"/>
      <c r="B104" s="300" t="n"/>
      <c r="C104" s="300" t="n"/>
      <c r="D104" s="300" t="n"/>
      <c r="E104" s="238" t="n"/>
      <c r="F104" s="302" t="n"/>
      <c r="G104" s="302" t="n"/>
      <c r="H104" s="302" t="n"/>
      <c r="I104" s="261" t="n"/>
      <c r="J104" s="261" t="n"/>
      <c r="K104" s="261" t="n"/>
      <c r="L104" s="261" t="n"/>
      <c r="M104" s="261" t="n"/>
    </row>
    <row r="105" ht="45.75" customFormat="1" customHeight="1" s="303">
      <c r="A105" s="299" t="n"/>
      <c r="B105" s="300" t="n"/>
      <c r="C105" s="300" t="n"/>
      <c r="D105" s="300" t="n"/>
      <c r="E105" s="238" t="n"/>
      <c r="F105" s="302" t="n"/>
      <c r="G105" s="302" t="n"/>
      <c r="H105" s="302" t="n"/>
      <c r="I105" s="261" t="n"/>
      <c r="J105" s="261" t="n"/>
      <c r="K105" s="261" t="n"/>
      <c r="L105" s="261" t="n"/>
      <c r="M105" s="261" t="n"/>
    </row>
    <row r="106" ht="45.75" customFormat="1" customHeight="1" s="303">
      <c r="A106" s="299" t="n"/>
      <c r="B106" s="300" t="n"/>
      <c r="C106" s="300" t="n"/>
      <c r="D106" s="300" t="n"/>
      <c r="E106" s="238" t="n"/>
      <c r="F106" s="302" t="n"/>
      <c r="G106" s="302" t="n"/>
      <c r="H106" s="302" t="n"/>
      <c r="I106" s="261" t="n"/>
      <c r="J106" s="261" t="n"/>
      <c r="K106" s="261" t="n"/>
      <c r="L106" s="261" t="n"/>
      <c r="M106" s="261" t="n"/>
    </row>
    <row r="107" ht="45.75" customFormat="1" customHeight="1" s="303">
      <c r="A107" s="299" t="n"/>
      <c r="B107" s="300" t="n"/>
      <c r="C107" s="300" t="n"/>
      <c r="D107" s="300" t="n"/>
      <c r="E107" s="238" t="n"/>
      <c r="F107" s="302" t="n"/>
      <c r="G107" s="302" t="n"/>
      <c r="H107" s="302" t="n"/>
      <c r="I107" s="261" t="n"/>
      <c r="J107" s="261" t="n"/>
      <c r="K107" s="261" t="n"/>
      <c r="L107" s="261" t="n"/>
      <c r="M107" s="261" t="n"/>
    </row>
    <row r="108" ht="45.75" customFormat="1" customHeight="1" s="303">
      <c r="A108" s="299" t="n"/>
      <c r="B108" s="300" t="n"/>
      <c r="C108" s="300" t="n"/>
      <c r="D108" s="300" t="n"/>
      <c r="E108" s="238" t="n"/>
      <c r="F108" s="302" t="n"/>
      <c r="G108" s="302" t="n"/>
      <c r="H108" s="302" t="n"/>
      <c r="I108" s="261" t="n"/>
      <c r="J108" s="261" t="n"/>
      <c r="K108" s="261" t="n"/>
      <c r="L108" s="261" t="n"/>
      <c r="M108" s="261" t="n"/>
    </row>
    <row r="109" ht="45.75" customFormat="1" customHeight="1" s="303">
      <c r="A109" s="299" t="n"/>
      <c r="B109" s="300" t="n"/>
      <c r="C109" s="300" t="n"/>
      <c r="D109" s="300" t="n"/>
      <c r="E109" s="238" t="n"/>
      <c r="F109" s="302" t="n"/>
      <c r="G109" s="302" t="n"/>
      <c r="H109" s="302" t="n"/>
      <c r="I109" s="261" t="n"/>
      <c r="J109" s="261" t="n"/>
      <c r="K109" s="261" t="n"/>
      <c r="L109" s="261" t="n"/>
      <c r="M109" s="261" t="n"/>
    </row>
    <row r="110" ht="45.75" customFormat="1" customHeight="1" s="303">
      <c r="A110" s="299" t="n"/>
      <c r="B110" s="300" t="n"/>
      <c r="C110" s="300" t="n"/>
      <c r="D110" s="300" t="n"/>
      <c r="E110" s="238" t="n"/>
      <c r="F110" s="302" t="n"/>
      <c r="G110" s="302" t="n"/>
      <c r="H110" s="302" t="n"/>
      <c r="I110" s="261" t="n"/>
      <c r="J110" s="261" t="n"/>
      <c r="K110" s="261" t="n"/>
      <c r="L110" s="261" t="n"/>
      <c r="M110" s="261" t="n"/>
    </row>
    <row r="111" ht="45.75" customFormat="1" customHeight="1" s="303">
      <c r="A111" s="299" t="n"/>
      <c r="B111" s="300" t="n"/>
      <c r="C111" s="300" t="n"/>
      <c r="D111" s="300" t="n"/>
      <c r="E111" s="238" t="n"/>
      <c r="F111" s="302" t="n"/>
      <c r="G111" s="302" t="n"/>
      <c r="H111" s="302" t="n"/>
      <c r="I111" s="261" t="n"/>
      <c r="J111" s="261" t="n"/>
      <c r="K111" s="261" t="n"/>
      <c r="L111" s="261" t="n"/>
      <c r="M111" s="261" t="n"/>
    </row>
    <row r="112" ht="45.75" customFormat="1" customHeight="1" s="303">
      <c r="A112" s="299" t="n"/>
      <c r="B112" s="300" t="n"/>
      <c r="C112" s="300" t="n"/>
      <c r="D112" s="300" t="n"/>
      <c r="E112" s="238" t="n"/>
      <c r="F112" s="302" t="n"/>
      <c r="G112" s="302" t="n"/>
      <c r="H112" s="302" t="n"/>
      <c r="I112" s="261" t="n"/>
      <c r="J112" s="261" t="n"/>
      <c r="K112" s="261" t="n"/>
      <c r="L112" s="261" t="n"/>
      <c r="M112" s="261" t="n"/>
    </row>
    <row r="113" ht="45.75" customFormat="1" customHeight="1" s="303">
      <c r="A113" s="299" t="n"/>
      <c r="B113" s="300" t="n"/>
      <c r="C113" s="300" t="n"/>
      <c r="D113" s="300" t="n"/>
      <c r="E113" s="238" t="n"/>
      <c r="F113" s="302" t="n"/>
      <c r="G113" s="302" t="n"/>
      <c r="H113" s="302" t="n"/>
      <c r="I113" s="261" t="n"/>
      <c r="J113" s="261" t="n"/>
      <c r="K113" s="261" t="n"/>
      <c r="L113" s="261" t="n"/>
      <c r="M113" s="261" t="n"/>
    </row>
    <row r="114" ht="45.75" customFormat="1" customHeight="1" s="303">
      <c r="A114" s="299" t="n"/>
      <c r="B114" s="300" t="n"/>
      <c r="C114" s="300" t="n"/>
      <c r="D114" s="300" t="n"/>
      <c r="E114" s="238" t="n"/>
      <c r="F114" s="302" t="n"/>
      <c r="G114" s="302" t="n"/>
      <c r="H114" s="302" t="n"/>
      <c r="I114" s="261" t="n"/>
      <c r="J114" s="261" t="n"/>
      <c r="K114" s="261" t="n"/>
      <c r="L114" s="261" t="n"/>
      <c r="M114" s="261" t="n"/>
    </row>
    <row r="115" ht="45.75" customFormat="1" customHeight="1" s="303">
      <c r="A115" s="299" t="n"/>
      <c r="B115" s="300" t="n"/>
      <c r="C115" s="300" t="n"/>
      <c r="D115" s="300" t="n"/>
      <c r="E115" s="238" t="n"/>
      <c r="F115" s="302" t="n"/>
      <c r="G115" s="302" t="n"/>
      <c r="H115" s="302" t="n"/>
      <c r="I115" s="261" t="n"/>
      <c r="J115" s="261" t="n"/>
      <c r="K115" s="261" t="n"/>
      <c r="L115" s="261" t="n"/>
      <c r="M115" s="261" t="n"/>
    </row>
    <row r="116" ht="45.75" customFormat="1" customHeight="1" s="303">
      <c r="A116" s="299" t="n"/>
      <c r="B116" s="300" t="n"/>
      <c r="C116" s="300" t="n"/>
      <c r="D116" s="300" t="n"/>
      <c r="E116" s="238" t="n"/>
      <c r="F116" s="302" t="n"/>
      <c r="G116" s="302" t="n"/>
      <c r="H116" s="302" t="n"/>
      <c r="I116" s="261" t="n"/>
      <c r="J116" s="261" t="n"/>
      <c r="K116" s="261" t="n"/>
      <c r="L116" s="261" t="n"/>
      <c r="M116" s="261" t="n"/>
    </row>
    <row r="117" ht="45.75" customFormat="1" customHeight="1" s="303">
      <c r="A117" s="299" t="n"/>
      <c r="B117" s="300" t="n"/>
      <c r="C117" s="300" t="n"/>
      <c r="D117" s="300" t="n"/>
      <c r="E117" s="238" t="n"/>
      <c r="F117" s="302" t="n"/>
      <c r="G117" s="302" t="n"/>
      <c r="H117" s="302" t="n"/>
      <c r="I117" s="261" t="n"/>
      <c r="J117" s="261" t="n"/>
      <c r="K117" s="261" t="n"/>
      <c r="L117" s="261" t="n"/>
      <c r="M117" s="261" t="n"/>
    </row>
    <row r="118" ht="45.75" customFormat="1" customHeight="1" s="303">
      <c r="A118" s="299" t="n"/>
      <c r="B118" s="300" t="n"/>
      <c r="C118" s="300" t="n"/>
      <c r="D118" s="300" t="n"/>
      <c r="E118" s="238" t="n"/>
      <c r="F118" s="302" t="n"/>
      <c r="G118" s="302" t="n"/>
      <c r="H118" s="302" t="n"/>
      <c r="I118" s="261" t="n"/>
      <c r="J118" s="261" t="n"/>
      <c r="K118" s="261" t="n"/>
      <c r="L118" s="261" t="n"/>
      <c r="M118" s="261" t="n"/>
    </row>
    <row r="119" ht="45.75" customFormat="1" customHeight="1" s="303">
      <c r="A119" s="299" t="n"/>
      <c r="B119" s="300" t="n"/>
      <c r="C119" s="300" t="n"/>
      <c r="D119" s="300" t="n"/>
      <c r="E119" s="238" t="n"/>
      <c r="F119" s="302" t="n"/>
      <c r="G119" s="302" t="n"/>
      <c r="H119" s="302" t="n"/>
      <c r="I119" s="261" t="n"/>
      <c r="J119" s="261" t="n"/>
      <c r="K119" s="261" t="n"/>
      <c r="L119" s="261" t="n"/>
      <c r="M119" s="261" t="n"/>
    </row>
    <row r="120" ht="45.75" customFormat="1" customHeight="1" s="303">
      <c r="A120" s="299" t="n"/>
      <c r="B120" s="300" t="n"/>
      <c r="C120" s="300" t="n"/>
      <c r="D120" s="300" t="n"/>
      <c r="E120" s="238" t="n"/>
      <c r="F120" s="302" t="n"/>
      <c r="G120" s="302" t="n"/>
      <c r="H120" s="302" t="n"/>
      <c r="I120" s="261" t="n"/>
      <c r="J120" s="261" t="n"/>
      <c r="K120" s="261" t="n"/>
      <c r="L120" s="261" t="n"/>
      <c r="M120" s="261" t="n"/>
    </row>
    <row r="121" ht="45.75" customFormat="1" customHeight="1" s="303">
      <c r="A121" s="299" t="n"/>
      <c r="B121" s="300" t="n"/>
      <c r="C121" s="300" t="n"/>
      <c r="D121" s="300" t="n"/>
      <c r="E121" s="238" t="n"/>
      <c r="F121" s="302" t="n"/>
      <c r="G121" s="302" t="n"/>
      <c r="H121" s="302" t="n"/>
      <c r="I121" s="261" t="n"/>
      <c r="J121" s="261" t="n"/>
      <c r="K121" s="261" t="n"/>
      <c r="L121" s="261" t="n"/>
      <c r="M121" s="261" t="n"/>
    </row>
    <row r="122" ht="45.75" customFormat="1" customHeight="1" s="303">
      <c r="A122" s="299" t="n"/>
      <c r="B122" s="300" t="n"/>
      <c r="C122" s="300" t="n"/>
      <c r="D122" s="300" t="n"/>
      <c r="E122" s="238" t="n"/>
      <c r="F122" s="302" t="n"/>
      <c r="G122" s="302" t="n"/>
      <c r="H122" s="302" t="n"/>
      <c r="I122" s="261" t="n"/>
      <c r="J122" s="261" t="n"/>
      <c r="K122" s="261" t="n"/>
      <c r="L122" s="261" t="n"/>
      <c r="M122" s="261" t="n"/>
    </row>
    <row r="123" ht="45.75" customFormat="1" customHeight="1" s="303">
      <c r="A123" s="299" t="n"/>
      <c r="B123" s="300" t="n"/>
      <c r="C123" s="300" t="n"/>
      <c r="D123" s="300" t="n"/>
      <c r="E123" s="238" t="n"/>
      <c r="F123" s="302" t="n"/>
      <c r="G123" s="302" t="n"/>
      <c r="H123" s="302" t="n"/>
      <c r="I123" s="261" t="n"/>
      <c r="J123" s="261" t="n"/>
      <c r="K123" s="261" t="n"/>
      <c r="L123" s="261" t="n"/>
      <c r="M123" s="261" t="n"/>
    </row>
    <row r="124" ht="45.75" customFormat="1" customHeight="1" s="303">
      <c r="A124" s="299" t="n"/>
      <c r="B124" s="300" t="n"/>
      <c r="C124" s="300" t="n"/>
      <c r="D124" s="300" t="n"/>
      <c r="E124" s="238" t="n"/>
      <c r="F124" s="302" t="n"/>
      <c r="G124" s="302" t="n"/>
      <c r="H124" s="302" t="n"/>
      <c r="I124" s="261" t="n"/>
      <c r="J124" s="261" t="n"/>
      <c r="K124" s="261" t="n"/>
      <c r="L124" s="261" t="n"/>
      <c r="M124" s="261" t="n"/>
    </row>
    <row r="125" ht="45.75" customFormat="1" customHeight="1" s="303">
      <c r="A125" s="299" t="n"/>
      <c r="B125" s="300" t="n"/>
      <c r="C125" s="300" t="n"/>
      <c r="D125" s="300" t="n"/>
      <c r="E125" s="238" t="n"/>
      <c r="F125" s="302" t="n"/>
      <c r="G125" s="302" t="n"/>
      <c r="H125" s="302" t="n"/>
      <c r="I125" s="261" t="n"/>
      <c r="J125" s="261" t="n"/>
      <c r="K125" s="261" t="n"/>
      <c r="L125" s="261" t="n"/>
      <c r="M125" s="261" t="n"/>
    </row>
    <row r="126" ht="45.75" customFormat="1" customHeight="1" s="303">
      <c r="A126" s="299" t="n"/>
      <c r="B126" s="300" t="n"/>
      <c r="C126" s="300" t="n"/>
      <c r="D126" s="300" t="n"/>
      <c r="E126" s="238" t="n"/>
      <c r="F126" s="302" t="n"/>
      <c r="G126" s="302" t="n"/>
      <c r="H126" s="302" t="n"/>
      <c r="I126" s="261" t="n"/>
      <c r="J126" s="261" t="n"/>
      <c r="K126" s="261" t="n"/>
      <c r="L126" s="261" t="n"/>
      <c r="M126" s="261" t="n"/>
    </row>
    <row r="127" ht="45.75" customFormat="1" customHeight="1" s="303">
      <c r="A127" s="299" t="n"/>
      <c r="B127" s="300" t="n"/>
      <c r="C127" s="300" t="n"/>
      <c r="D127" s="300" t="n"/>
      <c r="E127" s="238" t="n"/>
      <c r="F127" s="302" t="n"/>
      <c r="G127" s="302" t="n"/>
      <c r="H127" s="302" t="n"/>
      <c r="I127" s="261" t="n"/>
      <c r="J127" s="261" t="n"/>
      <c r="K127" s="261" t="n"/>
      <c r="L127" s="261" t="n"/>
      <c r="M127" s="261" t="n"/>
    </row>
    <row r="128" ht="45.75" customFormat="1" customHeight="1" s="303">
      <c r="A128" s="299" t="n"/>
      <c r="B128" s="300" t="n"/>
      <c r="C128" s="300" t="n"/>
      <c r="D128" s="300" t="n"/>
      <c r="E128" s="238" t="n"/>
      <c r="F128" s="302" t="n"/>
      <c r="G128" s="302" t="n"/>
      <c r="H128" s="302" t="n"/>
      <c r="I128" s="261" t="n"/>
      <c r="J128" s="261" t="n"/>
      <c r="K128" s="261" t="n"/>
      <c r="L128" s="261" t="n"/>
      <c r="M128" s="261" t="n"/>
    </row>
    <row r="129" ht="45.75" customFormat="1" customHeight="1" s="303">
      <c r="A129" s="299" t="n"/>
      <c r="B129" s="300" t="n"/>
      <c r="C129" s="300" t="n"/>
      <c r="D129" s="300" t="n"/>
      <c r="E129" s="238" t="n"/>
      <c r="F129" s="302" t="n"/>
      <c r="G129" s="302" t="n"/>
      <c r="H129" s="302" t="n"/>
      <c r="I129" s="261" t="n"/>
      <c r="J129" s="261" t="n"/>
      <c r="K129" s="261" t="n"/>
      <c r="L129" s="261" t="n"/>
      <c r="M129" s="261" t="n"/>
    </row>
    <row r="130" ht="45.75" customFormat="1" customHeight="1" s="303">
      <c r="A130" s="299" t="n"/>
      <c r="B130" s="300" t="n"/>
      <c r="C130" s="300" t="n"/>
      <c r="D130" s="300" t="n"/>
      <c r="E130" s="238" t="n"/>
      <c r="F130" s="302" t="n"/>
      <c r="G130" s="302" t="n"/>
      <c r="H130" s="302" t="n"/>
      <c r="I130" s="261" t="n"/>
      <c r="J130" s="261" t="n"/>
      <c r="K130" s="261" t="n"/>
      <c r="L130" s="261" t="n"/>
      <c r="M130" s="261" t="n"/>
    </row>
    <row r="131" ht="45.75" customFormat="1" customHeight="1" s="303">
      <c r="A131" s="299" t="n"/>
      <c r="B131" s="300" t="n"/>
      <c r="C131" s="300" t="n"/>
      <c r="D131" s="300" t="n"/>
      <c r="E131" s="238" t="n"/>
      <c r="F131" s="302" t="n"/>
      <c r="G131" s="302" t="n"/>
      <c r="H131" s="302" t="n"/>
      <c r="I131" s="261" t="n"/>
      <c r="J131" s="261" t="n"/>
      <c r="K131" s="261" t="n"/>
      <c r="L131" s="261" t="n"/>
      <c r="M131" s="261" t="n"/>
    </row>
    <row r="132" ht="45.75" customFormat="1" customHeight="1" s="303">
      <c r="A132" s="299" t="n"/>
      <c r="B132" s="300" t="n"/>
      <c r="C132" s="300" t="n"/>
      <c r="D132" s="300" t="n"/>
      <c r="E132" s="238" t="n"/>
      <c r="F132" s="302" t="n"/>
      <c r="G132" s="302" t="n"/>
      <c r="H132" s="302" t="n"/>
      <c r="I132" s="261" t="n"/>
      <c r="J132" s="261" t="n"/>
      <c r="K132" s="261" t="n"/>
      <c r="L132" s="261" t="n"/>
      <c r="M132" s="261" t="n"/>
    </row>
    <row r="133" ht="45.75" customFormat="1" customHeight="1" s="303">
      <c r="A133" s="299" t="n"/>
      <c r="B133" s="300" t="n"/>
      <c r="C133" s="300" t="n"/>
      <c r="D133" s="300" t="n"/>
      <c r="E133" s="238" t="n"/>
      <c r="F133" s="302" t="n"/>
      <c r="G133" s="302" t="n"/>
      <c r="H133" s="302" t="n"/>
      <c r="I133" s="261" t="n"/>
      <c r="J133" s="261" t="n"/>
      <c r="K133" s="261" t="n"/>
      <c r="L133" s="261" t="n"/>
      <c r="M133" s="261" t="n"/>
    </row>
    <row r="134" ht="45.75" customFormat="1" customHeight="1" s="303">
      <c r="A134" s="299" t="n"/>
      <c r="B134" s="300" t="n"/>
      <c r="C134" s="300" t="n"/>
      <c r="D134" s="300" t="n"/>
      <c r="E134" s="238" t="n"/>
      <c r="F134" s="302" t="n"/>
      <c r="G134" s="302" t="n"/>
      <c r="H134" s="302" t="n"/>
      <c r="I134" s="261" t="n"/>
      <c r="J134" s="261" t="n"/>
      <c r="K134" s="261" t="n"/>
      <c r="L134" s="261" t="n"/>
      <c r="M134" s="261" t="n"/>
    </row>
    <row r="135" ht="45.75" customFormat="1" customHeight="1" s="303">
      <c r="A135" s="299" t="n"/>
      <c r="B135" s="300" t="n"/>
      <c r="C135" s="300" t="n"/>
      <c r="D135" s="300" t="n"/>
      <c r="E135" s="238" t="n"/>
      <c r="F135" s="302" t="n"/>
      <c r="G135" s="302" t="n"/>
      <c r="H135" s="302" t="n"/>
      <c r="I135" s="261" t="n"/>
      <c r="J135" s="261" t="n"/>
      <c r="K135" s="261" t="n"/>
      <c r="L135" s="261" t="n"/>
      <c r="M135" s="261" t="n"/>
    </row>
    <row r="136" ht="45.75" customFormat="1" customHeight="1" s="303">
      <c r="A136" s="299" t="n"/>
      <c r="B136" s="300" t="n"/>
      <c r="C136" s="300" t="n"/>
      <c r="D136" s="300" t="n"/>
      <c r="E136" s="238" t="n"/>
      <c r="F136" s="302" t="n"/>
      <c r="G136" s="302" t="n"/>
      <c r="H136" s="302" t="n"/>
      <c r="I136" s="261" t="n"/>
      <c r="J136" s="261" t="n"/>
      <c r="K136" s="261" t="n"/>
      <c r="L136" s="261" t="n"/>
      <c r="M136" s="261" t="n"/>
    </row>
    <row r="137" ht="45.75" customFormat="1" customHeight="1" s="303">
      <c r="A137" s="299" t="n"/>
      <c r="B137" s="300" t="n"/>
      <c r="C137" s="300" t="n"/>
      <c r="D137" s="300" t="n"/>
      <c r="E137" s="238" t="n"/>
      <c r="F137" s="302" t="n"/>
      <c r="G137" s="302" t="n"/>
      <c r="H137" s="302" t="n"/>
      <c r="I137" s="261" t="n"/>
      <c r="J137" s="261" t="n"/>
      <c r="K137" s="261" t="n"/>
      <c r="L137" s="261" t="n"/>
      <c r="M137" s="261" t="n"/>
    </row>
    <row r="138" ht="45.75" customFormat="1" customHeight="1" s="303">
      <c r="A138" s="299" t="n"/>
      <c r="B138" s="300" t="n"/>
      <c r="C138" s="300" t="n"/>
      <c r="D138" s="300" t="n"/>
      <c r="E138" s="238" t="n"/>
      <c r="F138" s="302" t="n"/>
      <c r="G138" s="302" t="n"/>
      <c r="H138" s="302" t="n"/>
      <c r="I138" s="261" t="n"/>
      <c r="J138" s="261" t="n"/>
      <c r="K138" s="261" t="n"/>
      <c r="L138" s="261" t="n"/>
      <c r="M138" s="261" t="n"/>
    </row>
    <row r="139" ht="45.75" customFormat="1" customHeight="1" s="303">
      <c r="A139" s="299" t="n"/>
      <c r="B139" s="300" t="n"/>
      <c r="C139" s="300" t="n"/>
      <c r="D139" s="300" t="n"/>
      <c r="E139" s="238" t="n"/>
      <c r="F139" s="302" t="n"/>
      <c r="G139" s="302" t="n"/>
      <c r="H139" s="302" t="n"/>
      <c r="I139" s="261" t="n"/>
      <c r="J139" s="261" t="n"/>
      <c r="K139" s="261" t="n"/>
      <c r="L139" s="261" t="n"/>
      <c r="M139" s="261" t="n"/>
    </row>
    <row r="140" ht="45.75" customFormat="1" customHeight="1" s="303">
      <c r="A140" s="299" t="n"/>
      <c r="B140" s="300" t="n"/>
      <c r="C140" s="300" t="n"/>
      <c r="D140" s="300" t="n"/>
      <c r="E140" s="238" t="n"/>
      <c r="F140" s="302" t="n"/>
      <c r="G140" s="302" t="n"/>
      <c r="H140" s="302" t="n"/>
      <c r="I140" s="261" t="n"/>
      <c r="J140" s="261" t="n"/>
      <c r="K140" s="261" t="n"/>
      <c r="L140" s="261" t="n"/>
      <c r="M140" s="261" t="n"/>
    </row>
    <row r="141" ht="45.75" customFormat="1" customHeight="1" s="303">
      <c r="A141" s="299" t="n"/>
      <c r="B141" s="300" t="n"/>
      <c r="C141" s="300" t="n"/>
      <c r="D141" s="300" t="n"/>
      <c r="E141" s="238" t="n"/>
      <c r="F141" s="302" t="n"/>
      <c r="G141" s="302" t="n"/>
      <c r="H141" s="302" t="n"/>
      <c r="I141" s="261" t="n"/>
      <c r="J141" s="261" t="n"/>
      <c r="K141" s="261" t="n"/>
      <c r="L141" s="261" t="n"/>
      <c r="M141" s="261" t="n"/>
    </row>
    <row r="142" ht="45.75" customFormat="1" customHeight="1" s="303">
      <c r="A142" s="299" t="n"/>
      <c r="B142" s="300" t="n"/>
      <c r="C142" s="300" t="n"/>
      <c r="D142" s="300" t="n"/>
      <c r="E142" s="238" t="n"/>
      <c r="F142" s="302" t="n"/>
      <c r="G142" s="302" t="n"/>
      <c r="H142" s="302" t="n"/>
      <c r="I142" s="261" t="n"/>
      <c r="J142" s="261" t="n"/>
      <c r="K142" s="261" t="n"/>
      <c r="L142" s="261" t="n"/>
      <c r="M142" s="261" t="n"/>
    </row>
    <row r="143" ht="45.75" customFormat="1" customHeight="1" s="303">
      <c r="A143" s="299" t="n"/>
      <c r="B143" s="300" t="n"/>
      <c r="C143" s="300" t="n"/>
      <c r="D143" s="300" t="n"/>
      <c r="E143" s="238" t="n"/>
      <c r="F143" s="302" t="n"/>
      <c r="G143" s="302" t="n"/>
      <c r="H143" s="302" t="n"/>
      <c r="I143" s="261" t="n"/>
      <c r="J143" s="261" t="n"/>
      <c r="K143" s="261" t="n"/>
      <c r="L143" s="261" t="n"/>
      <c r="M143" s="261" t="n"/>
    </row>
    <row r="144" ht="45.75" customFormat="1" customHeight="1" s="303">
      <c r="A144" s="299" t="n"/>
      <c r="B144" s="300" t="n"/>
      <c r="C144" s="300" t="n"/>
      <c r="D144" s="300" t="n"/>
      <c r="E144" s="238" t="n"/>
      <c r="F144" s="302" t="n"/>
      <c r="G144" s="302" t="n"/>
      <c r="H144" s="302" t="n"/>
      <c r="I144" s="261" t="n"/>
      <c r="J144" s="261" t="n"/>
      <c r="K144" s="261" t="n"/>
      <c r="L144" s="261" t="n"/>
      <c r="M144" s="261" t="n"/>
    </row>
    <row r="145" ht="45.75" customFormat="1" customHeight="1" s="303">
      <c r="A145" s="299" t="n"/>
      <c r="B145" s="300" t="n"/>
      <c r="C145" s="300" t="n"/>
      <c r="D145" s="300" t="n"/>
      <c r="E145" s="238" t="n"/>
      <c r="F145" s="302" t="n"/>
      <c r="G145" s="302" t="n"/>
      <c r="H145" s="302" t="n"/>
      <c r="I145" s="261" t="n"/>
      <c r="J145" s="261" t="n"/>
      <c r="K145" s="261" t="n"/>
      <c r="L145" s="261" t="n"/>
      <c r="M145" s="261" t="n"/>
    </row>
    <row r="146" ht="45.75" customFormat="1" customHeight="1" s="303">
      <c r="A146" s="299" t="n"/>
      <c r="B146" s="300" t="n"/>
      <c r="C146" s="300" t="n"/>
      <c r="D146" s="300" t="n"/>
      <c r="E146" s="238" t="n"/>
      <c r="F146" s="302" t="n"/>
      <c r="G146" s="302" t="n"/>
      <c r="H146" s="302" t="n"/>
      <c r="I146" s="261" t="n"/>
      <c r="J146" s="261" t="n"/>
      <c r="K146" s="261" t="n"/>
      <c r="L146" s="261" t="n"/>
      <c r="M146" s="261" t="n"/>
    </row>
    <row r="147" ht="45.75" customFormat="1" customHeight="1" s="303">
      <c r="A147" s="299" t="n"/>
      <c r="B147" s="300" t="n"/>
      <c r="C147" s="300" t="n"/>
      <c r="D147" s="300" t="n"/>
      <c r="E147" s="238" t="n"/>
      <c r="F147" s="302" t="n"/>
      <c r="G147" s="302" t="n"/>
      <c r="H147" s="302" t="n"/>
      <c r="I147" s="261" t="n"/>
      <c r="J147" s="261" t="n"/>
      <c r="K147" s="261" t="n"/>
      <c r="L147" s="261" t="n"/>
      <c r="M147" s="261" t="n"/>
    </row>
    <row r="148" ht="45.75" customFormat="1" customHeight="1" s="303">
      <c r="A148" s="299" t="n"/>
      <c r="B148" s="300" t="n"/>
      <c r="C148" s="300" t="n"/>
      <c r="D148" s="300" t="n"/>
      <c r="E148" s="238" t="n"/>
      <c r="F148" s="302" t="n"/>
      <c r="G148" s="302" t="n"/>
      <c r="H148" s="302" t="n"/>
      <c r="I148" s="261" t="n"/>
      <c r="J148" s="261" t="n"/>
      <c r="K148" s="261" t="n"/>
      <c r="L148" s="261" t="n"/>
      <c r="M148" s="261" t="n"/>
    </row>
    <row r="149" ht="45.75" customFormat="1" customHeight="1" s="303">
      <c r="A149" s="299" t="n"/>
      <c r="B149" s="300" t="n"/>
      <c r="C149" s="300" t="n"/>
      <c r="D149" s="300" t="n"/>
      <c r="E149" s="238" t="n"/>
      <c r="F149" s="302" t="n"/>
      <c r="G149" s="302" t="n"/>
      <c r="H149" s="302" t="n"/>
      <c r="I149" s="261" t="n"/>
      <c r="J149" s="261" t="n"/>
      <c r="K149" s="261" t="n"/>
      <c r="L149" s="261" t="n"/>
      <c r="M149" s="261" t="n"/>
    </row>
    <row r="150" ht="45.75" customFormat="1" customHeight="1" s="303">
      <c r="A150" s="299" t="n"/>
      <c r="B150" s="300" t="n"/>
      <c r="C150" s="300" t="n"/>
      <c r="D150" s="300" t="n"/>
      <c r="E150" s="238" t="n"/>
      <c r="F150" s="302" t="n"/>
      <c r="G150" s="302" t="n"/>
      <c r="H150" s="302" t="n"/>
      <c r="I150" s="261" t="n"/>
      <c r="J150" s="261" t="n"/>
      <c r="K150" s="261" t="n"/>
      <c r="L150" s="261" t="n"/>
      <c r="M150" s="261" t="n"/>
    </row>
    <row r="151" ht="45.75" customFormat="1" customHeight="1" s="303">
      <c r="A151" s="299" t="n"/>
      <c r="B151" s="300" t="n"/>
      <c r="C151" s="300" t="n"/>
      <c r="D151" s="300" t="n"/>
      <c r="E151" s="238" t="n"/>
      <c r="F151" s="302" t="n"/>
      <c r="G151" s="302" t="n"/>
      <c r="H151" s="302" t="n"/>
      <c r="I151" s="261" t="n"/>
      <c r="J151" s="261" t="n"/>
      <c r="K151" s="261" t="n"/>
      <c r="L151" s="261" t="n"/>
      <c r="M151" s="261" t="n"/>
    </row>
    <row r="152" ht="45.75" customFormat="1" customHeight="1" s="303">
      <c r="A152" s="299" t="n"/>
      <c r="B152" s="300" t="n"/>
      <c r="C152" s="300" t="n"/>
      <c r="D152" s="300" t="n"/>
      <c r="E152" s="238" t="n"/>
      <c r="F152" s="302" t="n"/>
      <c r="G152" s="302" t="n"/>
      <c r="H152" s="302" t="n"/>
      <c r="I152" s="261" t="n"/>
      <c r="J152" s="261" t="n"/>
      <c r="K152" s="261" t="n"/>
      <c r="L152" s="261" t="n"/>
      <c r="M152" s="261" t="n"/>
    </row>
    <row r="153" ht="45.75" customFormat="1" customHeight="1" s="303">
      <c r="A153" s="299" t="n"/>
      <c r="B153" s="300" t="n"/>
      <c r="C153" s="300" t="n"/>
      <c r="D153" s="300" t="n"/>
      <c r="E153" s="238" t="n"/>
      <c r="F153" s="302" t="n"/>
      <c r="G153" s="302" t="n"/>
      <c r="H153" s="302" t="n"/>
      <c r="I153" s="261" t="n"/>
      <c r="J153" s="261" t="n"/>
      <c r="K153" s="261" t="n"/>
      <c r="L153" s="261" t="n"/>
      <c r="M153" s="261" t="n"/>
    </row>
    <row r="154" ht="45.75" customFormat="1" customHeight="1" s="303">
      <c r="A154" s="299" t="n"/>
      <c r="B154" s="300" t="n"/>
      <c r="C154" s="300" t="n"/>
      <c r="D154" s="300" t="n"/>
      <c r="E154" s="238" t="n"/>
      <c r="F154" s="302" t="n"/>
      <c r="G154" s="302" t="n"/>
      <c r="H154" s="302" t="n"/>
      <c r="I154" s="261" t="n"/>
      <c r="J154" s="261" t="n"/>
      <c r="K154" s="261" t="n"/>
      <c r="L154" s="261" t="n"/>
      <c r="M154" s="261" t="n"/>
    </row>
    <row r="155" ht="45.75" customFormat="1" customHeight="1" s="303">
      <c r="A155" s="299" t="n"/>
      <c r="B155" s="300" t="n"/>
      <c r="C155" s="300" t="n"/>
      <c r="D155" s="300" t="n"/>
      <c r="E155" s="238" t="n"/>
      <c r="F155" s="302" t="n"/>
      <c r="G155" s="302" t="n"/>
      <c r="H155" s="302" t="n"/>
      <c r="I155" s="261" t="n"/>
      <c r="J155" s="261" t="n"/>
      <c r="K155" s="261" t="n"/>
      <c r="L155" s="261" t="n"/>
      <c r="M155" s="261" t="n"/>
    </row>
    <row r="156" ht="45.75" customFormat="1" customHeight="1" s="303">
      <c r="A156" s="299" t="n"/>
      <c r="B156" s="300" t="n"/>
      <c r="C156" s="300" t="n"/>
      <c r="D156" s="300" t="n"/>
      <c r="E156" s="238" t="n"/>
      <c r="F156" s="302" t="n"/>
      <c r="G156" s="302" t="n"/>
      <c r="H156" s="302" t="n"/>
      <c r="I156" s="261" t="n"/>
      <c r="J156" s="261" t="n"/>
      <c r="K156" s="261" t="n"/>
      <c r="L156" s="261" t="n"/>
      <c r="M156" s="261" t="n"/>
    </row>
    <row r="157" ht="45.75" customFormat="1" customHeight="1" s="303">
      <c r="A157" s="299" t="n"/>
      <c r="B157" s="300" t="n"/>
      <c r="C157" s="300" t="n"/>
      <c r="D157" s="300" t="n"/>
      <c r="E157" s="238" t="n"/>
      <c r="F157" s="302" t="n"/>
      <c r="G157" s="302" t="n"/>
      <c r="H157" s="302" t="n"/>
      <c r="I157" s="261" t="n"/>
      <c r="J157" s="261" t="n"/>
      <c r="K157" s="261" t="n"/>
      <c r="L157" s="261" t="n"/>
      <c r="M157" s="261" t="n"/>
    </row>
    <row r="158" ht="45.75" customFormat="1" customHeight="1" s="303">
      <c r="A158" s="299" t="n"/>
      <c r="B158" s="300" t="n"/>
      <c r="C158" s="300" t="n"/>
      <c r="D158" s="300" t="n"/>
      <c r="E158" s="238" t="n"/>
      <c r="F158" s="302" t="n"/>
      <c r="G158" s="302" t="n"/>
      <c r="H158" s="302" t="n"/>
      <c r="I158" s="261" t="n"/>
      <c r="J158" s="261" t="n"/>
      <c r="K158" s="261" t="n"/>
      <c r="L158" s="261" t="n"/>
      <c r="M158" s="261" t="n"/>
    </row>
    <row r="159" ht="45.75" customFormat="1" customHeight="1" s="303">
      <c r="A159" s="299" t="n"/>
      <c r="B159" s="300" t="n"/>
      <c r="C159" s="300" t="n"/>
      <c r="D159" s="300" t="n"/>
      <c r="E159" s="238" t="n"/>
      <c r="F159" s="302" t="n"/>
      <c r="G159" s="302" t="n"/>
      <c r="H159" s="302" t="n"/>
      <c r="I159" s="261" t="n"/>
      <c r="J159" s="261" t="n"/>
      <c r="K159" s="261" t="n"/>
      <c r="L159" s="261" t="n"/>
      <c r="M159" s="261" t="n"/>
    </row>
    <row r="160" ht="45.75" customFormat="1" customHeight="1" s="303">
      <c r="A160" s="299" t="n"/>
      <c r="B160" s="300" t="n"/>
      <c r="C160" s="300" t="n"/>
      <c r="D160" s="300" t="n"/>
      <c r="E160" s="238" t="n"/>
      <c r="F160" s="302" t="n"/>
      <c r="G160" s="302" t="n"/>
      <c r="H160" s="302" t="n"/>
      <c r="I160" s="261" t="n"/>
      <c r="J160" s="261" t="n"/>
      <c r="K160" s="261" t="n"/>
      <c r="L160" s="261" t="n"/>
      <c r="M160" s="261" t="n"/>
    </row>
    <row r="161" ht="45.75" customFormat="1" customHeight="1" s="303">
      <c r="A161" s="299" t="n"/>
      <c r="B161" s="300" t="n"/>
      <c r="C161" s="300" t="n"/>
      <c r="D161" s="300" t="n"/>
      <c r="E161" s="238" t="n"/>
      <c r="F161" s="302" t="n"/>
      <c r="G161" s="302" t="n"/>
      <c r="H161" s="302" t="n"/>
      <c r="I161" s="261" t="n"/>
      <c r="J161" s="261" t="n"/>
      <c r="K161" s="261" t="n"/>
      <c r="L161" s="261" t="n"/>
      <c r="M161" s="261" t="n"/>
    </row>
    <row r="162" ht="45.75" customFormat="1" customHeight="1" s="303">
      <c r="A162" s="299" t="n"/>
      <c r="B162" s="300" t="n"/>
      <c r="C162" s="300" t="n"/>
      <c r="D162" s="300" t="n"/>
      <c r="E162" s="238" t="n"/>
      <c r="F162" s="302" t="n"/>
      <c r="G162" s="302" t="n"/>
      <c r="H162" s="302" t="n"/>
      <c r="I162" s="261" t="n"/>
      <c r="J162" s="261" t="n"/>
      <c r="K162" s="261" t="n"/>
      <c r="L162" s="261" t="n"/>
      <c r="M162" s="261" t="n"/>
    </row>
    <row r="163" ht="45.75" customFormat="1" customHeight="1" s="303">
      <c r="A163" s="299" t="n"/>
      <c r="B163" s="300" t="n"/>
      <c r="C163" s="300" t="n"/>
      <c r="D163" s="300" t="n"/>
      <c r="E163" s="238" t="n"/>
      <c r="F163" s="302" t="n"/>
      <c r="G163" s="302" t="n"/>
      <c r="H163" s="302" t="n"/>
      <c r="I163" s="261" t="n"/>
      <c r="J163" s="261" t="n"/>
      <c r="K163" s="261" t="n"/>
      <c r="L163" s="261" t="n"/>
      <c r="M163" s="261" t="n"/>
    </row>
    <row r="164" ht="45.75" customFormat="1" customHeight="1" s="303">
      <c r="A164" s="299" t="n"/>
      <c r="B164" s="300" t="n"/>
      <c r="C164" s="300" t="n"/>
      <c r="D164" s="300" t="n"/>
      <c r="E164" s="238" t="n"/>
      <c r="F164" s="302" t="n"/>
      <c r="G164" s="302" t="n"/>
      <c r="H164" s="302" t="n"/>
      <c r="I164" s="261" t="n"/>
      <c r="J164" s="261" t="n"/>
      <c r="K164" s="261" t="n"/>
      <c r="L164" s="261" t="n"/>
      <c r="M164" s="261" t="n"/>
    </row>
    <row r="165" ht="45.75" customFormat="1" customHeight="1" s="303">
      <c r="A165" s="299" t="n"/>
      <c r="B165" s="300" t="n"/>
      <c r="C165" s="300" t="n"/>
      <c r="D165" s="300" t="n"/>
      <c r="E165" s="238" t="n"/>
      <c r="F165" s="302" t="n"/>
      <c r="G165" s="302" t="n"/>
      <c r="H165" s="302" t="n"/>
      <c r="I165" s="261" t="n"/>
      <c r="J165" s="261" t="n"/>
      <c r="K165" s="261" t="n"/>
      <c r="L165" s="261" t="n"/>
      <c r="M165" s="261" t="n"/>
    </row>
    <row r="166" ht="45.75" customFormat="1" customHeight="1" s="303">
      <c r="A166" s="299" t="n"/>
      <c r="B166" s="300" t="n"/>
      <c r="C166" s="300" t="n"/>
      <c r="D166" s="300" t="n"/>
      <c r="E166" s="238" t="n"/>
      <c r="F166" s="302" t="n"/>
      <c r="G166" s="302" t="n"/>
      <c r="H166" s="302" t="n"/>
      <c r="I166" s="261" t="n"/>
      <c r="J166" s="261" t="n"/>
      <c r="K166" s="261" t="n"/>
      <c r="L166" s="261" t="n"/>
      <c r="M166" s="261" t="n"/>
    </row>
    <row r="167" ht="45.75" customFormat="1" customHeight="1" s="303">
      <c r="A167" s="299" t="n"/>
      <c r="B167" s="300" t="n"/>
      <c r="C167" s="300" t="n"/>
      <c r="D167" s="300" t="n"/>
      <c r="E167" s="238" t="n"/>
      <c r="F167" s="302" t="n"/>
      <c r="G167" s="302" t="n"/>
      <c r="H167" s="302" t="n"/>
      <c r="I167" s="261" t="n"/>
      <c r="J167" s="261" t="n"/>
      <c r="K167" s="261" t="n"/>
      <c r="L167" s="261" t="n"/>
      <c r="M167" s="261" t="n"/>
    </row>
    <row r="168" ht="45.75" customFormat="1" customHeight="1" s="303">
      <c r="A168" s="299" t="n"/>
      <c r="B168" s="300" t="n"/>
      <c r="C168" s="300" t="n"/>
      <c r="D168" s="300" t="n"/>
      <c r="E168" s="238" t="n"/>
      <c r="F168" s="302" t="n"/>
      <c r="G168" s="302" t="n"/>
      <c r="H168" s="302" t="n"/>
      <c r="I168" s="261" t="n"/>
      <c r="J168" s="261" t="n"/>
      <c r="K168" s="261" t="n"/>
      <c r="L168" s="261" t="n"/>
      <c r="M168" s="261" t="n"/>
    </row>
    <row r="169" ht="45.75" customFormat="1" customHeight="1" s="303">
      <c r="A169" s="299" t="n"/>
      <c r="B169" s="300" t="n"/>
      <c r="C169" s="300" t="n"/>
      <c r="D169" s="300" t="n"/>
      <c r="E169" s="238" t="n"/>
      <c r="F169" s="302" t="n"/>
      <c r="G169" s="302" t="n"/>
      <c r="H169" s="302" t="n"/>
      <c r="I169" s="261" t="n"/>
      <c r="J169" s="261" t="n"/>
      <c r="K169" s="261" t="n"/>
      <c r="L169" s="261" t="n"/>
      <c r="M169" s="261" t="n"/>
    </row>
    <row r="170" ht="45.75" customFormat="1" customHeight="1" s="303">
      <c r="A170" s="299" t="n"/>
      <c r="B170" s="300" t="n"/>
      <c r="C170" s="300" t="n"/>
      <c r="D170" s="300" t="n"/>
      <c r="E170" s="238" t="n"/>
      <c r="F170" s="302" t="n"/>
      <c r="G170" s="302" t="n"/>
      <c r="H170" s="302" t="n"/>
      <c r="I170" s="261" t="n"/>
      <c r="J170" s="261" t="n"/>
      <c r="K170" s="261" t="n"/>
      <c r="L170" s="261" t="n"/>
      <c r="M170" s="261" t="n"/>
    </row>
    <row r="171" ht="45.75" customFormat="1" customHeight="1" s="303">
      <c r="A171" s="299" t="n"/>
      <c r="B171" s="300" t="n"/>
      <c r="C171" s="300" t="n"/>
      <c r="D171" s="300" t="n"/>
      <c r="E171" s="238" t="n"/>
      <c r="F171" s="302" t="n"/>
      <c r="G171" s="302" t="n"/>
      <c r="H171" s="302" t="n"/>
      <c r="I171" s="261" t="n"/>
      <c r="J171" s="261" t="n"/>
      <c r="K171" s="261" t="n"/>
      <c r="L171" s="261" t="n"/>
      <c r="M171" s="261" t="n"/>
    </row>
    <row r="172" ht="45.75" customFormat="1" customHeight="1" s="303">
      <c r="A172" s="299" t="n"/>
      <c r="B172" s="300" t="n"/>
      <c r="C172" s="300" t="n"/>
      <c r="D172" s="300" t="n"/>
      <c r="E172" s="238" t="n"/>
      <c r="F172" s="302" t="n"/>
      <c r="G172" s="302" t="n"/>
      <c r="H172" s="302" t="n"/>
      <c r="I172" s="261" t="n"/>
      <c r="J172" s="261" t="n"/>
      <c r="K172" s="261" t="n"/>
      <c r="L172" s="261" t="n"/>
      <c r="M172" s="261" t="n"/>
    </row>
    <row r="173" ht="45.75" customFormat="1" customHeight="1" s="303">
      <c r="A173" s="299" t="n"/>
      <c r="B173" s="300" t="n"/>
      <c r="C173" s="300" t="n"/>
      <c r="D173" s="300" t="n"/>
      <c r="E173" s="238" t="n"/>
      <c r="F173" s="302" t="n"/>
      <c r="G173" s="302" t="n"/>
      <c r="H173" s="302" t="n"/>
      <c r="I173" s="261" t="n"/>
      <c r="J173" s="261" t="n"/>
      <c r="K173" s="261" t="n"/>
      <c r="L173" s="261" t="n"/>
      <c r="M173" s="261" t="n"/>
    </row>
    <row r="174" ht="45.75" customFormat="1" customHeight="1" s="303">
      <c r="A174" s="299" t="n"/>
      <c r="B174" s="300" t="n"/>
      <c r="C174" s="300" t="n"/>
      <c r="D174" s="300" t="n"/>
      <c r="E174" s="238" t="n"/>
      <c r="F174" s="302" t="n"/>
      <c r="G174" s="302" t="n"/>
      <c r="H174" s="302" t="n"/>
      <c r="I174" s="261" t="n"/>
      <c r="J174" s="261" t="n"/>
      <c r="K174" s="261" t="n"/>
      <c r="L174" s="261" t="n"/>
      <c r="M174" s="261" t="n"/>
    </row>
    <row r="175" ht="45.75" customFormat="1" customHeight="1" s="303">
      <c r="A175" s="299" t="n"/>
      <c r="B175" s="300" t="n"/>
      <c r="C175" s="300" t="n"/>
      <c r="D175" s="300" t="n"/>
      <c r="E175" s="238" t="n"/>
      <c r="F175" s="302" t="n"/>
      <c r="G175" s="302" t="n"/>
      <c r="H175" s="302" t="n"/>
      <c r="I175" s="261" t="n"/>
      <c r="J175" s="261" t="n"/>
      <c r="K175" s="261" t="n"/>
      <c r="L175" s="261" t="n"/>
      <c r="M175" s="261" t="n"/>
    </row>
    <row r="176" ht="45.75" customFormat="1" customHeight="1" s="303">
      <c r="A176" s="299" t="n"/>
      <c r="B176" s="300" t="n"/>
      <c r="C176" s="300" t="n"/>
      <c r="D176" s="300" t="n"/>
      <c r="E176" s="238" t="n"/>
      <c r="F176" s="302" t="n"/>
      <c r="G176" s="302" t="n"/>
      <c r="H176" s="302" t="n"/>
      <c r="I176" s="261" t="n"/>
      <c r="J176" s="261" t="n"/>
      <c r="K176" s="261" t="n"/>
      <c r="L176" s="261" t="n"/>
      <c r="M176" s="261" t="n"/>
    </row>
    <row r="177" ht="45.75" customFormat="1" customHeight="1" s="303">
      <c r="A177" s="299" t="n"/>
      <c r="B177" s="300" t="n"/>
      <c r="C177" s="300" t="n"/>
      <c r="D177" s="300" t="n"/>
      <c r="E177" s="238" t="n"/>
      <c r="F177" s="302" t="n"/>
      <c r="G177" s="302" t="n"/>
      <c r="H177" s="302" t="n"/>
      <c r="I177" s="261" t="n"/>
      <c r="J177" s="261" t="n"/>
      <c r="K177" s="261" t="n"/>
      <c r="L177" s="261" t="n"/>
      <c r="M177" s="261" t="n"/>
    </row>
    <row r="178" ht="45.75" customFormat="1" customHeight="1" s="303">
      <c r="A178" s="299" t="n"/>
      <c r="B178" s="300" t="n"/>
      <c r="C178" s="300" t="n"/>
      <c r="D178" s="300" t="n"/>
      <c r="E178" s="238" t="n"/>
      <c r="F178" s="302" t="n"/>
      <c r="G178" s="302" t="n"/>
      <c r="H178" s="302" t="n"/>
      <c r="I178" s="261" t="n"/>
      <c r="J178" s="261" t="n"/>
      <c r="K178" s="261" t="n"/>
      <c r="L178" s="261" t="n"/>
      <c r="M178" s="261" t="n"/>
    </row>
    <row r="179" ht="45.75" customFormat="1" customHeight="1" s="303">
      <c r="A179" s="299" t="n"/>
      <c r="B179" s="300" t="n"/>
      <c r="C179" s="300" t="n"/>
      <c r="D179" s="300" t="n"/>
      <c r="E179" s="238" t="n"/>
      <c r="F179" s="302" t="n"/>
      <c r="G179" s="302" t="n"/>
      <c r="H179" s="302" t="n"/>
      <c r="I179" s="261" t="n"/>
      <c r="J179" s="261" t="n"/>
      <c r="K179" s="261" t="n"/>
      <c r="L179" s="261" t="n"/>
      <c r="M179" s="261" t="n"/>
    </row>
    <row r="180" ht="45.75" customFormat="1" customHeight="1" s="303">
      <c r="A180" s="299" t="n"/>
      <c r="B180" s="300" t="n"/>
      <c r="C180" s="300" t="n"/>
      <c r="D180" s="300" t="n"/>
      <c r="E180" s="238" t="n"/>
      <c r="F180" s="302" t="n"/>
      <c r="G180" s="302" t="n"/>
      <c r="H180" s="302" t="n"/>
      <c r="I180" s="261" t="n"/>
      <c r="J180" s="261" t="n"/>
      <c r="K180" s="261" t="n"/>
      <c r="L180" s="261" t="n"/>
      <c r="M180" s="261" t="n"/>
    </row>
    <row r="181" ht="45.75" customFormat="1" customHeight="1" s="303">
      <c r="A181" s="299" t="n"/>
      <c r="B181" s="300" t="n"/>
      <c r="C181" s="300" t="n"/>
      <c r="D181" s="300" t="n"/>
      <c r="E181" s="238" t="n"/>
      <c r="F181" s="302" t="n"/>
      <c r="G181" s="302" t="n"/>
      <c r="H181" s="302" t="n"/>
      <c r="I181" s="261" t="n"/>
      <c r="J181" s="261" t="n"/>
      <c r="K181" s="261" t="n"/>
      <c r="L181" s="261" t="n"/>
      <c r="M181" s="261" t="n"/>
    </row>
    <row r="182" ht="45.75" customFormat="1" customHeight="1" s="303">
      <c r="A182" s="299" t="n"/>
      <c r="B182" s="300" t="n"/>
      <c r="C182" s="300" t="n"/>
      <c r="D182" s="300" t="n"/>
      <c r="E182" s="238" t="n"/>
      <c r="F182" s="302" t="n"/>
      <c r="G182" s="302" t="n"/>
      <c r="H182" s="302" t="n"/>
      <c r="I182" s="261" t="n"/>
      <c r="J182" s="261" t="n"/>
      <c r="K182" s="261" t="n"/>
      <c r="L182" s="261" t="n"/>
      <c r="M182" s="261" t="n"/>
    </row>
    <row r="183" ht="45.75" customFormat="1" customHeight="1" s="303">
      <c r="A183" s="299" t="n"/>
      <c r="B183" s="300" t="n"/>
      <c r="C183" s="300" t="n"/>
      <c r="D183" s="300" t="n"/>
      <c r="E183" s="238" t="n"/>
      <c r="F183" s="302" t="n"/>
      <c r="G183" s="302" t="n"/>
      <c r="H183" s="302" t="n"/>
      <c r="I183" s="261" t="n"/>
      <c r="J183" s="261" t="n"/>
      <c r="K183" s="261" t="n"/>
      <c r="L183" s="261" t="n"/>
      <c r="M183" s="261" t="n"/>
    </row>
    <row r="184" ht="45.75" customFormat="1" customHeight="1" s="303">
      <c r="A184" s="299" t="n"/>
      <c r="B184" s="300" t="n"/>
      <c r="C184" s="300" t="n"/>
      <c r="D184" s="300" t="n"/>
      <c r="E184" s="238" t="n"/>
      <c r="F184" s="302" t="n"/>
      <c r="G184" s="302" t="n"/>
      <c r="H184" s="302" t="n"/>
      <c r="I184" s="261" t="n"/>
      <c r="J184" s="261" t="n"/>
      <c r="K184" s="261" t="n"/>
      <c r="L184" s="261" t="n"/>
      <c r="M184" s="261" t="n"/>
    </row>
    <row r="185" ht="45.75" customFormat="1" customHeight="1" s="303">
      <c r="A185" s="299" t="n"/>
      <c r="B185" s="300" t="n"/>
      <c r="C185" s="300" t="n"/>
      <c r="D185" s="300" t="n"/>
      <c r="E185" s="238" t="n"/>
      <c r="F185" s="302" t="n"/>
      <c r="G185" s="302" t="n"/>
      <c r="H185" s="302" t="n"/>
      <c r="I185" s="261" t="n"/>
      <c r="J185" s="261" t="n"/>
      <c r="K185" s="261" t="n"/>
      <c r="L185" s="261" t="n"/>
      <c r="M185" s="261" t="n"/>
    </row>
    <row r="186" ht="45.75" customFormat="1" customHeight="1" s="303">
      <c r="A186" s="299" t="n"/>
      <c r="B186" s="300" t="n"/>
      <c r="C186" s="300" t="n"/>
      <c r="D186" s="300" t="n"/>
      <c r="E186" s="238" t="n"/>
      <c r="F186" s="302" t="n"/>
      <c r="G186" s="302" t="n"/>
      <c r="H186" s="302" t="n"/>
      <c r="I186" s="261" t="n"/>
      <c r="J186" s="261" t="n"/>
      <c r="K186" s="261" t="n"/>
      <c r="L186" s="261" t="n"/>
      <c r="M186" s="261" t="n"/>
    </row>
    <row r="187" ht="45.75" customFormat="1" customHeight="1" s="303">
      <c r="A187" s="299" t="n"/>
      <c r="B187" s="300" t="n"/>
      <c r="C187" s="300" t="n"/>
      <c r="D187" s="300" t="n"/>
      <c r="E187" s="238" t="n"/>
      <c r="F187" s="302" t="n"/>
      <c r="G187" s="302" t="n"/>
      <c r="H187" s="302" t="n"/>
      <c r="I187" s="261" t="n"/>
      <c r="J187" s="261" t="n"/>
      <c r="K187" s="261" t="n"/>
      <c r="L187" s="261" t="n"/>
      <c r="M187" s="261" t="n"/>
    </row>
    <row r="188" ht="45.75" customFormat="1" customHeight="1" s="303">
      <c r="A188" s="299" t="n"/>
      <c r="B188" s="300" t="n"/>
      <c r="C188" s="300" t="n"/>
      <c r="D188" s="300" t="n"/>
      <c r="E188" s="238" t="n"/>
      <c r="F188" s="302" t="n"/>
      <c r="G188" s="302" t="n"/>
      <c r="H188" s="302" t="n"/>
      <c r="I188" s="261" t="n"/>
      <c r="J188" s="261" t="n"/>
      <c r="K188" s="261" t="n"/>
      <c r="L188" s="261" t="n"/>
      <c r="M188" s="261" t="n"/>
    </row>
    <row r="189" ht="45.75" customFormat="1" customHeight="1" s="303">
      <c r="A189" s="299" t="n"/>
      <c r="B189" s="300" t="n"/>
      <c r="C189" s="300" t="n"/>
      <c r="D189" s="300" t="n"/>
      <c r="E189" s="238" t="n"/>
      <c r="F189" s="302" t="n"/>
      <c r="G189" s="302" t="n"/>
      <c r="H189" s="302" t="n"/>
      <c r="I189" s="261" t="n"/>
      <c r="J189" s="261" t="n"/>
      <c r="K189" s="261" t="n"/>
      <c r="L189" s="261" t="n"/>
      <c r="M189" s="261" t="n"/>
    </row>
    <row r="190" ht="45.75" customFormat="1" customHeight="1" s="303">
      <c r="A190" s="299" t="n"/>
      <c r="B190" s="300" t="n"/>
      <c r="C190" s="300" t="n"/>
      <c r="D190" s="300" t="n"/>
      <c r="E190" s="238" t="n"/>
      <c r="F190" s="302" t="n"/>
      <c r="G190" s="302" t="n"/>
      <c r="H190" s="302" t="n"/>
      <c r="I190" s="261" t="n"/>
      <c r="J190" s="261" t="n"/>
      <c r="K190" s="261" t="n"/>
      <c r="L190" s="261" t="n"/>
      <c r="M190" s="261" t="n"/>
    </row>
    <row r="191" ht="45.75" customFormat="1" customHeight="1" s="303">
      <c r="A191" s="299" t="n"/>
      <c r="B191" s="300" t="n"/>
      <c r="C191" s="300" t="n"/>
      <c r="D191" s="300" t="n"/>
      <c r="E191" s="238" t="n"/>
      <c r="F191" s="302" t="n"/>
      <c r="G191" s="302" t="n"/>
      <c r="H191" s="302" t="n"/>
      <c r="I191" s="261" t="n"/>
      <c r="J191" s="261" t="n"/>
      <c r="K191" s="261" t="n"/>
      <c r="L191" s="261" t="n"/>
      <c r="M191" s="261" t="n"/>
    </row>
    <row r="192" ht="45.75" customFormat="1" customHeight="1" s="303">
      <c r="A192" s="299" t="n"/>
      <c r="B192" s="300" t="n"/>
      <c r="C192" s="300" t="n"/>
      <c r="D192" s="300" t="n"/>
      <c r="E192" s="238" t="n"/>
      <c r="F192" s="302" t="n"/>
      <c r="G192" s="302" t="n"/>
      <c r="H192" s="302" t="n"/>
      <c r="I192" s="261" t="n"/>
      <c r="J192" s="261" t="n"/>
      <c r="K192" s="261" t="n"/>
      <c r="L192" s="261" t="n"/>
      <c r="M192" s="261" t="n"/>
    </row>
    <row r="193" ht="45.75" customFormat="1" customHeight="1" s="303">
      <c r="A193" s="299" t="n"/>
      <c r="B193" s="300" t="n"/>
      <c r="C193" s="300" t="n"/>
      <c r="D193" s="300" t="n"/>
      <c r="E193" s="238" t="n"/>
      <c r="F193" s="302" t="n"/>
      <c r="G193" s="302" t="n"/>
      <c r="H193" s="302" t="n"/>
      <c r="I193" s="261" t="n"/>
      <c r="J193" s="261" t="n"/>
      <c r="K193" s="261" t="n"/>
      <c r="L193" s="261" t="n"/>
      <c r="M193" s="261" t="n"/>
    </row>
    <row r="194" ht="45.75" customFormat="1" customHeight="1" s="303">
      <c r="A194" s="299" t="n"/>
      <c r="B194" s="300" t="n"/>
      <c r="C194" s="300" t="n"/>
      <c r="D194" s="300" t="n"/>
      <c r="E194" s="238" t="n"/>
      <c r="F194" s="302" t="n"/>
      <c r="G194" s="302" t="n"/>
      <c r="H194" s="302" t="n"/>
      <c r="I194" s="261" t="n"/>
      <c r="J194" s="261" t="n"/>
      <c r="K194" s="261" t="n"/>
      <c r="L194" s="261" t="n"/>
      <c r="M194" s="261" t="n"/>
    </row>
    <row r="195" ht="45.75" customFormat="1" customHeight="1" s="303">
      <c r="A195" s="299" t="n"/>
      <c r="B195" s="300" t="n"/>
      <c r="C195" s="300" t="n"/>
      <c r="D195" s="300" t="n"/>
      <c r="E195" s="238" t="n"/>
      <c r="F195" s="302" t="n"/>
      <c r="G195" s="302" t="n"/>
      <c r="H195" s="302" t="n"/>
      <c r="I195" s="261" t="n"/>
      <c r="J195" s="261" t="n"/>
      <c r="K195" s="261" t="n"/>
      <c r="L195" s="261" t="n"/>
      <c r="M195" s="261" t="n"/>
    </row>
    <row r="196" ht="45.75" customFormat="1" customHeight="1" s="303">
      <c r="A196" s="299" t="n"/>
      <c r="B196" s="300" t="n"/>
      <c r="C196" s="300" t="n"/>
      <c r="D196" s="300" t="n"/>
      <c r="E196" s="238" t="n"/>
      <c r="F196" s="302" t="n"/>
      <c r="G196" s="302" t="n"/>
      <c r="H196" s="302" t="n"/>
      <c r="I196" s="261" t="n"/>
      <c r="J196" s="261" t="n"/>
      <c r="K196" s="261" t="n"/>
      <c r="L196" s="261" t="n"/>
      <c r="M196" s="261" t="n"/>
    </row>
    <row r="197" ht="45.75" customFormat="1" customHeight="1" s="303">
      <c r="A197" s="299" t="n"/>
      <c r="B197" s="300" t="n"/>
      <c r="C197" s="300" t="n"/>
      <c r="D197" s="300" t="n"/>
      <c r="E197" s="238" t="n"/>
      <c r="F197" s="302" t="n"/>
      <c r="G197" s="302" t="n"/>
      <c r="H197" s="302" t="n"/>
      <c r="I197" s="261" t="n"/>
      <c r="J197" s="261" t="n"/>
      <c r="K197" s="261" t="n"/>
      <c r="L197" s="261" t="n"/>
      <c r="M197" s="261" t="n"/>
    </row>
    <row r="198" ht="45.75" customFormat="1" customHeight="1" s="303">
      <c r="A198" s="299" t="n"/>
      <c r="B198" s="300" t="n"/>
      <c r="C198" s="300" t="n"/>
      <c r="D198" s="300" t="n"/>
      <c r="E198" s="238" t="n"/>
      <c r="F198" s="302" t="n"/>
      <c r="G198" s="302" t="n"/>
      <c r="H198" s="302" t="n"/>
      <c r="I198" s="261" t="n"/>
      <c r="J198" s="261" t="n"/>
      <c r="K198" s="261" t="n"/>
      <c r="L198" s="261" t="n"/>
      <c r="M198" s="261" t="n"/>
    </row>
    <row r="199" ht="45.75" customFormat="1" customHeight="1" s="303">
      <c r="A199" s="299" t="n"/>
      <c r="B199" s="300" t="n"/>
      <c r="C199" s="300" t="n"/>
      <c r="D199" s="300" t="n"/>
      <c r="E199" s="238" t="n"/>
      <c r="F199" s="302" t="n"/>
      <c r="G199" s="302" t="n"/>
      <c r="H199" s="302" t="n"/>
      <c r="I199" s="261" t="n"/>
      <c r="J199" s="261" t="n"/>
      <c r="K199" s="261" t="n"/>
      <c r="L199" s="261" t="n"/>
      <c r="M199" s="261" t="n"/>
    </row>
    <row r="200" ht="45.75" customFormat="1" customHeight="1" s="303">
      <c r="A200" s="299" t="n"/>
      <c r="B200" s="300" t="n"/>
      <c r="C200" s="300" t="n"/>
      <c r="D200" s="300" t="n"/>
      <c r="E200" s="238" t="n"/>
      <c r="F200" s="302" t="n"/>
      <c r="G200" s="302" t="n"/>
      <c r="H200" s="302" t="n"/>
      <c r="I200" s="261" t="n"/>
      <c r="J200" s="261" t="n"/>
      <c r="K200" s="261" t="n"/>
      <c r="L200" s="261" t="n"/>
      <c r="M200" s="261" t="n"/>
    </row>
    <row r="201" ht="45.75" customFormat="1" customHeight="1" s="303">
      <c r="A201" s="299" t="n"/>
      <c r="B201" s="300" t="n"/>
      <c r="C201" s="300" t="n"/>
      <c r="D201" s="300" t="n"/>
      <c r="E201" s="238" t="n"/>
      <c r="F201" s="302" t="n"/>
      <c r="G201" s="302" t="n"/>
      <c r="H201" s="302" t="n"/>
      <c r="I201" s="261" t="n"/>
      <c r="J201" s="261" t="n"/>
      <c r="K201" s="261" t="n"/>
      <c r="L201" s="261" t="n"/>
      <c r="M201" s="261" t="n"/>
    </row>
    <row r="202" ht="45.75" customFormat="1" customHeight="1" s="303">
      <c r="A202" s="299" t="n"/>
      <c r="B202" s="300" t="n"/>
      <c r="C202" s="300" t="n"/>
      <c r="D202" s="300" t="n"/>
      <c r="E202" s="238" t="n"/>
      <c r="F202" s="302" t="n"/>
      <c r="G202" s="302" t="n"/>
      <c r="H202" s="302" t="n"/>
      <c r="I202" s="261" t="n"/>
      <c r="J202" s="261" t="n"/>
      <c r="K202" s="261" t="n"/>
      <c r="L202" s="261" t="n"/>
      <c r="M202" s="261" t="n"/>
    </row>
    <row r="203" ht="45.75" customFormat="1" customHeight="1" s="303">
      <c r="A203" s="299" t="n"/>
      <c r="B203" s="300" t="n"/>
      <c r="C203" s="300" t="n"/>
      <c r="D203" s="300" t="n"/>
      <c r="E203" s="238" t="n"/>
      <c r="F203" s="302" t="n"/>
      <c r="G203" s="302" t="n"/>
      <c r="H203" s="302" t="n"/>
      <c r="I203" s="261" t="n"/>
      <c r="J203" s="261" t="n"/>
      <c r="K203" s="261" t="n"/>
      <c r="L203" s="261" t="n"/>
      <c r="M203" s="261" t="n"/>
    </row>
    <row r="204" ht="45.75" customFormat="1" customHeight="1" s="303">
      <c r="A204" s="299" t="n"/>
      <c r="B204" s="300" t="n"/>
      <c r="C204" s="300" t="n"/>
      <c r="D204" s="300" t="n"/>
      <c r="E204" s="238" t="n"/>
      <c r="F204" s="302" t="n"/>
      <c r="G204" s="302" t="n"/>
      <c r="H204" s="302" t="n"/>
      <c r="I204" s="261" t="n"/>
      <c r="J204" s="261" t="n"/>
      <c r="K204" s="261" t="n"/>
      <c r="L204" s="261" t="n"/>
      <c r="M204" s="261" t="n"/>
    </row>
    <row r="205" ht="45.75" customFormat="1" customHeight="1" s="303">
      <c r="A205" s="299" t="n"/>
      <c r="B205" s="300" t="n"/>
      <c r="C205" s="300" t="n"/>
      <c r="D205" s="300" t="n"/>
      <c r="E205" s="238" t="n"/>
      <c r="F205" s="302" t="n"/>
      <c r="G205" s="302" t="n"/>
      <c r="H205" s="302" t="n"/>
      <c r="I205" s="261" t="n"/>
      <c r="J205" s="261" t="n"/>
      <c r="K205" s="261" t="n"/>
      <c r="L205" s="261" t="n"/>
      <c r="M205" s="261" t="n"/>
    </row>
    <row r="206" ht="45.75" customFormat="1" customHeight="1" s="303">
      <c r="A206" s="299" t="n"/>
      <c r="B206" s="300" t="n"/>
      <c r="C206" s="300" t="n"/>
      <c r="D206" s="300" t="n"/>
      <c r="E206" s="238" t="n"/>
      <c r="F206" s="302" t="n"/>
      <c r="G206" s="302" t="n"/>
      <c r="H206" s="302" t="n"/>
      <c r="I206" s="261" t="n"/>
      <c r="J206" s="261" t="n"/>
      <c r="K206" s="261" t="n"/>
      <c r="L206" s="261" t="n"/>
      <c r="M206" s="261" t="n"/>
    </row>
    <row r="207" ht="45.75" customFormat="1" customHeight="1" s="303">
      <c r="A207" s="299" t="n"/>
      <c r="B207" s="300" t="n"/>
      <c r="C207" s="300" t="n"/>
      <c r="D207" s="300" t="n"/>
      <c r="E207" s="238" t="n"/>
      <c r="F207" s="302" t="n"/>
      <c r="G207" s="302" t="n"/>
      <c r="H207" s="302" t="n"/>
      <c r="I207" s="261" t="n"/>
      <c r="J207" s="261" t="n"/>
      <c r="K207" s="261" t="n"/>
      <c r="L207" s="261" t="n"/>
      <c r="M207" s="261" t="n"/>
    </row>
    <row r="208" ht="45.75" customFormat="1" customHeight="1" s="303">
      <c r="A208" s="299" t="n"/>
      <c r="B208" s="300" t="n"/>
      <c r="C208" s="300" t="n"/>
      <c r="D208" s="300" t="n"/>
      <c r="E208" s="238" t="n"/>
      <c r="F208" s="302" t="n"/>
      <c r="G208" s="302" t="n"/>
      <c r="H208" s="302" t="n"/>
      <c r="I208" s="261" t="n"/>
      <c r="J208" s="261" t="n"/>
      <c r="K208" s="261" t="n"/>
      <c r="L208" s="261" t="n"/>
      <c r="M208" s="261" t="n"/>
    </row>
    <row r="209" ht="45.75" customFormat="1" customHeight="1" s="303">
      <c r="A209" s="299" t="n"/>
      <c r="B209" s="300" t="n"/>
      <c r="C209" s="300" t="n"/>
      <c r="D209" s="300" t="n"/>
      <c r="E209" s="238" t="n"/>
      <c r="F209" s="302" t="n"/>
      <c r="G209" s="302" t="n"/>
      <c r="H209" s="302" t="n"/>
      <c r="I209" s="261" t="n"/>
      <c r="J209" s="261" t="n"/>
      <c r="K209" s="261" t="n"/>
      <c r="L209" s="261" t="n"/>
      <c r="M209" s="261" t="n"/>
    </row>
    <row r="210" ht="45.75" customFormat="1" customHeight="1" s="303">
      <c r="A210" s="299" t="n"/>
      <c r="B210" s="300" t="n"/>
      <c r="C210" s="300" t="n"/>
      <c r="D210" s="300" t="n"/>
      <c r="E210" s="238" t="n"/>
      <c r="F210" s="302" t="n"/>
      <c r="G210" s="302" t="n"/>
      <c r="H210" s="302" t="n"/>
      <c r="I210" s="261" t="n"/>
      <c r="J210" s="261" t="n"/>
      <c r="K210" s="261" t="n"/>
      <c r="L210" s="261" t="n"/>
      <c r="M210" s="261" t="n"/>
    </row>
    <row r="211" ht="45.75" customFormat="1" customHeight="1" s="303">
      <c r="A211" s="299" t="n"/>
      <c r="B211" s="300" t="n"/>
      <c r="C211" s="300" t="n"/>
      <c r="D211" s="300" t="n"/>
      <c r="E211" s="238" t="n"/>
      <c r="F211" s="302" t="n"/>
      <c r="G211" s="302" t="n"/>
      <c r="H211" s="302" t="n"/>
      <c r="I211" s="261" t="n"/>
      <c r="J211" s="261" t="n"/>
      <c r="K211" s="261" t="n"/>
      <c r="L211" s="261" t="n"/>
      <c r="M211" s="261" t="n"/>
    </row>
    <row r="212" ht="45.75" customFormat="1" customHeight="1" s="303">
      <c r="A212" s="299" t="n"/>
      <c r="B212" s="300" t="n"/>
      <c r="C212" s="300" t="n"/>
      <c r="D212" s="300" t="n"/>
      <c r="E212" s="238" t="n"/>
      <c r="F212" s="302" t="n"/>
      <c r="G212" s="302" t="n"/>
      <c r="H212" s="302" t="n"/>
      <c r="I212" s="261" t="n"/>
      <c r="J212" s="261" t="n"/>
      <c r="K212" s="261" t="n"/>
      <c r="L212" s="261" t="n"/>
      <c r="M212" s="261" t="n"/>
    </row>
    <row r="213" ht="45.75" customFormat="1" customHeight="1" s="303">
      <c r="A213" s="299" t="n"/>
      <c r="B213" s="300" t="n"/>
      <c r="C213" s="300" t="n"/>
      <c r="D213" s="300" t="n"/>
      <c r="E213" s="238" t="n"/>
      <c r="F213" s="302" t="n"/>
      <c r="G213" s="302" t="n"/>
      <c r="H213" s="302" t="n"/>
      <c r="I213" s="261" t="n"/>
      <c r="J213" s="261" t="n"/>
      <c r="K213" s="261" t="n"/>
      <c r="L213" s="261" t="n"/>
      <c r="M213" s="261" t="n"/>
    </row>
    <row r="214" ht="45.75" customFormat="1" customHeight="1" s="303">
      <c r="A214" s="299" t="n"/>
      <c r="B214" s="300" t="n"/>
      <c r="C214" s="300" t="n"/>
      <c r="D214" s="300" t="n"/>
      <c r="E214" s="238" t="n"/>
      <c r="F214" s="302" t="n"/>
      <c r="G214" s="302" t="n"/>
      <c r="H214" s="302" t="n"/>
      <c r="I214" s="261" t="n"/>
      <c r="J214" s="261" t="n"/>
      <c r="K214" s="261" t="n"/>
      <c r="L214" s="261" t="n"/>
      <c r="M214" s="261" t="n"/>
    </row>
    <row r="215" ht="45.75" customFormat="1" customHeight="1" s="303">
      <c r="A215" s="299" t="n"/>
      <c r="B215" s="300" t="n"/>
      <c r="C215" s="300" t="n"/>
      <c r="D215" s="300" t="n"/>
      <c r="E215" s="238" t="n"/>
      <c r="F215" s="302" t="n"/>
      <c r="G215" s="302" t="n"/>
      <c r="H215" s="302" t="n"/>
      <c r="I215" s="261" t="n"/>
      <c r="J215" s="261" t="n"/>
      <c r="K215" s="261" t="n"/>
      <c r="L215" s="261" t="n"/>
      <c r="M215" s="261" t="n"/>
    </row>
    <row r="216" ht="45.75" customFormat="1" customHeight="1" s="303">
      <c r="A216" s="299" t="n"/>
      <c r="B216" s="300" t="n"/>
      <c r="C216" s="300" t="n"/>
      <c r="D216" s="300" t="n"/>
      <c r="E216" s="238" t="n"/>
      <c r="F216" s="302" t="n"/>
      <c r="G216" s="302" t="n"/>
      <c r="H216" s="302" t="n"/>
      <c r="I216" s="261" t="n"/>
      <c r="J216" s="261" t="n"/>
      <c r="K216" s="261" t="n"/>
      <c r="L216" s="261" t="n"/>
      <c r="M216" s="261" t="n"/>
    </row>
    <row r="217" ht="45.75" customFormat="1" customHeight="1" s="303">
      <c r="A217" s="299" t="n"/>
      <c r="B217" s="300" t="n"/>
      <c r="C217" s="300" t="n"/>
      <c r="D217" s="300" t="n"/>
      <c r="E217" s="238" t="n"/>
      <c r="F217" s="302" t="n"/>
      <c r="G217" s="302" t="n"/>
      <c r="H217" s="302" t="n"/>
      <c r="I217" s="261" t="n"/>
      <c r="J217" s="261" t="n"/>
      <c r="K217" s="261" t="n"/>
      <c r="L217" s="261" t="n"/>
      <c r="M217" s="261" t="n"/>
    </row>
    <row r="218" ht="45.75" customFormat="1" customHeight="1" s="303">
      <c r="A218" s="299" t="n"/>
      <c r="B218" s="300" t="n"/>
      <c r="C218" s="300" t="n"/>
      <c r="D218" s="300" t="n"/>
      <c r="E218" s="238" t="n"/>
      <c r="F218" s="302" t="n"/>
      <c r="G218" s="302" t="n"/>
      <c r="H218" s="302" t="n"/>
      <c r="I218" s="261" t="n"/>
      <c r="J218" s="261" t="n"/>
      <c r="K218" s="261" t="n"/>
      <c r="L218" s="261" t="n"/>
      <c r="M218" s="261" t="n"/>
    </row>
    <row r="219" ht="45.75" customFormat="1" customHeight="1" s="303">
      <c r="A219" s="299" t="n"/>
      <c r="B219" s="300" t="n"/>
      <c r="C219" s="300" t="n"/>
      <c r="D219" s="300" t="n"/>
      <c r="E219" s="238" t="n"/>
      <c r="F219" s="302" t="n"/>
      <c r="G219" s="302" t="n"/>
      <c r="H219" s="302" t="n"/>
      <c r="I219" s="261" t="n"/>
      <c r="J219" s="261" t="n"/>
      <c r="K219" s="261" t="n"/>
      <c r="L219" s="261" t="n"/>
      <c r="M219" s="261" t="n"/>
    </row>
    <row r="220" ht="45.75" customFormat="1" customHeight="1" s="303">
      <c r="A220" s="299" t="n"/>
      <c r="B220" s="300" t="n"/>
      <c r="C220" s="300" t="n"/>
      <c r="D220" s="300" t="n"/>
      <c r="E220" s="238" t="n"/>
      <c r="F220" s="302" t="n"/>
      <c r="G220" s="302" t="n"/>
      <c r="H220" s="302" t="n"/>
      <c r="I220" s="261" t="n"/>
      <c r="J220" s="261" t="n"/>
      <c r="K220" s="261" t="n"/>
      <c r="L220" s="261" t="n"/>
      <c r="M220" s="261" t="n"/>
    </row>
    <row r="221" ht="45.75" customFormat="1" customHeight="1" s="303">
      <c r="A221" s="299" t="n"/>
      <c r="B221" s="300" t="n"/>
      <c r="C221" s="300" t="n"/>
      <c r="D221" s="300" t="n"/>
      <c r="E221" s="238" t="n"/>
      <c r="F221" s="302" t="n"/>
      <c r="G221" s="302" t="n"/>
      <c r="H221" s="302" t="n"/>
      <c r="I221" s="261" t="n"/>
      <c r="J221" s="261" t="n"/>
      <c r="K221" s="261" t="n"/>
      <c r="L221" s="261" t="n"/>
      <c r="M221" s="261" t="n"/>
    </row>
    <row r="222" ht="45.75" customFormat="1" customHeight="1" s="303">
      <c r="A222" s="299" t="n"/>
      <c r="B222" s="300" t="n"/>
      <c r="C222" s="300" t="n"/>
      <c r="D222" s="300" t="n"/>
      <c r="E222" s="238" t="n"/>
      <c r="F222" s="302" t="n"/>
      <c r="G222" s="302" t="n"/>
      <c r="H222" s="302" t="n"/>
      <c r="I222" s="261" t="n"/>
      <c r="J222" s="261" t="n"/>
      <c r="K222" s="261" t="n"/>
      <c r="L222" s="261" t="n"/>
      <c r="M222" s="261" t="n"/>
    </row>
    <row r="223" ht="45.75" customFormat="1" customHeight="1" s="303">
      <c r="A223" s="299" t="n"/>
      <c r="B223" s="300" t="n"/>
      <c r="C223" s="300" t="n"/>
      <c r="D223" s="300" t="n"/>
      <c r="E223" s="238" t="n"/>
      <c r="F223" s="302" t="n"/>
      <c r="G223" s="302" t="n"/>
      <c r="H223" s="302" t="n"/>
      <c r="I223" s="261" t="n"/>
      <c r="J223" s="261" t="n"/>
      <c r="K223" s="261" t="n"/>
      <c r="L223" s="261" t="n"/>
      <c r="M223" s="261" t="n"/>
    </row>
    <row r="224" ht="45.75" customFormat="1" customHeight="1" s="303">
      <c r="A224" s="299" t="n"/>
      <c r="B224" s="300" t="n"/>
      <c r="C224" s="300" t="n"/>
      <c r="D224" s="300" t="n"/>
      <c r="E224" s="238" t="n"/>
      <c r="F224" s="302" t="n"/>
      <c r="G224" s="302" t="n"/>
      <c r="H224" s="302" t="n"/>
      <c r="I224" s="261" t="n"/>
      <c r="J224" s="261" t="n"/>
      <c r="K224" s="261" t="n"/>
      <c r="L224" s="261" t="n"/>
      <c r="M224" s="261" t="n"/>
    </row>
    <row r="225" ht="45.75" customFormat="1" customHeight="1" s="303">
      <c r="A225" s="299" t="n"/>
      <c r="B225" s="300" t="n"/>
      <c r="C225" s="300" t="n"/>
      <c r="D225" s="300" t="n"/>
      <c r="E225" s="238" t="n"/>
      <c r="F225" s="302" t="n"/>
      <c r="G225" s="302" t="n"/>
      <c r="H225" s="302" t="n"/>
      <c r="I225" s="261" t="n"/>
      <c r="J225" s="261" t="n"/>
      <c r="K225" s="261" t="n"/>
      <c r="L225" s="261" t="n"/>
      <c r="M225" s="261" t="n"/>
    </row>
    <row r="226" ht="45.75" customFormat="1" customHeight="1" s="303">
      <c r="A226" s="299" t="n"/>
      <c r="B226" s="300" t="n"/>
      <c r="C226" s="300" t="n"/>
      <c r="D226" s="300" t="n"/>
      <c r="E226" s="238" t="n"/>
      <c r="F226" s="302" t="n"/>
      <c r="G226" s="302" t="n"/>
      <c r="H226" s="302" t="n"/>
      <c r="I226" s="261" t="n"/>
      <c r="J226" s="261" t="n"/>
      <c r="K226" s="261" t="n"/>
      <c r="L226" s="261" t="n"/>
      <c r="M226" s="261" t="n"/>
    </row>
    <row r="227" ht="45.75" customFormat="1" customHeight="1" s="303">
      <c r="A227" s="299" t="n"/>
      <c r="B227" s="300" t="n"/>
      <c r="C227" s="300" t="n"/>
      <c r="D227" s="300" t="n"/>
      <c r="E227" s="238" t="n"/>
      <c r="F227" s="302" t="n"/>
      <c r="G227" s="302" t="n"/>
      <c r="H227" s="302" t="n"/>
      <c r="I227" s="261" t="n"/>
      <c r="J227" s="261" t="n"/>
      <c r="K227" s="261" t="n"/>
      <c r="L227" s="261" t="n"/>
      <c r="M227" s="261" t="n"/>
    </row>
    <row r="228" ht="45.75" customFormat="1" customHeight="1" s="303">
      <c r="A228" s="299" t="n"/>
      <c r="B228" s="300" t="n"/>
      <c r="C228" s="300" t="n"/>
      <c r="D228" s="300" t="n"/>
      <c r="E228" s="238" t="n"/>
      <c r="F228" s="302" t="n"/>
      <c r="G228" s="302" t="n"/>
      <c r="H228" s="302" t="n"/>
      <c r="I228" s="261" t="n"/>
      <c r="J228" s="261" t="n"/>
      <c r="K228" s="261" t="n"/>
      <c r="L228" s="261" t="n"/>
      <c r="M228" s="261" t="n"/>
    </row>
    <row r="229" ht="45.75" customFormat="1" customHeight="1" s="303">
      <c r="A229" s="299" t="n"/>
      <c r="B229" s="300" t="n"/>
      <c r="C229" s="300" t="n"/>
      <c r="D229" s="300" t="n"/>
      <c r="E229" s="238" t="n"/>
      <c r="F229" s="302" t="n"/>
      <c r="G229" s="302" t="n"/>
      <c r="H229" s="302" t="n"/>
      <c r="I229" s="261" t="n"/>
      <c r="J229" s="261" t="n"/>
      <c r="K229" s="261" t="n"/>
      <c r="L229" s="261" t="n"/>
      <c r="M229" s="261" t="n"/>
    </row>
    <row r="230" ht="45.75" customFormat="1" customHeight="1" s="303">
      <c r="A230" s="299" t="n"/>
      <c r="B230" s="300" t="n"/>
      <c r="C230" s="300" t="n"/>
      <c r="D230" s="300" t="n"/>
      <c r="E230" s="238" t="n"/>
      <c r="F230" s="302" t="n"/>
      <c r="G230" s="302" t="n"/>
      <c r="H230" s="302" t="n"/>
      <c r="I230" s="261" t="n"/>
      <c r="J230" s="261" t="n"/>
      <c r="K230" s="261" t="n"/>
      <c r="L230" s="261" t="n"/>
      <c r="M230" s="261" t="n"/>
    </row>
    <row r="231" ht="45.75" customFormat="1" customHeight="1" s="303">
      <c r="A231" s="299" t="n"/>
      <c r="B231" s="300" t="n"/>
      <c r="C231" s="300" t="n"/>
      <c r="D231" s="300" t="n"/>
      <c r="E231" s="238" t="n"/>
      <c r="F231" s="302" t="n"/>
      <c r="G231" s="302" t="n"/>
      <c r="H231" s="302" t="n"/>
      <c r="I231" s="261" t="n"/>
      <c r="J231" s="261" t="n"/>
      <c r="K231" s="261" t="n"/>
      <c r="L231" s="261" t="n"/>
      <c r="M231" s="261" t="n"/>
    </row>
    <row r="232" ht="45.75" customFormat="1" customHeight="1" s="303">
      <c r="A232" s="299" t="n"/>
      <c r="B232" s="300" t="n"/>
      <c r="C232" s="300" t="n"/>
      <c r="D232" s="300" t="n"/>
      <c r="E232" s="238" t="n"/>
      <c r="F232" s="302" t="n"/>
      <c r="G232" s="302" t="n"/>
      <c r="H232" s="302" t="n"/>
      <c r="I232" s="261" t="n"/>
      <c r="J232" s="261" t="n"/>
      <c r="K232" s="261" t="n"/>
      <c r="L232" s="261" t="n"/>
      <c r="M232" s="261" t="n"/>
    </row>
    <row r="233" ht="45.75" customFormat="1" customHeight="1" s="303">
      <c r="A233" s="299" t="n"/>
      <c r="B233" s="300" t="n"/>
      <c r="C233" s="300" t="n"/>
      <c r="D233" s="300" t="n"/>
      <c r="E233" s="238" t="n"/>
      <c r="F233" s="302" t="n"/>
      <c r="G233" s="302" t="n"/>
      <c r="H233" s="302" t="n"/>
      <c r="I233" s="261" t="n"/>
      <c r="J233" s="261" t="n"/>
      <c r="K233" s="261" t="n"/>
      <c r="L233" s="261" t="n"/>
      <c r="M233" s="261" t="n"/>
    </row>
    <row r="234" ht="45.75" customFormat="1" customHeight="1" s="303">
      <c r="A234" s="299" t="n"/>
      <c r="B234" s="300" t="n"/>
      <c r="C234" s="300" t="n"/>
      <c r="D234" s="300" t="n"/>
      <c r="E234" s="238" t="n"/>
      <c r="F234" s="302" t="n"/>
      <c r="G234" s="302" t="n"/>
      <c r="H234" s="302" t="n"/>
      <c r="I234" s="261" t="n"/>
      <c r="J234" s="261" t="n"/>
      <c r="K234" s="261" t="n"/>
      <c r="L234" s="261" t="n"/>
      <c r="M234" s="261" t="n"/>
    </row>
    <row r="235" ht="45.75" customFormat="1" customHeight="1" s="303">
      <c r="A235" s="299" t="n"/>
      <c r="B235" s="300" t="n"/>
      <c r="C235" s="300" t="n"/>
      <c r="D235" s="300" t="n"/>
      <c r="E235" s="238" t="n"/>
      <c r="F235" s="302" t="n"/>
      <c r="G235" s="302" t="n"/>
      <c r="H235" s="302" t="n"/>
      <c r="I235" s="261" t="n"/>
      <c r="J235" s="261" t="n"/>
      <c r="K235" s="261" t="n"/>
      <c r="L235" s="261" t="n"/>
      <c r="M235" s="261" t="n"/>
    </row>
    <row r="236" ht="45.75" customFormat="1" customHeight="1" s="303">
      <c r="A236" s="299" t="n"/>
      <c r="B236" s="300" t="n"/>
      <c r="C236" s="300" t="n"/>
      <c r="D236" s="300" t="n"/>
      <c r="E236" s="238" t="n"/>
      <c r="F236" s="302" t="n"/>
      <c r="G236" s="302" t="n"/>
      <c r="H236" s="302" t="n"/>
      <c r="I236" s="261" t="n"/>
      <c r="J236" s="261" t="n"/>
      <c r="K236" s="261" t="n"/>
      <c r="L236" s="261" t="n"/>
      <c r="M236" s="261" t="n"/>
    </row>
    <row r="237" ht="45.75" customFormat="1" customHeight="1" s="303">
      <c r="A237" s="299" t="n"/>
      <c r="B237" s="300" t="n"/>
      <c r="C237" s="300" t="n"/>
      <c r="D237" s="300" t="n"/>
      <c r="E237" s="238" t="n"/>
      <c r="F237" s="302" t="n"/>
      <c r="G237" s="302" t="n"/>
      <c r="H237" s="302" t="n"/>
      <c r="I237" s="261" t="n"/>
      <c r="J237" s="261" t="n"/>
      <c r="K237" s="261" t="n"/>
      <c r="L237" s="261" t="n"/>
      <c r="M237" s="261" t="n"/>
    </row>
    <row r="238" ht="45.75" customFormat="1" customHeight="1" s="303">
      <c r="A238" s="299" t="n"/>
      <c r="B238" s="300" t="n"/>
      <c r="C238" s="300" t="n"/>
      <c r="D238" s="300" t="n"/>
      <c r="E238" s="238" t="n"/>
      <c r="F238" s="302" t="n"/>
      <c r="G238" s="302" t="n"/>
      <c r="H238" s="302" t="n"/>
      <c r="I238" s="261" t="n"/>
      <c r="J238" s="261" t="n"/>
      <c r="K238" s="261" t="n"/>
      <c r="L238" s="261" t="n"/>
      <c r="M238" s="261" t="n"/>
    </row>
    <row r="239" ht="45.75" customFormat="1" customHeight="1" s="303">
      <c r="A239" s="299" t="n"/>
      <c r="B239" s="300" t="n"/>
      <c r="C239" s="300" t="n"/>
      <c r="D239" s="300" t="n"/>
      <c r="E239" s="238" t="n"/>
      <c r="F239" s="302" t="n"/>
      <c r="G239" s="302" t="n"/>
      <c r="H239" s="302" t="n"/>
      <c r="I239" s="261" t="n"/>
      <c r="J239" s="261" t="n"/>
      <c r="K239" s="261" t="n"/>
      <c r="L239" s="261" t="n"/>
      <c r="M239" s="261" t="n"/>
    </row>
    <row r="240" ht="45.75" customFormat="1" customHeight="1" s="303">
      <c r="A240" s="299" t="n"/>
      <c r="B240" s="300" t="n"/>
      <c r="C240" s="300" t="n"/>
      <c r="D240" s="300" t="n"/>
      <c r="E240" s="238" t="n"/>
      <c r="F240" s="302" t="n"/>
      <c r="G240" s="302" t="n"/>
      <c r="H240" s="302" t="n"/>
      <c r="I240" s="261" t="n"/>
      <c r="J240" s="261" t="n"/>
      <c r="K240" s="261" t="n"/>
      <c r="L240" s="261" t="n"/>
      <c r="M240" s="261" t="n"/>
    </row>
    <row r="241" ht="45.75" customFormat="1" customHeight="1" s="303">
      <c r="A241" s="299" t="n"/>
      <c r="B241" s="300" t="n"/>
      <c r="C241" s="300" t="n"/>
      <c r="D241" s="300" t="n"/>
      <c r="E241" s="238" t="n"/>
      <c r="F241" s="302" t="n"/>
      <c r="G241" s="302" t="n"/>
      <c r="H241" s="302" t="n"/>
      <c r="I241" s="261" t="n"/>
      <c r="J241" s="261" t="n"/>
      <c r="K241" s="261" t="n"/>
      <c r="L241" s="261" t="n"/>
      <c r="M241" s="261" t="n"/>
    </row>
    <row r="242" ht="45.75" customFormat="1" customHeight="1" s="303">
      <c r="A242" s="299" t="n"/>
      <c r="B242" s="300" t="n"/>
      <c r="C242" s="300" t="n"/>
      <c r="D242" s="300" t="n"/>
      <c r="E242" s="238" t="n"/>
      <c r="F242" s="302" t="n"/>
      <c r="G242" s="302" t="n"/>
      <c r="H242" s="302" t="n"/>
      <c r="I242" s="261" t="n"/>
      <c r="J242" s="261" t="n"/>
      <c r="K242" s="261" t="n"/>
      <c r="L242" s="261" t="n"/>
      <c r="M242" s="261" t="n"/>
    </row>
    <row r="243" ht="45.75" customFormat="1" customHeight="1" s="303">
      <c r="A243" s="299" t="n"/>
      <c r="B243" s="300" t="n"/>
      <c r="C243" s="300" t="n"/>
      <c r="D243" s="300" t="n"/>
      <c r="E243" s="238" t="n"/>
      <c r="F243" s="302" t="n"/>
      <c r="G243" s="302" t="n"/>
      <c r="H243" s="302" t="n"/>
      <c r="I243" s="261" t="n"/>
      <c r="J243" s="261" t="n"/>
      <c r="K243" s="261" t="n"/>
      <c r="L243" s="261" t="n"/>
      <c r="M243" s="261" t="n"/>
    </row>
    <row r="244" ht="45.75" customFormat="1" customHeight="1" s="303">
      <c r="A244" s="299" t="n"/>
      <c r="B244" s="300" t="n"/>
      <c r="C244" s="300" t="n"/>
      <c r="D244" s="300" t="n"/>
      <c r="E244" s="238" t="n"/>
      <c r="F244" s="302" t="n"/>
      <c r="G244" s="302" t="n"/>
      <c r="H244" s="302" t="n"/>
      <c r="I244" s="261" t="n"/>
      <c r="J244" s="261" t="n"/>
      <c r="K244" s="261" t="n"/>
      <c r="L244" s="261" t="n"/>
      <c r="M244" s="261" t="n"/>
    </row>
    <row r="245" ht="45.75" customFormat="1" customHeight="1" s="303">
      <c r="A245" s="299" t="n"/>
      <c r="B245" s="300" t="n"/>
      <c r="C245" s="300" t="n"/>
      <c r="D245" s="300" t="n"/>
      <c r="E245" s="238" t="n"/>
      <c r="F245" s="302" t="n"/>
      <c r="G245" s="302" t="n"/>
      <c r="H245" s="302" t="n"/>
      <c r="I245" s="261" t="n"/>
      <c r="J245" s="261" t="n"/>
      <c r="K245" s="261" t="n"/>
      <c r="L245" s="261" t="n"/>
      <c r="M245" s="261" t="n"/>
    </row>
    <row r="246" ht="45.75" customFormat="1" customHeight="1" s="303">
      <c r="A246" s="299" t="n"/>
      <c r="B246" s="300" t="n"/>
      <c r="C246" s="300" t="n"/>
      <c r="D246" s="300" t="n"/>
      <c r="E246" s="238" t="n"/>
      <c r="F246" s="302" t="n"/>
      <c r="G246" s="302" t="n"/>
      <c r="H246" s="302" t="n"/>
      <c r="I246" s="261" t="n"/>
      <c r="J246" s="261" t="n"/>
      <c r="K246" s="261" t="n"/>
      <c r="L246" s="261" t="n"/>
      <c r="M246" s="261" t="n"/>
    </row>
    <row r="247" ht="45.75" customFormat="1" customHeight="1" s="303">
      <c r="A247" s="299" t="n"/>
      <c r="B247" s="300" t="n"/>
      <c r="C247" s="300" t="n"/>
      <c r="D247" s="300" t="n"/>
      <c r="E247" s="238" t="n"/>
      <c r="F247" s="302" t="n"/>
      <c r="G247" s="302" t="n"/>
      <c r="H247" s="302" t="n"/>
      <c r="I247" s="261" t="n"/>
      <c r="J247" s="261" t="n"/>
      <c r="K247" s="261" t="n"/>
      <c r="L247" s="261" t="n"/>
      <c r="M247" s="261" t="n"/>
    </row>
    <row r="248" ht="45.75" customFormat="1" customHeight="1" s="303">
      <c r="A248" s="299" t="n"/>
      <c r="B248" s="300" t="n"/>
      <c r="C248" s="300" t="n"/>
      <c r="D248" s="300" t="n"/>
      <c r="E248" s="238" t="n"/>
      <c r="F248" s="302" t="n"/>
      <c r="G248" s="302" t="n"/>
      <c r="H248" s="302" t="n"/>
      <c r="I248" s="261" t="n"/>
      <c r="J248" s="261" t="n"/>
      <c r="K248" s="261" t="n"/>
      <c r="L248" s="261" t="n"/>
      <c r="M248" s="261" t="n"/>
    </row>
    <row r="249" ht="45.75" customFormat="1" customHeight="1" s="303">
      <c r="A249" s="299" t="n"/>
      <c r="B249" s="300" t="n"/>
      <c r="C249" s="300" t="n"/>
      <c r="D249" s="300" t="n"/>
      <c r="E249" s="238" t="n"/>
      <c r="F249" s="302" t="n"/>
      <c r="G249" s="302" t="n"/>
      <c r="H249" s="302" t="n"/>
      <c r="I249" s="261" t="n"/>
      <c r="J249" s="261" t="n"/>
      <c r="K249" s="261" t="n"/>
      <c r="L249" s="261" t="n"/>
      <c r="M249" s="261" t="n"/>
    </row>
    <row r="250">
      <c r="D250" s="300" t="n"/>
    </row>
  </sheetData>
  <autoFilter ref="A2:K162"/>
  <mergeCells count="1">
    <mergeCell ref="V1:Z1"/>
  </mergeCells>
  <conditionalFormatting sqref="I3:M3 I240:M246">
    <cfRule type="expression" priority="17" dxfId="9" stopIfTrue="1">
      <formula>I3&gt;$H3*1.5</formula>
    </cfRule>
    <cfRule type="expression" priority="18" dxfId="8" stopIfTrue="1">
      <formula>I3*1.5&lt;$G3</formula>
    </cfRule>
    <cfRule type="expression" priority="19" dxfId="11" stopIfTrue="1">
      <formula>I3&lt;$G3</formula>
    </cfRule>
    <cfRule type="expression" priority="20" dxfId="0" stopIfTrue="1">
      <formula>I3&gt;$H3</formula>
    </cfRule>
  </conditionalFormatting>
  <conditionalFormatting sqref="I4:M216">
    <cfRule type="expression" priority="15" dxfId="11" stopIfTrue="1">
      <formula>I4&lt;$G4</formula>
    </cfRule>
    <cfRule type="expression" priority="16" dxfId="0" stopIfTrue="1">
      <formula>I4&gt;$H4</formula>
    </cfRule>
    <cfRule type="expression" priority="13" dxfId="9" stopIfTrue="1">
      <formula>I4&gt;$H4*1.5</formula>
    </cfRule>
    <cfRule type="expression" priority="14" dxfId="8" stopIfTrue="1">
      <formula>I4*1.5&lt;$G4</formula>
    </cfRule>
  </conditionalFormatting>
  <conditionalFormatting sqref="I217:M226">
    <cfRule type="expression" priority="11" dxfId="11" stopIfTrue="1">
      <formula>I217&lt;$G217</formula>
    </cfRule>
    <cfRule type="expression" priority="12" dxfId="0" stopIfTrue="1">
      <formula>I217&gt;$H217</formula>
    </cfRule>
    <cfRule type="expression" priority="9" dxfId="9" stopIfTrue="1">
      <formula>I217&gt;$H217*1.5</formula>
    </cfRule>
    <cfRule type="expression" priority="10" dxfId="8" stopIfTrue="1">
      <formula>I217*1.5&lt;$G217</formula>
    </cfRule>
  </conditionalFormatting>
  <conditionalFormatting sqref="I227:M239">
    <cfRule type="expression" priority="7" dxfId="11" stopIfTrue="1">
      <formula>I227&lt;$G227</formula>
    </cfRule>
    <cfRule type="expression" priority="8" dxfId="0" stopIfTrue="1">
      <formula>I227&gt;$H227</formula>
    </cfRule>
    <cfRule type="expression" priority="5" dxfId="9" stopIfTrue="1">
      <formula>I227&gt;$H227*1.5</formula>
    </cfRule>
    <cfRule type="expression" priority="6" dxfId="8" stopIfTrue="1">
      <formula>I227*1.5&lt;$G227</formula>
    </cfRule>
  </conditionalFormatting>
  <conditionalFormatting sqref="I247:M249">
    <cfRule type="expression" priority="3" dxfId="11" stopIfTrue="1">
      <formula>I247&lt;$G247</formula>
    </cfRule>
    <cfRule type="expression" priority="4" dxfId="0" stopIfTrue="1">
      <formula>I247&gt;$H247</formula>
    </cfRule>
    <cfRule type="expression" priority="1" dxfId="9" stopIfTrue="1">
      <formula>I247&gt;$H247*1.5</formula>
    </cfRule>
    <cfRule type="expression" priority="2" dxfId="8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1655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28" min="1" max="1"/>
    <col width="18" customWidth="1" style="128" min="2" max="2"/>
    <col width="37.75" customWidth="1" style="128" min="3" max="3"/>
    <col width="18" customWidth="1" style="128" min="4" max="4"/>
    <col width="40.625" customWidth="1" style="128" min="5" max="5"/>
    <col width="38" customWidth="1" style="128" min="6" max="6"/>
    <col width="19.875" customWidth="1" style="128" min="7" max="7"/>
    <col width="16.25" customWidth="1" style="128" min="8" max="8"/>
    <col width="24.75" customWidth="1" style="128" min="9" max="9"/>
    <col width="15.625" customWidth="1" style="128" min="10" max="10"/>
    <col width="8.375" bestFit="1" customWidth="1" style="128" min="11" max="11"/>
    <col width="12.75" bestFit="1" customWidth="1" style="128" min="12" max="12"/>
    <col width="17.25" bestFit="1" customWidth="1" style="128" min="13" max="13"/>
    <col hidden="1" width="8.375" customWidth="1" style="137" min="14" max="22"/>
    <col width="21.125" customWidth="1" style="128" min="23" max="23"/>
    <col width="14" customWidth="1" style="128" min="24" max="24"/>
    <col width="19.375" customWidth="1" style="138" min="25" max="25"/>
    <col width="21.125" customWidth="1" style="128" min="26" max="26"/>
    <col width="37.75" customWidth="1" style="128" min="27" max="27"/>
    <col width="20.75" customWidth="1" style="128" min="28" max="28"/>
    <col width="9.125" customWidth="1" style="128" min="29" max="29"/>
    <col width="9.125" customWidth="1" style="128" min="30" max="16384"/>
  </cols>
  <sheetData>
    <row r="1" ht="41.25" customFormat="1" customHeight="1" s="85">
      <c r="A1" s="113" t="n"/>
      <c r="B1" s="116" t="n"/>
      <c r="C1" s="120" t="inlineStr">
        <is>
          <t>إدارة الجودة</t>
        </is>
      </c>
      <c r="E1" s="121" t="inlineStr">
        <is>
          <t>تقرير الخامات التي قامت بعمل المنتجات</t>
        </is>
      </c>
      <c r="F1" s="122" t="n"/>
      <c r="G1" s="122" t="inlineStr">
        <is>
          <t>شهر</t>
        </is>
      </c>
      <c r="H1" s="123">
        <f>B4</f>
        <v/>
      </c>
      <c r="I1" s="439" t="inlineStr">
        <is>
          <t>عام</t>
        </is>
      </c>
      <c r="J1" s="116">
        <f>A4</f>
        <v/>
      </c>
      <c r="K1" s="325" t="n"/>
      <c r="L1" s="325" t="n"/>
      <c r="M1" s="326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325" t="n"/>
      <c r="AA1" s="121" t="n"/>
      <c r="AB1" s="125" t="n"/>
      <c r="AC1" s="66" t="inlineStr">
        <is>
          <t>العودة للفهرس</t>
        </is>
      </c>
      <c r="AD1" s="326" t="n"/>
      <c r="AE1" s="23" t="n"/>
      <c r="AF1" s="23" t="n"/>
      <c r="AG1" s="324" t="n"/>
      <c r="AH1" s="325" t="n"/>
      <c r="AI1" s="325" t="n"/>
      <c r="AJ1" s="325" t="n"/>
      <c r="AK1" s="326" t="n"/>
      <c r="AL1" s="378" t="n"/>
      <c r="AM1" s="378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24" t="n"/>
      <c r="BG1" s="24" t="n"/>
      <c r="BH1" s="24" t="n"/>
      <c r="BI1" s="24" t="n"/>
      <c r="BJ1" s="24" t="n"/>
      <c r="BK1" s="25" t="n"/>
    </row>
    <row r="2" ht="41.25" customFormat="1" customHeight="1" s="113">
      <c r="A2" s="344" t="inlineStr">
        <is>
          <t>year</t>
        </is>
      </c>
      <c r="B2" s="342" t="inlineStr">
        <is>
          <t>month</t>
        </is>
      </c>
      <c r="C2" s="340" t="inlineStr">
        <is>
          <t>اسم الخامة المستخدمة</t>
        </is>
      </c>
      <c r="D2" s="340" t="inlineStr">
        <is>
          <t>item_id</t>
        </is>
      </c>
      <c r="E2" s="340" t="inlineStr">
        <is>
          <t>اسم الاسطميه</t>
        </is>
      </c>
      <c r="F2" s="340" t="inlineStr">
        <is>
          <t>Formula Code</t>
        </is>
      </c>
      <c r="G2" s="440" t="inlineStr">
        <is>
          <t>الوزن جاف طبقا للمواصفة</t>
        </is>
      </c>
      <c r="H2" s="328" t="n"/>
      <c r="I2" s="441" t="inlineStr">
        <is>
          <t>متوسط الوزن الجاف للوردتيتين</t>
        </is>
      </c>
      <c r="J2" s="331" t="inlineStr">
        <is>
          <t>المعدل المعيارى/ساعة</t>
        </is>
      </c>
      <c r="K2" s="333" t="inlineStr">
        <is>
          <t xml:space="preserve">C.T معيارى </t>
        </is>
      </c>
      <c r="L2" s="332" t="inlineStr">
        <is>
          <t>المعدل الفعلى
/ ساعة</t>
        </is>
      </c>
      <c r="M2" s="334" t="inlineStr">
        <is>
          <t>c.T
 متوسط الورديتن
طقم/الثانية</t>
        </is>
      </c>
      <c r="N2" s="335" t="inlineStr">
        <is>
          <t>التالف (بالصنف) لاجمالي الوردتين</t>
        </is>
      </c>
      <c r="O2" s="336" t="n"/>
      <c r="P2" s="336" t="n"/>
      <c r="Q2" s="336" t="n"/>
      <c r="R2" s="336" t="n"/>
      <c r="S2" s="336" t="n"/>
      <c r="T2" s="336" t="n"/>
      <c r="U2" s="336" t="n"/>
      <c r="V2" s="328" t="n"/>
      <c r="W2" s="337" t="inlineStr">
        <is>
          <t>كمية التوالف</t>
        </is>
      </c>
      <c r="X2" s="337" t="inlineStr">
        <is>
          <t>اجمالي الإنتاج</t>
        </is>
      </c>
      <c r="Y2" s="337" t="inlineStr">
        <is>
          <t>معياري التوالف</t>
        </is>
      </c>
      <c r="Z2" s="341" t="inlineStr">
        <is>
          <t>عدد أيام التشغيل للباتشة</t>
        </is>
      </c>
      <c r="AA2" s="340" t="inlineStr">
        <is>
          <t>الكثافة</t>
        </is>
      </c>
      <c r="AB2" s="337" t="inlineStr">
        <is>
          <t>نسبة التالف %</t>
        </is>
      </c>
      <c r="AE2" s="115" t="n"/>
      <c r="AF2" s="115" t="n"/>
      <c r="AG2" s="114" t="n"/>
      <c r="AL2" s="116" t="n"/>
      <c r="AM2" s="116" t="n"/>
      <c r="AN2" s="117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8" t="n"/>
      <c r="BG2" s="118" t="n"/>
      <c r="BH2" s="118" t="n"/>
      <c r="BI2" s="118" t="n"/>
      <c r="BJ2" s="118" t="n"/>
      <c r="BK2" s="119" t="n"/>
    </row>
    <row r="3" ht="93" customFormat="1" customHeight="1" s="344" thickBot="1">
      <c r="B3" s="343" t="n"/>
      <c r="C3" s="330" t="n"/>
      <c r="D3" s="330" t="n"/>
      <c r="E3" s="330" t="n"/>
      <c r="F3" s="330" t="n"/>
      <c r="G3" s="440" t="inlineStr">
        <is>
          <t xml:space="preserve">From </t>
        </is>
      </c>
      <c r="H3" s="440" t="inlineStr">
        <is>
          <t>To</t>
        </is>
      </c>
      <c r="I3" s="330" t="n"/>
      <c r="J3" s="330" t="n"/>
      <c r="K3" s="330" t="n"/>
      <c r="L3" s="330" t="n"/>
      <c r="M3" s="330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338" t="n"/>
      <c r="X3" s="338" t="n"/>
      <c r="Y3" s="338" t="n"/>
      <c r="Z3" s="330" t="n"/>
      <c r="AA3" s="330" t="n"/>
      <c r="AB3" s="338" t="n"/>
    </row>
    <row r="4" ht="45.75" customHeight="1" s="402" thickBot="1" thickTop="1">
      <c r="A4" t="n">
        <v>2021</v>
      </c>
      <c r="B4" s="129" t="n">
        <v>1</v>
      </c>
      <c r="C4" s="442" t="inlineStr">
        <is>
          <t>303xj</t>
        </is>
      </c>
      <c r="D4" s="130" t="n">
        <v>342</v>
      </c>
      <c r="E4" s="130" t="inlineStr">
        <is>
          <t xml:space="preserve">  LG55UK63</t>
        </is>
      </c>
      <c r="F4" s="130" t="inlineStr">
        <is>
          <t>FMLGEI55UK6300</t>
        </is>
      </c>
      <c r="G4" s="130" t="n">
        <v>533.547</v>
      </c>
      <c r="H4" s="130" t="n">
        <v>607.2569999999999</v>
      </c>
      <c r="I4" s="130" t="n">
        <v>598.1</v>
      </c>
      <c r="J4" s="87" t="n">
        <v>60</v>
      </c>
      <c r="K4" s="87" t="n">
        <v>180</v>
      </c>
      <c r="L4" s="87" t="n">
        <v>67</v>
      </c>
      <c r="M4" s="87" t="n">
        <v>161</v>
      </c>
      <c r="N4" s="81" t="n">
        <v>42</v>
      </c>
      <c r="O4" s="81" t="n">
        <v>25</v>
      </c>
      <c r="P4" s="81" t="n">
        <v>36</v>
      </c>
      <c r="Q4" s="81" t="n"/>
      <c r="R4" s="81" t="n">
        <v>17</v>
      </c>
      <c r="S4" s="81" t="n"/>
      <c r="T4" s="81" t="n"/>
      <c r="U4" s="81" t="n"/>
      <c r="V4" s="81" t="n"/>
      <c r="W4" s="132" t="n">
        <v>120</v>
      </c>
      <c r="X4" s="132" t="n">
        <v>5690</v>
      </c>
      <c r="Y4" s="81" t="n">
        <v>0.015</v>
      </c>
      <c r="Z4" s="132" t="n">
        <v>7</v>
      </c>
      <c r="AA4" s="442" t="n">
        <v>16</v>
      </c>
      <c r="AB4" s="133" t="n"/>
    </row>
    <row r="5" ht="45.75" customHeight="1" s="402" thickBot="1" thickTop="1">
      <c r="A5" t="n">
        <v>2021</v>
      </c>
      <c r="B5" s="129" t="n">
        <v>1</v>
      </c>
      <c r="C5" s="442" t="inlineStr">
        <is>
          <t>303xj</t>
        </is>
      </c>
      <c r="D5" s="130" t="n">
        <v>49</v>
      </c>
      <c r="E5" s="130" t="inlineStr">
        <is>
          <t xml:space="preserve"> LgWashing machine (Cover)</t>
        </is>
      </c>
      <c r="F5" s="130" t="inlineStr">
        <is>
          <t>FMLGEI20000000</t>
        </is>
      </c>
      <c r="G5" s="130" t="n">
        <v>95.5</v>
      </c>
      <c r="H5" s="130" t="n">
        <v>104.5</v>
      </c>
      <c r="I5" s="130" t="n">
        <v>106.7</v>
      </c>
      <c r="J5" s="134" t="n">
        <v>101</v>
      </c>
      <c r="K5" s="134" t="n">
        <v>107</v>
      </c>
      <c r="L5" s="134" t="n">
        <v>67</v>
      </c>
      <c r="M5" s="134" t="n">
        <v>109</v>
      </c>
      <c r="N5" s="81" t="n">
        <v>59</v>
      </c>
      <c r="O5" s="81" t="n">
        <v>12</v>
      </c>
      <c r="P5" s="81" t="n">
        <v>39</v>
      </c>
      <c r="Q5" s="81" t="n"/>
      <c r="R5" s="81" t="n"/>
      <c r="S5" s="81" t="n"/>
      <c r="T5" s="81" t="n"/>
      <c r="U5" s="81" t="n"/>
      <c r="V5" s="81" t="n"/>
      <c r="W5" s="132" t="n">
        <v>110</v>
      </c>
      <c r="X5" s="132" t="n">
        <v>9686</v>
      </c>
      <c r="Y5" s="81" t="n">
        <v>0.015</v>
      </c>
      <c r="Z5" s="132" t="n">
        <v>7</v>
      </c>
      <c r="AA5" s="442" t="n">
        <v>18</v>
      </c>
      <c r="AB5" s="133" t="n"/>
    </row>
    <row r="6" ht="45.75" customHeight="1" s="402" thickBot="1" thickTop="1">
      <c r="A6" t="n">
        <v>2021</v>
      </c>
      <c r="B6" s="129" t="n">
        <v>1</v>
      </c>
      <c r="C6" s="442" t="inlineStr">
        <is>
          <t>303xj</t>
        </is>
      </c>
      <c r="D6" s="130" t="n">
        <v>10</v>
      </c>
      <c r="E6" s="130" t="inlineStr">
        <is>
          <t>(إفتا)S1B1 1754501</t>
        </is>
      </c>
      <c r="F6" s="130" t="inlineStr">
        <is>
          <t>FMAFTI10000000</t>
        </is>
      </c>
      <c r="G6" s="130" t="n">
        <v>44.64</v>
      </c>
      <c r="H6" s="130" t="n">
        <v>51.36</v>
      </c>
      <c r="I6" s="130" t="n">
        <v>54.5</v>
      </c>
      <c r="J6" s="134" t="n">
        <v>47</v>
      </c>
      <c r="K6" s="134" t="n">
        <v>154</v>
      </c>
      <c r="L6" s="134" t="n">
        <v>45</v>
      </c>
      <c r="M6" s="134" t="n">
        <v>161</v>
      </c>
      <c r="N6" s="81" t="n">
        <v>10</v>
      </c>
      <c r="O6" s="81" t="n">
        <v>6</v>
      </c>
      <c r="P6" s="81" t="n">
        <v>9</v>
      </c>
      <c r="Q6" s="81" t="n"/>
      <c r="R6" s="81" t="n"/>
      <c r="S6" s="81" t="n"/>
      <c r="T6" s="81" t="n"/>
      <c r="U6" s="81" t="n"/>
      <c r="V6" s="81" t="n"/>
      <c r="W6" s="132" t="n">
        <v>25</v>
      </c>
      <c r="X6" s="132" t="n">
        <v>945</v>
      </c>
      <c r="Y6" s="81" t="n">
        <v>0.02</v>
      </c>
      <c r="Z6" s="132" t="n">
        <v>1</v>
      </c>
      <c r="AA6" s="442" t="n">
        <v>18</v>
      </c>
      <c r="AB6" s="133" t="n"/>
    </row>
    <row r="7" ht="45.75" customHeight="1" s="402" thickBot="1" thickTop="1">
      <c r="A7" t="n">
        <v>2021</v>
      </c>
      <c r="B7" s="129" t="n">
        <v>1</v>
      </c>
      <c r="C7" s="442" t="inlineStr">
        <is>
          <t>303xj</t>
        </is>
      </c>
      <c r="D7" s="130" t="n">
        <v>550</v>
      </c>
      <c r="E7" s="130" t="inlineStr">
        <is>
          <t>FRONT 43LM55</t>
        </is>
      </c>
      <c r="F7" s="130" t="inlineStr">
        <is>
          <t>FMLGEI43LM55FR</t>
        </is>
      </c>
      <c r="G7" s="130" t="n">
        <v>32.025</v>
      </c>
      <c r="H7" s="130" t="n">
        <v>38.045</v>
      </c>
      <c r="I7" s="130" t="n">
        <v>36.9</v>
      </c>
      <c r="J7" s="134" t="n">
        <v>108</v>
      </c>
      <c r="K7" s="134" t="n">
        <v>100</v>
      </c>
      <c r="L7" s="134" t="n">
        <v>136</v>
      </c>
      <c r="M7" s="134" t="n">
        <v>80</v>
      </c>
      <c r="N7" s="81" t="n">
        <v>23</v>
      </c>
      <c r="O7" s="81" t="n">
        <v>9</v>
      </c>
      <c r="P7" s="81" t="n">
        <v>23</v>
      </c>
      <c r="Q7" s="81" t="n"/>
      <c r="R7" s="81" t="n"/>
      <c r="S7" s="81" t="n"/>
      <c r="T7" s="81" t="n"/>
      <c r="U7" s="81" t="n"/>
      <c r="V7" s="81" t="n"/>
      <c r="W7" s="132" t="n">
        <v>55</v>
      </c>
      <c r="X7" s="132" t="n">
        <v>3995</v>
      </c>
      <c r="Y7" s="81" t="n">
        <v>0.015</v>
      </c>
      <c r="Z7" s="132" t="n">
        <v>2</v>
      </c>
      <c r="AA7" s="442" t="n">
        <v>16</v>
      </c>
      <c r="AB7" s="133" t="n"/>
    </row>
    <row r="8" ht="45.75" customHeight="1" s="402" thickBot="1" thickTop="1">
      <c r="A8" t="n">
        <v>2021</v>
      </c>
      <c r="B8" s="129" t="n">
        <v>1</v>
      </c>
      <c r="C8" s="442" t="inlineStr">
        <is>
          <t>303xj</t>
        </is>
      </c>
      <c r="D8" s="130" t="n">
        <v>449</v>
      </c>
      <c r="E8" s="130" t="inlineStr">
        <is>
          <t>FRONT 43LM63</t>
        </is>
      </c>
      <c r="F8" s="130" t="inlineStr">
        <is>
          <t>FMLGEI43LM63FR</t>
        </is>
      </c>
      <c r="G8" s="130" t="n">
        <v>40.986</v>
      </c>
      <c r="H8" s="130" t="n">
        <v>50.048</v>
      </c>
      <c r="I8" s="130" t="n">
        <v>43.8</v>
      </c>
      <c r="J8" s="134" t="n">
        <v>108</v>
      </c>
      <c r="K8" s="134" t="n">
        <v>100</v>
      </c>
      <c r="L8" s="134" t="n">
        <v>124</v>
      </c>
      <c r="M8" s="134" t="n">
        <v>88</v>
      </c>
      <c r="N8" s="81" t="n">
        <v>119</v>
      </c>
      <c r="O8" s="81" t="n">
        <v>38</v>
      </c>
      <c r="P8" s="81" t="n">
        <v>105</v>
      </c>
      <c r="Q8" s="81" t="n"/>
      <c r="R8" s="81" t="n">
        <v>4</v>
      </c>
      <c r="S8" s="81" t="n"/>
      <c r="T8" s="81" t="n"/>
      <c r="U8" s="81" t="n"/>
      <c r="V8" s="81" t="n"/>
      <c r="W8" s="132" t="n">
        <v>266</v>
      </c>
      <c r="X8" s="132" t="n">
        <v>22946</v>
      </c>
      <c r="Y8" s="81" t="n">
        <v>0.015</v>
      </c>
      <c r="Z8" s="132" t="n">
        <v>11</v>
      </c>
      <c r="AA8" s="442" t="n">
        <v>16</v>
      </c>
      <c r="AB8" s="133" t="n"/>
    </row>
    <row r="9" ht="45.75" customHeight="1" s="402" thickBot="1" thickTop="1">
      <c r="A9" t="n">
        <v>2021</v>
      </c>
      <c r="B9" s="129" t="n">
        <v>1</v>
      </c>
      <c r="C9" s="442" t="inlineStr">
        <is>
          <t>303xj</t>
        </is>
      </c>
      <c r="D9" s="130" t="n">
        <v>331</v>
      </c>
      <c r="E9" s="130" t="inlineStr">
        <is>
          <t>LG 43UJ63</t>
        </is>
      </c>
      <c r="F9" s="130" t="inlineStr">
        <is>
          <t>FMLGEI43630000</t>
        </is>
      </c>
      <c r="G9" s="130" t="n">
        <v>312.412</v>
      </c>
      <c r="H9" s="130" t="n">
        <v>355.572</v>
      </c>
      <c r="I9" s="130" t="n">
        <v>349.1</v>
      </c>
      <c r="J9" s="134" t="n">
        <v>110</v>
      </c>
      <c r="K9" s="134" t="n">
        <v>131</v>
      </c>
      <c r="L9" s="134" t="n">
        <v>118</v>
      </c>
      <c r="M9" s="134" t="n">
        <v>123</v>
      </c>
      <c r="N9" s="81" t="n">
        <v>8</v>
      </c>
      <c r="O9" s="81" t="n">
        <v>4</v>
      </c>
      <c r="P9" s="81" t="n">
        <v>6</v>
      </c>
      <c r="Q9" s="81" t="n"/>
      <c r="R9" s="81" t="n"/>
      <c r="S9" s="81" t="n"/>
      <c r="T9" s="81" t="n"/>
      <c r="U9" s="81" t="n"/>
      <c r="V9" s="81" t="n"/>
      <c r="W9" s="132" t="n">
        <v>18</v>
      </c>
      <c r="X9" s="132" t="n">
        <v>2130</v>
      </c>
      <c r="Y9" s="81" t="n">
        <v>0.015</v>
      </c>
      <c r="Z9" s="132" t="n">
        <v>2</v>
      </c>
      <c r="AA9" s="442" t="n">
        <v>16</v>
      </c>
      <c r="AB9" s="133" t="n"/>
    </row>
    <row r="10" ht="45.75" customHeight="1" s="402" thickBot="1" thickTop="1">
      <c r="A10" t="n">
        <v>2021</v>
      </c>
      <c r="B10" s="129" t="n">
        <v>1</v>
      </c>
      <c r="C10" s="442" t="inlineStr">
        <is>
          <t>303xj</t>
        </is>
      </c>
      <c r="D10" s="130" t="n">
        <v>330</v>
      </c>
      <c r="E10" s="130" t="inlineStr">
        <is>
          <t>LG 49UJ63</t>
        </is>
      </c>
      <c r="F10" s="130" t="inlineStr">
        <is>
          <t>FMLGEI49630000</t>
        </is>
      </c>
      <c r="G10" s="130" t="n">
        <v>382.046</v>
      </c>
      <c r="H10" s="130" t="n">
        <v>434.826</v>
      </c>
      <c r="I10" s="130" t="n">
        <v>422.1</v>
      </c>
      <c r="J10" s="134" t="n">
        <v>103</v>
      </c>
      <c r="K10" s="134" t="n">
        <v>140</v>
      </c>
      <c r="L10" s="134" t="n">
        <v>105</v>
      </c>
      <c r="M10" s="134" t="n">
        <v>138</v>
      </c>
      <c r="N10" s="81" t="n">
        <v>23</v>
      </c>
      <c r="O10" s="81" t="n">
        <v>23</v>
      </c>
      <c r="P10" s="81" t="n">
        <v>16</v>
      </c>
      <c r="Q10" s="81" t="n">
        <v>3</v>
      </c>
      <c r="R10" s="81" t="n">
        <v>4</v>
      </c>
      <c r="S10" s="81" t="n"/>
      <c r="T10" s="81" t="n"/>
      <c r="U10" s="81" t="n"/>
      <c r="V10" s="81" t="n"/>
      <c r="W10" s="132" t="n">
        <v>68</v>
      </c>
      <c r="X10" s="132" t="n">
        <v>5540</v>
      </c>
      <c r="Y10" s="81" t="n">
        <v>0.015</v>
      </c>
      <c r="Z10" s="132" t="n">
        <v>4</v>
      </c>
      <c r="AA10" s="442" t="n">
        <v>16</v>
      </c>
      <c r="AB10" s="133" t="n"/>
    </row>
    <row r="11" ht="45.75" customHeight="1" s="402" thickBot="1" thickTop="1">
      <c r="A11" t="n">
        <v>2021</v>
      </c>
      <c r="B11" s="129" t="n">
        <v>1</v>
      </c>
      <c r="C11" s="442" t="inlineStr">
        <is>
          <t>303xj</t>
        </is>
      </c>
      <c r="D11" s="130" t="n">
        <v>556</v>
      </c>
      <c r="E11" s="130" t="inlineStr">
        <is>
          <t>LG 65 UM 73 top&amp;bottom</t>
        </is>
      </c>
      <c r="F11" s="130" t="inlineStr">
        <is>
          <t>FMLGEI65UM7301</t>
        </is>
      </c>
      <c r="G11" s="130" t="n">
        <v>1003.106</v>
      </c>
      <c r="H11" s="130" t="n">
        <v>1141.686</v>
      </c>
      <c r="I11" s="130" t="n">
        <v>1074.9</v>
      </c>
      <c r="J11" s="134" t="n">
        <v>20</v>
      </c>
      <c r="K11" s="134" t="n">
        <v>180</v>
      </c>
      <c r="L11" s="134" t="n">
        <v>26</v>
      </c>
      <c r="M11" s="134" t="n">
        <v>140</v>
      </c>
      <c r="N11" s="81" t="n">
        <v>70</v>
      </c>
      <c r="O11" s="81" t="n">
        <v>58</v>
      </c>
      <c r="P11" s="81" t="n">
        <v>76</v>
      </c>
      <c r="Q11" s="81" t="n">
        <v>7</v>
      </c>
      <c r="R11" s="81" t="n">
        <v>13</v>
      </c>
      <c r="S11" s="81" t="n"/>
      <c r="T11" s="81" t="n"/>
      <c r="U11" s="81" t="n"/>
      <c r="V11" s="81" t="n"/>
      <c r="W11" s="132" t="n">
        <v>221</v>
      </c>
      <c r="X11" s="132" t="n">
        <v>9149</v>
      </c>
      <c r="Y11" s="81" t="n">
        <v>0.015</v>
      </c>
      <c r="Z11" s="132" t="n">
        <v>23</v>
      </c>
      <c r="AA11" s="442" t="n">
        <v>16</v>
      </c>
      <c r="AB11" s="133" t="n"/>
    </row>
    <row r="12" ht="45.75" customHeight="1" s="402" thickBot="1" thickTop="1">
      <c r="A12" t="n">
        <v>2021</v>
      </c>
      <c r="B12" s="129" t="n">
        <v>1</v>
      </c>
      <c r="C12" s="442" t="inlineStr">
        <is>
          <t>303xj</t>
        </is>
      </c>
      <c r="D12" s="130" t="n">
        <v>437</v>
      </c>
      <c r="E12" s="130" t="inlineStr">
        <is>
          <t xml:space="preserve">LG32LM55/LM63 </t>
        </is>
      </c>
      <c r="F12" s="130" t="inlineStr">
        <is>
          <t>FMLGEI32LM5563</t>
        </is>
      </c>
      <c r="G12" s="130" t="n">
        <v>158.088</v>
      </c>
      <c r="H12" s="130" t="n">
        <v>179.928</v>
      </c>
      <c r="I12" s="130" t="n">
        <v>176.6</v>
      </c>
      <c r="J12" s="134" t="n">
        <v>120</v>
      </c>
      <c r="K12" s="134" t="n">
        <v>120</v>
      </c>
      <c r="L12" s="134" t="n">
        <v>129</v>
      </c>
      <c r="M12" s="134" t="n">
        <v>112</v>
      </c>
      <c r="N12" s="81" t="n">
        <v>26</v>
      </c>
      <c r="O12" s="81" t="n">
        <v>14</v>
      </c>
      <c r="P12" s="81" t="n">
        <v>25</v>
      </c>
      <c r="Q12" s="81" t="n">
        <v>2</v>
      </c>
      <c r="R12" s="81" t="n"/>
      <c r="S12" s="81" t="n"/>
      <c r="T12" s="81" t="n"/>
      <c r="U12" s="81" t="n"/>
      <c r="V12" s="81" t="n"/>
      <c r="W12" s="132" t="n">
        <v>66</v>
      </c>
      <c r="X12" s="132" t="n">
        <v>6066</v>
      </c>
      <c r="Y12" s="81" t="n">
        <v>0.015</v>
      </c>
      <c r="Z12" s="132" t="n">
        <v>4</v>
      </c>
      <c r="AA12" s="442" t="n">
        <v>16</v>
      </c>
      <c r="AB12" s="133" t="n"/>
    </row>
    <row r="13" ht="45.75" customHeight="1" s="402" thickBot="1" thickTop="1">
      <c r="A13" t="n">
        <v>2021</v>
      </c>
      <c r="B13" s="129" t="n">
        <v>1</v>
      </c>
      <c r="C13" s="442" t="inlineStr">
        <is>
          <t>303xj</t>
        </is>
      </c>
      <c r="D13" s="130" t="n">
        <v>438</v>
      </c>
      <c r="E13" s="130" t="inlineStr">
        <is>
          <t xml:space="preserve">LG43LM63/UM73 </t>
        </is>
      </c>
      <c r="F13" s="130" t="inlineStr">
        <is>
          <t>FMLGEI43LM6373</t>
        </is>
      </c>
      <c r="G13" s="130" t="n">
        <v>315.235</v>
      </c>
      <c r="H13" s="130" t="n">
        <v>358.785</v>
      </c>
      <c r="I13" s="130" t="n">
        <v>347.3</v>
      </c>
      <c r="J13" s="134" t="n">
        <v>67</v>
      </c>
      <c r="K13" s="134" t="n">
        <v>161</v>
      </c>
      <c r="L13" s="134" t="n">
        <v>79</v>
      </c>
      <c r="M13" s="134" t="n">
        <v>137</v>
      </c>
      <c r="N13" s="81" t="n">
        <v>102</v>
      </c>
      <c r="O13" s="81" t="n">
        <v>53</v>
      </c>
      <c r="P13" s="81" t="n">
        <v>69</v>
      </c>
      <c r="Q13" s="81" t="n">
        <v>15</v>
      </c>
      <c r="R13" s="81" t="n">
        <v>23</v>
      </c>
      <c r="S13" s="81" t="n"/>
      <c r="T13" s="81" t="n"/>
      <c r="U13" s="81" t="n"/>
      <c r="V13" s="81" t="n"/>
      <c r="W13" s="132" t="n">
        <v>258</v>
      </c>
      <c r="X13" s="132" t="n">
        <v>21694</v>
      </c>
      <c r="Y13" s="81" t="n">
        <v>0.015</v>
      </c>
      <c r="Z13" s="132" t="n">
        <v>17</v>
      </c>
      <c r="AA13" s="442" t="n">
        <v>16</v>
      </c>
      <c r="AB13" s="133" t="n"/>
    </row>
    <row r="14" ht="45.75" customHeight="1" s="402" thickBot="1" thickTop="1">
      <c r="A14" t="n">
        <v>2021</v>
      </c>
      <c r="B14" s="129" t="n">
        <v>1</v>
      </c>
      <c r="C14" s="442" t="inlineStr">
        <is>
          <t>303xj</t>
        </is>
      </c>
      <c r="D14" s="130" t="n">
        <v>50</v>
      </c>
      <c r="E14" s="130" t="inlineStr">
        <is>
          <t>LgWashing machine (Angels)</t>
        </is>
      </c>
      <c r="F14" s="130" t="inlineStr">
        <is>
          <t>FMLGEI40000000</t>
        </is>
      </c>
      <c r="G14" s="130" t="n">
        <v>51.57</v>
      </c>
      <c r="H14" s="130" t="n">
        <v>56.43</v>
      </c>
      <c r="I14" s="130" t="n">
        <v>55.9</v>
      </c>
      <c r="J14" s="134" t="n">
        <v>101</v>
      </c>
      <c r="K14" s="134" t="n">
        <v>107</v>
      </c>
      <c r="L14" s="134" t="n">
        <v>67</v>
      </c>
      <c r="M14" s="134" t="n">
        <v>109</v>
      </c>
      <c r="N14" s="81" t="n">
        <v>70</v>
      </c>
      <c r="O14" s="81" t="n">
        <v>29</v>
      </c>
      <c r="P14" s="81" t="n">
        <v>44</v>
      </c>
      <c r="Q14" s="81" t="n"/>
      <c r="R14" s="81" t="n">
        <v>2</v>
      </c>
      <c r="S14" s="81" t="n"/>
      <c r="T14" s="81" t="n"/>
      <c r="U14" s="81" t="n"/>
      <c r="V14" s="81" t="n"/>
      <c r="W14" s="132" t="n">
        <v>145</v>
      </c>
      <c r="X14" s="132" t="n">
        <v>9721</v>
      </c>
      <c r="Y14" s="81" t="n">
        <v>0.015</v>
      </c>
      <c r="Z14" s="132" t="n">
        <v>7</v>
      </c>
      <c r="AA14" s="442" t="n">
        <v>18</v>
      </c>
      <c r="AB14" s="133" t="n"/>
    </row>
    <row r="15" ht="45.75" customHeight="1" s="402" thickBot="1" thickTop="1">
      <c r="A15" t="n">
        <v>2021</v>
      </c>
      <c r="B15" s="129" t="n">
        <v>1</v>
      </c>
      <c r="C15" s="442" t="inlineStr">
        <is>
          <t>303xj</t>
        </is>
      </c>
      <c r="D15" s="130" t="n">
        <v>281</v>
      </c>
      <c r="E15" s="130" t="inlineStr">
        <is>
          <t>صندوق 10 ك فلات ك 18 بدون بادج</t>
        </is>
      </c>
      <c r="F15" s="130" t="inlineStr">
        <is>
          <t>FM000B10180000</t>
        </is>
      </c>
      <c r="G15" s="130" t="n">
        <v>265.05</v>
      </c>
      <c r="H15" s="130" t="n">
        <v>304.95</v>
      </c>
      <c r="I15" s="130" t="n">
        <v>292.7</v>
      </c>
      <c r="J15" s="134" t="n">
        <v>120</v>
      </c>
      <c r="K15" s="134" t="n">
        <v>120</v>
      </c>
      <c r="L15" s="134" t="n">
        <v>123</v>
      </c>
      <c r="M15" s="134" t="n">
        <v>117</v>
      </c>
      <c r="N15" s="81" t="n">
        <v>9</v>
      </c>
      <c r="O15" s="81" t="n">
        <v>2</v>
      </c>
      <c r="P15" s="81" t="n">
        <v>9</v>
      </c>
      <c r="Q15" s="81" t="n"/>
      <c r="R15" s="81" t="n"/>
      <c r="S15" s="81" t="n"/>
      <c r="T15" s="81" t="n"/>
      <c r="U15" s="81" t="n"/>
      <c r="V15" s="81" t="n"/>
      <c r="W15" s="132" t="n">
        <v>20</v>
      </c>
      <c r="X15" s="132" t="n">
        <v>2932</v>
      </c>
      <c r="Y15" s="81" t="n">
        <v>0.015</v>
      </c>
      <c r="Z15" s="132" t="n">
        <v>2</v>
      </c>
      <c r="AA15" s="442" t="n">
        <v>18</v>
      </c>
      <c r="AB15" s="133" t="n"/>
    </row>
    <row r="16" ht="45.75" customHeight="1" s="402" thickBot="1" thickTop="1">
      <c r="A16" t="n">
        <v>2021</v>
      </c>
      <c r="B16" s="129" t="n">
        <v>1</v>
      </c>
      <c r="C16" s="442" t="inlineStr">
        <is>
          <t>303xj</t>
        </is>
      </c>
      <c r="D16" s="130" t="n">
        <v>280</v>
      </c>
      <c r="E16" s="130" t="inlineStr">
        <is>
          <t>صندوق سمك 10بنى سويف</t>
        </is>
      </c>
      <c r="F16" s="130" t="inlineStr">
        <is>
          <t>FM000B10000000</t>
        </is>
      </c>
      <c r="G16" s="130" t="n">
        <v>300.39</v>
      </c>
      <c r="H16" s="130" t="n">
        <v>345.61</v>
      </c>
      <c r="I16" s="130" t="n">
        <v>332</v>
      </c>
      <c r="J16" s="134" t="n">
        <v>105</v>
      </c>
      <c r="K16" s="134" t="n">
        <v>103</v>
      </c>
      <c r="L16" s="134" t="n">
        <v>104</v>
      </c>
      <c r="M16" s="134" t="n">
        <v>105</v>
      </c>
      <c r="N16" s="81" t="n">
        <v>18</v>
      </c>
      <c r="O16" s="81" t="n">
        <v>4</v>
      </c>
      <c r="P16" s="81" t="n">
        <v>6</v>
      </c>
      <c r="Q16" s="81" t="n"/>
      <c r="R16" s="81" t="n">
        <v>2</v>
      </c>
      <c r="S16" s="81" t="n">
        <v>3</v>
      </c>
      <c r="T16" s="81" t="n"/>
      <c r="U16" s="81" t="n"/>
      <c r="V16" s="81" t="n"/>
      <c r="W16" s="132" t="n">
        <v>32</v>
      </c>
      <c r="X16" s="132" t="n">
        <v>4527</v>
      </c>
      <c r="Y16" s="81" t="n">
        <v>0.015</v>
      </c>
      <c r="Z16" s="132" t="n">
        <v>5</v>
      </c>
      <c r="AA16" s="442" t="n">
        <v>16</v>
      </c>
      <c r="AB16" s="133" t="n"/>
    </row>
    <row r="17" ht="45.75" customHeight="1" s="402" thickBot="1" thickTop="1">
      <c r="A17" t="n">
        <v>2021</v>
      </c>
      <c r="B17" s="129" t="n">
        <v>1</v>
      </c>
      <c r="C17" s="442" t="inlineStr">
        <is>
          <t>303xj</t>
        </is>
      </c>
      <c r="D17" s="130" t="n">
        <v>168</v>
      </c>
      <c r="E17" s="130" t="inlineStr">
        <is>
          <t>صندوق سمك 25 ك</t>
        </is>
      </c>
      <c r="F17" s="130" t="inlineStr">
        <is>
          <t>FMBOXI25000000</t>
        </is>
      </c>
      <c r="G17" s="130" t="n">
        <v>575.67</v>
      </c>
      <c r="H17" s="130" t="n">
        <v>662.33</v>
      </c>
      <c r="I17" s="130" t="n"/>
      <c r="J17" s="134" t="n">
        <v>90</v>
      </c>
      <c r="K17" s="134" t="n">
        <v>116</v>
      </c>
      <c r="L17" s="134" t="n"/>
      <c r="M17" s="134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132" t="n"/>
      <c r="X17" s="132" t="n">
        <v>492</v>
      </c>
      <c r="Y17" s="81" t="n">
        <v>0.015</v>
      </c>
      <c r="Z17" s="132" t="n">
        <v>1</v>
      </c>
      <c r="AA17" s="442" t="n">
        <v>18</v>
      </c>
      <c r="AB17" s="133" t="n"/>
    </row>
    <row r="18" ht="45.75" customHeight="1" s="402" thickBot="1" thickTop="1">
      <c r="A18" t="n">
        <v>2021</v>
      </c>
      <c r="B18" s="129" t="n">
        <v>1</v>
      </c>
      <c r="C18" s="442" t="inlineStr">
        <is>
          <t>303xj</t>
        </is>
      </c>
      <c r="D18" s="130" t="n">
        <v>273</v>
      </c>
      <c r="E18" s="130" t="inlineStr">
        <is>
          <t>صندوق سمك 25 ك بني سويف</t>
        </is>
      </c>
      <c r="F18" s="130" t="inlineStr">
        <is>
          <t>FM000B25000000</t>
        </is>
      </c>
      <c r="G18" s="130" t="n">
        <v>524.52</v>
      </c>
      <c r="H18" s="130" t="n">
        <v>603.48</v>
      </c>
      <c r="I18" s="130" t="n">
        <v>590.1</v>
      </c>
      <c r="J18" s="134" t="n">
        <v>93</v>
      </c>
      <c r="K18" s="134" t="n">
        <v>116</v>
      </c>
      <c r="L18" s="134" t="n">
        <v>79</v>
      </c>
      <c r="M18" s="134" t="n">
        <v>138</v>
      </c>
      <c r="N18" s="81" t="n">
        <v>84</v>
      </c>
      <c r="O18" s="81" t="n">
        <v>23</v>
      </c>
      <c r="P18" s="81" t="n">
        <v>92</v>
      </c>
      <c r="Q18" s="81" t="n">
        <v>3</v>
      </c>
      <c r="R18" s="81" t="n">
        <v>3</v>
      </c>
      <c r="S18" s="81" t="n"/>
      <c r="T18" s="81" t="n"/>
      <c r="U18" s="81" t="n"/>
      <c r="V18" s="81" t="n"/>
      <c r="W18" s="132" t="n">
        <v>203</v>
      </c>
      <c r="X18" s="132" t="n">
        <v>13043</v>
      </c>
      <c r="Y18" s="81" t="n">
        <v>0.015</v>
      </c>
      <c r="Z18" s="132" t="n">
        <v>14</v>
      </c>
      <c r="AA18" s="442" t="n">
        <v>16</v>
      </c>
      <c r="AB18" s="133" t="n"/>
    </row>
    <row r="19" ht="45.75" customHeight="1" s="402" thickBot="1" thickTop="1">
      <c r="A19" t="n">
        <v>2021</v>
      </c>
      <c r="B19" s="129" t="n">
        <v>1</v>
      </c>
      <c r="C19" s="442" t="inlineStr">
        <is>
          <t>303xj</t>
        </is>
      </c>
      <c r="D19" s="130" t="n">
        <v>271</v>
      </c>
      <c r="E19" s="130" t="inlineStr">
        <is>
          <t>صندوق سمك 5ك بنى سويف</t>
        </is>
      </c>
      <c r="F19" s="130" t="inlineStr">
        <is>
          <t>FM000B05000000</t>
        </is>
      </c>
      <c r="G19" s="130" t="n">
        <v>149.73</v>
      </c>
      <c r="H19" s="130" t="n">
        <v>172.27</v>
      </c>
      <c r="I19" s="130" t="n">
        <v>156.4</v>
      </c>
      <c r="J19" s="134" t="n">
        <v>151</v>
      </c>
      <c r="K19" s="134" t="n">
        <v>95</v>
      </c>
      <c r="L19" s="134" t="n">
        <v>157</v>
      </c>
      <c r="M19" s="134" t="n">
        <v>92</v>
      </c>
      <c r="N19" s="81" t="n">
        <v>7</v>
      </c>
      <c r="O19" s="81" t="n">
        <v>1</v>
      </c>
      <c r="P19" s="81" t="n">
        <v>5</v>
      </c>
      <c r="Q19" s="81" t="n"/>
      <c r="R19" s="81" t="n"/>
      <c r="S19" s="81" t="n"/>
      <c r="T19" s="81" t="n"/>
      <c r="U19" s="81" t="n"/>
      <c r="V19" s="81" t="n"/>
      <c r="W19" s="132" t="n">
        <v>12</v>
      </c>
      <c r="X19" s="132" t="n">
        <v>3112</v>
      </c>
      <c r="Y19" s="81" t="n">
        <v>0.015</v>
      </c>
      <c r="Z19" s="132" t="n">
        <v>2</v>
      </c>
      <c r="AA19" s="442" t="n">
        <v>16</v>
      </c>
      <c r="AB19" s="133" t="n"/>
    </row>
    <row r="20" ht="45.75" customHeight="1" s="402" thickBot="1" thickTop="1">
      <c r="A20" t="n">
        <v>2021</v>
      </c>
      <c r="B20" s="129" t="n">
        <v>1</v>
      </c>
      <c r="C20" s="442" t="inlineStr">
        <is>
          <t>303xj</t>
        </is>
      </c>
      <c r="D20" s="130" t="n">
        <v>253</v>
      </c>
      <c r="E20" s="130" t="inlineStr">
        <is>
          <t>طقم سخان بلونايل ذو 3 اطقم</t>
        </is>
      </c>
      <c r="F20" s="130" t="inlineStr">
        <is>
          <t>FMDAHI40000000</t>
        </is>
      </c>
      <c r="G20" s="130" t="n">
        <v>188.79</v>
      </c>
      <c r="H20" s="130" t="n">
        <v>217.21</v>
      </c>
      <c r="I20" s="130" t="n">
        <v>195.7</v>
      </c>
      <c r="J20" s="134" t="n">
        <v>121</v>
      </c>
      <c r="K20" s="134" t="n">
        <v>89</v>
      </c>
      <c r="L20" s="134" t="n">
        <v>125</v>
      </c>
      <c r="M20" s="134" t="n">
        <v>87</v>
      </c>
      <c r="N20" s="81" t="n">
        <v>58</v>
      </c>
      <c r="O20" s="81" t="n">
        <v>23</v>
      </c>
      <c r="P20" s="81" t="n">
        <v>38</v>
      </c>
      <c r="Q20" s="81" t="n">
        <v>5</v>
      </c>
      <c r="R20" s="81" t="n">
        <v>7</v>
      </c>
      <c r="S20" s="81" t="n"/>
      <c r="T20" s="81" t="n"/>
      <c r="U20" s="81" t="n"/>
      <c r="V20" s="81" t="n"/>
      <c r="W20" s="132" t="n">
        <v>129</v>
      </c>
      <c r="X20" s="132" t="n">
        <v>23409</v>
      </c>
      <c r="Y20" s="81" t="n">
        <v>0.015</v>
      </c>
      <c r="Z20" s="132" t="n">
        <v>12</v>
      </c>
      <c r="AA20" s="442" t="n">
        <v>16</v>
      </c>
      <c r="AB20" s="133" t="n"/>
    </row>
    <row r="21" ht="45.75" customHeight="1" s="402" thickBot="1" thickTop="1">
      <c r="A21" t="n">
        <v>2021</v>
      </c>
      <c r="B21" s="129" t="n">
        <v>1</v>
      </c>
      <c r="C21" s="442" t="inlineStr">
        <is>
          <t>303xj</t>
        </is>
      </c>
      <c r="D21" s="130" t="n">
        <v>254</v>
      </c>
      <c r="E21" s="130" t="inlineStr">
        <is>
          <t>طقم سخان بلونايل ذو 4 اطقم</t>
        </is>
      </c>
      <c r="F21" s="130" t="inlineStr">
        <is>
          <t>FMDAHI40000000</t>
        </is>
      </c>
      <c r="G21" s="130" t="n">
        <v>188.79</v>
      </c>
      <c r="H21" s="130" t="n">
        <v>217.21</v>
      </c>
      <c r="I21" s="130" t="n">
        <v>210.1</v>
      </c>
      <c r="J21" s="134" t="n">
        <v>88</v>
      </c>
      <c r="K21" s="134" t="n">
        <v>164</v>
      </c>
      <c r="L21" s="134" t="n">
        <v>105</v>
      </c>
      <c r="M21" s="134" t="n">
        <v>138</v>
      </c>
      <c r="N21" s="81" t="n">
        <v>122</v>
      </c>
      <c r="O21" s="81" t="n">
        <v>63</v>
      </c>
      <c r="P21" s="81" t="n">
        <v>98</v>
      </c>
      <c r="Q21" s="81" t="n">
        <v>10</v>
      </c>
      <c r="R21" s="81" t="n">
        <v>28</v>
      </c>
      <c r="S21" s="81" t="n"/>
      <c r="T21" s="81" t="n"/>
      <c r="U21" s="81" t="n"/>
      <c r="V21" s="81" t="n"/>
      <c r="W21" s="132" t="n">
        <v>313</v>
      </c>
      <c r="X21" s="132" t="n">
        <v>37273</v>
      </c>
      <c r="Y21" s="81" t="n">
        <v>0.02</v>
      </c>
      <c r="Z21" s="132" t="n">
        <v>20</v>
      </c>
      <c r="AA21" s="442" t="n">
        <v>16</v>
      </c>
      <c r="AB21" s="133" t="n"/>
    </row>
    <row r="22" ht="45.75" customHeight="1" s="402" thickBot="1" thickTop="1">
      <c r="A22" t="n">
        <v>2021</v>
      </c>
      <c r="B22" s="129" t="n">
        <v>1</v>
      </c>
      <c r="C22" s="442" t="inlineStr">
        <is>
          <t>303xj</t>
        </is>
      </c>
      <c r="D22" s="130" t="n">
        <v>219</v>
      </c>
      <c r="E22" s="130" t="inlineStr">
        <is>
          <t>غطاء صندوق سمك 20 ك فلات الجديدة</t>
        </is>
      </c>
      <c r="F22" s="130" t="inlineStr">
        <is>
          <t>FMBOXI20FC0000</t>
        </is>
      </c>
      <c r="G22" s="130" t="n">
        <v>106.02</v>
      </c>
      <c r="H22" s="130" t="n">
        <v>121.98</v>
      </c>
      <c r="I22" s="130" t="n">
        <v>130.9</v>
      </c>
      <c r="J22" s="134" t="n">
        <v>238</v>
      </c>
      <c r="K22" s="134" t="n">
        <v>91</v>
      </c>
      <c r="L22" s="134" t="n">
        <v>193</v>
      </c>
      <c r="M22" s="134" t="n">
        <v>112</v>
      </c>
      <c r="N22" s="81" t="n">
        <v>11</v>
      </c>
      <c r="O22" s="81" t="n"/>
      <c r="P22" s="81" t="n">
        <v>4</v>
      </c>
      <c r="Q22" s="81" t="n"/>
      <c r="R22" s="81" t="n"/>
      <c r="S22" s="81" t="n"/>
      <c r="T22" s="81" t="n"/>
      <c r="U22" s="81" t="n"/>
      <c r="V22" s="81" t="n"/>
      <c r="W22" s="132" t="n">
        <v>15</v>
      </c>
      <c r="X22" s="132" t="n">
        <v>2526</v>
      </c>
      <c r="Y22" s="81" t="n">
        <v>0.015</v>
      </c>
      <c r="Z22" s="132" t="n">
        <v>2</v>
      </c>
      <c r="AA22" s="442" t="n">
        <v>18</v>
      </c>
      <c r="AB22" s="133" t="n"/>
    </row>
    <row r="23" ht="45.75" customHeight="1" s="402" thickBot="1" thickTop="1">
      <c r="A23" t="n">
        <v>2021</v>
      </c>
      <c r="B23" s="129" t="n">
        <v>1</v>
      </c>
      <c r="C23" s="442" t="inlineStr">
        <is>
          <t>303xj</t>
        </is>
      </c>
      <c r="D23" s="130" t="n">
        <v>94</v>
      </c>
      <c r="E23" s="130" t="inlineStr">
        <is>
          <t>فوم تغليف حله فيكتوريا CDAWP6039</t>
        </is>
      </c>
      <c r="F23" s="130" t="inlineStr">
        <is>
          <t>FMDAIIF1000000</t>
        </is>
      </c>
      <c r="G23" s="130" t="n">
        <v>17.67</v>
      </c>
      <c r="H23" s="130" t="n">
        <v>20.33</v>
      </c>
      <c r="I23" s="130" t="n">
        <v>19.2</v>
      </c>
      <c r="J23" s="134" t="n">
        <v>74</v>
      </c>
      <c r="K23" s="134" t="n">
        <v>97</v>
      </c>
      <c r="L23" s="134" t="n">
        <v>67</v>
      </c>
      <c r="M23" s="134" t="n">
        <v>107</v>
      </c>
      <c r="N23" s="81" t="n">
        <v>42</v>
      </c>
      <c r="O23" s="81" t="n">
        <v>18</v>
      </c>
      <c r="P23" s="81" t="n">
        <v>26</v>
      </c>
      <c r="Q23" s="81" t="n">
        <v>3</v>
      </c>
      <c r="R23" s="81" t="n"/>
      <c r="S23" s="81" t="n"/>
      <c r="T23" s="81" t="n"/>
      <c r="U23" s="81" t="n"/>
      <c r="V23" s="81" t="n"/>
      <c r="W23" s="132" t="n">
        <v>89</v>
      </c>
      <c r="X23" s="132" t="n">
        <v>5657</v>
      </c>
      <c r="Y23" s="81" t="n">
        <v>0.015</v>
      </c>
      <c r="Z23" s="132" t="n">
        <v>6</v>
      </c>
      <c r="AA23" s="442" t="n">
        <v>16</v>
      </c>
      <c r="AB23" s="133" t="n"/>
    </row>
    <row r="24" ht="45.75" customHeight="1" s="402" thickBot="1" thickTop="1">
      <c r="A24" t="n">
        <v>2021</v>
      </c>
      <c r="B24" s="129" t="n">
        <v>1</v>
      </c>
      <c r="C24" s="442" t="inlineStr">
        <is>
          <t>303xj</t>
        </is>
      </c>
      <c r="D24" s="130" t="n">
        <v>104</v>
      </c>
      <c r="E24" s="130" t="inlineStr">
        <is>
          <t>فوم تغليف سفلى شمال 11قدم المعدل  PDFRP0146</t>
        </is>
      </c>
      <c r="F24" s="130" t="inlineStr">
        <is>
          <t>FMDAIIM5000000</t>
        </is>
      </c>
      <c r="G24" s="130" t="n">
        <v>82.77</v>
      </c>
      <c r="H24" s="130" t="n">
        <v>95.23</v>
      </c>
      <c r="I24" s="130" t="n">
        <v>90.90000000000001</v>
      </c>
      <c r="J24" s="134" t="n">
        <v>140</v>
      </c>
      <c r="K24" s="134" t="n">
        <v>103</v>
      </c>
      <c r="L24" s="134" t="n">
        <v>139</v>
      </c>
      <c r="M24" s="134" t="n">
        <v>104</v>
      </c>
      <c r="N24" s="81" t="n">
        <v>7</v>
      </c>
      <c r="O24" s="81" t="n">
        <v>5</v>
      </c>
      <c r="P24" s="81" t="n">
        <v>7</v>
      </c>
      <c r="Q24" s="81" t="n"/>
      <c r="R24" s="81" t="n"/>
      <c r="S24" s="81" t="n"/>
      <c r="T24" s="81" t="n"/>
      <c r="U24" s="81" t="n"/>
      <c r="V24" s="81" t="n"/>
      <c r="W24" s="132" t="n">
        <v>19</v>
      </c>
      <c r="X24" s="132" t="n">
        <v>3187</v>
      </c>
      <c r="Y24" s="81" t="n">
        <v>0.015</v>
      </c>
      <c r="Z24" s="132" t="n">
        <v>3</v>
      </c>
      <c r="AA24" s="442" t="n">
        <v>18</v>
      </c>
      <c r="AB24" s="133" t="n"/>
    </row>
    <row r="25" ht="45.75" customHeight="1" s="402" thickBot="1" thickTop="1">
      <c r="A25" t="n">
        <v>2021</v>
      </c>
      <c r="B25" s="129" t="n">
        <v>1</v>
      </c>
      <c r="C25" s="442" t="inlineStr">
        <is>
          <t>303xj</t>
        </is>
      </c>
      <c r="D25" s="130" t="n">
        <v>103</v>
      </c>
      <c r="E25" s="130" t="inlineStr">
        <is>
          <t>فوم تغليف سفلى يمين 11قدم المعدل PDFRP0147</t>
        </is>
      </c>
      <c r="F25" s="130" t="inlineStr">
        <is>
          <t>FMDAIIM6000000</t>
        </is>
      </c>
      <c r="G25" s="130" t="n">
        <v>82.77</v>
      </c>
      <c r="H25" s="130" t="n">
        <v>95.23</v>
      </c>
      <c r="I25" s="130" t="n">
        <v>90.90000000000001</v>
      </c>
      <c r="J25" s="134" t="n">
        <v>140</v>
      </c>
      <c r="K25" s="134" t="n">
        <v>103</v>
      </c>
      <c r="L25" s="134" t="n">
        <v>139</v>
      </c>
      <c r="M25" s="134" t="n">
        <v>104</v>
      </c>
      <c r="N25" s="81" t="n">
        <v>8</v>
      </c>
      <c r="O25" s="81" t="n">
        <v>5</v>
      </c>
      <c r="P25" s="81" t="n">
        <v>7</v>
      </c>
      <c r="Q25" s="81" t="n"/>
      <c r="R25" s="81" t="n"/>
      <c r="S25" s="81" t="n"/>
      <c r="T25" s="81" t="n"/>
      <c r="U25" s="81" t="n"/>
      <c r="V25" s="81" t="n"/>
      <c r="W25" s="132" t="n">
        <v>20</v>
      </c>
      <c r="X25" s="132" t="n">
        <v>3188</v>
      </c>
      <c r="Y25" s="81" t="n">
        <v>0.015</v>
      </c>
      <c r="Z25" s="132" t="n">
        <v>3</v>
      </c>
      <c r="AA25" s="442" t="n">
        <v>18</v>
      </c>
      <c r="AB25" s="133" t="n"/>
    </row>
    <row r="26" ht="45.75" customHeight="1" s="402" thickBot="1" thickTop="1">
      <c r="A26" t="n">
        <v>2021</v>
      </c>
      <c r="B26" s="129" t="n">
        <v>1</v>
      </c>
      <c r="C26" s="442" t="inlineStr">
        <is>
          <t>303xj</t>
        </is>
      </c>
      <c r="D26" s="130" t="n">
        <v>102</v>
      </c>
      <c r="E26" s="130" t="inlineStr">
        <is>
          <t>فوم تغليف علوى شمال امامى11قدم  PDFRP0144</t>
        </is>
      </c>
      <c r="F26" s="130" t="inlineStr">
        <is>
          <t>FMDAIIM3000000</t>
        </is>
      </c>
      <c r="G26" s="130" t="n">
        <v>18.6</v>
      </c>
      <c r="H26" s="130" t="n">
        <v>21.4</v>
      </c>
      <c r="I26" s="130" t="n">
        <v>20.7</v>
      </c>
      <c r="J26" s="134" t="n">
        <v>140</v>
      </c>
      <c r="K26" s="134" t="n">
        <v>103</v>
      </c>
      <c r="L26" s="134" t="n">
        <v>139</v>
      </c>
      <c r="M26" s="134" t="n">
        <v>104</v>
      </c>
      <c r="N26" s="81" t="n">
        <v>7</v>
      </c>
      <c r="O26" s="81" t="n">
        <v>4</v>
      </c>
      <c r="P26" s="81" t="n">
        <v>6</v>
      </c>
      <c r="Q26" s="81" t="n"/>
      <c r="R26" s="81" t="n"/>
      <c r="S26" s="81" t="n"/>
      <c r="T26" s="81" t="n"/>
      <c r="U26" s="81" t="n"/>
      <c r="V26" s="81" t="n"/>
      <c r="W26" s="132" t="n">
        <v>17</v>
      </c>
      <c r="X26" s="132" t="n">
        <v>3185</v>
      </c>
      <c r="Y26" s="81" t="n">
        <v>0.015</v>
      </c>
      <c r="Z26" s="132" t="n">
        <v>3</v>
      </c>
      <c r="AA26" s="442" t="n">
        <v>18</v>
      </c>
      <c r="AB26" s="133" t="n"/>
    </row>
    <row r="27" ht="45.75" customHeight="1" s="402" thickBot="1" thickTop="1">
      <c r="A27" t="n">
        <v>2021</v>
      </c>
      <c r="B27" s="129" t="n">
        <v>1</v>
      </c>
      <c r="C27" s="442" t="inlineStr">
        <is>
          <t>303xj</t>
        </is>
      </c>
      <c r="D27" s="130" t="n">
        <v>101</v>
      </c>
      <c r="E27" s="130" t="inlineStr">
        <is>
          <t>فوم تغليف علوى شمال خلفى11قدم  PDFRP0145</t>
        </is>
      </c>
      <c r="F27" s="130" t="inlineStr">
        <is>
          <t>FMDAIIM4000000</t>
        </is>
      </c>
      <c r="G27" s="130" t="n">
        <v>18.6</v>
      </c>
      <c r="H27" s="130" t="n">
        <v>21.4</v>
      </c>
      <c r="I27" s="130" t="n">
        <v>20.7</v>
      </c>
      <c r="J27" s="134" t="n">
        <v>140</v>
      </c>
      <c r="K27" s="134" t="n">
        <v>103</v>
      </c>
      <c r="L27" s="134" t="n">
        <v>139</v>
      </c>
      <c r="M27" s="134" t="n">
        <v>104</v>
      </c>
      <c r="N27" s="81" t="n">
        <v>7</v>
      </c>
      <c r="O27" s="81" t="n">
        <v>4</v>
      </c>
      <c r="P27" s="81" t="n">
        <v>7</v>
      </c>
      <c r="Q27" s="81" t="n"/>
      <c r="R27" s="81" t="n"/>
      <c r="S27" s="81" t="n"/>
      <c r="T27" s="81" t="n"/>
      <c r="U27" s="81" t="n"/>
      <c r="V27" s="81" t="n"/>
      <c r="W27" s="132" t="n">
        <v>18</v>
      </c>
      <c r="X27" s="132" t="n">
        <v>3186</v>
      </c>
      <c r="Y27" s="81" t="n">
        <v>0.015</v>
      </c>
      <c r="Z27" s="132" t="n">
        <v>3</v>
      </c>
      <c r="AA27" s="442" t="n">
        <v>18</v>
      </c>
      <c r="AB27" s="133" t="n"/>
    </row>
    <row r="28" ht="45.75" customHeight="1" s="402" thickBot="1" thickTop="1">
      <c r="A28" t="n">
        <v>2021</v>
      </c>
      <c r="B28" s="129" t="n">
        <v>1</v>
      </c>
      <c r="C28" s="442" t="inlineStr">
        <is>
          <t>303xj</t>
        </is>
      </c>
      <c r="D28" s="130" t="n">
        <v>100</v>
      </c>
      <c r="E28" s="130" t="inlineStr">
        <is>
          <t>فوم تغليف علوى يمين امامى11قدم  PDFRP0142</t>
        </is>
      </c>
      <c r="F28" s="130" t="inlineStr">
        <is>
          <t>FMDAIIM1000000</t>
        </is>
      </c>
      <c r="G28" s="130" t="n">
        <v>18.6</v>
      </c>
      <c r="H28" s="130" t="n">
        <v>21.4</v>
      </c>
      <c r="I28" s="130" t="n">
        <v>20.7</v>
      </c>
      <c r="J28" s="134" t="n">
        <v>140</v>
      </c>
      <c r="K28" s="134" t="n">
        <v>103</v>
      </c>
      <c r="L28" s="134" t="n">
        <v>139</v>
      </c>
      <c r="M28" s="134" t="n">
        <v>104</v>
      </c>
      <c r="N28" s="81" t="n">
        <v>7</v>
      </c>
      <c r="O28" s="81" t="n">
        <v>4</v>
      </c>
      <c r="P28" s="81" t="n">
        <v>6</v>
      </c>
      <c r="Q28" s="81" t="n"/>
      <c r="R28" s="81" t="n"/>
      <c r="S28" s="81" t="n"/>
      <c r="T28" s="81" t="n"/>
      <c r="U28" s="81" t="n"/>
      <c r="V28" s="81" t="n"/>
      <c r="W28" s="132" t="n">
        <v>17</v>
      </c>
      <c r="X28" s="132" t="n">
        <v>3185</v>
      </c>
      <c r="Y28" s="81" t="n">
        <v>0.015</v>
      </c>
      <c r="Z28" s="132" t="n">
        <v>3</v>
      </c>
      <c r="AA28" s="442" t="n">
        <v>18</v>
      </c>
      <c r="AB28" s="133" t="n"/>
    </row>
    <row r="29" ht="45.75" customHeight="1" s="402" thickBot="1" thickTop="1">
      <c r="A29" t="n">
        <v>2021</v>
      </c>
      <c r="B29" s="129" t="n">
        <v>1</v>
      </c>
      <c r="C29" s="442" t="inlineStr">
        <is>
          <t>303xj</t>
        </is>
      </c>
      <c r="D29" s="130" t="n">
        <v>99</v>
      </c>
      <c r="E29" s="130" t="inlineStr">
        <is>
          <t>فوم تغليف علوى يمين خلفى11قدم  PDFRP0143</t>
        </is>
      </c>
      <c r="F29" s="130" t="inlineStr">
        <is>
          <t>FMDAIIM2000000</t>
        </is>
      </c>
      <c r="G29" s="130" t="n">
        <v>18.6</v>
      </c>
      <c r="H29" s="130" t="n">
        <v>21.4</v>
      </c>
      <c r="I29" s="130" t="n">
        <v>20.7</v>
      </c>
      <c r="J29" s="134" t="n">
        <v>140</v>
      </c>
      <c r="K29" s="134" t="n">
        <v>103</v>
      </c>
      <c r="L29" s="134" t="n">
        <v>139</v>
      </c>
      <c r="M29" s="134" t="n">
        <v>104</v>
      </c>
      <c r="N29" s="81" t="n">
        <v>7</v>
      </c>
      <c r="O29" s="81" t="n">
        <v>4</v>
      </c>
      <c r="P29" s="81" t="n">
        <v>7</v>
      </c>
      <c r="Q29" s="81" t="n"/>
      <c r="R29" s="81" t="n"/>
      <c r="S29" s="81" t="n"/>
      <c r="T29" s="81" t="n"/>
      <c r="U29" s="81" t="n"/>
      <c r="V29" s="81" t="n"/>
      <c r="W29" s="132" t="n">
        <v>18</v>
      </c>
      <c r="X29" s="132" t="n">
        <v>3186</v>
      </c>
      <c r="Y29" s="81" t="n">
        <v>0.015</v>
      </c>
      <c r="Z29" s="132" t="n">
        <v>3</v>
      </c>
      <c r="AA29" s="442" t="n">
        <v>18</v>
      </c>
      <c r="AB29" s="133" t="n"/>
    </row>
    <row r="30" ht="45.75" customHeight="1" s="402" thickBot="1" thickTop="1">
      <c r="A30" t="n">
        <v>2021</v>
      </c>
      <c r="B30" s="129" t="n">
        <v>1</v>
      </c>
      <c r="C30" s="442" t="inlineStr">
        <is>
          <t>303xj</t>
        </is>
      </c>
      <c r="D30" s="130" t="n">
        <v>93</v>
      </c>
      <c r="E30" s="130" t="inlineStr">
        <is>
          <t>فوم حمايه لوحه التحكم فيكتوريا CDAWP6090</t>
        </is>
      </c>
      <c r="F30" s="130" t="inlineStr">
        <is>
          <t>FMDAIIF2000000</t>
        </is>
      </c>
      <c r="G30" s="130" t="n">
        <v>54.87</v>
      </c>
      <c r="H30" s="130" t="n">
        <v>63.13</v>
      </c>
      <c r="I30" s="130" t="n">
        <v>59.7</v>
      </c>
      <c r="J30" s="134" t="n">
        <v>74</v>
      </c>
      <c r="K30" s="134" t="n">
        <v>97</v>
      </c>
      <c r="L30" s="134" t="n">
        <v>71</v>
      </c>
      <c r="M30" s="134" t="n">
        <v>102</v>
      </c>
      <c r="N30" s="81" t="n">
        <v>80</v>
      </c>
      <c r="O30" s="81" t="n">
        <v>36</v>
      </c>
      <c r="P30" s="81" t="n">
        <v>48</v>
      </c>
      <c r="Q30" s="81" t="n">
        <v>3</v>
      </c>
      <c r="R30" s="81" t="n"/>
      <c r="S30" s="81" t="n"/>
      <c r="T30" s="81" t="n"/>
      <c r="U30" s="81" t="n"/>
      <c r="V30" s="81" t="n"/>
      <c r="W30" s="132" t="n">
        <v>167</v>
      </c>
      <c r="X30" s="132" t="n">
        <v>9293</v>
      </c>
      <c r="Y30" s="81" t="n">
        <v>0.015</v>
      </c>
      <c r="Z30" s="132" t="n">
        <v>10</v>
      </c>
      <c r="AA30" s="442" t="n">
        <v>16</v>
      </c>
      <c r="AB30" s="133" t="n"/>
    </row>
    <row r="31" ht="45.75" customHeight="1" s="402" thickBot="1" thickTop="1">
      <c r="A31" t="n">
        <v>2021</v>
      </c>
      <c r="B31" s="129" t="n">
        <v>1</v>
      </c>
      <c r="C31" s="442" t="inlineStr">
        <is>
          <t>303xj</t>
        </is>
      </c>
      <c r="D31" s="130" t="n">
        <v>178</v>
      </c>
      <c r="E31" s="130" t="inlineStr">
        <is>
          <t>فوم دعامه 60*90 (مجمعه)</t>
        </is>
      </c>
      <c r="F31" s="130" t="inlineStr">
        <is>
          <t>FMDACI66090000</t>
        </is>
      </c>
      <c r="G31" s="130" t="n">
        <v>46.5</v>
      </c>
      <c r="H31" s="130" t="n">
        <v>53.5</v>
      </c>
      <c r="I31" s="130" t="n">
        <v>52.7</v>
      </c>
      <c r="J31" s="134" t="n">
        <v>60</v>
      </c>
      <c r="K31" s="134" t="n">
        <v>120</v>
      </c>
      <c r="L31" s="134" t="n">
        <v>50</v>
      </c>
      <c r="M31" s="134" t="n">
        <v>146</v>
      </c>
      <c r="N31" s="81" t="n">
        <v>37</v>
      </c>
      <c r="O31" s="81" t="n">
        <v>14</v>
      </c>
      <c r="P31" s="81" t="n">
        <v>33</v>
      </c>
      <c r="Q31" s="81" t="n"/>
      <c r="R31" s="81" t="n"/>
      <c r="S31" s="81" t="n"/>
      <c r="T31" s="81" t="n"/>
      <c r="U31" s="81" t="n"/>
      <c r="V31" s="81" t="n"/>
      <c r="W31" s="132" t="n">
        <v>84</v>
      </c>
      <c r="X31" s="132" t="n">
        <v>3533</v>
      </c>
      <c r="Y31" s="81" t="n">
        <v>0.015</v>
      </c>
      <c r="Z31" s="132" t="n">
        <v>5</v>
      </c>
      <c r="AA31" s="442" t="n">
        <v>18</v>
      </c>
      <c r="AB31" s="133" t="n"/>
    </row>
    <row r="32" ht="45.75" customHeight="1" s="402" thickBot="1" thickTop="1">
      <c r="A32" t="n">
        <v>2021</v>
      </c>
      <c r="B32" s="129" t="n">
        <v>1</v>
      </c>
      <c r="C32" s="442" t="inlineStr">
        <is>
          <t>303xj</t>
        </is>
      </c>
      <c r="D32" s="130" t="n">
        <v>167</v>
      </c>
      <c r="E32" s="130" t="inlineStr">
        <is>
          <t>فوم صندوق سمك 35 ك</t>
        </is>
      </c>
      <c r="F32" s="130" t="inlineStr">
        <is>
          <t>FMBOXI35000000</t>
        </is>
      </c>
      <c r="G32" s="130" t="n">
        <v>825.84</v>
      </c>
      <c r="H32" s="130" t="n">
        <v>950.16</v>
      </c>
      <c r="I32" s="130" t="n">
        <v>880.8</v>
      </c>
      <c r="J32" s="134" t="n">
        <v>55</v>
      </c>
      <c r="K32" s="134" t="n">
        <v>131</v>
      </c>
      <c r="L32" s="134" t="n">
        <v>45</v>
      </c>
      <c r="M32" s="134" t="n">
        <v>159</v>
      </c>
      <c r="N32" s="81" t="n">
        <v>10</v>
      </c>
      <c r="O32" s="81" t="n">
        <v>2</v>
      </c>
      <c r="P32" s="81" t="n">
        <v>9</v>
      </c>
      <c r="Q32" s="81" t="n"/>
      <c r="R32" s="81" t="n"/>
      <c r="S32" s="81" t="n"/>
      <c r="T32" s="81" t="n"/>
      <c r="U32" s="81" t="n"/>
      <c r="V32" s="81" t="n"/>
      <c r="W32" s="132" t="n">
        <v>21</v>
      </c>
      <c r="X32" s="132" t="n">
        <v>1488</v>
      </c>
      <c r="Y32" s="81" t="n">
        <v>0.015</v>
      </c>
      <c r="Z32" s="132" t="n">
        <v>3</v>
      </c>
      <c r="AA32" s="442" t="n">
        <v>18</v>
      </c>
      <c r="AB32" s="133" t="n"/>
    </row>
    <row r="33" ht="45.75" customHeight="1" s="402" thickBot="1" thickTop="1">
      <c r="A33" t="n">
        <v>2021</v>
      </c>
      <c r="B33" s="129" t="n">
        <v>1</v>
      </c>
      <c r="C33" s="442" t="inlineStr">
        <is>
          <t>303xj</t>
        </is>
      </c>
      <c r="D33" s="130" t="n">
        <v>165</v>
      </c>
      <c r="E33" s="130" t="inlineStr">
        <is>
          <t>فوم صندوق سمك التابوت</t>
        </is>
      </c>
      <c r="F33" s="130" t="inlineStr">
        <is>
          <t>FMBOXI30T00000</t>
        </is>
      </c>
      <c r="G33" s="130" t="n">
        <v>656.58</v>
      </c>
      <c r="H33" s="130" t="n">
        <v>755.42</v>
      </c>
      <c r="I33" s="130" t="n">
        <v>653</v>
      </c>
      <c r="J33" s="134" t="n">
        <v>60</v>
      </c>
      <c r="K33" s="134" t="n">
        <v>120</v>
      </c>
      <c r="L33" s="134" t="n">
        <v>54</v>
      </c>
      <c r="M33" s="134" t="n">
        <v>134</v>
      </c>
      <c r="N33" s="81" t="n">
        <v>1</v>
      </c>
      <c r="O33" s="81" t="n">
        <v>1</v>
      </c>
      <c r="P33" s="81" t="n">
        <v>1</v>
      </c>
      <c r="Q33" s="81" t="n"/>
      <c r="R33" s="81" t="n"/>
      <c r="S33" s="81" t="n"/>
      <c r="T33" s="81" t="n"/>
      <c r="U33" s="81" t="n"/>
      <c r="V33" s="81" t="n"/>
      <c r="W33" s="132" t="n">
        <v>2</v>
      </c>
      <c r="X33" s="132" t="n">
        <v>392</v>
      </c>
      <c r="Y33" s="81" t="n">
        <v>0.015</v>
      </c>
      <c r="Z33" s="132" t="n">
        <v>1</v>
      </c>
      <c r="AA33" s="442" t="n">
        <v>16</v>
      </c>
      <c r="AB33" s="133" t="n"/>
    </row>
    <row r="34" ht="45.75" customHeight="1" s="402" thickBot="1" thickTop="1">
      <c r="A34" t="n">
        <v>2021</v>
      </c>
      <c r="B34" s="129" t="n">
        <v>1</v>
      </c>
      <c r="C34" s="442" t="inlineStr">
        <is>
          <t>303xj</t>
        </is>
      </c>
      <c r="D34" s="130" t="n">
        <v>160</v>
      </c>
      <c r="E34" s="130" t="inlineStr">
        <is>
          <t>فوم طقم رويال جاز المعدل</t>
        </is>
      </c>
      <c r="F34" s="130" t="inlineStr">
        <is>
          <t>FMROGI20000000</t>
        </is>
      </c>
      <c r="G34" s="130" t="n">
        <v>186</v>
      </c>
      <c r="H34" s="130" t="n">
        <v>214</v>
      </c>
      <c r="I34" s="130" t="n">
        <v>194.3</v>
      </c>
      <c r="J34" s="134" t="n">
        <v>76</v>
      </c>
      <c r="K34" s="134" t="n">
        <v>95</v>
      </c>
      <c r="L34" s="134" t="n">
        <v>88</v>
      </c>
      <c r="M34" s="134" t="n">
        <v>82</v>
      </c>
      <c r="N34" s="81" t="n">
        <v>83</v>
      </c>
      <c r="O34" s="81" t="n">
        <v>31</v>
      </c>
      <c r="P34" s="81" t="n">
        <v>59</v>
      </c>
      <c r="Q34" s="81" t="n"/>
      <c r="R34" s="81" t="n">
        <v>2</v>
      </c>
      <c r="S34" s="81" t="n"/>
      <c r="T34" s="81" t="n"/>
      <c r="U34" s="81" t="n"/>
      <c r="V34" s="81" t="n"/>
      <c r="W34" s="132" t="n">
        <v>175</v>
      </c>
      <c r="X34" s="132" t="n">
        <v>19231</v>
      </c>
      <c r="Y34" s="81" t="n">
        <v>0.015</v>
      </c>
      <c r="Z34" s="132" t="n">
        <v>11</v>
      </c>
      <c r="AA34" s="442" t="n">
        <v>16</v>
      </c>
      <c r="AB34" s="133" t="n"/>
    </row>
    <row r="35" ht="45.75" customHeight="1" s="402" thickBot="1" thickTop="1">
      <c r="A35" t="n">
        <v>2021</v>
      </c>
      <c r="B35" s="129" t="n">
        <v>1</v>
      </c>
      <c r="C35" s="442" t="inlineStr">
        <is>
          <t>303xj</t>
        </is>
      </c>
      <c r="D35" s="130" t="n">
        <v>155</v>
      </c>
      <c r="E35" s="130" t="inlineStr">
        <is>
          <t>فوم طقم سخان غاز 10 لتر</t>
        </is>
      </c>
      <c r="F35" s="130" t="inlineStr">
        <is>
          <t>FMDAHI6000000</t>
        </is>
      </c>
      <c r="G35" s="130" t="n">
        <v>113.46</v>
      </c>
      <c r="H35" s="130" t="n">
        <v>130.54</v>
      </c>
      <c r="I35" s="130" t="n">
        <v>123</v>
      </c>
      <c r="J35" s="134" t="n">
        <v>61</v>
      </c>
      <c r="K35" s="134" t="n">
        <v>177</v>
      </c>
      <c r="L35" s="134" t="n">
        <v>80</v>
      </c>
      <c r="M35" s="134" t="n">
        <v>135</v>
      </c>
      <c r="N35" s="81" t="n">
        <v>6</v>
      </c>
      <c r="O35" s="81" t="n">
        <v>5</v>
      </c>
      <c r="P35" s="81" t="n">
        <v>5</v>
      </c>
      <c r="Q35" s="81" t="n"/>
      <c r="R35" s="81" t="n"/>
      <c r="S35" s="81" t="n"/>
      <c r="T35" s="81" t="n"/>
      <c r="U35" s="81" t="n"/>
      <c r="V35" s="81" t="n"/>
      <c r="W35" s="132" t="n">
        <v>16</v>
      </c>
      <c r="X35" s="132" t="n">
        <v>16</v>
      </c>
      <c r="Y35" s="81" t="n">
        <v>0.02</v>
      </c>
      <c r="Z35" s="132" t="n">
        <v>1</v>
      </c>
      <c r="AA35" s="442" t="n">
        <v>18</v>
      </c>
      <c r="AB35" s="133" t="n"/>
    </row>
    <row r="36" ht="45.75" customHeight="1" s="402" thickBot="1" thickTop="1">
      <c r="A36" t="n">
        <v>2021</v>
      </c>
      <c r="B36" s="129" t="n">
        <v>1</v>
      </c>
      <c r="C36" s="442" t="inlineStr">
        <is>
          <t>303xj</t>
        </is>
      </c>
      <c r="D36" s="130" t="n">
        <v>749</v>
      </c>
      <c r="E36" s="130" t="inlineStr">
        <is>
          <t>فوم علبه 124 سفلى P</t>
        </is>
      </c>
      <c r="F36" s="130" t="inlineStr">
        <is>
          <t>FMPRCB30000000</t>
        </is>
      </c>
      <c r="G36" s="130" t="n">
        <v>613.8</v>
      </c>
      <c r="H36" s="130" t="n">
        <v>706.2</v>
      </c>
      <c r="I36" s="130" t="n">
        <v>701.5</v>
      </c>
      <c r="J36" s="134" t="n">
        <v>13</v>
      </c>
      <c r="K36" s="134" t="n">
        <v>277</v>
      </c>
      <c r="L36" s="134" t="n">
        <v>14</v>
      </c>
      <c r="M36" s="134" t="n">
        <v>263</v>
      </c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132" t="n"/>
      <c r="X36" s="132" t="n"/>
      <c r="Y36" s="81" t="n">
        <v>0.02</v>
      </c>
      <c r="Z36" s="132" t="n">
        <v>3</v>
      </c>
      <c r="AA36" s="442" t="n">
        <v>18</v>
      </c>
      <c r="AB36" s="133" t="n"/>
    </row>
    <row r="37" ht="45.75" customFormat="1" customHeight="1" s="136" thickBot="1" thickTop="1">
      <c r="A37" t="n">
        <v>2021</v>
      </c>
      <c r="B37" s="129" t="n">
        <v>1</v>
      </c>
      <c r="C37" s="442" t="inlineStr">
        <is>
          <t>303xj</t>
        </is>
      </c>
      <c r="D37" s="130" t="n">
        <v>605</v>
      </c>
      <c r="E37" s="130" t="inlineStr">
        <is>
          <t>فوم علبه 124 علوى P</t>
        </is>
      </c>
      <c r="F37" s="130" t="inlineStr">
        <is>
          <t>FMPRCB20000000</t>
        </is>
      </c>
      <c r="G37" s="130" t="n">
        <v>588.6900000000001</v>
      </c>
      <c r="H37" s="130" t="n">
        <v>677.3099999999999</v>
      </c>
      <c r="I37" s="130" t="n">
        <v>588.2</v>
      </c>
      <c r="J37" s="135" t="n">
        <v>13</v>
      </c>
      <c r="K37" s="135" t="n">
        <v>277</v>
      </c>
      <c r="L37" s="135" t="n">
        <v>14</v>
      </c>
      <c r="M37" s="135" t="n">
        <v>263</v>
      </c>
      <c r="N37" s="81" t="n">
        <v>60</v>
      </c>
      <c r="O37" s="81" t="n">
        <v>8</v>
      </c>
      <c r="P37" s="81" t="n">
        <v>40</v>
      </c>
      <c r="Q37" s="81" t="n">
        <v>3</v>
      </c>
      <c r="R37" s="81" t="n"/>
      <c r="S37" s="81" t="n"/>
      <c r="T37" s="81" t="n"/>
      <c r="U37" s="81" t="n"/>
      <c r="V37" s="81" t="n"/>
      <c r="W37" s="132" t="n">
        <v>111</v>
      </c>
      <c r="X37" s="132" t="n">
        <v>1207</v>
      </c>
      <c r="Y37" s="81" t="n">
        <v>0.02</v>
      </c>
      <c r="Z37" s="132" t="n">
        <v>6</v>
      </c>
      <c r="AA37" s="442" t="n">
        <v>18</v>
      </c>
      <c r="AB37" s="133" t="n"/>
    </row>
    <row r="38" ht="45.75" customHeight="1" s="402" thickBot="1" thickTop="1">
      <c r="A38" t="n">
        <v>2021</v>
      </c>
      <c r="B38" s="129" t="n">
        <v>1</v>
      </c>
      <c r="C38" s="442" t="inlineStr">
        <is>
          <t>303xj</t>
        </is>
      </c>
      <c r="D38" s="130" t="n">
        <v>140</v>
      </c>
      <c r="E38" s="130" t="inlineStr">
        <is>
          <t>فوم قاعده 60*90 (مجمعه)</t>
        </is>
      </c>
      <c r="F38" s="130" t="inlineStr">
        <is>
          <t>FMDACI16090000</t>
        </is>
      </c>
      <c r="G38" s="130" t="n">
        <v>451.05</v>
      </c>
      <c r="H38" s="130" t="n">
        <v>518.95</v>
      </c>
      <c r="I38" s="130" t="n">
        <v>494.3</v>
      </c>
      <c r="J38" s="134" t="n">
        <v>60</v>
      </c>
      <c r="K38" s="134" t="n">
        <v>120</v>
      </c>
      <c r="L38" s="134" t="n">
        <v>50</v>
      </c>
      <c r="M38" s="134" t="n">
        <v>146</v>
      </c>
      <c r="N38" s="81" t="n">
        <v>38</v>
      </c>
      <c r="O38" s="81" t="n">
        <v>7</v>
      </c>
      <c r="P38" s="81" t="n">
        <v>12</v>
      </c>
      <c r="Q38" s="81" t="n"/>
      <c r="R38" s="81" t="n"/>
      <c r="S38" s="81" t="n"/>
      <c r="T38" s="81" t="n"/>
      <c r="U38" s="81" t="n"/>
      <c r="V38" s="81" t="n"/>
      <c r="W38" s="132" t="n">
        <v>57</v>
      </c>
      <c r="X38" s="132" t="n">
        <v>3620</v>
      </c>
      <c r="Y38" s="81" t="n">
        <v>0.015</v>
      </c>
      <c r="Z38" s="132" t="n">
        <v>5</v>
      </c>
      <c r="AA38" s="442" t="n">
        <v>18</v>
      </c>
      <c r="AB38" s="133" t="n"/>
    </row>
    <row r="39" ht="45.75" customHeight="1" s="402" thickBot="1" thickTop="1">
      <c r="A39" t="n">
        <v>2021</v>
      </c>
      <c r="B39" s="129" t="n">
        <v>1</v>
      </c>
      <c r="C39" s="442" t="inlineStr">
        <is>
          <t>303xj</t>
        </is>
      </c>
      <c r="D39" s="130" t="n">
        <v>131</v>
      </c>
      <c r="E39" s="130" t="inlineStr">
        <is>
          <t>فوم كوش 130</t>
        </is>
      </c>
      <c r="F39" s="130" t="inlineStr">
        <is>
          <t>FMDACI51300000</t>
        </is>
      </c>
      <c r="G39" s="130" t="n">
        <v>9.300000000000001</v>
      </c>
      <c r="H39" s="130" t="n">
        <v>10.7</v>
      </c>
      <c r="I39" s="130" t="n">
        <v>9.800000000000001</v>
      </c>
      <c r="J39" s="134" t="n">
        <v>772</v>
      </c>
      <c r="K39" s="134" t="n">
        <v>117</v>
      </c>
      <c r="L39" s="134" t="n">
        <v>860</v>
      </c>
      <c r="M39" s="134" t="n">
        <v>105</v>
      </c>
      <c r="N39" s="81" t="n">
        <v>72</v>
      </c>
      <c r="O39" s="81" t="n">
        <v>80</v>
      </c>
      <c r="P39" s="81" t="n">
        <v>84</v>
      </c>
      <c r="Q39" s="81" t="n"/>
      <c r="R39" s="81" t="n">
        <v>6</v>
      </c>
      <c r="S39" s="81" t="n"/>
      <c r="T39" s="81" t="n"/>
      <c r="U39" s="81" t="n"/>
      <c r="V39" s="81" t="n"/>
      <c r="W39" s="132" t="n">
        <v>242</v>
      </c>
      <c r="X39" s="132" t="n">
        <v>68642</v>
      </c>
      <c r="Y39" s="81" t="n">
        <v>0.02</v>
      </c>
      <c r="Z39" s="132" t="n">
        <v>5</v>
      </c>
      <c r="AA39" s="442" t="n">
        <v>18</v>
      </c>
      <c r="AB39" s="133" t="n"/>
    </row>
    <row r="40" ht="45.75" customHeight="1" s="402" thickBot="1" thickTop="1">
      <c r="A40" t="n">
        <v>2021</v>
      </c>
      <c r="B40" s="129" t="n">
        <v>1</v>
      </c>
      <c r="C40" s="442" t="inlineStr">
        <is>
          <t>303xj</t>
        </is>
      </c>
      <c r="D40" s="130" t="n">
        <v>2</v>
      </c>
      <c r="E40" s="130" t="inlineStr">
        <is>
          <t>قاعده سخان فرنساوى 086</t>
        </is>
      </c>
      <c r="F40" s="130" t="inlineStr">
        <is>
          <t>FMENCI30000000</t>
        </is>
      </c>
      <c r="G40" s="130" t="n">
        <v>105.09</v>
      </c>
      <c r="H40" s="130" t="n">
        <v>120.91</v>
      </c>
      <c r="I40" s="130" t="n">
        <v>109.9</v>
      </c>
      <c r="J40" s="134" t="n">
        <v>108</v>
      </c>
      <c r="K40" s="134" t="n">
        <v>100</v>
      </c>
      <c r="L40" s="134" t="n">
        <v>120</v>
      </c>
      <c r="M40" s="134" t="n">
        <v>90</v>
      </c>
      <c r="N40" s="81" t="n">
        <v>44</v>
      </c>
      <c r="O40" s="81" t="n">
        <v>16</v>
      </c>
      <c r="P40" s="81" t="n">
        <v>20</v>
      </c>
      <c r="Q40" s="81" t="n">
        <v>5</v>
      </c>
      <c r="R40" s="81" t="n">
        <v>7</v>
      </c>
      <c r="S40" s="81" t="n"/>
      <c r="T40" s="81" t="n"/>
      <c r="U40" s="81" t="n"/>
      <c r="V40" s="81" t="n"/>
      <c r="W40" s="132" t="n">
        <v>92</v>
      </c>
      <c r="X40" s="132" t="n">
        <v>12844</v>
      </c>
      <c r="Y40" s="81" t="n">
        <v>0.015</v>
      </c>
      <c r="Z40" s="132" t="n">
        <v>6</v>
      </c>
      <c r="AA40" s="442" t="n">
        <v>16</v>
      </c>
      <c r="AB40" s="133" t="n"/>
    </row>
    <row r="41" ht="45.75" customHeight="1" s="402" thickBot="1" thickTop="1">
      <c r="A41" t="n">
        <v>2021</v>
      </c>
      <c r="B41" s="129" t="n">
        <v>1</v>
      </c>
      <c r="C41" s="442" t="inlineStr">
        <is>
          <t>303xj</t>
        </is>
      </c>
      <c r="D41" s="130" t="n">
        <v>92</v>
      </c>
      <c r="E41" s="130" t="inlineStr">
        <is>
          <t>قاعده غساله فوم 4.3 سم PDAWP6058</t>
        </is>
      </c>
      <c r="F41" s="130" t="inlineStr">
        <is>
          <t>FMDAIIW0000000</t>
        </is>
      </c>
      <c r="G41" s="130" t="n">
        <v>335.73</v>
      </c>
      <c r="H41" s="130" t="n">
        <v>386.27</v>
      </c>
      <c r="I41" s="130" t="n">
        <v>377.9</v>
      </c>
      <c r="J41" s="134" t="n">
        <v>74</v>
      </c>
      <c r="K41" s="134" t="n">
        <v>97</v>
      </c>
      <c r="L41" s="134" t="n">
        <v>70</v>
      </c>
      <c r="M41" s="134" t="n">
        <v>103</v>
      </c>
      <c r="N41" s="81" t="n">
        <v>54</v>
      </c>
      <c r="O41" s="81" t="n">
        <v>21</v>
      </c>
      <c r="P41" s="81" t="n">
        <v>23</v>
      </c>
      <c r="Q41" s="81" t="n">
        <v>2</v>
      </c>
      <c r="R41" s="81" t="n"/>
      <c r="S41" s="81" t="n"/>
      <c r="T41" s="81" t="n"/>
      <c r="U41" s="81" t="n"/>
      <c r="V41" s="81" t="n"/>
      <c r="W41" s="132" t="n">
        <v>100</v>
      </c>
      <c r="X41" s="132" t="n">
        <v>10196</v>
      </c>
      <c r="Y41" s="81" t="n">
        <v>0.015</v>
      </c>
      <c r="Z41" s="132" t="n">
        <v>10</v>
      </c>
      <c r="AA41" s="442" t="n">
        <v>16</v>
      </c>
      <c r="AB41" s="133" t="n"/>
    </row>
    <row r="42" ht="45.75" customHeight="1" s="402" thickBot="1" thickTop="1">
      <c r="A42" t="n">
        <v>2021</v>
      </c>
      <c r="B42" s="129" t="n">
        <v>1</v>
      </c>
      <c r="C42" s="442" t="inlineStr">
        <is>
          <t>303xj</t>
        </is>
      </c>
      <c r="D42" s="130" t="n">
        <v>609</v>
      </c>
      <c r="E42" s="130" t="inlineStr">
        <is>
          <t>قاعده فوم جديده- منلو</t>
        </is>
      </c>
      <c r="F42" s="130" t="inlineStr">
        <is>
          <t>FMMINI10000044</t>
        </is>
      </c>
      <c r="G42" s="130" t="n">
        <v>46.5</v>
      </c>
      <c r="H42" s="130" t="n">
        <v>53.5</v>
      </c>
      <c r="I42" s="130" t="n">
        <v>53.4</v>
      </c>
      <c r="J42" s="134" t="n">
        <v>90</v>
      </c>
      <c r="K42" s="134" t="n">
        <v>120</v>
      </c>
      <c r="L42" s="134" t="n">
        <v>100</v>
      </c>
      <c r="M42" s="134" t="n">
        <v>109</v>
      </c>
      <c r="N42" s="81" t="n">
        <v>21</v>
      </c>
      <c r="O42" s="81" t="n">
        <v>4</v>
      </c>
      <c r="P42" s="81" t="n">
        <v>10</v>
      </c>
      <c r="Q42" s="81" t="n"/>
      <c r="R42" s="81" t="n"/>
      <c r="S42" s="81" t="n"/>
      <c r="T42" s="81" t="n"/>
      <c r="U42" s="81" t="n"/>
      <c r="V42" s="81" t="n"/>
      <c r="W42" s="132" t="n">
        <v>35</v>
      </c>
      <c r="X42" s="132" t="n">
        <v>3779</v>
      </c>
      <c r="Y42" s="81" t="n">
        <v>0.015</v>
      </c>
      <c r="Z42" s="132" t="n">
        <v>4</v>
      </c>
      <c r="AA42" s="442" t="n">
        <v>16</v>
      </c>
      <c r="AB42" s="133" t="n"/>
    </row>
    <row r="43" ht="45.75" customHeight="1" s="402" thickBot="1" thickTop="1">
      <c r="A43" t="n">
        <v>2021</v>
      </c>
      <c r="B43" s="129" t="n">
        <v>1</v>
      </c>
      <c r="C43" s="442" t="inlineStr">
        <is>
          <t>303xj</t>
        </is>
      </c>
      <c r="D43" s="130" t="n">
        <v>1</v>
      </c>
      <c r="E43" s="130" t="inlineStr">
        <is>
          <t>كفر سخان فرنساوى 085</t>
        </is>
      </c>
      <c r="F43" s="130" t="inlineStr">
        <is>
          <t>FMENCI20000000</t>
        </is>
      </c>
      <c r="G43" s="130" t="n">
        <v>103.23</v>
      </c>
      <c r="H43" s="130" t="n">
        <v>118.77</v>
      </c>
      <c r="I43" s="130" t="n">
        <v>108.8</v>
      </c>
      <c r="J43" s="134" t="n">
        <v>108</v>
      </c>
      <c r="K43" s="134" t="n">
        <v>100</v>
      </c>
      <c r="L43" s="134" t="n">
        <v>120</v>
      </c>
      <c r="M43" s="134" t="n">
        <v>90</v>
      </c>
      <c r="N43" s="81" t="n">
        <v>28</v>
      </c>
      <c r="O43" s="81" t="n">
        <v>10</v>
      </c>
      <c r="P43" s="81" t="n">
        <v>31</v>
      </c>
      <c r="Q43" s="81" t="n">
        <v>5</v>
      </c>
      <c r="R43" s="81" t="n"/>
      <c r="S43" s="81" t="n"/>
      <c r="T43" s="81" t="n"/>
      <c r="U43" s="81" t="n"/>
      <c r="V43" s="81" t="n"/>
      <c r="W43" s="132" t="n">
        <v>74</v>
      </c>
      <c r="X43" s="132" t="n">
        <v>12762</v>
      </c>
      <c r="Y43" s="81" t="n">
        <v>0.015</v>
      </c>
      <c r="Z43" s="132" t="n">
        <v>6</v>
      </c>
      <c r="AA43" s="442" t="n">
        <v>16</v>
      </c>
      <c r="AB43" s="133" t="n"/>
    </row>
    <row r="44" ht="45.75" customHeight="1" s="402" thickBot="1" thickTop="1">
      <c r="A44" t="n">
        <v>2021</v>
      </c>
      <c r="B44" s="129" t="n">
        <v>1</v>
      </c>
      <c r="C44" s="442" t="inlineStr">
        <is>
          <t>303xj</t>
        </is>
      </c>
      <c r="D44" s="130" t="n">
        <v>607</v>
      </c>
      <c r="E44" s="130" t="inlineStr">
        <is>
          <t>مجموعه زوايا اماميه - منلو</t>
        </is>
      </c>
      <c r="F44" s="130" t="inlineStr">
        <is>
          <t>FMMINI20000042</t>
        </is>
      </c>
      <c r="G44" s="130" t="n">
        <v>111.6</v>
      </c>
      <c r="H44" s="130" t="n">
        <v>128.4</v>
      </c>
      <c r="I44" s="130" t="n">
        <v>120</v>
      </c>
      <c r="J44" s="134" t="n">
        <v>90</v>
      </c>
      <c r="K44" s="134" t="n">
        <v>120</v>
      </c>
      <c r="L44" s="134" t="n">
        <v>100</v>
      </c>
      <c r="M44" s="134" t="n">
        <v>109</v>
      </c>
      <c r="N44" s="81" t="n">
        <v>21</v>
      </c>
      <c r="O44" s="81" t="n">
        <v>6</v>
      </c>
      <c r="P44" s="81" t="n">
        <v>23</v>
      </c>
      <c r="Q44" s="81" t="n"/>
      <c r="R44" s="81" t="n"/>
      <c r="S44" s="81" t="n"/>
      <c r="T44" s="81" t="n"/>
      <c r="U44" s="81" t="n"/>
      <c r="V44" s="81" t="n"/>
      <c r="W44" s="132" t="n">
        <v>50</v>
      </c>
      <c r="X44" s="132" t="n">
        <v>3722</v>
      </c>
      <c r="Y44" s="81" t="n">
        <v>0.015</v>
      </c>
      <c r="Z44" s="132" t="n">
        <v>4</v>
      </c>
      <c r="AA44" s="442" t="n">
        <v>16</v>
      </c>
      <c r="AB44" s="133" t="n"/>
    </row>
    <row r="45" ht="45.75" customHeight="1" s="402" thickBot="1" thickTop="1">
      <c r="A45" t="n">
        <v>2021</v>
      </c>
      <c r="B45" s="129" t="n">
        <v>1</v>
      </c>
      <c r="C45" s="442" t="inlineStr">
        <is>
          <t>303xj</t>
        </is>
      </c>
      <c r="D45" s="130" t="n">
        <v>608</v>
      </c>
      <c r="E45" s="130" t="inlineStr">
        <is>
          <t>مجموعه زوايا فوم خلفيه- منلو</t>
        </is>
      </c>
      <c r="F45" s="130" t="inlineStr">
        <is>
          <t>FMMINI30000043</t>
        </is>
      </c>
      <c r="G45" s="130" t="n">
        <v>102.3</v>
      </c>
      <c r="H45" s="130" t="n">
        <v>117.7</v>
      </c>
      <c r="I45" s="130" t="n">
        <v>111.6</v>
      </c>
      <c r="J45" s="134" t="n">
        <v>90</v>
      </c>
      <c r="K45" s="134" t="n">
        <v>120</v>
      </c>
      <c r="L45" s="134" t="n">
        <v>100</v>
      </c>
      <c r="M45" s="134" t="n">
        <v>109</v>
      </c>
      <c r="N45" s="81" t="n">
        <v>23</v>
      </c>
      <c r="O45" s="81" t="n">
        <v>6</v>
      </c>
      <c r="P45" s="81" t="n">
        <v>18</v>
      </c>
      <c r="Q45" s="81" t="n"/>
      <c r="R45" s="81" t="n"/>
      <c r="S45" s="81" t="n"/>
      <c r="T45" s="81" t="n"/>
      <c r="U45" s="81" t="n"/>
      <c r="V45" s="81" t="n"/>
      <c r="W45" s="132" t="n">
        <v>47</v>
      </c>
      <c r="X45" s="132" t="n">
        <v>3719</v>
      </c>
      <c r="Y45" s="81" t="n">
        <v>0.015</v>
      </c>
      <c r="Z45" s="132" t="n">
        <v>4</v>
      </c>
      <c r="AA45" s="442" t="n">
        <v>16</v>
      </c>
      <c r="AB45" s="133" t="n"/>
    </row>
    <row r="46" ht="45.75" customHeight="1" s="402" thickBot="1" thickTop="1">
      <c r="A46" t="n">
        <v>2021</v>
      </c>
      <c r="B46" s="129" t="n">
        <v>1</v>
      </c>
      <c r="C46" s="442" t="inlineStr">
        <is>
          <t>303xj</t>
        </is>
      </c>
      <c r="D46" s="130" t="n">
        <v>557</v>
      </c>
      <c r="E46" s="130" t="n"/>
      <c r="F46" s="130" t="inlineStr">
        <is>
          <t>FMLGEI65UM7302</t>
        </is>
      </c>
      <c r="G46" s="130" t="n">
        <v>171.262</v>
      </c>
      <c r="H46" s="130" t="n">
        <v>194.922</v>
      </c>
      <c r="I46" s="130" t="n">
        <v>194.8</v>
      </c>
      <c r="J46" s="134" t="n">
        <v>20</v>
      </c>
      <c r="K46" s="134" t="n">
        <v>180</v>
      </c>
      <c r="L46" s="134" t="n">
        <v>26</v>
      </c>
      <c r="M46" s="134" t="n">
        <v>140</v>
      </c>
      <c r="N46" s="81" t="n">
        <v>58</v>
      </c>
      <c r="O46" s="81" t="n">
        <v>59</v>
      </c>
      <c r="P46" s="81" t="n">
        <v>75</v>
      </c>
      <c r="Q46" s="81" t="n">
        <v>9</v>
      </c>
      <c r="R46" s="81" t="n">
        <v>26</v>
      </c>
      <c r="S46" s="81" t="n"/>
      <c r="T46" s="81" t="n"/>
      <c r="U46" s="81" t="n"/>
      <c r="V46" s="81" t="n"/>
      <c r="W46" s="132" t="n">
        <v>213</v>
      </c>
      <c r="X46" s="132" t="n">
        <v>8763</v>
      </c>
      <c r="Y46" s="81" t="n">
        <v>0.015</v>
      </c>
      <c r="Z46" s="132" t="n">
        <v>0</v>
      </c>
      <c r="AA46" s="442" t="n">
        <v>16</v>
      </c>
      <c r="AB46" s="133" t="n"/>
    </row>
    <row r="47" ht="45.75" customHeight="1" s="402" thickBot="1" thickTop="1">
      <c r="A47" t="n">
        <v>2021</v>
      </c>
      <c r="B47" s="129" t="n">
        <v>1</v>
      </c>
      <c r="C47" s="442" t="inlineStr">
        <is>
          <t>303XJ</t>
        </is>
      </c>
      <c r="D47" s="130" t="n">
        <v>331</v>
      </c>
      <c r="E47" s="130" t="inlineStr">
        <is>
          <t>LG 43UJ63</t>
        </is>
      </c>
      <c r="F47" s="130" t="inlineStr">
        <is>
          <t>FMLGEI43630000</t>
        </is>
      </c>
      <c r="G47" s="130" t="n">
        <v>312.412</v>
      </c>
      <c r="H47" s="130" t="n">
        <v>355.572</v>
      </c>
      <c r="I47" s="130" t="n">
        <v>344</v>
      </c>
      <c r="J47" s="134" t="n">
        <v>110</v>
      </c>
      <c r="K47" s="134" t="n">
        <v>131</v>
      </c>
      <c r="L47" s="134" t="n">
        <v>103</v>
      </c>
      <c r="M47" s="134" t="n">
        <v>140</v>
      </c>
      <c r="N47" s="81" t="n">
        <v>3</v>
      </c>
      <c r="O47" s="81" t="n">
        <v>1</v>
      </c>
      <c r="P47" s="81" t="n"/>
      <c r="Q47" s="81" t="n"/>
      <c r="R47" s="81" t="n"/>
      <c r="S47" s="81" t="n"/>
      <c r="T47" s="81" t="n"/>
      <c r="U47" s="81" t="n"/>
      <c r="V47" s="81" t="n"/>
      <c r="W47" s="132" t="n">
        <v>4</v>
      </c>
      <c r="X47" s="132" t="n">
        <v>1036</v>
      </c>
      <c r="Y47" s="81" t="n">
        <v>0.015</v>
      </c>
      <c r="Z47" s="132" t="n">
        <v>1</v>
      </c>
      <c r="AA47" s="442" t="n">
        <v>16</v>
      </c>
      <c r="AB47" s="133" t="n"/>
    </row>
    <row r="48" ht="45.75" customHeight="1" s="402" thickBot="1" thickTop="1">
      <c r="A48" t="n">
        <v>2021</v>
      </c>
      <c r="B48" s="129" t="n">
        <v>1</v>
      </c>
      <c r="C48" s="442" t="inlineStr">
        <is>
          <t>303XJ</t>
        </is>
      </c>
      <c r="D48" s="130" t="n">
        <v>556</v>
      </c>
      <c r="E48" s="130" t="inlineStr">
        <is>
          <t>LG 65 UM 73 top&amp;bottom</t>
        </is>
      </c>
      <c r="F48" s="130" t="inlineStr">
        <is>
          <t>FMLGEI65UM7301</t>
        </is>
      </c>
      <c r="G48" s="130" t="n">
        <v>1003.106</v>
      </c>
      <c r="H48" s="130" t="n">
        <v>1141.686</v>
      </c>
      <c r="I48" s="130" t="n">
        <v>1053.6</v>
      </c>
      <c r="J48" s="134" t="n">
        <v>20</v>
      </c>
      <c r="K48" s="134" t="n">
        <v>180</v>
      </c>
      <c r="L48" s="134" t="n">
        <v>26</v>
      </c>
      <c r="M48" s="134" t="n">
        <v>139</v>
      </c>
      <c r="N48" s="81" t="n">
        <v>2</v>
      </c>
      <c r="O48" s="81" t="n"/>
      <c r="P48" s="81" t="n">
        <v>3</v>
      </c>
      <c r="Q48" s="81" t="n"/>
      <c r="R48" s="81" t="n">
        <v>2</v>
      </c>
      <c r="S48" s="81" t="n"/>
      <c r="T48" s="81" t="n"/>
      <c r="U48" s="81" t="n"/>
      <c r="V48" s="81" t="n"/>
      <c r="W48" s="132" t="n">
        <v>7</v>
      </c>
      <c r="X48" s="132" t="n">
        <v>463</v>
      </c>
      <c r="Y48" s="81" t="n">
        <v>0.015</v>
      </c>
      <c r="Z48" s="132" t="n">
        <v>1</v>
      </c>
      <c r="AA48" s="442" t="n">
        <v>16</v>
      </c>
      <c r="AB48" s="133" t="n"/>
    </row>
    <row r="49" ht="45.75" customHeight="1" s="402" thickBot="1" thickTop="1">
      <c r="A49" t="n">
        <v>2021</v>
      </c>
      <c r="B49" s="129" t="n">
        <v>1</v>
      </c>
      <c r="C49" s="442" t="inlineStr">
        <is>
          <t>303XJ</t>
        </is>
      </c>
      <c r="D49" s="130" t="n">
        <v>438</v>
      </c>
      <c r="E49" s="130" t="inlineStr">
        <is>
          <t xml:space="preserve">LG43LM63/UM73 </t>
        </is>
      </c>
      <c r="F49" s="130" t="inlineStr">
        <is>
          <t>FMLGEI43LM6373</t>
        </is>
      </c>
      <c r="G49" s="130" t="n">
        <v>315.235</v>
      </c>
      <c r="H49" s="130" t="n">
        <v>358.785</v>
      </c>
      <c r="I49" s="130" t="n">
        <v>346.4</v>
      </c>
      <c r="J49" s="134" t="n">
        <v>67</v>
      </c>
      <c r="K49" s="134" t="n">
        <v>161</v>
      </c>
      <c r="L49" s="134" t="n">
        <v>87</v>
      </c>
      <c r="M49" s="134" t="n">
        <v>124</v>
      </c>
      <c r="N49" s="81" t="n">
        <v>3</v>
      </c>
      <c r="O49" s="81" t="n"/>
      <c r="P49" s="81" t="n">
        <v>5</v>
      </c>
      <c r="Q49" s="81" t="n"/>
      <c r="R49" s="81" t="n">
        <v>7</v>
      </c>
      <c r="S49" s="81" t="n"/>
      <c r="T49" s="81" t="n"/>
      <c r="U49" s="81" t="n"/>
      <c r="V49" s="81" t="n"/>
      <c r="W49" s="132" t="n">
        <v>15</v>
      </c>
      <c r="X49" s="132" t="n">
        <v>1695</v>
      </c>
      <c r="Y49" s="81" t="n">
        <v>0.015</v>
      </c>
      <c r="Z49" s="132" t="n">
        <v>1</v>
      </c>
      <c r="AA49" s="442" t="n">
        <v>16</v>
      </c>
      <c r="AB49" s="133" t="n"/>
    </row>
    <row r="50" ht="45.75" customHeight="1" s="402" thickBot="1" thickTop="1">
      <c r="A50" t="n">
        <v>2021</v>
      </c>
      <c r="B50" s="129" t="n">
        <v>1</v>
      </c>
      <c r="C50" s="442" t="inlineStr">
        <is>
          <t>303XJ</t>
        </is>
      </c>
      <c r="D50" s="130" t="n">
        <v>254</v>
      </c>
      <c r="E50" s="130" t="inlineStr">
        <is>
          <t>طقم سخان بلونايل ذو 4 اطقم</t>
        </is>
      </c>
      <c r="F50" s="130" t="inlineStr">
        <is>
          <t>FMDAHI40000000</t>
        </is>
      </c>
      <c r="G50" s="130" t="n">
        <v>188.79</v>
      </c>
      <c r="H50" s="130" t="n">
        <v>217.21</v>
      </c>
      <c r="I50" s="130" t="n">
        <v>208.3</v>
      </c>
      <c r="J50" s="134" t="n">
        <v>88</v>
      </c>
      <c r="K50" s="134" t="n">
        <v>164</v>
      </c>
      <c r="L50" s="134" t="n">
        <v>110</v>
      </c>
      <c r="M50" s="134" t="n">
        <v>130</v>
      </c>
      <c r="N50" s="81" t="n">
        <v>5</v>
      </c>
      <c r="O50" s="81" t="n"/>
      <c r="P50" s="81" t="n">
        <v>3</v>
      </c>
      <c r="Q50" s="81" t="n"/>
      <c r="R50" s="81" t="n"/>
      <c r="S50" s="81" t="n"/>
      <c r="T50" s="81" t="n"/>
      <c r="U50" s="81" t="n"/>
      <c r="V50" s="81" t="n"/>
      <c r="W50" s="132" t="n">
        <v>8</v>
      </c>
      <c r="X50" s="132" t="n">
        <v>1688</v>
      </c>
      <c r="Y50" s="81" t="n">
        <v>0.02</v>
      </c>
      <c r="Z50" s="132" t="n">
        <v>1</v>
      </c>
      <c r="AA50" s="442" t="n">
        <v>16</v>
      </c>
      <c r="AB50" s="133" t="n"/>
    </row>
    <row r="51" ht="45.75" customHeight="1" s="402" thickBot="1" thickTop="1">
      <c r="A51" t="n">
        <v>2021</v>
      </c>
      <c r="B51" s="129" t="n">
        <v>1</v>
      </c>
      <c r="C51" s="442" t="inlineStr">
        <is>
          <t>303XJ</t>
        </is>
      </c>
      <c r="D51" s="130" t="n">
        <v>165</v>
      </c>
      <c r="E51" s="130" t="inlineStr">
        <is>
          <t>فوم صندوق سمك التابوت</t>
        </is>
      </c>
      <c r="F51" s="130" t="inlineStr">
        <is>
          <t>FMBOXI30T00000</t>
        </is>
      </c>
      <c r="G51" s="130" t="n">
        <v>656.58</v>
      </c>
      <c r="H51" s="130" t="n">
        <v>755.42</v>
      </c>
      <c r="I51" s="130" t="n">
        <v>682.8</v>
      </c>
      <c r="J51" s="134" t="n">
        <v>60</v>
      </c>
      <c r="K51" s="134" t="n">
        <v>120</v>
      </c>
      <c r="L51" s="134" t="n">
        <v>55</v>
      </c>
      <c r="M51" s="134" t="n">
        <v>131</v>
      </c>
      <c r="N51" s="81" t="n">
        <v>3</v>
      </c>
      <c r="O51" s="81" t="n"/>
      <c r="P51" s="81" t="n">
        <v>2</v>
      </c>
      <c r="Q51" s="81" t="n">
        <v>1</v>
      </c>
      <c r="R51" s="81" t="n"/>
      <c r="S51" s="81" t="n"/>
      <c r="T51" s="81" t="n"/>
      <c r="U51" s="81" t="n"/>
      <c r="V51" s="81" t="n"/>
      <c r="W51" s="132" t="n">
        <v>6</v>
      </c>
      <c r="X51" s="132" t="n">
        <v>726</v>
      </c>
      <c r="Y51" s="81" t="n">
        <v>0.015</v>
      </c>
      <c r="Z51" s="132" t="n">
        <v>1</v>
      </c>
      <c r="AA51" s="442" t="n">
        <v>16</v>
      </c>
      <c r="AB51" s="133" t="n"/>
    </row>
    <row r="52" ht="45.75" customHeight="1" s="402" thickBot="1" thickTop="1">
      <c r="A52" t="n">
        <v>2021</v>
      </c>
      <c r="B52" s="129" t="n">
        <v>1</v>
      </c>
      <c r="C52" s="442" t="inlineStr">
        <is>
          <t>303XJ</t>
        </is>
      </c>
      <c r="D52" s="130" t="n">
        <v>557</v>
      </c>
      <c r="E52" s="130" t="n"/>
      <c r="F52" s="130" t="inlineStr">
        <is>
          <t>FMLGEI65UM7302</t>
        </is>
      </c>
      <c r="G52" s="130" t="n">
        <v>171.262</v>
      </c>
      <c r="H52" s="130" t="n">
        <v>194.922</v>
      </c>
      <c r="I52" s="130" t="n">
        <v>196.8</v>
      </c>
      <c r="J52" s="134" t="n">
        <v>20</v>
      </c>
      <c r="K52" s="134" t="n">
        <v>180</v>
      </c>
      <c r="L52" s="134" t="n">
        <v>26</v>
      </c>
      <c r="M52" s="134" t="n">
        <v>139</v>
      </c>
      <c r="N52" s="81" t="n">
        <v>2</v>
      </c>
      <c r="O52" s="81" t="n"/>
      <c r="P52" s="81" t="n">
        <v>3</v>
      </c>
      <c r="Q52" s="81" t="n"/>
      <c r="R52" s="81" t="n">
        <v>3</v>
      </c>
      <c r="S52" s="81" t="n"/>
      <c r="T52" s="81" t="n"/>
      <c r="U52" s="81" t="n"/>
      <c r="V52" s="81" t="n"/>
      <c r="W52" s="132" t="n">
        <v>7</v>
      </c>
      <c r="X52" s="132" t="n">
        <v>463</v>
      </c>
      <c r="Y52" s="81" t="n">
        <v>0.015</v>
      </c>
      <c r="Z52" s="132" t="n">
        <v>0</v>
      </c>
      <c r="AA52" s="442" t="n">
        <v>16</v>
      </c>
      <c r="AB52" s="133" t="n"/>
    </row>
    <row r="53" ht="45.75" customHeight="1" s="402" thickBot="1" thickTop="1">
      <c r="A53" t="n">
        <v>2021</v>
      </c>
      <c r="B53" s="129" t="n">
        <v>1</v>
      </c>
      <c r="C53" s="442" t="inlineStr">
        <is>
          <t>401xs</t>
        </is>
      </c>
      <c r="D53" s="130" t="n">
        <v>49</v>
      </c>
      <c r="E53" s="130" t="inlineStr">
        <is>
          <t xml:space="preserve"> LgWashing machine (Cover)</t>
        </is>
      </c>
      <c r="F53" s="130" t="inlineStr">
        <is>
          <t>FMLGEI20000000</t>
        </is>
      </c>
      <c r="G53" s="130" t="n">
        <v>95.5</v>
      </c>
      <c r="H53" s="130" t="n">
        <v>104.5</v>
      </c>
      <c r="I53" s="130" t="n">
        <v>103.6</v>
      </c>
      <c r="J53" s="134" t="n">
        <v>101</v>
      </c>
      <c r="K53" s="134" t="n">
        <v>107</v>
      </c>
      <c r="L53" s="134" t="n">
        <v>60</v>
      </c>
      <c r="M53" s="134" t="n">
        <v>122</v>
      </c>
      <c r="N53" s="81" t="n">
        <v>12</v>
      </c>
      <c r="O53" s="81" t="n"/>
      <c r="P53" s="81" t="n">
        <v>8</v>
      </c>
      <c r="Q53" s="81" t="n"/>
      <c r="R53" s="81" t="n"/>
      <c r="S53" s="81" t="n"/>
      <c r="T53" s="81" t="n"/>
      <c r="U53" s="81" t="n"/>
      <c r="V53" s="81" t="n"/>
      <c r="W53" s="132" t="n">
        <v>20</v>
      </c>
      <c r="X53" s="132" t="n">
        <v>3128</v>
      </c>
      <c r="Y53" s="81" t="n">
        <v>0.015</v>
      </c>
      <c r="Z53" s="132" t="n">
        <v>2</v>
      </c>
      <c r="AA53" s="442" t="n">
        <v>18</v>
      </c>
      <c r="AB53" s="133" t="n"/>
    </row>
    <row r="54" ht="45.75" customHeight="1" s="402" thickBot="1" thickTop="1">
      <c r="A54" t="n">
        <v>2021</v>
      </c>
      <c r="B54" s="129" t="n">
        <v>1</v>
      </c>
      <c r="C54" s="442" t="inlineStr">
        <is>
          <t>401xs</t>
        </is>
      </c>
      <c r="D54" s="130" t="n">
        <v>10</v>
      </c>
      <c r="E54" s="130" t="inlineStr">
        <is>
          <t>(إفتا)S1B1 1754501</t>
        </is>
      </c>
      <c r="F54" s="130" t="inlineStr">
        <is>
          <t>FMAFTI10000000</t>
        </is>
      </c>
      <c r="G54" s="130" t="n">
        <v>44.64</v>
      </c>
      <c r="H54" s="130" t="n">
        <v>51.36</v>
      </c>
      <c r="I54" s="130" t="n">
        <v>53.3</v>
      </c>
      <c r="J54" s="134" t="n">
        <v>47</v>
      </c>
      <c r="K54" s="134" t="n">
        <v>154</v>
      </c>
      <c r="L54" s="134" t="n">
        <v>46</v>
      </c>
      <c r="M54" s="134" t="n">
        <v>158</v>
      </c>
      <c r="N54" s="81" t="n">
        <v>10</v>
      </c>
      <c r="O54" s="81" t="n">
        <v>6</v>
      </c>
      <c r="P54" s="81" t="n">
        <v>9</v>
      </c>
      <c r="Q54" s="81" t="n"/>
      <c r="R54" s="81" t="n"/>
      <c r="S54" s="81" t="n"/>
      <c r="T54" s="81" t="n"/>
      <c r="U54" s="81" t="n"/>
      <c r="V54" s="81" t="n"/>
      <c r="W54" s="132" t="n">
        <v>25</v>
      </c>
      <c r="X54" s="132" t="n">
        <v>945</v>
      </c>
      <c r="Y54" s="81" t="n">
        <v>0.02</v>
      </c>
      <c r="Z54" s="132" t="n">
        <v>2</v>
      </c>
      <c r="AA54" s="442" t="n">
        <v>18</v>
      </c>
      <c r="AB54" s="133" t="n"/>
    </row>
    <row r="55" ht="45.75" customHeight="1" s="402" thickBot="1" thickTop="1">
      <c r="A55" t="n">
        <v>2021</v>
      </c>
      <c r="B55" s="129" t="n">
        <v>1</v>
      </c>
      <c r="C55" s="442" t="inlineStr">
        <is>
          <t>401xs</t>
        </is>
      </c>
      <c r="D55" s="130" t="n">
        <v>9</v>
      </c>
      <c r="E55" s="130" t="inlineStr">
        <is>
          <t>(إفتا)SAB  2047101</t>
        </is>
      </c>
      <c r="F55" s="130" t="inlineStr">
        <is>
          <t>FMAFTI40000000</t>
        </is>
      </c>
      <c r="G55" s="130" t="n">
        <v>22.32</v>
      </c>
      <c r="H55" s="130" t="n">
        <v>25.68</v>
      </c>
      <c r="I55" s="130" t="n"/>
      <c r="J55" s="134" t="n">
        <v>47</v>
      </c>
      <c r="K55" s="134" t="n">
        <v>154</v>
      </c>
      <c r="L55" s="134" t="n">
        <v>44</v>
      </c>
      <c r="M55" s="134" t="n">
        <v>163</v>
      </c>
      <c r="N55" s="81" t="n">
        <v>4</v>
      </c>
      <c r="O55" s="81" t="n">
        <v>2</v>
      </c>
      <c r="P55" s="81" t="n">
        <v>4</v>
      </c>
      <c r="Q55" s="81" t="n"/>
      <c r="R55" s="81" t="n"/>
      <c r="S55" s="81" t="n"/>
      <c r="T55" s="81" t="n"/>
      <c r="U55" s="81" t="n"/>
      <c r="V55" s="81" t="n"/>
      <c r="W55" s="132" t="n">
        <v>10</v>
      </c>
      <c r="X55" s="132" t="n">
        <v>490</v>
      </c>
      <c r="Y55" s="81" t="n">
        <v>0.02</v>
      </c>
      <c r="Z55" s="132" t="n">
        <v>1</v>
      </c>
      <c r="AA55" s="442" t="n">
        <v>18</v>
      </c>
      <c r="AB55" s="133" t="n"/>
    </row>
    <row r="56" ht="45.75" customHeight="1" s="402" thickBot="1" thickTop="1">
      <c r="A56" t="n">
        <v>2021</v>
      </c>
      <c r="B56" s="129" t="n">
        <v>1</v>
      </c>
      <c r="C56" s="442" t="inlineStr">
        <is>
          <t>401xs</t>
        </is>
      </c>
      <c r="D56" s="130" t="n">
        <v>50</v>
      </c>
      <c r="E56" s="130" t="inlineStr">
        <is>
          <t>LgWashing machine (Angels)</t>
        </is>
      </c>
      <c r="F56" s="130" t="inlineStr">
        <is>
          <t>FMLGEI40000000</t>
        </is>
      </c>
      <c r="G56" s="130" t="n">
        <v>51.57</v>
      </c>
      <c r="H56" s="130" t="n">
        <v>56.43</v>
      </c>
      <c r="I56" s="130" t="n">
        <v>55.1</v>
      </c>
      <c r="J56" s="134" t="n">
        <v>101</v>
      </c>
      <c r="K56" s="134" t="n">
        <v>107</v>
      </c>
      <c r="L56" s="134" t="n">
        <v>60</v>
      </c>
      <c r="M56" s="134" t="n">
        <v>122</v>
      </c>
      <c r="N56" s="81" t="n">
        <v>13</v>
      </c>
      <c r="O56" s="81" t="n">
        <v>2</v>
      </c>
      <c r="P56" s="81" t="n">
        <v>8</v>
      </c>
      <c r="Q56" s="81" t="n"/>
      <c r="R56" s="81" t="n">
        <v>2</v>
      </c>
      <c r="S56" s="81" t="n"/>
      <c r="T56" s="81" t="n"/>
      <c r="U56" s="81" t="n"/>
      <c r="V56" s="81" t="n"/>
      <c r="W56" s="132" t="n">
        <v>25</v>
      </c>
      <c r="X56" s="132" t="n">
        <v>3133</v>
      </c>
      <c r="Y56" s="81" t="n">
        <v>0.015</v>
      </c>
      <c r="Z56" s="132" t="n">
        <v>2</v>
      </c>
      <c r="AA56" s="442" t="n">
        <v>18</v>
      </c>
      <c r="AB56" s="133" t="n"/>
    </row>
    <row r="57" ht="45.75" customHeight="1" s="402" thickBot="1" thickTop="1">
      <c r="A57" t="n">
        <v>2021</v>
      </c>
      <c r="B57" s="129" t="n">
        <v>1</v>
      </c>
      <c r="C57" s="442" t="inlineStr">
        <is>
          <t>401xs</t>
        </is>
      </c>
      <c r="D57" s="130" t="n">
        <v>122</v>
      </c>
      <c r="E57" s="130" t="inlineStr">
        <is>
          <t>LgWashing Mashine Base</t>
        </is>
      </c>
      <c r="F57" s="130" t="inlineStr">
        <is>
          <t>FMLGEI1000000</t>
        </is>
      </c>
      <c r="G57" s="130" t="n">
        <v>267.4</v>
      </c>
      <c r="H57" s="130" t="n">
        <v>292.6</v>
      </c>
      <c r="I57" s="130" t="n">
        <v>285</v>
      </c>
      <c r="J57" s="134" t="n">
        <v>63</v>
      </c>
      <c r="K57" s="134" t="n">
        <v>115</v>
      </c>
      <c r="L57" s="134" t="n">
        <v>67</v>
      </c>
      <c r="M57" s="134" t="n">
        <v>108</v>
      </c>
      <c r="N57" s="81" t="n">
        <v>21</v>
      </c>
      <c r="O57" s="81" t="n">
        <v>6</v>
      </c>
      <c r="P57" s="81" t="n">
        <v>32</v>
      </c>
      <c r="Q57" s="81" t="n"/>
      <c r="R57" s="81" t="n"/>
      <c r="S57" s="81" t="n"/>
      <c r="T57" s="81" t="n"/>
      <c r="U57" s="81" t="n"/>
      <c r="V57" s="81" t="n"/>
      <c r="W57" s="132" t="n">
        <v>59</v>
      </c>
      <c r="X57" s="132" t="n">
        <v>3259</v>
      </c>
      <c r="Y57" s="81" t="n">
        <v>0.015</v>
      </c>
      <c r="Z57" s="132" t="n">
        <v>6</v>
      </c>
      <c r="AA57" s="442" t="n">
        <v>22</v>
      </c>
      <c r="AB57" s="133" t="n"/>
    </row>
    <row r="58" ht="45.75" customHeight="1" s="402" thickBot="1" thickTop="1">
      <c r="A58" t="n">
        <v>2021</v>
      </c>
      <c r="B58" s="129" t="n">
        <v>1</v>
      </c>
      <c r="C58" s="442" t="inlineStr">
        <is>
          <t>401xs</t>
        </is>
      </c>
      <c r="D58" s="130" t="n">
        <v>281</v>
      </c>
      <c r="E58" s="130" t="inlineStr">
        <is>
          <t>صندوق 10 ك فلات ك 18 بدون بادج</t>
        </is>
      </c>
      <c r="F58" s="130" t="inlineStr">
        <is>
          <t>FM000B10180000</t>
        </is>
      </c>
      <c r="G58" s="130" t="n">
        <v>265.05</v>
      </c>
      <c r="H58" s="130" t="n">
        <v>304.95</v>
      </c>
      <c r="I58" s="130" t="n">
        <v>278.5</v>
      </c>
      <c r="J58" s="134" t="n">
        <v>120</v>
      </c>
      <c r="K58" s="134" t="n">
        <v>120</v>
      </c>
      <c r="L58" s="134" t="n">
        <v>133</v>
      </c>
      <c r="M58" s="134" t="n">
        <v>108</v>
      </c>
      <c r="N58" s="81" t="n">
        <v>2</v>
      </c>
      <c r="O58" s="81" t="n">
        <v>2</v>
      </c>
      <c r="P58" s="81" t="n">
        <v>4</v>
      </c>
      <c r="Q58" s="81" t="n"/>
      <c r="R58" s="81" t="n"/>
      <c r="S58" s="81" t="n"/>
      <c r="T58" s="81" t="n"/>
      <c r="U58" s="81" t="n"/>
      <c r="V58" s="81" t="n"/>
      <c r="W58" s="132" t="n">
        <v>8</v>
      </c>
      <c r="X58" s="132" t="n">
        <v>1152</v>
      </c>
      <c r="Y58" s="81" t="n">
        <v>0.015</v>
      </c>
      <c r="Z58" s="132" t="n">
        <v>1</v>
      </c>
      <c r="AA58" s="442" t="n">
        <v>18</v>
      </c>
      <c r="AB58" s="133" t="n"/>
    </row>
    <row r="59" ht="45.75" customHeight="1" s="402" thickBot="1" thickTop="1">
      <c r="A59" t="n">
        <v>2021</v>
      </c>
      <c r="B59" s="129" t="n">
        <v>1</v>
      </c>
      <c r="C59" s="442" t="inlineStr">
        <is>
          <t>401xs</t>
        </is>
      </c>
      <c r="D59" s="130" t="n">
        <v>559</v>
      </c>
      <c r="E59" s="130" t="inlineStr">
        <is>
          <t>صندوق سمك 23ك فلات تصدير</t>
        </is>
      </c>
      <c r="F59" s="130" t="inlineStr">
        <is>
          <t>FMBOXI23F00000</t>
        </is>
      </c>
      <c r="G59" s="130" t="n">
        <v>579.5</v>
      </c>
      <c r="H59" s="130" t="n">
        <v>640.5</v>
      </c>
      <c r="I59" s="130" t="n">
        <v>621.6</v>
      </c>
      <c r="J59" s="134" t="n">
        <v>90</v>
      </c>
      <c r="K59" s="134" t="n">
        <v>120</v>
      </c>
      <c r="L59" s="134" t="n">
        <v>85</v>
      </c>
      <c r="M59" s="134" t="n">
        <v>128</v>
      </c>
      <c r="N59" s="81" t="n">
        <v>11</v>
      </c>
      <c r="O59" s="81" t="n">
        <v>4</v>
      </c>
      <c r="P59" s="81" t="n">
        <v>6</v>
      </c>
      <c r="Q59" s="81" t="n"/>
      <c r="R59" s="81" t="n"/>
      <c r="S59" s="81" t="n"/>
      <c r="T59" s="81" t="n"/>
      <c r="U59" s="81" t="n"/>
      <c r="V59" s="81" t="n"/>
      <c r="W59" s="132" t="n">
        <v>21</v>
      </c>
      <c r="X59" s="132" t="n">
        <v>2172</v>
      </c>
      <c r="Y59" s="81" t="n">
        <v>0.015</v>
      </c>
      <c r="Z59" s="132" t="n">
        <v>2</v>
      </c>
      <c r="AA59" s="442" t="n">
        <v>22</v>
      </c>
      <c r="AB59" s="133" t="n"/>
    </row>
    <row r="60" ht="45.75" customHeight="1" s="402" thickBot="1" thickTop="1">
      <c r="A60" t="n">
        <v>2021</v>
      </c>
      <c r="B60" s="129" t="n">
        <v>1</v>
      </c>
      <c r="C60" s="442" t="inlineStr">
        <is>
          <t>401xs</t>
        </is>
      </c>
      <c r="D60" s="130" t="n">
        <v>104</v>
      </c>
      <c r="E60" s="130" t="inlineStr">
        <is>
          <t>فوم تغليف سفلى شمال 11قدم المعدل  PDFRP0146</t>
        </is>
      </c>
      <c r="F60" s="130" t="inlineStr">
        <is>
          <t>FMDAIIM5000000</t>
        </is>
      </c>
      <c r="G60" s="130" t="n">
        <v>82.77</v>
      </c>
      <c r="H60" s="130" t="n">
        <v>95.23</v>
      </c>
      <c r="I60" s="130" t="n"/>
      <c r="J60" s="134" t="n">
        <v>140</v>
      </c>
      <c r="K60" s="134" t="n">
        <v>103</v>
      </c>
      <c r="L60" s="134" t="n"/>
      <c r="M60" s="134" t="n"/>
      <c r="N60" s="81" t="n"/>
      <c r="O60" s="81" t="n"/>
      <c r="P60" s="81" t="n">
        <v>1</v>
      </c>
      <c r="Q60" s="81" t="n"/>
      <c r="R60" s="81" t="n"/>
      <c r="S60" s="81" t="n"/>
      <c r="T60" s="81" t="n"/>
      <c r="U60" s="81" t="n"/>
      <c r="V60" s="81" t="n"/>
      <c r="W60" s="132" t="n">
        <v>1</v>
      </c>
      <c r="X60" s="132" t="n">
        <v>253</v>
      </c>
      <c r="Y60" s="81" t="n">
        <v>0.015</v>
      </c>
      <c r="Z60" s="132" t="n">
        <v>1</v>
      </c>
      <c r="AA60" s="442" t="n">
        <v>18</v>
      </c>
      <c r="AB60" s="133" t="n"/>
    </row>
    <row r="61" ht="45.75" customHeight="1" s="402" thickBot="1" thickTop="1">
      <c r="A61" t="n">
        <v>2021</v>
      </c>
      <c r="B61" s="129" t="n">
        <v>1</v>
      </c>
      <c r="C61" s="442" t="inlineStr">
        <is>
          <t>401xs</t>
        </is>
      </c>
      <c r="D61" s="130" t="n">
        <v>103</v>
      </c>
      <c r="E61" s="130" t="inlineStr">
        <is>
          <t>فوم تغليف سفلى يمين 11قدم المعدل PDFRP0147</t>
        </is>
      </c>
      <c r="F61" s="130" t="inlineStr">
        <is>
          <t>FMDAIIM6000000</t>
        </is>
      </c>
      <c r="G61" s="130" t="n">
        <v>82.77</v>
      </c>
      <c r="H61" s="130" t="n">
        <v>95.23</v>
      </c>
      <c r="I61" s="130" t="n"/>
      <c r="J61" s="134" t="n">
        <v>140</v>
      </c>
      <c r="K61" s="134" t="n">
        <v>103</v>
      </c>
      <c r="L61" s="134" t="n"/>
      <c r="M61" s="134" t="n"/>
      <c r="N61" s="81" t="n">
        <v>1</v>
      </c>
      <c r="O61" s="81" t="n"/>
      <c r="P61" s="81" t="n">
        <v>1</v>
      </c>
      <c r="Q61" s="81" t="n"/>
      <c r="R61" s="81" t="n"/>
      <c r="S61" s="81" t="n"/>
      <c r="T61" s="81" t="n"/>
      <c r="U61" s="81" t="n"/>
      <c r="V61" s="81" t="n"/>
      <c r="W61" s="132" t="n">
        <v>2</v>
      </c>
      <c r="X61" s="132" t="n">
        <v>254</v>
      </c>
      <c r="Y61" s="81" t="n">
        <v>0.015</v>
      </c>
      <c r="Z61" s="132" t="n">
        <v>1</v>
      </c>
      <c r="AA61" s="442" t="n">
        <v>18</v>
      </c>
      <c r="AB61" s="133" t="n"/>
    </row>
    <row r="62">
      <c r="A62" t="n">
        <v>2021</v>
      </c>
      <c r="B62" t="n">
        <v>1</v>
      </c>
      <c r="C62" s="134" t="inlineStr">
        <is>
          <t>401xs</t>
        </is>
      </c>
      <c r="D62" s="134" t="n">
        <v>102</v>
      </c>
      <c r="E62" s="134" t="inlineStr">
        <is>
          <t>فوم تغليف علوى شمال امامى11قدم  PDFRP0144</t>
        </is>
      </c>
      <c r="F62" s="134" t="inlineStr">
        <is>
          <t>FMDAIIM3000000</t>
        </is>
      </c>
      <c r="G62" s="134" t="n">
        <v>18.6</v>
      </c>
      <c r="H62" s="134" t="n">
        <v>21.4</v>
      </c>
      <c r="I62" s="134" t="n"/>
      <c r="J62" s="134" t="n">
        <v>140</v>
      </c>
      <c r="K62" s="134" t="n">
        <v>103</v>
      </c>
      <c r="L62" s="134" t="n"/>
      <c r="M62" s="134" t="n"/>
      <c r="N62" s="81" t="n">
        <v>1</v>
      </c>
      <c r="O62" s="81" t="n"/>
      <c r="P62" s="81" t="n"/>
      <c r="Q62" s="81" t="n"/>
      <c r="R62" s="81" t="n"/>
      <c r="S62" s="81" t="n"/>
      <c r="T62" s="81" t="n"/>
      <c r="U62" s="81" t="n"/>
      <c r="V62" s="81" t="n"/>
      <c r="W62" s="134" t="n">
        <v>1</v>
      </c>
      <c r="X62" s="134" t="n">
        <v>253</v>
      </c>
      <c r="Y62" s="81" t="n">
        <v>0.015</v>
      </c>
      <c r="Z62" s="132" t="n">
        <v>1</v>
      </c>
      <c r="AA62" s="134" t="n">
        <v>18</v>
      </c>
      <c r="AB62" s="133" t="n"/>
    </row>
    <row r="63">
      <c r="A63" t="n">
        <v>2021</v>
      </c>
      <c r="B63" t="n">
        <v>1</v>
      </c>
      <c r="C63" s="134" t="inlineStr">
        <is>
          <t>401xs</t>
        </is>
      </c>
      <c r="D63" s="134" t="n">
        <v>101</v>
      </c>
      <c r="E63" s="134" t="inlineStr">
        <is>
          <t>فوم تغليف علوى شمال خلفى11قدم  PDFRP0145</t>
        </is>
      </c>
      <c r="F63" s="134" t="inlineStr">
        <is>
          <t>FMDAIIM4000000</t>
        </is>
      </c>
      <c r="G63" s="134" t="n">
        <v>18.6</v>
      </c>
      <c r="H63" s="134" t="n">
        <v>21.4</v>
      </c>
      <c r="I63" s="134" t="n"/>
      <c r="J63" s="134" t="n">
        <v>140</v>
      </c>
      <c r="K63" s="134" t="n">
        <v>103</v>
      </c>
      <c r="L63" s="134" t="n"/>
      <c r="M63" s="134" t="n"/>
      <c r="N63" s="81" t="n">
        <v>1</v>
      </c>
      <c r="O63" s="81" t="n"/>
      <c r="P63" s="81" t="n">
        <v>1</v>
      </c>
      <c r="Q63" s="81" t="n"/>
      <c r="R63" s="81" t="n"/>
      <c r="S63" s="81" t="n"/>
      <c r="T63" s="81" t="n"/>
      <c r="U63" s="81" t="n"/>
      <c r="V63" s="81" t="n"/>
      <c r="W63" s="134" t="n">
        <v>2</v>
      </c>
      <c r="X63" s="134" t="n">
        <v>254</v>
      </c>
      <c r="Y63" s="81" t="n">
        <v>0.015</v>
      </c>
      <c r="Z63" s="132" t="n">
        <v>1</v>
      </c>
      <c r="AA63" s="134" t="n">
        <v>18</v>
      </c>
      <c r="AB63" s="133" t="n"/>
    </row>
    <row r="64">
      <c r="A64" t="n">
        <v>2021</v>
      </c>
      <c r="B64" t="n">
        <v>1</v>
      </c>
      <c r="C64" s="134" t="inlineStr">
        <is>
          <t>401xs</t>
        </is>
      </c>
      <c r="D64" s="134" t="n">
        <v>100</v>
      </c>
      <c r="E64" s="134" t="inlineStr">
        <is>
          <t>فوم تغليف علوى يمين امامى11قدم  PDFRP0142</t>
        </is>
      </c>
      <c r="F64" s="134" t="inlineStr">
        <is>
          <t>FMDAIIM1000000</t>
        </is>
      </c>
      <c r="G64" s="134" t="n">
        <v>18.6</v>
      </c>
      <c r="H64" s="134" t="n">
        <v>21.4</v>
      </c>
      <c r="I64" s="134" t="n"/>
      <c r="J64" s="134" t="n">
        <v>140</v>
      </c>
      <c r="K64" s="134" t="n">
        <v>103</v>
      </c>
      <c r="L64" s="134" t="n"/>
      <c r="M64" s="134" t="n"/>
      <c r="N64" s="81" t="n">
        <v>1</v>
      </c>
      <c r="O64" s="81" t="n"/>
      <c r="P64" s="81" t="n"/>
      <c r="Q64" s="81" t="n"/>
      <c r="R64" s="81" t="n"/>
      <c r="S64" s="81" t="n"/>
      <c r="T64" s="81" t="n"/>
      <c r="U64" s="81" t="n"/>
      <c r="V64" s="81" t="n"/>
      <c r="W64" s="134" t="n">
        <v>1</v>
      </c>
      <c r="X64" s="134" t="n">
        <v>253</v>
      </c>
      <c r="Y64" s="81" t="n">
        <v>0.015</v>
      </c>
      <c r="Z64" s="132" t="n">
        <v>1</v>
      </c>
      <c r="AA64" s="134" t="n">
        <v>18</v>
      </c>
      <c r="AB64" s="133" t="n"/>
    </row>
    <row r="65">
      <c r="A65" t="n">
        <v>2021</v>
      </c>
      <c r="B65" t="n">
        <v>1</v>
      </c>
      <c r="C65" s="134" t="inlineStr">
        <is>
          <t>401xs</t>
        </is>
      </c>
      <c r="D65" s="134" t="n">
        <v>99</v>
      </c>
      <c r="E65" s="134" t="inlineStr">
        <is>
          <t>فوم تغليف علوى يمين خلفى11قدم  PDFRP0143</t>
        </is>
      </c>
      <c r="F65" s="134" t="inlineStr">
        <is>
          <t>FMDAIIM2000000</t>
        </is>
      </c>
      <c r="G65" s="134" t="n">
        <v>18.6</v>
      </c>
      <c r="H65" s="134" t="n">
        <v>21.4</v>
      </c>
      <c r="I65" s="134" t="n"/>
      <c r="J65" s="134" t="n">
        <v>140</v>
      </c>
      <c r="K65" s="134" t="n">
        <v>103</v>
      </c>
      <c r="L65" s="134" t="n"/>
      <c r="M65" s="134" t="n"/>
      <c r="N65" s="81" t="n">
        <v>1</v>
      </c>
      <c r="O65" s="81" t="n"/>
      <c r="P65" s="81" t="n">
        <v>1</v>
      </c>
      <c r="Q65" s="81" t="n"/>
      <c r="R65" s="81" t="n"/>
      <c r="S65" s="81" t="n"/>
      <c r="T65" s="81" t="n"/>
      <c r="U65" s="81" t="n"/>
      <c r="V65" s="81" t="n"/>
      <c r="W65" s="134" t="n">
        <v>2</v>
      </c>
      <c r="X65" s="134" t="n">
        <v>254</v>
      </c>
      <c r="Y65" s="81" t="n">
        <v>0.015</v>
      </c>
      <c r="Z65" s="132" t="n">
        <v>1</v>
      </c>
      <c r="AA65" s="134" t="n">
        <v>18</v>
      </c>
      <c r="AB65" s="133" t="n"/>
    </row>
    <row r="66">
      <c r="A66" t="n">
        <v>2021</v>
      </c>
      <c r="B66" t="n">
        <v>1</v>
      </c>
      <c r="C66" s="134" t="inlineStr">
        <is>
          <t>401xs</t>
        </is>
      </c>
      <c r="D66" s="134" t="n">
        <v>12</v>
      </c>
      <c r="E66" s="134" t="inlineStr">
        <is>
          <t>فوم جانب حمايه شمال</t>
        </is>
      </c>
      <c r="F66" s="134" t="inlineStr">
        <is>
          <t>FMDACI40000000</t>
        </is>
      </c>
      <c r="G66" s="134" t="n">
        <v>197.16</v>
      </c>
      <c r="H66" s="134" t="n">
        <v>226.84</v>
      </c>
      <c r="I66" s="134" t="n">
        <v>213.4</v>
      </c>
      <c r="J66" s="134" t="n">
        <v>37</v>
      </c>
      <c r="K66" s="134" t="n">
        <v>195</v>
      </c>
      <c r="L66" s="134" t="n">
        <v>38</v>
      </c>
      <c r="M66" s="134" t="n">
        <v>192</v>
      </c>
      <c r="N66" s="81" t="n">
        <v>75</v>
      </c>
      <c r="O66" s="81" t="n">
        <v>33</v>
      </c>
      <c r="P66" s="81" t="n">
        <v>70</v>
      </c>
      <c r="Q66" s="81" t="n"/>
      <c r="R66" s="81" t="n">
        <v>4</v>
      </c>
      <c r="S66" s="81" t="n"/>
      <c r="T66" s="81" t="n"/>
      <c r="U66" s="81" t="n"/>
      <c r="V66" s="81" t="n"/>
      <c r="W66" s="134" t="n">
        <v>182</v>
      </c>
      <c r="X66" s="134" t="n">
        <v>5478</v>
      </c>
      <c r="Y66" s="81" t="n">
        <v>0.02</v>
      </c>
      <c r="Z66" s="132" t="n">
        <v>8</v>
      </c>
      <c r="AA66" s="134" t="n">
        <v>22</v>
      </c>
      <c r="AB66" s="133" t="n"/>
    </row>
    <row r="67">
      <c r="A67" t="n">
        <v>2021</v>
      </c>
      <c r="B67" t="n">
        <v>1</v>
      </c>
      <c r="C67" s="134" t="inlineStr">
        <is>
          <t>401xs</t>
        </is>
      </c>
      <c r="D67" s="134" t="n">
        <v>11</v>
      </c>
      <c r="E67" s="134" t="inlineStr">
        <is>
          <t>فوم جانب حمايه يمين</t>
        </is>
      </c>
      <c r="F67" s="134" t="inlineStr">
        <is>
          <t>FMDACI30000000</t>
        </is>
      </c>
      <c r="G67" s="134" t="n">
        <v>197.16</v>
      </c>
      <c r="H67" s="134" t="n">
        <v>226.84</v>
      </c>
      <c r="I67" s="134" t="n">
        <v>217.8</v>
      </c>
      <c r="J67" s="134" t="n">
        <v>37</v>
      </c>
      <c r="K67" s="134" t="n">
        <v>195</v>
      </c>
      <c r="L67" s="134" t="n">
        <v>38</v>
      </c>
      <c r="M67" s="134" t="n">
        <v>192</v>
      </c>
      <c r="N67" s="81" t="n">
        <v>79</v>
      </c>
      <c r="O67" s="81" t="n">
        <v>32</v>
      </c>
      <c r="P67" s="81" t="n">
        <v>66</v>
      </c>
      <c r="Q67" s="81" t="n"/>
      <c r="R67" s="81" t="n"/>
      <c r="S67" s="81" t="n"/>
      <c r="T67" s="81" t="n"/>
      <c r="U67" s="81" t="n"/>
      <c r="V67" s="81" t="n"/>
      <c r="W67" s="134" t="n">
        <v>177</v>
      </c>
      <c r="X67" s="134" t="n">
        <v>5473</v>
      </c>
      <c r="Y67" s="81" t="n">
        <v>0.02</v>
      </c>
      <c r="Z67" s="132" t="n">
        <v>8</v>
      </c>
      <c r="AA67" s="134" t="n">
        <v>22</v>
      </c>
      <c r="AB67" s="133" t="n"/>
    </row>
    <row r="68">
      <c r="A68" t="n">
        <v>2021</v>
      </c>
      <c r="B68" t="n">
        <v>1</v>
      </c>
      <c r="C68" s="134" t="inlineStr">
        <is>
          <t>401xs</t>
        </is>
      </c>
      <c r="D68" s="134" t="n">
        <v>180</v>
      </c>
      <c r="E68" s="134" t="inlineStr">
        <is>
          <t>فوم دعامه 60*60</t>
        </is>
      </c>
      <c r="F68" s="134" t="inlineStr">
        <is>
          <t>FMDACI66060000</t>
        </is>
      </c>
      <c r="G68" s="134" t="n">
        <v>29.76</v>
      </c>
      <c r="H68" s="134" t="n">
        <v>34.24</v>
      </c>
      <c r="I68" s="134" t="n">
        <v>36.2</v>
      </c>
      <c r="J68" s="134" t="n">
        <v>168</v>
      </c>
      <c r="K68" s="134" t="n">
        <v>171</v>
      </c>
      <c r="L68" s="134" t="n">
        <v>194</v>
      </c>
      <c r="M68" s="134" t="n">
        <v>149</v>
      </c>
      <c r="N68" s="81" t="n">
        <v>24</v>
      </c>
      <c r="O68" s="81" t="n">
        <v>8</v>
      </c>
      <c r="P68" s="81" t="n">
        <v>19</v>
      </c>
      <c r="Q68" s="81" t="n"/>
      <c r="R68" s="81" t="n"/>
      <c r="S68" s="81" t="n"/>
      <c r="T68" s="81" t="n"/>
      <c r="U68" s="81" t="n"/>
      <c r="V68" s="81" t="n"/>
      <c r="W68" s="134" t="n">
        <v>51</v>
      </c>
      <c r="X68" s="134" t="n">
        <v>2451</v>
      </c>
      <c r="Y68" s="81" t="n">
        <v>0.02</v>
      </c>
      <c r="Z68" s="132" t="n">
        <v>2</v>
      </c>
      <c r="AA68" s="134" t="n">
        <v>22</v>
      </c>
      <c r="AB68" s="133" t="n"/>
    </row>
    <row r="69">
      <c r="A69" t="n">
        <v>2021</v>
      </c>
      <c r="B69" t="n">
        <v>1</v>
      </c>
      <c r="C69" s="134" t="inlineStr">
        <is>
          <t>401xs</t>
        </is>
      </c>
      <c r="D69" s="134" t="n">
        <v>178</v>
      </c>
      <c r="E69" s="134" t="inlineStr">
        <is>
          <t>فوم دعامه 60*90 (مجمعه)</t>
        </is>
      </c>
      <c r="F69" s="134" t="inlineStr">
        <is>
          <t>FMDACI66090000</t>
        </is>
      </c>
      <c r="G69" s="134" t="n">
        <v>46.5</v>
      </c>
      <c r="H69" s="134" t="n">
        <v>53.5</v>
      </c>
      <c r="I69" s="134" t="n">
        <v>53.1</v>
      </c>
      <c r="J69" s="134" t="n">
        <v>60</v>
      </c>
      <c r="K69" s="134" t="n">
        <v>120</v>
      </c>
      <c r="L69" s="134" t="n">
        <v>62</v>
      </c>
      <c r="M69" s="134" t="n">
        <v>116</v>
      </c>
      <c r="N69" s="81" t="n">
        <v>21</v>
      </c>
      <c r="O69" s="81" t="n">
        <v>8</v>
      </c>
      <c r="P69" s="81" t="n">
        <v>13</v>
      </c>
      <c r="Q69" s="81" t="n"/>
      <c r="R69" s="81" t="n"/>
      <c r="S69" s="81" t="n"/>
      <c r="T69" s="81" t="n"/>
      <c r="U69" s="81" t="n"/>
      <c r="V69" s="81" t="n"/>
      <c r="W69" s="134" t="n">
        <v>42</v>
      </c>
      <c r="X69" s="134" t="n">
        <v>2072</v>
      </c>
      <c r="Y69" s="81" t="n">
        <v>0.015</v>
      </c>
      <c r="Z69" s="132" t="n">
        <v>2</v>
      </c>
      <c r="AA69" s="134" t="n">
        <v>18</v>
      </c>
      <c r="AB69" s="133" t="n"/>
    </row>
    <row r="70">
      <c r="A70" t="n">
        <v>2021</v>
      </c>
      <c r="B70" t="n">
        <v>1</v>
      </c>
      <c r="C70" s="134" t="inlineStr">
        <is>
          <t>401xs</t>
        </is>
      </c>
      <c r="D70" s="134" t="n">
        <v>167</v>
      </c>
      <c r="E70" s="134" t="inlineStr">
        <is>
          <t>فوم صندوق سمك 35 ك</t>
        </is>
      </c>
      <c r="F70" s="134" t="inlineStr">
        <is>
          <t>FMBOXI35000000</t>
        </is>
      </c>
      <c r="G70" s="134" t="n">
        <v>825.84</v>
      </c>
      <c r="H70" s="134" t="n">
        <v>950.16</v>
      </c>
      <c r="I70" s="134" t="n">
        <v>865</v>
      </c>
      <c r="J70" s="134" t="n">
        <v>55</v>
      </c>
      <c r="K70" s="134" t="n">
        <v>131</v>
      </c>
      <c r="L70" s="134" t="n">
        <v>44</v>
      </c>
      <c r="M70" s="134" t="n">
        <v>162</v>
      </c>
      <c r="N70" s="81" t="n">
        <v>2</v>
      </c>
      <c r="O70" s="81" t="n">
        <v>1</v>
      </c>
      <c r="P70" s="81" t="n">
        <v>1</v>
      </c>
      <c r="Q70" s="81" t="n"/>
      <c r="R70" s="81" t="n"/>
      <c r="S70" s="81" t="n"/>
      <c r="T70" s="81" t="n"/>
      <c r="U70" s="81" t="n"/>
      <c r="V70" s="81" t="n"/>
      <c r="W70" s="134" t="n">
        <v>4</v>
      </c>
      <c r="X70" s="134" t="n">
        <v>216</v>
      </c>
      <c r="Y70" s="81" t="n">
        <v>0.015</v>
      </c>
      <c r="Z70" s="132" t="n">
        <v>1</v>
      </c>
      <c r="AA70" s="134" t="n">
        <v>18</v>
      </c>
      <c r="AB70" s="133" t="n"/>
    </row>
    <row r="71">
      <c r="A71" t="n">
        <v>2021</v>
      </c>
      <c r="B71" t="n">
        <v>1</v>
      </c>
      <c r="C71" s="134" t="inlineStr">
        <is>
          <t>401xs</t>
        </is>
      </c>
      <c r="D71" s="134" t="n">
        <v>155</v>
      </c>
      <c r="E71" s="134" t="inlineStr">
        <is>
          <t>فوم طقم سخان غاز 10 لتر</t>
        </is>
      </c>
      <c r="F71" s="134" t="inlineStr">
        <is>
          <t>FMDAHI6000000</t>
        </is>
      </c>
      <c r="G71" s="134" t="n">
        <v>113.46</v>
      </c>
      <c r="H71" s="134" t="n">
        <v>130.54</v>
      </c>
      <c r="I71" s="134" t="n">
        <v>123.8</v>
      </c>
      <c r="J71" s="134" t="n">
        <v>61</v>
      </c>
      <c r="K71" s="134" t="n">
        <v>177</v>
      </c>
      <c r="L71" s="134" t="n">
        <v>83</v>
      </c>
      <c r="M71" s="134" t="n">
        <v>130</v>
      </c>
      <c r="N71" s="81" t="n">
        <v>31</v>
      </c>
      <c r="O71" s="81" t="n">
        <v>13</v>
      </c>
      <c r="P71" s="81" t="n">
        <v>16</v>
      </c>
      <c r="Q71" s="81" t="n">
        <v>36</v>
      </c>
      <c r="R71" s="81" t="n"/>
      <c r="S71" s="81" t="n"/>
      <c r="T71" s="81" t="n"/>
      <c r="U71" s="81" t="n"/>
      <c r="V71" s="81" t="n"/>
      <c r="W71" s="134" t="n">
        <v>96</v>
      </c>
      <c r="X71" s="134" t="n">
        <v>2448</v>
      </c>
      <c r="Y71" s="81" t="n">
        <v>0.02</v>
      </c>
      <c r="Z71" s="132" t="n">
        <v>3</v>
      </c>
      <c r="AA71" s="134" t="n">
        <v>18</v>
      </c>
      <c r="AB71" s="133" t="n"/>
    </row>
    <row r="72">
      <c r="A72" t="n">
        <v>2021</v>
      </c>
      <c r="B72" t="n">
        <v>1</v>
      </c>
      <c r="C72" s="134" t="inlineStr">
        <is>
          <t>401xs</t>
        </is>
      </c>
      <c r="D72" s="134" t="n">
        <v>749</v>
      </c>
      <c r="E72" s="134" t="inlineStr">
        <is>
          <t>فوم علبه 124 سفلى P</t>
        </is>
      </c>
      <c r="F72" s="134" t="inlineStr">
        <is>
          <t>FMPRCB30000000</t>
        </is>
      </c>
      <c r="G72" s="134" t="n">
        <v>613.8</v>
      </c>
      <c r="H72" s="134" t="n">
        <v>706.2</v>
      </c>
      <c r="I72" s="134" t="n">
        <v>701.7</v>
      </c>
      <c r="J72" s="134" t="n">
        <v>13</v>
      </c>
      <c r="K72" s="134" t="n">
        <v>277</v>
      </c>
      <c r="L72" s="134" t="n">
        <v>13</v>
      </c>
      <c r="M72" s="134" t="n">
        <v>279</v>
      </c>
      <c r="N72" s="81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134" t="n"/>
      <c r="X72" s="134" t="n"/>
      <c r="Y72" s="81" t="n">
        <v>0.02</v>
      </c>
      <c r="Z72" s="132" t="n">
        <v>1</v>
      </c>
      <c r="AA72" s="134" t="n">
        <v>18</v>
      </c>
      <c r="AB72" s="133" t="n"/>
    </row>
    <row r="73">
      <c r="A73" t="n">
        <v>2021</v>
      </c>
      <c r="B73" t="n">
        <v>1</v>
      </c>
      <c r="C73" s="134" t="inlineStr">
        <is>
          <t>401xs</t>
        </is>
      </c>
      <c r="D73" s="134" t="n">
        <v>605</v>
      </c>
      <c r="E73" s="134" t="inlineStr">
        <is>
          <t>فوم علبه 124 علوى P</t>
        </is>
      </c>
      <c r="F73" s="134" t="inlineStr">
        <is>
          <t>FMPRCB20000000</t>
        </is>
      </c>
      <c r="G73" s="134" t="n">
        <v>588.6900000000001</v>
      </c>
      <c r="H73" s="134" t="n">
        <v>677.3099999999999</v>
      </c>
      <c r="I73" s="134" t="n">
        <v>586.2</v>
      </c>
      <c r="J73" s="134" t="n">
        <v>13</v>
      </c>
      <c r="K73" s="134" t="n">
        <v>277</v>
      </c>
      <c r="L73" s="134" t="n">
        <v>13</v>
      </c>
      <c r="M73" s="134" t="n">
        <v>279</v>
      </c>
      <c r="N73" s="81" t="n">
        <v>12</v>
      </c>
      <c r="O73" s="81" t="n">
        <v>3</v>
      </c>
      <c r="P73" s="81" t="n">
        <v>8</v>
      </c>
      <c r="Q73" s="81" t="n"/>
      <c r="R73" s="81" t="n"/>
      <c r="S73" s="81" t="n"/>
      <c r="T73" s="81" t="n"/>
      <c r="U73" s="81" t="n"/>
      <c r="V73" s="81" t="n"/>
      <c r="W73" s="134" t="n">
        <v>23</v>
      </c>
      <c r="X73" s="134" t="n">
        <v>343</v>
      </c>
      <c r="Y73" s="81" t="n">
        <v>0.02</v>
      </c>
      <c r="Z73" s="132" t="n">
        <v>2</v>
      </c>
      <c r="AA73" s="134" t="n">
        <v>18</v>
      </c>
      <c r="AB73" s="133" t="n"/>
    </row>
    <row r="74">
      <c r="A74" t="n">
        <v>2021</v>
      </c>
      <c r="B74" t="n">
        <v>1</v>
      </c>
      <c r="C74" s="134" t="inlineStr">
        <is>
          <t>401xs</t>
        </is>
      </c>
      <c r="D74" s="134" t="n">
        <v>142</v>
      </c>
      <c r="E74" s="134" t="inlineStr">
        <is>
          <t>فوم قاعده 60*60</t>
        </is>
      </c>
      <c r="F74" s="134" t="inlineStr">
        <is>
          <t>FMDACI16060000</t>
        </is>
      </c>
      <c r="G74" s="134" t="n">
        <v>326.43</v>
      </c>
      <c r="H74" s="134" t="n">
        <v>375.57</v>
      </c>
      <c r="I74" s="134" t="n">
        <v>352</v>
      </c>
      <c r="J74" s="134" t="n">
        <v>68</v>
      </c>
      <c r="K74" s="134" t="n">
        <v>212</v>
      </c>
      <c r="L74" s="134" t="n">
        <v>54</v>
      </c>
      <c r="M74" s="134" t="n">
        <v>270</v>
      </c>
      <c r="N74" s="81" t="n">
        <v>48</v>
      </c>
      <c r="O74" s="81" t="n">
        <v>14</v>
      </c>
      <c r="P74" s="81" t="n">
        <v>25</v>
      </c>
      <c r="Q74" s="81" t="n"/>
      <c r="R74" s="81" t="n"/>
      <c r="S74" s="81" t="n"/>
      <c r="T74" s="81" t="n"/>
      <c r="U74" s="81" t="n"/>
      <c r="V74" s="81" t="n"/>
      <c r="W74" s="134" t="n">
        <v>87</v>
      </c>
      <c r="X74" s="134" t="n">
        <v>3209</v>
      </c>
      <c r="Y74" s="81" t="n">
        <v>0.02</v>
      </c>
      <c r="Z74" s="132" t="n">
        <v>5</v>
      </c>
      <c r="AA74" s="134" t="n">
        <v>22</v>
      </c>
      <c r="AB74" s="133" t="n"/>
    </row>
    <row r="75">
      <c r="A75" t="n">
        <v>2021</v>
      </c>
      <c r="B75" t="n">
        <v>1</v>
      </c>
      <c r="C75" s="134" t="inlineStr">
        <is>
          <t>401xs</t>
        </is>
      </c>
      <c r="D75" s="134" t="n">
        <v>140</v>
      </c>
      <c r="E75" s="134" t="inlineStr">
        <is>
          <t>فوم قاعده 60*90 (مجمعه)</t>
        </is>
      </c>
      <c r="F75" s="134" t="inlineStr">
        <is>
          <t>FMDACI16090000</t>
        </is>
      </c>
      <c r="G75" s="134" t="n">
        <v>451.05</v>
      </c>
      <c r="H75" s="134" t="n">
        <v>518.95</v>
      </c>
      <c r="I75" s="134" t="n">
        <v>496.6</v>
      </c>
      <c r="J75" s="134" t="n">
        <v>60</v>
      </c>
      <c r="K75" s="134" t="n">
        <v>120</v>
      </c>
      <c r="L75" s="134" t="n">
        <v>62</v>
      </c>
      <c r="M75" s="134" t="n">
        <v>116</v>
      </c>
      <c r="N75" s="81" t="n">
        <v>15</v>
      </c>
      <c r="O75" s="81" t="n">
        <v>8</v>
      </c>
      <c r="P75" s="81" t="n">
        <v>4</v>
      </c>
      <c r="Q75" s="81" t="n"/>
      <c r="R75" s="81" t="n"/>
      <c r="S75" s="81" t="n"/>
      <c r="T75" s="81" t="n"/>
      <c r="U75" s="81" t="n"/>
      <c r="V75" s="81" t="n"/>
      <c r="W75" s="134" t="n">
        <v>27</v>
      </c>
      <c r="X75" s="134" t="n">
        <v>2113</v>
      </c>
      <c r="Y75" s="81" t="n">
        <v>0.015</v>
      </c>
      <c r="Z75" s="132" t="n">
        <v>2</v>
      </c>
      <c r="AA75" s="134" t="n">
        <v>18</v>
      </c>
      <c r="AB75" s="133" t="n"/>
    </row>
    <row r="76">
      <c r="A76" t="n">
        <v>2021</v>
      </c>
      <c r="B76" t="n">
        <v>1</v>
      </c>
      <c r="C76" s="134" t="inlineStr">
        <is>
          <t>Eu100R</t>
        </is>
      </c>
      <c r="D76" s="134" t="n">
        <v>122</v>
      </c>
      <c r="E76" s="134" t="inlineStr">
        <is>
          <t>LgWashing Mashine Base</t>
        </is>
      </c>
      <c r="F76" s="134" t="inlineStr">
        <is>
          <t>FMLGEI1000000</t>
        </is>
      </c>
      <c r="G76" s="134" t="n">
        <v>267.4</v>
      </c>
      <c r="H76" s="134" t="n">
        <v>292.6</v>
      </c>
      <c r="I76" s="134" t="n">
        <v>281.3</v>
      </c>
      <c r="J76" s="134" t="n">
        <v>63</v>
      </c>
      <c r="K76" s="134" t="n">
        <v>115</v>
      </c>
      <c r="L76" s="134" t="n">
        <v>73</v>
      </c>
      <c r="M76" s="134" t="n">
        <v>99</v>
      </c>
      <c r="N76" s="81" t="n">
        <v>4</v>
      </c>
      <c r="O76" s="81" t="n">
        <v>4</v>
      </c>
      <c r="P76" s="81" t="n">
        <v>7</v>
      </c>
      <c r="Q76" s="81" t="n"/>
      <c r="R76" s="81" t="n">
        <v>4</v>
      </c>
      <c r="S76" s="81" t="n"/>
      <c r="T76" s="81" t="n"/>
      <c r="U76" s="81" t="n"/>
      <c r="V76" s="81" t="n"/>
      <c r="W76" s="134" t="n">
        <v>19</v>
      </c>
      <c r="X76" s="134" t="n">
        <v>219</v>
      </c>
      <c r="Y76" s="81" t="n">
        <v>0.015</v>
      </c>
      <c r="Z76" s="132" t="n">
        <v>3</v>
      </c>
      <c r="AA76" s="134" t="n">
        <v>22</v>
      </c>
      <c r="AB76" s="133" t="n"/>
    </row>
    <row r="77">
      <c r="A77" t="n">
        <v>2021</v>
      </c>
      <c r="B77" t="n">
        <v>1</v>
      </c>
      <c r="C77" s="134" t="inlineStr">
        <is>
          <t>Eu100R</t>
        </is>
      </c>
      <c r="D77" s="134" t="n">
        <v>559</v>
      </c>
      <c r="E77" s="134" t="inlineStr">
        <is>
          <t>صندوق سمك 23ك فلات تصدير</t>
        </is>
      </c>
      <c r="F77" s="134" t="inlineStr">
        <is>
          <t>FMBOXI23F00000</t>
        </is>
      </c>
      <c r="G77" s="134" t="n">
        <v>579.5</v>
      </c>
      <c r="H77" s="134" t="n">
        <v>640.5</v>
      </c>
      <c r="I77" s="134" t="n"/>
      <c r="J77" s="134" t="n">
        <v>90</v>
      </c>
      <c r="K77" s="134" t="n">
        <v>120</v>
      </c>
      <c r="L77" s="134" t="n"/>
      <c r="M77" s="134" t="n"/>
      <c r="N77" s="81" t="n">
        <v>4</v>
      </c>
      <c r="O77" s="81" t="n"/>
      <c r="P77" s="81" t="n">
        <v>3</v>
      </c>
      <c r="Q77" s="81" t="n"/>
      <c r="R77" s="81" t="n">
        <v>1</v>
      </c>
      <c r="S77" s="81" t="n"/>
      <c r="T77" s="81" t="n"/>
      <c r="U77" s="81" t="n"/>
      <c r="V77" s="81" t="n"/>
      <c r="W77" s="134" t="n">
        <v>7</v>
      </c>
      <c r="X77" s="134" t="n">
        <v>991</v>
      </c>
      <c r="Y77" s="81" t="n">
        <v>0.015</v>
      </c>
      <c r="Z77" s="132" t="n">
        <v>2</v>
      </c>
      <c r="AA77" s="134" t="n">
        <v>22</v>
      </c>
      <c r="AB77" s="133" t="n"/>
    </row>
    <row r="78">
      <c r="A78" t="n">
        <v>2021</v>
      </c>
      <c r="B78" t="n">
        <v>1</v>
      </c>
      <c r="C78" s="134" t="inlineStr">
        <is>
          <t>Eu100R</t>
        </is>
      </c>
      <c r="D78" s="134" t="n">
        <v>12</v>
      </c>
      <c r="E78" s="134" t="inlineStr">
        <is>
          <t>فوم جانب حمايه شمال</t>
        </is>
      </c>
      <c r="F78" s="134" t="inlineStr">
        <is>
          <t>FMDACI40000000</t>
        </is>
      </c>
      <c r="G78" s="134" t="n">
        <v>197.16</v>
      </c>
      <c r="H78" s="134" t="n">
        <v>226.84</v>
      </c>
      <c r="I78" s="134" t="n">
        <v>208.8</v>
      </c>
      <c r="J78" s="134" t="n">
        <v>37</v>
      </c>
      <c r="K78" s="134" t="n">
        <v>195</v>
      </c>
      <c r="L78" s="134" t="n">
        <v>60</v>
      </c>
      <c r="M78" s="134" t="n">
        <v>121</v>
      </c>
      <c r="N78" s="81" t="n">
        <v>3</v>
      </c>
      <c r="O78" s="81" t="n">
        <v>2</v>
      </c>
      <c r="P78" s="81" t="n">
        <v>3</v>
      </c>
      <c r="Q78" s="81" t="n"/>
      <c r="R78" s="81" t="n"/>
      <c r="S78" s="81" t="n"/>
      <c r="T78" s="81" t="n"/>
      <c r="U78" s="81" t="n"/>
      <c r="V78" s="81" t="n"/>
      <c r="W78" s="134" t="n">
        <v>8</v>
      </c>
      <c r="X78" s="134" t="n">
        <v>560</v>
      </c>
      <c r="Y78" s="81" t="n">
        <v>0.02</v>
      </c>
      <c r="Z78" s="132" t="n">
        <v>2</v>
      </c>
      <c r="AA78" s="134" t="n">
        <v>22</v>
      </c>
      <c r="AB78" s="133" t="n"/>
    </row>
    <row r="79">
      <c r="A79" t="n">
        <v>2021</v>
      </c>
      <c r="B79" t="n">
        <v>1</v>
      </c>
      <c r="C79" s="134" t="inlineStr">
        <is>
          <t>Eu100R</t>
        </is>
      </c>
      <c r="D79" s="134" t="n">
        <v>11</v>
      </c>
      <c r="E79" s="134" t="inlineStr">
        <is>
          <t>فوم جانب حمايه يمين</t>
        </is>
      </c>
      <c r="F79" s="134" t="inlineStr">
        <is>
          <t>FMDACI30000000</t>
        </is>
      </c>
      <c r="G79" s="134" t="n">
        <v>197.16</v>
      </c>
      <c r="H79" s="134" t="n">
        <v>226.84</v>
      </c>
      <c r="I79" s="134" t="n">
        <v>212.5</v>
      </c>
      <c r="J79" s="134" t="n">
        <v>37</v>
      </c>
      <c r="K79" s="134" t="n">
        <v>195</v>
      </c>
      <c r="L79" s="134" t="n">
        <v>60</v>
      </c>
      <c r="M79" s="134" t="n">
        <v>121</v>
      </c>
      <c r="N79" s="81" t="n">
        <v>5</v>
      </c>
      <c r="O79" s="81" t="n">
        <v>1</v>
      </c>
      <c r="P79" s="81" t="n">
        <v>2</v>
      </c>
      <c r="Q79" s="81" t="n"/>
      <c r="R79" s="81" t="n"/>
      <c r="S79" s="81" t="n"/>
      <c r="T79" s="81" t="n"/>
      <c r="U79" s="81" t="n"/>
      <c r="V79" s="81" t="n"/>
      <c r="W79" s="134" t="n">
        <v>8</v>
      </c>
      <c r="X79" s="134" t="n">
        <v>560</v>
      </c>
      <c r="Y79" s="81" t="n">
        <v>0.02</v>
      </c>
      <c r="Z79" s="132" t="n">
        <v>2</v>
      </c>
      <c r="AA79" s="134" t="n">
        <v>22</v>
      </c>
      <c r="AB79" s="133" t="n"/>
    </row>
    <row r="80">
      <c r="A80" t="n">
        <v>2021</v>
      </c>
      <c r="B80" t="n">
        <v>1</v>
      </c>
      <c r="C80" s="134" t="inlineStr">
        <is>
          <t>Eu150F</t>
        </is>
      </c>
      <c r="D80" s="134" t="n">
        <v>449</v>
      </c>
      <c r="E80" s="134" t="inlineStr">
        <is>
          <t>FRONT 43LM63</t>
        </is>
      </c>
      <c r="F80" s="134" t="inlineStr">
        <is>
          <t>FMLGEI43LM63FR</t>
        </is>
      </c>
      <c r="G80" s="134" t="n">
        <v>40.986</v>
      </c>
      <c r="H80" s="134" t="n">
        <v>50.048</v>
      </c>
      <c r="I80" s="134" t="n"/>
      <c r="J80" s="134" t="n">
        <v>108</v>
      </c>
      <c r="K80" s="134" t="n">
        <v>100</v>
      </c>
      <c r="L80" s="134" t="n"/>
      <c r="M80" s="134" t="n"/>
      <c r="N80" s="81" t="n">
        <v>9</v>
      </c>
      <c r="O80" s="81" t="n"/>
      <c r="P80" s="81" t="n">
        <v>6</v>
      </c>
      <c r="Q80" s="81" t="n"/>
      <c r="R80" s="81" t="n"/>
      <c r="S80" s="81" t="n"/>
      <c r="T80" s="81" t="n"/>
      <c r="U80" s="81" t="n"/>
      <c r="V80" s="81" t="n"/>
      <c r="W80" s="134" t="n">
        <v>15</v>
      </c>
      <c r="X80" s="134" t="n">
        <v>1545</v>
      </c>
      <c r="Y80" s="81" t="n">
        <v>0.015</v>
      </c>
      <c r="Z80" s="132" t="n">
        <v>1</v>
      </c>
      <c r="AA80" s="134" t="n">
        <v>16</v>
      </c>
      <c r="AB80" s="133" t="n"/>
    </row>
    <row r="81">
      <c r="A81" t="n">
        <v>2021</v>
      </c>
      <c r="B81" t="n">
        <v>1</v>
      </c>
      <c r="C81" s="134" t="inlineStr">
        <is>
          <t>Eu150F</t>
        </is>
      </c>
      <c r="D81" s="134" t="n">
        <v>330</v>
      </c>
      <c r="E81" s="134" t="inlineStr">
        <is>
          <t>LG 49UJ63</t>
        </is>
      </c>
      <c r="F81" s="134" t="inlineStr">
        <is>
          <t>FMLGEI49630000</t>
        </is>
      </c>
      <c r="G81" s="134" t="n">
        <v>382.046</v>
      </c>
      <c r="H81" s="134" t="n">
        <v>434.826</v>
      </c>
      <c r="I81" s="134" t="n">
        <v>416</v>
      </c>
      <c r="J81" s="134" t="n">
        <v>103</v>
      </c>
      <c r="K81" s="134" t="n">
        <v>140</v>
      </c>
      <c r="L81" s="134" t="n">
        <v>101</v>
      </c>
      <c r="M81" s="134" t="n">
        <v>143</v>
      </c>
      <c r="N81" s="81" t="n">
        <v>2</v>
      </c>
      <c r="O81" s="81" t="n">
        <v>5</v>
      </c>
      <c r="P81" s="81" t="n"/>
      <c r="Q81" s="81" t="n">
        <v>3</v>
      </c>
      <c r="R81" s="81" t="n">
        <v>2</v>
      </c>
      <c r="S81" s="81" t="n"/>
      <c r="T81" s="81" t="n"/>
      <c r="U81" s="81" t="n"/>
      <c r="V81" s="81" t="n"/>
      <c r="W81" s="134" t="n">
        <v>11</v>
      </c>
      <c r="X81" s="134" t="n">
        <v>899</v>
      </c>
      <c r="Y81" s="81" t="n">
        <v>0.015</v>
      </c>
      <c r="Z81" s="132" t="n">
        <v>1</v>
      </c>
      <c r="AA81" s="134" t="n">
        <v>16</v>
      </c>
      <c r="AB81" s="133" t="n"/>
    </row>
    <row r="82">
      <c r="A82" t="n">
        <v>2021</v>
      </c>
      <c r="B82" t="n">
        <v>1</v>
      </c>
      <c r="C82" s="134" t="inlineStr">
        <is>
          <t>Eu150F</t>
        </is>
      </c>
      <c r="D82" s="134" t="n">
        <v>556</v>
      </c>
      <c r="E82" s="134" t="inlineStr">
        <is>
          <t>LG 65 UM 73 top&amp;bottom</t>
        </is>
      </c>
      <c r="F82" s="134" t="inlineStr">
        <is>
          <t>FMLGEI65UM7301</t>
        </is>
      </c>
      <c r="G82" s="134" t="n">
        <v>1003.106</v>
      </c>
      <c r="H82" s="134" t="n">
        <v>1141.686</v>
      </c>
      <c r="I82" s="134" t="n">
        <v>1094.3</v>
      </c>
      <c r="J82" s="134" t="n">
        <v>20</v>
      </c>
      <c r="K82" s="134" t="n">
        <v>180</v>
      </c>
      <c r="L82" s="134" t="n">
        <v>27</v>
      </c>
      <c r="M82" s="134" t="n">
        <v>131</v>
      </c>
      <c r="N82" s="81" t="n">
        <v>2</v>
      </c>
      <c r="O82" s="81" t="n">
        <v>1</v>
      </c>
      <c r="P82" s="81" t="n">
        <v>2</v>
      </c>
      <c r="Q82" s="81" t="n">
        <v>1</v>
      </c>
      <c r="R82" s="81" t="n">
        <v>0</v>
      </c>
      <c r="S82" s="81" t="n"/>
      <c r="T82" s="81" t="n"/>
      <c r="U82" s="81" t="n"/>
      <c r="V82" s="81" t="n"/>
      <c r="W82" s="134" t="n">
        <v>7</v>
      </c>
      <c r="X82" s="134" t="n">
        <v>391</v>
      </c>
      <c r="Y82" s="81" t="n">
        <v>0.015</v>
      </c>
      <c r="Z82" s="132" t="n">
        <v>1</v>
      </c>
      <c r="AA82" s="134" t="n">
        <v>16</v>
      </c>
      <c r="AB82" s="133" t="n"/>
    </row>
    <row r="83">
      <c r="A83" t="n">
        <v>2021</v>
      </c>
      <c r="B83" t="n">
        <v>1</v>
      </c>
      <c r="C83" s="134" t="inlineStr">
        <is>
          <t>Eu150F</t>
        </is>
      </c>
      <c r="D83" s="134" t="n">
        <v>438</v>
      </c>
      <c r="E83" s="134" t="inlineStr">
        <is>
          <t xml:space="preserve">LG43LM63/UM73 </t>
        </is>
      </c>
      <c r="F83" s="134" t="inlineStr">
        <is>
          <t>FMLGEI43LM6373</t>
        </is>
      </c>
      <c r="G83" s="134" t="n">
        <v>315.235</v>
      </c>
      <c r="H83" s="134" t="n">
        <v>358.785</v>
      </c>
      <c r="I83" s="134" t="n">
        <v>344.1</v>
      </c>
      <c r="J83" s="134" t="n">
        <v>67</v>
      </c>
      <c r="K83" s="134" t="n">
        <v>161</v>
      </c>
      <c r="L83" s="134" t="n">
        <v>75</v>
      </c>
      <c r="M83" s="134" t="n">
        <v>143</v>
      </c>
      <c r="N83" s="81" t="n">
        <v>6</v>
      </c>
      <c r="O83" s="81" t="n">
        <v>3</v>
      </c>
      <c r="P83" s="81" t="n">
        <v>7</v>
      </c>
      <c r="Q83" s="81" t="n"/>
      <c r="R83" s="81" t="n">
        <v>3</v>
      </c>
      <c r="S83" s="81" t="n"/>
      <c r="T83" s="81" t="n"/>
      <c r="U83" s="81" t="n"/>
      <c r="V83" s="81" t="n"/>
      <c r="W83" s="134" t="n">
        <v>18</v>
      </c>
      <c r="X83" s="134" t="n">
        <v>1350</v>
      </c>
      <c r="Y83" s="81" t="n">
        <v>0.015</v>
      </c>
      <c r="Z83" s="132" t="n">
        <v>1</v>
      </c>
      <c r="AA83" s="134" t="n">
        <v>16</v>
      </c>
      <c r="AB83" s="133" t="n"/>
    </row>
    <row r="84">
      <c r="A84" t="n">
        <v>2021</v>
      </c>
      <c r="B84" t="n">
        <v>1</v>
      </c>
      <c r="C84" s="134" t="inlineStr">
        <is>
          <t>Eu150F</t>
        </is>
      </c>
      <c r="D84" s="134" t="n">
        <v>122</v>
      </c>
      <c r="E84" s="134" t="inlineStr">
        <is>
          <t>LgWashing Mashine Base</t>
        </is>
      </c>
      <c r="F84" s="134" t="inlineStr">
        <is>
          <t>FMLGEI1000000</t>
        </is>
      </c>
      <c r="G84" s="134" t="n">
        <v>267.4</v>
      </c>
      <c r="H84" s="134" t="n">
        <v>292.6</v>
      </c>
      <c r="I84" s="134" t="n"/>
      <c r="J84" s="134" t="n">
        <v>63</v>
      </c>
      <c r="K84" s="134" t="n">
        <v>115</v>
      </c>
      <c r="L84" s="134" t="n"/>
      <c r="M84" s="134" t="n"/>
      <c r="N84" s="81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134" t="n"/>
      <c r="X84" s="134" t="n">
        <v>100</v>
      </c>
      <c r="Y84" s="81" t="n">
        <v>0.015</v>
      </c>
      <c r="Z84" s="132" t="n">
        <v>1</v>
      </c>
      <c r="AA84" s="134" t="n">
        <v>22</v>
      </c>
      <c r="AB84" s="133" t="n"/>
    </row>
    <row r="85">
      <c r="A85" t="n">
        <v>2021</v>
      </c>
      <c r="B85" t="n">
        <v>1</v>
      </c>
      <c r="C85" s="134" t="inlineStr">
        <is>
          <t>Eu150F</t>
        </is>
      </c>
      <c r="D85" s="134" t="n">
        <v>273</v>
      </c>
      <c r="E85" s="134" t="inlineStr">
        <is>
          <t>صندوق سمك 25 ك بني سويف</t>
        </is>
      </c>
      <c r="F85" s="134" t="inlineStr">
        <is>
          <t>FM000B25000000</t>
        </is>
      </c>
      <c r="G85" s="134" t="n">
        <v>524.52</v>
      </c>
      <c r="H85" s="134" t="n">
        <v>603.48</v>
      </c>
      <c r="I85" s="134" t="n">
        <v>596.1</v>
      </c>
      <c r="J85" s="134" t="n">
        <v>93</v>
      </c>
      <c r="K85" s="134" t="n">
        <v>116</v>
      </c>
      <c r="L85" s="134" t="n">
        <v>67</v>
      </c>
      <c r="M85" s="134" t="n">
        <v>160</v>
      </c>
      <c r="N85" s="81" t="n">
        <v>7</v>
      </c>
      <c r="O85" s="81" t="n">
        <v>4</v>
      </c>
      <c r="P85" s="81" t="n">
        <v>4</v>
      </c>
      <c r="Q85" s="81" t="n"/>
      <c r="R85" s="81" t="n">
        <v>2</v>
      </c>
      <c r="S85" s="81" t="n"/>
      <c r="T85" s="81" t="n"/>
      <c r="U85" s="81" t="n"/>
      <c r="V85" s="81" t="n"/>
      <c r="W85" s="134" t="n">
        <v>16</v>
      </c>
      <c r="X85" s="134" t="n">
        <v>1216</v>
      </c>
      <c r="Y85" s="81" t="n">
        <v>0.015</v>
      </c>
      <c r="Z85" s="132" t="n">
        <v>1</v>
      </c>
      <c r="AA85" s="134" t="n">
        <v>16</v>
      </c>
      <c r="AB85" s="133" t="n"/>
    </row>
    <row r="86">
      <c r="A86" t="n">
        <v>2021</v>
      </c>
      <c r="B86" t="n">
        <v>1</v>
      </c>
      <c r="C86" s="134" t="inlineStr">
        <is>
          <t>Eu150F</t>
        </is>
      </c>
      <c r="D86" s="134" t="n">
        <v>253</v>
      </c>
      <c r="E86" s="134" t="inlineStr">
        <is>
          <t>طقم سخان بلونايل ذو 3 اطقم</t>
        </is>
      </c>
      <c r="F86" s="134" t="inlineStr">
        <is>
          <t>FMDAHI40000000</t>
        </is>
      </c>
      <c r="G86" s="134" t="n">
        <v>188.79</v>
      </c>
      <c r="H86" s="134" t="n">
        <v>217.21</v>
      </c>
      <c r="I86" s="134" t="n">
        <v>197.8</v>
      </c>
      <c r="J86" s="134" t="n">
        <v>121</v>
      </c>
      <c r="K86" s="134" t="n">
        <v>89</v>
      </c>
      <c r="L86" s="134" t="n">
        <v>122</v>
      </c>
      <c r="M86" s="134" t="n">
        <v>89</v>
      </c>
      <c r="N86" s="81" t="n">
        <v>3</v>
      </c>
      <c r="O86" s="81" t="n">
        <v>5</v>
      </c>
      <c r="P86" s="81" t="n">
        <v>2</v>
      </c>
      <c r="Q86" s="81" t="n">
        <v>3</v>
      </c>
      <c r="R86" s="81" t="n"/>
      <c r="S86" s="81" t="n"/>
      <c r="T86" s="81" t="n"/>
      <c r="U86" s="81" t="n"/>
      <c r="V86" s="81" t="n"/>
      <c r="W86" s="134" t="n">
        <v>13</v>
      </c>
      <c r="X86" s="134" t="n">
        <v>3013</v>
      </c>
      <c r="Y86" s="81" t="n">
        <v>0.015</v>
      </c>
      <c r="Z86" s="132" t="n">
        <v>1</v>
      </c>
      <c r="AA86" s="134" t="n">
        <v>16</v>
      </c>
      <c r="AB86" s="133" t="n"/>
    </row>
    <row r="87">
      <c r="A87" t="n">
        <v>2021</v>
      </c>
      <c r="B87" t="n">
        <v>1</v>
      </c>
      <c r="C87" s="134" t="inlineStr">
        <is>
          <t>Eu150F</t>
        </is>
      </c>
      <c r="D87" s="134" t="n">
        <v>254</v>
      </c>
      <c r="E87" s="134" t="inlineStr">
        <is>
          <t>طقم سخان بلونايل ذو 4 اطقم</t>
        </is>
      </c>
      <c r="F87" s="134" t="inlineStr">
        <is>
          <t>FMDAHI40000000</t>
        </is>
      </c>
      <c r="G87" s="134" t="n">
        <v>188.79</v>
      </c>
      <c r="H87" s="134" t="n">
        <v>217.21</v>
      </c>
      <c r="I87" s="134" t="n">
        <v>211.8</v>
      </c>
      <c r="J87" s="134" t="n">
        <v>88</v>
      </c>
      <c r="K87" s="134" t="n">
        <v>164</v>
      </c>
      <c r="L87" s="134" t="n">
        <v>103</v>
      </c>
      <c r="M87" s="134" t="n">
        <v>140</v>
      </c>
      <c r="N87" s="81" t="n">
        <v>4</v>
      </c>
      <c r="O87" s="81" t="n"/>
      <c r="P87" s="81" t="n"/>
      <c r="Q87" s="81" t="n">
        <v>2</v>
      </c>
      <c r="R87" s="81" t="n"/>
      <c r="S87" s="81" t="n"/>
      <c r="T87" s="81" t="n"/>
      <c r="U87" s="81" t="n"/>
      <c r="V87" s="81" t="n"/>
      <c r="W87" s="134" t="n">
        <v>5</v>
      </c>
      <c r="X87" s="134" t="n">
        <v>1445</v>
      </c>
      <c r="Y87" s="81" t="n">
        <v>0.02</v>
      </c>
      <c r="Z87" s="132" t="n">
        <v>1</v>
      </c>
      <c r="AA87" s="134" t="n">
        <v>16</v>
      </c>
      <c r="AB87" s="133" t="n"/>
    </row>
    <row r="88">
      <c r="A88" t="n">
        <v>2021</v>
      </c>
      <c r="B88" t="n">
        <v>1</v>
      </c>
      <c r="C88" s="134" t="inlineStr">
        <is>
          <t>Eu150F</t>
        </is>
      </c>
      <c r="D88" s="134" t="n">
        <v>12</v>
      </c>
      <c r="E88" s="134" t="inlineStr">
        <is>
          <t>فوم جانب حمايه شمال</t>
        </is>
      </c>
      <c r="F88" s="134" t="inlineStr">
        <is>
          <t>FMDACI40000000</t>
        </is>
      </c>
      <c r="G88" s="134" t="n">
        <v>197.16</v>
      </c>
      <c r="H88" s="134" t="n">
        <v>226.84</v>
      </c>
      <c r="I88" s="134" t="n">
        <v>219</v>
      </c>
      <c r="J88" s="134" t="n">
        <v>37</v>
      </c>
      <c r="K88" s="134" t="n">
        <v>195</v>
      </c>
      <c r="L88" s="134" t="n">
        <v>57</v>
      </c>
      <c r="M88" s="134" t="n">
        <v>127</v>
      </c>
      <c r="N88" s="81" t="n">
        <v>7</v>
      </c>
      <c r="O88" s="81" t="n">
        <v>2</v>
      </c>
      <c r="P88" s="81" t="n">
        <v>5</v>
      </c>
      <c r="Q88" s="81" t="n"/>
      <c r="R88" s="81" t="n"/>
      <c r="S88" s="81" t="n"/>
      <c r="T88" s="81" t="n"/>
      <c r="U88" s="81" t="n"/>
      <c r="V88" s="81" t="n"/>
      <c r="W88" s="134" t="n">
        <v>14</v>
      </c>
      <c r="X88" s="134" t="n">
        <v>1158</v>
      </c>
      <c r="Y88" s="81" t="n">
        <v>0.02</v>
      </c>
      <c r="Z88" s="132" t="n">
        <v>1</v>
      </c>
      <c r="AA88" s="134" t="n">
        <v>22</v>
      </c>
      <c r="AB88" s="133" t="n"/>
    </row>
    <row r="89">
      <c r="A89" t="n">
        <v>2021</v>
      </c>
      <c r="B89" t="n">
        <v>1</v>
      </c>
      <c r="C89" s="134" t="inlineStr">
        <is>
          <t>Eu150F</t>
        </is>
      </c>
      <c r="D89" s="134" t="n">
        <v>11</v>
      </c>
      <c r="E89" s="134" t="inlineStr">
        <is>
          <t>فوم جانب حمايه يمين</t>
        </is>
      </c>
      <c r="F89" s="134" t="inlineStr">
        <is>
          <t>FMDACI30000000</t>
        </is>
      </c>
      <c r="G89" s="134" t="n">
        <v>197.16</v>
      </c>
      <c r="H89" s="134" t="n">
        <v>226.84</v>
      </c>
      <c r="I89" s="134" t="n">
        <v>216.8</v>
      </c>
      <c r="J89" s="134" t="n">
        <v>37</v>
      </c>
      <c r="K89" s="134" t="n">
        <v>195</v>
      </c>
      <c r="L89" s="134" t="n">
        <v>57</v>
      </c>
      <c r="M89" s="134" t="n">
        <v>127</v>
      </c>
      <c r="N89" s="81" t="n">
        <v>6</v>
      </c>
      <c r="O89" s="81" t="n">
        <v>4</v>
      </c>
      <c r="P89" s="81" t="n">
        <v>4</v>
      </c>
      <c r="Q89" s="81" t="n"/>
      <c r="R89" s="81" t="n"/>
      <c r="S89" s="81" t="n"/>
      <c r="T89" s="81" t="n"/>
      <c r="U89" s="81" t="n"/>
      <c r="V89" s="81" t="n"/>
      <c r="W89" s="134" t="n">
        <v>14</v>
      </c>
      <c r="X89" s="134" t="n">
        <v>1158</v>
      </c>
      <c r="Y89" s="81" t="n">
        <v>0.02</v>
      </c>
      <c r="Z89" s="132" t="n">
        <v>1</v>
      </c>
      <c r="AA89" s="134" t="n">
        <v>22</v>
      </c>
      <c r="AB89" s="133" t="n"/>
    </row>
    <row r="90">
      <c r="A90" t="n">
        <v>2021</v>
      </c>
      <c r="B90" t="n">
        <v>1</v>
      </c>
      <c r="C90" s="134" t="inlineStr">
        <is>
          <t>Eu150F</t>
        </is>
      </c>
      <c r="D90" s="134" t="n">
        <v>160</v>
      </c>
      <c r="E90" s="134" t="inlineStr">
        <is>
          <t>فوم طقم رويال جاز المعدل</t>
        </is>
      </c>
      <c r="F90" s="134" t="inlineStr">
        <is>
          <t>FMROGI20000000</t>
        </is>
      </c>
      <c r="G90" s="134" t="n">
        <v>186</v>
      </c>
      <c r="H90" s="134" t="n">
        <v>214</v>
      </c>
      <c r="I90" s="134" t="n">
        <v>194</v>
      </c>
      <c r="J90" s="134" t="n">
        <v>76</v>
      </c>
      <c r="K90" s="134" t="n">
        <v>95</v>
      </c>
      <c r="L90" s="134" t="n">
        <v>86</v>
      </c>
      <c r="M90" s="134" t="n">
        <v>84</v>
      </c>
      <c r="N90" s="81" t="n">
        <v>6</v>
      </c>
      <c r="O90" s="81" t="n">
        <v>2</v>
      </c>
      <c r="P90" s="81" t="n">
        <v>5</v>
      </c>
      <c r="Q90" s="81" t="n"/>
      <c r="R90" s="81" t="n">
        <v>2</v>
      </c>
      <c r="S90" s="81" t="n"/>
      <c r="T90" s="81" t="n"/>
      <c r="U90" s="81" t="n"/>
      <c r="V90" s="81" t="n"/>
      <c r="W90" s="134" t="n">
        <v>15</v>
      </c>
      <c r="X90" s="134" t="n">
        <v>1791</v>
      </c>
      <c r="Y90" s="81" t="n">
        <v>0.015</v>
      </c>
      <c r="Z90" s="132" t="n">
        <v>1</v>
      </c>
      <c r="AA90" s="134" t="n">
        <v>16</v>
      </c>
      <c r="AB90" s="133" t="n"/>
    </row>
    <row r="91">
      <c r="A91" t="n">
        <v>2021</v>
      </c>
      <c r="B91" t="n">
        <v>1</v>
      </c>
      <c r="C91" s="134" t="inlineStr">
        <is>
          <t>Eu150F</t>
        </is>
      </c>
      <c r="D91" s="134" t="n">
        <v>2</v>
      </c>
      <c r="E91" s="134" t="inlineStr">
        <is>
          <t>قاعده سخان فرنساوى 086</t>
        </is>
      </c>
      <c r="F91" s="134" t="inlineStr">
        <is>
          <t>FMENCI30000000</t>
        </is>
      </c>
      <c r="G91" s="134" t="n">
        <v>105.09</v>
      </c>
      <c r="H91" s="134" t="n">
        <v>120.91</v>
      </c>
      <c r="I91" s="134" t="n">
        <v>110.4</v>
      </c>
      <c r="J91" s="134" t="n">
        <v>108</v>
      </c>
      <c r="K91" s="134" t="n">
        <v>100</v>
      </c>
      <c r="L91" s="134" t="n">
        <v>118</v>
      </c>
      <c r="M91" s="134" t="n">
        <v>92</v>
      </c>
      <c r="N91" s="81" t="n">
        <v>4</v>
      </c>
      <c r="O91" s="81" t="n">
        <v>6</v>
      </c>
      <c r="P91" s="81" t="n">
        <v>6</v>
      </c>
      <c r="Q91" s="81" t="n"/>
      <c r="R91" s="81" t="n"/>
      <c r="S91" s="81" t="n"/>
      <c r="T91" s="81" t="n"/>
      <c r="U91" s="81" t="n"/>
      <c r="V91" s="81" t="n"/>
      <c r="W91" s="134" t="n">
        <v>16</v>
      </c>
      <c r="X91" s="134" t="n">
        <v>1030</v>
      </c>
      <c r="Y91" s="81" t="n">
        <v>0.015</v>
      </c>
      <c r="Z91" s="132" t="n">
        <v>1</v>
      </c>
      <c r="AA91" s="134" t="n">
        <v>16</v>
      </c>
      <c r="AB91" s="133" t="n"/>
    </row>
    <row r="92">
      <c r="A92" t="n">
        <v>2021</v>
      </c>
      <c r="B92" t="n">
        <v>1</v>
      </c>
      <c r="C92" s="134" t="inlineStr">
        <is>
          <t>Eu150F</t>
        </is>
      </c>
      <c r="D92" s="134" t="n">
        <v>1</v>
      </c>
      <c r="E92" s="134" t="inlineStr">
        <is>
          <t>كفر سخان فرنساوى 085</t>
        </is>
      </c>
      <c r="F92" s="134" t="inlineStr">
        <is>
          <t>FMENCI20000000</t>
        </is>
      </c>
      <c r="G92" s="134" t="n">
        <v>103.23</v>
      </c>
      <c r="H92" s="134" t="n">
        <v>118.77</v>
      </c>
      <c r="I92" s="134" t="n">
        <v>112.1</v>
      </c>
      <c r="J92" s="134" t="n">
        <v>108</v>
      </c>
      <c r="K92" s="134" t="n">
        <v>100</v>
      </c>
      <c r="L92" s="134" t="n">
        <v>118</v>
      </c>
      <c r="M92" s="134" t="n">
        <v>92</v>
      </c>
      <c r="N92" s="81" t="n">
        <v>4</v>
      </c>
      <c r="O92" s="81" t="n">
        <v>4</v>
      </c>
      <c r="P92" s="81" t="n">
        <v>4</v>
      </c>
      <c r="Q92" s="81" t="n"/>
      <c r="R92" s="81" t="n"/>
      <c r="S92" s="81" t="n"/>
      <c r="T92" s="81" t="n"/>
      <c r="U92" s="81" t="n"/>
      <c r="V92" s="81" t="n"/>
      <c r="W92" s="134" t="n">
        <v>12</v>
      </c>
      <c r="X92" s="134" t="n">
        <v>1180</v>
      </c>
      <c r="Y92" s="81" t="n">
        <v>0.015</v>
      </c>
      <c r="Z92" s="132" t="n">
        <v>1</v>
      </c>
      <c r="AA92" s="134" t="n">
        <v>16</v>
      </c>
      <c r="AB92" s="133" t="n"/>
    </row>
    <row r="93">
      <c r="A93" t="n">
        <v>2021</v>
      </c>
      <c r="B93" t="n">
        <v>1</v>
      </c>
      <c r="C93" s="134" t="inlineStr">
        <is>
          <t>Eu150F</t>
        </is>
      </c>
      <c r="D93" s="134" t="n">
        <v>557</v>
      </c>
      <c r="E93" s="134" t="n"/>
      <c r="F93" s="134" t="inlineStr">
        <is>
          <t>FMLGEI65UM7302</t>
        </is>
      </c>
      <c r="G93" s="134" t="n">
        <v>171.262</v>
      </c>
      <c r="H93" s="134" t="n">
        <v>194.922</v>
      </c>
      <c r="I93" s="134" t="n">
        <v>196.8</v>
      </c>
      <c r="J93" s="134" t="n">
        <v>20</v>
      </c>
      <c r="K93" s="134" t="n">
        <v>180</v>
      </c>
      <c r="L93" s="134" t="n">
        <v>27</v>
      </c>
      <c r="M93" s="134" t="n">
        <v>131</v>
      </c>
      <c r="N93" s="81" t="n">
        <v>2</v>
      </c>
      <c r="O93" s="81" t="n">
        <v>1</v>
      </c>
      <c r="P93" s="81" t="n">
        <v>2</v>
      </c>
      <c r="Q93" s="81" t="n">
        <v>1</v>
      </c>
      <c r="R93" s="81" t="n">
        <v>1</v>
      </c>
      <c r="S93" s="81" t="n"/>
      <c r="T93" s="81" t="n"/>
      <c r="U93" s="81" t="n"/>
      <c r="V93" s="81" t="n"/>
      <c r="W93" s="134" t="n">
        <v>6</v>
      </c>
      <c r="X93" s="134" t="n">
        <v>390</v>
      </c>
      <c r="Y93" s="81" t="n">
        <v>0.015</v>
      </c>
      <c r="Z93" s="132" t="n">
        <v>0</v>
      </c>
      <c r="AA93" s="134" t="n">
        <v>16</v>
      </c>
      <c r="AB93" s="133" t="n"/>
    </row>
    <row r="94">
      <c r="A94" t="n">
        <v>2021</v>
      </c>
      <c r="B94" t="n">
        <v>1</v>
      </c>
      <c r="C94" s="134" t="n"/>
      <c r="D94" s="134" t="n">
        <v>49</v>
      </c>
      <c r="E94" s="134" t="inlineStr">
        <is>
          <t xml:space="preserve"> LgWashing machine (Cover)</t>
        </is>
      </c>
      <c r="F94" s="134" t="inlineStr">
        <is>
          <t>FMLGEI20000000</t>
        </is>
      </c>
      <c r="G94" s="134" t="n">
        <v>95.5</v>
      </c>
      <c r="H94" s="134" t="n">
        <v>104.5</v>
      </c>
      <c r="I94" s="134" t="n">
        <v>108.2</v>
      </c>
      <c r="J94" s="134" t="n">
        <v>101</v>
      </c>
      <c r="K94" s="134" t="n">
        <v>107</v>
      </c>
      <c r="L94" s="134" t="n">
        <v>67</v>
      </c>
      <c r="M94" s="134" t="n">
        <v>109</v>
      </c>
      <c r="N94" s="81" t="n">
        <v>9</v>
      </c>
      <c r="O94" s="81" t="n"/>
      <c r="P94" s="81" t="n">
        <v>5</v>
      </c>
      <c r="Q94" s="81" t="n">
        <v>3</v>
      </c>
      <c r="R94" s="81" t="n"/>
      <c r="S94" s="81" t="n"/>
      <c r="T94" s="81" t="n"/>
      <c r="U94" s="81" t="n"/>
      <c r="V94" s="81" t="n"/>
      <c r="W94" s="134" t="n">
        <v>17</v>
      </c>
      <c r="X94" s="134" t="n">
        <v>3125</v>
      </c>
      <c r="Y94" s="81" t="n">
        <v>0.015</v>
      </c>
      <c r="Z94" s="132" t="n">
        <v>2</v>
      </c>
      <c r="AA94" s="134" t="n">
        <v>18</v>
      </c>
      <c r="AB94" s="133" t="n"/>
    </row>
    <row r="95">
      <c r="A95" t="n">
        <v>2021</v>
      </c>
      <c r="B95" t="n">
        <v>1</v>
      </c>
      <c r="C95" s="134" t="n"/>
      <c r="D95" s="134" t="n">
        <v>556</v>
      </c>
      <c r="E95" s="134" t="inlineStr">
        <is>
          <t>LG 65 UM 73 top&amp;bottom</t>
        </is>
      </c>
      <c r="F95" s="134" t="inlineStr">
        <is>
          <t>FMLGEI65UM7301</t>
        </is>
      </c>
      <c r="G95" s="134" t="n">
        <v>1003.106</v>
      </c>
      <c r="H95" s="134" t="n">
        <v>1141.686</v>
      </c>
      <c r="I95" s="134" t="n">
        <v>1085.2</v>
      </c>
      <c r="J95" s="134" t="n">
        <v>20</v>
      </c>
      <c r="K95" s="134" t="n">
        <v>180</v>
      </c>
      <c r="L95" s="134" t="n">
        <v>25</v>
      </c>
      <c r="M95" s="134" t="n">
        <v>141</v>
      </c>
      <c r="N95" s="81" t="n">
        <v>4</v>
      </c>
      <c r="O95" s="81" t="n">
        <v>3</v>
      </c>
      <c r="P95" s="81" t="n">
        <v>3</v>
      </c>
      <c r="Q95" s="81" t="n"/>
      <c r="R95" s="81" t="n">
        <v>1</v>
      </c>
      <c r="S95" s="81" t="n"/>
      <c r="T95" s="81" t="n"/>
      <c r="U95" s="81" t="n"/>
      <c r="V95" s="81" t="n"/>
      <c r="W95" s="134" t="n">
        <v>10</v>
      </c>
      <c r="X95" s="134" t="n">
        <v>610</v>
      </c>
      <c r="Y95" s="81" t="n">
        <v>0.015</v>
      </c>
      <c r="Z95" s="132" t="n">
        <v>1</v>
      </c>
      <c r="AA95" s="134" t="n">
        <v>16</v>
      </c>
      <c r="AB95" s="133" t="n"/>
    </row>
    <row r="96">
      <c r="A96" t="n">
        <v>2021</v>
      </c>
      <c r="B96" t="n">
        <v>1</v>
      </c>
      <c r="C96" s="134" t="n"/>
      <c r="D96" s="134" t="n">
        <v>438</v>
      </c>
      <c r="E96" s="134" t="inlineStr">
        <is>
          <t xml:space="preserve">LG43LM63/UM73 </t>
        </is>
      </c>
      <c r="F96" s="134" t="inlineStr">
        <is>
          <t>FMLGEI43LM6373</t>
        </is>
      </c>
      <c r="G96" s="134" t="n">
        <v>315.235</v>
      </c>
      <c r="H96" s="134" t="n">
        <v>358.785</v>
      </c>
      <c r="I96" s="134" t="n">
        <v>348</v>
      </c>
      <c r="J96" s="134" t="n">
        <v>67</v>
      </c>
      <c r="K96" s="134" t="n">
        <v>161</v>
      </c>
      <c r="L96" s="134" t="n">
        <v>84</v>
      </c>
      <c r="M96" s="134" t="n">
        <v>129</v>
      </c>
      <c r="N96" s="81" t="n">
        <v>4</v>
      </c>
      <c r="O96" s="81" t="n"/>
      <c r="P96" s="81" t="n">
        <v>3</v>
      </c>
      <c r="Q96" s="81" t="n"/>
      <c r="R96" s="81" t="n">
        <v>2</v>
      </c>
      <c r="S96" s="81" t="n"/>
      <c r="T96" s="81" t="n"/>
      <c r="U96" s="81" t="n"/>
      <c r="V96" s="81" t="n"/>
      <c r="W96" s="134" t="n">
        <v>8</v>
      </c>
      <c r="X96" s="134" t="n">
        <v>1472</v>
      </c>
      <c r="Y96" s="81" t="n">
        <v>0.015</v>
      </c>
      <c r="Z96" s="132" t="n">
        <v>1</v>
      </c>
      <c r="AA96" s="134" t="n">
        <v>16</v>
      </c>
      <c r="AB96" s="133" t="n"/>
    </row>
    <row r="97">
      <c r="A97" t="n">
        <v>2021</v>
      </c>
      <c r="B97" t="n">
        <v>1</v>
      </c>
      <c r="C97" s="134" t="n"/>
      <c r="D97" s="134" t="n">
        <v>50</v>
      </c>
      <c r="E97" s="134" t="inlineStr">
        <is>
          <t>LgWashing machine (Angels)</t>
        </is>
      </c>
      <c r="F97" s="134" t="inlineStr">
        <is>
          <t>FMLGEI40000000</t>
        </is>
      </c>
      <c r="G97" s="134" t="n">
        <v>51.57</v>
      </c>
      <c r="H97" s="134" t="n">
        <v>56.43</v>
      </c>
      <c r="I97" s="134" t="n">
        <v>57.3</v>
      </c>
      <c r="J97" s="134" t="n">
        <v>101</v>
      </c>
      <c r="K97" s="134" t="n">
        <v>107</v>
      </c>
      <c r="L97" s="134" t="n">
        <v>67</v>
      </c>
      <c r="M97" s="134" t="n">
        <v>109</v>
      </c>
      <c r="N97" s="81" t="n">
        <v>6</v>
      </c>
      <c r="O97" s="81" t="n"/>
      <c r="P97" s="81" t="n">
        <v>10</v>
      </c>
      <c r="Q97" s="81" t="n">
        <v>2</v>
      </c>
      <c r="R97" s="81" t="n"/>
      <c r="S97" s="81" t="n"/>
      <c r="T97" s="81" t="n"/>
      <c r="U97" s="81" t="n"/>
      <c r="V97" s="81" t="n"/>
      <c r="W97" s="134" t="n">
        <v>18</v>
      </c>
      <c r="X97" s="134" t="n">
        <v>3126</v>
      </c>
      <c r="Y97" s="81" t="n">
        <v>0.015</v>
      </c>
      <c r="Z97" s="132" t="n">
        <v>2</v>
      </c>
      <c r="AA97" s="134" t="n">
        <v>18</v>
      </c>
      <c r="AB97" s="133" t="n"/>
    </row>
    <row r="98">
      <c r="A98" t="n">
        <v>2021</v>
      </c>
      <c r="B98" t="n">
        <v>1</v>
      </c>
      <c r="C98" s="134" t="n"/>
      <c r="D98" s="134" t="n">
        <v>122</v>
      </c>
      <c r="E98" s="134" t="inlineStr">
        <is>
          <t>LgWashing Mashine Base</t>
        </is>
      </c>
      <c r="F98" s="134" t="inlineStr">
        <is>
          <t>FMLGEI1000000</t>
        </is>
      </c>
      <c r="G98" s="134" t="n">
        <v>267.4</v>
      </c>
      <c r="H98" s="134" t="n">
        <v>292.6</v>
      </c>
      <c r="I98" s="134" t="n">
        <v>280.5</v>
      </c>
      <c r="J98" s="134" t="n">
        <v>63</v>
      </c>
      <c r="K98" s="134" t="n">
        <v>115</v>
      </c>
      <c r="L98" s="134" t="n">
        <v>66</v>
      </c>
      <c r="M98" s="134" t="n">
        <v>111</v>
      </c>
      <c r="N98" s="81" t="n">
        <v>41</v>
      </c>
      <c r="O98" s="81" t="n">
        <v>16</v>
      </c>
      <c r="P98" s="81" t="n">
        <v>18</v>
      </c>
      <c r="Q98" s="81" t="n">
        <v>15</v>
      </c>
      <c r="R98" s="81" t="n">
        <v>7</v>
      </c>
      <c r="S98" s="81" t="n"/>
      <c r="T98" s="81" t="n"/>
      <c r="U98" s="81" t="n"/>
      <c r="V98" s="81" t="n"/>
      <c r="W98" s="134" t="n">
        <v>97</v>
      </c>
      <c r="X98" s="134" t="n">
        <v>4817</v>
      </c>
      <c r="Y98" s="81" t="n">
        <v>0.015</v>
      </c>
      <c r="Z98" s="132" t="n">
        <v>12</v>
      </c>
      <c r="AA98" s="134" t="n">
        <v>22</v>
      </c>
      <c r="AB98" s="133" t="n"/>
    </row>
    <row r="99">
      <c r="A99" t="n">
        <v>2021</v>
      </c>
      <c r="B99" t="n">
        <v>1</v>
      </c>
      <c r="C99" s="134" t="n"/>
      <c r="D99" s="134" t="n">
        <v>658</v>
      </c>
      <c r="E99" s="134" t="inlineStr">
        <is>
          <t>PDFRP2122 كفر 70 شمال</t>
        </is>
      </c>
      <c r="F99" s="134" t="inlineStr">
        <is>
          <t>FMCFII7LRP2122</t>
        </is>
      </c>
      <c r="G99" s="134" t="n">
        <v>83.7</v>
      </c>
      <c r="H99" s="134" t="n">
        <v>96.3</v>
      </c>
      <c r="I99" s="134" t="n">
        <v>90.3</v>
      </c>
      <c r="J99" s="134" t="n">
        <v>60</v>
      </c>
      <c r="K99" s="134" t="n">
        <v>180</v>
      </c>
      <c r="L99" s="134" t="n">
        <v>58</v>
      </c>
      <c r="M99" s="134" t="n">
        <v>192</v>
      </c>
      <c r="N99" s="81" t="n">
        <v>27</v>
      </c>
      <c r="O99" s="81" t="n">
        <v>12</v>
      </c>
      <c r="P99" s="81" t="n">
        <v>20</v>
      </c>
      <c r="Q99" s="81" t="n"/>
      <c r="R99" s="81" t="n"/>
      <c r="S99" s="81" t="n"/>
      <c r="T99" s="81" t="n"/>
      <c r="U99" s="81" t="n"/>
      <c r="V99" s="81" t="n"/>
      <c r="W99" s="134" t="n">
        <v>59</v>
      </c>
      <c r="X99" s="134" t="n">
        <v>3479</v>
      </c>
      <c r="Y99" s="81" t="n">
        <v>0.02</v>
      </c>
      <c r="Z99" s="132" t="n">
        <v>7</v>
      </c>
      <c r="AA99" s="134" t="n">
        <v>20</v>
      </c>
      <c r="AB99" s="133" t="n"/>
    </row>
    <row r="100">
      <c r="A100" t="n">
        <v>2021</v>
      </c>
      <c r="B100" t="n">
        <v>1</v>
      </c>
      <c r="C100" s="134" t="n"/>
      <c r="D100" s="134" t="n">
        <v>656</v>
      </c>
      <c r="E100" s="134" t="inlineStr">
        <is>
          <t>PDFRP2123 قاعده 70 شمال</t>
        </is>
      </c>
      <c r="F100" s="134" t="inlineStr">
        <is>
          <t>FMCFII1LRP2123</t>
        </is>
      </c>
      <c r="G100" s="134" t="n">
        <v>137.64</v>
      </c>
      <c r="H100" s="134" t="n">
        <v>158.36</v>
      </c>
      <c r="I100" s="134" t="n">
        <v>148.1</v>
      </c>
      <c r="J100" s="134" t="n">
        <v>60</v>
      </c>
      <c r="K100" s="134" t="n">
        <v>180</v>
      </c>
      <c r="L100" s="134" t="n">
        <v>58</v>
      </c>
      <c r="M100" s="134" t="n">
        <v>192</v>
      </c>
      <c r="N100" s="81" t="n">
        <v>26</v>
      </c>
      <c r="O100" s="81" t="n">
        <v>13</v>
      </c>
      <c r="P100" s="81" t="n">
        <v>21</v>
      </c>
      <c r="Q100" s="81" t="n"/>
      <c r="R100" s="81" t="n">
        <v>1</v>
      </c>
      <c r="S100" s="81" t="n"/>
      <c r="T100" s="81" t="n"/>
      <c r="U100" s="81" t="n"/>
      <c r="V100" s="81" t="n"/>
      <c r="W100" s="134" t="n">
        <v>61</v>
      </c>
      <c r="X100" s="134" t="n">
        <v>3501</v>
      </c>
      <c r="Y100" s="81" t="n">
        <v>0.02</v>
      </c>
      <c r="Z100" s="132" t="n">
        <v>7</v>
      </c>
      <c r="AA100" s="134" t="n">
        <v>20</v>
      </c>
      <c r="AB100" s="133" t="n"/>
    </row>
    <row r="101">
      <c r="A101" t="n">
        <v>2021</v>
      </c>
      <c r="B101" t="n">
        <v>1</v>
      </c>
      <c r="C101" s="134" t="n"/>
      <c r="D101" s="134" t="n">
        <v>657</v>
      </c>
      <c r="E101" s="134" t="inlineStr">
        <is>
          <t>PDFRP2124 كفر 70 يمين</t>
        </is>
      </c>
      <c r="F101" s="134" t="inlineStr">
        <is>
          <t>FMCFII7RRP2124</t>
        </is>
      </c>
      <c r="G101" s="134" t="n">
        <v>83.7</v>
      </c>
      <c r="H101" s="134" t="n">
        <v>96.3</v>
      </c>
      <c r="I101" s="134" t="n">
        <v>90.3</v>
      </c>
      <c r="J101" s="134" t="n">
        <v>60</v>
      </c>
      <c r="K101" s="134" t="n">
        <v>180</v>
      </c>
      <c r="L101" s="134" t="n">
        <v>58</v>
      </c>
      <c r="M101" s="134" t="n">
        <v>192</v>
      </c>
      <c r="N101" s="81" t="n">
        <v>27</v>
      </c>
      <c r="O101" s="81" t="n">
        <v>13</v>
      </c>
      <c r="P101" s="81" t="n">
        <v>23</v>
      </c>
      <c r="Q101" s="81" t="n"/>
      <c r="R101" s="81" t="n"/>
      <c r="S101" s="81" t="n"/>
      <c r="T101" s="81" t="n"/>
      <c r="U101" s="81" t="n"/>
      <c r="V101" s="81" t="n"/>
      <c r="W101" s="134" t="n">
        <v>63</v>
      </c>
      <c r="X101" s="134" t="n">
        <v>3558</v>
      </c>
      <c r="Y101" s="81" t="n">
        <v>0.02</v>
      </c>
      <c r="Z101" s="132" t="n">
        <v>8</v>
      </c>
      <c r="AA101" s="134" t="n">
        <v>20</v>
      </c>
      <c r="AB101" s="133" t="n"/>
    </row>
    <row r="102">
      <c r="A102" t="n">
        <v>2021</v>
      </c>
      <c r="B102" t="n">
        <v>1</v>
      </c>
      <c r="C102" s="134" t="n"/>
      <c r="D102" s="134" t="n">
        <v>655</v>
      </c>
      <c r="E102" s="134" t="inlineStr">
        <is>
          <t>PDFRP2125 قاعده 70 يمين</t>
        </is>
      </c>
      <c r="F102" s="134" t="inlineStr">
        <is>
          <t>FMCFII1RRP2125</t>
        </is>
      </c>
      <c r="G102" s="134" t="n">
        <v>137.64</v>
      </c>
      <c r="H102" s="134" t="n">
        <v>158.36</v>
      </c>
      <c r="I102" s="134" t="n">
        <v>148.1</v>
      </c>
      <c r="J102" s="134" t="n">
        <v>60</v>
      </c>
      <c r="K102" s="134" t="n">
        <v>180</v>
      </c>
      <c r="L102" s="134" t="n">
        <v>58</v>
      </c>
      <c r="M102" s="134" t="n">
        <v>192</v>
      </c>
      <c r="N102" s="81" t="n">
        <v>27</v>
      </c>
      <c r="O102" s="81" t="n">
        <v>13</v>
      </c>
      <c r="P102" s="81" t="n">
        <v>21</v>
      </c>
      <c r="Q102" s="81" t="n"/>
      <c r="R102" s="81" t="n">
        <v>2</v>
      </c>
      <c r="S102" s="81" t="n"/>
      <c r="T102" s="81" t="n"/>
      <c r="U102" s="81" t="n"/>
      <c r="V102" s="81" t="n"/>
      <c r="W102" s="134" t="n">
        <v>63</v>
      </c>
      <c r="X102" s="134" t="n">
        <v>3563</v>
      </c>
      <c r="Y102" s="81" t="n">
        <v>0.02</v>
      </c>
      <c r="Z102" s="132" t="n">
        <v>8</v>
      </c>
      <c r="AA102" s="134" t="n">
        <v>20</v>
      </c>
      <c r="AB102" s="133" t="n"/>
    </row>
    <row r="103">
      <c r="A103" t="n">
        <v>2021</v>
      </c>
      <c r="B103" t="n">
        <v>1</v>
      </c>
      <c r="C103" s="134" t="n"/>
      <c r="D103" s="134" t="n">
        <v>645</v>
      </c>
      <c r="E103" s="134" t="inlineStr">
        <is>
          <t>Stop Coller S4</t>
        </is>
      </c>
      <c r="F103" s="134" t="inlineStr">
        <is>
          <t>FMENCI0S400000</t>
        </is>
      </c>
      <c r="G103" s="134" t="n">
        <v>123.69</v>
      </c>
      <c r="H103" s="134" t="n">
        <v>142.31</v>
      </c>
      <c r="I103" s="134" t="n">
        <v>142.7</v>
      </c>
      <c r="J103" s="134" t="n">
        <v>80</v>
      </c>
      <c r="K103" s="134" t="n">
        <v>180</v>
      </c>
      <c r="L103" s="134" t="n">
        <v>81</v>
      </c>
      <c r="M103" s="134" t="n">
        <v>178</v>
      </c>
      <c r="N103" s="81" t="n">
        <v>6</v>
      </c>
      <c r="O103" s="81" t="n"/>
      <c r="P103" s="81" t="n">
        <v>2</v>
      </c>
      <c r="Q103" s="81" t="n"/>
      <c r="R103" s="81" t="n"/>
      <c r="S103" s="81" t="n"/>
      <c r="T103" s="81" t="n"/>
      <c r="U103" s="81" t="n"/>
      <c r="V103" s="81" t="n"/>
      <c r="W103" s="134" t="n">
        <v>8</v>
      </c>
      <c r="X103" s="134" t="n">
        <v>1008</v>
      </c>
      <c r="Y103" s="81" t="n">
        <v>0.02</v>
      </c>
      <c r="Z103" s="132" t="n">
        <v>2</v>
      </c>
      <c r="AA103" s="134" t="n">
        <v>20</v>
      </c>
      <c r="AB103" s="133" t="n"/>
    </row>
    <row r="104">
      <c r="A104" t="n">
        <v>2021</v>
      </c>
      <c r="B104" t="n">
        <v>1</v>
      </c>
      <c r="C104" s="134" t="n"/>
      <c r="D104" s="134" t="n">
        <v>625</v>
      </c>
      <c r="E104" s="134" t="inlineStr">
        <is>
          <t>جزء وسط غساله 10 كيلو فوق اتوماتيك 16338000004075</t>
        </is>
      </c>
      <c r="F104" s="134" t="inlineStr">
        <is>
          <t>FMCFII61004075</t>
        </is>
      </c>
      <c r="G104" s="134" t="n">
        <v>129.01</v>
      </c>
      <c r="H104" s="134" t="n">
        <v>150.99</v>
      </c>
      <c r="I104" s="134" t="n">
        <v>142.1</v>
      </c>
      <c r="J104" s="134" t="n">
        <v>18</v>
      </c>
      <c r="K104" s="134" t="n">
        <v>200</v>
      </c>
      <c r="L104" s="134" t="n">
        <v>26</v>
      </c>
      <c r="M104" s="134" t="n">
        <v>137</v>
      </c>
      <c r="N104" s="81" t="n">
        <v>10</v>
      </c>
      <c r="O104" s="81" t="n">
        <v>1</v>
      </c>
      <c r="P104" s="81" t="n">
        <v>4</v>
      </c>
      <c r="Q104" s="81" t="n"/>
      <c r="R104" s="81" t="n"/>
      <c r="S104" s="81" t="n"/>
      <c r="T104" s="81" t="n"/>
      <c r="U104" s="81" t="n"/>
      <c r="V104" s="81" t="n"/>
      <c r="W104" s="134" t="n">
        <v>15</v>
      </c>
      <c r="X104" s="134" t="n">
        <v>900</v>
      </c>
      <c r="Y104" s="81" t="n">
        <v>0.015</v>
      </c>
      <c r="Z104" s="132" t="n">
        <v>3</v>
      </c>
      <c r="AA104" s="134" t="n">
        <v>25</v>
      </c>
      <c r="AB104" s="133" t="n"/>
    </row>
    <row r="105">
      <c r="A105" t="n">
        <v>2021</v>
      </c>
      <c r="B105" t="n">
        <v>1</v>
      </c>
      <c r="C105" s="134" t="n"/>
      <c r="D105" s="134" t="n">
        <v>629</v>
      </c>
      <c r="E105" s="134" t="inlineStr">
        <is>
          <t>جزء وسط غساله 12 كيلو فوق اتوماتيك 16338000004078</t>
        </is>
      </c>
      <c r="F105" s="134" t="inlineStr">
        <is>
          <t>FMCFII61204078</t>
        </is>
      </c>
      <c r="G105" s="134" t="n">
        <v>203.983</v>
      </c>
      <c r="H105" s="134" t="n">
        <v>238.017</v>
      </c>
      <c r="I105" s="134" t="n">
        <v>232</v>
      </c>
      <c r="J105" s="134" t="n">
        <v>18</v>
      </c>
      <c r="K105" s="134" t="n">
        <v>200</v>
      </c>
      <c r="L105" s="134" t="n">
        <v>22</v>
      </c>
      <c r="M105" s="134" t="n">
        <v>166</v>
      </c>
      <c r="N105" s="81" t="n">
        <v>11</v>
      </c>
      <c r="O105" s="81" t="n">
        <v>6</v>
      </c>
      <c r="P105" s="81" t="n">
        <v>5</v>
      </c>
      <c r="Q105" s="81" t="n"/>
      <c r="R105" s="81" t="n"/>
      <c r="S105" s="81" t="n"/>
      <c r="T105" s="81" t="n"/>
      <c r="U105" s="81" t="n"/>
      <c r="V105" s="81" t="n"/>
      <c r="W105" s="134" t="n">
        <v>22</v>
      </c>
      <c r="X105" s="134" t="n">
        <v>832</v>
      </c>
      <c r="Y105" s="81" t="n">
        <v>0.015</v>
      </c>
      <c r="Z105" s="132" t="n">
        <v>4</v>
      </c>
      <c r="AA105" s="134" t="n">
        <v>25</v>
      </c>
      <c r="AB105" s="133" t="n"/>
    </row>
    <row r="106">
      <c r="A106" t="n">
        <v>2021</v>
      </c>
      <c r="B106" t="n">
        <v>1</v>
      </c>
      <c r="C106" s="134" t="n"/>
      <c r="D106" s="134" t="n">
        <v>621</v>
      </c>
      <c r="E106" s="134" t="inlineStr">
        <is>
          <t>جزء وسط غساله 8 كيلو فوق اتوماتيك 16338000005664</t>
        </is>
      </c>
      <c r="F106" s="134" t="inlineStr">
        <is>
          <t>FMCFII60805664</t>
        </is>
      </c>
      <c r="G106" s="134" t="n">
        <v>175.9885</v>
      </c>
      <c r="H106" s="134" t="n">
        <v>207.0115</v>
      </c>
      <c r="I106" s="134" t="n">
        <v>201.5</v>
      </c>
      <c r="J106" s="134" t="n">
        <v>18</v>
      </c>
      <c r="K106" s="134" t="n">
        <v>200</v>
      </c>
      <c r="L106" s="134" t="n">
        <v>24</v>
      </c>
      <c r="M106" s="134" t="n">
        <v>152</v>
      </c>
      <c r="N106" s="81" t="n">
        <v>4</v>
      </c>
      <c r="O106" s="81" t="n"/>
      <c r="P106" s="81" t="n">
        <v>5</v>
      </c>
      <c r="Q106" s="81" t="n"/>
      <c r="R106" s="81" t="n"/>
      <c r="S106" s="81" t="n"/>
      <c r="T106" s="81" t="n"/>
      <c r="U106" s="81" t="n"/>
      <c r="V106" s="81" t="n"/>
      <c r="W106" s="134" t="n">
        <v>9</v>
      </c>
      <c r="X106" s="134" t="n">
        <v>459</v>
      </c>
      <c r="Y106" s="81" t="n">
        <v>0.015</v>
      </c>
      <c r="Z106" s="132" t="n">
        <v>2</v>
      </c>
      <c r="AA106" s="134" t="n">
        <v>25</v>
      </c>
      <c r="AB106" s="133" t="n"/>
    </row>
    <row r="107">
      <c r="A107" t="n">
        <v>2021</v>
      </c>
      <c r="B107" t="n">
        <v>1</v>
      </c>
      <c r="C107" s="134" t="n"/>
      <c r="D107" s="134" t="n">
        <v>445</v>
      </c>
      <c r="E107" s="134" t="inlineStr">
        <is>
          <t>زانوسى العبد 303</t>
        </is>
      </c>
      <c r="F107" s="134" t="inlineStr">
        <is>
          <t>FMABDI30300000</t>
        </is>
      </c>
      <c r="G107" s="134" t="n">
        <v>25.2</v>
      </c>
      <c r="H107" s="134" t="n">
        <v>30.8</v>
      </c>
      <c r="I107" s="134" t="n">
        <v>27.2</v>
      </c>
      <c r="J107" s="134" t="n">
        <v>60</v>
      </c>
      <c r="K107" s="134" t="n">
        <v>180</v>
      </c>
      <c r="L107" s="134" t="n">
        <v>82</v>
      </c>
      <c r="M107" s="134" t="n">
        <v>133</v>
      </c>
      <c r="N107" s="81" t="n">
        <v>14</v>
      </c>
      <c r="O107" s="81" t="n">
        <v>4</v>
      </c>
      <c r="P107" s="81" t="n">
        <v>7</v>
      </c>
      <c r="Q107" s="81" t="n"/>
      <c r="R107" s="81" t="n"/>
      <c r="S107" s="81" t="n"/>
      <c r="T107" s="81" t="n"/>
      <c r="U107" s="81" t="n"/>
      <c r="V107" s="81" t="n"/>
      <c r="W107" s="134" t="n">
        <v>25</v>
      </c>
      <c r="X107" s="134" t="n">
        <v>3730</v>
      </c>
      <c r="Y107" s="81" t="n">
        <v>0.015</v>
      </c>
      <c r="Z107" s="132" t="n">
        <v>4</v>
      </c>
      <c r="AA107" s="134" t="n">
        <v>29</v>
      </c>
      <c r="AB107" s="133" t="n"/>
    </row>
    <row r="108">
      <c r="A108" t="n">
        <v>2021</v>
      </c>
      <c r="B108" t="n">
        <v>1</v>
      </c>
      <c r="C108" s="134" t="n"/>
      <c r="D108" s="134" t="n">
        <v>446</v>
      </c>
      <c r="E108" s="134" t="inlineStr">
        <is>
          <t>زانوسى العبد 304</t>
        </is>
      </c>
      <c r="F108" s="134" t="inlineStr">
        <is>
          <t>FMABDI30400000</t>
        </is>
      </c>
      <c r="G108" s="134" t="n">
        <v>150.3</v>
      </c>
      <c r="H108" s="134" t="n">
        <v>183.7</v>
      </c>
      <c r="I108" s="134" t="n">
        <v>164.8</v>
      </c>
      <c r="J108" s="134" t="n">
        <v>60</v>
      </c>
      <c r="K108" s="134" t="n">
        <v>180</v>
      </c>
      <c r="L108" s="134" t="n">
        <v>82</v>
      </c>
      <c r="M108" s="134" t="n">
        <v>133</v>
      </c>
      <c r="N108" s="81" t="n">
        <v>17</v>
      </c>
      <c r="O108" s="81" t="n">
        <v>4</v>
      </c>
      <c r="P108" s="81" t="n">
        <v>9</v>
      </c>
      <c r="Q108" s="81" t="n"/>
      <c r="R108" s="81" t="n"/>
      <c r="S108" s="81" t="n"/>
      <c r="T108" s="81" t="n"/>
      <c r="U108" s="81" t="n"/>
      <c r="V108" s="81" t="n"/>
      <c r="W108" s="134" t="n">
        <v>30</v>
      </c>
      <c r="X108" s="134" t="n">
        <v>2483</v>
      </c>
      <c r="Y108" s="81" t="n">
        <v>0.015</v>
      </c>
      <c r="Z108" s="132" t="n">
        <v>4</v>
      </c>
      <c r="AA108" s="134" t="n">
        <v>29</v>
      </c>
      <c r="AB108" s="133" t="n"/>
    </row>
    <row r="109">
      <c r="A109" t="n">
        <v>2021</v>
      </c>
      <c r="B109" t="n">
        <v>1</v>
      </c>
      <c r="C109" s="134" t="n"/>
      <c r="D109" s="134" t="n">
        <v>439</v>
      </c>
      <c r="E109" s="134" t="inlineStr">
        <is>
          <t>زانوسى العبد 305</t>
        </is>
      </c>
      <c r="F109" s="134" t="inlineStr">
        <is>
          <t>FMABDI30500000</t>
        </is>
      </c>
      <c r="G109" s="134" t="n">
        <v>308.7</v>
      </c>
      <c r="H109" s="134" t="n">
        <v>377.3</v>
      </c>
      <c r="I109" s="134" t="n">
        <v>352.7</v>
      </c>
      <c r="J109" s="134" t="n">
        <v>45</v>
      </c>
      <c r="K109" s="134" t="n">
        <v>320</v>
      </c>
      <c r="L109" s="134" t="n">
        <v>50</v>
      </c>
      <c r="M109" s="134" t="n">
        <v>297</v>
      </c>
      <c r="N109" s="81" t="n">
        <v>63</v>
      </c>
      <c r="O109" s="81" t="n">
        <v>19</v>
      </c>
      <c r="P109" s="81" t="n">
        <v>93</v>
      </c>
      <c r="Q109" s="81" t="n">
        <v>3</v>
      </c>
      <c r="R109" s="81" t="n">
        <v>1</v>
      </c>
      <c r="S109" s="81" t="n"/>
      <c r="T109" s="81" t="n"/>
      <c r="U109" s="81" t="n"/>
      <c r="V109" s="81" t="n"/>
      <c r="W109" s="134" t="n">
        <v>179</v>
      </c>
      <c r="X109" s="134" t="n">
        <v>5919</v>
      </c>
      <c r="Y109" s="81" t="n">
        <v>0.015</v>
      </c>
      <c r="Z109" s="132" t="n">
        <v>11</v>
      </c>
      <c r="AA109" s="134" t="n">
        <v>29</v>
      </c>
      <c r="AB109" s="133" t="n"/>
    </row>
    <row r="110">
      <c r="A110" t="n">
        <v>2021</v>
      </c>
      <c r="B110" t="n">
        <v>1</v>
      </c>
      <c r="C110" s="134" t="n"/>
      <c r="D110" s="134" t="n">
        <v>447</v>
      </c>
      <c r="E110" s="134" t="inlineStr">
        <is>
          <t>زانوسي العبد 308</t>
        </is>
      </c>
      <c r="F110" s="134" t="inlineStr">
        <is>
          <t>FMABDI30800000</t>
        </is>
      </c>
      <c r="G110" s="134" t="n">
        <v>159.3</v>
      </c>
      <c r="H110" s="134" t="n">
        <v>194.7</v>
      </c>
      <c r="I110" s="134" t="n">
        <v>171</v>
      </c>
      <c r="J110" s="134" t="n">
        <v>60</v>
      </c>
      <c r="K110" s="134" t="n">
        <v>180</v>
      </c>
      <c r="L110" s="134" t="n">
        <v>82</v>
      </c>
      <c r="M110" s="134" t="n">
        <v>133</v>
      </c>
      <c r="N110" s="81" t="n">
        <v>14</v>
      </c>
      <c r="O110" s="81" t="n">
        <v>3</v>
      </c>
      <c r="P110" s="81" t="n">
        <v>10</v>
      </c>
      <c r="Q110" s="81" t="n"/>
      <c r="R110" s="81" t="n"/>
      <c r="S110" s="81" t="n"/>
      <c r="T110" s="81" t="n"/>
      <c r="U110" s="81" t="n"/>
      <c r="V110" s="81" t="n"/>
      <c r="W110" s="134" t="n">
        <v>27</v>
      </c>
      <c r="X110" s="134" t="n">
        <v>3081</v>
      </c>
      <c r="Y110" s="81" t="n">
        <v>0.015</v>
      </c>
      <c r="Z110" s="132" t="n">
        <v>4</v>
      </c>
      <c r="AA110" s="134" t="n">
        <v>29</v>
      </c>
      <c r="AB110" s="133" t="n"/>
    </row>
    <row r="111">
      <c r="A111" t="n">
        <v>2021</v>
      </c>
      <c r="B111" t="n">
        <v>1</v>
      </c>
      <c r="C111" s="134" t="n"/>
      <c r="D111" s="134" t="n">
        <v>448</v>
      </c>
      <c r="E111" s="134" t="inlineStr">
        <is>
          <t>زانوسي العبد 314</t>
        </is>
      </c>
      <c r="F111" s="134" t="inlineStr">
        <is>
          <t>FMABDI31400000</t>
        </is>
      </c>
      <c r="G111" s="134" t="n">
        <v>20.7</v>
      </c>
      <c r="H111" s="134" t="n">
        <v>25.3</v>
      </c>
      <c r="I111" s="134" t="n">
        <v>22.5</v>
      </c>
      <c r="J111" s="134" t="n">
        <v>60</v>
      </c>
      <c r="K111" s="134" t="n">
        <v>180</v>
      </c>
      <c r="L111" s="134" t="n">
        <v>82</v>
      </c>
      <c r="M111" s="134" t="n">
        <v>133</v>
      </c>
      <c r="N111" s="81" t="n">
        <v>13</v>
      </c>
      <c r="O111" s="81" t="n">
        <v>3</v>
      </c>
      <c r="P111" s="81" t="n">
        <v>9</v>
      </c>
      <c r="Q111" s="81" t="n"/>
      <c r="R111" s="81" t="n"/>
      <c r="S111" s="81" t="n"/>
      <c r="T111" s="81" t="n"/>
      <c r="U111" s="81" t="n"/>
      <c r="V111" s="81" t="n"/>
      <c r="W111" s="134" t="n">
        <v>25</v>
      </c>
      <c r="X111" s="134" t="n">
        <v>3059</v>
      </c>
      <c r="Y111" s="81" t="n">
        <v>0.015</v>
      </c>
      <c r="Z111" s="132" t="n">
        <v>4</v>
      </c>
      <c r="AA111" s="134" t="n">
        <v>29</v>
      </c>
      <c r="AB111" s="133" t="n"/>
    </row>
    <row r="112">
      <c r="A112" t="n">
        <v>2021</v>
      </c>
      <c r="B112" t="n">
        <v>1</v>
      </c>
      <c r="C112" s="134" t="n"/>
      <c r="D112" s="134" t="n">
        <v>626</v>
      </c>
      <c r="E112" s="134" t="inlineStr">
        <is>
          <t>زوايا غساله 10 كيلو فوق اتوماتيك 16338000004073</t>
        </is>
      </c>
      <c r="F112" s="134" t="inlineStr">
        <is>
          <t>FMCFII21004073</t>
        </is>
      </c>
      <c r="G112" s="134" t="n">
        <v>254.058</v>
      </c>
      <c r="H112" s="134" t="n">
        <v>297.942</v>
      </c>
      <c r="I112" s="134" t="n">
        <v>286.7</v>
      </c>
      <c r="J112" s="134" t="n">
        <v>18</v>
      </c>
      <c r="K112" s="134" t="n">
        <v>200</v>
      </c>
      <c r="L112" s="134" t="n">
        <v>26</v>
      </c>
      <c r="M112" s="134" t="n">
        <v>137</v>
      </c>
      <c r="N112" s="81" t="n">
        <v>19</v>
      </c>
      <c r="O112" s="81" t="n">
        <v>3</v>
      </c>
      <c r="P112" s="81" t="n">
        <v>15</v>
      </c>
      <c r="Q112" s="81" t="n"/>
      <c r="R112" s="81" t="n"/>
      <c r="S112" s="81" t="n"/>
      <c r="T112" s="81" t="n"/>
      <c r="U112" s="81" t="n"/>
      <c r="V112" s="81" t="n"/>
      <c r="W112" s="134" t="n">
        <v>37</v>
      </c>
      <c r="X112" s="134" t="n">
        <v>1192</v>
      </c>
      <c r="Y112" s="81" t="n">
        <v>0.015</v>
      </c>
      <c r="Z112" s="132" t="n">
        <v>3</v>
      </c>
      <c r="AA112" s="134" t="n">
        <v>25</v>
      </c>
      <c r="AB112" s="133" t="n"/>
    </row>
    <row r="113">
      <c r="A113" t="n">
        <v>2021</v>
      </c>
      <c r="B113" t="n">
        <v>1</v>
      </c>
      <c r="C113" s="134" t="n"/>
      <c r="D113" s="134" t="n">
        <v>630</v>
      </c>
      <c r="E113" s="134" t="inlineStr">
        <is>
          <t>زوايا غساله 12 كيلو فوق اتوماتيك 16338000004069</t>
        </is>
      </c>
      <c r="F113" s="134" t="inlineStr">
        <is>
          <t>FMCFII21204069</t>
        </is>
      </c>
      <c r="G113" s="134" t="n">
        <v>197.843</v>
      </c>
      <c r="H113" s="134" t="n">
        <v>230.157</v>
      </c>
      <c r="I113" s="134" t="n">
        <v>219.5</v>
      </c>
      <c r="J113" s="134" t="n">
        <v>18</v>
      </c>
      <c r="K113" s="134" t="n">
        <v>200</v>
      </c>
      <c r="L113" s="134" t="n">
        <v>22</v>
      </c>
      <c r="M113" s="134" t="n">
        <v>166</v>
      </c>
      <c r="N113" s="81" t="n">
        <v>39</v>
      </c>
      <c r="O113" s="81" t="n">
        <v>30</v>
      </c>
      <c r="P113" s="81" t="n">
        <v>19</v>
      </c>
      <c r="Q113" s="81" t="n"/>
      <c r="R113" s="81" t="n"/>
      <c r="S113" s="81" t="n"/>
      <c r="T113" s="81" t="n"/>
      <c r="U113" s="81" t="n"/>
      <c r="V113" s="81" t="n"/>
      <c r="W113" s="134" t="n">
        <v>88</v>
      </c>
      <c r="X113" s="134" t="n">
        <v>898</v>
      </c>
      <c r="Y113" s="81" t="n">
        <v>0.015</v>
      </c>
      <c r="Z113" s="132" t="n">
        <v>4</v>
      </c>
      <c r="AA113" s="134" t="n">
        <v>25</v>
      </c>
      <c r="AB113" s="133" t="n"/>
    </row>
    <row r="114">
      <c r="A114" t="n">
        <v>2021</v>
      </c>
      <c r="B114" t="n">
        <v>1</v>
      </c>
      <c r="C114" s="134" t="n"/>
      <c r="D114" s="134" t="n">
        <v>622</v>
      </c>
      <c r="E114" s="134" t="inlineStr">
        <is>
          <t>زوايا غساله  8 كيلو فوق اتوماتيك F+B 16338000004053</t>
        </is>
      </c>
      <c r="F114" s="134" t="inlineStr">
        <is>
          <t>FMCFII20804053</t>
        </is>
      </c>
      <c r="G114" s="134" t="n">
        <v>172.414</v>
      </c>
      <c r="H114" s="134" t="n">
        <v>201.586</v>
      </c>
      <c r="I114" s="134" t="n">
        <v>194.4</v>
      </c>
      <c r="J114" s="134" t="n">
        <v>18</v>
      </c>
      <c r="K114" s="134" t="n">
        <v>200</v>
      </c>
      <c r="L114" s="134" t="n">
        <v>24</v>
      </c>
      <c r="M114" s="134" t="n">
        <v>152</v>
      </c>
      <c r="N114" s="81" t="n">
        <v>4</v>
      </c>
      <c r="O114" s="81" t="n"/>
      <c r="P114" s="81" t="n">
        <v>11</v>
      </c>
      <c r="Q114" s="81" t="n"/>
      <c r="R114" s="81" t="n"/>
      <c r="S114" s="81" t="n"/>
      <c r="T114" s="81" t="n"/>
      <c r="U114" s="81" t="n"/>
      <c r="V114" s="81" t="n"/>
      <c r="W114" s="134" t="n">
        <v>15</v>
      </c>
      <c r="X114" s="134" t="n">
        <v>465</v>
      </c>
      <c r="Y114" s="81" t="n">
        <v>0.015</v>
      </c>
      <c r="Z114" s="132" t="n">
        <v>2</v>
      </c>
      <c r="AA114" s="134" t="n">
        <v>25</v>
      </c>
      <c r="AB114" s="133" t="n"/>
    </row>
    <row r="115">
      <c r="A115" t="n">
        <v>2021</v>
      </c>
      <c r="B115" t="n">
        <v>1</v>
      </c>
      <c r="C115" s="134" t="n"/>
      <c r="D115" s="134" t="n">
        <v>299</v>
      </c>
      <c r="E115" s="134" t="inlineStr">
        <is>
          <t>سخان غاز 6لتر</t>
        </is>
      </c>
      <c r="F115" s="134" t="inlineStr">
        <is>
          <t>FMDAHI5L000000</t>
        </is>
      </c>
      <c r="G115" s="134" t="n">
        <v>106.95</v>
      </c>
      <c r="H115" s="134" t="n">
        <v>123.05</v>
      </c>
      <c r="I115" s="134" t="n">
        <v>109</v>
      </c>
      <c r="J115" s="134" t="n">
        <v>70</v>
      </c>
      <c r="K115" s="134" t="n">
        <v>154</v>
      </c>
      <c r="L115" s="134" t="n">
        <v>84</v>
      </c>
      <c r="M115" s="134" t="n">
        <v>131</v>
      </c>
      <c r="N115" s="81" t="n">
        <v>84</v>
      </c>
      <c r="O115" s="81" t="n">
        <v>52</v>
      </c>
      <c r="P115" s="81" t="n">
        <v>72</v>
      </c>
      <c r="Q115" s="81" t="n">
        <v>8</v>
      </c>
      <c r="R115" s="81" t="n">
        <v>14</v>
      </c>
      <c r="S115" s="81" t="n"/>
      <c r="T115" s="81" t="n"/>
      <c r="U115" s="81" t="n"/>
      <c r="V115" s="81" t="n"/>
      <c r="W115" s="134" t="n">
        <v>224</v>
      </c>
      <c r="X115" s="134" t="n">
        <v>17768</v>
      </c>
      <c r="Y115" s="81" t="n">
        <v>0.02</v>
      </c>
      <c r="Z115" s="132" t="n">
        <v>18</v>
      </c>
      <c r="AA115" s="134" t="n"/>
      <c r="AB115" s="133" t="n"/>
    </row>
    <row r="116">
      <c r="A116" t="n">
        <v>2021</v>
      </c>
      <c r="B116" t="n">
        <v>1</v>
      </c>
      <c r="C116" s="134" t="n"/>
      <c r="D116" s="134" t="n">
        <v>348</v>
      </c>
      <c r="E116" s="134" t="inlineStr">
        <is>
          <t>شتلات 150 سيكم / اسنا</t>
        </is>
      </c>
      <c r="F116" s="134" t="inlineStr">
        <is>
          <t>FMSEKB150N0000</t>
        </is>
      </c>
      <c r="G116" s="134" t="n">
        <v>465</v>
      </c>
      <c r="H116" s="134" t="n">
        <v>535</v>
      </c>
      <c r="I116" s="134" t="n">
        <v>486.4</v>
      </c>
      <c r="J116" s="134" t="n">
        <v>40</v>
      </c>
      <c r="K116" s="134" t="n">
        <v>144</v>
      </c>
      <c r="L116" s="134" t="n">
        <v>44</v>
      </c>
      <c r="M116" s="134" t="n">
        <v>161</v>
      </c>
      <c r="N116" s="81" t="n">
        <v>14</v>
      </c>
      <c r="O116" s="81" t="n">
        <v>6</v>
      </c>
      <c r="P116" s="81" t="n">
        <v>7</v>
      </c>
      <c r="Q116" s="81" t="n">
        <v>2</v>
      </c>
      <c r="R116" s="81" t="n">
        <v>1</v>
      </c>
      <c r="S116" s="81" t="n"/>
      <c r="T116" s="81" t="n"/>
      <c r="U116" s="81" t="n"/>
      <c r="V116" s="81" t="n"/>
      <c r="W116" s="134" t="n">
        <v>30</v>
      </c>
      <c r="X116" s="134" t="n">
        <v>2844</v>
      </c>
      <c r="Y116" s="81" t="n">
        <v>0.015</v>
      </c>
      <c r="Z116" s="132" t="n">
        <v>3</v>
      </c>
      <c r="AA116" s="134" t="n">
        <v>25</v>
      </c>
      <c r="AB116" s="133" t="n"/>
    </row>
    <row r="117">
      <c r="A117" t="n">
        <v>2021</v>
      </c>
      <c r="B117" t="n">
        <v>1</v>
      </c>
      <c r="C117" s="134" t="n"/>
      <c r="D117" s="134" t="n">
        <v>347</v>
      </c>
      <c r="E117" s="134" t="inlineStr">
        <is>
          <t>شتلات 216 سيكم بني سويف</t>
        </is>
      </c>
      <c r="F117" s="134" t="inlineStr">
        <is>
          <t>FMNABB00000000</t>
        </is>
      </c>
      <c r="G117" s="134" t="n">
        <v>465</v>
      </c>
      <c r="H117" s="134" t="n">
        <v>535</v>
      </c>
      <c r="I117" s="134" t="n">
        <v>490.8</v>
      </c>
      <c r="J117" s="134" t="n">
        <v>40</v>
      </c>
      <c r="K117" s="134" t="n">
        <v>144</v>
      </c>
      <c r="L117" s="134" t="n">
        <v>44</v>
      </c>
      <c r="M117" s="134" t="n">
        <v>161</v>
      </c>
      <c r="N117" s="81" t="n">
        <v>15</v>
      </c>
      <c r="O117" s="81" t="n">
        <v>4</v>
      </c>
      <c r="P117" s="81" t="n">
        <v>3</v>
      </c>
      <c r="Q117" s="81" t="n"/>
      <c r="R117" s="81" t="n"/>
      <c r="S117" s="81" t="n"/>
      <c r="T117" s="81" t="n"/>
      <c r="U117" s="81" t="n"/>
      <c r="V117" s="81" t="n"/>
      <c r="W117" s="134" t="n">
        <v>22</v>
      </c>
      <c r="X117" s="134" t="n">
        <v>932</v>
      </c>
      <c r="Y117" s="81" t="n">
        <v>0.015</v>
      </c>
      <c r="Z117" s="132" t="n">
        <v>3</v>
      </c>
      <c r="AA117" s="134" t="n"/>
      <c r="AB117" s="133" t="n"/>
    </row>
    <row r="118">
      <c r="A118" t="n">
        <v>2021</v>
      </c>
      <c r="B118" t="n">
        <v>1</v>
      </c>
      <c r="C118" s="134" t="n"/>
      <c r="D118" s="134" t="n">
        <v>281</v>
      </c>
      <c r="E118" s="134" t="inlineStr">
        <is>
          <t>صندوق 10 ك فلات ك 18 بدون بادج</t>
        </is>
      </c>
      <c r="F118" s="134" t="inlineStr">
        <is>
          <t>FM000B10180000</t>
        </is>
      </c>
      <c r="G118" s="134" t="n">
        <v>265.05</v>
      </c>
      <c r="H118" s="134" t="n">
        <v>304.95</v>
      </c>
      <c r="I118" s="134" t="n">
        <v>292.3</v>
      </c>
      <c r="J118" s="134" t="n">
        <v>120</v>
      </c>
      <c r="K118" s="134" t="n">
        <v>120</v>
      </c>
      <c r="L118" s="134" t="n">
        <v>125</v>
      </c>
      <c r="M118" s="134" t="n">
        <v>115</v>
      </c>
      <c r="N118" s="81" t="n">
        <v>7</v>
      </c>
      <c r="O118" s="81" t="n">
        <v>2</v>
      </c>
      <c r="P118" s="81" t="n">
        <v>5</v>
      </c>
      <c r="Q118" s="81" t="n">
        <v>3</v>
      </c>
      <c r="R118" s="81" t="n"/>
      <c r="S118" s="81" t="n"/>
      <c r="T118" s="81" t="n"/>
      <c r="U118" s="81" t="n"/>
      <c r="V118" s="81" t="n"/>
      <c r="W118" s="134" t="n">
        <v>16</v>
      </c>
      <c r="X118" s="134" t="n">
        <v>2607</v>
      </c>
      <c r="Y118" s="81" t="n">
        <v>0.015</v>
      </c>
      <c r="Z118" s="132" t="n">
        <v>2</v>
      </c>
      <c r="AA118" s="134" t="n">
        <v>18</v>
      </c>
      <c r="AB118" s="133" t="n"/>
    </row>
    <row r="119">
      <c r="A119" t="n">
        <v>2021</v>
      </c>
      <c r="B119" t="n">
        <v>1</v>
      </c>
      <c r="C119" s="134" t="n"/>
      <c r="D119" s="134" t="n">
        <v>559</v>
      </c>
      <c r="E119" s="134" t="inlineStr">
        <is>
          <t>صندوق سمك 23ك فلات تصدير</t>
        </is>
      </c>
      <c r="F119" s="134" t="inlineStr">
        <is>
          <t>FMBOXI23F00000</t>
        </is>
      </c>
      <c r="G119" s="134" t="n">
        <v>579.5</v>
      </c>
      <c r="H119" s="134" t="n">
        <v>640.5</v>
      </c>
      <c r="I119" s="134" t="n">
        <v>607.8</v>
      </c>
      <c r="J119" s="134" t="n">
        <v>90</v>
      </c>
      <c r="K119" s="134" t="n">
        <v>120</v>
      </c>
      <c r="L119" s="134" t="n">
        <v>86</v>
      </c>
      <c r="M119" s="134" t="n">
        <v>127</v>
      </c>
      <c r="N119" s="81" t="n">
        <v>24</v>
      </c>
      <c r="O119" s="81" t="n">
        <v>6</v>
      </c>
      <c r="P119" s="81" t="n">
        <v>16</v>
      </c>
      <c r="Q119" s="81" t="n"/>
      <c r="R119" s="81" t="n">
        <v>2</v>
      </c>
      <c r="S119" s="81" t="n"/>
      <c r="T119" s="81" t="n"/>
      <c r="U119" s="81" t="n"/>
      <c r="V119" s="81" t="n"/>
      <c r="W119" s="134" t="n">
        <v>48</v>
      </c>
      <c r="X119" s="134" t="n">
        <v>6330</v>
      </c>
      <c r="Y119" s="81" t="n">
        <v>0.015</v>
      </c>
      <c r="Z119" s="132" t="n">
        <v>8</v>
      </c>
      <c r="AA119" s="134" t="n">
        <v>22</v>
      </c>
      <c r="AB119" s="133" t="n"/>
    </row>
    <row r="120">
      <c r="A120" t="n">
        <v>2021</v>
      </c>
      <c r="B120" t="n">
        <v>1</v>
      </c>
      <c r="C120" s="134" t="n"/>
      <c r="D120" s="134" t="n">
        <v>254</v>
      </c>
      <c r="E120" s="134" t="inlineStr">
        <is>
          <t>طقم سخان بلونايل ذو 4 اطقم</t>
        </is>
      </c>
      <c r="F120" s="134" t="inlineStr">
        <is>
          <t>FMDAHI40000000</t>
        </is>
      </c>
      <c r="G120" s="134" t="n">
        <v>188.79</v>
      </c>
      <c r="H120" s="134" t="n">
        <v>217.21</v>
      </c>
      <c r="I120" s="134" t="n">
        <v>207.9</v>
      </c>
      <c r="J120" s="134" t="n">
        <v>88</v>
      </c>
      <c r="K120" s="134" t="n">
        <v>164</v>
      </c>
      <c r="L120" s="134" t="n">
        <v>108</v>
      </c>
      <c r="M120" s="134" t="n">
        <v>133</v>
      </c>
      <c r="N120" s="81" t="n">
        <v>9</v>
      </c>
      <c r="O120" s="81" t="n"/>
      <c r="P120" s="81" t="n">
        <v>8</v>
      </c>
      <c r="Q120" s="81" t="n"/>
      <c r="R120" s="81" t="n"/>
      <c r="S120" s="81" t="n"/>
      <c r="T120" s="81" t="n"/>
      <c r="U120" s="81" t="n"/>
      <c r="V120" s="81" t="n"/>
      <c r="W120" s="134" t="n">
        <v>17</v>
      </c>
      <c r="X120" s="134" t="n">
        <v>1877</v>
      </c>
      <c r="Y120" s="81" t="n">
        <v>0.02</v>
      </c>
      <c r="Z120" s="132" t="n">
        <v>1</v>
      </c>
      <c r="AA120" s="134" t="n">
        <v>16</v>
      </c>
      <c r="AB120" s="133" t="n"/>
    </row>
    <row r="121">
      <c r="A121" t="n">
        <v>2021</v>
      </c>
      <c r="B121" t="n">
        <v>1</v>
      </c>
      <c r="C121" s="134" t="n"/>
      <c r="D121" s="134" t="n">
        <v>225</v>
      </c>
      <c r="E121" s="134" t="inlineStr">
        <is>
          <t>علبة صندوق سمك 20 ك فلات الجديدة</t>
        </is>
      </c>
      <c r="F121" s="134" t="inlineStr">
        <is>
          <t>FMBOXI20FB0000</t>
        </is>
      </c>
      <c r="G121" s="134" t="n">
        <v>345.96</v>
      </c>
      <c r="H121" s="134" t="n">
        <v>398.04</v>
      </c>
      <c r="I121" s="134" t="n"/>
      <c r="J121" s="134" t="n">
        <v>169</v>
      </c>
      <c r="K121" s="134" t="n">
        <v>128</v>
      </c>
      <c r="L121" s="134" t="n"/>
      <c r="M121" s="134" t="n"/>
      <c r="N121" s="81" t="n">
        <v>2</v>
      </c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134" t="n">
        <v>2</v>
      </c>
      <c r="X121" s="134" t="n">
        <v>182</v>
      </c>
      <c r="Y121" s="81" t="n">
        <v>0.015</v>
      </c>
      <c r="Z121" s="132" t="n">
        <v>1</v>
      </c>
      <c r="AA121" s="134" t="n">
        <v>18</v>
      </c>
      <c r="AB121" s="133" t="n"/>
    </row>
    <row r="122">
      <c r="A122" t="n">
        <v>2021</v>
      </c>
      <c r="B122" t="n">
        <v>1</v>
      </c>
      <c r="C122" s="134" t="n"/>
      <c r="D122" s="134" t="n">
        <v>12</v>
      </c>
      <c r="E122" s="134" t="inlineStr">
        <is>
          <t>فوم جانب حمايه شمال</t>
        </is>
      </c>
      <c r="F122" s="134" t="inlineStr">
        <is>
          <t>FMDACI40000000</t>
        </is>
      </c>
      <c r="G122" s="134" t="n">
        <v>197.16</v>
      </c>
      <c r="H122" s="134" t="n">
        <v>226.84</v>
      </c>
      <c r="I122" s="134" t="n">
        <v>217.2</v>
      </c>
      <c r="J122" s="134" t="n">
        <v>37</v>
      </c>
      <c r="K122" s="134" t="n">
        <v>195</v>
      </c>
      <c r="L122" s="134" t="n">
        <v>42</v>
      </c>
      <c r="M122" s="134" t="n">
        <v>175</v>
      </c>
      <c r="N122" s="81" t="n">
        <v>47</v>
      </c>
      <c r="O122" s="81" t="n">
        <v>26</v>
      </c>
      <c r="P122" s="81" t="n">
        <v>28</v>
      </c>
      <c r="Q122" s="81" t="n"/>
      <c r="R122" s="81" t="n">
        <v>3</v>
      </c>
      <c r="S122" s="81" t="n"/>
      <c r="T122" s="81" t="n"/>
      <c r="U122" s="81" t="n"/>
      <c r="V122" s="81" t="n"/>
      <c r="W122" s="134" t="n">
        <v>104</v>
      </c>
      <c r="X122" s="134" t="n">
        <v>1808</v>
      </c>
      <c r="Y122" s="81" t="n">
        <v>0.02</v>
      </c>
      <c r="Z122" s="132" t="n">
        <v>6</v>
      </c>
      <c r="AA122" s="134" t="n">
        <v>22</v>
      </c>
      <c r="AB122" s="133" t="n"/>
    </row>
    <row r="123">
      <c r="A123" t="n">
        <v>2021</v>
      </c>
      <c r="B123" t="n">
        <v>1</v>
      </c>
      <c r="C123" s="134" t="n"/>
      <c r="D123" s="134" t="n">
        <v>11</v>
      </c>
      <c r="E123" s="134" t="inlineStr">
        <is>
          <t>فوم جانب حمايه يمين</t>
        </is>
      </c>
      <c r="F123" s="134" t="inlineStr">
        <is>
          <t>FMDACI30000000</t>
        </is>
      </c>
      <c r="G123" s="134" t="n">
        <v>197.16</v>
      </c>
      <c r="H123" s="134" t="n">
        <v>226.84</v>
      </c>
      <c r="I123" s="134" t="n">
        <v>218.1</v>
      </c>
      <c r="J123" s="134" t="n">
        <v>37</v>
      </c>
      <c r="K123" s="134" t="n">
        <v>195</v>
      </c>
      <c r="L123" s="134" t="n">
        <v>42</v>
      </c>
      <c r="M123" s="134" t="n">
        <v>175</v>
      </c>
      <c r="N123" s="81" t="n">
        <v>34</v>
      </c>
      <c r="O123" s="81" t="n">
        <v>30</v>
      </c>
      <c r="P123" s="81" t="n">
        <v>34</v>
      </c>
      <c r="Q123" s="81" t="n"/>
      <c r="R123" s="81" t="n">
        <v>8</v>
      </c>
      <c r="S123" s="81" t="n"/>
      <c r="T123" s="81" t="n"/>
      <c r="U123" s="81" t="n"/>
      <c r="V123" s="81" t="n"/>
      <c r="W123" s="134" t="n">
        <v>106</v>
      </c>
      <c r="X123" s="134" t="n">
        <v>1810</v>
      </c>
      <c r="Y123" s="81" t="n">
        <v>0.02</v>
      </c>
      <c r="Z123" s="132" t="n">
        <v>6</v>
      </c>
      <c r="AA123" s="134" t="n">
        <v>22</v>
      </c>
      <c r="AB123" s="133" t="n"/>
    </row>
    <row r="124">
      <c r="A124" t="n">
        <v>2021</v>
      </c>
      <c r="B124" t="n">
        <v>1</v>
      </c>
      <c r="C124" s="134" t="n"/>
      <c r="D124" s="134" t="n">
        <v>93</v>
      </c>
      <c r="E124" s="134" t="inlineStr">
        <is>
          <t>فوم حمايه لوحه التحكم فيكتوريا CDAWP6090</t>
        </is>
      </c>
      <c r="F124" s="134" t="inlineStr">
        <is>
          <t>FMDAIIF2000000</t>
        </is>
      </c>
      <c r="G124" s="134" t="n">
        <v>54.87</v>
      </c>
      <c r="H124" s="134" t="n">
        <v>63.13</v>
      </c>
      <c r="I124" s="134" t="n">
        <v>61.5</v>
      </c>
      <c r="J124" s="134" t="n">
        <v>74</v>
      </c>
      <c r="K124" s="134" t="n">
        <v>97</v>
      </c>
      <c r="L124" s="134" t="n">
        <v>71</v>
      </c>
      <c r="M124" s="134" t="n">
        <v>101</v>
      </c>
      <c r="N124" s="81" t="n">
        <v>13</v>
      </c>
      <c r="O124" s="81" t="n"/>
      <c r="P124" s="81" t="n">
        <v>6</v>
      </c>
      <c r="Q124" s="81" t="n"/>
      <c r="R124" s="81" t="n"/>
      <c r="S124" s="81" t="n"/>
      <c r="T124" s="81" t="n"/>
      <c r="U124" s="81" t="n"/>
      <c r="V124" s="81" t="n"/>
      <c r="W124" s="134" t="n">
        <v>19</v>
      </c>
      <c r="X124" s="134" t="n">
        <v>1585</v>
      </c>
      <c r="Y124" s="81" t="n">
        <v>0.015</v>
      </c>
      <c r="Z124" s="132" t="n">
        <v>1</v>
      </c>
      <c r="AA124" s="134" t="n">
        <v>16</v>
      </c>
      <c r="AB124" s="133" t="n"/>
    </row>
    <row r="125">
      <c r="A125" t="n">
        <v>2021</v>
      </c>
      <c r="B125" t="n">
        <v>1</v>
      </c>
      <c r="C125" s="134" t="n"/>
      <c r="D125" s="134" t="n">
        <v>180</v>
      </c>
      <c r="E125" s="134" t="inlineStr">
        <is>
          <t>فوم دعامه 60*60</t>
        </is>
      </c>
      <c r="F125" s="134" t="inlineStr">
        <is>
          <t>FMDACI66060000</t>
        </is>
      </c>
      <c r="G125" s="134" t="n">
        <v>29.76</v>
      </c>
      <c r="H125" s="134" t="n">
        <v>34.24</v>
      </c>
      <c r="I125" s="134" t="n">
        <v>33.8</v>
      </c>
      <c r="J125" s="134" t="n">
        <v>168</v>
      </c>
      <c r="K125" s="134" t="n">
        <v>171</v>
      </c>
      <c r="L125" s="134" t="n">
        <v>225</v>
      </c>
      <c r="M125" s="134" t="n">
        <v>128</v>
      </c>
      <c r="N125" s="81" t="n">
        <v>8</v>
      </c>
      <c r="O125" s="81" t="n"/>
      <c r="P125" s="81" t="n">
        <v>2</v>
      </c>
      <c r="Q125" s="81" t="n"/>
      <c r="R125" s="81" t="n"/>
      <c r="S125" s="81" t="n"/>
      <c r="T125" s="81" t="n"/>
      <c r="U125" s="81" t="n"/>
      <c r="V125" s="81" t="n"/>
      <c r="W125" s="134" t="n">
        <v>10</v>
      </c>
      <c r="X125" s="134" t="n">
        <v>1210</v>
      </c>
      <c r="Y125" s="81" t="n">
        <v>0.02</v>
      </c>
      <c r="Z125" s="132" t="n">
        <v>1</v>
      </c>
      <c r="AA125" s="134" t="n">
        <v>22</v>
      </c>
      <c r="AB125" s="133" t="n"/>
    </row>
    <row r="126">
      <c r="A126" t="n">
        <v>2021</v>
      </c>
      <c r="B126" t="n">
        <v>1</v>
      </c>
      <c r="C126" s="134" t="n"/>
      <c r="D126" s="134" t="n">
        <v>178</v>
      </c>
      <c r="E126" s="134" t="inlineStr">
        <is>
          <t>فوم دعامه 60*90 (مجمعه)</t>
        </is>
      </c>
      <c r="F126" s="134" t="inlineStr">
        <is>
          <t>FMDACI66090000</t>
        </is>
      </c>
      <c r="G126" s="134" t="n">
        <v>46.5</v>
      </c>
      <c r="H126" s="134" t="n">
        <v>53.5</v>
      </c>
      <c r="I126" s="134" t="n"/>
      <c r="J126" s="134" t="n">
        <v>60</v>
      </c>
      <c r="K126" s="134" t="n">
        <v>120</v>
      </c>
      <c r="L126" s="134" t="n"/>
      <c r="M126" s="134" t="n"/>
      <c r="N126" s="81" t="n"/>
      <c r="O126" s="81" t="n">
        <v>6</v>
      </c>
      <c r="P126" s="81" t="n">
        <v>4</v>
      </c>
      <c r="Q126" s="81" t="n"/>
      <c r="R126" s="81" t="n"/>
      <c r="S126" s="81" t="n"/>
      <c r="T126" s="81" t="n"/>
      <c r="U126" s="81" t="n"/>
      <c r="V126" s="81" t="n"/>
      <c r="W126" s="134" t="n">
        <v>10</v>
      </c>
      <c r="X126" s="134" t="n">
        <v>220</v>
      </c>
      <c r="Y126" s="81" t="n">
        <v>0.015</v>
      </c>
      <c r="Z126" s="132" t="n">
        <v>1</v>
      </c>
      <c r="AA126" s="134" t="n">
        <v>18</v>
      </c>
      <c r="AB126" s="133" t="n"/>
    </row>
    <row r="127">
      <c r="A127" t="n">
        <v>2021</v>
      </c>
      <c r="B127" t="n">
        <v>1</v>
      </c>
      <c r="C127" s="134" t="n"/>
      <c r="D127" s="134" t="n">
        <v>25</v>
      </c>
      <c r="E127" s="134" t="inlineStr">
        <is>
          <t>فوم زوايا فيكتوريا اماميه PDAWP6024</t>
        </is>
      </c>
      <c r="F127" s="134" t="inlineStr">
        <is>
          <t>FMDAIIF3000000</t>
        </is>
      </c>
      <c r="G127" s="134" t="n">
        <v>150.66</v>
      </c>
      <c r="H127" s="134" t="n">
        <v>173.34</v>
      </c>
      <c r="I127" s="134" t="n">
        <v>169.2</v>
      </c>
      <c r="J127" s="134" t="n">
        <v>145</v>
      </c>
      <c r="K127" s="134" t="n">
        <v>99</v>
      </c>
      <c r="L127" s="134" t="n">
        <v>136</v>
      </c>
      <c r="M127" s="134" t="n">
        <v>110</v>
      </c>
      <c r="N127" s="81" t="n">
        <v>34</v>
      </c>
      <c r="O127" s="81" t="n">
        <v>18</v>
      </c>
      <c r="P127" s="81" t="n">
        <v>20</v>
      </c>
      <c r="Q127" s="81" t="n"/>
      <c r="R127" s="81" t="n">
        <v>4</v>
      </c>
      <c r="S127" s="81" t="n"/>
      <c r="T127" s="81" t="n"/>
      <c r="U127" s="81" t="n"/>
      <c r="V127" s="81" t="n"/>
      <c r="W127" s="134" t="n">
        <v>76</v>
      </c>
      <c r="X127" s="134" t="n">
        <v>9052</v>
      </c>
      <c r="Y127" s="81" t="n">
        <v>0.015</v>
      </c>
      <c r="Z127" s="132" t="n">
        <v>4</v>
      </c>
      <c r="AA127" s="134" t="n">
        <v>24</v>
      </c>
      <c r="AB127" s="133" t="n"/>
    </row>
    <row r="128">
      <c r="A128" t="n">
        <v>2021</v>
      </c>
      <c r="B128" t="n">
        <v>1</v>
      </c>
      <c r="C128" s="134" t="n"/>
      <c r="D128" s="134" t="n">
        <v>24</v>
      </c>
      <c r="E128" s="134" t="inlineStr">
        <is>
          <t>فوم زوايا فيكتوريا خلفيه PDAWP6025</t>
        </is>
      </c>
      <c r="F128" s="134" t="inlineStr">
        <is>
          <t>FMDAIIF4000000</t>
        </is>
      </c>
      <c r="G128" s="134" t="n">
        <v>154.38</v>
      </c>
      <c r="H128" s="134" t="n">
        <v>177.62</v>
      </c>
      <c r="I128" s="134" t="n">
        <v>171</v>
      </c>
      <c r="J128" s="134" t="n">
        <v>145</v>
      </c>
      <c r="K128" s="134" t="n">
        <v>99</v>
      </c>
      <c r="L128" s="134" t="n">
        <v>136</v>
      </c>
      <c r="M128" s="134" t="n">
        <v>110</v>
      </c>
      <c r="N128" s="81" t="n">
        <v>26</v>
      </c>
      <c r="O128" s="81" t="n">
        <v>22</v>
      </c>
      <c r="P128" s="81" t="n">
        <v>21</v>
      </c>
      <c r="Q128" s="81" t="n"/>
      <c r="R128" s="81" t="n">
        <v>8</v>
      </c>
      <c r="S128" s="81" t="n"/>
      <c r="T128" s="81" t="n"/>
      <c r="U128" s="81" t="n"/>
      <c r="V128" s="81" t="n"/>
      <c r="W128" s="134" t="n">
        <v>77</v>
      </c>
      <c r="X128" s="134" t="n">
        <v>9053</v>
      </c>
      <c r="Y128" s="81" t="n">
        <v>0.015</v>
      </c>
      <c r="Z128" s="132" t="n">
        <v>4</v>
      </c>
      <c r="AA128" s="134" t="n">
        <v>24</v>
      </c>
      <c r="AB128" s="133" t="n"/>
    </row>
    <row r="129">
      <c r="A129" t="n">
        <v>2021</v>
      </c>
      <c r="B129" t="n">
        <v>1</v>
      </c>
      <c r="C129" s="134" t="n"/>
      <c r="D129" s="134" t="n">
        <v>167</v>
      </c>
      <c r="E129" s="134" t="inlineStr">
        <is>
          <t>فوم صندوق سمك 35 ك</t>
        </is>
      </c>
      <c r="F129" s="134" t="inlineStr">
        <is>
          <t>FMBOXI35000000</t>
        </is>
      </c>
      <c r="G129" s="134" t="n">
        <v>825.84</v>
      </c>
      <c r="H129" s="134" t="n">
        <v>950.16</v>
      </c>
      <c r="I129" s="134" t="n">
        <v>913.2</v>
      </c>
      <c r="J129" s="134" t="n">
        <v>55</v>
      </c>
      <c r="K129" s="134" t="n">
        <v>131</v>
      </c>
      <c r="L129" s="134" t="n">
        <v>51</v>
      </c>
      <c r="M129" s="134" t="n">
        <v>143</v>
      </c>
      <c r="N129" s="81" t="n">
        <v>2</v>
      </c>
      <c r="O129" s="81" t="n">
        <v>1</v>
      </c>
      <c r="P129" s="81" t="n">
        <v>1</v>
      </c>
      <c r="Q129" s="81" t="n">
        <v>1</v>
      </c>
      <c r="R129" s="81" t="n"/>
      <c r="S129" s="81" t="n"/>
      <c r="T129" s="81" t="n"/>
      <c r="U129" s="81" t="n"/>
      <c r="V129" s="81" t="n"/>
      <c r="W129" s="134" t="n">
        <v>5</v>
      </c>
      <c r="X129" s="134" t="n">
        <v>769</v>
      </c>
      <c r="Y129" s="81" t="n">
        <v>0.015</v>
      </c>
      <c r="Z129" s="132" t="n">
        <v>2</v>
      </c>
      <c r="AA129" s="134" t="n">
        <v>18</v>
      </c>
      <c r="AB129" s="133" t="n"/>
    </row>
    <row r="130">
      <c r="A130" t="n">
        <v>2021</v>
      </c>
      <c r="B130" t="n">
        <v>1</v>
      </c>
      <c r="C130" s="134" t="n"/>
      <c r="D130" s="134" t="n">
        <v>165</v>
      </c>
      <c r="E130" s="134" t="inlineStr">
        <is>
          <t>فوم صندوق سمك التابوت</t>
        </is>
      </c>
      <c r="F130" s="134" t="inlineStr">
        <is>
          <t>FMBOXI30T00000</t>
        </is>
      </c>
      <c r="G130" s="134" t="n">
        <v>656.58</v>
      </c>
      <c r="H130" s="134" t="n">
        <v>755.42</v>
      </c>
      <c r="I130" s="134" t="n"/>
      <c r="J130" s="134" t="n">
        <v>60</v>
      </c>
      <c r="K130" s="134" t="n">
        <v>120</v>
      </c>
      <c r="L130" s="134" t="n"/>
      <c r="M130" s="134" t="n"/>
      <c r="N130" s="81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134" t="n"/>
      <c r="X130" s="134" t="n">
        <v>10</v>
      </c>
      <c r="Y130" s="81" t="n">
        <v>0.015</v>
      </c>
      <c r="Z130" s="132" t="n">
        <v>1</v>
      </c>
      <c r="AA130" s="134" t="n">
        <v>16</v>
      </c>
      <c r="AB130" s="133" t="n"/>
    </row>
    <row r="131">
      <c r="A131" t="n">
        <v>2021</v>
      </c>
      <c r="B131" t="n">
        <v>1</v>
      </c>
      <c r="C131" s="134" t="n"/>
      <c r="D131" s="134" t="n">
        <v>440</v>
      </c>
      <c r="E131" s="134" t="inlineStr">
        <is>
          <t>فوم طقم سخان زانوسى</t>
        </is>
      </c>
      <c r="F131" s="134" t="inlineStr">
        <is>
          <t>FMDAHIN30000000</t>
        </is>
      </c>
      <c r="G131" s="134" t="n">
        <v>239.94</v>
      </c>
      <c r="H131" s="134" t="n">
        <v>276.06</v>
      </c>
      <c r="I131" s="134" t="n">
        <v>253.2</v>
      </c>
      <c r="J131" s="134" t="n">
        <v>90</v>
      </c>
      <c r="K131" s="134" t="n">
        <v>120</v>
      </c>
      <c r="L131" s="134" t="n">
        <v>80</v>
      </c>
      <c r="M131" s="134" t="n">
        <v>137</v>
      </c>
      <c r="N131" s="81" t="n">
        <v>13</v>
      </c>
      <c r="O131" s="81" t="n">
        <v>2</v>
      </c>
      <c r="P131" s="81" t="n">
        <v>12</v>
      </c>
      <c r="Q131" s="81" t="n"/>
      <c r="R131" s="81" t="n"/>
      <c r="S131" s="81" t="n"/>
      <c r="T131" s="81" t="n"/>
      <c r="U131" s="81" t="n"/>
      <c r="V131" s="81" t="n"/>
      <c r="W131" s="134" t="n">
        <v>27</v>
      </c>
      <c r="X131" s="134" t="n">
        <v>3193</v>
      </c>
      <c r="Y131" s="81" t="n">
        <v>0.015</v>
      </c>
      <c r="Z131" s="132" t="n">
        <v>2</v>
      </c>
      <c r="AA131" s="134" t="n">
        <v>20</v>
      </c>
      <c r="AB131" s="133" t="n"/>
    </row>
    <row r="132">
      <c r="A132" t="n">
        <v>2021</v>
      </c>
      <c r="B132" t="n">
        <v>1</v>
      </c>
      <c r="C132" s="134" t="n"/>
      <c r="D132" s="134" t="n">
        <v>155</v>
      </c>
      <c r="E132" s="134" t="inlineStr">
        <is>
          <t>فوم طقم سخان غاز 10 لتر</t>
        </is>
      </c>
      <c r="F132" s="134" t="inlineStr">
        <is>
          <t>FMDAHI6000000</t>
        </is>
      </c>
      <c r="G132" s="134" t="n">
        <v>113.46</v>
      </c>
      <c r="H132" s="134" t="n">
        <v>130.54</v>
      </c>
      <c r="I132" s="134" t="n">
        <v>120.4</v>
      </c>
      <c r="J132" s="134" t="n">
        <v>61</v>
      </c>
      <c r="K132" s="134" t="n">
        <v>177</v>
      </c>
      <c r="L132" s="134" t="n">
        <v>84</v>
      </c>
      <c r="M132" s="134" t="n">
        <v>129</v>
      </c>
      <c r="N132" s="81" t="n">
        <v>21</v>
      </c>
      <c r="O132" s="81" t="n">
        <v>9</v>
      </c>
      <c r="P132" s="81" t="n">
        <v>22</v>
      </c>
      <c r="Q132" s="81" t="n"/>
      <c r="R132" s="81" t="n"/>
      <c r="S132" s="81" t="n"/>
      <c r="T132" s="81" t="n"/>
      <c r="U132" s="81" t="n"/>
      <c r="V132" s="81" t="n"/>
      <c r="W132" s="134" t="n">
        <v>52</v>
      </c>
      <c r="X132" s="134" t="n">
        <v>3868</v>
      </c>
      <c r="Y132" s="81" t="n">
        <v>0.02</v>
      </c>
      <c r="Z132" s="132" t="n">
        <v>4</v>
      </c>
      <c r="AA132" s="134" t="n">
        <v>18</v>
      </c>
      <c r="AB132" s="133" t="n"/>
    </row>
    <row r="133">
      <c r="A133" t="n">
        <v>2021</v>
      </c>
      <c r="B133" t="n">
        <v>1</v>
      </c>
      <c r="C133" s="134" t="n"/>
      <c r="D133" s="134" t="n">
        <v>142</v>
      </c>
      <c r="E133" s="134" t="inlineStr">
        <is>
          <t>فوم قاعده 60*60</t>
        </is>
      </c>
      <c r="F133" s="134" t="inlineStr">
        <is>
          <t>FMDACI16060000</t>
        </is>
      </c>
      <c r="G133" s="134" t="n">
        <v>326.43</v>
      </c>
      <c r="H133" s="134" t="n">
        <v>375.57</v>
      </c>
      <c r="I133" s="134" t="n">
        <v>361.9</v>
      </c>
      <c r="J133" s="134" t="n">
        <v>68</v>
      </c>
      <c r="K133" s="134" t="n">
        <v>212</v>
      </c>
      <c r="L133" s="134" t="n">
        <v>64</v>
      </c>
      <c r="M133" s="134" t="n">
        <v>231</v>
      </c>
      <c r="N133" s="81" t="n">
        <v>9</v>
      </c>
      <c r="O133" s="81" t="n">
        <v>6</v>
      </c>
      <c r="P133" s="81" t="n">
        <v>9</v>
      </c>
      <c r="Q133" s="81" t="n">
        <v>4</v>
      </c>
      <c r="R133" s="81" t="n"/>
      <c r="S133" s="81" t="n"/>
      <c r="T133" s="81" t="n"/>
      <c r="U133" s="81" t="n"/>
      <c r="V133" s="81" t="n"/>
      <c r="W133" s="134" t="n">
        <v>28</v>
      </c>
      <c r="X133" s="134" t="n">
        <v>1015</v>
      </c>
      <c r="Y133" s="81" t="n">
        <v>0.02</v>
      </c>
      <c r="Z133" s="132" t="n">
        <v>4</v>
      </c>
      <c r="AA133" s="134" t="n">
        <v>22</v>
      </c>
      <c r="AB133" s="133" t="n"/>
    </row>
    <row r="134">
      <c r="A134" t="n">
        <v>2021</v>
      </c>
      <c r="B134" t="n">
        <v>1</v>
      </c>
      <c r="C134" s="134" t="n"/>
      <c r="D134" s="134" t="n">
        <v>140</v>
      </c>
      <c r="E134" s="134" t="inlineStr">
        <is>
          <t>فوم قاعده 60*90 (مجمعه)</t>
        </is>
      </c>
      <c r="F134" s="134" t="inlineStr">
        <is>
          <t>FMDACI16090000</t>
        </is>
      </c>
      <c r="G134" s="134" t="n">
        <v>451.05</v>
      </c>
      <c r="H134" s="134" t="n">
        <v>518.95</v>
      </c>
      <c r="I134" s="134" t="n"/>
      <c r="J134" s="134" t="n">
        <v>60</v>
      </c>
      <c r="K134" s="134" t="n">
        <v>120</v>
      </c>
      <c r="L134" s="134" t="n"/>
      <c r="M134" s="134" t="n"/>
      <c r="N134" s="81" t="n">
        <v>2</v>
      </c>
      <c r="O134" s="81" t="n"/>
      <c r="P134" s="81" t="n">
        <v>2</v>
      </c>
      <c r="Q134" s="81" t="n"/>
      <c r="R134" s="81" t="n"/>
      <c r="S134" s="81" t="n"/>
      <c r="T134" s="81" t="n"/>
      <c r="U134" s="81" t="n"/>
      <c r="V134" s="81" t="n"/>
      <c r="W134" s="134" t="n">
        <v>4</v>
      </c>
      <c r="X134" s="134" t="n">
        <v>221</v>
      </c>
      <c r="Y134" s="81" t="n">
        <v>0.015</v>
      </c>
      <c r="Z134" s="132" t="n">
        <v>1</v>
      </c>
      <c r="AA134" s="134" t="n">
        <v>18</v>
      </c>
      <c r="AB134" s="133" t="n"/>
    </row>
    <row r="135">
      <c r="A135" t="n">
        <v>2021</v>
      </c>
      <c r="B135" t="n">
        <v>1</v>
      </c>
      <c r="C135" s="134" t="n"/>
      <c r="D135" s="134" t="n">
        <v>131</v>
      </c>
      <c r="E135" s="134" t="inlineStr">
        <is>
          <t>فوم كوش 130</t>
        </is>
      </c>
      <c r="F135" s="134" t="inlineStr">
        <is>
          <t>FMDACI51300000</t>
        </is>
      </c>
      <c r="G135" s="134" t="n">
        <v>9.300000000000001</v>
      </c>
      <c r="H135" s="134" t="n">
        <v>10.7</v>
      </c>
      <c r="I135" s="134" t="n">
        <v>10.2</v>
      </c>
      <c r="J135" s="134" t="n">
        <v>772</v>
      </c>
      <c r="K135" s="134" t="n">
        <v>117</v>
      </c>
      <c r="L135" s="134" t="n">
        <v>882</v>
      </c>
      <c r="M135" s="134" t="n">
        <v>102</v>
      </c>
      <c r="N135" s="81" t="n">
        <v>9</v>
      </c>
      <c r="O135" s="81" t="n"/>
      <c r="P135" s="81" t="n">
        <v>4</v>
      </c>
      <c r="Q135" s="81" t="n"/>
      <c r="R135" s="81" t="n">
        <v>7</v>
      </c>
      <c r="S135" s="81" t="n"/>
      <c r="T135" s="81" t="n"/>
      <c r="U135" s="81" t="n"/>
      <c r="V135" s="81" t="n"/>
      <c r="W135" s="134" t="n">
        <v>20</v>
      </c>
      <c r="X135" s="134" t="n">
        <v>11220</v>
      </c>
      <c r="Y135" s="81" t="n">
        <v>0.02</v>
      </c>
      <c r="Z135" s="132" t="n">
        <v>1</v>
      </c>
      <c r="AA135" s="134" t="n">
        <v>18</v>
      </c>
      <c r="AB135" s="133" t="n"/>
    </row>
    <row r="136">
      <c r="A136" t="n">
        <v>2021</v>
      </c>
      <c r="B136" t="n">
        <v>1</v>
      </c>
      <c r="C136" s="134" t="n"/>
      <c r="D136" s="134" t="n">
        <v>623</v>
      </c>
      <c r="E136" s="134" t="inlineStr">
        <is>
          <t>قاعدة غساله 10 كيلو فوق اتوماتيك p0000001388248</t>
        </is>
      </c>
      <c r="F136" s="134" t="inlineStr">
        <is>
          <t>FMCFII11088248</t>
        </is>
      </c>
      <c r="G136" s="134" t="n">
        <v>551.0201</v>
      </c>
      <c r="H136" s="134" t="n">
        <v>646.9799</v>
      </c>
      <c r="I136" s="134" t="n">
        <v>621.8</v>
      </c>
      <c r="J136" s="134" t="n">
        <v>18</v>
      </c>
      <c r="K136" s="134" t="n">
        <v>200</v>
      </c>
      <c r="L136" s="134" t="n">
        <v>26</v>
      </c>
      <c r="M136" s="134" t="n">
        <v>137</v>
      </c>
      <c r="N136" s="81" t="n">
        <v>10</v>
      </c>
      <c r="O136" s="81" t="n">
        <v>2</v>
      </c>
      <c r="P136" s="81" t="n">
        <v>8</v>
      </c>
      <c r="Q136" s="81" t="n"/>
      <c r="R136" s="81" t="n"/>
      <c r="S136" s="81" t="n"/>
      <c r="T136" s="81" t="n"/>
      <c r="U136" s="81" t="n"/>
      <c r="V136" s="81" t="n"/>
      <c r="W136" s="134" t="n">
        <v>20</v>
      </c>
      <c r="X136" s="134" t="n">
        <v>830</v>
      </c>
      <c r="Y136" s="81" t="n">
        <v>0.015</v>
      </c>
      <c r="Z136" s="132" t="n">
        <v>3</v>
      </c>
      <c r="AA136" s="134" t="n">
        <v>25</v>
      </c>
      <c r="AB136" s="133" t="n"/>
    </row>
    <row r="137">
      <c r="A137" t="n">
        <v>2021</v>
      </c>
      <c r="B137" t="n">
        <v>1</v>
      </c>
      <c r="C137" s="134" t="n"/>
      <c r="D137" s="134" t="n">
        <v>627</v>
      </c>
      <c r="E137" s="134" t="inlineStr">
        <is>
          <t>قاعدة غساله 12 كيلو فوق اتوماتيك p73001989040</t>
        </is>
      </c>
      <c r="F137" s="134" t="inlineStr">
        <is>
          <t>FMCFII11289040</t>
        </is>
      </c>
      <c r="G137" s="134" t="n">
        <v>384.97815</v>
      </c>
      <c r="H137" s="134" t="n">
        <v>452.02185</v>
      </c>
      <c r="I137" s="134" t="n">
        <v>421.6</v>
      </c>
      <c r="J137" s="134" t="n">
        <v>18</v>
      </c>
      <c r="K137" s="134" t="n">
        <v>200</v>
      </c>
      <c r="L137" s="134" t="n">
        <v>22</v>
      </c>
      <c r="M137" s="134" t="n">
        <v>166</v>
      </c>
      <c r="N137" s="81" t="n">
        <v>12</v>
      </c>
      <c r="O137" s="81" t="n">
        <v>7</v>
      </c>
      <c r="P137" s="81" t="n">
        <v>7</v>
      </c>
      <c r="Q137" s="81" t="n"/>
      <c r="R137" s="81" t="n"/>
      <c r="S137" s="81" t="n"/>
      <c r="T137" s="81" t="n"/>
      <c r="U137" s="81" t="n"/>
      <c r="V137" s="81" t="n"/>
      <c r="W137" s="134" t="n">
        <v>26</v>
      </c>
      <c r="X137" s="134" t="n">
        <v>836</v>
      </c>
      <c r="Y137" s="81" t="n">
        <v>0.015</v>
      </c>
      <c r="Z137" s="132" t="n">
        <v>4</v>
      </c>
      <c r="AA137" s="134" t="n">
        <v>25</v>
      </c>
      <c r="AB137" s="133" t="n"/>
    </row>
    <row r="138">
      <c r="A138" t="n">
        <v>2021</v>
      </c>
      <c r="B138" t="n">
        <v>1</v>
      </c>
      <c r="C138" s="134" t="n"/>
      <c r="D138" s="134" t="n">
        <v>619</v>
      </c>
      <c r="E138" s="134" t="inlineStr">
        <is>
          <t>قاعدة غساله 8 كيلو فوق اتوماتيك p0000001719080</t>
        </is>
      </c>
      <c r="F138" s="134" t="inlineStr">
        <is>
          <t>FMCFII10819080</t>
        </is>
      </c>
      <c r="G138" s="134" t="n">
        <v>385.98</v>
      </c>
      <c r="H138" s="134" t="n">
        <v>454.02</v>
      </c>
      <c r="I138" s="134" t="n">
        <v>440.3</v>
      </c>
      <c r="J138" s="134" t="n">
        <v>18</v>
      </c>
      <c r="K138" s="134" t="n">
        <v>200</v>
      </c>
      <c r="L138" s="134" t="n">
        <v>24</v>
      </c>
      <c r="M138" s="134" t="n">
        <v>152</v>
      </c>
      <c r="N138" s="81" t="n">
        <v>5</v>
      </c>
      <c r="O138" s="81" t="n"/>
      <c r="P138" s="81" t="n">
        <v>3</v>
      </c>
      <c r="Q138" s="81" t="n"/>
      <c r="R138" s="81" t="n"/>
      <c r="S138" s="81" t="n"/>
      <c r="T138" s="81" t="n"/>
      <c r="U138" s="81" t="n"/>
      <c r="V138" s="81" t="n"/>
      <c r="W138" s="134" t="n">
        <v>8</v>
      </c>
      <c r="X138" s="134" t="n">
        <v>458</v>
      </c>
      <c r="Y138" s="81" t="n">
        <v>0.015</v>
      </c>
      <c r="Z138" s="132" t="n">
        <v>2</v>
      </c>
      <c r="AA138" s="134" t="n">
        <v>25</v>
      </c>
      <c r="AB138" s="133" t="n"/>
    </row>
    <row r="139">
      <c r="A139" t="n">
        <v>2021</v>
      </c>
      <c r="B139" t="n">
        <v>1</v>
      </c>
      <c r="C139" s="134" t="n"/>
      <c r="D139" s="134" t="n">
        <v>92</v>
      </c>
      <c r="E139" s="134" t="inlineStr">
        <is>
          <t>قاعده غساله فوم 4.3 سم PDAWP6058</t>
        </is>
      </c>
      <c r="F139" s="134" t="inlineStr">
        <is>
          <t>FMDAIIW0000000</t>
        </is>
      </c>
      <c r="G139" s="134" t="n">
        <v>335.73</v>
      </c>
      <c r="H139" s="134" t="n">
        <v>386.27</v>
      </c>
      <c r="I139" s="134" t="n">
        <v>379.8</v>
      </c>
      <c r="J139" s="134" t="n">
        <v>74</v>
      </c>
      <c r="K139" s="134" t="n">
        <v>97</v>
      </c>
      <c r="L139" s="134" t="n">
        <v>71</v>
      </c>
      <c r="M139" s="134" t="n">
        <v>101</v>
      </c>
      <c r="N139" s="81" t="n">
        <v>9</v>
      </c>
      <c r="O139" s="81" t="n"/>
      <c r="P139" s="81" t="n">
        <v>4</v>
      </c>
      <c r="Q139" s="81" t="n"/>
      <c r="R139" s="81" t="n"/>
      <c r="S139" s="81" t="n"/>
      <c r="T139" s="81" t="n"/>
      <c r="U139" s="81" t="n"/>
      <c r="V139" s="81" t="n"/>
      <c r="W139" s="134" t="n">
        <v>13</v>
      </c>
      <c r="X139" s="134" t="n">
        <v>1669</v>
      </c>
      <c r="Y139" s="81" t="n">
        <v>0.015</v>
      </c>
      <c r="Z139" s="132" t="n">
        <v>1</v>
      </c>
      <c r="AA139" s="134" t="n">
        <v>16</v>
      </c>
      <c r="AB139" s="133" t="n"/>
    </row>
    <row r="140">
      <c r="A140" t="n">
        <v>2021</v>
      </c>
      <c r="B140" t="n">
        <v>1</v>
      </c>
      <c r="C140" s="134" t="n"/>
      <c r="D140" s="134" t="n">
        <v>624</v>
      </c>
      <c r="E140" s="134" t="inlineStr">
        <is>
          <t>كفر غساله 10 كيلو فوق اتوماتيك 16338000004067</t>
        </is>
      </c>
      <c r="F140" s="134" t="inlineStr">
        <is>
          <t>FMCFII71004067</t>
        </is>
      </c>
      <c r="G140" s="134" t="n">
        <v>344.0426</v>
      </c>
      <c r="H140" s="134" t="n">
        <v>403.9574</v>
      </c>
      <c r="I140" s="134" t="n">
        <v>386.5</v>
      </c>
      <c r="J140" s="134" t="n">
        <v>18</v>
      </c>
      <c r="K140" s="134" t="n">
        <v>200</v>
      </c>
      <c r="L140" s="134" t="n">
        <v>26</v>
      </c>
      <c r="M140" s="134" t="n">
        <v>137</v>
      </c>
      <c r="N140" s="81" t="n">
        <v>8</v>
      </c>
      <c r="O140" s="81" t="n">
        <v>1</v>
      </c>
      <c r="P140" s="81" t="n">
        <v>6</v>
      </c>
      <c r="Q140" s="81" t="n"/>
      <c r="R140" s="81" t="n"/>
      <c r="S140" s="81" t="n"/>
      <c r="T140" s="81" t="n"/>
      <c r="U140" s="81" t="n"/>
      <c r="V140" s="81" t="n"/>
      <c r="W140" s="134" t="n">
        <v>15</v>
      </c>
      <c r="X140" s="134" t="n">
        <v>825</v>
      </c>
      <c r="Y140" s="81" t="n">
        <v>0.015</v>
      </c>
      <c r="Z140" s="132" t="n">
        <v>3</v>
      </c>
      <c r="AA140" s="134" t="n">
        <v>25</v>
      </c>
      <c r="AB140" s="133" t="n"/>
    </row>
    <row r="141">
      <c r="A141" t="n">
        <v>2021</v>
      </c>
      <c r="B141" t="n">
        <v>1</v>
      </c>
      <c r="C141" s="134" t="n"/>
      <c r="D141" s="134" t="n">
        <v>628</v>
      </c>
      <c r="E141" s="134" t="inlineStr">
        <is>
          <t>كفر غساله 12 كيلو فوق اتوماتيك 16338000004068</t>
        </is>
      </c>
      <c r="F141" s="134" t="inlineStr">
        <is>
          <t>FMCFII71204068</t>
        </is>
      </c>
      <c r="G141" s="134" t="n">
        <v>303.996</v>
      </c>
      <c r="H141" s="134" t="n">
        <v>356.004</v>
      </c>
      <c r="I141" s="134" t="n">
        <v>332.5</v>
      </c>
      <c r="J141" s="134" t="n">
        <v>18</v>
      </c>
      <c r="K141" s="134" t="n">
        <v>200</v>
      </c>
      <c r="L141" s="134" t="n">
        <v>22</v>
      </c>
      <c r="M141" s="134" t="n">
        <v>166</v>
      </c>
      <c r="N141" s="81" t="n">
        <v>12</v>
      </c>
      <c r="O141" s="81" t="n">
        <v>4</v>
      </c>
      <c r="P141" s="81" t="n">
        <v>11</v>
      </c>
      <c r="Q141" s="81" t="n"/>
      <c r="R141" s="81" t="n"/>
      <c r="S141" s="81" t="n"/>
      <c r="T141" s="81" t="n"/>
      <c r="U141" s="81" t="n"/>
      <c r="V141" s="81" t="n"/>
      <c r="W141" s="134" t="n">
        <v>27</v>
      </c>
      <c r="X141" s="134" t="n">
        <v>837</v>
      </c>
      <c r="Y141" s="81" t="n">
        <v>0.015</v>
      </c>
      <c r="Z141" s="132" t="n">
        <v>4</v>
      </c>
      <c r="AA141" s="134" t="n">
        <v>25</v>
      </c>
      <c r="AB141" s="133" t="n"/>
    </row>
    <row r="142">
      <c r="A142" t="n">
        <v>2021</v>
      </c>
      <c r="B142" t="n">
        <v>1</v>
      </c>
      <c r="C142" s="134" t="n"/>
      <c r="D142" s="134" t="n">
        <v>620</v>
      </c>
      <c r="E142" s="134" t="inlineStr">
        <is>
          <t>كفر غساله 8  كيلو فوق اتوماتيك 16338000005663</t>
        </is>
      </c>
      <c r="F142" s="134" t="inlineStr">
        <is>
          <t>FMCFII70805663</t>
        </is>
      </c>
      <c r="G142" s="134" t="n">
        <v>214.0105</v>
      </c>
      <c r="H142" s="134" t="n">
        <v>251.9895</v>
      </c>
      <c r="I142" s="134" t="n">
        <v>235.5</v>
      </c>
      <c r="J142" s="134" t="n">
        <v>18</v>
      </c>
      <c r="K142" s="134" t="n">
        <v>200</v>
      </c>
      <c r="L142" s="134" t="n">
        <v>24</v>
      </c>
      <c r="M142" s="134" t="n">
        <v>152</v>
      </c>
      <c r="N142" s="81" t="n">
        <v>3</v>
      </c>
      <c r="O142" s="81" t="n"/>
      <c r="P142" s="81" t="n">
        <v>4</v>
      </c>
      <c r="Q142" s="81" t="n"/>
      <c r="R142" s="81" t="n"/>
      <c r="S142" s="81" t="n"/>
      <c r="T142" s="81" t="n"/>
      <c r="U142" s="81" t="n"/>
      <c r="V142" s="81" t="n"/>
      <c r="W142" s="134" t="n">
        <v>7</v>
      </c>
      <c r="X142" s="134" t="n">
        <v>457</v>
      </c>
      <c r="Y142" s="81" t="n">
        <v>0.015</v>
      </c>
      <c r="Z142" s="132" t="n">
        <v>2</v>
      </c>
      <c r="AA142" s="134" t="n">
        <v>25</v>
      </c>
      <c r="AB142" s="133" t="n"/>
    </row>
    <row r="143">
      <c r="A143" t="n">
        <v>2021</v>
      </c>
      <c r="B143" t="n">
        <v>1</v>
      </c>
      <c r="C143" s="134" t="n"/>
      <c r="D143" s="134" t="n">
        <v>557</v>
      </c>
      <c r="E143" s="134" t="n"/>
      <c r="F143" s="134" t="inlineStr">
        <is>
          <t>FMLGEI65UM7302</t>
        </is>
      </c>
      <c r="G143" s="134" t="n">
        <v>171.262</v>
      </c>
      <c r="H143" s="134" t="n">
        <v>194.922</v>
      </c>
      <c r="I143" s="134" t="n">
        <v>194.6</v>
      </c>
      <c r="J143" s="134" t="n">
        <v>20</v>
      </c>
      <c r="K143" s="134" t="n">
        <v>180</v>
      </c>
      <c r="L143" s="134" t="n">
        <v>25</v>
      </c>
      <c r="M143" s="134" t="n">
        <v>141</v>
      </c>
      <c r="N143" s="81" t="n">
        <v>4</v>
      </c>
      <c r="O143" s="81" t="n">
        <v>3</v>
      </c>
      <c r="P143" s="81" t="n">
        <v>3</v>
      </c>
      <c r="Q143" s="81" t="n"/>
      <c r="R143" s="81" t="n">
        <v>1</v>
      </c>
      <c r="S143" s="81" t="n"/>
      <c r="T143" s="81" t="n"/>
      <c r="U143" s="81" t="n"/>
      <c r="V143" s="81" t="n"/>
      <c r="W143" s="134" t="n">
        <v>10</v>
      </c>
      <c r="X143" s="134" t="n">
        <v>610</v>
      </c>
      <c r="Y143" s="81" t="n">
        <v>0.015</v>
      </c>
      <c r="Z143" s="132" t="n">
        <v>0</v>
      </c>
      <c r="AA143" s="134" t="n">
        <v>16</v>
      </c>
      <c r="AB143" s="133" t="n"/>
    </row>
    <row r="144">
      <c r="A144" t="n">
        <v>2021</v>
      </c>
      <c r="B144" t="n">
        <v>2</v>
      </c>
      <c r="C144" s="134" t="inlineStr">
        <is>
          <t>303xj</t>
        </is>
      </c>
      <c r="D144" s="134" t="n">
        <v>342</v>
      </c>
      <c r="E144" s="134" t="inlineStr">
        <is>
          <t xml:space="preserve">  LG55UK63</t>
        </is>
      </c>
      <c r="F144" s="134" t="inlineStr">
        <is>
          <t>FMLGEI55UK6300</t>
        </is>
      </c>
      <c r="G144" s="134" t="n">
        <v>533.547</v>
      </c>
      <c r="H144" s="134" t="n">
        <v>607.2569999999999</v>
      </c>
      <c r="I144" s="134" t="n">
        <v>576.4</v>
      </c>
      <c r="J144" s="134" t="n">
        <v>60</v>
      </c>
      <c r="K144" s="134" t="n">
        <v>180</v>
      </c>
      <c r="L144" s="134" t="n">
        <v>78</v>
      </c>
      <c r="M144" s="134" t="n">
        <v>138</v>
      </c>
      <c r="N144" s="81" t="n">
        <v>16</v>
      </c>
      <c r="O144" s="81" t="n">
        <v>9</v>
      </c>
      <c r="P144" s="81" t="n">
        <v>9</v>
      </c>
      <c r="Q144" s="81" t="n"/>
      <c r="R144" s="81" t="n">
        <v>9</v>
      </c>
      <c r="S144" s="81" t="n"/>
      <c r="T144" s="81" t="n"/>
      <c r="U144" s="81" t="n"/>
      <c r="V144" s="81" t="n"/>
      <c r="W144" s="134" t="n">
        <v>43</v>
      </c>
      <c r="X144" s="134" t="n">
        <v>2653</v>
      </c>
      <c r="Y144" s="81" t="n">
        <v>0.015</v>
      </c>
      <c r="Z144" s="132" t="n">
        <v>3</v>
      </c>
      <c r="AA144" s="134" t="n">
        <v>16</v>
      </c>
      <c r="AB144" s="133" t="n"/>
    </row>
    <row r="145">
      <c r="A145" t="n">
        <v>2021</v>
      </c>
      <c r="B145" t="n">
        <v>2</v>
      </c>
      <c r="C145" s="134" t="inlineStr">
        <is>
          <t>303xj</t>
        </is>
      </c>
      <c r="D145" s="134" t="n">
        <v>661</v>
      </c>
      <c r="E145" s="134" t="inlineStr">
        <is>
          <t xml:space="preserve"> MFZ67207201 75UP77Side</t>
        </is>
      </c>
      <c r="F145" s="134" t="inlineStr">
        <is>
          <t>FMLGEI475UP770</t>
        </is>
      </c>
      <c r="G145" s="134" t="n">
        <v>129.858</v>
      </c>
      <c r="H145" s="134" t="n">
        <v>147.798</v>
      </c>
      <c r="I145" s="134" t="n">
        <v>141.2</v>
      </c>
      <c r="J145" s="134" t="n">
        <v>20</v>
      </c>
      <c r="K145" s="134" t="n">
        <v>180</v>
      </c>
      <c r="L145" s="134" t="n">
        <v>24</v>
      </c>
      <c r="M145" s="134" t="n">
        <v>148</v>
      </c>
      <c r="N145" s="81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134" t="n"/>
      <c r="X145" s="134" t="n"/>
      <c r="Y145" s="81" t="n">
        <v>0.015</v>
      </c>
      <c r="Z145" s="132" t="n">
        <v>1</v>
      </c>
      <c r="AA145" s="134" t="n">
        <v>16</v>
      </c>
      <c r="AB145" s="133" t="n"/>
    </row>
    <row r="146">
      <c r="A146" t="n">
        <v>2021</v>
      </c>
      <c r="B146" t="n">
        <v>2</v>
      </c>
      <c r="C146" s="134" t="inlineStr">
        <is>
          <t>303xj</t>
        </is>
      </c>
      <c r="D146" s="134" t="n">
        <v>659</v>
      </c>
      <c r="E146" s="134" t="inlineStr">
        <is>
          <t>75UP77 MFZ65917901-  FRONT</t>
        </is>
      </c>
      <c r="F146" s="134" t="inlineStr">
        <is>
          <t>FMLGEI375UP770</t>
        </is>
      </c>
      <c r="G146" s="134" t="n">
        <v>283.241</v>
      </c>
      <c r="H146" s="134" t="n">
        <v>322.371</v>
      </c>
      <c r="I146" s="134" t="n">
        <v>329.2</v>
      </c>
      <c r="J146" s="134" t="n">
        <v>40</v>
      </c>
      <c r="K146" s="134" t="n">
        <v>180</v>
      </c>
      <c r="L146" s="134" t="n">
        <v>67</v>
      </c>
      <c r="M146" s="134" t="n">
        <v>108</v>
      </c>
      <c r="N146" s="81" t="n">
        <v>6</v>
      </c>
      <c r="O146" s="81" t="n"/>
      <c r="P146" s="81" t="n">
        <v>1</v>
      </c>
      <c r="Q146" s="81" t="n"/>
      <c r="R146" s="81" t="n"/>
      <c r="S146" s="81" t="n"/>
      <c r="T146" s="81" t="n"/>
      <c r="U146" s="81" t="n"/>
      <c r="V146" s="81" t="n"/>
      <c r="W146" s="134" t="n">
        <v>7</v>
      </c>
      <c r="X146" s="134" t="n">
        <v>7</v>
      </c>
      <c r="Y146" s="81" t="n">
        <v>0.015</v>
      </c>
      <c r="Z146" s="132" t="n">
        <v>1</v>
      </c>
      <c r="AA146" s="134" t="n">
        <v>16</v>
      </c>
      <c r="AB146" s="133" t="n"/>
    </row>
    <row r="147">
      <c r="A147" t="n">
        <v>2021</v>
      </c>
      <c r="B147" t="n">
        <v>2</v>
      </c>
      <c r="C147" s="134" t="inlineStr">
        <is>
          <t>303xj</t>
        </is>
      </c>
      <c r="D147" s="134" t="n">
        <v>550</v>
      </c>
      <c r="E147" s="134" t="inlineStr">
        <is>
          <t>FRONT 43LM55</t>
        </is>
      </c>
      <c r="F147" s="134" t="inlineStr">
        <is>
          <t>FMLGEI43LM55FR</t>
        </is>
      </c>
      <c r="G147" s="134" t="n">
        <v>32.025</v>
      </c>
      <c r="H147" s="134" t="n">
        <v>38.045</v>
      </c>
      <c r="I147" s="134" t="n">
        <v>35.1</v>
      </c>
      <c r="J147" s="134" t="n">
        <v>108</v>
      </c>
      <c r="K147" s="134" t="n">
        <v>100</v>
      </c>
      <c r="L147" s="134" t="n">
        <v>118</v>
      </c>
      <c r="M147" s="134" t="n">
        <v>92</v>
      </c>
      <c r="N147" s="81" t="n">
        <v>2</v>
      </c>
      <c r="O147" s="81" t="n">
        <v>1</v>
      </c>
      <c r="P147" s="81" t="n">
        <v>1</v>
      </c>
      <c r="Q147" s="81" t="n"/>
      <c r="R147" s="81" t="n"/>
      <c r="S147" s="81" t="n"/>
      <c r="T147" s="81" t="n"/>
      <c r="U147" s="81" t="n"/>
      <c r="V147" s="81" t="n"/>
      <c r="W147" s="134" t="n">
        <v>4</v>
      </c>
      <c r="X147" s="134" t="n">
        <v>2044</v>
      </c>
      <c r="Y147" s="81" t="n">
        <v>0.015</v>
      </c>
      <c r="Z147" s="132" t="n">
        <v>3</v>
      </c>
      <c r="AA147" s="134" t="n">
        <v>16</v>
      </c>
      <c r="AB147" s="133" t="n"/>
    </row>
    <row r="148">
      <c r="A148" t="n">
        <v>2021</v>
      </c>
      <c r="B148" t="n">
        <v>2</v>
      </c>
      <c r="C148" s="134" t="inlineStr">
        <is>
          <t>303xj</t>
        </is>
      </c>
      <c r="D148" s="134" t="n">
        <v>449</v>
      </c>
      <c r="E148" s="134" t="inlineStr">
        <is>
          <t>FRONT 43LM63</t>
        </is>
      </c>
      <c r="F148" s="134" t="inlineStr">
        <is>
          <t>FMLGEI43LM63FR</t>
        </is>
      </c>
      <c r="G148" s="134" t="n">
        <v>40.986</v>
      </c>
      <c r="H148" s="134" t="n">
        <v>50.048</v>
      </c>
      <c r="I148" s="134" t="n">
        <v>45.2</v>
      </c>
      <c r="J148" s="134" t="n">
        <v>108</v>
      </c>
      <c r="K148" s="134" t="n">
        <v>100</v>
      </c>
      <c r="L148" s="134" t="n">
        <v>118</v>
      </c>
      <c r="M148" s="134" t="n">
        <v>92</v>
      </c>
      <c r="N148" s="81" t="n">
        <v>49</v>
      </c>
      <c r="O148" s="81" t="n">
        <v>20</v>
      </c>
      <c r="P148" s="81" t="n">
        <v>41</v>
      </c>
      <c r="Q148" s="81" t="n"/>
      <c r="R148" s="81" t="n"/>
      <c r="S148" s="81" t="n"/>
      <c r="T148" s="81" t="n"/>
      <c r="U148" s="81" t="n"/>
      <c r="V148" s="81" t="n"/>
      <c r="W148" s="134" t="n">
        <v>110</v>
      </c>
      <c r="X148" s="134" t="n">
        <v>6950</v>
      </c>
      <c r="Y148" s="81" t="n">
        <v>0.015</v>
      </c>
      <c r="Z148" s="132" t="n">
        <v>5</v>
      </c>
      <c r="AA148" s="134" t="n">
        <v>16</v>
      </c>
      <c r="AB148" s="133" t="n"/>
    </row>
    <row r="149">
      <c r="A149" t="n">
        <v>2021</v>
      </c>
      <c r="B149" t="n">
        <v>2</v>
      </c>
      <c r="C149" s="134" t="inlineStr">
        <is>
          <t>303xj</t>
        </is>
      </c>
      <c r="D149" s="134" t="n">
        <v>331</v>
      </c>
      <c r="E149" s="134" t="inlineStr">
        <is>
          <t>LG 43UJ63</t>
        </is>
      </c>
      <c r="F149" s="134" t="inlineStr">
        <is>
          <t>FMLGEI43630000</t>
        </is>
      </c>
      <c r="G149" s="134" t="n">
        <v>312.412</v>
      </c>
      <c r="H149" s="134" t="n">
        <v>355.572</v>
      </c>
      <c r="I149" s="134" t="n">
        <v>331.5</v>
      </c>
      <c r="J149" s="134" t="n">
        <v>110</v>
      </c>
      <c r="K149" s="134" t="n">
        <v>131</v>
      </c>
      <c r="L149" s="134" t="n">
        <v>109</v>
      </c>
      <c r="M149" s="134" t="n">
        <v>133</v>
      </c>
      <c r="N149" s="81" t="n">
        <v>4</v>
      </c>
      <c r="O149" s="81" t="n"/>
      <c r="P149" s="81" t="n">
        <v>5</v>
      </c>
      <c r="Q149" s="81" t="n"/>
      <c r="R149" s="81" t="n"/>
      <c r="S149" s="81" t="n"/>
      <c r="T149" s="81" t="n"/>
      <c r="U149" s="81" t="n"/>
      <c r="V149" s="81" t="n"/>
      <c r="W149" s="134" t="n">
        <v>9</v>
      </c>
      <c r="X149" s="134" t="n">
        <v>69</v>
      </c>
      <c r="Y149" s="81" t="n">
        <v>0.015</v>
      </c>
      <c r="Z149" s="132" t="n">
        <v>2</v>
      </c>
      <c r="AA149" s="134" t="n">
        <v>16</v>
      </c>
      <c r="AB149" s="133" t="n"/>
    </row>
    <row r="150">
      <c r="A150" t="n">
        <v>2021</v>
      </c>
      <c r="B150" t="n">
        <v>2</v>
      </c>
      <c r="C150" s="134" t="inlineStr">
        <is>
          <t>303xj</t>
        </is>
      </c>
      <c r="D150" s="134" t="n">
        <v>330</v>
      </c>
      <c r="E150" s="134" t="inlineStr">
        <is>
          <t>LG 49UJ63</t>
        </is>
      </c>
      <c r="F150" s="134" t="inlineStr">
        <is>
          <t>FMLGEI49630000</t>
        </is>
      </c>
      <c r="G150" s="134" t="n">
        <v>382.046</v>
      </c>
      <c r="H150" s="134" t="n">
        <v>434.826</v>
      </c>
      <c r="I150" s="134" t="n">
        <v>418.7</v>
      </c>
      <c r="J150" s="134" t="n">
        <v>103</v>
      </c>
      <c r="K150" s="134" t="n">
        <v>140</v>
      </c>
      <c r="L150" s="134" t="n">
        <v>107</v>
      </c>
      <c r="M150" s="134" t="n">
        <v>135</v>
      </c>
      <c r="N150" s="81" t="n">
        <v>23</v>
      </c>
      <c r="O150" s="81" t="n">
        <v>12</v>
      </c>
      <c r="P150" s="81" t="n">
        <v>16</v>
      </c>
      <c r="Q150" s="81" t="n">
        <v>4</v>
      </c>
      <c r="R150" s="81" t="n"/>
      <c r="S150" s="81" t="n"/>
      <c r="T150" s="81" t="n"/>
      <c r="U150" s="81" t="n"/>
      <c r="V150" s="81" t="n"/>
      <c r="W150" s="134" t="n">
        <v>54</v>
      </c>
      <c r="X150" s="134" t="n">
        <v>6354</v>
      </c>
      <c r="Y150" s="81" t="n">
        <v>0.015</v>
      </c>
      <c r="Z150" s="132" t="n">
        <v>4</v>
      </c>
      <c r="AA150" s="134" t="n">
        <v>16</v>
      </c>
      <c r="AB150" s="133" t="n"/>
    </row>
    <row r="151">
      <c r="A151" t="n">
        <v>2021</v>
      </c>
      <c r="B151" t="n">
        <v>2</v>
      </c>
      <c r="C151" s="134" t="inlineStr">
        <is>
          <t>303xj</t>
        </is>
      </c>
      <c r="D151" s="134" t="n">
        <v>556</v>
      </c>
      <c r="E151" s="134" t="inlineStr">
        <is>
          <t>LG 65 UM 73 top&amp;bottom</t>
        </is>
      </c>
      <c r="F151" s="134" t="inlineStr">
        <is>
          <t>FMLGEI65UM7301</t>
        </is>
      </c>
      <c r="G151" s="134" t="n">
        <v>1003.106</v>
      </c>
      <c r="H151" s="134" t="n">
        <v>1141.686</v>
      </c>
      <c r="I151" s="134" t="n">
        <v>1077</v>
      </c>
      <c r="J151" s="134" t="n">
        <v>20</v>
      </c>
      <c r="K151" s="134" t="n">
        <v>180</v>
      </c>
      <c r="L151" s="134" t="n">
        <v>27</v>
      </c>
      <c r="M151" s="134" t="n">
        <v>136</v>
      </c>
      <c r="N151" s="81" t="n">
        <v>18</v>
      </c>
      <c r="O151" s="81" t="n">
        <v>18</v>
      </c>
      <c r="P151" s="81" t="n">
        <v>19</v>
      </c>
      <c r="Q151" s="81" t="n">
        <v>0</v>
      </c>
      <c r="R151" s="81" t="n">
        <v>11</v>
      </c>
      <c r="S151" s="81" t="n"/>
      <c r="T151" s="81" t="n"/>
      <c r="U151" s="81" t="n">
        <v>0</v>
      </c>
      <c r="V151" s="81" t="n"/>
      <c r="W151" s="134" t="n">
        <v>63</v>
      </c>
      <c r="X151" s="134" t="n">
        <v>3663</v>
      </c>
      <c r="Y151" s="81" t="n">
        <v>0.015</v>
      </c>
      <c r="Z151" s="132" t="n">
        <v>7</v>
      </c>
      <c r="AA151" s="134" t="n">
        <v>16</v>
      </c>
      <c r="AB151" s="133" t="n"/>
    </row>
    <row r="152">
      <c r="A152" t="n">
        <v>2021</v>
      </c>
      <c r="B152" t="n">
        <v>2</v>
      </c>
      <c r="C152" s="134" t="inlineStr">
        <is>
          <t>303xj</t>
        </is>
      </c>
      <c r="D152" s="134" t="n">
        <v>668</v>
      </c>
      <c r="E152" s="134" t="inlineStr">
        <is>
          <t>LG 65UP77 FRONT</t>
        </is>
      </c>
      <c r="F152" s="134" t="inlineStr">
        <is>
          <t>FMLGEI365UP770</t>
        </is>
      </c>
      <c r="G152" s="134" t="n">
        <v>96.923</v>
      </c>
      <c r="H152" s="134" t="n">
        <v>110.313</v>
      </c>
      <c r="I152" s="134" t="n">
        <v>104</v>
      </c>
      <c r="J152" s="134" t="n">
        <v>103</v>
      </c>
      <c r="K152" s="134" t="n">
        <v>70</v>
      </c>
      <c r="L152" s="134" t="n">
        <v>78</v>
      </c>
      <c r="M152" s="134" t="n">
        <v>92</v>
      </c>
      <c r="N152" s="81" t="n">
        <v>10</v>
      </c>
      <c r="O152" s="81" t="n">
        <v>2</v>
      </c>
      <c r="P152" s="81" t="n">
        <v>12</v>
      </c>
      <c r="Q152" s="81" t="n"/>
      <c r="R152" s="81" t="n"/>
      <c r="S152" s="81" t="n"/>
      <c r="T152" s="81" t="n"/>
      <c r="U152" s="81" t="n"/>
      <c r="V152" s="81" t="n"/>
      <c r="W152" s="134" t="n">
        <v>24</v>
      </c>
      <c r="X152" s="134" t="n">
        <v>744</v>
      </c>
      <c r="Y152" s="81" t="n">
        <v>0.015</v>
      </c>
      <c r="Z152" s="132" t="n">
        <v>1</v>
      </c>
      <c r="AA152" s="134" t="n">
        <v>16</v>
      </c>
      <c r="AB152" s="133" t="n"/>
    </row>
    <row r="153">
      <c r="A153" t="n">
        <v>2021</v>
      </c>
      <c r="B153" t="n">
        <v>2</v>
      </c>
      <c r="C153" s="134" t="inlineStr">
        <is>
          <t>303xj</t>
        </is>
      </c>
      <c r="D153" s="134" t="n">
        <v>437</v>
      </c>
      <c r="E153" s="134" t="inlineStr">
        <is>
          <t xml:space="preserve">LG32LM55/LM63 </t>
        </is>
      </c>
      <c r="F153" s="134" t="inlineStr">
        <is>
          <t>FMLGEI32LM5563</t>
        </is>
      </c>
      <c r="G153" s="134" t="n">
        <v>158.088</v>
      </c>
      <c r="H153" s="134" t="n">
        <v>179.928</v>
      </c>
      <c r="I153" s="134" t="n">
        <v>178.3</v>
      </c>
      <c r="J153" s="134" t="n">
        <v>120</v>
      </c>
      <c r="K153" s="134" t="n">
        <v>120</v>
      </c>
      <c r="L153" s="134" t="n">
        <v>125</v>
      </c>
      <c r="M153" s="134" t="n">
        <v>116</v>
      </c>
      <c r="N153" s="81" t="n">
        <v>49</v>
      </c>
      <c r="O153" s="81" t="n">
        <v>24</v>
      </c>
      <c r="P153" s="81" t="n">
        <v>26</v>
      </c>
      <c r="Q153" s="81" t="n"/>
      <c r="R153" s="81" t="n">
        <v>15</v>
      </c>
      <c r="S153" s="81" t="n">
        <v>8</v>
      </c>
      <c r="T153" s="81" t="n"/>
      <c r="U153" s="81" t="n"/>
      <c r="V153" s="81" t="n"/>
      <c r="W153" s="134" t="n">
        <v>122</v>
      </c>
      <c r="X153" s="134" t="n">
        <v>9272</v>
      </c>
      <c r="Y153" s="81" t="n">
        <v>0.015</v>
      </c>
      <c r="Z153" s="132" t="n">
        <v>5</v>
      </c>
      <c r="AA153" s="134" t="n">
        <v>16</v>
      </c>
      <c r="AB153" s="133" t="n"/>
    </row>
    <row r="154">
      <c r="A154" t="n">
        <v>2021</v>
      </c>
      <c r="B154" t="n">
        <v>2</v>
      </c>
      <c r="C154" s="134" t="inlineStr">
        <is>
          <t>303xj</t>
        </is>
      </c>
      <c r="D154" s="134" t="n">
        <v>438</v>
      </c>
      <c r="E154" s="134" t="inlineStr">
        <is>
          <t xml:space="preserve">LG43LM63/UM73 </t>
        </is>
      </c>
      <c r="F154" s="134" t="inlineStr">
        <is>
          <t>FMLGEI43LM6373</t>
        </is>
      </c>
      <c r="G154" s="134" t="n">
        <v>315.235</v>
      </c>
      <c r="H154" s="134" t="n">
        <v>358.785</v>
      </c>
      <c r="I154" s="134" t="n">
        <v>348.3</v>
      </c>
      <c r="J154" s="134" t="n">
        <v>67</v>
      </c>
      <c r="K154" s="134" t="n">
        <v>161</v>
      </c>
      <c r="L154" s="134" t="n">
        <v>83</v>
      </c>
      <c r="M154" s="134" t="n">
        <v>133</v>
      </c>
      <c r="N154" s="81" t="n">
        <v>36</v>
      </c>
      <c r="O154" s="81" t="n">
        <v>18</v>
      </c>
      <c r="P154" s="81" t="n">
        <v>39</v>
      </c>
      <c r="Q154" s="81" t="n">
        <v>5</v>
      </c>
      <c r="R154" s="81" t="n">
        <v>2</v>
      </c>
      <c r="S154" s="81" t="n"/>
      <c r="T154" s="81" t="n"/>
      <c r="U154" s="81" t="n"/>
      <c r="V154" s="81" t="n"/>
      <c r="W154" s="134" t="n">
        <v>99</v>
      </c>
      <c r="X154" s="134" t="n">
        <v>7551</v>
      </c>
      <c r="Y154" s="81" t="n">
        <v>0.015</v>
      </c>
      <c r="Z154" s="132" t="n">
        <v>9</v>
      </c>
      <c r="AA154" s="134" t="n">
        <v>16</v>
      </c>
      <c r="AB154" s="133" t="n"/>
    </row>
    <row r="155">
      <c r="A155" t="n">
        <v>2021</v>
      </c>
      <c r="B155" t="n">
        <v>2</v>
      </c>
      <c r="C155" s="134" t="inlineStr">
        <is>
          <t>303xj</t>
        </is>
      </c>
      <c r="D155" s="134" t="n">
        <v>666</v>
      </c>
      <c r="E155" s="134" t="inlineStr">
        <is>
          <t>LG43UP81</t>
        </is>
      </c>
      <c r="F155" s="134" t="inlineStr">
        <is>
          <t>FMLGEI043UP810</t>
        </is>
      </c>
      <c r="G155" s="134" t="n">
        <v>455.444</v>
      </c>
      <c r="H155" s="134" t="n">
        <v>518.364</v>
      </c>
      <c r="I155" s="134" t="n">
        <v>511.5</v>
      </c>
      <c r="J155" s="134" t="n">
        <v>72</v>
      </c>
      <c r="K155" s="134" t="n">
        <v>150</v>
      </c>
      <c r="L155" s="134" t="n">
        <v>69</v>
      </c>
      <c r="M155" s="134" t="n">
        <v>156</v>
      </c>
      <c r="N155" s="81" t="n">
        <v>3</v>
      </c>
      <c r="O155" s="81" t="n"/>
      <c r="P155" s="81" t="n">
        <v>10</v>
      </c>
      <c r="Q155" s="81" t="n"/>
      <c r="R155" s="81" t="n"/>
      <c r="S155" s="81" t="n"/>
      <c r="T155" s="81" t="n"/>
      <c r="U155" s="81" t="n"/>
      <c r="V155" s="81" t="n"/>
      <c r="W155" s="134" t="n">
        <v>13</v>
      </c>
      <c r="X155" s="134" t="n">
        <v>293</v>
      </c>
      <c r="Y155" s="81" t="n">
        <v>0.015</v>
      </c>
      <c r="Z155" s="132" t="n">
        <v>2</v>
      </c>
      <c r="AA155" s="134" t="n">
        <v>16</v>
      </c>
      <c r="AB155" s="133" t="n"/>
    </row>
    <row r="156">
      <c r="A156" t="n">
        <v>2021</v>
      </c>
      <c r="B156" t="n">
        <v>2</v>
      </c>
      <c r="C156" s="134" t="inlineStr">
        <is>
          <t>303xj</t>
        </is>
      </c>
      <c r="D156" s="134" t="n">
        <v>669</v>
      </c>
      <c r="E156" s="134" t="inlineStr">
        <is>
          <t>LG65UP77_TB</t>
        </is>
      </c>
      <c r="F156" s="134" t="inlineStr">
        <is>
          <t>FMLGEI065UP770</t>
        </is>
      </c>
      <c r="G156" s="134" t="n">
        <v>897.7140000000001</v>
      </c>
      <c r="H156" s="134" t="n">
        <v>1021.734</v>
      </c>
      <c r="I156" s="134" t="n">
        <v>976.5</v>
      </c>
      <c r="J156" s="134" t="n">
        <v>40</v>
      </c>
      <c r="K156" s="134" t="n">
        <v>180</v>
      </c>
      <c r="L156" s="134" t="n">
        <v>37</v>
      </c>
      <c r="M156" s="134" t="n">
        <v>194</v>
      </c>
      <c r="N156" s="81" t="n">
        <v>11</v>
      </c>
      <c r="O156" s="81" t="n">
        <v>6</v>
      </c>
      <c r="P156" s="81" t="n">
        <v>11</v>
      </c>
      <c r="Q156" s="81" t="n"/>
      <c r="R156" s="81" t="n">
        <v>2</v>
      </c>
      <c r="S156" s="81" t="n"/>
      <c r="T156" s="81" t="n"/>
      <c r="U156" s="81" t="n"/>
      <c r="V156" s="81" t="n"/>
      <c r="W156" s="134" t="n">
        <v>30</v>
      </c>
      <c r="X156" s="134" t="n">
        <v>1104</v>
      </c>
      <c r="Y156" s="81" t="n">
        <v>0.015</v>
      </c>
      <c r="Z156" s="132" t="n">
        <v>3</v>
      </c>
      <c r="AA156" s="134" t="n">
        <v>16</v>
      </c>
      <c r="AB156" s="133" t="n"/>
    </row>
    <row r="157">
      <c r="A157" t="n">
        <v>2021</v>
      </c>
      <c r="B157" t="n">
        <v>2</v>
      </c>
      <c r="C157" s="134" t="inlineStr">
        <is>
          <t>303xj</t>
        </is>
      </c>
      <c r="D157" s="134" t="n">
        <v>673</v>
      </c>
      <c r="E157" s="134" t="inlineStr">
        <is>
          <t>LG65UP81-side</t>
        </is>
      </c>
      <c r="F157" s="134" t="inlineStr">
        <is>
          <t>FMLGEI365UP810</t>
        </is>
      </c>
      <c r="G157" s="134" t="n">
        <v>57.9656</v>
      </c>
      <c r="H157" s="134" t="n">
        <v>65.9736</v>
      </c>
      <c r="I157" s="134" t="n">
        <v>72.59999999999999</v>
      </c>
      <c r="J157" s="134" t="n">
        <v>18</v>
      </c>
      <c r="K157" s="134" t="n">
        <v>200</v>
      </c>
      <c r="L157" s="134" t="n">
        <v>20</v>
      </c>
      <c r="M157" s="134" t="n">
        <v>182</v>
      </c>
      <c r="N157" s="81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134" t="n"/>
      <c r="X157" s="134" t="n"/>
      <c r="Y157" s="81" t="n">
        <v>0.015</v>
      </c>
      <c r="Z157" s="132" t="n">
        <v>1</v>
      </c>
      <c r="AA157" s="134" t="n">
        <v>16</v>
      </c>
      <c r="AB157" s="133" t="n"/>
    </row>
    <row r="158">
      <c r="A158" t="n">
        <v>2021</v>
      </c>
      <c r="B158" t="n">
        <v>2</v>
      </c>
      <c r="C158" s="134" t="inlineStr">
        <is>
          <t>303xj</t>
        </is>
      </c>
      <c r="D158" s="134" t="n">
        <v>667</v>
      </c>
      <c r="E158" s="134" t="inlineStr">
        <is>
          <t>LG65UP81-top&amp;bootom</t>
        </is>
      </c>
      <c r="F158" s="134" t="inlineStr">
        <is>
          <t>FMLGEI065UP810</t>
        </is>
      </c>
      <c r="G158" s="134" t="n">
        <v>1462.314</v>
      </c>
      <c r="H158" s="134" t="n">
        <v>1664.334</v>
      </c>
      <c r="I158" s="134" t="n">
        <v>1464.6</v>
      </c>
      <c r="J158" s="134" t="n">
        <v>18</v>
      </c>
      <c r="K158" s="134" t="n">
        <v>200</v>
      </c>
      <c r="L158" s="134" t="n">
        <v>20</v>
      </c>
      <c r="M158" s="134" t="n">
        <v>182</v>
      </c>
      <c r="N158" s="81" t="n">
        <v>3</v>
      </c>
      <c r="O158" s="81" t="n"/>
      <c r="P158" s="81" t="n">
        <v>1</v>
      </c>
      <c r="Q158" s="81" t="n"/>
      <c r="R158" s="81" t="n">
        <v>1</v>
      </c>
      <c r="S158" s="81" t="n"/>
      <c r="T158" s="81" t="n"/>
      <c r="U158" s="81" t="n"/>
      <c r="V158" s="81" t="n"/>
      <c r="W158" s="134" t="n">
        <v>5</v>
      </c>
      <c r="X158" s="134" t="n">
        <v>245</v>
      </c>
      <c r="Y158" s="81" t="n">
        <v>0.015</v>
      </c>
      <c r="Z158" s="132" t="n">
        <v>2</v>
      </c>
      <c r="AA158" s="134" t="n">
        <v>16</v>
      </c>
      <c r="AB158" s="133" t="n"/>
    </row>
    <row r="159">
      <c r="A159" t="n">
        <v>2021</v>
      </c>
      <c r="B159" t="n">
        <v>2</v>
      </c>
      <c r="C159" s="134" t="inlineStr">
        <is>
          <t>303xj</t>
        </is>
      </c>
      <c r="D159" s="134" t="n">
        <v>660</v>
      </c>
      <c r="E159" s="134" t="inlineStr">
        <is>
          <t>MFZ67207201 75UP77 TOP-BOTTOM</t>
        </is>
      </c>
      <c r="F159" s="134" t="inlineStr">
        <is>
          <t>FMLGEI075UP770</t>
        </is>
      </c>
      <c r="G159" s="134" t="n">
        <v>1190.365</v>
      </c>
      <c r="H159" s="134" t="n">
        <v>1354.815</v>
      </c>
      <c r="I159" s="134" t="n">
        <v>1335.6</v>
      </c>
      <c r="J159" s="134" t="n">
        <v>20</v>
      </c>
      <c r="K159" s="134" t="n">
        <v>180</v>
      </c>
      <c r="L159" s="134" t="n">
        <v>24</v>
      </c>
      <c r="M159" s="134" t="n">
        <v>148</v>
      </c>
      <c r="N159" s="81" t="n">
        <v>2</v>
      </c>
      <c r="O159" s="81" t="n">
        <v>1</v>
      </c>
      <c r="P159" s="81" t="n">
        <v>2</v>
      </c>
      <c r="Q159" s="81" t="n"/>
      <c r="R159" s="81" t="n">
        <v>1</v>
      </c>
      <c r="S159" s="81" t="n"/>
      <c r="T159" s="81" t="n"/>
      <c r="U159" s="81" t="n"/>
      <c r="V159" s="81" t="n"/>
      <c r="W159" s="134" t="n">
        <v>5</v>
      </c>
      <c r="X159" s="134" t="n">
        <v>5</v>
      </c>
      <c r="Y159" s="81" t="n">
        <v>0.015</v>
      </c>
      <c r="Z159" s="132" t="n">
        <v>1</v>
      </c>
      <c r="AA159" s="134" t="n">
        <v>16</v>
      </c>
      <c r="AB159" s="133" t="n"/>
    </row>
    <row r="160">
      <c r="A160" t="n">
        <v>2021</v>
      </c>
      <c r="B160" t="n">
        <v>2</v>
      </c>
      <c r="C160" s="134" t="inlineStr">
        <is>
          <t>303xj</t>
        </is>
      </c>
      <c r="D160" s="134" t="n">
        <v>280</v>
      </c>
      <c r="E160" s="134" t="inlineStr">
        <is>
          <t>صندوق سمك 10بنى سويف</t>
        </is>
      </c>
      <c r="F160" s="134" t="inlineStr">
        <is>
          <t>FM000B10000000</t>
        </is>
      </c>
      <c r="G160" s="134" t="n">
        <v>300.39</v>
      </c>
      <c r="H160" s="134" t="n">
        <v>345.61</v>
      </c>
      <c r="I160" s="134" t="n">
        <v>333.7</v>
      </c>
      <c r="J160" s="134" t="n">
        <v>105</v>
      </c>
      <c r="K160" s="134" t="n">
        <v>103</v>
      </c>
      <c r="L160" s="134" t="n">
        <v>87</v>
      </c>
      <c r="M160" s="134" t="n">
        <v>126</v>
      </c>
      <c r="N160" s="81" t="n">
        <v>32</v>
      </c>
      <c r="O160" s="81" t="n">
        <v>15</v>
      </c>
      <c r="P160" s="81" t="n">
        <v>22</v>
      </c>
      <c r="Q160" s="81" t="n"/>
      <c r="R160" s="81" t="n"/>
      <c r="S160" s="81" t="n"/>
      <c r="T160" s="81" t="n"/>
      <c r="U160" s="81" t="n"/>
      <c r="V160" s="81" t="n"/>
      <c r="W160" s="134" t="n">
        <v>67</v>
      </c>
      <c r="X160" s="134" t="n">
        <v>7122</v>
      </c>
      <c r="Y160" s="81" t="n">
        <v>0.015</v>
      </c>
      <c r="Z160" s="132" t="n">
        <v>7</v>
      </c>
      <c r="AA160" s="134" t="n">
        <v>16</v>
      </c>
      <c r="AB160" s="133" t="n"/>
    </row>
    <row r="161">
      <c r="A161" t="n">
        <v>2021</v>
      </c>
      <c r="B161" t="n">
        <v>2</v>
      </c>
      <c r="C161" s="134" t="inlineStr">
        <is>
          <t>303xj</t>
        </is>
      </c>
      <c r="D161" s="134" t="n">
        <v>273</v>
      </c>
      <c r="E161" s="134" t="inlineStr">
        <is>
          <t>صندوق سمك 25 ك بني سويف</t>
        </is>
      </c>
      <c r="F161" s="134" t="inlineStr">
        <is>
          <t>FM000B25000000</t>
        </is>
      </c>
      <c r="G161" s="134" t="n">
        <v>524.52</v>
      </c>
      <c r="H161" s="134" t="n">
        <v>603.48</v>
      </c>
      <c r="I161" s="134" t="n">
        <v>592</v>
      </c>
      <c r="J161" s="134" t="n">
        <v>93</v>
      </c>
      <c r="K161" s="134" t="n">
        <v>116</v>
      </c>
      <c r="L161" s="134" t="n">
        <v>78</v>
      </c>
      <c r="M161" s="134" t="n">
        <v>141</v>
      </c>
      <c r="N161" s="81" t="n">
        <v>25</v>
      </c>
      <c r="O161" s="81" t="n">
        <v>10</v>
      </c>
      <c r="P161" s="81" t="n">
        <v>18</v>
      </c>
      <c r="Q161" s="81" t="n"/>
      <c r="R161" s="81" t="n"/>
      <c r="S161" s="81" t="n"/>
      <c r="T161" s="81" t="n"/>
      <c r="U161" s="81" t="n"/>
      <c r="V161" s="81" t="n"/>
      <c r="W161" s="134" t="n">
        <v>52</v>
      </c>
      <c r="X161" s="134" t="n">
        <v>5698</v>
      </c>
      <c r="Y161" s="81" t="n">
        <v>0.015</v>
      </c>
      <c r="Z161" s="132" t="n">
        <v>6</v>
      </c>
      <c r="AA161" s="134" t="n">
        <v>16</v>
      </c>
      <c r="AB161" s="133" t="n"/>
    </row>
    <row r="162">
      <c r="A162" t="n">
        <v>2021</v>
      </c>
      <c r="B162" t="n">
        <v>2</v>
      </c>
      <c r="C162" s="134" t="inlineStr">
        <is>
          <t>303xj</t>
        </is>
      </c>
      <c r="D162" s="134" t="n">
        <v>271</v>
      </c>
      <c r="E162" s="134" t="inlineStr">
        <is>
          <t>صندوق سمك 5ك بنى سويف</t>
        </is>
      </c>
      <c r="F162" s="134" t="inlineStr">
        <is>
          <t>FM000B05000000</t>
        </is>
      </c>
      <c r="G162" s="134" t="n">
        <v>149.73</v>
      </c>
      <c r="H162" s="134" t="n">
        <v>172.27</v>
      </c>
      <c r="I162" s="134" t="n">
        <v>162.3</v>
      </c>
      <c r="J162" s="134" t="n">
        <v>151</v>
      </c>
      <c r="K162" s="134" t="n">
        <v>95</v>
      </c>
      <c r="L162" s="134" t="n">
        <v>147</v>
      </c>
      <c r="M162" s="134" t="n">
        <v>98</v>
      </c>
      <c r="N162" s="81" t="n">
        <v>19</v>
      </c>
      <c r="O162" s="81" t="n">
        <v>7</v>
      </c>
      <c r="P162" s="81" t="n">
        <v>11</v>
      </c>
      <c r="Q162" s="81" t="n"/>
      <c r="R162" s="81" t="n"/>
      <c r="S162" s="81" t="n"/>
      <c r="T162" s="81" t="n"/>
      <c r="U162" s="81" t="n"/>
      <c r="V162" s="81" t="n"/>
      <c r="W162" s="134" t="n">
        <v>37</v>
      </c>
      <c r="X162" s="134" t="n">
        <v>10617</v>
      </c>
      <c r="Y162" s="81" t="n">
        <v>0.015</v>
      </c>
      <c r="Z162" s="132" t="n">
        <v>5</v>
      </c>
      <c r="AA162" s="134" t="n">
        <v>16</v>
      </c>
      <c r="AB162" s="133" t="n"/>
    </row>
    <row r="163">
      <c r="A163" t="n">
        <v>2021</v>
      </c>
      <c r="B163" t="n">
        <v>2</v>
      </c>
      <c r="C163" s="134" t="inlineStr">
        <is>
          <t>303xj</t>
        </is>
      </c>
      <c r="D163" s="134" t="n">
        <v>253</v>
      </c>
      <c r="E163" s="134" t="inlineStr">
        <is>
          <t>طقم سخان بلونايل ذو 3 اطقم</t>
        </is>
      </c>
      <c r="F163" s="134" t="inlineStr">
        <is>
          <t>FMDAHI40000000</t>
        </is>
      </c>
      <c r="G163" s="134" t="n">
        <v>188.79</v>
      </c>
      <c r="H163" s="134" t="n">
        <v>217.21</v>
      </c>
      <c r="I163" s="134" t="n">
        <v>204.3</v>
      </c>
      <c r="J163" s="134" t="n">
        <v>121</v>
      </c>
      <c r="K163" s="134" t="n">
        <v>89</v>
      </c>
      <c r="L163" s="134" t="n">
        <v>117</v>
      </c>
      <c r="M163" s="134" t="n">
        <v>92</v>
      </c>
      <c r="N163" s="81" t="n">
        <v>31</v>
      </c>
      <c r="O163" s="81" t="n">
        <v>20</v>
      </c>
      <c r="P163" s="81" t="n">
        <v>28</v>
      </c>
      <c r="Q163" s="81" t="n"/>
      <c r="R163" s="81" t="n"/>
      <c r="S163" s="81" t="n"/>
      <c r="T163" s="81" t="n"/>
      <c r="U163" s="81" t="n"/>
      <c r="V163" s="81" t="n"/>
      <c r="W163" s="134" t="n">
        <v>78</v>
      </c>
      <c r="X163" s="134" t="n">
        <v>10128</v>
      </c>
      <c r="Y163" s="81" t="n">
        <v>0.015</v>
      </c>
      <c r="Z163" s="132" t="n">
        <v>5</v>
      </c>
      <c r="AA163" s="134" t="n">
        <v>16</v>
      </c>
      <c r="AB163" s="133" t="n"/>
    </row>
    <row r="164">
      <c r="A164" t="n">
        <v>2021</v>
      </c>
      <c r="B164" t="n">
        <v>2</v>
      </c>
      <c r="C164" s="134" t="inlineStr">
        <is>
          <t>303xj</t>
        </is>
      </c>
      <c r="D164" s="134" t="n">
        <v>254</v>
      </c>
      <c r="E164" s="134" t="inlineStr">
        <is>
          <t>طقم سخان بلونايل ذو 4 اطقم</t>
        </is>
      </c>
      <c r="F164" s="134" t="inlineStr">
        <is>
          <t>FMDAHI40000000</t>
        </is>
      </c>
      <c r="G164" s="134" t="n">
        <v>188.79</v>
      </c>
      <c r="H164" s="134" t="n">
        <v>217.21</v>
      </c>
      <c r="I164" s="134" t="n">
        <v>210.2</v>
      </c>
      <c r="J164" s="134" t="n">
        <v>88</v>
      </c>
      <c r="K164" s="134" t="n">
        <v>164</v>
      </c>
      <c r="L164" s="134" t="n">
        <v>104</v>
      </c>
      <c r="M164" s="134" t="n">
        <v>139</v>
      </c>
      <c r="N164" s="81" t="n">
        <v>142</v>
      </c>
      <c r="O164" s="81" t="n">
        <v>82</v>
      </c>
      <c r="P164" s="81" t="n">
        <v>154</v>
      </c>
      <c r="Q164" s="81" t="n">
        <v>1</v>
      </c>
      <c r="R164" s="81" t="n">
        <v>13</v>
      </c>
      <c r="S164" s="81" t="n">
        <v>5</v>
      </c>
      <c r="T164" s="81" t="n"/>
      <c r="U164" s="81" t="n"/>
      <c r="V164" s="81" t="n"/>
      <c r="W164" s="134" t="n">
        <v>390</v>
      </c>
      <c r="X164" s="134" t="n">
        <v>35160</v>
      </c>
      <c r="Y164" s="81" t="n">
        <v>0.02</v>
      </c>
      <c r="Z164" s="132" t="n">
        <v>19</v>
      </c>
      <c r="AA164" s="134" t="n">
        <v>16</v>
      </c>
      <c r="AB164" s="133" t="n"/>
    </row>
    <row r="165">
      <c r="A165" t="n">
        <v>2021</v>
      </c>
      <c r="B165" t="n">
        <v>2</v>
      </c>
      <c r="C165" s="134" t="inlineStr">
        <is>
          <t>303xj</t>
        </is>
      </c>
      <c r="D165" s="134" t="n">
        <v>94</v>
      </c>
      <c r="E165" s="134" t="inlineStr">
        <is>
          <t>فوم تغليف حله فيكتوريا CDAWP6039</t>
        </is>
      </c>
      <c r="F165" s="134" t="inlineStr">
        <is>
          <t>FMDAIIF1000000</t>
        </is>
      </c>
      <c r="G165" s="134" t="n">
        <v>17.67</v>
      </c>
      <c r="H165" s="134" t="n">
        <v>20.33</v>
      </c>
      <c r="I165" s="134" t="n">
        <v>19.6</v>
      </c>
      <c r="J165" s="134" t="n">
        <v>74</v>
      </c>
      <c r="K165" s="134" t="n">
        <v>97</v>
      </c>
      <c r="L165" s="134" t="n">
        <v>73</v>
      </c>
      <c r="M165" s="134" t="n">
        <v>98</v>
      </c>
      <c r="N165" s="81" t="n">
        <v>4</v>
      </c>
      <c r="O165" s="81" t="n">
        <v>8</v>
      </c>
      <c r="P165" s="81" t="n">
        <v>11</v>
      </c>
      <c r="Q165" s="81" t="n">
        <v>3</v>
      </c>
      <c r="R165" s="81" t="n"/>
      <c r="S165" s="81" t="n"/>
      <c r="T165" s="81" t="n"/>
      <c r="U165" s="81" t="n"/>
      <c r="V165" s="81" t="n"/>
      <c r="W165" s="134" t="n">
        <v>26</v>
      </c>
      <c r="X165" s="134" t="n">
        <v>2138</v>
      </c>
      <c r="Y165" s="81" t="n">
        <v>0.015</v>
      </c>
      <c r="Z165" s="132" t="n">
        <v>3</v>
      </c>
      <c r="AA165" s="134" t="n">
        <v>16</v>
      </c>
      <c r="AB165" s="133" t="n"/>
    </row>
    <row r="166">
      <c r="A166" t="n">
        <v>2021</v>
      </c>
      <c r="B166" t="n">
        <v>2</v>
      </c>
      <c r="C166" s="134" t="inlineStr">
        <is>
          <t>303xj</t>
        </is>
      </c>
      <c r="D166" s="134" t="n">
        <v>93</v>
      </c>
      <c r="E166" s="134" t="inlineStr">
        <is>
          <t>فوم حمايه لوحه التحكم فيكتوريا CDAWP6090</t>
        </is>
      </c>
      <c r="F166" s="134" t="inlineStr">
        <is>
          <t>FMDAIIF2000000</t>
        </is>
      </c>
      <c r="G166" s="134" t="n">
        <v>54.87</v>
      </c>
      <c r="H166" s="134" t="n">
        <v>63.13</v>
      </c>
      <c r="I166" s="134" t="n">
        <v>60.8</v>
      </c>
      <c r="J166" s="134" t="n">
        <v>74</v>
      </c>
      <c r="K166" s="134" t="n">
        <v>97</v>
      </c>
      <c r="L166" s="134" t="n">
        <v>78</v>
      </c>
      <c r="M166" s="134" t="n">
        <v>94</v>
      </c>
      <c r="N166" s="81" t="n">
        <v>59</v>
      </c>
      <c r="O166" s="81" t="n">
        <v>24</v>
      </c>
      <c r="P166" s="81" t="n">
        <v>50</v>
      </c>
      <c r="Q166" s="81" t="n"/>
      <c r="R166" s="81" t="n">
        <v>6</v>
      </c>
      <c r="S166" s="81" t="n"/>
      <c r="T166" s="81" t="n"/>
      <c r="U166" s="81" t="n"/>
      <c r="V166" s="81" t="n"/>
      <c r="W166" s="134" t="n">
        <v>139</v>
      </c>
      <c r="X166" s="134" t="n">
        <v>13909</v>
      </c>
      <c r="Y166" s="81" t="n">
        <v>0.015</v>
      </c>
      <c r="Z166" s="132" t="n">
        <v>7</v>
      </c>
      <c r="AA166" s="134" t="n">
        <v>16</v>
      </c>
      <c r="AB166" s="133" t="n"/>
    </row>
    <row r="167">
      <c r="A167" t="n">
        <v>2021</v>
      </c>
      <c r="B167" t="n">
        <v>2</v>
      </c>
      <c r="C167" s="134" t="inlineStr">
        <is>
          <t>303xj</t>
        </is>
      </c>
      <c r="D167" s="134" t="n">
        <v>165</v>
      </c>
      <c r="E167" s="134" t="inlineStr">
        <is>
          <t>فوم صندوق سمك التابوت</t>
        </is>
      </c>
      <c r="F167" s="134" t="inlineStr">
        <is>
          <t>FMBOXI30T00000</t>
        </is>
      </c>
      <c r="G167" s="134" t="n">
        <v>656.58</v>
      </c>
      <c r="H167" s="134" t="n">
        <v>755.42</v>
      </c>
      <c r="I167" s="134" t="n">
        <v>711.4</v>
      </c>
      <c r="J167" s="134" t="n">
        <v>60</v>
      </c>
      <c r="K167" s="134" t="n">
        <v>120</v>
      </c>
      <c r="L167" s="134" t="n">
        <v>54</v>
      </c>
      <c r="M167" s="134" t="n">
        <v>134</v>
      </c>
      <c r="N167" s="81" t="n">
        <v>23</v>
      </c>
      <c r="O167" s="81" t="n">
        <v>7</v>
      </c>
      <c r="P167" s="81" t="n">
        <v>28</v>
      </c>
      <c r="Q167" s="81" t="n"/>
      <c r="R167" s="81" t="n">
        <v>1</v>
      </c>
      <c r="S167" s="81" t="n"/>
      <c r="T167" s="81" t="n"/>
      <c r="U167" s="81" t="n"/>
      <c r="V167" s="81" t="n"/>
      <c r="W167" s="134" t="n">
        <v>58</v>
      </c>
      <c r="X167" s="134" t="n">
        <v>2523</v>
      </c>
      <c r="Y167" s="81" t="n">
        <v>0.015</v>
      </c>
      <c r="Z167" s="132" t="n">
        <v>5</v>
      </c>
      <c r="AA167" s="134" t="n">
        <v>16</v>
      </c>
      <c r="AB167" s="133" t="n"/>
    </row>
    <row r="168">
      <c r="A168" t="n">
        <v>2021</v>
      </c>
      <c r="B168" t="n">
        <v>2</v>
      </c>
      <c r="C168" s="134" t="inlineStr">
        <is>
          <t>303xj</t>
        </is>
      </c>
      <c r="D168" s="134" t="n">
        <v>160</v>
      </c>
      <c r="E168" s="134" t="inlineStr">
        <is>
          <t>فوم طقم رويال جاز المعدل</t>
        </is>
      </c>
      <c r="F168" s="134" t="inlineStr">
        <is>
          <t>FMROGI20000000</t>
        </is>
      </c>
      <c r="G168" s="134" t="n">
        <v>186</v>
      </c>
      <c r="H168" s="134" t="n">
        <v>214</v>
      </c>
      <c r="I168" s="134" t="n">
        <v>198.5</v>
      </c>
      <c r="J168" s="134" t="n">
        <v>76</v>
      </c>
      <c r="K168" s="134" t="n">
        <v>95</v>
      </c>
      <c r="L168" s="134" t="n">
        <v>81</v>
      </c>
      <c r="M168" s="134" t="n">
        <v>90</v>
      </c>
      <c r="N168" s="81" t="n">
        <v>60</v>
      </c>
      <c r="O168" s="81" t="n">
        <v>19</v>
      </c>
      <c r="P168" s="81" t="n">
        <v>27</v>
      </c>
      <c r="Q168" s="81" t="n"/>
      <c r="R168" s="81" t="n"/>
      <c r="S168" s="81" t="n"/>
      <c r="T168" s="81" t="n"/>
      <c r="U168" s="81" t="n"/>
      <c r="V168" s="81" t="n"/>
      <c r="W168" s="134" t="n">
        <v>106</v>
      </c>
      <c r="X168" s="134" t="n">
        <v>9220</v>
      </c>
      <c r="Y168" s="81" t="n">
        <v>0.015</v>
      </c>
      <c r="Z168" s="132" t="n">
        <v>8</v>
      </c>
      <c r="AA168" s="134" t="n">
        <v>16</v>
      </c>
      <c r="AB168" s="133" t="n"/>
    </row>
    <row r="169">
      <c r="A169" t="n">
        <v>2021</v>
      </c>
      <c r="B169" t="n">
        <v>2</v>
      </c>
      <c r="C169" s="134" t="inlineStr">
        <is>
          <t>303xj</t>
        </is>
      </c>
      <c r="D169" s="134" t="n">
        <v>2</v>
      </c>
      <c r="E169" s="134" t="inlineStr">
        <is>
          <t>قاعده سخان فرنساوى 086</t>
        </is>
      </c>
      <c r="F169" s="134" t="inlineStr">
        <is>
          <t>FMENCI30000000</t>
        </is>
      </c>
      <c r="G169" s="134" t="n">
        <v>105.09</v>
      </c>
      <c r="H169" s="134" t="n">
        <v>120.91</v>
      </c>
      <c r="I169" s="134" t="n">
        <v>111.1</v>
      </c>
      <c r="J169" s="134" t="n">
        <v>108</v>
      </c>
      <c r="K169" s="134" t="n">
        <v>100</v>
      </c>
      <c r="L169" s="134" t="n">
        <v>116</v>
      </c>
      <c r="M169" s="134" t="n">
        <v>94</v>
      </c>
      <c r="N169" s="81" t="n">
        <v>128</v>
      </c>
      <c r="O169" s="81" t="n">
        <v>64</v>
      </c>
      <c r="P169" s="81" t="n">
        <v>90</v>
      </c>
      <c r="Q169" s="81" t="n"/>
      <c r="R169" s="81" t="n">
        <v>2</v>
      </c>
      <c r="S169" s="81" t="n"/>
      <c r="T169" s="81" t="n"/>
      <c r="U169" s="81" t="n"/>
      <c r="V169" s="81" t="n"/>
      <c r="W169" s="134" t="n">
        <v>284</v>
      </c>
      <c r="X169" s="134" t="n">
        <v>32784</v>
      </c>
      <c r="Y169" s="81" t="n">
        <v>0.015</v>
      </c>
      <c r="Z169" s="132" t="n">
        <v>15</v>
      </c>
      <c r="AA169" s="134" t="n">
        <v>16</v>
      </c>
      <c r="AB169" s="133" t="n"/>
    </row>
    <row r="170">
      <c r="A170" t="n">
        <v>2021</v>
      </c>
      <c r="B170" t="n">
        <v>2</v>
      </c>
      <c r="C170" s="134" t="inlineStr">
        <is>
          <t>303xj</t>
        </is>
      </c>
      <c r="D170" s="134" t="n">
        <v>92</v>
      </c>
      <c r="E170" s="134" t="inlineStr">
        <is>
          <t>قاعده غساله فوم 4.3 سم PDAWP6058</t>
        </is>
      </c>
      <c r="F170" s="134" t="inlineStr">
        <is>
          <t>FMDAIIW0000000</t>
        </is>
      </c>
      <c r="G170" s="134" t="n">
        <v>335.73</v>
      </c>
      <c r="H170" s="134" t="n">
        <v>386.27</v>
      </c>
      <c r="I170" s="134" t="n">
        <v>377.8</v>
      </c>
      <c r="J170" s="134" t="n">
        <v>74</v>
      </c>
      <c r="K170" s="134" t="n">
        <v>97</v>
      </c>
      <c r="L170" s="134" t="n">
        <v>75</v>
      </c>
      <c r="M170" s="134" t="n">
        <v>97</v>
      </c>
      <c r="N170" s="81" t="n">
        <v>50</v>
      </c>
      <c r="O170" s="81" t="n">
        <v>15</v>
      </c>
      <c r="P170" s="81" t="n">
        <v>21</v>
      </c>
      <c r="Q170" s="81" t="n">
        <v>2</v>
      </c>
      <c r="R170" s="81" t="n">
        <v>3</v>
      </c>
      <c r="S170" s="81" t="n"/>
      <c r="T170" s="81" t="n"/>
      <c r="U170" s="81" t="n"/>
      <c r="V170" s="81" t="n"/>
      <c r="W170" s="134" t="n">
        <v>91</v>
      </c>
      <c r="X170" s="134" t="n">
        <v>9267</v>
      </c>
      <c r="Y170" s="81" t="n">
        <v>0.015</v>
      </c>
      <c r="Z170" s="132" t="n">
        <v>7</v>
      </c>
      <c r="AA170" s="134" t="n">
        <v>16</v>
      </c>
      <c r="AB170" s="133" t="n"/>
    </row>
    <row r="171">
      <c r="A171" t="n">
        <v>2021</v>
      </c>
      <c r="B171" t="n">
        <v>2</v>
      </c>
      <c r="C171" t="inlineStr">
        <is>
          <t>303xj</t>
        </is>
      </c>
      <c r="D171" t="n">
        <v>609</v>
      </c>
      <c r="E171" t="inlineStr">
        <is>
          <t>قاعده فوم جديده- منلو</t>
        </is>
      </c>
      <c r="F171" t="inlineStr">
        <is>
          <t>FMMINI10000044</t>
        </is>
      </c>
      <c r="G171" t="n">
        <v>46.5</v>
      </c>
      <c r="H171" t="n">
        <v>53.5</v>
      </c>
      <c r="I171" t="n">
        <v>52.1</v>
      </c>
      <c r="J171" t="n">
        <v>90</v>
      </c>
      <c r="K171" t="n">
        <v>120</v>
      </c>
      <c r="L171" t="n">
        <v>100</v>
      </c>
      <c r="M171" t="n">
        <v>108</v>
      </c>
      <c r="N171" s="126" t="n">
        <v>13</v>
      </c>
      <c r="O171" s="126" t="n">
        <v>5</v>
      </c>
      <c r="P171" s="126" t="n">
        <v>8</v>
      </c>
      <c r="Q171" s="126" t="n"/>
      <c r="R171" s="126" t="n"/>
      <c r="S171" s="126" t="n"/>
      <c r="T171" s="126" t="n"/>
      <c r="U171" s="126" t="n"/>
      <c r="V171" s="126" t="n"/>
      <c r="W171" t="n">
        <v>26</v>
      </c>
      <c r="X171" t="n">
        <v>3122</v>
      </c>
      <c r="Y171" s="127" t="n">
        <v>0.015</v>
      </c>
      <c r="Z171" t="n">
        <v>4</v>
      </c>
      <c r="AA171" t="n">
        <v>16</v>
      </c>
      <c r="AB171" s="133" t="n"/>
    </row>
    <row r="172">
      <c r="A172" t="n">
        <v>2021</v>
      </c>
      <c r="B172" t="n">
        <v>2</v>
      </c>
      <c r="C172" t="inlineStr">
        <is>
          <t>303xj</t>
        </is>
      </c>
      <c r="D172" t="n">
        <v>1</v>
      </c>
      <c r="E172" t="inlineStr">
        <is>
          <t>كفر سخان فرنساوى 085</t>
        </is>
      </c>
      <c r="F172" t="inlineStr">
        <is>
          <t>FMENCI20000000</t>
        </is>
      </c>
      <c r="G172" t="n">
        <v>103.23</v>
      </c>
      <c r="H172" t="n">
        <v>118.77</v>
      </c>
      <c r="I172" t="n">
        <v>112.1</v>
      </c>
      <c r="J172" t="n">
        <v>108</v>
      </c>
      <c r="K172" t="n">
        <v>100</v>
      </c>
      <c r="L172" t="n">
        <v>116</v>
      </c>
      <c r="M172" t="n">
        <v>94</v>
      </c>
      <c r="N172" s="81" t="n">
        <v>132</v>
      </c>
      <c r="O172" s="81" t="n">
        <v>49</v>
      </c>
      <c r="P172" s="81" t="n">
        <v>78</v>
      </c>
      <c r="Q172" s="81" t="n"/>
      <c r="R172" s="81" t="n">
        <v>6</v>
      </c>
      <c r="S172" s="81" t="n"/>
      <c r="T172" s="81" t="n"/>
      <c r="U172" s="81" t="n"/>
      <c r="V172" s="81" t="n"/>
      <c r="W172" t="n">
        <v>265</v>
      </c>
      <c r="X172" t="n">
        <v>32345</v>
      </c>
      <c r="Y172" s="127" t="n">
        <v>0.015</v>
      </c>
      <c r="Z172" t="n">
        <v>15</v>
      </c>
      <c r="AA172" t="n">
        <v>16</v>
      </c>
      <c r="AB172" s="133" t="n"/>
    </row>
    <row r="173">
      <c r="A173" t="n">
        <v>2021</v>
      </c>
      <c r="B173" t="n">
        <v>2</v>
      </c>
      <c r="C173" t="inlineStr">
        <is>
          <t>303xj</t>
        </is>
      </c>
      <c r="D173" t="n">
        <v>607</v>
      </c>
      <c r="E173" t="inlineStr">
        <is>
          <t>مجموعه زوايا اماميه - منلو</t>
        </is>
      </c>
      <c r="F173" t="inlineStr">
        <is>
          <t>FMMINI20000042</t>
        </is>
      </c>
      <c r="G173" t="n">
        <v>111.6</v>
      </c>
      <c r="H173" t="n">
        <v>128.4</v>
      </c>
      <c r="I173" t="n">
        <v>123.5</v>
      </c>
      <c r="J173" t="n">
        <v>90</v>
      </c>
      <c r="K173" t="n">
        <v>120</v>
      </c>
      <c r="L173" t="n">
        <v>100</v>
      </c>
      <c r="M173" t="n">
        <v>108</v>
      </c>
      <c r="N173" s="81" t="n">
        <v>14</v>
      </c>
      <c r="O173" s="81" t="n">
        <v>2</v>
      </c>
      <c r="P173" s="81" t="n">
        <v>12</v>
      </c>
      <c r="Q173" s="81" t="n"/>
      <c r="R173" s="81" t="n"/>
      <c r="S173" s="81" t="n"/>
      <c r="T173" s="81" t="n"/>
      <c r="U173" s="81" t="n"/>
      <c r="V173" s="81" t="n"/>
      <c r="W173" t="n">
        <v>28</v>
      </c>
      <c r="X173" t="n">
        <v>3124</v>
      </c>
      <c r="Y173" s="127" t="n">
        <v>0.015</v>
      </c>
      <c r="Z173" t="n">
        <v>4</v>
      </c>
      <c r="AA173" t="n">
        <v>16</v>
      </c>
      <c r="AB173" s="133" t="n"/>
    </row>
    <row r="174">
      <c r="A174" t="n">
        <v>2021</v>
      </c>
      <c r="B174" t="n">
        <v>2</v>
      </c>
      <c r="C174" t="inlineStr">
        <is>
          <t>303xj</t>
        </is>
      </c>
      <c r="D174" t="n">
        <v>608</v>
      </c>
      <c r="E174" t="inlineStr">
        <is>
          <t>مجموعه زوايا فوم خلفيه- منلو</t>
        </is>
      </c>
      <c r="F174" t="inlineStr">
        <is>
          <t>FMMINI30000043</t>
        </is>
      </c>
      <c r="G174" t="n">
        <v>102.3</v>
      </c>
      <c r="H174" t="n">
        <v>117.7</v>
      </c>
      <c r="I174" t="n">
        <v>107.3</v>
      </c>
      <c r="J174" t="n">
        <v>90</v>
      </c>
      <c r="K174" t="n">
        <v>120</v>
      </c>
      <c r="L174" t="n">
        <v>100</v>
      </c>
      <c r="M174" t="n">
        <v>108</v>
      </c>
      <c r="N174" s="81" t="n">
        <v>11</v>
      </c>
      <c r="O174" s="81" t="n">
        <v>4</v>
      </c>
      <c r="P174" s="81" t="n">
        <v>13</v>
      </c>
      <c r="Q174" s="81" t="n"/>
      <c r="R174" s="81" t="n"/>
      <c r="S174" s="81" t="n"/>
      <c r="T174" s="81" t="n"/>
      <c r="U174" s="81" t="n"/>
      <c r="V174" s="81" t="n"/>
      <c r="W174" t="n">
        <v>28</v>
      </c>
      <c r="X174" t="n">
        <v>3124</v>
      </c>
      <c r="Y174" s="127" t="n">
        <v>0.015</v>
      </c>
      <c r="Z174" t="n">
        <v>4</v>
      </c>
      <c r="AA174" t="n">
        <v>16</v>
      </c>
      <c r="AB174" s="133" t="n"/>
    </row>
    <row r="175">
      <c r="A175" t="n">
        <v>2021</v>
      </c>
      <c r="B175" t="n">
        <v>2</v>
      </c>
      <c r="C175" t="inlineStr">
        <is>
          <t>303xj</t>
        </is>
      </c>
      <c r="D175" t="n">
        <v>557</v>
      </c>
      <c r="F175" t="inlineStr">
        <is>
          <t>FMLGEI65UM7302</t>
        </is>
      </c>
      <c r="G175" t="n">
        <v>171.262</v>
      </c>
      <c r="H175" t="n">
        <v>194.922</v>
      </c>
      <c r="I175" t="n">
        <v>193.4</v>
      </c>
      <c r="J175" t="n">
        <v>20</v>
      </c>
      <c r="K175" t="n">
        <v>180</v>
      </c>
      <c r="L175" t="n">
        <v>27</v>
      </c>
      <c r="M175" t="n">
        <v>136</v>
      </c>
      <c r="N175" s="81" t="n">
        <v>17</v>
      </c>
      <c r="O175" s="81" t="n">
        <v>13</v>
      </c>
      <c r="P175" s="81" t="n">
        <v>18</v>
      </c>
      <c r="Q175" s="81" t="n">
        <v>1</v>
      </c>
      <c r="R175" s="81" t="n">
        <v>13</v>
      </c>
      <c r="S175" s="81" t="n"/>
      <c r="T175" s="81" t="n"/>
      <c r="U175" s="81" t="n">
        <v>1</v>
      </c>
      <c r="V175" s="81" t="n"/>
      <c r="W175" t="n">
        <v>59</v>
      </c>
      <c r="X175" t="n">
        <v>3659</v>
      </c>
      <c r="Y175" s="127" t="n">
        <v>0.015</v>
      </c>
      <c r="Z175" t="n">
        <v>0</v>
      </c>
      <c r="AA175" t="n">
        <v>16</v>
      </c>
      <c r="AB175" s="133" t="n"/>
    </row>
    <row r="176">
      <c r="A176" t="n">
        <v>2021</v>
      </c>
      <c r="B176" t="n">
        <v>2</v>
      </c>
      <c r="C176" t="inlineStr">
        <is>
          <t>401xs</t>
        </is>
      </c>
      <c r="D176" t="n">
        <v>49</v>
      </c>
      <c r="E176" t="inlineStr">
        <is>
          <t xml:space="preserve"> LgWashing machine (Cover)</t>
        </is>
      </c>
      <c r="F176" t="inlineStr">
        <is>
          <t>FMLGEI20000000</t>
        </is>
      </c>
      <c r="G176" t="n">
        <v>95.5</v>
      </c>
      <c r="H176" t="n">
        <v>104.5</v>
      </c>
      <c r="I176" t="n">
        <v>110.1</v>
      </c>
      <c r="J176" t="n">
        <v>101</v>
      </c>
      <c r="K176" t="n">
        <v>107</v>
      </c>
      <c r="L176" t="n">
        <v>69</v>
      </c>
      <c r="M176" t="n">
        <v>105</v>
      </c>
      <c r="N176" s="81" t="n">
        <v>32</v>
      </c>
      <c r="O176" s="81" t="n">
        <v>10</v>
      </c>
      <c r="P176" s="81" t="n">
        <v>23</v>
      </c>
      <c r="Q176" s="81" t="n"/>
      <c r="R176" s="81" t="n"/>
      <c r="S176" s="81" t="n"/>
      <c r="T176" s="81" t="n"/>
      <c r="U176" s="81" t="n"/>
      <c r="V176" s="81" t="n"/>
      <c r="W176" t="n">
        <v>65</v>
      </c>
      <c r="X176" t="n">
        <v>10061</v>
      </c>
      <c r="Y176" s="127" t="n">
        <v>0.015</v>
      </c>
      <c r="Z176" t="n">
        <v>5</v>
      </c>
      <c r="AA176" t="n">
        <v>18</v>
      </c>
      <c r="AB176" s="133" t="n"/>
    </row>
    <row r="177">
      <c r="A177" t="n">
        <v>2021</v>
      </c>
      <c r="B177" t="n">
        <v>2</v>
      </c>
      <c r="C177" t="inlineStr">
        <is>
          <t>401xs</t>
        </is>
      </c>
      <c r="D177" t="n">
        <v>10</v>
      </c>
      <c r="E177" t="inlineStr">
        <is>
          <t>(إفتا)S1B1 1754501</t>
        </is>
      </c>
      <c r="F177" t="inlineStr">
        <is>
          <t>FMAFTI10000000</t>
        </is>
      </c>
      <c r="G177" t="n">
        <v>44.64</v>
      </c>
      <c r="H177" t="n">
        <v>51.36</v>
      </c>
      <c r="I177" t="n">
        <v>51.2</v>
      </c>
      <c r="J177" t="n">
        <v>47</v>
      </c>
      <c r="K177" t="n">
        <v>154</v>
      </c>
      <c r="L177" t="n">
        <v>69</v>
      </c>
      <c r="M177" t="n">
        <v>114</v>
      </c>
      <c r="N177" s="81" t="n">
        <v>24</v>
      </c>
      <c r="O177" s="81" t="n">
        <v>11</v>
      </c>
      <c r="P177" s="81" t="n">
        <v>17</v>
      </c>
      <c r="Q177" s="81" t="n"/>
      <c r="R177" s="81" t="n">
        <v>2</v>
      </c>
      <c r="S177" s="81" t="n"/>
      <c r="T177" s="81" t="n"/>
      <c r="U177" s="81" t="n"/>
      <c r="V177" s="81" t="n"/>
      <c r="W177" t="n">
        <v>54</v>
      </c>
      <c r="X177" t="n">
        <v>1254</v>
      </c>
      <c r="Y177" s="127" t="n">
        <v>0.02</v>
      </c>
      <c r="Z177" t="n">
        <v>2</v>
      </c>
      <c r="AA177" t="n">
        <v>18</v>
      </c>
      <c r="AB177" s="133" t="n"/>
    </row>
    <row r="178">
      <c r="A178" t="n">
        <v>2021</v>
      </c>
      <c r="B178" t="n">
        <v>2</v>
      </c>
      <c r="C178" t="inlineStr">
        <is>
          <t>401xs</t>
        </is>
      </c>
      <c r="D178" t="n">
        <v>560</v>
      </c>
      <c r="E178" t="inlineStr">
        <is>
          <t xml:space="preserve">55X7000F/8000 UPPER EPS 4-746-072-71توشيبا </t>
        </is>
      </c>
      <c r="F178" t="inlineStr">
        <is>
          <t>FMTOSI55UR0072</t>
        </is>
      </c>
      <c r="G178" t="n">
        <v>426.87</v>
      </c>
      <c r="H178" t="n">
        <v>491.13</v>
      </c>
      <c r="I178" t="n">
        <v>462.6</v>
      </c>
      <c r="J178" t="n">
        <v>30</v>
      </c>
      <c r="K178" t="n">
        <v>240</v>
      </c>
      <c r="L178" t="n">
        <v>33</v>
      </c>
      <c r="M178" t="n">
        <v>220</v>
      </c>
      <c r="N178" s="81" t="n">
        <v>8</v>
      </c>
      <c r="O178" s="81" t="n">
        <v>12</v>
      </c>
      <c r="P178" s="81" t="n">
        <v>7</v>
      </c>
      <c r="Q178" s="81" t="n"/>
      <c r="R178" s="81" t="n">
        <v>4</v>
      </c>
      <c r="S178" s="81" t="n"/>
      <c r="T178" s="81" t="n"/>
      <c r="U178" s="81" t="n"/>
      <c r="V178" s="81" t="n"/>
      <c r="W178" t="n">
        <v>31</v>
      </c>
      <c r="X178" t="n">
        <v>661</v>
      </c>
      <c r="Y178" s="127" t="n">
        <v>0.015</v>
      </c>
      <c r="Z178" t="n">
        <v>2</v>
      </c>
      <c r="AA178" t="n">
        <v>18</v>
      </c>
      <c r="AB178" s="133" t="n"/>
    </row>
    <row r="179">
      <c r="A179" t="n">
        <v>2021</v>
      </c>
      <c r="B179" t="n">
        <v>2</v>
      </c>
      <c r="C179" t="inlineStr">
        <is>
          <t>401xs</t>
        </is>
      </c>
      <c r="D179" t="n">
        <v>561</v>
      </c>
      <c r="E179" t="inlineStr">
        <is>
          <t>55X7000F/8000 LOWER C EPS 4-746-073-71توشيبا</t>
        </is>
      </c>
      <c r="F179" t="inlineStr">
        <is>
          <t>FMTOSI55LR0073</t>
        </is>
      </c>
      <c r="G179" t="n">
        <v>81.84</v>
      </c>
      <c r="H179" t="n">
        <v>94.16</v>
      </c>
      <c r="I179" t="n">
        <v>88.90000000000001</v>
      </c>
      <c r="J179" t="n">
        <v>30</v>
      </c>
      <c r="K179" t="n">
        <v>240</v>
      </c>
      <c r="L179" t="n">
        <v>33</v>
      </c>
      <c r="M179" t="n">
        <v>220</v>
      </c>
      <c r="N179" s="81" t="n">
        <v>8</v>
      </c>
      <c r="O179" s="81" t="n">
        <v>8</v>
      </c>
      <c r="P179" s="81" t="n">
        <v>5</v>
      </c>
      <c r="Q179" s="81" t="n"/>
      <c r="R179" s="81" t="n">
        <v>8</v>
      </c>
      <c r="S179" s="81" t="n"/>
      <c r="T179" s="81" t="n"/>
      <c r="U179" s="81" t="n"/>
      <c r="V179" s="81" t="n"/>
      <c r="W179" t="n">
        <v>29</v>
      </c>
      <c r="X179" t="n">
        <v>659</v>
      </c>
      <c r="Y179" s="127" t="n">
        <v>0.015</v>
      </c>
      <c r="Z179" t="n">
        <v>2</v>
      </c>
      <c r="AA179" t="n">
        <v>18</v>
      </c>
      <c r="AB179" s="133" t="n"/>
    </row>
    <row r="180">
      <c r="A180" t="n">
        <v>2021</v>
      </c>
      <c r="B180" t="n">
        <v>2</v>
      </c>
      <c r="C180" t="inlineStr">
        <is>
          <t>401xs</t>
        </is>
      </c>
      <c r="D180" t="n">
        <v>562</v>
      </c>
      <c r="E180" t="inlineStr">
        <is>
          <t>55X7000F/8000 LOWER  EPS 4-746-080-71توشيبا</t>
        </is>
      </c>
      <c r="F180" t="inlineStr">
        <is>
          <t>FMTOSI55LR0080</t>
        </is>
      </c>
      <c r="G180" t="n">
        <v>230.64</v>
      </c>
      <c r="H180" t="n">
        <v>265.36</v>
      </c>
      <c r="I180" t="n">
        <v>245.8</v>
      </c>
      <c r="J180" t="n">
        <v>30</v>
      </c>
      <c r="K180" t="n">
        <v>240</v>
      </c>
      <c r="L180" t="n">
        <v>33</v>
      </c>
      <c r="M180" t="n">
        <v>220</v>
      </c>
      <c r="N180" s="81" t="n">
        <v>6</v>
      </c>
      <c r="O180" s="81" t="n">
        <v>12</v>
      </c>
      <c r="P180" s="81" t="n">
        <v>9</v>
      </c>
      <c r="Q180" s="81" t="n"/>
      <c r="R180" s="81" t="n">
        <v>4</v>
      </c>
      <c r="S180" s="81" t="n"/>
      <c r="T180" s="81" t="n"/>
      <c r="U180" s="81" t="n"/>
      <c r="V180" s="81" t="n"/>
      <c r="W180" t="n">
        <v>31</v>
      </c>
      <c r="X180" t="n">
        <v>661</v>
      </c>
      <c r="Y180" s="127" t="n">
        <v>0.015</v>
      </c>
      <c r="Z180" t="n">
        <v>2</v>
      </c>
      <c r="AA180" t="n">
        <v>18</v>
      </c>
      <c r="AB180" s="133" t="n"/>
    </row>
    <row r="181">
      <c r="A181" t="n">
        <v>2021</v>
      </c>
      <c r="B181" t="n">
        <v>2</v>
      </c>
      <c r="C181" t="inlineStr">
        <is>
          <t>401xs</t>
        </is>
      </c>
      <c r="D181" t="n">
        <v>563</v>
      </c>
      <c r="E181" t="inlineStr">
        <is>
          <t>55X7000F/8000 Side EPS 4-746-081-71توشيبا</t>
        </is>
      </c>
      <c r="F181" t="inlineStr">
        <is>
          <t>FMTOSI55SI0081</t>
        </is>
      </c>
      <c r="G181" t="n">
        <v>98.58</v>
      </c>
      <c r="H181" t="n">
        <v>113.42</v>
      </c>
      <c r="I181" t="n">
        <v>106</v>
      </c>
      <c r="J181" t="n">
        <v>60</v>
      </c>
      <c r="K181" t="n">
        <v>240</v>
      </c>
      <c r="L181" t="n">
        <v>66</v>
      </c>
      <c r="M181" t="n">
        <v>220</v>
      </c>
      <c r="N181" s="81" t="n">
        <v>4</v>
      </c>
      <c r="O181" s="81" t="n">
        <v>3</v>
      </c>
      <c r="P181" s="81" t="n">
        <v>3</v>
      </c>
      <c r="Q181" s="81" t="n"/>
      <c r="R181" s="81" t="n">
        <v>2</v>
      </c>
      <c r="S181" s="81" t="n"/>
      <c r="T181" s="81" t="n"/>
      <c r="U181" s="81" t="n"/>
      <c r="V181" s="81" t="n"/>
      <c r="W181" t="n">
        <v>12</v>
      </c>
      <c r="X181" t="n">
        <v>642</v>
      </c>
      <c r="Y181" s="127" t="n">
        <v>0.015</v>
      </c>
      <c r="Z181" t="n">
        <v>2</v>
      </c>
      <c r="AA181" t="n">
        <v>18</v>
      </c>
      <c r="AB181" s="133" t="n"/>
    </row>
    <row r="182">
      <c r="A182" t="n">
        <v>2021</v>
      </c>
      <c r="B182" t="n">
        <v>2</v>
      </c>
      <c r="C182" t="inlineStr">
        <is>
          <t>401xs</t>
        </is>
      </c>
      <c r="D182" t="n">
        <v>663</v>
      </c>
      <c r="E182" t="inlineStr">
        <is>
          <t xml:space="preserve">65UA14 BOTTOM </t>
        </is>
      </c>
      <c r="F182" t="inlineStr">
        <is>
          <t>FMTOSI1B65UA14</t>
        </is>
      </c>
      <c r="G182" t="n">
        <v>313.72</v>
      </c>
      <c r="H182" t="n">
        <v>368.28</v>
      </c>
      <c r="I182" t="n">
        <v>370.4</v>
      </c>
      <c r="J182" t="n">
        <v>20</v>
      </c>
      <c r="K182" t="n">
        <v>180</v>
      </c>
      <c r="L182" t="n">
        <v>22</v>
      </c>
      <c r="M182" t="n">
        <v>162</v>
      </c>
      <c r="N182" s="81" t="n">
        <v>10</v>
      </c>
      <c r="O182" s="81" t="n">
        <v>4</v>
      </c>
      <c r="P182" s="81" t="n">
        <v>12</v>
      </c>
      <c r="Q182" s="81" t="n"/>
      <c r="R182" s="81" t="n"/>
      <c r="S182" s="81" t="n"/>
      <c r="T182" s="81" t="n"/>
      <c r="U182" s="81" t="n"/>
      <c r="V182" s="81" t="n"/>
      <c r="W182" t="n">
        <v>26</v>
      </c>
      <c r="X182" t="n">
        <v>698</v>
      </c>
      <c r="Y182" s="127" t="n">
        <v>0.015</v>
      </c>
      <c r="Z182" t="n">
        <v>3</v>
      </c>
      <c r="AA182" t="n">
        <v>18</v>
      </c>
      <c r="AB182" s="133" t="n"/>
    </row>
    <row r="183">
      <c r="A183" t="n">
        <v>2021</v>
      </c>
      <c r="B183" t="n">
        <v>2</v>
      </c>
      <c r="C183" t="inlineStr">
        <is>
          <t>401xs</t>
        </is>
      </c>
      <c r="D183" t="n">
        <v>664</v>
      </c>
      <c r="E183" t="inlineStr">
        <is>
          <t>65UA14 SIDE LEFT</t>
        </is>
      </c>
      <c r="F183" t="inlineStr">
        <is>
          <t>FMTOSI4L65UA14</t>
        </is>
      </c>
      <c r="G183" t="n">
        <v>101.2</v>
      </c>
      <c r="H183" t="n">
        <v>118.8</v>
      </c>
      <c r="I183" t="n">
        <v>119.5</v>
      </c>
      <c r="J183" t="n">
        <v>20</v>
      </c>
      <c r="K183" t="n">
        <v>180</v>
      </c>
      <c r="L183" t="n">
        <v>22</v>
      </c>
      <c r="M183" t="n">
        <v>162</v>
      </c>
      <c r="N183" s="81" t="n">
        <v>12</v>
      </c>
      <c r="O183" s="81" t="n">
        <v>11</v>
      </c>
      <c r="P183" s="81" t="n">
        <v>6</v>
      </c>
      <c r="Q183" s="81" t="n"/>
      <c r="R183" s="81" t="n">
        <v>6</v>
      </c>
      <c r="S183" s="81" t="n"/>
      <c r="T183" s="81" t="n"/>
      <c r="U183" s="81" t="n"/>
      <c r="V183" s="81" t="n"/>
      <c r="W183" t="n">
        <v>35</v>
      </c>
      <c r="X183" t="n">
        <v>707</v>
      </c>
      <c r="Y183" s="127" t="n">
        <v>0.015</v>
      </c>
      <c r="Z183" t="n">
        <v>3</v>
      </c>
      <c r="AA183" t="n">
        <v>18</v>
      </c>
      <c r="AB183" s="133" t="n"/>
    </row>
    <row r="184">
      <c r="A184" t="n">
        <v>2021</v>
      </c>
      <c r="B184" t="n">
        <v>2</v>
      </c>
      <c r="C184" t="inlineStr">
        <is>
          <t>401xs</t>
        </is>
      </c>
      <c r="D184" t="n">
        <v>665</v>
      </c>
      <c r="E184" t="inlineStr">
        <is>
          <t>65UA14 SIDE RIGHT</t>
        </is>
      </c>
      <c r="F184" t="inlineStr">
        <is>
          <t>FMTOSI3R65UA14</t>
        </is>
      </c>
      <c r="G184" t="n">
        <v>101.2</v>
      </c>
      <c r="H184" t="n">
        <v>118.8</v>
      </c>
      <c r="I184" t="n">
        <v>116.2</v>
      </c>
      <c r="J184" t="n">
        <v>20</v>
      </c>
      <c r="K184" t="n">
        <v>180</v>
      </c>
      <c r="L184" t="n">
        <v>22</v>
      </c>
      <c r="M184" t="n">
        <v>160</v>
      </c>
      <c r="N184" s="81" t="n"/>
      <c r="O184" s="81" t="n"/>
      <c r="P184" s="81" t="n"/>
      <c r="Q184" s="81" t="n"/>
      <c r="R184" s="81" t="n"/>
      <c r="S184" s="81" t="n"/>
      <c r="T184" s="81" t="n"/>
      <c r="U184" s="81" t="n"/>
      <c r="V184" s="81" t="n"/>
      <c r="X184" t="n">
        <v>60</v>
      </c>
      <c r="Y184" s="127" t="n">
        <v>0.015</v>
      </c>
      <c r="Z184" t="n">
        <v>2</v>
      </c>
      <c r="AA184" t="n">
        <v>18</v>
      </c>
      <c r="AB184" s="133" t="n"/>
    </row>
    <row r="185">
      <c r="A185" t="n">
        <v>2021</v>
      </c>
      <c r="B185" t="n">
        <v>2</v>
      </c>
      <c r="C185" t="inlineStr">
        <is>
          <t>401xs</t>
        </is>
      </c>
      <c r="D185" t="n">
        <v>662</v>
      </c>
      <c r="E185" t="inlineStr">
        <is>
          <t xml:space="preserve">65UA14 TOP </t>
        </is>
      </c>
      <c r="F185" t="inlineStr">
        <is>
          <t>FMTOSI7T65UA14</t>
        </is>
      </c>
      <c r="G185" t="n">
        <v>355.12</v>
      </c>
      <c r="H185" t="n">
        <v>416.88</v>
      </c>
      <c r="I185" t="n">
        <v>422.7</v>
      </c>
      <c r="J185" t="n">
        <v>20</v>
      </c>
      <c r="K185" t="n">
        <v>180</v>
      </c>
      <c r="L185" t="n">
        <v>22</v>
      </c>
      <c r="M185" t="n">
        <v>162</v>
      </c>
      <c r="N185" s="81" t="n">
        <v>12</v>
      </c>
      <c r="O185" s="81" t="n">
        <v>4</v>
      </c>
      <c r="P185" s="81" t="n">
        <v>8</v>
      </c>
      <c r="Q185" s="81" t="n"/>
      <c r="R185" s="81" t="n"/>
      <c r="S185" s="81" t="n"/>
      <c r="T185" s="81" t="n"/>
      <c r="U185" s="81" t="n"/>
      <c r="V185" s="81" t="n"/>
      <c r="W185" t="n">
        <v>24</v>
      </c>
      <c r="X185" t="n">
        <v>696</v>
      </c>
      <c r="Y185" s="127" t="n">
        <v>0.015</v>
      </c>
      <c r="Z185" t="n">
        <v>3</v>
      </c>
      <c r="AA185" t="n">
        <v>18</v>
      </c>
      <c r="AB185" s="133" t="n"/>
    </row>
    <row r="186">
      <c r="A186" t="n">
        <v>2021</v>
      </c>
      <c r="B186" t="n">
        <v>2</v>
      </c>
      <c r="C186" t="inlineStr">
        <is>
          <t>401xs</t>
        </is>
      </c>
      <c r="D186" t="n">
        <v>50</v>
      </c>
      <c r="E186" t="inlineStr">
        <is>
          <t>LgWashing machine (Angels)</t>
        </is>
      </c>
      <c r="F186" t="inlineStr">
        <is>
          <t>FMLGEI40000000</t>
        </is>
      </c>
      <c r="G186" t="n">
        <v>51.57</v>
      </c>
      <c r="H186" t="n">
        <v>56.43</v>
      </c>
      <c r="I186" t="n">
        <v>58.5</v>
      </c>
      <c r="J186" t="n">
        <v>101</v>
      </c>
      <c r="K186" t="n">
        <v>107</v>
      </c>
      <c r="L186" t="n">
        <v>69</v>
      </c>
      <c r="M186" t="n">
        <v>105</v>
      </c>
      <c r="N186" s="81" t="n">
        <v>28</v>
      </c>
      <c r="O186" s="81" t="n">
        <v>18</v>
      </c>
      <c r="P186" s="81" t="n">
        <v>22</v>
      </c>
      <c r="Q186" s="81" t="n"/>
      <c r="R186" s="81" t="n"/>
      <c r="S186" s="81" t="n"/>
      <c r="T186" s="81" t="n"/>
      <c r="U186" s="81" t="n"/>
      <c r="V186" s="81" t="n"/>
      <c r="W186" t="n">
        <v>68</v>
      </c>
      <c r="X186" t="n">
        <v>9532</v>
      </c>
      <c r="Y186" s="127" t="n">
        <v>0.015</v>
      </c>
      <c r="Z186" t="n">
        <v>5</v>
      </c>
      <c r="AA186" t="n">
        <v>18</v>
      </c>
      <c r="AB186" s="133" t="n"/>
    </row>
    <row r="187">
      <c r="A187" t="n">
        <v>2021</v>
      </c>
      <c r="B187" t="n">
        <v>2</v>
      </c>
      <c r="C187" t="inlineStr">
        <is>
          <t>401xs</t>
        </is>
      </c>
      <c r="D187" t="n">
        <v>122</v>
      </c>
      <c r="E187" t="inlineStr">
        <is>
          <t>LgWashing Mashine Base</t>
        </is>
      </c>
      <c r="F187" t="inlineStr">
        <is>
          <t>FMLGEI1000000</t>
        </is>
      </c>
      <c r="G187" t="n">
        <v>267.4</v>
      </c>
      <c r="H187" t="n">
        <v>292.6</v>
      </c>
      <c r="I187" t="n">
        <v>283.6</v>
      </c>
      <c r="J187" t="n">
        <v>63</v>
      </c>
      <c r="K187" t="n">
        <v>115</v>
      </c>
      <c r="L187" t="n">
        <v>70</v>
      </c>
      <c r="M187" t="n">
        <v>103</v>
      </c>
      <c r="N187" s="81" t="n">
        <v>31</v>
      </c>
      <c r="O187" s="81" t="n">
        <v>11</v>
      </c>
      <c r="P187" s="81" t="n">
        <v>34</v>
      </c>
      <c r="Q187" s="81" t="n"/>
      <c r="R187" s="81" t="n"/>
      <c r="S187" s="81" t="n">
        <v>20</v>
      </c>
      <c r="T187" s="81" t="n"/>
      <c r="U187" s="81" t="n"/>
      <c r="V187" s="81" t="n"/>
      <c r="W187" t="n">
        <v>96</v>
      </c>
      <c r="X187" t="n">
        <v>2096</v>
      </c>
      <c r="Y187" s="127" t="n">
        <v>0.015</v>
      </c>
      <c r="Z187" t="n">
        <v>7</v>
      </c>
      <c r="AA187" t="n">
        <v>22</v>
      </c>
      <c r="AB187" s="133" t="n"/>
    </row>
    <row r="188">
      <c r="A188" t="n">
        <v>2021</v>
      </c>
      <c r="B188" t="n">
        <v>2</v>
      </c>
      <c r="C188" t="inlineStr">
        <is>
          <t>401xs</t>
        </is>
      </c>
      <c r="D188" t="n">
        <v>281</v>
      </c>
      <c r="E188" t="inlineStr">
        <is>
          <t>صندوق 10 ك فلات ك 18 بدون بادج</t>
        </is>
      </c>
      <c r="F188" t="inlineStr">
        <is>
          <t>FM000B10180000</t>
        </is>
      </c>
      <c r="G188" t="n">
        <v>265.05</v>
      </c>
      <c r="H188" t="n">
        <v>304.95</v>
      </c>
      <c r="I188" t="n">
        <v>306.8</v>
      </c>
      <c r="J188" t="n">
        <v>120</v>
      </c>
      <c r="K188" t="n">
        <v>120</v>
      </c>
      <c r="L188" t="n">
        <v>115</v>
      </c>
      <c r="M188" t="n">
        <v>126</v>
      </c>
      <c r="N188" s="81" t="n">
        <v>12</v>
      </c>
      <c r="O188" s="81" t="n">
        <v>8</v>
      </c>
      <c r="P188" s="81" t="n">
        <v>18</v>
      </c>
      <c r="Q188" s="81" t="n"/>
      <c r="R188" s="81" t="n">
        <v>1</v>
      </c>
      <c r="S188" s="81" t="n"/>
      <c r="T188" s="81" t="n"/>
      <c r="U188" s="81" t="n"/>
      <c r="V188" s="81" t="n"/>
      <c r="W188" t="n">
        <v>38</v>
      </c>
      <c r="X188" t="n">
        <v>5680</v>
      </c>
      <c r="Y188" s="127" t="n">
        <v>0.015</v>
      </c>
      <c r="Z188" t="n">
        <v>4</v>
      </c>
      <c r="AA188" t="n">
        <v>18</v>
      </c>
      <c r="AB188" s="133" t="n"/>
    </row>
    <row r="189">
      <c r="A189" t="n">
        <v>2021</v>
      </c>
      <c r="B189" t="n">
        <v>2</v>
      </c>
      <c r="C189" t="inlineStr">
        <is>
          <t>401xs</t>
        </is>
      </c>
      <c r="D189" t="n">
        <v>168</v>
      </c>
      <c r="E189" t="inlineStr">
        <is>
          <t>صندوق سمك 25 ك</t>
        </is>
      </c>
      <c r="F189" t="inlineStr">
        <is>
          <t>FMBOXI25000000</t>
        </is>
      </c>
      <c r="G189" t="n">
        <v>575.67</v>
      </c>
      <c r="H189" t="n">
        <v>662.33</v>
      </c>
      <c r="I189" t="n">
        <v>648.5</v>
      </c>
      <c r="J189" t="n">
        <v>90</v>
      </c>
      <c r="K189" t="n">
        <v>116</v>
      </c>
      <c r="L189" t="n">
        <v>82</v>
      </c>
      <c r="M189" t="n">
        <v>134</v>
      </c>
      <c r="N189" s="81" t="n">
        <v>12</v>
      </c>
      <c r="O189" s="81" t="n">
        <v>1</v>
      </c>
      <c r="P189" s="81" t="n">
        <v>4</v>
      </c>
      <c r="Q189" s="81" t="n"/>
      <c r="R189" s="81" t="n"/>
      <c r="S189" s="81" t="n"/>
      <c r="T189" s="81" t="n"/>
      <c r="U189" s="81" t="n"/>
      <c r="V189" s="81" t="n"/>
      <c r="W189" t="n">
        <v>17</v>
      </c>
      <c r="X189" t="n">
        <v>1547</v>
      </c>
      <c r="Y189" s="127" t="n">
        <v>0.015</v>
      </c>
      <c r="Z189" t="n">
        <v>3</v>
      </c>
      <c r="AA189" t="n">
        <v>18</v>
      </c>
      <c r="AB189" s="133" t="n"/>
    </row>
    <row r="190">
      <c r="A190" t="n">
        <v>2021</v>
      </c>
      <c r="B190" t="n">
        <v>2</v>
      </c>
      <c r="C190" t="inlineStr">
        <is>
          <t>401xs</t>
        </is>
      </c>
      <c r="D190" t="n">
        <v>225</v>
      </c>
      <c r="E190" t="inlineStr">
        <is>
          <t>علبة صندوق سمك 20 ك فلات الجديدة</t>
        </is>
      </c>
      <c r="F190" t="inlineStr">
        <is>
          <t>FMBOXI20FB0000</t>
        </is>
      </c>
      <c r="G190" t="n">
        <v>345.96</v>
      </c>
      <c r="H190" t="n">
        <v>398.04</v>
      </c>
      <c r="I190" t="n">
        <v>385.6</v>
      </c>
      <c r="J190" t="n">
        <v>169</v>
      </c>
      <c r="K190" t="n">
        <v>128</v>
      </c>
      <c r="L190" t="n">
        <v>146</v>
      </c>
      <c r="M190" t="n">
        <v>149</v>
      </c>
      <c r="N190" s="81" t="n">
        <v>30</v>
      </c>
      <c r="O190" s="81" t="n">
        <v>6</v>
      </c>
      <c r="P190" s="81" t="n">
        <v>18</v>
      </c>
      <c r="Q190" s="81" t="n"/>
      <c r="R190" s="81" t="n"/>
      <c r="S190" s="81" t="n"/>
      <c r="T190" s="81" t="n"/>
      <c r="U190" s="81" t="n"/>
      <c r="V190" s="81" t="n"/>
      <c r="W190" t="n">
        <v>54</v>
      </c>
      <c r="X190" t="n">
        <v>4290</v>
      </c>
      <c r="Y190" s="127" t="n">
        <v>0.015</v>
      </c>
      <c r="Z190" t="n">
        <v>6</v>
      </c>
      <c r="AA190" t="n">
        <v>18</v>
      </c>
      <c r="AB190" s="133" t="n"/>
    </row>
    <row r="191">
      <c r="A191" t="n">
        <v>2021</v>
      </c>
      <c r="B191" t="n">
        <v>2</v>
      </c>
      <c r="C191" t="inlineStr">
        <is>
          <t>401xs</t>
        </is>
      </c>
      <c r="D191" t="n">
        <v>219</v>
      </c>
      <c r="E191" t="inlineStr">
        <is>
          <t>غطاء صندوق سمك 20 ك فلات الجديدة</t>
        </is>
      </c>
      <c r="F191" t="inlineStr">
        <is>
          <t>FMBOXI20FC0000</t>
        </is>
      </c>
      <c r="G191" t="n">
        <v>106.02</v>
      </c>
      <c r="H191" t="n">
        <v>121.98</v>
      </c>
      <c r="I191" t="n">
        <v>117.7</v>
      </c>
      <c r="J191" t="n">
        <v>238</v>
      </c>
      <c r="K191" t="n">
        <v>91</v>
      </c>
      <c r="L191" t="n">
        <v>255</v>
      </c>
      <c r="M191" t="n">
        <v>85</v>
      </c>
      <c r="N191" s="81" t="n">
        <v>8</v>
      </c>
      <c r="O191" s="81" t="n">
        <v>4</v>
      </c>
      <c r="P191" s="81" t="n">
        <v>4</v>
      </c>
      <c r="Q191" s="81" t="n"/>
      <c r="R191" s="81" t="n"/>
      <c r="S191" s="81" t="n"/>
      <c r="T191" s="81" t="n"/>
      <c r="U191" s="81" t="n"/>
      <c r="V191" s="81" t="n"/>
      <c r="W191" t="n">
        <v>16</v>
      </c>
      <c r="X191" t="n">
        <v>5497</v>
      </c>
      <c r="Y191" s="127" t="n">
        <v>0.015</v>
      </c>
      <c r="Z191" t="n">
        <v>2</v>
      </c>
      <c r="AA191" t="n">
        <v>18</v>
      </c>
      <c r="AB191" s="133" t="n"/>
    </row>
    <row r="192">
      <c r="A192" t="n">
        <v>2021</v>
      </c>
      <c r="B192" t="n">
        <v>2</v>
      </c>
      <c r="C192" t="inlineStr">
        <is>
          <t>401xs</t>
        </is>
      </c>
      <c r="D192" t="n">
        <v>104</v>
      </c>
      <c r="E192" t="inlineStr">
        <is>
          <t>فوم تغليف سفلى شمال 11قدم المعدل  PDFRP0146</t>
        </is>
      </c>
      <c r="F192" t="inlineStr">
        <is>
          <t>FMDAIIM5000000</t>
        </is>
      </c>
      <c r="G192" t="n">
        <v>82.77</v>
      </c>
      <c r="H192" t="n">
        <v>95.23</v>
      </c>
      <c r="I192" t="n">
        <v>88.5</v>
      </c>
      <c r="J192" t="n">
        <v>140</v>
      </c>
      <c r="K192" t="n">
        <v>103</v>
      </c>
      <c r="L192" t="n">
        <v>144</v>
      </c>
      <c r="M192" t="n">
        <v>100</v>
      </c>
      <c r="N192" s="81" t="n">
        <v>12</v>
      </c>
      <c r="O192" s="81" t="n">
        <v>14</v>
      </c>
      <c r="P192" s="81" t="n">
        <v>17</v>
      </c>
      <c r="Q192" s="81" t="n"/>
      <c r="R192" s="81" t="n"/>
      <c r="S192" s="81" t="n"/>
      <c r="T192" s="81" t="n"/>
      <c r="U192" s="81" t="n"/>
      <c r="V192" s="81" t="n"/>
      <c r="W192" t="n">
        <v>43</v>
      </c>
      <c r="X192" t="n">
        <v>3391</v>
      </c>
      <c r="Y192" s="127" t="n">
        <v>0.015</v>
      </c>
      <c r="Z192" t="n">
        <v>3</v>
      </c>
      <c r="AA192" t="n">
        <v>18</v>
      </c>
      <c r="AB192" s="133" t="n"/>
    </row>
    <row r="193">
      <c r="A193" t="n">
        <v>2021</v>
      </c>
      <c r="B193" t="n">
        <v>2</v>
      </c>
      <c r="C193" t="inlineStr">
        <is>
          <t>401xs</t>
        </is>
      </c>
      <c r="D193" t="n">
        <v>103</v>
      </c>
      <c r="E193" t="inlineStr">
        <is>
          <t>فوم تغليف سفلى يمين 11قدم المعدل PDFRP0147</t>
        </is>
      </c>
      <c r="F193" t="inlineStr">
        <is>
          <t>FMDAIIM6000000</t>
        </is>
      </c>
      <c r="G193" t="n">
        <v>82.77</v>
      </c>
      <c r="H193" t="n">
        <v>95.23</v>
      </c>
      <c r="I193" t="n">
        <v>88.5</v>
      </c>
      <c r="J193" t="n">
        <v>140</v>
      </c>
      <c r="K193" t="n">
        <v>103</v>
      </c>
      <c r="L193" t="n">
        <v>144</v>
      </c>
      <c r="M193" t="n">
        <v>100</v>
      </c>
      <c r="N193" s="81" t="n">
        <v>14</v>
      </c>
      <c r="O193" s="81" t="n">
        <v>17</v>
      </c>
      <c r="P193" s="81" t="n">
        <v>17</v>
      </c>
      <c r="Q193" s="81" t="n"/>
      <c r="R193" s="81" t="n">
        <v>2</v>
      </c>
      <c r="S193" s="81" t="n"/>
      <c r="T193" s="81" t="n"/>
      <c r="U193" s="81" t="n"/>
      <c r="V193" s="81" t="n"/>
      <c r="W193" t="n">
        <v>50</v>
      </c>
      <c r="X193" t="n">
        <v>4334</v>
      </c>
      <c r="Y193" s="127" t="n">
        <v>0.015</v>
      </c>
      <c r="Z193" t="n">
        <v>3</v>
      </c>
      <c r="AA193" t="n">
        <v>18</v>
      </c>
      <c r="AB193" s="133" t="n"/>
    </row>
    <row r="194">
      <c r="A194" t="n">
        <v>2021</v>
      </c>
      <c r="B194" t="n">
        <v>2</v>
      </c>
      <c r="C194" t="inlineStr">
        <is>
          <t>401xs</t>
        </is>
      </c>
      <c r="D194" t="n">
        <v>102</v>
      </c>
      <c r="E194" t="inlineStr">
        <is>
          <t>فوم تغليف علوى شمال امامى11قدم  PDFRP0144</t>
        </is>
      </c>
      <c r="F194" t="inlineStr">
        <is>
          <t>FMDAIIM3000000</t>
        </is>
      </c>
      <c r="G194" t="n">
        <v>18.6</v>
      </c>
      <c r="H194" t="n">
        <v>21.4</v>
      </c>
      <c r="I194" t="n">
        <v>20.4</v>
      </c>
      <c r="J194" t="n">
        <v>140</v>
      </c>
      <c r="K194" t="n">
        <v>103</v>
      </c>
      <c r="L194" t="n">
        <v>144</v>
      </c>
      <c r="M194" t="n">
        <v>100</v>
      </c>
      <c r="N194" s="81" t="n">
        <v>15</v>
      </c>
      <c r="O194" s="81" t="n">
        <v>13</v>
      </c>
      <c r="P194" s="81" t="n">
        <v>18</v>
      </c>
      <c r="Q194" s="81" t="n">
        <v>2</v>
      </c>
      <c r="R194" s="81" t="n">
        <v>2</v>
      </c>
      <c r="S194" s="81" t="n"/>
      <c r="T194" s="81" t="n"/>
      <c r="U194" s="81" t="n"/>
      <c r="V194" s="81" t="n"/>
      <c r="W194" t="n">
        <v>50</v>
      </c>
      <c r="X194" t="n">
        <v>4334</v>
      </c>
      <c r="Y194" s="127" t="n">
        <v>0.015</v>
      </c>
      <c r="Z194" t="n">
        <v>3</v>
      </c>
      <c r="AA194" t="n">
        <v>18</v>
      </c>
      <c r="AB194" s="133" t="n"/>
    </row>
    <row r="195">
      <c r="A195" t="n">
        <v>2021</v>
      </c>
      <c r="B195" t="n">
        <v>2</v>
      </c>
      <c r="C195" t="inlineStr">
        <is>
          <t>401xs</t>
        </is>
      </c>
      <c r="D195" t="n">
        <v>101</v>
      </c>
      <c r="E195" t="inlineStr">
        <is>
          <t>فوم تغليف علوى شمال خلفى11قدم  PDFRP0145</t>
        </is>
      </c>
      <c r="F195" t="inlineStr">
        <is>
          <t>FMDAIIM4000000</t>
        </is>
      </c>
      <c r="G195" t="n">
        <v>18.6</v>
      </c>
      <c r="H195" t="n">
        <v>21.4</v>
      </c>
      <c r="I195" t="n">
        <v>20.4</v>
      </c>
      <c r="J195" t="n">
        <v>140</v>
      </c>
      <c r="K195" t="n">
        <v>103</v>
      </c>
      <c r="L195" t="n">
        <v>144</v>
      </c>
      <c r="M195" t="n">
        <v>100</v>
      </c>
      <c r="N195" s="81" t="n">
        <v>15</v>
      </c>
      <c r="O195" s="81" t="n">
        <v>13</v>
      </c>
      <c r="P195" s="81" t="n">
        <v>18</v>
      </c>
      <c r="Q195" s="81" t="n">
        <v>2</v>
      </c>
      <c r="R195" s="81" t="n">
        <v>2</v>
      </c>
      <c r="S195" s="81" t="n"/>
      <c r="T195" s="81" t="n"/>
      <c r="U195" s="81" t="n"/>
      <c r="V195" s="81" t="n"/>
      <c r="W195" t="n">
        <v>50</v>
      </c>
      <c r="X195" t="n">
        <v>4334</v>
      </c>
      <c r="Y195" s="127" t="n">
        <v>0.015</v>
      </c>
      <c r="Z195" t="n">
        <v>3</v>
      </c>
      <c r="AA195" t="n">
        <v>18</v>
      </c>
      <c r="AB195" s="133" t="n"/>
    </row>
    <row r="196">
      <c r="A196" t="n">
        <v>2021</v>
      </c>
      <c r="B196" t="n">
        <v>2</v>
      </c>
      <c r="C196" t="inlineStr">
        <is>
          <t>401xs</t>
        </is>
      </c>
      <c r="D196" t="n">
        <v>100</v>
      </c>
      <c r="E196" t="inlineStr">
        <is>
          <t>فوم تغليف علوى يمين امامى11قدم  PDFRP0142</t>
        </is>
      </c>
      <c r="F196" t="inlineStr">
        <is>
          <t>FMDAIIM1000000</t>
        </is>
      </c>
      <c r="G196" t="n">
        <v>18.6</v>
      </c>
      <c r="H196" t="n">
        <v>21.4</v>
      </c>
      <c r="I196" t="n">
        <v>20.4</v>
      </c>
      <c r="J196" t="n">
        <v>140</v>
      </c>
      <c r="K196" t="n">
        <v>103</v>
      </c>
      <c r="L196" t="n">
        <v>144</v>
      </c>
      <c r="M196" t="n">
        <v>100</v>
      </c>
      <c r="N196" s="81" t="n">
        <v>15</v>
      </c>
      <c r="O196" s="81" t="n">
        <v>13</v>
      </c>
      <c r="P196" s="81" t="n">
        <v>18</v>
      </c>
      <c r="Q196" s="81" t="n">
        <v>2</v>
      </c>
      <c r="R196" s="81" t="n">
        <v>2</v>
      </c>
      <c r="S196" s="81" t="n"/>
      <c r="T196" s="81" t="n"/>
      <c r="U196" s="81" t="n"/>
      <c r="V196" s="81" t="n"/>
      <c r="W196" t="n">
        <v>50</v>
      </c>
      <c r="X196" t="n">
        <v>4334</v>
      </c>
      <c r="Y196" s="127" t="n">
        <v>0.015</v>
      </c>
      <c r="Z196" t="n">
        <v>3</v>
      </c>
      <c r="AA196" t="n">
        <v>18</v>
      </c>
      <c r="AB196" s="133" t="n"/>
    </row>
    <row r="197">
      <c r="A197" t="n">
        <v>2021</v>
      </c>
      <c r="B197" t="n">
        <v>2</v>
      </c>
      <c r="C197" t="inlineStr">
        <is>
          <t>401xs</t>
        </is>
      </c>
      <c r="D197" t="n">
        <v>99</v>
      </c>
      <c r="E197" t="inlineStr">
        <is>
          <t>فوم تغليف علوى يمين خلفى11قدم  PDFRP0143</t>
        </is>
      </c>
      <c r="F197" t="inlineStr">
        <is>
          <t>FMDAIIM2000000</t>
        </is>
      </c>
      <c r="G197" t="n">
        <v>18.6</v>
      </c>
      <c r="H197" t="n">
        <v>21.4</v>
      </c>
      <c r="I197" t="n">
        <v>20.4</v>
      </c>
      <c r="J197" t="n">
        <v>140</v>
      </c>
      <c r="K197" t="n">
        <v>103</v>
      </c>
      <c r="L197" t="n">
        <v>144</v>
      </c>
      <c r="M197" t="n">
        <v>100</v>
      </c>
      <c r="N197" s="81" t="n">
        <v>15</v>
      </c>
      <c r="O197" s="81" t="n">
        <v>13</v>
      </c>
      <c r="P197" s="81" t="n">
        <v>18</v>
      </c>
      <c r="Q197" s="81" t="n">
        <v>2</v>
      </c>
      <c r="R197" s="81" t="n">
        <v>2</v>
      </c>
      <c r="S197" s="81" t="n"/>
      <c r="T197" s="81" t="n"/>
      <c r="U197" s="81" t="n"/>
      <c r="V197" s="81" t="n"/>
      <c r="W197" t="n">
        <v>50</v>
      </c>
      <c r="X197" t="n">
        <v>4334</v>
      </c>
      <c r="Y197" s="127" t="n">
        <v>0.015</v>
      </c>
      <c r="Z197" t="n">
        <v>3</v>
      </c>
      <c r="AA197" t="n">
        <v>18</v>
      </c>
      <c r="AB197" s="133" t="n"/>
    </row>
    <row r="198">
      <c r="A198" t="n">
        <v>2021</v>
      </c>
      <c r="B198" t="n">
        <v>2</v>
      </c>
      <c r="C198" t="inlineStr">
        <is>
          <t>401xs</t>
        </is>
      </c>
      <c r="D198" t="n">
        <v>12</v>
      </c>
      <c r="E198" t="inlineStr">
        <is>
          <t>فوم جانب حمايه شمال</t>
        </is>
      </c>
      <c r="F198" t="inlineStr">
        <is>
          <t>FMDACI40000000</t>
        </is>
      </c>
      <c r="G198" t="n">
        <v>197.16</v>
      </c>
      <c r="H198" t="n">
        <v>226.84</v>
      </c>
      <c r="I198" t="n">
        <v>221.7</v>
      </c>
      <c r="J198" t="n">
        <v>37</v>
      </c>
      <c r="K198" t="n">
        <v>195</v>
      </c>
      <c r="L198" t="n">
        <v>57</v>
      </c>
      <c r="M198" t="n">
        <v>129</v>
      </c>
      <c r="N198" s="81" t="n">
        <v>14</v>
      </c>
      <c r="O198" s="81" t="n">
        <v>7</v>
      </c>
      <c r="P198" s="81" t="n">
        <v>17</v>
      </c>
      <c r="Q198" s="81" t="n"/>
      <c r="R198" s="81" t="n"/>
      <c r="S198" s="81" t="n"/>
      <c r="T198" s="81" t="n"/>
      <c r="U198" s="81" t="n"/>
      <c r="V198" s="81" t="n"/>
      <c r="W198" t="n">
        <v>38</v>
      </c>
      <c r="X198" t="n">
        <v>2806</v>
      </c>
      <c r="Y198" s="127" t="n">
        <v>0.02</v>
      </c>
      <c r="Z198" t="n">
        <v>4</v>
      </c>
      <c r="AA198" t="n">
        <v>22</v>
      </c>
      <c r="AB198" s="133" t="n"/>
    </row>
    <row r="199">
      <c r="A199" t="n">
        <v>2021</v>
      </c>
      <c r="B199" t="n">
        <v>2</v>
      </c>
      <c r="C199" t="inlineStr">
        <is>
          <t>401xs</t>
        </is>
      </c>
      <c r="D199" t="n">
        <v>11</v>
      </c>
      <c r="E199" t="inlineStr">
        <is>
          <t>فوم جانب حمايه يمين</t>
        </is>
      </c>
      <c r="F199" t="inlineStr">
        <is>
          <t>FMDACI30000000</t>
        </is>
      </c>
      <c r="G199" t="n">
        <v>197.16</v>
      </c>
      <c r="H199" t="n">
        <v>226.84</v>
      </c>
      <c r="I199" t="n">
        <v>219.6</v>
      </c>
      <c r="J199" t="n">
        <v>37</v>
      </c>
      <c r="K199" t="n">
        <v>195</v>
      </c>
      <c r="L199" t="n">
        <v>57</v>
      </c>
      <c r="M199" t="n">
        <v>129</v>
      </c>
      <c r="N199" s="81" t="n">
        <v>20</v>
      </c>
      <c r="O199" s="81" t="n">
        <v>6</v>
      </c>
      <c r="P199" s="81" t="n">
        <v>13</v>
      </c>
      <c r="Q199" s="81" t="n"/>
      <c r="R199" s="81" t="n"/>
      <c r="S199" s="81" t="n"/>
      <c r="T199" s="81" t="n"/>
      <c r="U199" s="81" t="n"/>
      <c r="V199" s="81" t="n"/>
      <c r="W199" t="n">
        <v>39</v>
      </c>
      <c r="X199" t="n">
        <v>2807</v>
      </c>
      <c r="Y199" s="127" t="n">
        <v>0.02</v>
      </c>
      <c r="Z199" t="n">
        <v>4</v>
      </c>
      <c r="AA199" t="n">
        <v>22</v>
      </c>
      <c r="AB199" s="133" t="n"/>
    </row>
    <row r="200">
      <c r="A200" t="n">
        <v>2021</v>
      </c>
      <c r="B200" t="n">
        <v>2</v>
      </c>
      <c r="C200" t="inlineStr">
        <is>
          <t>401xs</t>
        </is>
      </c>
      <c r="D200" t="n">
        <v>180</v>
      </c>
      <c r="E200" t="inlineStr">
        <is>
          <t>فوم دعامه 60*60</t>
        </is>
      </c>
      <c r="F200" t="inlineStr">
        <is>
          <t>FMDACI66060000</t>
        </is>
      </c>
      <c r="G200" t="n">
        <v>29.76</v>
      </c>
      <c r="H200" t="n">
        <v>34.24</v>
      </c>
      <c r="I200" t="n">
        <v>33.8</v>
      </c>
      <c r="J200" t="n">
        <v>168</v>
      </c>
      <c r="K200" t="n">
        <v>171</v>
      </c>
      <c r="L200" t="n">
        <v>215</v>
      </c>
      <c r="M200" t="n">
        <v>134</v>
      </c>
      <c r="N200" s="81" t="n">
        <v>36</v>
      </c>
      <c r="O200" s="81" t="n">
        <v>10</v>
      </c>
      <c r="P200" s="81" t="n">
        <v>62</v>
      </c>
      <c r="Q200" s="81" t="n"/>
      <c r="R200" s="81" t="n"/>
      <c r="S200" s="81" t="n"/>
      <c r="T200" s="81" t="n"/>
      <c r="U200" s="81" t="n"/>
      <c r="V200" s="81" t="n"/>
      <c r="W200" t="n">
        <v>108</v>
      </c>
      <c r="X200" t="n">
        <v>9708</v>
      </c>
      <c r="Y200" s="127" t="n">
        <v>0.02</v>
      </c>
      <c r="Z200" t="n">
        <v>3</v>
      </c>
      <c r="AA200" t="n">
        <v>22</v>
      </c>
      <c r="AB200" s="133" t="n"/>
    </row>
    <row r="201">
      <c r="A201" t="n">
        <v>2021</v>
      </c>
      <c r="B201" t="n">
        <v>2</v>
      </c>
      <c r="C201" t="inlineStr">
        <is>
          <t>401xs</t>
        </is>
      </c>
      <c r="D201" t="n">
        <v>167</v>
      </c>
      <c r="E201" t="inlineStr">
        <is>
          <t>فوم صندوق سمك 35 ك</t>
        </is>
      </c>
      <c r="F201" t="inlineStr">
        <is>
          <t>FMBOXI35000000</t>
        </is>
      </c>
      <c r="G201" t="n">
        <v>825.84</v>
      </c>
      <c r="H201" t="n">
        <v>950.16</v>
      </c>
      <c r="I201" t="n">
        <v>921.8</v>
      </c>
      <c r="J201" t="n">
        <v>55</v>
      </c>
      <c r="K201" t="n">
        <v>131</v>
      </c>
      <c r="L201" t="n">
        <v>52</v>
      </c>
      <c r="M201" t="n">
        <v>143</v>
      </c>
      <c r="N201" s="81" t="n">
        <v>5</v>
      </c>
      <c r="O201" s="81" t="n">
        <v>3</v>
      </c>
      <c r="P201" s="81" t="n">
        <v>3</v>
      </c>
      <c r="Q201" s="81" t="n"/>
      <c r="R201" s="81" t="n"/>
      <c r="S201" s="81" t="n"/>
      <c r="T201" s="81" t="n"/>
      <c r="U201" s="81" t="n"/>
      <c r="V201" s="81" t="n"/>
      <c r="W201" t="n">
        <v>10</v>
      </c>
      <c r="X201" t="n">
        <v>646</v>
      </c>
      <c r="Y201" s="127" t="n">
        <v>0.015</v>
      </c>
      <c r="Z201" t="n">
        <v>2</v>
      </c>
      <c r="AA201" t="n">
        <v>18</v>
      </c>
      <c r="AB201" s="133" t="n"/>
    </row>
    <row r="202">
      <c r="A202" t="n">
        <v>2021</v>
      </c>
      <c r="B202" t="n">
        <v>2</v>
      </c>
      <c r="C202" t="inlineStr">
        <is>
          <t>401xs</t>
        </is>
      </c>
      <c r="D202" t="n">
        <v>155</v>
      </c>
      <c r="E202" t="inlineStr">
        <is>
          <t>فوم طقم سخان غاز 10 لتر</t>
        </is>
      </c>
      <c r="F202" t="inlineStr">
        <is>
          <t>FMDAHI6000000</t>
        </is>
      </c>
      <c r="G202" t="n">
        <v>113.46</v>
      </c>
      <c r="H202" t="n">
        <v>130.54</v>
      </c>
      <c r="I202" t="n">
        <v>122.4</v>
      </c>
      <c r="J202" t="n">
        <v>61</v>
      </c>
      <c r="K202" t="n">
        <v>177</v>
      </c>
      <c r="L202" t="n">
        <v>84</v>
      </c>
      <c r="M202" t="n">
        <v>130</v>
      </c>
      <c r="N202" s="81" t="n">
        <v>19</v>
      </c>
      <c r="O202" s="81" t="n">
        <v>6</v>
      </c>
      <c r="P202" s="81" t="n">
        <v>15</v>
      </c>
      <c r="Q202" s="81" t="n">
        <v>2</v>
      </c>
      <c r="R202" s="81" t="n">
        <v>2</v>
      </c>
      <c r="S202" s="81" t="n"/>
      <c r="T202" s="81" t="n"/>
      <c r="U202" s="81" t="n"/>
      <c r="V202" s="81" t="n"/>
      <c r="W202" t="n">
        <v>43</v>
      </c>
      <c r="X202" t="n">
        <v>4435</v>
      </c>
      <c r="Y202" s="127" t="n">
        <v>0.02</v>
      </c>
      <c r="Z202" t="n">
        <v>4</v>
      </c>
      <c r="AA202" t="n">
        <v>18</v>
      </c>
      <c r="AB202" s="133" t="n"/>
    </row>
    <row r="203">
      <c r="A203" t="n">
        <v>2021</v>
      </c>
      <c r="B203" t="n">
        <v>2</v>
      </c>
      <c r="C203" t="inlineStr">
        <is>
          <t>401xs</t>
        </is>
      </c>
      <c r="D203" t="n">
        <v>152</v>
      </c>
      <c r="E203" t="inlineStr">
        <is>
          <t>فوم طقم قاعدة ديب فريزر</t>
        </is>
      </c>
      <c r="F203" t="inlineStr">
        <is>
          <t>FMTRDI10000000</t>
        </is>
      </c>
      <c r="G203" t="n">
        <v>144.15</v>
      </c>
      <c r="H203" t="n">
        <v>165.85</v>
      </c>
      <c r="I203" t="n">
        <v>158</v>
      </c>
      <c r="J203" t="n">
        <v>142</v>
      </c>
      <c r="K203" t="n">
        <v>101</v>
      </c>
      <c r="L203" t="n">
        <v>141</v>
      </c>
      <c r="M203" t="n">
        <v>103</v>
      </c>
      <c r="N203" s="81" t="n">
        <v>7</v>
      </c>
      <c r="O203" s="81" t="n">
        <v>4</v>
      </c>
      <c r="P203" s="81" t="n">
        <v>5</v>
      </c>
      <c r="Q203" s="81" t="n"/>
      <c r="R203" s="81" t="n"/>
      <c r="S203" s="81" t="n"/>
      <c r="T203" s="81" t="n"/>
      <c r="U203" s="81" t="n"/>
      <c r="V203" s="81" t="n"/>
      <c r="W203" t="n">
        <v>16</v>
      </c>
      <c r="X203" t="n">
        <v>3016</v>
      </c>
      <c r="Y203" s="127" t="n">
        <v>0.015</v>
      </c>
      <c r="Z203" t="n">
        <v>2</v>
      </c>
      <c r="AA203" t="n">
        <v>18</v>
      </c>
      <c r="AB203" s="133" t="n"/>
    </row>
    <row r="204">
      <c r="A204" t="n">
        <v>2021</v>
      </c>
      <c r="B204" t="n">
        <v>2</v>
      </c>
      <c r="C204" t="inlineStr">
        <is>
          <t>401xs</t>
        </is>
      </c>
      <c r="D204" t="n">
        <v>749</v>
      </c>
      <c r="E204" t="inlineStr">
        <is>
          <t>فوم علبه 124 سفلى P</t>
        </is>
      </c>
      <c r="F204" t="inlineStr">
        <is>
          <t>FMPRCB30000000</t>
        </is>
      </c>
      <c r="G204" t="n">
        <v>613.8</v>
      </c>
      <c r="H204" t="n">
        <v>706.2</v>
      </c>
      <c r="I204" t="n">
        <v>720.9</v>
      </c>
      <c r="J204" t="n">
        <v>13</v>
      </c>
      <c r="K204" t="n">
        <v>277</v>
      </c>
      <c r="L204" t="n">
        <v>15</v>
      </c>
      <c r="M204" t="n">
        <v>241</v>
      </c>
      <c r="N204" s="81" t="n"/>
      <c r="O204" s="81" t="n"/>
      <c r="P204" s="81" t="n"/>
      <c r="Q204" s="81" t="n"/>
      <c r="R204" s="81" t="n"/>
      <c r="S204" s="81" t="n"/>
      <c r="T204" s="81" t="n"/>
      <c r="U204" s="81" t="n"/>
      <c r="V204" s="81" t="n"/>
      <c r="Y204" s="127" t="n">
        <v>0.02</v>
      </c>
      <c r="Z204" t="n">
        <v>3</v>
      </c>
      <c r="AA204" t="n">
        <v>18</v>
      </c>
      <c r="AB204" s="133" t="n"/>
    </row>
    <row r="205">
      <c r="A205" t="n">
        <v>2021</v>
      </c>
      <c r="B205" t="n">
        <v>2</v>
      </c>
      <c r="C205" t="inlineStr">
        <is>
          <t>401xs</t>
        </is>
      </c>
      <c r="D205" t="n">
        <v>605</v>
      </c>
      <c r="E205" t="inlineStr">
        <is>
          <t>فوم علبه 124 علوى P</t>
        </is>
      </c>
      <c r="F205" t="inlineStr">
        <is>
          <t>FMPRCB20000000</t>
        </is>
      </c>
      <c r="G205" t="n">
        <v>588.6900000000001</v>
      </c>
      <c r="H205" t="n">
        <v>677.3099999999999</v>
      </c>
      <c r="I205" t="n">
        <v>604.7</v>
      </c>
      <c r="J205" t="n">
        <v>13</v>
      </c>
      <c r="K205" t="n">
        <v>277</v>
      </c>
      <c r="L205" t="n">
        <v>15</v>
      </c>
      <c r="M205" t="n">
        <v>241</v>
      </c>
      <c r="N205" s="81" t="n">
        <v>29</v>
      </c>
      <c r="O205" s="81" t="n">
        <v>11</v>
      </c>
      <c r="P205" s="81" t="n">
        <v>18</v>
      </c>
      <c r="Q205" s="81" t="n"/>
      <c r="R205" s="81" t="n">
        <v>1</v>
      </c>
      <c r="S205" s="81" t="n"/>
      <c r="T205" s="81" t="n"/>
      <c r="U205" s="81" t="n"/>
      <c r="V205" s="81" t="n"/>
      <c r="W205" t="n">
        <v>59</v>
      </c>
      <c r="X205" t="n">
        <v>659</v>
      </c>
      <c r="Y205" s="127" t="n">
        <v>0.02</v>
      </c>
      <c r="Z205" t="n">
        <v>3</v>
      </c>
      <c r="AA205" t="n">
        <v>18</v>
      </c>
      <c r="AB205" s="133" t="n"/>
    </row>
    <row r="206">
      <c r="A206" t="n">
        <v>2021</v>
      </c>
      <c r="B206" t="n">
        <v>2</v>
      </c>
      <c r="C206" t="inlineStr">
        <is>
          <t>401xs</t>
        </is>
      </c>
      <c r="D206" t="n">
        <v>142</v>
      </c>
      <c r="E206" t="inlineStr">
        <is>
          <t>فوم قاعده 60*60</t>
        </is>
      </c>
      <c r="F206" t="inlineStr">
        <is>
          <t>FMDACI16060000</t>
        </is>
      </c>
      <c r="G206" t="n">
        <v>326.43</v>
      </c>
      <c r="H206" t="n">
        <v>375.57</v>
      </c>
      <c r="I206" t="n">
        <v>340.5</v>
      </c>
      <c r="J206" t="n">
        <v>68</v>
      </c>
      <c r="K206" t="n">
        <v>212</v>
      </c>
      <c r="L206" t="n">
        <v>77</v>
      </c>
      <c r="M206" t="n">
        <v>186</v>
      </c>
      <c r="N206" s="81" t="n">
        <v>8</v>
      </c>
      <c r="O206" s="81" t="n">
        <v>2</v>
      </c>
      <c r="P206" s="81" t="n">
        <v>6</v>
      </c>
      <c r="Q206" s="81" t="n"/>
      <c r="R206" s="81" t="n"/>
      <c r="S206" s="81" t="n"/>
      <c r="T206" s="81" t="n"/>
      <c r="U206" s="81" t="n"/>
      <c r="V206" s="81" t="n"/>
      <c r="W206" t="n">
        <v>16</v>
      </c>
      <c r="X206" t="n">
        <v>1696</v>
      </c>
      <c r="Y206" s="127" t="n">
        <v>0.02</v>
      </c>
      <c r="Z206" t="n">
        <v>1</v>
      </c>
      <c r="AA206" t="n">
        <v>22</v>
      </c>
      <c r="AB206" s="133" t="n"/>
    </row>
    <row r="207">
      <c r="A207" t="n">
        <v>2021</v>
      </c>
      <c r="B207" t="n">
        <v>2</v>
      </c>
      <c r="C207" t="inlineStr">
        <is>
          <t>401xs</t>
        </is>
      </c>
      <c r="D207" t="n">
        <v>130</v>
      </c>
      <c r="E207" t="inlineStr">
        <is>
          <t>فوم كوش 152</t>
        </is>
      </c>
      <c r="F207" t="inlineStr">
        <is>
          <t>FMDACI51520000</t>
        </is>
      </c>
      <c r="G207" t="n">
        <v>11.16</v>
      </c>
      <c r="H207" t="n">
        <v>12.84</v>
      </c>
      <c r="I207" t="n">
        <v>11.8</v>
      </c>
      <c r="J207" t="n">
        <v>336</v>
      </c>
      <c r="K207" t="n">
        <v>96</v>
      </c>
      <c r="L207" t="n">
        <v>276</v>
      </c>
      <c r="M207" t="n">
        <v>118</v>
      </c>
      <c r="N207" s="81" t="n">
        <v>27</v>
      </c>
      <c r="O207" s="81" t="n">
        <v>34</v>
      </c>
      <c r="P207" s="81" t="n">
        <v>12</v>
      </c>
      <c r="Q207" s="81" t="n"/>
      <c r="R207" s="81" t="n"/>
      <c r="S207" s="81" t="n"/>
      <c r="T207" s="81" t="n"/>
      <c r="U207" s="81" t="n"/>
      <c r="V207" s="81" t="n"/>
      <c r="W207" t="n">
        <v>73</v>
      </c>
      <c r="X207" t="n">
        <v>8873</v>
      </c>
      <c r="Y207" s="127" t="n">
        <v>0.02</v>
      </c>
      <c r="Z207" t="n">
        <v>2</v>
      </c>
      <c r="AA207" t="n">
        <v>18</v>
      </c>
      <c r="AB207" s="133" t="n"/>
    </row>
    <row r="208">
      <c r="A208" t="n">
        <v>2021</v>
      </c>
      <c r="B208" t="n">
        <v>2</v>
      </c>
      <c r="C208" t="inlineStr">
        <is>
          <t>401xs</t>
        </is>
      </c>
      <c r="D208" t="n">
        <v>81</v>
      </c>
      <c r="E208" t="inlineStr">
        <is>
          <t>قاعدة بوتجاز 90 تصدير</t>
        </is>
      </c>
      <c r="F208" t="inlineStr">
        <is>
          <t>FMDACI49000001</t>
        </is>
      </c>
      <c r="G208" t="n">
        <v>360.84</v>
      </c>
      <c r="H208" t="n">
        <v>415.16</v>
      </c>
      <c r="I208" t="n">
        <v>399.6</v>
      </c>
      <c r="J208" t="n">
        <v>60</v>
      </c>
      <c r="K208" t="n">
        <v>120</v>
      </c>
      <c r="L208" t="n">
        <v>62</v>
      </c>
      <c r="M208" t="n">
        <v>117</v>
      </c>
      <c r="N208" s="81" t="n">
        <v>10</v>
      </c>
      <c r="O208" s="81" t="n">
        <v>5</v>
      </c>
      <c r="P208" s="81" t="n">
        <v>8</v>
      </c>
      <c r="Q208" s="81" t="n"/>
      <c r="R208" s="81" t="n"/>
      <c r="S208" s="81" t="n"/>
      <c r="T208" s="81" t="n"/>
      <c r="U208" s="81" t="n"/>
      <c r="V208" s="81" t="n"/>
      <c r="W208" t="n">
        <v>23</v>
      </c>
      <c r="X208" t="n">
        <v>833</v>
      </c>
      <c r="Y208" s="127" t="n">
        <v>0.015</v>
      </c>
      <c r="Z208" t="n">
        <v>3</v>
      </c>
      <c r="AA208" t="n">
        <v>22</v>
      </c>
      <c r="AB208" s="133" t="n"/>
    </row>
    <row r="209">
      <c r="A209" t="n">
        <v>2021</v>
      </c>
      <c r="B209" t="n">
        <v>2</v>
      </c>
      <c r="C209" t="inlineStr">
        <is>
          <t>Eu100R</t>
        </is>
      </c>
      <c r="D209" t="n">
        <v>122</v>
      </c>
      <c r="E209" t="inlineStr">
        <is>
          <t>LgWashing Mashine Base</t>
        </is>
      </c>
      <c r="F209" t="inlineStr">
        <is>
          <t>FMLGEI1000000</t>
        </is>
      </c>
      <c r="G209" t="n">
        <v>267.4</v>
      </c>
      <c r="H209" t="n">
        <v>292.6</v>
      </c>
      <c r="J209" t="n">
        <v>63</v>
      </c>
      <c r="K209" t="n">
        <v>115</v>
      </c>
      <c r="N209" s="81" t="n">
        <v>2</v>
      </c>
      <c r="O209" s="81" t="n"/>
      <c r="P209" s="81" t="n">
        <v>3</v>
      </c>
      <c r="Q209" s="81" t="n"/>
      <c r="R209" s="81" t="n"/>
      <c r="S209" s="81" t="n"/>
      <c r="T209" s="81" t="n"/>
      <c r="U209" s="81" t="n"/>
      <c r="V209" s="81" t="n"/>
      <c r="W209" t="n">
        <v>5</v>
      </c>
      <c r="X209" t="n">
        <v>5</v>
      </c>
      <c r="Y209" s="127" t="n">
        <v>0.015</v>
      </c>
      <c r="Z209" t="n">
        <v>1</v>
      </c>
      <c r="AA209" t="n">
        <v>22</v>
      </c>
      <c r="AB209" s="133" t="n"/>
    </row>
    <row r="210">
      <c r="A210" t="n">
        <v>2021</v>
      </c>
      <c r="B210" t="n">
        <v>2</v>
      </c>
      <c r="C210" t="inlineStr">
        <is>
          <t>Eu100R</t>
        </is>
      </c>
      <c r="D210" t="n">
        <v>12</v>
      </c>
      <c r="E210" t="inlineStr">
        <is>
          <t>فوم جانب حمايه شمال</t>
        </is>
      </c>
      <c r="F210" t="inlineStr">
        <is>
          <t>FMDACI40000000</t>
        </is>
      </c>
      <c r="G210" t="n">
        <v>197.16</v>
      </c>
      <c r="H210" t="n">
        <v>226.84</v>
      </c>
      <c r="I210" t="n">
        <v>224.7</v>
      </c>
      <c r="J210" t="n">
        <v>37</v>
      </c>
      <c r="K210" t="n">
        <v>195</v>
      </c>
      <c r="L210" t="n">
        <v>57</v>
      </c>
      <c r="M210" t="n">
        <v>127</v>
      </c>
      <c r="N210" s="81" t="n">
        <v>3</v>
      </c>
      <c r="O210" s="81" t="n"/>
      <c r="P210" s="81" t="n">
        <v>6</v>
      </c>
      <c r="Q210" s="81" t="n"/>
      <c r="R210" s="81" t="n"/>
      <c r="S210" s="81" t="n"/>
      <c r="T210" s="81" t="n"/>
      <c r="U210" s="81" t="n"/>
      <c r="V210" s="81" t="n"/>
      <c r="W210" t="n">
        <v>9</v>
      </c>
      <c r="X210" t="n">
        <v>305</v>
      </c>
      <c r="Y210" s="127" t="n">
        <v>0.02</v>
      </c>
      <c r="Z210" t="n">
        <v>1</v>
      </c>
      <c r="AA210" t="n">
        <v>22</v>
      </c>
      <c r="AB210" s="133" t="n"/>
    </row>
    <row r="211">
      <c r="A211" t="n">
        <v>2021</v>
      </c>
      <c r="B211" t="n">
        <v>2</v>
      </c>
      <c r="C211" t="inlineStr">
        <is>
          <t>Eu100R</t>
        </is>
      </c>
      <c r="D211" t="n">
        <v>11</v>
      </c>
      <c r="E211" t="inlineStr">
        <is>
          <t>فوم جانب حمايه يمين</t>
        </is>
      </c>
      <c r="F211" t="inlineStr">
        <is>
          <t>FMDACI30000000</t>
        </is>
      </c>
      <c r="G211" t="n">
        <v>197.16</v>
      </c>
      <c r="H211" t="n">
        <v>226.84</v>
      </c>
      <c r="I211" t="n">
        <v>219.3</v>
      </c>
      <c r="J211" t="n">
        <v>37</v>
      </c>
      <c r="K211" t="n">
        <v>195</v>
      </c>
      <c r="L211" t="n">
        <v>57</v>
      </c>
      <c r="M211" t="n">
        <v>127</v>
      </c>
      <c r="N211" s="81" t="n">
        <v>4</v>
      </c>
      <c r="O211" s="81" t="n"/>
      <c r="P211" s="81" t="n">
        <v>5</v>
      </c>
      <c r="Q211" s="81" t="n"/>
      <c r="R211" s="81" t="n"/>
      <c r="S211" s="81" t="n"/>
      <c r="T211" s="81" t="n"/>
      <c r="U211" s="81" t="n"/>
      <c r="V211" s="81" t="n"/>
      <c r="W211" t="n">
        <v>9</v>
      </c>
      <c r="X211" t="n">
        <v>305</v>
      </c>
      <c r="Y211" s="127" t="n">
        <v>0.02</v>
      </c>
      <c r="Z211" t="n">
        <v>1</v>
      </c>
      <c r="AA211" t="n">
        <v>22</v>
      </c>
      <c r="AB211" s="133" t="n"/>
    </row>
    <row r="212">
      <c r="A212" t="n">
        <v>2021</v>
      </c>
      <c r="B212" t="n">
        <v>2</v>
      </c>
      <c r="D212" t="n">
        <v>49</v>
      </c>
      <c r="E212" t="inlineStr">
        <is>
          <t xml:space="preserve"> LgWashing machine (Cover)</t>
        </is>
      </c>
      <c r="F212" t="inlineStr">
        <is>
          <t>FMLGEI20000000</t>
        </is>
      </c>
      <c r="G212" t="n">
        <v>95.5</v>
      </c>
      <c r="H212" t="n">
        <v>104.5</v>
      </c>
      <c r="I212" t="n">
        <v>104.6</v>
      </c>
      <c r="J212" t="n">
        <v>101</v>
      </c>
      <c r="K212" t="n">
        <v>107</v>
      </c>
      <c r="L212" t="n">
        <v>69</v>
      </c>
      <c r="M212" t="n">
        <v>104</v>
      </c>
      <c r="N212" s="81" t="n">
        <v>17</v>
      </c>
      <c r="O212" s="81" t="n">
        <v>11</v>
      </c>
      <c r="P212" s="81" t="n">
        <v>31</v>
      </c>
      <c r="Q212" s="81" t="n"/>
      <c r="R212" s="81" t="n"/>
      <c r="S212" s="81" t="n">
        <v>30</v>
      </c>
      <c r="T212" s="81" t="n"/>
      <c r="U212" s="81" t="n"/>
      <c r="V212" s="81" t="n"/>
      <c r="W212" t="n">
        <v>89</v>
      </c>
      <c r="X212" t="n">
        <v>5297</v>
      </c>
      <c r="Y212" s="127" t="n">
        <v>0.015</v>
      </c>
      <c r="Z212" t="n">
        <v>4</v>
      </c>
      <c r="AA212" t="n">
        <v>18</v>
      </c>
      <c r="AB212" s="133" t="n"/>
    </row>
    <row r="213">
      <c r="A213" t="n">
        <v>2021</v>
      </c>
      <c r="B213" t="n">
        <v>2</v>
      </c>
      <c r="D213" t="n">
        <v>431</v>
      </c>
      <c r="E213" t="inlineStr">
        <is>
          <t xml:space="preserve">40W650D Bottom EPSتوشيبا </t>
        </is>
      </c>
      <c r="F213" t="inlineStr">
        <is>
          <t>FMTOSI40B06871</t>
        </is>
      </c>
      <c r="G213" t="n">
        <v>163.68</v>
      </c>
      <c r="H213" t="n">
        <v>188.32</v>
      </c>
      <c r="I213" t="n">
        <v>189.9</v>
      </c>
      <c r="J213" t="n">
        <v>48</v>
      </c>
      <c r="K213" t="n">
        <v>150</v>
      </c>
      <c r="L213" t="n">
        <v>52</v>
      </c>
      <c r="M213" t="n">
        <v>139</v>
      </c>
      <c r="N213" s="81" t="n">
        <v>5</v>
      </c>
      <c r="O213" s="81" t="n">
        <v>2</v>
      </c>
      <c r="P213" s="81" t="n">
        <v>6</v>
      </c>
      <c r="Q213" s="81" t="n"/>
      <c r="R213" s="81" t="n"/>
      <c r="S213" s="81" t="n"/>
      <c r="T213" s="81" t="n"/>
      <c r="U213" s="81" t="n"/>
      <c r="V213" s="81" t="n"/>
      <c r="W213" t="n">
        <v>13</v>
      </c>
      <c r="X213" t="n">
        <v>373</v>
      </c>
      <c r="Y213" s="127" t="n">
        <v>0.015</v>
      </c>
      <c r="Z213" t="n">
        <v>1</v>
      </c>
      <c r="AA213" t="n">
        <v>20</v>
      </c>
      <c r="AB213" s="133" t="n"/>
    </row>
    <row r="214">
      <c r="A214" t="n">
        <v>2021</v>
      </c>
      <c r="B214" t="n">
        <v>2</v>
      </c>
      <c r="D214" t="n">
        <v>432</v>
      </c>
      <c r="E214" t="inlineStr">
        <is>
          <t xml:space="preserve">40W650D Side LR EPSتوشيبا </t>
        </is>
      </c>
      <c r="F214" t="inlineStr">
        <is>
          <t>FMTOSI40LR6971</t>
        </is>
      </c>
      <c r="G214" t="n">
        <v>32.085</v>
      </c>
      <c r="H214" t="n">
        <v>36.915</v>
      </c>
      <c r="I214" t="n">
        <v>36.4</v>
      </c>
      <c r="J214" t="n">
        <v>96</v>
      </c>
      <c r="K214" t="n">
        <v>150</v>
      </c>
      <c r="L214" t="n">
        <v>103</v>
      </c>
      <c r="M214" t="n">
        <v>139</v>
      </c>
      <c r="N214" s="81" t="n">
        <v>6</v>
      </c>
      <c r="O214" s="81" t="n">
        <v>3</v>
      </c>
      <c r="P214" s="81" t="n">
        <v>7</v>
      </c>
      <c r="Q214" s="81" t="n"/>
      <c r="R214" s="81" t="n"/>
      <c r="S214" s="81" t="n"/>
      <c r="T214" s="81" t="n"/>
      <c r="U214" s="81" t="n"/>
      <c r="V214" s="81" t="n"/>
      <c r="W214" t="n">
        <v>16</v>
      </c>
      <c r="X214" t="n">
        <v>376</v>
      </c>
      <c r="Y214" s="127" t="n">
        <v>0.015</v>
      </c>
      <c r="Z214" t="n">
        <v>1</v>
      </c>
      <c r="AA214" t="n">
        <v>20</v>
      </c>
      <c r="AB214" s="133" t="n"/>
    </row>
    <row r="215">
      <c r="A215" t="n">
        <v>2021</v>
      </c>
      <c r="B215" t="n">
        <v>2</v>
      </c>
      <c r="D215" t="n">
        <v>430</v>
      </c>
      <c r="E215" t="inlineStr">
        <is>
          <t xml:space="preserve">40W650D TOP EPSتوشيبا </t>
        </is>
      </c>
      <c r="F215" t="inlineStr">
        <is>
          <t>FMTOSI40T06771</t>
        </is>
      </c>
      <c r="G215" t="n">
        <v>191.58</v>
      </c>
      <c r="H215" t="n">
        <v>220.42</v>
      </c>
      <c r="I215" t="n">
        <v>223.4</v>
      </c>
      <c r="J215" t="n">
        <v>48</v>
      </c>
      <c r="K215" t="n">
        <v>150</v>
      </c>
      <c r="L215" t="n">
        <v>52</v>
      </c>
      <c r="M215" t="n">
        <v>139</v>
      </c>
      <c r="N215" s="81" t="n">
        <v>12</v>
      </c>
      <c r="O215" s="81" t="n">
        <v>3</v>
      </c>
      <c r="P215" s="81" t="n">
        <v>3</v>
      </c>
      <c r="Q215" s="81" t="n"/>
      <c r="R215" s="81" t="n"/>
      <c r="S215" s="81" t="n"/>
      <c r="T215" s="81" t="n"/>
      <c r="U215" s="81" t="n"/>
      <c r="V215" s="81" t="n"/>
      <c r="W215" t="n">
        <v>18</v>
      </c>
      <c r="X215" t="n">
        <v>378</v>
      </c>
      <c r="Y215" s="127" t="n">
        <v>0.015</v>
      </c>
      <c r="Z215" t="n">
        <v>1</v>
      </c>
      <c r="AA215" t="n">
        <v>20</v>
      </c>
      <c r="AB215" s="133" t="n"/>
    </row>
    <row r="216">
      <c r="A216" t="n">
        <v>2021</v>
      </c>
      <c r="B216" t="n">
        <v>2</v>
      </c>
      <c r="D216" t="n">
        <v>665</v>
      </c>
      <c r="E216" t="inlineStr">
        <is>
          <t>65UA14 SIDE RIGHT</t>
        </is>
      </c>
      <c r="F216" t="inlineStr">
        <is>
          <t>FMTOSI3R65UA14</t>
        </is>
      </c>
      <c r="G216" t="n">
        <v>101.2</v>
      </c>
      <c r="H216" t="n">
        <v>118.8</v>
      </c>
      <c r="I216" t="n">
        <v>176</v>
      </c>
      <c r="J216" t="n">
        <v>20</v>
      </c>
      <c r="K216" t="n">
        <v>180</v>
      </c>
      <c r="L216" t="n">
        <v>22</v>
      </c>
      <c r="M216" t="n">
        <v>169</v>
      </c>
      <c r="N216" s="81" t="n">
        <v>91</v>
      </c>
      <c r="O216" s="81" t="n">
        <v>31</v>
      </c>
      <c r="P216" s="81" t="n">
        <v>312</v>
      </c>
      <c r="Q216" s="81" t="n"/>
      <c r="R216" s="81" t="n"/>
      <c r="S216" s="81" t="n"/>
      <c r="T216" s="81" t="n"/>
      <c r="U216" s="81" t="n"/>
      <c r="V216" s="81" t="n"/>
      <c r="W216" t="n">
        <v>434</v>
      </c>
      <c r="X216" t="n">
        <v>2354</v>
      </c>
      <c r="Y216" s="127" t="n">
        <v>0.015</v>
      </c>
      <c r="Z216" t="n">
        <v>2</v>
      </c>
      <c r="AA216" t="n">
        <v>18</v>
      </c>
      <c r="AB216" s="133" t="n"/>
    </row>
    <row r="217">
      <c r="A217" t="n">
        <v>2021</v>
      </c>
      <c r="B217" t="n">
        <v>2</v>
      </c>
      <c r="D217" t="n">
        <v>50</v>
      </c>
      <c r="E217" t="inlineStr">
        <is>
          <t>LgWashing machine (Angels)</t>
        </is>
      </c>
      <c r="F217" t="inlineStr">
        <is>
          <t>FMLGEI40000000</t>
        </is>
      </c>
      <c r="G217" t="n">
        <v>51.57</v>
      </c>
      <c r="H217" t="n">
        <v>56.43</v>
      </c>
      <c r="I217" t="n">
        <v>56</v>
      </c>
      <c r="J217" t="n">
        <v>101</v>
      </c>
      <c r="K217" t="n">
        <v>107</v>
      </c>
      <c r="L217" t="n">
        <v>69</v>
      </c>
      <c r="M217" t="n">
        <v>104</v>
      </c>
      <c r="N217" s="81" t="n">
        <v>28</v>
      </c>
      <c r="O217" s="81" t="n">
        <v>6</v>
      </c>
      <c r="P217" s="81" t="n">
        <v>37</v>
      </c>
      <c r="Q217" s="81" t="n"/>
      <c r="R217" s="81" t="n"/>
      <c r="S217" s="81" t="n">
        <v>20</v>
      </c>
      <c r="T217" s="81" t="n"/>
      <c r="U217" s="81" t="n"/>
      <c r="V217" s="81" t="n"/>
      <c r="W217" t="n">
        <v>91</v>
      </c>
      <c r="X217" t="n">
        <v>5299</v>
      </c>
      <c r="Y217" s="127" t="n">
        <v>0.015</v>
      </c>
      <c r="Z217" t="n">
        <v>4</v>
      </c>
      <c r="AA217" t="n">
        <v>18</v>
      </c>
      <c r="AB217" s="133" t="n"/>
    </row>
    <row r="218">
      <c r="A218" t="n">
        <v>2021</v>
      </c>
      <c r="B218" t="n">
        <v>2</v>
      </c>
      <c r="D218" t="n">
        <v>122</v>
      </c>
      <c r="E218" t="inlineStr">
        <is>
          <t>LgWashing Mashine Base</t>
        </is>
      </c>
      <c r="F218" t="inlineStr">
        <is>
          <t>FMLGEI1000000</t>
        </is>
      </c>
      <c r="G218" t="n">
        <v>267.4</v>
      </c>
      <c r="H218" t="n">
        <v>292.6</v>
      </c>
      <c r="J218" t="n">
        <v>63</v>
      </c>
      <c r="K218" t="n">
        <v>115</v>
      </c>
      <c r="N218" s="81" t="n"/>
      <c r="O218" s="81" t="n"/>
      <c r="P218" s="81" t="n"/>
      <c r="Q218" s="81" t="n"/>
      <c r="R218" s="81" t="n"/>
      <c r="S218" s="81" t="n"/>
      <c r="T218" s="81" t="n"/>
      <c r="U218" s="81" t="n"/>
      <c r="V218" s="81" t="n"/>
      <c r="X218" t="n">
        <v>3480</v>
      </c>
      <c r="Y218" s="127" t="n">
        <v>0.015</v>
      </c>
      <c r="Z218" t="n">
        <v>5</v>
      </c>
      <c r="AA218" t="n">
        <v>22</v>
      </c>
      <c r="AB218" s="133" t="n"/>
    </row>
    <row r="219">
      <c r="A219" t="n">
        <v>2021</v>
      </c>
      <c r="B219" t="n">
        <v>2</v>
      </c>
      <c r="D219" t="n">
        <v>658</v>
      </c>
      <c r="E219" t="inlineStr">
        <is>
          <t>PDFRP2122 كفر 70 شمال</t>
        </is>
      </c>
      <c r="F219" t="inlineStr">
        <is>
          <t>FMCFII7LRP2122</t>
        </is>
      </c>
      <c r="G219" t="n">
        <v>83.7</v>
      </c>
      <c r="H219" t="n">
        <v>96.3</v>
      </c>
      <c r="I219" t="n">
        <v>94.59999999999999</v>
      </c>
      <c r="J219" t="n">
        <v>60</v>
      </c>
      <c r="K219" t="n">
        <v>180</v>
      </c>
      <c r="L219" t="n">
        <v>68</v>
      </c>
      <c r="M219" t="n">
        <v>161</v>
      </c>
      <c r="N219" s="81" t="n">
        <v>8</v>
      </c>
      <c r="O219" s="81" t="n">
        <v>8</v>
      </c>
      <c r="P219" s="81" t="n">
        <v>6</v>
      </c>
      <c r="Q219" s="81" t="n">
        <v>5</v>
      </c>
      <c r="R219" s="81" t="n"/>
      <c r="S219" s="81" t="n"/>
      <c r="T219" s="81" t="n"/>
      <c r="U219" s="81" t="n"/>
      <c r="V219" s="81" t="n"/>
      <c r="W219" t="n">
        <v>27</v>
      </c>
      <c r="X219" t="n">
        <v>1572</v>
      </c>
      <c r="Y219" s="127" t="n">
        <v>0.02</v>
      </c>
      <c r="Z219" t="n">
        <v>3</v>
      </c>
      <c r="AA219" t="n">
        <v>20</v>
      </c>
      <c r="AB219" s="133" t="n"/>
    </row>
    <row r="220">
      <c r="A220" t="n">
        <v>2021</v>
      </c>
      <c r="B220" t="n">
        <v>2</v>
      </c>
      <c r="D220" t="n">
        <v>656</v>
      </c>
      <c r="E220" t="inlineStr">
        <is>
          <t>PDFRP2123 قاعده 70 شمال</t>
        </is>
      </c>
      <c r="F220" t="inlineStr">
        <is>
          <t>FMCFII1LRP2123</t>
        </is>
      </c>
      <c r="G220" t="n">
        <v>137.64</v>
      </c>
      <c r="H220" t="n">
        <v>158.36</v>
      </c>
      <c r="I220" t="n">
        <v>146.5</v>
      </c>
      <c r="J220" t="n">
        <v>60</v>
      </c>
      <c r="K220" t="n">
        <v>180</v>
      </c>
      <c r="L220" t="n">
        <v>68</v>
      </c>
      <c r="M220" t="n">
        <v>161</v>
      </c>
      <c r="N220" s="81" t="n">
        <v>8</v>
      </c>
      <c r="O220" s="81" t="n">
        <v>4</v>
      </c>
      <c r="P220" s="81" t="n">
        <v>6</v>
      </c>
      <c r="Q220" s="81" t="n">
        <v>6</v>
      </c>
      <c r="R220" s="81" t="n"/>
      <c r="S220" s="81" t="n"/>
      <c r="T220" s="81" t="n"/>
      <c r="U220" s="81" t="n"/>
      <c r="V220" s="81" t="n"/>
      <c r="W220" t="n">
        <v>24</v>
      </c>
      <c r="X220" t="n">
        <v>1584</v>
      </c>
      <c r="Y220" s="127" t="n">
        <v>0.02</v>
      </c>
      <c r="Z220" t="n">
        <v>3</v>
      </c>
      <c r="AA220" t="n">
        <v>20</v>
      </c>
      <c r="AB220" s="133" t="n"/>
    </row>
    <row r="221">
      <c r="A221" t="n">
        <v>2021</v>
      </c>
      <c r="B221" t="n">
        <v>2</v>
      </c>
      <c r="D221" t="n">
        <v>657</v>
      </c>
      <c r="E221" t="inlineStr">
        <is>
          <t>PDFRP2124 كفر 70 يمين</t>
        </is>
      </c>
      <c r="F221" t="inlineStr">
        <is>
          <t>FMCFII7RRP2124</t>
        </is>
      </c>
      <c r="G221" t="n">
        <v>83.7</v>
      </c>
      <c r="H221" t="n">
        <v>96.3</v>
      </c>
      <c r="I221" t="n">
        <v>94.59999999999999</v>
      </c>
      <c r="J221" t="n">
        <v>60</v>
      </c>
      <c r="K221" t="n">
        <v>180</v>
      </c>
      <c r="L221" t="n">
        <v>68</v>
      </c>
      <c r="M221" t="n">
        <v>161</v>
      </c>
      <c r="N221" s="81" t="n">
        <v>8</v>
      </c>
      <c r="O221" s="81" t="n">
        <v>8</v>
      </c>
      <c r="P221" s="81" t="n">
        <v>6</v>
      </c>
      <c r="Q221" s="81" t="n">
        <v>5</v>
      </c>
      <c r="R221" s="81" t="n"/>
      <c r="S221" s="81" t="n"/>
      <c r="T221" s="81" t="n"/>
      <c r="U221" s="81" t="n"/>
      <c r="V221" s="81" t="n"/>
      <c r="W221" t="n">
        <v>27</v>
      </c>
      <c r="X221" t="n">
        <v>1572</v>
      </c>
      <c r="Y221" s="127" t="n">
        <v>0.02</v>
      </c>
      <c r="Z221" t="n">
        <v>3</v>
      </c>
      <c r="AA221" t="n">
        <v>20</v>
      </c>
      <c r="AB221" s="133" t="n"/>
    </row>
    <row r="222">
      <c r="A222" t="n">
        <v>2021</v>
      </c>
      <c r="B222" t="n">
        <v>2</v>
      </c>
      <c r="D222" t="n">
        <v>655</v>
      </c>
      <c r="E222" t="inlineStr">
        <is>
          <t>PDFRP2125 قاعده 70 يمين</t>
        </is>
      </c>
      <c r="F222" t="inlineStr">
        <is>
          <t>FMCFII1RRP2125</t>
        </is>
      </c>
      <c r="G222" t="n">
        <v>137.64</v>
      </c>
      <c r="H222" t="n">
        <v>158.36</v>
      </c>
      <c r="I222" t="n">
        <v>146.5</v>
      </c>
      <c r="J222" t="n">
        <v>60</v>
      </c>
      <c r="K222" t="n">
        <v>180</v>
      </c>
      <c r="L222" t="n">
        <v>68</v>
      </c>
      <c r="M222" t="n">
        <v>161</v>
      </c>
      <c r="N222" s="81" t="n">
        <v>8</v>
      </c>
      <c r="O222" s="81" t="n">
        <v>4</v>
      </c>
      <c r="P222" s="81" t="n">
        <v>6</v>
      </c>
      <c r="Q222" s="81" t="n">
        <v>6</v>
      </c>
      <c r="R222" s="81" t="n"/>
      <c r="S222" s="81" t="n"/>
      <c r="T222" s="81" t="n"/>
      <c r="U222" s="81" t="n"/>
      <c r="V222" s="81" t="n"/>
      <c r="W222" t="n">
        <v>24</v>
      </c>
      <c r="X222" t="n">
        <v>1584</v>
      </c>
      <c r="Y222" s="127" t="n">
        <v>0.02</v>
      </c>
      <c r="Z222" t="n">
        <v>3</v>
      </c>
      <c r="AA222" t="n">
        <v>20</v>
      </c>
      <c r="AB222" s="133" t="n"/>
    </row>
    <row r="223">
      <c r="A223" t="n">
        <v>2021</v>
      </c>
      <c r="B223" t="n">
        <v>2</v>
      </c>
      <c r="D223" t="n">
        <v>645</v>
      </c>
      <c r="E223" t="inlineStr">
        <is>
          <t>Stop Coller S4</t>
        </is>
      </c>
      <c r="F223" t="inlineStr">
        <is>
          <t>FMENCI0S400000</t>
        </is>
      </c>
      <c r="G223" t="n">
        <v>123.69</v>
      </c>
      <c r="H223" t="n">
        <v>142.31</v>
      </c>
      <c r="I223" t="n">
        <v>171.6</v>
      </c>
      <c r="J223" t="n">
        <v>80</v>
      </c>
      <c r="K223" t="n">
        <v>180</v>
      </c>
      <c r="L223" t="n">
        <v>80</v>
      </c>
      <c r="M223" t="n">
        <v>201</v>
      </c>
      <c r="N223" s="81" t="n">
        <v>42</v>
      </c>
      <c r="O223" s="81" t="n">
        <v>16</v>
      </c>
      <c r="P223" s="81" t="n">
        <v>25</v>
      </c>
      <c r="Q223" s="81" t="n"/>
      <c r="R223" s="81" t="n"/>
      <c r="S223" s="81" t="n"/>
      <c r="T223" s="81" t="n"/>
      <c r="U223" s="81" t="n">
        <v>25</v>
      </c>
      <c r="V223" s="81" t="n"/>
      <c r="W223" t="n">
        <v>108</v>
      </c>
      <c r="X223" t="n">
        <v>2988</v>
      </c>
      <c r="Y223" s="127" t="n">
        <v>0.02</v>
      </c>
      <c r="Z223" t="n">
        <v>7</v>
      </c>
      <c r="AA223" t="n">
        <v>20</v>
      </c>
      <c r="AB223" s="133">
        <f>IFERROR(W223/X223,"")</f>
        <v/>
      </c>
    </row>
    <row r="224">
      <c r="A224" t="n">
        <v>2021</v>
      </c>
      <c r="B224" t="n">
        <v>2</v>
      </c>
      <c r="D224" t="n">
        <v>625</v>
      </c>
      <c r="E224" t="inlineStr">
        <is>
          <t>جزء وسط غساله 10 كيلو فوق اتوماتيك 16338000004075</t>
        </is>
      </c>
      <c r="F224" t="inlineStr">
        <is>
          <t>FMCFII61004075</t>
        </is>
      </c>
      <c r="G224" t="n">
        <v>129.01</v>
      </c>
      <c r="H224" t="n">
        <v>150.99</v>
      </c>
      <c r="I224" t="n">
        <v>142.8</v>
      </c>
      <c r="J224" t="n">
        <v>18</v>
      </c>
      <c r="K224" t="n">
        <v>200</v>
      </c>
      <c r="L224" t="n">
        <v>25</v>
      </c>
      <c r="M224" t="n">
        <v>146</v>
      </c>
      <c r="N224" s="81" t="n">
        <v>15</v>
      </c>
      <c r="O224" s="81" t="n">
        <v>2</v>
      </c>
      <c r="P224" s="81" t="n">
        <v>7</v>
      </c>
      <c r="Q224" s="81" t="n"/>
      <c r="R224" s="81" t="n"/>
      <c r="S224" s="81" t="n"/>
      <c r="T224" s="81" t="n"/>
      <c r="U224" s="81" t="n"/>
      <c r="V224" s="81" t="n"/>
      <c r="W224" t="n">
        <v>24</v>
      </c>
      <c r="X224" t="n">
        <v>939</v>
      </c>
      <c r="Y224" s="127" t="n">
        <v>0.015</v>
      </c>
      <c r="Z224" t="n">
        <v>3</v>
      </c>
      <c r="AA224" t="n">
        <v>25</v>
      </c>
      <c r="AB224" s="133">
        <f>IFERROR(W224/X224,"")</f>
        <v/>
      </c>
    </row>
    <row r="225">
      <c r="A225" t="n">
        <v>2021</v>
      </c>
      <c r="B225" t="n">
        <v>2</v>
      </c>
      <c r="D225" t="n">
        <v>629</v>
      </c>
      <c r="E225" t="inlineStr">
        <is>
          <t>جزء وسط غساله 12 كيلو فوق اتوماتيك 16338000004078</t>
        </is>
      </c>
      <c r="F225" t="inlineStr">
        <is>
          <t>FMCFII61204078</t>
        </is>
      </c>
      <c r="G225" t="n">
        <v>203.983</v>
      </c>
      <c r="H225" t="n">
        <v>238.017</v>
      </c>
      <c r="I225" t="n">
        <v>233.3</v>
      </c>
      <c r="J225" t="n">
        <v>18</v>
      </c>
      <c r="K225" t="n">
        <v>200</v>
      </c>
      <c r="L225" t="n">
        <v>22</v>
      </c>
      <c r="M225" t="n">
        <v>166</v>
      </c>
      <c r="N225" s="81" t="n">
        <v>9</v>
      </c>
      <c r="O225" s="81" t="n">
        <v>4</v>
      </c>
      <c r="P225" s="81" t="n">
        <v>5</v>
      </c>
      <c r="Q225" s="81" t="n"/>
      <c r="R225" s="81" t="n"/>
      <c r="S225" s="81" t="n"/>
      <c r="T225" s="81" t="n"/>
      <c r="U225" s="81" t="n"/>
      <c r="V225" s="81" t="n"/>
      <c r="W225" t="n">
        <v>18</v>
      </c>
      <c r="X225" t="n">
        <v>858</v>
      </c>
      <c r="Y225" s="127" t="n">
        <v>0.015</v>
      </c>
      <c r="Z225" t="n">
        <v>2</v>
      </c>
      <c r="AA225" t="n">
        <v>25</v>
      </c>
      <c r="AB225" s="133">
        <f>IFERROR(W225/X225,"")</f>
        <v/>
      </c>
    </row>
    <row r="226">
      <c r="A226" t="n">
        <v>2021</v>
      </c>
      <c r="B226" t="n">
        <v>2</v>
      </c>
      <c r="D226" t="n">
        <v>621</v>
      </c>
      <c r="E226" t="inlineStr">
        <is>
          <t>جزء وسط غساله 8 كيلو فوق اتوماتيك 16338000005664</t>
        </is>
      </c>
      <c r="F226" t="inlineStr">
        <is>
          <t>FMCFII60805664</t>
        </is>
      </c>
      <c r="G226" t="n">
        <v>175.9885</v>
      </c>
      <c r="H226" t="n">
        <v>207.0115</v>
      </c>
      <c r="I226" t="n">
        <v>211.6</v>
      </c>
      <c r="J226" t="n">
        <v>18</v>
      </c>
      <c r="K226" t="n">
        <v>200</v>
      </c>
      <c r="L226" t="n">
        <v>24</v>
      </c>
      <c r="M226" t="n">
        <v>152</v>
      </c>
      <c r="N226" s="81" t="n">
        <v>8</v>
      </c>
      <c r="O226" s="81" t="n">
        <v>2</v>
      </c>
      <c r="P226" s="81" t="n">
        <v>5</v>
      </c>
      <c r="Q226" s="81" t="n"/>
      <c r="R226" s="81" t="n"/>
      <c r="S226" s="81" t="n"/>
      <c r="T226" s="81" t="n"/>
      <c r="U226" s="81" t="n"/>
      <c r="V226" s="81" t="n"/>
      <c r="W226" t="n">
        <v>15</v>
      </c>
      <c r="X226" t="n">
        <v>810</v>
      </c>
      <c r="Y226" s="127" t="n">
        <v>0.015</v>
      </c>
      <c r="Z226" t="n">
        <v>2</v>
      </c>
      <c r="AA226" t="n">
        <v>25</v>
      </c>
      <c r="AB226" s="133">
        <f>IFERROR(W226/X226,"")</f>
        <v/>
      </c>
    </row>
    <row r="227">
      <c r="A227" t="n">
        <v>2021</v>
      </c>
      <c r="B227" t="n">
        <v>2</v>
      </c>
      <c r="D227" t="n">
        <v>445</v>
      </c>
      <c r="E227" t="inlineStr">
        <is>
          <t>زانوسى العبد 303</t>
        </is>
      </c>
      <c r="F227" t="inlineStr">
        <is>
          <t>FMABDI30300000</t>
        </is>
      </c>
      <c r="G227" t="n">
        <v>25.2</v>
      </c>
      <c r="H227" t="n">
        <v>30.8</v>
      </c>
      <c r="I227" t="n">
        <v>27.3</v>
      </c>
      <c r="J227" t="n">
        <v>60</v>
      </c>
      <c r="K227" t="n">
        <v>180</v>
      </c>
      <c r="L227" t="n">
        <v>90</v>
      </c>
      <c r="M227" t="n">
        <v>120</v>
      </c>
      <c r="N227" s="81" t="n">
        <v>8</v>
      </c>
      <c r="O227" s="81" t="n">
        <v>2</v>
      </c>
      <c r="P227" s="81" t="n">
        <v>10</v>
      </c>
      <c r="Q227" s="81" t="n"/>
      <c r="R227" s="81" t="n"/>
      <c r="S227" s="81" t="n"/>
      <c r="T227" s="81" t="n"/>
      <c r="U227" s="81" t="n"/>
      <c r="V227" s="81" t="n"/>
      <c r="W227" t="n">
        <v>20</v>
      </c>
      <c r="X227" t="n">
        <v>3420</v>
      </c>
      <c r="Y227" s="127" t="n">
        <v>0.015</v>
      </c>
      <c r="Z227" t="n">
        <v>3</v>
      </c>
      <c r="AA227" t="n">
        <v>29</v>
      </c>
      <c r="AB227" s="133">
        <f>IFERROR(W227/X227,"")</f>
        <v/>
      </c>
    </row>
    <row r="228">
      <c r="A228" t="n">
        <v>2021</v>
      </c>
      <c r="B228" t="n">
        <v>2</v>
      </c>
      <c r="D228" t="n">
        <v>446</v>
      </c>
      <c r="E228" t="inlineStr">
        <is>
          <t>زانوسى العبد 304</t>
        </is>
      </c>
      <c r="F228" t="inlineStr">
        <is>
          <t>FMABDI30400000</t>
        </is>
      </c>
      <c r="G228" t="n">
        <v>150.3</v>
      </c>
      <c r="H228" t="n">
        <v>183.7</v>
      </c>
      <c r="I228" t="n">
        <v>176.4</v>
      </c>
      <c r="J228" t="n">
        <v>60</v>
      </c>
      <c r="K228" t="n">
        <v>180</v>
      </c>
      <c r="L228" t="n">
        <v>90</v>
      </c>
      <c r="M228" t="n">
        <v>120</v>
      </c>
      <c r="N228" s="81" t="n">
        <v>19</v>
      </c>
      <c r="O228" s="81" t="n">
        <v>6</v>
      </c>
      <c r="P228" s="81" t="n">
        <v>6</v>
      </c>
      <c r="Q228" s="81" t="n"/>
      <c r="R228" s="81" t="n"/>
      <c r="S228" s="81" t="n"/>
      <c r="T228" s="81" t="n"/>
      <c r="U228" s="81" t="n"/>
      <c r="V228" s="81" t="n"/>
      <c r="W228" t="n">
        <v>31</v>
      </c>
      <c r="X228" t="n">
        <v>3683</v>
      </c>
      <c r="Y228" s="127" t="n">
        <v>0.015</v>
      </c>
      <c r="Z228" t="n">
        <v>3</v>
      </c>
      <c r="AA228" t="n">
        <v>29</v>
      </c>
      <c r="AB228" s="133">
        <f>IFERROR(W228/X228,"")</f>
        <v/>
      </c>
    </row>
    <row r="229">
      <c r="A229" t="n">
        <v>2021</v>
      </c>
      <c r="B229" t="n">
        <v>2</v>
      </c>
      <c r="D229" t="n">
        <v>439</v>
      </c>
      <c r="E229" t="inlineStr">
        <is>
          <t>زانوسى العبد 305</t>
        </is>
      </c>
      <c r="F229" t="inlineStr">
        <is>
          <t>FMABDI30500000</t>
        </is>
      </c>
      <c r="G229" t="n">
        <v>308.7</v>
      </c>
      <c r="H229" t="n">
        <v>377.3</v>
      </c>
      <c r="I229" t="n">
        <v>350.9</v>
      </c>
      <c r="J229" t="n">
        <v>45</v>
      </c>
      <c r="K229" t="n">
        <v>320</v>
      </c>
      <c r="L229" t="n">
        <v>59</v>
      </c>
      <c r="M229" t="n">
        <v>248</v>
      </c>
      <c r="N229" s="81" t="n">
        <v>3</v>
      </c>
      <c r="O229" s="81" t="n">
        <v>2</v>
      </c>
      <c r="P229" s="81" t="n">
        <v>9</v>
      </c>
      <c r="Q229" s="81" t="n"/>
      <c r="R229" s="81" t="n">
        <v>10</v>
      </c>
      <c r="S229" s="81" t="n"/>
      <c r="T229" s="81" t="n"/>
      <c r="U229" s="81" t="n">
        <v>3</v>
      </c>
      <c r="V229" s="81" t="n"/>
      <c r="W229" t="n">
        <v>27</v>
      </c>
      <c r="X229" t="n">
        <v>1082</v>
      </c>
      <c r="Y229" s="127" t="n">
        <v>0.015</v>
      </c>
      <c r="Z229" t="n">
        <v>2</v>
      </c>
      <c r="AA229" t="n">
        <v>29</v>
      </c>
      <c r="AB229" s="133">
        <f>IFERROR(W229/X229,"")</f>
        <v/>
      </c>
    </row>
    <row r="230">
      <c r="A230" t="n">
        <v>2021</v>
      </c>
      <c r="B230" t="n">
        <v>2</v>
      </c>
      <c r="D230" t="n">
        <v>447</v>
      </c>
      <c r="E230" t="inlineStr">
        <is>
          <t>زانوسي العبد 308</t>
        </is>
      </c>
      <c r="F230" t="inlineStr">
        <is>
          <t>FMABDI30800000</t>
        </is>
      </c>
      <c r="G230" t="n">
        <v>159.3</v>
      </c>
      <c r="H230" t="n">
        <v>194.7</v>
      </c>
      <c r="I230" t="n">
        <v>181.5</v>
      </c>
      <c r="J230" t="n">
        <v>60</v>
      </c>
      <c r="K230" t="n">
        <v>180</v>
      </c>
      <c r="L230" t="n">
        <v>90</v>
      </c>
      <c r="M230" t="n">
        <v>120</v>
      </c>
      <c r="N230" s="81" t="n">
        <v>15</v>
      </c>
      <c r="O230" s="81" t="n">
        <v>3</v>
      </c>
      <c r="P230" s="81" t="n">
        <v>8</v>
      </c>
      <c r="Q230" s="81" t="n"/>
      <c r="R230" s="81" t="n"/>
      <c r="S230" s="81" t="n"/>
      <c r="T230" s="81" t="n"/>
      <c r="U230" s="81" t="n"/>
      <c r="V230" s="81" t="n"/>
      <c r="W230" t="n">
        <v>26</v>
      </c>
      <c r="X230" t="n">
        <v>3666</v>
      </c>
      <c r="Y230" s="127" t="n">
        <v>0.015</v>
      </c>
      <c r="Z230" t="n">
        <v>3</v>
      </c>
      <c r="AA230" t="n">
        <v>29</v>
      </c>
      <c r="AB230" s="133">
        <f>IFERROR(W230/X230,"")</f>
        <v/>
      </c>
    </row>
    <row r="231">
      <c r="A231" t="n">
        <v>2021</v>
      </c>
      <c r="B231" t="n">
        <v>2</v>
      </c>
      <c r="D231" t="n">
        <v>306</v>
      </c>
      <c r="E231" t="inlineStr">
        <is>
          <t>زانوسي العبد 309</t>
        </is>
      </c>
      <c r="F231" t="inlineStr">
        <is>
          <t>FMABDI30900000</t>
        </is>
      </c>
      <c r="G231" t="n">
        <v>182.28</v>
      </c>
      <c r="H231" t="n">
        <v>209.72</v>
      </c>
      <c r="I231" t="n">
        <v>201.2</v>
      </c>
      <c r="J231" t="n">
        <v>20</v>
      </c>
      <c r="K231" t="n">
        <v>180</v>
      </c>
      <c r="L231" t="n">
        <v>23</v>
      </c>
      <c r="M231" t="n">
        <v>172</v>
      </c>
      <c r="N231" s="81" t="n">
        <v>1</v>
      </c>
      <c r="O231" s="81" t="n">
        <v>2</v>
      </c>
      <c r="P231" s="81" t="n">
        <v>2</v>
      </c>
      <c r="Q231" s="81" t="n"/>
      <c r="R231" s="81" t="n"/>
      <c r="S231" s="81" t="n"/>
      <c r="T231" s="81" t="n"/>
      <c r="U231" s="81" t="n"/>
      <c r="V231" s="81" t="n"/>
      <c r="W231" t="n">
        <v>5</v>
      </c>
      <c r="X231" t="n">
        <v>185</v>
      </c>
      <c r="Y231" s="127" t="n">
        <v>0.02</v>
      </c>
      <c r="Z231" t="n">
        <v>2</v>
      </c>
      <c r="AA231" t="n">
        <v>24</v>
      </c>
      <c r="AB231" s="133">
        <f>IFERROR(W231/X231,"")</f>
        <v/>
      </c>
    </row>
    <row r="232">
      <c r="A232" t="n">
        <v>2021</v>
      </c>
      <c r="B232" t="n">
        <v>2</v>
      </c>
      <c r="D232" t="n">
        <v>448</v>
      </c>
      <c r="E232" t="inlineStr">
        <is>
          <t>زانوسي العبد 314</t>
        </is>
      </c>
      <c r="F232" t="inlineStr">
        <is>
          <t>FMABDI31400000</t>
        </is>
      </c>
      <c r="G232" t="n">
        <v>20.7</v>
      </c>
      <c r="H232" t="n">
        <v>25.3</v>
      </c>
      <c r="I232" t="n">
        <v>23.5</v>
      </c>
      <c r="J232" t="n">
        <v>60</v>
      </c>
      <c r="K232" t="n">
        <v>180</v>
      </c>
      <c r="L232" t="n">
        <v>90</v>
      </c>
      <c r="M232" t="n">
        <v>120</v>
      </c>
      <c r="N232" s="81" t="n">
        <v>16</v>
      </c>
      <c r="O232" s="81" t="n">
        <v>8</v>
      </c>
      <c r="P232" s="81" t="n">
        <v>11</v>
      </c>
      <c r="Q232" s="81" t="n"/>
      <c r="R232" s="81" t="n"/>
      <c r="S232" s="81" t="n"/>
      <c r="T232" s="81" t="n"/>
      <c r="U232" s="81" t="n"/>
      <c r="V232" s="81" t="n"/>
      <c r="W232" t="n">
        <v>35</v>
      </c>
      <c r="X232" t="n">
        <v>3675</v>
      </c>
      <c r="Y232" s="127" t="n">
        <v>0.015</v>
      </c>
      <c r="Z232" t="n">
        <v>3</v>
      </c>
      <c r="AA232" t="n">
        <v>29</v>
      </c>
      <c r="AB232" s="133">
        <f>IFERROR(W232/X232,"")</f>
        <v/>
      </c>
    </row>
    <row r="233">
      <c r="A233" t="n">
        <v>2021</v>
      </c>
      <c r="B233" t="n">
        <v>2</v>
      </c>
      <c r="D233" t="n">
        <v>652</v>
      </c>
      <c r="E233" t="inlineStr">
        <is>
          <t>زانوسي العبد 314</t>
        </is>
      </c>
      <c r="F233" t="inlineStr">
        <is>
          <t>FMABDI31400000</t>
        </is>
      </c>
      <c r="G233" t="n">
        <v>15.903</v>
      </c>
      <c r="H233" t="n">
        <v>18.297</v>
      </c>
      <c r="J233" t="n">
        <v>20</v>
      </c>
      <c r="L233" t="n">
        <v>23</v>
      </c>
      <c r="M233" t="n">
        <v>172</v>
      </c>
      <c r="N233" s="81" t="n"/>
      <c r="O233" s="81" t="n"/>
      <c r="P233" s="81" t="n"/>
      <c r="Q233" s="81" t="n"/>
      <c r="R233" s="81" t="n"/>
      <c r="S233" s="81" t="n"/>
      <c r="T233" s="81" t="n"/>
      <c r="U233" s="81" t="n"/>
      <c r="V233" s="81" t="n"/>
      <c r="X233" t="n">
        <v>290</v>
      </c>
      <c r="Y233" s="127" t="n">
        <v>0.02</v>
      </c>
      <c r="Z233" t="n">
        <v>2</v>
      </c>
      <c r="AB233" s="133">
        <f>IFERROR(W233/X233,"")</f>
        <v/>
      </c>
    </row>
    <row r="234">
      <c r="A234" t="n">
        <v>2021</v>
      </c>
      <c r="B234" t="n">
        <v>2</v>
      </c>
      <c r="D234" t="n">
        <v>626</v>
      </c>
      <c r="E234" t="inlineStr">
        <is>
          <t>زوايا غساله 10 كيلو فوق اتوماتيك 16338000004073</t>
        </is>
      </c>
      <c r="F234" t="inlineStr">
        <is>
          <t>FMCFII21004073</t>
        </is>
      </c>
      <c r="G234" t="n">
        <v>254.058</v>
      </c>
      <c r="H234" t="n">
        <v>297.942</v>
      </c>
      <c r="I234" t="n">
        <v>279.8</v>
      </c>
      <c r="J234" t="n">
        <v>18</v>
      </c>
      <c r="K234" t="n">
        <v>200</v>
      </c>
      <c r="L234" t="n">
        <v>25</v>
      </c>
      <c r="M234" t="n">
        <v>146</v>
      </c>
      <c r="N234" s="81" t="n">
        <v>31</v>
      </c>
      <c r="O234" s="81" t="n">
        <v>8</v>
      </c>
      <c r="P234" s="81" t="n">
        <v>16</v>
      </c>
      <c r="Q234" s="81" t="n"/>
      <c r="R234" s="81" t="n"/>
      <c r="S234" s="81" t="n"/>
      <c r="T234" s="81" t="n"/>
      <c r="U234" s="81" t="n"/>
      <c r="V234" s="81" t="n"/>
      <c r="W234" t="n">
        <v>55</v>
      </c>
      <c r="X234" t="n">
        <v>970</v>
      </c>
      <c r="Y234" s="127" t="n">
        <v>0.015</v>
      </c>
      <c r="Z234" t="n">
        <v>3</v>
      </c>
      <c r="AA234" t="n">
        <v>25</v>
      </c>
      <c r="AB234" s="133">
        <f>IFERROR(W234/X234,"")</f>
        <v/>
      </c>
    </row>
    <row r="235">
      <c r="A235" t="n">
        <v>2021</v>
      </c>
      <c r="B235" t="n">
        <v>2</v>
      </c>
      <c r="D235" t="n">
        <v>630</v>
      </c>
      <c r="E235" t="inlineStr">
        <is>
          <t>زوايا غساله 12 كيلو فوق اتوماتيك 16338000004069</t>
        </is>
      </c>
      <c r="F235" t="inlineStr">
        <is>
          <t>FMCFII21204069</t>
        </is>
      </c>
      <c r="G235" t="n">
        <v>197.843</v>
      </c>
      <c r="H235" t="n">
        <v>230.157</v>
      </c>
      <c r="I235" t="n">
        <v>224.1</v>
      </c>
      <c r="J235" t="n">
        <v>18</v>
      </c>
      <c r="K235" t="n">
        <v>200</v>
      </c>
      <c r="L235" t="n">
        <v>22</v>
      </c>
      <c r="M235" t="n">
        <v>166</v>
      </c>
      <c r="N235" s="81" t="n">
        <v>27</v>
      </c>
      <c r="O235" s="81" t="n">
        <v>11</v>
      </c>
      <c r="P235" s="81" t="n">
        <v>24</v>
      </c>
      <c r="Q235" s="81" t="n"/>
      <c r="R235" s="81" t="n"/>
      <c r="S235" s="81" t="n"/>
      <c r="T235" s="81" t="n"/>
      <c r="U235" s="81" t="n"/>
      <c r="V235" s="81" t="n"/>
      <c r="W235" t="n">
        <v>62</v>
      </c>
      <c r="X235" t="n">
        <v>902</v>
      </c>
      <c r="Y235" s="127" t="n">
        <v>0.015</v>
      </c>
      <c r="Z235" t="n">
        <v>2</v>
      </c>
      <c r="AA235" t="n">
        <v>25</v>
      </c>
      <c r="AB235" s="133">
        <f>IFERROR(W235/X235,"")</f>
        <v/>
      </c>
    </row>
    <row r="236">
      <c r="A236" t="n">
        <v>2021</v>
      </c>
      <c r="B236" t="n">
        <v>2</v>
      </c>
      <c r="D236" t="n">
        <v>622</v>
      </c>
      <c r="E236" t="inlineStr">
        <is>
          <t>زوايا غساله  8 كيلو فوق اتوماتيك F+B 16338000004053</t>
        </is>
      </c>
      <c r="F236" t="inlineStr">
        <is>
          <t>FMCFII20804053</t>
        </is>
      </c>
      <c r="G236" t="n">
        <v>172.414</v>
      </c>
      <c r="H236" t="n">
        <v>201.586</v>
      </c>
      <c r="I236" t="n">
        <v>205.8</v>
      </c>
      <c r="J236" t="n">
        <v>18</v>
      </c>
      <c r="K236" t="n">
        <v>200</v>
      </c>
      <c r="L236" t="n">
        <v>24</v>
      </c>
      <c r="M236" t="n">
        <v>152</v>
      </c>
      <c r="N236" s="81" t="n">
        <v>16</v>
      </c>
      <c r="O236" s="81" t="n">
        <v>6</v>
      </c>
      <c r="P236" s="81" t="n">
        <v>13</v>
      </c>
      <c r="Q236" s="81" t="n"/>
      <c r="R236" s="81" t="n"/>
      <c r="S236" s="81" t="n"/>
      <c r="T236" s="81" t="n"/>
      <c r="U236" s="81" t="n"/>
      <c r="V236" s="81" t="n"/>
      <c r="W236" t="n">
        <v>35</v>
      </c>
      <c r="X236" t="n">
        <v>830</v>
      </c>
      <c r="Y236" s="127" t="n">
        <v>0.015</v>
      </c>
      <c r="Z236" t="n">
        <v>2</v>
      </c>
      <c r="AA236" t="n">
        <v>25</v>
      </c>
      <c r="AB236" s="133">
        <f>IFERROR(W236/X236,"")</f>
        <v/>
      </c>
    </row>
    <row r="237">
      <c r="A237" t="n">
        <v>2021</v>
      </c>
      <c r="B237" t="n">
        <v>2</v>
      </c>
      <c r="D237" t="n">
        <v>299</v>
      </c>
      <c r="E237" t="inlineStr">
        <is>
          <t>سخان غاز 6لتر</t>
        </is>
      </c>
      <c r="F237" t="inlineStr">
        <is>
          <t>FMDAHI5L000000</t>
        </is>
      </c>
      <c r="G237" t="n">
        <v>106.95</v>
      </c>
      <c r="H237" t="n">
        <v>123.05</v>
      </c>
      <c r="I237" t="n">
        <v>110.6</v>
      </c>
      <c r="J237" t="n">
        <v>70</v>
      </c>
      <c r="K237" t="n">
        <v>154</v>
      </c>
      <c r="L237" t="n">
        <v>93</v>
      </c>
      <c r="M237" t="n">
        <v>116</v>
      </c>
      <c r="N237" s="81" t="n">
        <v>44</v>
      </c>
      <c r="O237" s="81" t="n">
        <v>12</v>
      </c>
      <c r="P237" s="81" t="n">
        <v>39</v>
      </c>
      <c r="Q237" s="81" t="n"/>
      <c r="R237" s="81" t="n">
        <v>5</v>
      </c>
      <c r="S237" s="81" t="n"/>
      <c r="T237" s="81" t="n"/>
      <c r="U237" s="81" t="n"/>
      <c r="V237" s="81" t="n"/>
      <c r="W237" t="n">
        <v>99</v>
      </c>
      <c r="X237" t="n">
        <v>10419</v>
      </c>
      <c r="Y237" s="127" t="n">
        <v>0.02</v>
      </c>
      <c r="Z237" t="n">
        <v>7</v>
      </c>
      <c r="AB237" s="133">
        <f>IFERROR(W237/X237,"")</f>
        <v/>
      </c>
    </row>
    <row r="238">
      <c r="A238" t="n">
        <v>2021</v>
      </c>
      <c r="B238" t="n">
        <v>2</v>
      </c>
      <c r="D238" t="n">
        <v>348</v>
      </c>
      <c r="E238" t="inlineStr">
        <is>
          <t>شتلات 150 سيكم / اسنا</t>
        </is>
      </c>
      <c r="F238" t="inlineStr">
        <is>
          <t>FMSEKB150N0000</t>
        </is>
      </c>
      <c r="G238" t="n">
        <v>465</v>
      </c>
      <c r="H238" t="n">
        <v>535</v>
      </c>
      <c r="I238" t="n">
        <v>504</v>
      </c>
      <c r="J238" t="n">
        <v>40</v>
      </c>
      <c r="K238" t="n">
        <v>144</v>
      </c>
      <c r="L238" t="n">
        <v>43</v>
      </c>
      <c r="M238" t="n">
        <v>169</v>
      </c>
      <c r="N238" s="81" t="n">
        <v>32</v>
      </c>
      <c r="O238" s="81" t="n">
        <v>2</v>
      </c>
      <c r="P238" s="81" t="n">
        <v>13</v>
      </c>
      <c r="Q238" s="81" t="n"/>
      <c r="R238" s="81" t="n"/>
      <c r="S238" s="81" t="n"/>
      <c r="T238" s="81" t="n"/>
      <c r="U238" s="81" t="n"/>
      <c r="V238" s="81" t="n"/>
      <c r="W238" t="n">
        <v>47</v>
      </c>
      <c r="X238" t="n">
        <v>2441</v>
      </c>
      <c r="Y238" s="127" t="n">
        <v>0.015</v>
      </c>
      <c r="Z238" t="n">
        <v>3</v>
      </c>
      <c r="AA238" t="n">
        <v>25</v>
      </c>
      <c r="AB238" s="133">
        <f>IFERROR(W238/X238,"")</f>
        <v/>
      </c>
    </row>
    <row r="239">
      <c r="A239" t="n">
        <v>2021</v>
      </c>
      <c r="B239" t="n">
        <v>2</v>
      </c>
      <c r="D239" t="n">
        <v>347</v>
      </c>
      <c r="E239" t="inlineStr">
        <is>
          <t>شتلات 216 سيكم بني سويف</t>
        </is>
      </c>
      <c r="F239" t="inlineStr">
        <is>
          <t>FMNABB00000000</t>
        </is>
      </c>
      <c r="G239" t="n">
        <v>465</v>
      </c>
      <c r="H239" t="n">
        <v>535</v>
      </c>
      <c r="I239" t="n">
        <v>513.2</v>
      </c>
      <c r="J239" t="n">
        <v>40</v>
      </c>
      <c r="K239" t="n">
        <v>144</v>
      </c>
      <c r="L239" t="n">
        <v>43</v>
      </c>
      <c r="M239" t="n">
        <v>169</v>
      </c>
      <c r="N239" s="81" t="n">
        <v>16</v>
      </c>
      <c r="O239" s="81" t="n">
        <v>2</v>
      </c>
      <c r="P239" s="81" t="n">
        <v>6</v>
      </c>
      <c r="Q239" s="81" t="n"/>
      <c r="R239" s="81" t="n"/>
      <c r="S239" s="81" t="n"/>
      <c r="T239" s="81" t="n"/>
      <c r="U239" s="81" t="n"/>
      <c r="V239" s="81" t="n"/>
      <c r="W239" t="n">
        <v>24</v>
      </c>
      <c r="X239" t="n">
        <v>752</v>
      </c>
      <c r="Y239" s="127" t="n">
        <v>0.015</v>
      </c>
      <c r="Z239" t="n">
        <v>3</v>
      </c>
      <c r="AB239" s="133">
        <f>IFERROR(W239/X239,"")</f>
        <v/>
      </c>
    </row>
    <row r="240">
      <c r="A240" t="n">
        <v>2021</v>
      </c>
      <c r="B240" t="n">
        <v>2</v>
      </c>
      <c r="D240" t="n">
        <v>225</v>
      </c>
      <c r="E240" t="inlineStr">
        <is>
          <t>علبة صندوق سمك 20 ك فلات الجديدة</t>
        </is>
      </c>
      <c r="F240" t="inlineStr">
        <is>
          <t>FMBOXI20FB0000</t>
        </is>
      </c>
      <c r="G240" t="n">
        <v>345.96</v>
      </c>
      <c r="H240" t="n">
        <v>398.04</v>
      </c>
      <c r="J240" t="n">
        <v>169</v>
      </c>
      <c r="K240" t="n">
        <v>128</v>
      </c>
      <c r="N240" s="81" t="n"/>
      <c r="O240" s="81" t="n"/>
      <c r="P240" s="81" t="n"/>
      <c r="Q240" s="81" t="n"/>
      <c r="R240" s="81" t="n"/>
      <c r="S240" s="81" t="n"/>
      <c r="T240" s="81" t="n"/>
      <c r="U240" s="81" t="n"/>
      <c r="V240" s="81" t="n"/>
      <c r="X240" t="n">
        <v>111</v>
      </c>
      <c r="Y240" s="127" t="n">
        <v>0.015</v>
      </c>
      <c r="Z240" t="n">
        <v>1</v>
      </c>
      <c r="AA240" t="n">
        <v>18</v>
      </c>
      <c r="AB240" s="133">
        <f>IFERROR(W240/X240,"")</f>
        <v/>
      </c>
    </row>
    <row r="241">
      <c r="A241" t="n">
        <v>2021</v>
      </c>
      <c r="B241" t="n">
        <v>2</v>
      </c>
      <c r="D241" t="n">
        <v>12</v>
      </c>
      <c r="E241" t="inlineStr">
        <is>
          <t>فوم جانب حمايه شمال</t>
        </is>
      </c>
      <c r="F241" t="inlineStr">
        <is>
          <t>FMDACI40000000</t>
        </is>
      </c>
      <c r="G241" t="n">
        <v>197.16</v>
      </c>
      <c r="H241" t="n">
        <v>226.84</v>
      </c>
      <c r="I241" t="n">
        <v>210.3</v>
      </c>
      <c r="J241" t="n">
        <v>37</v>
      </c>
      <c r="K241" t="n">
        <v>195</v>
      </c>
      <c r="L241" t="n">
        <v>56</v>
      </c>
      <c r="M241" t="n">
        <v>129</v>
      </c>
      <c r="N241" s="81" t="n">
        <v>5</v>
      </c>
      <c r="O241" s="81" t="n">
        <v>1</v>
      </c>
      <c r="P241" s="81" t="n">
        <v>4</v>
      </c>
      <c r="Q241" s="81" t="n"/>
      <c r="R241" s="81" t="n"/>
      <c r="S241" s="81" t="n"/>
      <c r="T241" s="81" t="n"/>
      <c r="U241" s="81" t="n"/>
      <c r="V241" s="81" t="n"/>
      <c r="W241" t="n">
        <v>10</v>
      </c>
      <c r="X241" t="n">
        <v>930</v>
      </c>
      <c r="Y241" s="127" t="n">
        <v>0.02</v>
      </c>
      <c r="Z241" t="n">
        <v>1</v>
      </c>
      <c r="AA241" t="n">
        <v>22</v>
      </c>
      <c r="AB241" s="133">
        <f>IFERROR(W241/X241,"")</f>
        <v/>
      </c>
    </row>
    <row r="242">
      <c r="A242" t="n">
        <v>2021</v>
      </c>
      <c r="B242" t="n">
        <v>2</v>
      </c>
      <c r="D242" t="n">
        <v>11</v>
      </c>
      <c r="E242" t="inlineStr">
        <is>
          <t>فوم جانب حمايه يمين</t>
        </is>
      </c>
      <c r="F242" t="inlineStr">
        <is>
          <t>FMDACI30000000</t>
        </is>
      </c>
      <c r="G242" t="n">
        <v>197.16</v>
      </c>
      <c r="H242" t="n">
        <v>226.84</v>
      </c>
      <c r="I242" t="n">
        <v>217.4</v>
      </c>
      <c r="J242" t="n">
        <v>37</v>
      </c>
      <c r="K242" t="n">
        <v>195</v>
      </c>
      <c r="L242" t="n">
        <v>56</v>
      </c>
      <c r="M242" t="n">
        <v>129</v>
      </c>
      <c r="N242" s="81" t="n">
        <v>4</v>
      </c>
      <c r="O242" s="81" t="n">
        <v>2</v>
      </c>
      <c r="P242" s="81" t="n">
        <v>6</v>
      </c>
      <c r="Q242" s="81" t="n"/>
      <c r="R242" s="81" t="n"/>
      <c r="S242" s="81" t="n"/>
      <c r="T242" s="81" t="n"/>
      <c r="U242" s="81" t="n"/>
      <c r="V242" s="81" t="n"/>
      <c r="W242" t="n">
        <v>12</v>
      </c>
      <c r="X242" t="n">
        <v>932</v>
      </c>
      <c r="Y242" s="127" t="n">
        <v>0.02</v>
      </c>
      <c r="Z242" t="n">
        <v>1</v>
      </c>
      <c r="AA242" t="n">
        <v>22</v>
      </c>
    </row>
    <row r="243">
      <c r="A243" t="n">
        <v>2021</v>
      </c>
      <c r="B243" t="n">
        <v>2</v>
      </c>
      <c r="D243" t="n">
        <v>183</v>
      </c>
      <c r="E243" t="inlineStr">
        <is>
          <t>فوم حمايةالعداد</t>
        </is>
      </c>
      <c r="F243" t="inlineStr">
        <is>
          <t>FMENCI40000000</t>
        </is>
      </c>
      <c r="G243" t="n">
        <v>2.79</v>
      </c>
      <c r="H243" t="n">
        <v>3.21</v>
      </c>
      <c r="I243" t="n">
        <v>3</v>
      </c>
      <c r="J243" t="n">
        <v>508</v>
      </c>
      <c r="K243" t="n">
        <v>85</v>
      </c>
      <c r="L243" t="n">
        <v>414</v>
      </c>
      <c r="M243" t="n">
        <v>105</v>
      </c>
      <c r="N243" s="81" t="n">
        <v>108</v>
      </c>
      <c r="O243" s="81" t="n">
        <v>60</v>
      </c>
      <c r="P243" s="81" t="n">
        <v>136</v>
      </c>
      <c r="Q243" s="81" t="n"/>
      <c r="R243" s="81" t="n">
        <v>17</v>
      </c>
      <c r="S243" s="81" t="n"/>
      <c r="T243" s="81" t="n"/>
      <c r="U243" s="81" t="n"/>
      <c r="V243" s="81" t="n"/>
      <c r="W243" t="n">
        <v>321</v>
      </c>
      <c r="X243" t="n">
        <v>37321</v>
      </c>
      <c r="Y243" s="127" t="n">
        <v>0.02</v>
      </c>
      <c r="Z243" t="n">
        <v>9</v>
      </c>
      <c r="AA243" t="n">
        <v>24</v>
      </c>
    </row>
    <row r="244">
      <c r="A244" t="n">
        <v>2021</v>
      </c>
      <c r="B244" t="n">
        <v>2</v>
      </c>
      <c r="D244" t="n">
        <v>180</v>
      </c>
      <c r="E244" t="inlineStr">
        <is>
          <t>فوم دعامه 60*60</t>
        </is>
      </c>
      <c r="F244" t="inlineStr">
        <is>
          <t>FMDACI66060000</t>
        </is>
      </c>
      <c r="G244" t="n">
        <v>29.76</v>
      </c>
      <c r="H244" t="n">
        <v>34.24</v>
      </c>
      <c r="J244" t="n">
        <v>168</v>
      </c>
      <c r="K244" t="n">
        <v>171</v>
      </c>
      <c r="N244" s="81" t="n"/>
      <c r="O244" s="81" t="n"/>
      <c r="P244" s="81" t="n"/>
      <c r="Q244" s="81" t="n"/>
      <c r="R244" s="81" t="n"/>
      <c r="S244" s="81" t="n"/>
      <c r="T244" s="81" t="n"/>
      <c r="U244" s="81" t="n"/>
      <c r="V244" s="81" t="n"/>
      <c r="X244" t="n">
        <v>400</v>
      </c>
      <c r="Y244" s="127" t="n">
        <v>0.02</v>
      </c>
      <c r="Z244" t="n">
        <v>1</v>
      </c>
      <c r="AA244" t="n">
        <v>22</v>
      </c>
    </row>
    <row r="245">
      <c r="A245" t="n">
        <v>2021</v>
      </c>
      <c r="B245" t="n">
        <v>2</v>
      </c>
      <c r="D245" t="n">
        <v>25</v>
      </c>
      <c r="E245" t="inlineStr">
        <is>
          <t>فوم زوايا فيكتوريا اماميه PDAWP6024</t>
        </is>
      </c>
      <c r="F245" t="inlineStr">
        <is>
          <t>FMDAIIF3000000</t>
        </is>
      </c>
      <c r="G245" t="n">
        <v>150.66</v>
      </c>
      <c r="H245" t="n">
        <v>173.34</v>
      </c>
      <c r="I245" t="n">
        <v>164.4</v>
      </c>
      <c r="J245" t="n">
        <v>145</v>
      </c>
      <c r="K245" t="n">
        <v>99</v>
      </c>
      <c r="L245" t="n">
        <v>133</v>
      </c>
      <c r="M245" t="n">
        <v>109</v>
      </c>
      <c r="N245" s="81" t="n">
        <v>20</v>
      </c>
      <c r="O245" s="81" t="n">
        <v>10</v>
      </c>
      <c r="P245" s="81" t="n">
        <v>23</v>
      </c>
      <c r="Q245" s="81" t="n"/>
      <c r="R245" s="81" t="n"/>
      <c r="S245" s="81" t="n"/>
      <c r="T245" s="81" t="n"/>
      <c r="U245" s="81" t="n"/>
      <c r="V245" s="81" t="n"/>
      <c r="W245" t="n">
        <v>53</v>
      </c>
      <c r="X245" t="n">
        <v>7901</v>
      </c>
      <c r="Y245" s="127" t="n">
        <v>0.015</v>
      </c>
      <c r="Z245" t="n">
        <v>4</v>
      </c>
      <c r="AA245" t="n">
        <v>24</v>
      </c>
    </row>
    <row r="246">
      <c r="A246" t="n">
        <v>2021</v>
      </c>
      <c r="B246" t="n">
        <v>2</v>
      </c>
      <c r="D246" t="n">
        <v>24</v>
      </c>
      <c r="E246" t="inlineStr">
        <is>
          <t>فوم زوايا فيكتوريا خلفيه PDAWP6025</t>
        </is>
      </c>
      <c r="F246" t="inlineStr">
        <is>
          <t>FMDAIIF4000000</t>
        </is>
      </c>
      <c r="G246" t="n">
        <v>154.38</v>
      </c>
      <c r="H246" t="n">
        <v>177.62</v>
      </c>
      <c r="I246" t="n">
        <v>163.1</v>
      </c>
      <c r="J246" t="n">
        <v>145</v>
      </c>
      <c r="K246" t="n">
        <v>99</v>
      </c>
      <c r="L246" t="n">
        <v>133</v>
      </c>
      <c r="M246" t="n">
        <v>109</v>
      </c>
      <c r="N246" s="81" t="n">
        <v>20</v>
      </c>
      <c r="O246" s="81" t="n">
        <v>15</v>
      </c>
      <c r="P246" s="81" t="n">
        <v>24</v>
      </c>
      <c r="Q246" s="81" t="n"/>
      <c r="R246" s="81" t="n"/>
      <c r="S246" s="81" t="n"/>
      <c r="T246" s="81" t="n"/>
      <c r="U246" s="81" t="n"/>
      <c r="V246" s="81" t="n"/>
      <c r="W246" t="n">
        <v>59</v>
      </c>
      <c r="X246" t="n">
        <v>7907</v>
      </c>
      <c r="Y246" s="127" t="n">
        <v>0.015</v>
      </c>
      <c r="Z246" t="n">
        <v>4</v>
      </c>
      <c r="AA246" t="n">
        <v>24</v>
      </c>
    </row>
    <row r="247">
      <c r="A247" t="n">
        <v>2021</v>
      </c>
      <c r="B247" t="n">
        <v>2</v>
      </c>
      <c r="D247" t="n">
        <v>167</v>
      </c>
      <c r="E247" t="inlineStr">
        <is>
          <t>فوم صندوق سمك 35 ك</t>
        </is>
      </c>
      <c r="F247" t="inlineStr">
        <is>
          <t>FMBOXI35000000</t>
        </is>
      </c>
      <c r="G247" t="n">
        <v>825.84</v>
      </c>
      <c r="H247" t="n">
        <v>950.16</v>
      </c>
      <c r="I247" t="n">
        <v>884.1</v>
      </c>
      <c r="J247" t="n">
        <v>55</v>
      </c>
      <c r="K247" t="n">
        <v>131</v>
      </c>
      <c r="L247" t="n">
        <v>48</v>
      </c>
      <c r="M247" t="n">
        <v>149</v>
      </c>
      <c r="N247" s="81" t="n">
        <v>7</v>
      </c>
      <c r="O247" s="81" t="n">
        <v>1</v>
      </c>
      <c r="P247" s="81" t="n">
        <v>3</v>
      </c>
      <c r="Q247" s="81" t="n"/>
      <c r="R247" s="81" t="n"/>
      <c r="S247" s="81" t="n"/>
      <c r="T247" s="81" t="n"/>
      <c r="U247" s="81" t="n"/>
      <c r="V247" s="81" t="n"/>
      <c r="W247" t="n">
        <v>11</v>
      </c>
      <c r="X247" t="n">
        <v>1003</v>
      </c>
      <c r="Y247" s="127" t="n">
        <v>0.015</v>
      </c>
      <c r="Z247" t="n">
        <v>1</v>
      </c>
      <c r="AA247" t="n">
        <v>18</v>
      </c>
    </row>
    <row r="248">
      <c r="A248" t="n">
        <v>2021</v>
      </c>
      <c r="B248" t="n">
        <v>2</v>
      </c>
      <c r="D248" t="n">
        <v>440</v>
      </c>
      <c r="E248" t="inlineStr">
        <is>
          <t>فوم طقم سخان زانوسى</t>
        </is>
      </c>
      <c r="F248" t="inlineStr">
        <is>
          <t>FMDAHIN30000000</t>
        </is>
      </c>
      <c r="G248" t="n">
        <v>239.94</v>
      </c>
      <c r="H248" t="n">
        <v>276.06</v>
      </c>
      <c r="I248" t="n">
        <v>264.3</v>
      </c>
      <c r="J248" t="n">
        <v>90</v>
      </c>
      <c r="K248" t="n">
        <v>120</v>
      </c>
      <c r="L248" t="n">
        <v>110</v>
      </c>
      <c r="M248" t="n">
        <v>99</v>
      </c>
      <c r="N248" s="81" t="n">
        <v>12</v>
      </c>
      <c r="O248" s="81" t="n">
        <v>3</v>
      </c>
      <c r="P248" s="81" t="n">
        <v>8</v>
      </c>
      <c r="Q248" s="81" t="n"/>
      <c r="R248" s="81" t="n"/>
      <c r="S248" s="81" t="n"/>
      <c r="T248" s="81" t="n"/>
      <c r="U248" s="81" t="n"/>
      <c r="V248" s="81" t="n"/>
      <c r="W248" t="n">
        <v>23</v>
      </c>
      <c r="X248" t="n">
        <v>3943</v>
      </c>
      <c r="Y248" s="127" t="n">
        <v>0.015</v>
      </c>
      <c r="Z248" t="n">
        <v>2</v>
      </c>
      <c r="AA248" t="n">
        <v>20</v>
      </c>
    </row>
    <row r="249">
      <c r="A249" t="n">
        <v>2021</v>
      </c>
      <c r="B249" t="n">
        <v>2</v>
      </c>
      <c r="D249" t="n">
        <v>155</v>
      </c>
      <c r="E249" t="inlineStr">
        <is>
          <t>فوم طقم سخان غاز 10 لتر</t>
        </is>
      </c>
      <c r="F249" t="inlineStr">
        <is>
          <t>FMDAHI6000000</t>
        </is>
      </c>
      <c r="G249" t="n">
        <v>113.46</v>
      </c>
      <c r="H249" t="n">
        <v>130.54</v>
      </c>
      <c r="I249" t="n">
        <v>121.5</v>
      </c>
      <c r="J249" t="n">
        <v>61</v>
      </c>
      <c r="K249" t="n">
        <v>177</v>
      </c>
      <c r="L249" t="n">
        <v>82</v>
      </c>
      <c r="M249" t="n">
        <v>132</v>
      </c>
      <c r="N249" s="81" t="n">
        <v>8</v>
      </c>
      <c r="O249" s="81" t="n">
        <v>4</v>
      </c>
      <c r="P249" s="81" t="n">
        <v>10</v>
      </c>
      <c r="Q249" s="81" t="n"/>
      <c r="R249" s="81" t="n"/>
      <c r="S249" s="81" t="n"/>
      <c r="T249" s="81" t="n"/>
      <c r="U249" s="81" t="n"/>
      <c r="V249" s="81" t="n"/>
      <c r="W249" t="n">
        <v>22</v>
      </c>
      <c r="X249" t="n">
        <v>2230</v>
      </c>
      <c r="Y249" s="127" t="n">
        <v>0.02</v>
      </c>
      <c r="Z249" t="n">
        <v>2</v>
      </c>
      <c r="AA249" t="n">
        <v>18</v>
      </c>
    </row>
    <row r="250">
      <c r="A250" t="n">
        <v>2021</v>
      </c>
      <c r="B250" t="n">
        <v>2</v>
      </c>
      <c r="D250" t="n">
        <v>142</v>
      </c>
      <c r="E250" t="inlineStr">
        <is>
          <t>فوم قاعده 60*60</t>
        </is>
      </c>
      <c r="F250" t="inlineStr">
        <is>
          <t>FMDACI16060000</t>
        </is>
      </c>
      <c r="G250" t="n">
        <v>326.43</v>
      </c>
      <c r="H250" t="n">
        <v>375.57</v>
      </c>
      <c r="I250" t="n">
        <v>354.8</v>
      </c>
      <c r="J250" t="n">
        <v>68</v>
      </c>
      <c r="K250" t="n">
        <v>212</v>
      </c>
      <c r="L250" t="n">
        <v>75</v>
      </c>
      <c r="M250" t="n">
        <v>192</v>
      </c>
      <c r="N250" s="81" t="n">
        <v>12</v>
      </c>
      <c r="O250" s="81" t="n">
        <v>14</v>
      </c>
      <c r="P250" s="81" t="n">
        <v>13</v>
      </c>
      <c r="Q250" s="81" t="n"/>
      <c r="R250" s="81" t="n">
        <v>2</v>
      </c>
      <c r="S250" s="81" t="n"/>
      <c r="T250" s="81" t="n"/>
      <c r="U250" s="81" t="n"/>
      <c r="V250" s="81" t="n"/>
      <c r="W250" t="n">
        <v>41</v>
      </c>
      <c r="X250" t="n">
        <v>636</v>
      </c>
      <c r="Y250" s="127" t="n">
        <v>0.02</v>
      </c>
      <c r="Z250" t="n">
        <v>1</v>
      </c>
      <c r="AA250" t="n">
        <v>22</v>
      </c>
    </row>
    <row r="251">
      <c r="A251" t="n">
        <v>2021</v>
      </c>
      <c r="B251" t="n">
        <v>2</v>
      </c>
      <c r="D251" t="n">
        <v>81</v>
      </c>
      <c r="E251" t="inlineStr">
        <is>
          <t>قاعدة بوتجاز 90 تصدير</t>
        </is>
      </c>
      <c r="F251" t="inlineStr">
        <is>
          <t>FMDACI49000001</t>
        </is>
      </c>
      <c r="G251" t="n">
        <v>360.84</v>
      </c>
      <c r="H251" t="n">
        <v>415.16</v>
      </c>
      <c r="I251" t="n">
        <v>388</v>
      </c>
      <c r="J251" t="n">
        <v>60</v>
      </c>
      <c r="K251" t="n">
        <v>120</v>
      </c>
      <c r="L251" t="n">
        <v>60</v>
      </c>
      <c r="M251" t="n">
        <v>121</v>
      </c>
      <c r="N251" s="81" t="n">
        <v>20</v>
      </c>
      <c r="O251" s="81" t="n">
        <v>20</v>
      </c>
      <c r="P251" s="81" t="n">
        <v>17</v>
      </c>
      <c r="Q251" s="81" t="n"/>
      <c r="R251" s="81" t="n"/>
      <c r="S251" s="81" t="n"/>
      <c r="T251" s="81" t="n"/>
      <c r="U251" s="81" t="n"/>
      <c r="V251" s="81" t="n"/>
      <c r="W251" t="n">
        <v>57</v>
      </c>
      <c r="X251" t="n">
        <v>3927</v>
      </c>
      <c r="Y251" s="127" t="n">
        <v>0.015</v>
      </c>
      <c r="Z251" t="n">
        <v>3</v>
      </c>
      <c r="AA251" t="n">
        <v>22</v>
      </c>
    </row>
    <row r="252">
      <c r="A252" t="n">
        <v>2021</v>
      </c>
      <c r="B252" t="n">
        <v>2</v>
      </c>
      <c r="D252" t="n">
        <v>623</v>
      </c>
      <c r="E252" t="inlineStr">
        <is>
          <t>قاعدة غساله 10 كيلو فوق اتوماتيك p0000001388248</t>
        </is>
      </c>
      <c r="F252" t="inlineStr">
        <is>
          <t>FMCFII11088248</t>
        </is>
      </c>
      <c r="G252" t="n">
        <v>551.0201</v>
      </c>
      <c r="H252" t="n">
        <v>646.9799</v>
      </c>
      <c r="I252" t="n">
        <v>621.2</v>
      </c>
      <c r="J252" t="n">
        <v>18</v>
      </c>
      <c r="K252" t="n">
        <v>200</v>
      </c>
      <c r="L252" t="n">
        <v>25</v>
      </c>
      <c r="M252" t="n">
        <v>146</v>
      </c>
      <c r="N252" s="81" t="n">
        <v>15</v>
      </c>
      <c r="O252" s="81" t="n">
        <v>3</v>
      </c>
      <c r="P252" s="81" t="n">
        <v>9</v>
      </c>
      <c r="Q252" s="81" t="n"/>
      <c r="R252" s="81" t="n"/>
      <c r="S252" s="81" t="n"/>
      <c r="T252" s="81" t="n"/>
      <c r="U252" s="81" t="n"/>
      <c r="V252" s="81" t="n"/>
      <c r="W252" t="n">
        <v>27</v>
      </c>
      <c r="X252" t="n">
        <v>942</v>
      </c>
      <c r="Y252" s="127" t="n">
        <v>0.015</v>
      </c>
      <c r="Z252" t="n">
        <v>3</v>
      </c>
      <c r="AA252" t="n">
        <v>25</v>
      </c>
    </row>
    <row r="253">
      <c r="A253" t="n">
        <v>2021</v>
      </c>
      <c r="B253" t="n">
        <v>2</v>
      </c>
      <c r="D253" t="n">
        <v>627</v>
      </c>
      <c r="E253" t="inlineStr">
        <is>
          <t>قاعدة غساله 12 كيلو فوق اتوماتيك p73001989040</t>
        </is>
      </c>
      <c r="F253" t="inlineStr">
        <is>
          <t>FMCFII11289040</t>
        </is>
      </c>
      <c r="G253" t="n">
        <v>384.97815</v>
      </c>
      <c r="H253" t="n">
        <v>452.02185</v>
      </c>
      <c r="I253" t="n">
        <v>433.9</v>
      </c>
      <c r="J253" t="n">
        <v>18</v>
      </c>
      <c r="K253" t="n">
        <v>200</v>
      </c>
      <c r="L253" t="n">
        <v>22</v>
      </c>
      <c r="M253" t="n">
        <v>166</v>
      </c>
      <c r="N253" s="81" t="n">
        <v>7</v>
      </c>
      <c r="O253" s="81" t="n">
        <v>2</v>
      </c>
      <c r="P253" s="81" t="n">
        <v>3</v>
      </c>
      <c r="Q253" s="81" t="n"/>
      <c r="R253" s="81" t="n"/>
      <c r="S253" s="81" t="n"/>
      <c r="T253" s="81" t="n"/>
      <c r="U253" s="81" t="n"/>
      <c r="V253" s="81" t="n"/>
      <c r="W253" t="n">
        <v>12</v>
      </c>
      <c r="X253" t="n">
        <v>852</v>
      </c>
      <c r="Y253" s="127" t="n">
        <v>0.015</v>
      </c>
      <c r="Z253" t="n">
        <v>2</v>
      </c>
      <c r="AA253" t="n">
        <v>25</v>
      </c>
    </row>
    <row r="254">
      <c r="A254" t="n">
        <v>2021</v>
      </c>
      <c r="B254" t="n">
        <v>2</v>
      </c>
      <c r="D254" t="n">
        <v>619</v>
      </c>
      <c r="E254" t="inlineStr">
        <is>
          <t>قاعدة غساله 8 كيلو فوق اتوماتيك p0000001719080</t>
        </is>
      </c>
      <c r="F254" t="inlineStr">
        <is>
          <t>FMCFII10819080</t>
        </is>
      </c>
      <c r="G254" t="n">
        <v>385.98</v>
      </c>
      <c r="H254" t="n">
        <v>454.02</v>
      </c>
      <c r="I254" t="n">
        <v>462.5</v>
      </c>
      <c r="J254" t="n">
        <v>18</v>
      </c>
      <c r="K254" t="n">
        <v>200</v>
      </c>
      <c r="L254" t="n">
        <v>24</v>
      </c>
      <c r="M254" t="n">
        <v>152</v>
      </c>
      <c r="N254" s="81" t="n">
        <v>5</v>
      </c>
      <c r="O254" s="81" t="n">
        <v>1</v>
      </c>
      <c r="P254" s="81" t="n">
        <v>6</v>
      </c>
      <c r="Q254" s="81" t="n"/>
      <c r="R254" s="81" t="n"/>
      <c r="S254" s="81" t="n"/>
      <c r="T254" s="81" t="n"/>
      <c r="U254" s="81" t="n"/>
      <c r="V254" s="81" t="n"/>
      <c r="W254" t="n">
        <v>12</v>
      </c>
      <c r="X254" t="n">
        <v>807</v>
      </c>
      <c r="Y254" s="127" t="n">
        <v>0.015</v>
      </c>
      <c r="Z254" t="n">
        <v>2</v>
      </c>
      <c r="AA254" t="n">
        <v>25</v>
      </c>
    </row>
    <row r="255">
      <c r="A255" t="n">
        <v>2021</v>
      </c>
      <c r="B255" t="n">
        <v>2</v>
      </c>
      <c r="D255" t="n">
        <v>422</v>
      </c>
      <c r="E255" t="inlineStr">
        <is>
          <t>قاعده +زوايا غساله 13</t>
        </is>
      </c>
      <c r="F255" t="inlineStr">
        <is>
          <t>FMMTII12130000</t>
        </is>
      </c>
      <c r="G255" t="n">
        <v>846.3</v>
      </c>
      <c r="H255" t="n">
        <v>973.7</v>
      </c>
      <c r="I255" t="n">
        <v>926.6</v>
      </c>
      <c r="J255" t="n">
        <v>40</v>
      </c>
      <c r="K255" t="n">
        <v>180</v>
      </c>
      <c r="L255" t="n">
        <v>44</v>
      </c>
      <c r="M255" t="n">
        <v>164</v>
      </c>
      <c r="N255" s="81" t="n">
        <v>13</v>
      </c>
      <c r="O255" s="81" t="n">
        <v>5</v>
      </c>
      <c r="P255" s="81" t="n">
        <v>12</v>
      </c>
      <c r="Q255" s="81" t="n"/>
      <c r="R255" s="81" t="n"/>
      <c r="S255" s="81" t="n"/>
      <c r="T255" s="81" t="n"/>
      <c r="U255" s="81" t="n"/>
      <c r="V255" s="81" t="n"/>
      <c r="W255" t="n">
        <v>30</v>
      </c>
      <c r="X255" t="n">
        <v>6690</v>
      </c>
      <c r="Y255" s="127" t="n">
        <v>0.015</v>
      </c>
      <c r="Z255" t="n">
        <v>4</v>
      </c>
      <c r="AA255" t="n">
        <v>20</v>
      </c>
    </row>
    <row r="256">
      <c r="A256" t="n">
        <v>2021</v>
      </c>
      <c r="B256" t="n">
        <v>2</v>
      </c>
      <c r="D256" t="n">
        <v>624</v>
      </c>
      <c r="E256" t="inlineStr">
        <is>
          <t>كفر غساله 10 كيلو فوق اتوماتيك 16338000004067</t>
        </is>
      </c>
      <c r="F256" t="inlineStr">
        <is>
          <t>FMCFII71004067</t>
        </is>
      </c>
      <c r="G256" t="n">
        <v>344.0426</v>
      </c>
      <c r="H256" t="n">
        <v>403.9574</v>
      </c>
      <c r="I256" t="n">
        <v>382.2</v>
      </c>
      <c r="J256" t="n">
        <v>18</v>
      </c>
      <c r="K256" t="n">
        <v>200</v>
      </c>
      <c r="L256" t="n">
        <v>25</v>
      </c>
      <c r="M256" t="n">
        <v>146</v>
      </c>
      <c r="N256" s="81" t="n">
        <v>9</v>
      </c>
      <c r="O256" s="81" t="n">
        <v>4</v>
      </c>
      <c r="P256" s="81" t="n">
        <v>7</v>
      </c>
      <c r="Q256" s="81" t="n"/>
      <c r="R256" s="81" t="n"/>
      <c r="S256" s="81" t="n"/>
      <c r="T256" s="81" t="n"/>
      <c r="U256" s="81" t="n"/>
      <c r="V256" s="81" t="n"/>
      <c r="W256" t="n">
        <v>20</v>
      </c>
      <c r="X256" t="n">
        <v>785</v>
      </c>
      <c r="Y256" s="127" t="n">
        <v>0.015</v>
      </c>
      <c r="Z256" t="n">
        <v>3</v>
      </c>
      <c r="AA256" t="n">
        <v>25</v>
      </c>
    </row>
    <row r="257">
      <c r="A257" t="n">
        <v>2021</v>
      </c>
      <c r="B257" t="n">
        <v>2</v>
      </c>
      <c r="D257" t="n">
        <v>628</v>
      </c>
      <c r="E257" t="inlineStr">
        <is>
          <t>كفر غساله 12 كيلو فوق اتوماتيك 16338000004068</t>
        </is>
      </c>
      <c r="F257" t="inlineStr">
        <is>
          <t>FMCFII71204068</t>
        </is>
      </c>
      <c r="G257" t="n">
        <v>303.996</v>
      </c>
      <c r="H257" t="n">
        <v>356.004</v>
      </c>
      <c r="I257" t="n">
        <v>343</v>
      </c>
      <c r="J257" t="n">
        <v>18</v>
      </c>
      <c r="K257" t="n">
        <v>200</v>
      </c>
      <c r="L257" t="n">
        <v>22</v>
      </c>
      <c r="M257" t="n">
        <v>166</v>
      </c>
      <c r="N257" s="81" t="n">
        <v>15</v>
      </c>
      <c r="O257" s="81" t="n">
        <v>3</v>
      </c>
      <c r="P257" s="81" t="n">
        <v>4</v>
      </c>
      <c r="Q257" s="81" t="n"/>
      <c r="R257" s="81" t="n"/>
      <c r="S257" s="81" t="n"/>
      <c r="T257" s="81" t="n"/>
      <c r="U257" s="81" t="n"/>
      <c r="V257" s="81" t="n"/>
      <c r="W257" t="n">
        <v>22</v>
      </c>
      <c r="X257" t="n">
        <v>862</v>
      </c>
      <c r="Y257" s="127" t="n">
        <v>0.015</v>
      </c>
      <c r="Z257" t="n">
        <v>2</v>
      </c>
      <c r="AA257" t="n">
        <v>25</v>
      </c>
    </row>
    <row r="258">
      <c r="A258" t="n">
        <v>2021</v>
      </c>
      <c r="B258" t="n">
        <v>2</v>
      </c>
      <c r="D258" t="n">
        <v>620</v>
      </c>
      <c r="E258" t="inlineStr">
        <is>
          <t>كفر غساله 8  كيلو فوق اتوماتيك 16338000005663</t>
        </is>
      </c>
      <c r="F258" t="inlineStr">
        <is>
          <t>FMCFII70805663</t>
        </is>
      </c>
      <c r="G258" t="n">
        <v>214.0105</v>
      </c>
      <c r="H258" t="n">
        <v>251.9895</v>
      </c>
      <c r="I258" t="n">
        <v>250.5</v>
      </c>
      <c r="J258" t="n">
        <v>18</v>
      </c>
      <c r="K258" t="n">
        <v>200</v>
      </c>
      <c r="L258" t="n">
        <v>24</v>
      </c>
      <c r="M258" t="n">
        <v>152</v>
      </c>
      <c r="N258" s="81" t="n">
        <v>9</v>
      </c>
      <c r="O258" s="81" t="n">
        <v>1</v>
      </c>
      <c r="P258" s="81" t="n">
        <v>2</v>
      </c>
      <c r="Q258" s="81" t="n">
        <v>1</v>
      </c>
      <c r="R258" s="81" t="n"/>
      <c r="S258" s="81" t="n"/>
      <c r="T258" s="81" t="n"/>
      <c r="U258" s="81" t="n"/>
      <c r="V258" s="81" t="n"/>
      <c r="W258" t="n">
        <v>13</v>
      </c>
      <c r="X258" t="n">
        <v>808</v>
      </c>
      <c r="Y258" s="127" t="n">
        <v>0.015</v>
      </c>
      <c r="Z258" t="n">
        <v>2</v>
      </c>
      <c r="AA258" t="n">
        <v>25</v>
      </c>
    </row>
    <row r="259">
      <c r="A259" t="n">
        <v>2021</v>
      </c>
      <c r="B259" t="n">
        <v>3</v>
      </c>
      <c r="C259" t="inlineStr">
        <is>
          <t>303xj</t>
        </is>
      </c>
      <c r="D259" t="n">
        <v>342</v>
      </c>
      <c r="E259" t="inlineStr">
        <is>
          <t xml:space="preserve">  LG55UK63</t>
        </is>
      </c>
      <c r="F259" t="inlineStr">
        <is>
          <t>FMLGEI55UK6300</t>
        </is>
      </c>
      <c r="G259" t="n">
        <v>533.547</v>
      </c>
      <c r="H259" t="n">
        <v>607.2569999999999</v>
      </c>
      <c r="I259" t="n">
        <v>583.2</v>
      </c>
      <c r="J259" t="n">
        <v>60</v>
      </c>
      <c r="K259" t="n">
        <v>180</v>
      </c>
      <c r="L259" t="n">
        <v>69</v>
      </c>
      <c r="M259" t="n">
        <v>157</v>
      </c>
      <c r="N259" s="81" t="n">
        <v>15</v>
      </c>
      <c r="O259" s="81" t="n">
        <v>9</v>
      </c>
      <c r="P259" s="81" t="n">
        <v>15</v>
      </c>
      <c r="Q259" s="81" t="n">
        <v>4</v>
      </c>
      <c r="R259" s="81" t="n">
        <v>6</v>
      </c>
      <c r="S259" s="81" t="n"/>
      <c r="T259" s="81" t="n"/>
      <c r="U259" s="81" t="n"/>
      <c r="V259" s="81" t="n"/>
      <c r="W259" t="n">
        <v>49</v>
      </c>
      <c r="X259" t="n">
        <v>1559</v>
      </c>
      <c r="Y259" s="127" t="n">
        <v>0.015</v>
      </c>
      <c r="Z259" t="n">
        <v>3</v>
      </c>
      <c r="AA259" t="n">
        <v>16</v>
      </c>
    </row>
    <row r="260">
      <c r="A260" t="n">
        <v>2021</v>
      </c>
      <c r="B260" t="n">
        <v>3</v>
      </c>
      <c r="C260" t="inlineStr">
        <is>
          <t>303xj</t>
        </is>
      </c>
      <c r="D260" t="n">
        <v>661</v>
      </c>
      <c r="E260" t="inlineStr">
        <is>
          <t xml:space="preserve"> MFZ67207201 75UP77Side</t>
        </is>
      </c>
      <c r="F260" t="inlineStr">
        <is>
          <t>FMLGEI475UP770</t>
        </is>
      </c>
      <c r="G260" t="n">
        <v>129.858</v>
      </c>
      <c r="H260" t="n">
        <v>147.798</v>
      </c>
      <c r="I260" t="n">
        <v>141.3</v>
      </c>
      <c r="J260" t="n">
        <v>20</v>
      </c>
      <c r="K260" t="n">
        <v>180</v>
      </c>
      <c r="L260" t="n">
        <v>23</v>
      </c>
      <c r="M260" t="n">
        <v>157</v>
      </c>
      <c r="N260" s="81" t="n"/>
      <c r="O260" s="81" t="n"/>
      <c r="P260" s="81" t="n"/>
      <c r="Q260" s="81" t="n"/>
      <c r="R260" s="81" t="n"/>
      <c r="S260" s="81" t="n"/>
      <c r="T260" s="81" t="n"/>
      <c r="U260" s="81" t="n"/>
      <c r="V260" s="81" t="n"/>
      <c r="Y260" s="127" t="n">
        <v>0.015</v>
      </c>
      <c r="Z260" t="n">
        <v>1</v>
      </c>
      <c r="AA260" t="n">
        <v>16</v>
      </c>
    </row>
    <row r="261">
      <c r="A261" t="n">
        <v>2021</v>
      </c>
      <c r="B261" t="n">
        <v>3</v>
      </c>
      <c r="C261" t="inlineStr">
        <is>
          <t>303xj</t>
        </is>
      </c>
      <c r="D261" t="n">
        <v>659</v>
      </c>
      <c r="E261" t="inlineStr">
        <is>
          <t>75UP77 MFZ65917901-  FRONT</t>
        </is>
      </c>
      <c r="F261" t="inlineStr">
        <is>
          <t>FMLGEI375UP770</t>
        </is>
      </c>
      <c r="G261" t="n">
        <v>283.241</v>
      </c>
      <c r="H261" t="n">
        <v>322.371</v>
      </c>
      <c r="J261" t="n">
        <v>40</v>
      </c>
      <c r="K261" t="n">
        <v>180</v>
      </c>
      <c r="N261" s="81" t="n">
        <v>3</v>
      </c>
      <c r="O261" s="81" t="n"/>
      <c r="P261" s="81" t="n">
        <v>1</v>
      </c>
      <c r="Q261" s="81" t="n"/>
      <c r="R261" s="81" t="n"/>
      <c r="S261" s="81" t="n"/>
      <c r="T261" s="81" t="n"/>
      <c r="U261" s="81" t="n"/>
      <c r="V261" s="81" t="n"/>
      <c r="W261" t="n">
        <v>4</v>
      </c>
      <c r="X261" t="n">
        <v>607</v>
      </c>
      <c r="Y261" s="127" t="n">
        <v>0.015</v>
      </c>
      <c r="Z261" t="n">
        <v>1</v>
      </c>
      <c r="AA261" t="n">
        <v>16</v>
      </c>
    </row>
    <row r="262">
      <c r="A262" t="n">
        <v>2021</v>
      </c>
      <c r="B262" t="n">
        <v>3</v>
      </c>
      <c r="C262" t="inlineStr">
        <is>
          <t>303xj</t>
        </is>
      </c>
      <c r="D262" t="n">
        <v>550</v>
      </c>
      <c r="E262" t="inlineStr">
        <is>
          <t>FRONT 43LM55</t>
        </is>
      </c>
      <c r="F262" t="inlineStr">
        <is>
          <t>FMLGEI43LM55FR</t>
        </is>
      </c>
      <c r="G262" t="n">
        <v>32.025</v>
      </c>
      <c r="H262" t="n">
        <v>38.045</v>
      </c>
      <c r="I262" t="n">
        <v>35.7</v>
      </c>
      <c r="J262" t="n">
        <v>108</v>
      </c>
      <c r="K262" t="n">
        <v>100</v>
      </c>
      <c r="L262" t="n">
        <v>117</v>
      </c>
      <c r="M262" t="n">
        <v>92</v>
      </c>
      <c r="N262" s="81" t="n">
        <v>10</v>
      </c>
      <c r="O262" s="81" t="n"/>
      <c r="P262" s="81" t="n">
        <v>5</v>
      </c>
      <c r="Q262" s="81" t="n"/>
      <c r="R262" s="81" t="n"/>
      <c r="S262" s="81" t="n"/>
      <c r="T262" s="81" t="n"/>
      <c r="U262" s="81" t="n"/>
      <c r="V262" s="81" t="n"/>
      <c r="W262" t="n">
        <v>15</v>
      </c>
      <c r="X262" t="n">
        <v>2295</v>
      </c>
      <c r="Y262" s="127" t="n">
        <v>0.015</v>
      </c>
      <c r="Z262" t="n">
        <v>1</v>
      </c>
      <c r="AA262" t="n">
        <v>16</v>
      </c>
    </row>
    <row r="263">
      <c r="A263" t="n">
        <v>2021</v>
      </c>
      <c r="B263" t="n">
        <v>3</v>
      </c>
      <c r="C263" t="inlineStr">
        <is>
          <t>303xj</t>
        </is>
      </c>
      <c r="D263" t="n">
        <v>449</v>
      </c>
      <c r="E263" t="inlineStr">
        <is>
          <t>FRONT 43LM63</t>
        </is>
      </c>
      <c r="F263" t="inlineStr">
        <is>
          <t>FMLGEI43LM63FR</t>
        </is>
      </c>
      <c r="G263" t="n">
        <v>40.986</v>
      </c>
      <c r="H263" t="n">
        <v>50.048</v>
      </c>
      <c r="I263" t="n">
        <v>43.7</v>
      </c>
      <c r="J263" t="n">
        <v>108</v>
      </c>
      <c r="K263" t="n">
        <v>100</v>
      </c>
      <c r="L263" t="n">
        <v>123</v>
      </c>
      <c r="M263" t="n">
        <v>88</v>
      </c>
      <c r="N263" s="81" t="n">
        <v>71</v>
      </c>
      <c r="O263" s="81" t="n">
        <v>31</v>
      </c>
      <c r="P263" s="81" t="n">
        <v>81</v>
      </c>
      <c r="Q263" s="81" t="n"/>
      <c r="R263" s="81" t="n">
        <v>5</v>
      </c>
      <c r="S263" s="81" t="n"/>
      <c r="T263" s="81" t="n"/>
      <c r="U263" s="81" t="n"/>
      <c r="V263" s="81" t="n"/>
      <c r="W263" t="n">
        <v>188</v>
      </c>
      <c r="X263" t="n">
        <v>20798</v>
      </c>
      <c r="Y263" s="127" t="n">
        <v>0.015</v>
      </c>
      <c r="Z263" t="n">
        <v>8</v>
      </c>
      <c r="AA263" t="n">
        <v>16</v>
      </c>
    </row>
    <row r="264">
      <c r="A264" t="n">
        <v>2021</v>
      </c>
      <c r="B264" t="n">
        <v>3</v>
      </c>
      <c r="C264" t="inlineStr">
        <is>
          <t>303xj</t>
        </is>
      </c>
      <c r="D264" t="n">
        <v>556</v>
      </c>
      <c r="E264" t="inlineStr">
        <is>
          <t>LG 65 UM 73 top&amp;bottom</t>
        </is>
      </c>
      <c r="F264" t="inlineStr">
        <is>
          <t>FMLGEI65UM7301</t>
        </is>
      </c>
      <c r="G264" t="n">
        <v>1003.106</v>
      </c>
      <c r="H264" t="n">
        <v>1141.686</v>
      </c>
      <c r="I264" t="n">
        <v>1085.2</v>
      </c>
      <c r="J264" t="n">
        <v>20</v>
      </c>
      <c r="K264" t="n">
        <v>180</v>
      </c>
      <c r="L264" t="n">
        <v>23</v>
      </c>
      <c r="M264" t="n">
        <v>160</v>
      </c>
      <c r="N264" s="81" t="n">
        <v>16</v>
      </c>
      <c r="O264" s="81" t="n">
        <v>9</v>
      </c>
      <c r="P264" s="81" t="n">
        <v>25</v>
      </c>
      <c r="Q264" s="81" t="n">
        <v>2</v>
      </c>
      <c r="R264" s="81" t="n">
        <v>9</v>
      </c>
      <c r="S264" s="81" t="n"/>
      <c r="T264" s="81" t="n"/>
      <c r="U264" s="81" t="n"/>
      <c r="V264" s="81" t="n"/>
      <c r="W264" t="n">
        <v>59</v>
      </c>
      <c r="X264" t="n">
        <v>1787</v>
      </c>
      <c r="Y264" s="127" t="n">
        <v>0.015</v>
      </c>
      <c r="Z264" t="n">
        <v>6</v>
      </c>
      <c r="AA264" t="n">
        <v>16</v>
      </c>
    </row>
    <row r="265">
      <c r="A265" t="n">
        <v>2021</v>
      </c>
      <c r="B265" t="n">
        <v>3</v>
      </c>
      <c r="C265" t="inlineStr">
        <is>
          <t>303xj</t>
        </is>
      </c>
      <c r="D265" t="n">
        <v>668</v>
      </c>
      <c r="E265" t="inlineStr">
        <is>
          <t>LG 65UP77 FRONT</t>
        </is>
      </c>
      <c r="F265" t="inlineStr">
        <is>
          <t>FMLGEI365UP770</t>
        </is>
      </c>
      <c r="G265" t="n">
        <v>96.923</v>
      </c>
      <c r="H265" t="n">
        <v>110.313</v>
      </c>
      <c r="I265" t="n">
        <v>105.9</v>
      </c>
      <c r="J265" t="n">
        <v>103</v>
      </c>
      <c r="K265" t="n">
        <v>70</v>
      </c>
      <c r="L265" t="n">
        <v>67</v>
      </c>
      <c r="M265" t="n">
        <v>108</v>
      </c>
      <c r="N265" s="81" t="n">
        <v>10</v>
      </c>
      <c r="O265" s="81" t="n">
        <v>10</v>
      </c>
      <c r="P265" s="81" t="n">
        <v>17</v>
      </c>
      <c r="Q265" s="81" t="n"/>
      <c r="R265" s="81" t="n"/>
      <c r="S265" s="81" t="n"/>
      <c r="T265" s="81" t="n"/>
      <c r="U265" s="81" t="n"/>
      <c r="V265" s="81" t="n"/>
      <c r="W265" t="n">
        <v>37</v>
      </c>
      <c r="X265" t="n">
        <v>4437</v>
      </c>
      <c r="Y265" s="127" t="n">
        <v>0.015</v>
      </c>
      <c r="Z265" t="n">
        <v>3</v>
      </c>
      <c r="AA265" t="n">
        <v>16</v>
      </c>
    </row>
    <row r="266">
      <c r="A266" t="n">
        <v>2021</v>
      </c>
      <c r="B266" t="n">
        <v>3</v>
      </c>
      <c r="C266" t="inlineStr">
        <is>
          <t>303xj</t>
        </is>
      </c>
      <c r="D266" t="n">
        <v>437</v>
      </c>
      <c r="E266" t="inlineStr">
        <is>
          <t xml:space="preserve">LG32LM55/LM63 </t>
        </is>
      </c>
      <c r="F266" t="inlineStr">
        <is>
          <t>FMLGEI32LM5563</t>
        </is>
      </c>
      <c r="G266" t="n">
        <v>158.088</v>
      </c>
      <c r="H266" t="n">
        <v>179.928</v>
      </c>
      <c r="I266" t="n">
        <v>175.1</v>
      </c>
      <c r="J266" t="n">
        <v>120</v>
      </c>
      <c r="K266" t="n">
        <v>120</v>
      </c>
      <c r="L266" t="n">
        <v>136</v>
      </c>
      <c r="M266" t="n">
        <v>106</v>
      </c>
      <c r="N266" s="81" t="n">
        <v>40</v>
      </c>
      <c r="O266" s="81" t="n">
        <v>10</v>
      </c>
      <c r="P266" s="81" t="n">
        <v>24</v>
      </c>
      <c r="Q266" s="81" t="n"/>
      <c r="R266" s="81" t="n">
        <v>2</v>
      </c>
      <c r="S266" s="81" t="n"/>
      <c r="T266" s="81" t="n"/>
      <c r="U266" s="81" t="n"/>
      <c r="V266" s="81" t="n"/>
      <c r="W266" t="n">
        <v>75</v>
      </c>
      <c r="X266" t="n">
        <v>11750</v>
      </c>
      <c r="Y266" s="127" t="n">
        <v>0.015</v>
      </c>
      <c r="Z266" t="n">
        <v>6</v>
      </c>
      <c r="AA266" t="n">
        <v>16</v>
      </c>
    </row>
    <row r="267">
      <c r="A267" t="n">
        <v>2021</v>
      </c>
      <c r="B267" t="n">
        <v>3</v>
      </c>
      <c r="C267" t="inlineStr">
        <is>
          <t>303xj</t>
        </is>
      </c>
      <c r="D267" t="n">
        <v>438</v>
      </c>
      <c r="E267" t="inlineStr">
        <is>
          <t xml:space="preserve">LG43LM63/UM73 </t>
        </is>
      </c>
      <c r="F267" t="inlineStr">
        <is>
          <t>FMLGEI43LM6373</t>
        </is>
      </c>
      <c r="G267" t="n">
        <v>315.235</v>
      </c>
      <c r="H267" t="n">
        <v>358.785</v>
      </c>
      <c r="I267" t="n">
        <v>345.5</v>
      </c>
      <c r="J267" t="n">
        <v>67</v>
      </c>
      <c r="K267" t="n">
        <v>161</v>
      </c>
      <c r="L267" t="n">
        <v>83</v>
      </c>
      <c r="M267" t="n">
        <v>131</v>
      </c>
      <c r="N267" s="81" t="n">
        <v>80</v>
      </c>
      <c r="O267" s="81" t="n">
        <v>36</v>
      </c>
      <c r="P267" s="81" t="n">
        <v>68</v>
      </c>
      <c r="Q267" s="81" t="n">
        <v>3</v>
      </c>
      <c r="R267" s="81" t="n">
        <v>4</v>
      </c>
      <c r="S267" s="81" t="n"/>
      <c r="T267" s="81" t="n"/>
      <c r="U267" s="81" t="n"/>
      <c r="V267" s="81" t="n"/>
      <c r="W267" t="n">
        <v>191</v>
      </c>
      <c r="X267" t="n">
        <v>18119</v>
      </c>
      <c r="Y267" s="127" t="n">
        <v>0.015</v>
      </c>
      <c r="Z267" t="n">
        <v>12</v>
      </c>
      <c r="AA267" t="n">
        <v>16</v>
      </c>
    </row>
    <row r="268">
      <c r="A268" t="n">
        <v>2021</v>
      </c>
      <c r="B268" t="n">
        <v>3</v>
      </c>
      <c r="C268" t="inlineStr">
        <is>
          <t>303xj</t>
        </is>
      </c>
      <c r="D268" t="n">
        <v>670</v>
      </c>
      <c r="E268" t="inlineStr">
        <is>
          <t>LG43UP77</t>
        </is>
      </c>
      <c r="F268" t="inlineStr">
        <is>
          <t>FMLGEI043UP770</t>
        </is>
      </c>
      <c r="G268" t="n">
        <v>280.418</v>
      </c>
      <c r="H268" t="n">
        <v>319.158</v>
      </c>
      <c r="I268" t="n">
        <v>314.7</v>
      </c>
      <c r="J268" t="n">
        <v>96</v>
      </c>
      <c r="K268" t="n">
        <v>150</v>
      </c>
      <c r="L268" t="n">
        <v>108</v>
      </c>
      <c r="M268" t="n">
        <v>134</v>
      </c>
      <c r="N268" s="81" t="n">
        <v>8</v>
      </c>
      <c r="O268" s="81" t="n">
        <v>4</v>
      </c>
      <c r="P268" s="81" t="n">
        <v>5</v>
      </c>
      <c r="Q268" s="81" t="n"/>
      <c r="R268" s="81" t="n"/>
      <c r="S268" s="81" t="n"/>
      <c r="T268" s="81" t="n"/>
      <c r="U268" s="81" t="n"/>
      <c r="V268" s="81" t="n"/>
      <c r="W268" t="n">
        <v>17</v>
      </c>
      <c r="X268" t="n">
        <v>893</v>
      </c>
      <c r="Y268" s="127" t="n">
        <v>0.015</v>
      </c>
      <c r="Z268" t="n">
        <v>3</v>
      </c>
      <c r="AA268" t="n">
        <v>16</v>
      </c>
    </row>
    <row r="269">
      <c r="A269" t="n">
        <v>2021</v>
      </c>
      <c r="B269" t="n">
        <v>3</v>
      </c>
      <c r="C269" t="inlineStr">
        <is>
          <t>303xj</t>
        </is>
      </c>
      <c r="D269" t="n">
        <v>669</v>
      </c>
      <c r="E269" t="inlineStr">
        <is>
          <t>LG65UP77_TB</t>
        </is>
      </c>
      <c r="F269" t="inlineStr">
        <is>
          <t>FMLGEI065UP770</t>
        </is>
      </c>
      <c r="G269" t="n">
        <v>897.7140000000001</v>
      </c>
      <c r="H269" t="n">
        <v>1021.734</v>
      </c>
      <c r="I269" t="n">
        <v>996.9</v>
      </c>
      <c r="J269" t="n">
        <v>40</v>
      </c>
      <c r="K269" t="n">
        <v>180</v>
      </c>
      <c r="L269" t="n">
        <v>37</v>
      </c>
      <c r="M269" t="n">
        <v>196</v>
      </c>
      <c r="N269" s="81" t="n">
        <v>81</v>
      </c>
      <c r="O269" s="81" t="n">
        <v>36</v>
      </c>
      <c r="P269" s="81" t="n">
        <v>82</v>
      </c>
      <c r="Q269" s="81" t="n">
        <v>3</v>
      </c>
      <c r="R269" s="81" t="n">
        <v>26</v>
      </c>
      <c r="S269" s="81" t="n"/>
      <c r="T269" s="81" t="n"/>
      <c r="U269" s="81" t="n"/>
      <c r="V269" s="81" t="n"/>
      <c r="W269" t="n">
        <v>227</v>
      </c>
      <c r="X269" t="n">
        <v>3965</v>
      </c>
      <c r="Y269" s="127" t="n">
        <v>0.015</v>
      </c>
      <c r="Z269" t="n">
        <v>9</v>
      </c>
      <c r="AA269" t="n">
        <v>16</v>
      </c>
    </row>
    <row r="270">
      <c r="A270" t="n">
        <v>2021</v>
      </c>
      <c r="B270" t="n">
        <v>3</v>
      </c>
      <c r="C270" t="inlineStr">
        <is>
          <t>303xj</t>
        </is>
      </c>
      <c r="D270" t="n">
        <v>673</v>
      </c>
      <c r="E270" t="inlineStr">
        <is>
          <t>LG65UP81-side</t>
        </is>
      </c>
      <c r="F270" t="inlineStr">
        <is>
          <t>FMLGEI365UP810</t>
        </is>
      </c>
      <c r="G270" t="n">
        <v>57.9656</v>
      </c>
      <c r="H270" t="n">
        <v>65.9736</v>
      </c>
      <c r="I270" t="n">
        <v>65.3</v>
      </c>
      <c r="J270" t="n">
        <v>18</v>
      </c>
      <c r="K270" t="n">
        <v>200</v>
      </c>
      <c r="L270" t="n">
        <v>20</v>
      </c>
      <c r="M270" t="n">
        <v>177</v>
      </c>
      <c r="N270" s="81" t="n">
        <v>21</v>
      </c>
      <c r="O270" s="81" t="n">
        <v>12</v>
      </c>
      <c r="P270" s="81" t="n">
        <v>28</v>
      </c>
      <c r="Q270" s="81" t="n">
        <v>4</v>
      </c>
      <c r="R270" s="81" t="n">
        <v>10</v>
      </c>
      <c r="S270" s="81" t="n"/>
      <c r="T270" s="81" t="n"/>
      <c r="U270" s="81" t="n"/>
      <c r="V270" s="81" t="n"/>
      <c r="W270" t="n">
        <v>74</v>
      </c>
      <c r="X270" t="n">
        <v>1634</v>
      </c>
      <c r="Y270" s="127" t="n">
        <v>0.015</v>
      </c>
      <c r="Z270" t="n">
        <v>5</v>
      </c>
      <c r="AA270" t="n">
        <v>16</v>
      </c>
    </row>
    <row r="271">
      <c r="A271" t="n">
        <v>2021</v>
      </c>
      <c r="B271" t="n">
        <v>3</v>
      </c>
      <c r="C271" t="inlineStr">
        <is>
          <t>303xj</t>
        </is>
      </c>
      <c r="D271" t="n">
        <v>667</v>
      </c>
      <c r="E271" t="inlineStr">
        <is>
          <t>LG65UP81-top&amp;bootom</t>
        </is>
      </c>
      <c r="F271" t="inlineStr">
        <is>
          <t>FMLGEI065UP810</t>
        </is>
      </c>
      <c r="G271" t="n">
        <v>1462.314</v>
      </c>
      <c r="H271" t="n">
        <v>1664.334</v>
      </c>
      <c r="I271" t="n">
        <v>1531.7</v>
      </c>
      <c r="J271" t="n">
        <v>18</v>
      </c>
      <c r="K271" t="n">
        <v>200</v>
      </c>
      <c r="L271" t="n">
        <v>20</v>
      </c>
      <c r="M271" t="n">
        <v>177</v>
      </c>
      <c r="N271" s="81" t="n">
        <v>18</v>
      </c>
      <c r="O271" s="81" t="n">
        <v>11</v>
      </c>
      <c r="P271" s="81" t="n">
        <v>20</v>
      </c>
      <c r="Q271" s="81" t="n">
        <v>2</v>
      </c>
      <c r="R271" s="81" t="n">
        <v>5</v>
      </c>
      <c r="S271" s="81" t="n"/>
      <c r="T271" s="81" t="n"/>
      <c r="U271" s="81" t="n"/>
      <c r="V271" s="81" t="n"/>
      <c r="W271" t="n">
        <v>53</v>
      </c>
      <c r="X271" t="n">
        <v>2253</v>
      </c>
      <c r="Y271" s="127" t="n">
        <v>0.015</v>
      </c>
      <c r="Z271" t="n">
        <v>5</v>
      </c>
      <c r="AA271" t="n">
        <v>16</v>
      </c>
    </row>
    <row r="272">
      <c r="A272" t="n">
        <v>2021</v>
      </c>
      <c r="B272" t="n">
        <v>3</v>
      </c>
      <c r="C272" t="inlineStr">
        <is>
          <t>303xj</t>
        </is>
      </c>
      <c r="D272" t="n">
        <v>122</v>
      </c>
      <c r="E272" t="inlineStr">
        <is>
          <t>LgWashing Mashine Base</t>
        </is>
      </c>
      <c r="F272" t="inlineStr">
        <is>
          <t>FMLGEI1000000</t>
        </is>
      </c>
      <c r="G272" t="n">
        <v>267.4</v>
      </c>
      <c r="H272" t="n">
        <v>292.6</v>
      </c>
      <c r="J272" t="n">
        <v>63</v>
      </c>
      <c r="K272" t="n">
        <v>115</v>
      </c>
      <c r="N272" s="81" t="n"/>
      <c r="O272" s="81" t="n"/>
      <c r="P272" s="81" t="n"/>
      <c r="Q272" s="81" t="n"/>
      <c r="R272" s="81" t="n"/>
      <c r="S272" s="81" t="n"/>
      <c r="T272" s="81" t="n"/>
      <c r="U272" s="81" t="n"/>
      <c r="V272" s="81" t="n"/>
      <c r="X272" t="n">
        <v>300</v>
      </c>
      <c r="Y272" s="127" t="n">
        <v>0.015</v>
      </c>
      <c r="Z272" t="n">
        <v>1</v>
      </c>
      <c r="AA272" t="n">
        <v>22</v>
      </c>
    </row>
    <row r="273">
      <c r="A273" t="n">
        <v>2021</v>
      </c>
      <c r="B273" t="n">
        <v>3</v>
      </c>
      <c r="C273" t="inlineStr">
        <is>
          <t>303xj</t>
        </is>
      </c>
      <c r="D273" t="n">
        <v>660</v>
      </c>
      <c r="E273" t="inlineStr">
        <is>
          <t>MFZ67207201 75UP77 TOP-BOTTOM</t>
        </is>
      </c>
      <c r="F273" t="inlineStr">
        <is>
          <t>FMLGEI075UP770</t>
        </is>
      </c>
      <c r="G273" t="n">
        <v>1190.365</v>
      </c>
      <c r="H273" t="n">
        <v>1354.815</v>
      </c>
      <c r="I273" t="n">
        <v>1270</v>
      </c>
      <c r="J273" t="n">
        <v>20</v>
      </c>
      <c r="K273" t="n">
        <v>180</v>
      </c>
      <c r="L273" t="n">
        <v>23</v>
      </c>
      <c r="M273" t="n">
        <v>157</v>
      </c>
      <c r="N273" s="81" t="n">
        <v>1</v>
      </c>
      <c r="O273" s="81" t="n">
        <v>0</v>
      </c>
      <c r="P273" s="81" t="n">
        <v>2</v>
      </c>
      <c r="Q273" s="81" t="n"/>
      <c r="R273" s="81" t="n">
        <v>1</v>
      </c>
      <c r="S273" s="81" t="n"/>
      <c r="T273" s="81" t="n"/>
      <c r="U273" s="81" t="n"/>
      <c r="V273" s="81" t="n"/>
      <c r="W273" t="n">
        <v>4</v>
      </c>
      <c r="X273" t="n">
        <v>184</v>
      </c>
      <c r="Y273" s="127" t="n">
        <v>0.015</v>
      </c>
      <c r="Z273" t="n">
        <v>1</v>
      </c>
      <c r="AA273" t="n">
        <v>16</v>
      </c>
    </row>
    <row r="274">
      <c r="A274" t="n">
        <v>2021</v>
      </c>
      <c r="B274" t="n">
        <v>3</v>
      </c>
      <c r="C274" t="inlineStr">
        <is>
          <t>303xj</t>
        </is>
      </c>
      <c r="D274" t="n">
        <v>273</v>
      </c>
      <c r="E274" t="inlineStr">
        <is>
          <t>صندوق سمك 25 ك بني سويف</t>
        </is>
      </c>
      <c r="F274" t="inlineStr">
        <is>
          <t>FM000B25000000</t>
        </is>
      </c>
      <c r="G274" t="n">
        <v>524.52</v>
      </c>
      <c r="H274" t="n">
        <v>603.48</v>
      </c>
      <c r="I274" t="n">
        <v>583.5</v>
      </c>
      <c r="J274" t="n">
        <v>93</v>
      </c>
      <c r="K274" t="n">
        <v>116</v>
      </c>
      <c r="L274" t="n">
        <v>72</v>
      </c>
      <c r="M274" t="n">
        <v>150</v>
      </c>
      <c r="N274" s="81" t="n">
        <v>48</v>
      </c>
      <c r="O274" s="81" t="n">
        <v>35</v>
      </c>
      <c r="P274" s="81" t="n">
        <v>36</v>
      </c>
      <c r="Q274" s="81" t="n"/>
      <c r="R274" s="81" t="n">
        <v>5</v>
      </c>
      <c r="S274" s="81" t="n"/>
      <c r="T274" s="81" t="n"/>
      <c r="U274" s="81" t="n"/>
      <c r="V274" s="81" t="n"/>
      <c r="W274" t="n">
        <v>123</v>
      </c>
      <c r="X274" t="n">
        <v>9441</v>
      </c>
      <c r="Y274" s="127" t="n">
        <v>0.015</v>
      </c>
      <c r="Z274" t="n">
        <v>9</v>
      </c>
      <c r="AA274" t="n">
        <v>16</v>
      </c>
    </row>
    <row r="275">
      <c r="A275" t="n">
        <v>2021</v>
      </c>
      <c r="B275" t="n">
        <v>3</v>
      </c>
      <c r="C275" t="inlineStr">
        <is>
          <t>303xj</t>
        </is>
      </c>
      <c r="D275" t="n">
        <v>253</v>
      </c>
      <c r="E275" t="inlineStr">
        <is>
          <t>طقم سخان بلونايل ذو 3 اطقم</t>
        </is>
      </c>
      <c r="F275" t="inlineStr">
        <is>
          <t>FMDAHI40000000</t>
        </is>
      </c>
      <c r="G275" t="n">
        <v>188.79</v>
      </c>
      <c r="H275" t="n">
        <v>217.21</v>
      </c>
      <c r="I275" t="n">
        <v>202.5</v>
      </c>
      <c r="J275" t="n">
        <v>121</v>
      </c>
      <c r="K275" t="n">
        <v>89</v>
      </c>
      <c r="L275" t="n">
        <v>119</v>
      </c>
      <c r="M275" t="n">
        <v>91</v>
      </c>
      <c r="N275" s="81" t="n">
        <v>9</v>
      </c>
      <c r="O275" s="81" t="n">
        <v>3</v>
      </c>
      <c r="P275" s="81" t="n">
        <v>9</v>
      </c>
      <c r="Q275" s="81" t="n"/>
      <c r="R275" s="81" t="n"/>
      <c r="S275" s="81" t="n"/>
      <c r="T275" s="81" t="n"/>
      <c r="U275" s="81" t="n"/>
      <c r="V275" s="81" t="n"/>
      <c r="W275" t="n">
        <v>21</v>
      </c>
      <c r="X275" t="n">
        <v>3741</v>
      </c>
      <c r="Y275" s="127" t="n">
        <v>0.015</v>
      </c>
      <c r="Z275" t="n">
        <v>2</v>
      </c>
      <c r="AA275" t="n">
        <v>16</v>
      </c>
    </row>
    <row r="276">
      <c r="A276" t="n">
        <v>2021</v>
      </c>
      <c r="B276" t="n">
        <v>3</v>
      </c>
      <c r="C276" t="inlineStr">
        <is>
          <t>303xj</t>
        </is>
      </c>
      <c r="D276" t="n">
        <v>254</v>
      </c>
      <c r="E276" t="inlineStr">
        <is>
          <t>طقم سخان بلونايل ذو 4 اطقم</t>
        </is>
      </c>
      <c r="F276" t="inlineStr">
        <is>
          <t>FMDAHI40000000</t>
        </is>
      </c>
      <c r="G276" t="n">
        <v>188.79</v>
      </c>
      <c r="H276" t="n">
        <v>217.21</v>
      </c>
      <c r="I276" t="n">
        <v>208.6</v>
      </c>
      <c r="J276" t="n">
        <v>88</v>
      </c>
      <c r="K276" t="n">
        <v>164</v>
      </c>
      <c r="L276" t="n">
        <v>104</v>
      </c>
      <c r="M276" t="n">
        <v>139</v>
      </c>
      <c r="N276" s="81" t="n">
        <v>120</v>
      </c>
      <c r="O276" s="81" t="n">
        <v>63</v>
      </c>
      <c r="P276" s="81" t="n">
        <v>123</v>
      </c>
      <c r="Q276" s="81" t="n"/>
      <c r="R276" s="81" t="n">
        <v>6</v>
      </c>
      <c r="S276" s="81" t="n"/>
      <c r="T276" s="81" t="n"/>
      <c r="U276" s="81" t="n"/>
      <c r="V276" s="81" t="n"/>
      <c r="W276" t="n">
        <v>310</v>
      </c>
      <c r="X276" t="n">
        <v>25870</v>
      </c>
      <c r="Y276" s="127" t="n">
        <v>0.02</v>
      </c>
      <c r="Z276" t="n">
        <v>18</v>
      </c>
      <c r="AA276" t="n">
        <v>16</v>
      </c>
    </row>
    <row r="277">
      <c r="A277" t="n">
        <v>2021</v>
      </c>
      <c r="B277" t="n">
        <v>3</v>
      </c>
      <c r="C277" t="inlineStr">
        <is>
          <t>303xj</t>
        </is>
      </c>
      <c r="D277" t="n">
        <v>94</v>
      </c>
      <c r="E277" t="inlineStr">
        <is>
          <t>فوم تغليف حله فيكتوريا CDAWP6039</t>
        </is>
      </c>
      <c r="F277" t="inlineStr">
        <is>
          <t>FMDAIIF1000000</t>
        </is>
      </c>
      <c r="G277" t="n">
        <v>17.67</v>
      </c>
      <c r="H277" t="n">
        <v>20.33</v>
      </c>
      <c r="I277" t="n">
        <v>19</v>
      </c>
      <c r="J277" t="n">
        <v>74</v>
      </c>
      <c r="K277" t="n">
        <v>97</v>
      </c>
      <c r="L277" t="n">
        <v>68</v>
      </c>
      <c r="M277" t="n">
        <v>106</v>
      </c>
      <c r="N277" s="81" t="n">
        <v>2</v>
      </c>
      <c r="O277" s="81" t="n">
        <v>2</v>
      </c>
      <c r="P277" s="81" t="n">
        <v>4</v>
      </c>
      <c r="Q277" s="81" t="n"/>
      <c r="R277" s="81" t="n"/>
      <c r="S277" s="81" t="n"/>
      <c r="T277" s="81" t="n"/>
      <c r="U277" s="81" t="n"/>
      <c r="V277" s="81" t="n"/>
      <c r="W277" t="n">
        <v>8</v>
      </c>
      <c r="X277" t="n">
        <v>392</v>
      </c>
      <c r="Y277" s="127" t="n">
        <v>0.015</v>
      </c>
      <c r="Z277" t="n">
        <v>1</v>
      </c>
      <c r="AA277" t="n">
        <v>16</v>
      </c>
    </row>
    <row r="278">
      <c r="A278" t="n">
        <v>2021</v>
      </c>
      <c r="B278" t="n">
        <v>3</v>
      </c>
      <c r="C278" t="inlineStr">
        <is>
          <t>303xj</t>
        </is>
      </c>
      <c r="D278" t="n">
        <v>93</v>
      </c>
      <c r="E278" t="inlineStr">
        <is>
          <t>فوم حمايه لوحه التحكم فيكتوريا CDAWP6090</t>
        </is>
      </c>
      <c r="F278" t="inlineStr">
        <is>
          <t>FMDAIIF2000000</t>
        </is>
      </c>
      <c r="G278" t="n">
        <v>54.87</v>
      </c>
      <c r="H278" t="n">
        <v>63.13</v>
      </c>
      <c r="I278" t="n">
        <v>60.6</v>
      </c>
      <c r="J278" t="n">
        <v>74</v>
      </c>
      <c r="K278" t="n">
        <v>97</v>
      </c>
      <c r="L278" t="n">
        <v>73</v>
      </c>
      <c r="M278" t="n">
        <v>99</v>
      </c>
      <c r="N278" s="81" t="n">
        <v>47</v>
      </c>
      <c r="O278" s="81" t="n">
        <v>23</v>
      </c>
      <c r="P278" s="81" t="n">
        <v>43</v>
      </c>
      <c r="Q278" s="81" t="n"/>
      <c r="R278" s="81" t="n"/>
      <c r="S278" s="81" t="n"/>
      <c r="T278" s="81" t="n"/>
      <c r="U278" s="81" t="n"/>
      <c r="V278" s="81" t="n"/>
      <c r="W278" t="n">
        <v>113</v>
      </c>
      <c r="X278" t="n">
        <v>7349</v>
      </c>
      <c r="Y278" s="127" t="n">
        <v>0.015</v>
      </c>
      <c r="Z278" t="n">
        <v>6</v>
      </c>
      <c r="AA278" t="n">
        <v>16</v>
      </c>
    </row>
    <row r="279">
      <c r="A279" t="n">
        <v>2021</v>
      </c>
      <c r="B279" t="n">
        <v>3</v>
      </c>
      <c r="C279" t="inlineStr">
        <is>
          <t>303xj</t>
        </is>
      </c>
      <c r="D279" t="n">
        <v>160</v>
      </c>
      <c r="E279" t="inlineStr">
        <is>
          <t>فوم طقم رويال جاز المعدل</t>
        </is>
      </c>
      <c r="F279" t="inlineStr">
        <is>
          <t>FMROGI20000000</t>
        </is>
      </c>
      <c r="G279" t="n">
        <v>186</v>
      </c>
      <c r="H279" t="n">
        <v>214</v>
      </c>
      <c r="I279" t="n">
        <v>197.2</v>
      </c>
      <c r="J279" t="n">
        <v>76</v>
      </c>
      <c r="K279" t="n">
        <v>95</v>
      </c>
      <c r="L279" t="n">
        <v>82</v>
      </c>
      <c r="M279" t="n">
        <v>88</v>
      </c>
      <c r="N279" s="81" t="n">
        <v>68</v>
      </c>
      <c r="O279" s="81" t="n">
        <v>22</v>
      </c>
      <c r="P279" s="81" t="n">
        <v>35</v>
      </c>
      <c r="Q279" s="81" t="n"/>
      <c r="R279" s="81" t="n"/>
      <c r="S279" s="81" t="n"/>
      <c r="T279" s="81" t="n"/>
      <c r="U279" s="81" t="n"/>
      <c r="V279" s="81" t="n"/>
      <c r="W279" t="n">
        <v>125</v>
      </c>
      <c r="X279" t="n">
        <v>14507</v>
      </c>
      <c r="Y279" s="127" t="n">
        <v>0.015</v>
      </c>
      <c r="Z279" t="n">
        <v>9</v>
      </c>
      <c r="AA279" t="n">
        <v>16</v>
      </c>
    </row>
    <row r="280">
      <c r="A280" t="n">
        <v>2021</v>
      </c>
      <c r="B280" t="n">
        <v>3</v>
      </c>
      <c r="C280" t="inlineStr">
        <is>
          <t>303xj</t>
        </is>
      </c>
      <c r="D280" t="n">
        <v>2</v>
      </c>
      <c r="E280" t="inlineStr">
        <is>
          <t>قاعده سخان فرنساوى 086</t>
        </is>
      </c>
      <c r="F280" t="inlineStr">
        <is>
          <t>FMENCI30000000</t>
        </is>
      </c>
      <c r="G280" t="n">
        <v>105.09</v>
      </c>
      <c r="H280" t="n">
        <v>120.91</v>
      </c>
      <c r="I280" t="n">
        <v>112.6</v>
      </c>
      <c r="J280" t="n">
        <v>108</v>
      </c>
      <c r="K280" t="n">
        <v>100</v>
      </c>
      <c r="L280" t="n">
        <v>113</v>
      </c>
      <c r="M280" t="n">
        <v>96</v>
      </c>
      <c r="N280" s="81" t="n">
        <v>93</v>
      </c>
      <c r="O280" s="81" t="n">
        <v>18</v>
      </c>
      <c r="P280" s="81" t="n">
        <v>58</v>
      </c>
      <c r="Q280" s="81" t="n"/>
      <c r="R280" s="81" t="n"/>
      <c r="S280" s="81" t="n"/>
      <c r="T280" s="81" t="n"/>
      <c r="U280" s="81" t="n"/>
      <c r="V280" s="81" t="n"/>
      <c r="W280" t="n">
        <v>169</v>
      </c>
      <c r="X280" t="n">
        <v>20857</v>
      </c>
      <c r="Y280" s="127" t="n">
        <v>0.015</v>
      </c>
      <c r="Z280" t="n">
        <v>11</v>
      </c>
      <c r="AA280" t="n">
        <v>16</v>
      </c>
    </row>
    <row r="281">
      <c r="A281" t="n">
        <v>2021</v>
      </c>
      <c r="B281" t="n">
        <v>3</v>
      </c>
      <c r="C281" t="inlineStr">
        <is>
          <t>303xj</t>
        </is>
      </c>
      <c r="D281" t="n">
        <v>92</v>
      </c>
      <c r="E281" t="inlineStr">
        <is>
          <t>قاعده غساله فوم 4.3 سم PDAWP6058</t>
        </is>
      </c>
      <c r="F281" t="inlineStr">
        <is>
          <t>FMDAIIW0000000</t>
        </is>
      </c>
      <c r="G281" t="n">
        <v>335.73</v>
      </c>
      <c r="H281" t="n">
        <v>386.27</v>
      </c>
      <c r="I281" t="n">
        <v>379.9</v>
      </c>
      <c r="J281" t="n">
        <v>74</v>
      </c>
      <c r="K281" t="n">
        <v>97</v>
      </c>
      <c r="L281" t="n">
        <v>73</v>
      </c>
      <c r="M281" t="n">
        <v>99</v>
      </c>
      <c r="N281" s="81" t="n">
        <v>47</v>
      </c>
      <c r="O281" s="81" t="n">
        <v>8</v>
      </c>
      <c r="P281" s="81" t="n">
        <v>24</v>
      </c>
      <c r="Q281" s="81" t="n"/>
      <c r="R281" s="81" t="n"/>
      <c r="S281" s="81" t="n"/>
      <c r="T281" s="81" t="n"/>
      <c r="U281" s="81" t="n"/>
      <c r="V281" s="81" t="n"/>
      <c r="W281" t="n">
        <v>79</v>
      </c>
      <c r="X281" t="n">
        <v>7503</v>
      </c>
      <c r="Y281" s="127" t="n">
        <v>0.015</v>
      </c>
      <c r="Z281" t="n">
        <v>6</v>
      </c>
      <c r="AA281" t="n">
        <v>16</v>
      </c>
    </row>
    <row r="282">
      <c r="A282" t="n">
        <v>2021</v>
      </c>
      <c r="B282" t="n">
        <v>3</v>
      </c>
      <c r="C282" t="inlineStr">
        <is>
          <t>303xj</t>
        </is>
      </c>
      <c r="D282" t="n">
        <v>609</v>
      </c>
      <c r="E282" t="inlineStr">
        <is>
          <t>قاعده فوم جديده- منلو</t>
        </is>
      </c>
      <c r="F282" t="inlineStr">
        <is>
          <t>FMMINI10000044</t>
        </is>
      </c>
      <c r="G282" t="n">
        <v>46.5</v>
      </c>
      <c r="H282" t="n">
        <v>53.5</v>
      </c>
      <c r="I282" t="n">
        <v>50.3</v>
      </c>
      <c r="J282" t="n">
        <v>90</v>
      </c>
      <c r="K282" t="n">
        <v>120</v>
      </c>
      <c r="L282" t="n">
        <v>86</v>
      </c>
      <c r="M282" t="n">
        <v>128</v>
      </c>
      <c r="N282" s="81" t="n">
        <v>41</v>
      </c>
      <c r="O282" s="81" t="n">
        <v>11</v>
      </c>
      <c r="P282" s="81" t="n">
        <v>22</v>
      </c>
      <c r="Q282" s="81" t="n"/>
      <c r="R282" s="81" t="n"/>
      <c r="S282" s="81" t="n"/>
      <c r="T282" s="81" t="n"/>
      <c r="U282" s="81" t="n"/>
      <c r="V282" s="81" t="n"/>
      <c r="W282" t="n">
        <v>74</v>
      </c>
      <c r="X282" t="n">
        <v>5330</v>
      </c>
      <c r="Y282" s="127" t="n">
        <v>0.015</v>
      </c>
      <c r="Z282" t="n">
        <v>4</v>
      </c>
      <c r="AA282" t="n">
        <v>16</v>
      </c>
    </row>
    <row r="283">
      <c r="A283" t="n">
        <v>2021</v>
      </c>
      <c r="B283" t="n">
        <v>3</v>
      </c>
      <c r="C283" t="inlineStr">
        <is>
          <t>303xj</t>
        </is>
      </c>
      <c r="D283" t="n">
        <v>1</v>
      </c>
      <c r="E283" t="inlineStr">
        <is>
          <t>كفر سخان فرنساوى 085</t>
        </is>
      </c>
      <c r="F283" t="inlineStr">
        <is>
          <t>FMENCI20000000</t>
        </is>
      </c>
      <c r="G283" t="n">
        <v>103.23</v>
      </c>
      <c r="H283" t="n">
        <v>118.77</v>
      </c>
      <c r="I283" t="n">
        <v>113.9</v>
      </c>
      <c r="J283" t="n">
        <v>108</v>
      </c>
      <c r="K283" t="n">
        <v>100</v>
      </c>
      <c r="L283" t="n">
        <v>113</v>
      </c>
      <c r="M283" t="n">
        <v>96</v>
      </c>
      <c r="N283" s="81" t="n">
        <v>80</v>
      </c>
      <c r="O283" s="81" t="n">
        <v>24</v>
      </c>
      <c r="P283" s="81" t="n">
        <v>54</v>
      </c>
      <c r="Q283" s="81" t="n"/>
      <c r="R283" s="81" t="n"/>
      <c r="S283" s="81" t="n"/>
      <c r="T283" s="81" t="n"/>
      <c r="U283" s="81" t="n"/>
      <c r="V283" s="81" t="n"/>
      <c r="W283" t="n">
        <v>158</v>
      </c>
      <c r="X283" t="n">
        <v>20763</v>
      </c>
      <c r="Y283" s="127" t="n">
        <v>0.015</v>
      </c>
      <c r="Z283" t="n">
        <v>11</v>
      </c>
      <c r="AA283" t="n">
        <v>16</v>
      </c>
    </row>
    <row r="284">
      <c r="A284" t="n">
        <v>2021</v>
      </c>
      <c r="B284" t="n">
        <v>3</v>
      </c>
      <c r="C284" t="inlineStr">
        <is>
          <t>303xj</t>
        </is>
      </c>
      <c r="D284" t="n">
        <v>607</v>
      </c>
      <c r="E284" t="inlineStr">
        <is>
          <t>مجموعه زوايا اماميه - منلو</t>
        </is>
      </c>
      <c r="F284" t="inlineStr">
        <is>
          <t>FMMINI20000042</t>
        </is>
      </c>
      <c r="G284" t="n">
        <v>111.6</v>
      </c>
      <c r="H284" t="n">
        <v>128.4</v>
      </c>
      <c r="I284" t="n">
        <v>120.5</v>
      </c>
      <c r="J284" t="n">
        <v>90</v>
      </c>
      <c r="K284" t="n">
        <v>120</v>
      </c>
      <c r="L284" t="n">
        <v>86</v>
      </c>
      <c r="M284" t="n">
        <v>128</v>
      </c>
      <c r="N284" s="81" t="n">
        <v>42</v>
      </c>
      <c r="O284" s="81" t="n">
        <v>14</v>
      </c>
      <c r="P284" s="81" t="n">
        <v>20</v>
      </c>
      <c r="Q284" s="81" t="n"/>
      <c r="R284" s="81" t="n"/>
      <c r="S284" s="81" t="n"/>
      <c r="T284" s="81" t="n"/>
      <c r="U284" s="81" t="n"/>
      <c r="V284" s="81" t="n"/>
      <c r="W284" t="n">
        <v>76</v>
      </c>
      <c r="X284" t="n">
        <v>5332</v>
      </c>
      <c r="Y284" s="127" t="n">
        <v>0.015</v>
      </c>
      <c r="Z284" t="n">
        <v>4</v>
      </c>
      <c r="AA284" t="n">
        <v>16</v>
      </c>
    </row>
    <row r="285">
      <c r="A285" t="n">
        <v>2021</v>
      </c>
      <c r="B285" t="n">
        <v>3</v>
      </c>
      <c r="C285" t="inlineStr">
        <is>
          <t>303xj</t>
        </is>
      </c>
      <c r="D285" t="n">
        <v>608</v>
      </c>
      <c r="E285" t="inlineStr">
        <is>
          <t>مجموعه زوايا فوم خلفيه- منلو</t>
        </is>
      </c>
      <c r="F285" t="inlineStr">
        <is>
          <t>FMMINI30000043</t>
        </is>
      </c>
      <c r="G285" t="n">
        <v>102.3</v>
      </c>
      <c r="H285" t="n">
        <v>117.7</v>
      </c>
      <c r="I285" t="n">
        <v>110</v>
      </c>
      <c r="J285" t="n">
        <v>90</v>
      </c>
      <c r="K285" t="n">
        <v>120</v>
      </c>
      <c r="L285" t="n">
        <v>86</v>
      </c>
      <c r="M285" t="n">
        <v>128</v>
      </c>
      <c r="N285" s="81" t="n">
        <v>30</v>
      </c>
      <c r="O285" s="81" t="n">
        <v>12</v>
      </c>
      <c r="P285" s="81" t="n">
        <v>22</v>
      </c>
      <c r="Q285" s="81" t="n"/>
      <c r="R285" s="81" t="n"/>
      <c r="S285" s="81" t="n"/>
      <c r="T285" s="81" t="n"/>
      <c r="U285" s="81" t="n"/>
      <c r="V285" s="81" t="n"/>
      <c r="W285" t="n">
        <v>64</v>
      </c>
      <c r="X285" t="n">
        <v>5320</v>
      </c>
      <c r="Y285" s="127" t="n">
        <v>0.015</v>
      </c>
      <c r="Z285" t="n">
        <v>4</v>
      </c>
      <c r="AA285" t="n">
        <v>16</v>
      </c>
    </row>
    <row r="286">
      <c r="A286" t="n">
        <v>2021</v>
      </c>
      <c r="B286" t="n">
        <v>3</v>
      </c>
      <c r="C286" t="inlineStr">
        <is>
          <t>303xj</t>
        </is>
      </c>
      <c r="D286" t="n">
        <v>557</v>
      </c>
      <c r="F286" t="inlineStr">
        <is>
          <t>FMLGEI65UM7302</t>
        </is>
      </c>
      <c r="G286" t="n">
        <v>171.262</v>
      </c>
      <c r="H286" t="n">
        <v>194.922</v>
      </c>
      <c r="I286" t="n">
        <v>194</v>
      </c>
      <c r="J286" t="n">
        <v>20</v>
      </c>
      <c r="K286" t="n">
        <v>180</v>
      </c>
      <c r="L286" t="n">
        <v>23</v>
      </c>
      <c r="M286" t="n">
        <v>160</v>
      </c>
      <c r="N286" s="81" t="n">
        <v>9</v>
      </c>
      <c r="O286" s="81" t="n">
        <v>6</v>
      </c>
      <c r="P286" s="81" t="n">
        <v>17</v>
      </c>
      <c r="Q286" s="81" t="n">
        <v>1</v>
      </c>
      <c r="R286" s="81" t="n">
        <v>6</v>
      </c>
      <c r="S286" s="81" t="n"/>
      <c r="T286" s="81" t="n"/>
      <c r="U286" s="81" t="n"/>
      <c r="V286" s="81" t="n"/>
      <c r="W286" t="n">
        <v>38</v>
      </c>
      <c r="X286" t="n">
        <v>1358</v>
      </c>
      <c r="Y286" s="127" t="n">
        <v>0.015</v>
      </c>
      <c r="Z286" t="n">
        <v>0</v>
      </c>
      <c r="AA286" t="n">
        <v>16</v>
      </c>
    </row>
    <row r="287">
      <c r="A287" t="n">
        <v>2021</v>
      </c>
      <c r="B287" t="n">
        <v>3</v>
      </c>
      <c r="C287" t="inlineStr">
        <is>
          <t>401xs</t>
        </is>
      </c>
      <c r="D287" t="n">
        <v>10</v>
      </c>
      <c r="E287" t="inlineStr">
        <is>
          <t>(إفتا)S1B1 1754501</t>
        </is>
      </c>
      <c r="F287" t="inlineStr">
        <is>
          <t>FMAFTI10000000</t>
        </is>
      </c>
      <c r="G287" t="n">
        <v>44.64</v>
      </c>
      <c r="H287" t="n">
        <v>51.36</v>
      </c>
      <c r="I287" t="n">
        <v>52.6</v>
      </c>
      <c r="J287" t="n">
        <v>47</v>
      </c>
      <c r="K287" t="n">
        <v>154</v>
      </c>
      <c r="L287" t="n">
        <v>97</v>
      </c>
      <c r="M287" t="n">
        <v>75</v>
      </c>
      <c r="N287" s="81" t="n">
        <v>8</v>
      </c>
      <c r="O287" s="81" t="n"/>
      <c r="P287" s="81" t="n">
        <v>6</v>
      </c>
      <c r="Q287" s="81" t="n"/>
      <c r="R287" s="81" t="n"/>
      <c r="S287" s="81" t="n"/>
      <c r="T287" s="81" t="n"/>
      <c r="U287" s="81" t="n"/>
      <c r="V287" s="81" t="n"/>
      <c r="W287" t="n">
        <v>14</v>
      </c>
      <c r="X287" t="n">
        <v>614</v>
      </c>
      <c r="Y287" s="127" t="n">
        <v>0.02</v>
      </c>
      <c r="Z287" t="n">
        <v>1</v>
      </c>
      <c r="AA287" t="n">
        <v>18</v>
      </c>
    </row>
    <row r="288">
      <c r="A288" t="n">
        <v>2021</v>
      </c>
      <c r="B288" t="n">
        <v>3</v>
      </c>
      <c r="C288" t="inlineStr">
        <is>
          <t>401xs</t>
        </is>
      </c>
      <c r="D288" t="n">
        <v>122</v>
      </c>
      <c r="E288" t="inlineStr">
        <is>
          <t>LgWashing Mashine Base</t>
        </is>
      </c>
      <c r="F288" t="inlineStr">
        <is>
          <t>FMLGEI1000000</t>
        </is>
      </c>
      <c r="G288" t="n">
        <v>267.4</v>
      </c>
      <c r="H288" t="n">
        <v>292.6</v>
      </c>
      <c r="J288" t="n">
        <v>63</v>
      </c>
      <c r="K288" t="n">
        <v>115</v>
      </c>
      <c r="N288" s="81" t="n"/>
      <c r="O288" s="81" t="n"/>
      <c r="P288" s="81" t="n"/>
      <c r="Q288" s="81" t="n"/>
      <c r="R288" s="81" t="n"/>
      <c r="S288" s="81" t="n"/>
      <c r="T288" s="81" t="n"/>
      <c r="U288" s="81" t="n"/>
      <c r="V288" s="81" t="n"/>
      <c r="X288" t="n">
        <v>300</v>
      </c>
      <c r="Y288" s="127" t="n">
        <v>0.015</v>
      </c>
      <c r="Z288" t="n">
        <v>1</v>
      </c>
      <c r="AA288" t="n">
        <v>22</v>
      </c>
    </row>
    <row r="289">
      <c r="A289" t="n">
        <v>2021</v>
      </c>
      <c r="B289" t="n">
        <v>3</v>
      </c>
      <c r="C289" t="inlineStr">
        <is>
          <t>401xs</t>
        </is>
      </c>
      <c r="D289" t="n">
        <v>104</v>
      </c>
      <c r="E289" t="inlineStr">
        <is>
          <t>فوم تغليف سفلى شمال 11قدم المعدل  PDFRP0146</t>
        </is>
      </c>
      <c r="F289" t="inlineStr">
        <is>
          <t>FMDAIIM5000000</t>
        </is>
      </c>
      <c r="G289" t="n">
        <v>82.77</v>
      </c>
      <c r="H289" t="n">
        <v>95.23</v>
      </c>
      <c r="I289" t="n">
        <v>92.8</v>
      </c>
      <c r="J289" t="n">
        <v>140</v>
      </c>
      <c r="K289" t="n">
        <v>103</v>
      </c>
      <c r="L289" t="n">
        <v>151</v>
      </c>
      <c r="M289" t="n">
        <v>96</v>
      </c>
      <c r="N289" s="81" t="n">
        <v>6</v>
      </c>
      <c r="O289" s="81" t="n">
        <v>3</v>
      </c>
      <c r="P289" s="81" t="n">
        <v>8</v>
      </c>
      <c r="Q289" s="81" t="n"/>
      <c r="R289" s="81" t="n"/>
      <c r="S289" s="81" t="n"/>
      <c r="T289" s="81" t="n"/>
      <c r="U289" s="81" t="n"/>
      <c r="V289" s="81" t="n"/>
      <c r="W289" t="n">
        <v>17</v>
      </c>
      <c r="X289" t="n">
        <v>2105</v>
      </c>
      <c r="Y289" s="127" t="n">
        <v>0.015</v>
      </c>
      <c r="Z289" t="n">
        <v>1</v>
      </c>
      <c r="AA289" t="n">
        <v>18</v>
      </c>
    </row>
    <row r="290">
      <c r="A290" t="n">
        <v>2021</v>
      </c>
      <c r="B290" t="n">
        <v>3</v>
      </c>
      <c r="C290" t="inlineStr">
        <is>
          <t>401xs</t>
        </is>
      </c>
      <c r="D290" t="n">
        <v>103</v>
      </c>
      <c r="E290" t="inlineStr">
        <is>
          <t>فوم تغليف سفلى يمين 11قدم المعدل PDFRP0147</t>
        </is>
      </c>
      <c r="F290" t="inlineStr">
        <is>
          <t>FMDAIIM6000000</t>
        </is>
      </c>
      <c r="G290" t="n">
        <v>82.77</v>
      </c>
      <c r="H290" t="n">
        <v>95.23</v>
      </c>
      <c r="I290" t="n">
        <v>92.8</v>
      </c>
      <c r="J290" t="n">
        <v>140</v>
      </c>
      <c r="K290" t="n">
        <v>103</v>
      </c>
      <c r="L290" t="n">
        <v>151</v>
      </c>
      <c r="M290" t="n">
        <v>96</v>
      </c>
      <c r="N290" s="81" t="n">
        <v>6</v>
      </c>
      <c r="O290" s="81" t="n">
        <v>3</v>
      </c>
      <c r="P290" s="81" t="n">
        <v>8</v>
      </c>
      <c r="Q290" s="81" t="n"/>
      <c r="R290" s="81" t="n"/>
      <c r="S290" s="81" t="n"/>
      <c r="T290" s="81" t="n"/>
      <c r="U290" s="81" t="n"/>
      <c r="V290" s="81" t="n"/>
      <c r="W290" t="n">
        <v>17</v>
      </c>
      <c r="X290" t="n">
        <v>2105</v>
      </c>
      <c r="Y290" s="127" t="n">
        <v>0.015</v>
      </c>
      <c r="Z290" t="n">
        <v>1</v>
      </c>
      <c r="AA290" t="n">
        <v>18</v>
      </c>
    </row>
    <row r="291">
      <c r="A291" t="n">
        <v>2021</v>
      </c>
      <c r="B291" t="n">
        <v>3</v>
      </c>
      <c r="C291" t="inlineStr">
        <is>
          <t>401xs</t>
        </is>
      </c>
      <c r="D291" t="n">
        <v>102</v>
      </c>
      <c r="E291" t="inlineStr">
        <is>
          <t>فوم تغليف علوى شمال امامى11قدم  PDFRP0144</t>
        </is>
      </c>
      <c r="F291" t="inlineStr">
        <is>
          <t>FMDAIIM3000000</t>
        </is>
      </c>
      <c r="G291" t="n">
        <v>18.6</v>
      </c>
      <c r="H291" t="n">
        <v>21.4</v>
      </c>
      <c r="I291" t="n">
        <v>21.1</v>
      </c>
      <c r="J291" t="n">
        <v>140</v>
      </c>
      <c r="K291" t="n">
        <v>103</v>
      </c>
      <c r="L291" t="n">
        <v>151</v>
      </c>
      <c r="M291" t="n">
        <v>96</v>
      </c>
      <c r="N291" s="81" t="n">
        <v>4</v>
      </c>
      <c r="O291" s="81" t="n">
        <v>4</v>
      </c>
      <c r="P291" s="81" t="n">
        <v>10</v>
      </c>
      <c r="Q291" s="81" t="n"/>
      <c r="R291" s="81" t="n"/>
      <c r="S291" s="81" t="n"/>
      <c r="T291" s="81" t="n"/>
      <c r="U291" s="81" t="n"/>
      <c r="V291" s="81" t="n"/>
      <c r="W291" t="n">
        <v>18</v>
      </c>
      <c r="X291" t="n">
        <v>2826</v>
      </c>
      <c r="Y291" s="127" t="n">
        <v>0.015</v>
      </c>
      <c r="Z291" t="n">
        <v>1</v>
      </c>
      <c r="AA291" t="n">
        <v>18</v>
      </c>
    </row>
    <row r="292">
      <c r="A292" t="n">
        <v>2021</v>
      </c>
      <c r="B292" t="n">
        <v>3</v>
      </c>
      <c r="C292" t="inlineStr">
        <is>
          <t>401xs</t>
        </is>
      </c>
      <c r="D292" t="n">
        <v>101</v>
      </c>
      <c r="E292" t="inlineStr">
        <is>
          <t>فوم تغليف علوى شمال خلفى11قدم  PDFRP0145</t>
        </is>
      </c>
      <c r="F292" t="inlineStr">
        <is>
          <t>FMDAIIM4000000</t>
        </is>
      </c>
      <c r="G292" t="n">
        <v>18.6</v>
      </c>
      <c r="H292" t="n">
        <v>21.4</v>
      </c>
      <c r="I292" t="n">
        <v>21.1</v>
      </c>
      <c r="J292" t="n">
        <v>140</v>
      </c>
      <c r="K292" t="n">
        <v>103</v>
      </c>
      <c r="L292" t="n">
        <v>151</v>
      </c>
      <c r="M292" t="n">
        <v>96</v>
      </c>
      <c r="N292" s="81" t="n">
        <v>4</v>
      </c>
      <c r="O292" s="81" t="n">
        <v>4</v>
      </c>
      <c r="P292" s="81" t="n">
        <v>10</v>
      </c>
      <c r="Q292" s="81" t="n"/>
      <c r="R292" s="81" t="n"/>
      <c r="S292" s="81" t="n"/>
      <c r="T292" s="81" t="n"/>
      <c r="U292" s="81" t="n"/>
      <c r="V292" s="81" t="n"/>
      <c r="W292" t="n">
        <v>18</v>
      </c>
      <c r="X292" t="n">
        <v>2826</v>
      </c>
      <c r="Y292" s="127" t="n">
        <v>0.015</v>
      </c>
      <c r="Z292" t="n">
        <v>1</v>
      </c>
      <c r="AA292" t="n">
        <v>18</v>
      </c>
    </row>
    <row r="293">
      <c r="A293" t="n">
        <v>2021</v>
      </c>
      <c r="B293" t="n">
        <v>3</v>
      </c>
      <c r="C293" t="inlineStr">
        <is>
          <t>401xs</t>
        </is>
      </c>
      <c r="D293" t="n">
        <v>100</v>
      </c>
      <c r="E293" t="inlineStr">
        <is>
          <t>فوم تغليف علوى يمين امامى11قدم  PDFRP0142</t>
        </is>
      </c>
      <c r="F293" t="inlineStr">
        <is>
          <t>FMDAIIM1000000</t>
        </is>
      </c>
      <c r="G293" t="n">
        <v>18.6</v>
      </c>
      <c r="H293" t="n">
        <v>21.4</v>
      </c>
      <c r="I293" t="n">
        <v>21.1</v>
      </c>
      <c r="J293" t="n">
        <v>140</v>
      </c>
      <c r="K293" t="n">
        <v>103</v>
      </c>
      <c r="L293" t="n">
        <v>151</v>
      </c>
      <c r="M293" t="n">
        <v>96</v>
      </c>
      <c r="N293" s="81" t="n">
        <v>4</v>
      </c>
      <c r="O293" s="81" t="n">
        <v>4</v>
      </c>
      <c r="P293" s="81" t="n">
        <v>10</v>
      </c>
      <c r="Q293" s="81" t="n"/>
      <c r="R293" s="81" t="n"/>
      <c r="S293" s="81" t="n"/>
      <c r="T293" s="81" t="n"/>
      <c r="U293" s="81" t="n"/>
      <c r="V293" s="81" t="n"/>
      <c r="W293" t="n">
        <v>18</v>
      </c>
      <c r="X293" t="n">
        <v>2826</v>
      </c>
      <c r="Y293" s="127" t="n">
        <v>0.015</v>
      </c>
      <c r="Z293" t="n">
        <v>1</v>
      </c>
      <c r="AA293" t="n">
        <v>18</v>
      </c>
    </row>
    <row r="294">
      <c r="A294" t="n">
        <v>2021</v>
      </c>
      <c r="B294" t="n">
        <v>3</v>
      </c>
      <c r="C294" t="inlineStr">
        <is>
          <t>401xs</t>
        </is>
      </c>
      <c r="D294" t="n">
        <v>99</v>
      </c>
      <c r="E294" t="inlineStr">
        <is>
          <t>فوم تغليف علوى يمين خلفى11قدم  PDFRP0143</t>
        </is>
      </c>
      <c r="F294" t="inlineStr">
        <is>
          <t>FMDAIIM2000000</t>
        </is>
      </c>
      <c r="G294" t="n">
        <v>18.6</v>
      </c>
      <c r="H294" t="n">
        <v>21.4</v>
      </c>
      <c r="I294" t="n">
        <v>21.1</v>
      </c>
      <c r="J294" t="n">
        <v>140</v>
      </c>
      <c r="K294" t="n">
        <v>103</v>
      </c>
      <c r="L294" t="n">
        <v>151</v>
      </c>
      <c r="M294" t="n">
        <v>96</v>
      </c>
      <c r="N294" s="81" t="n">
        <v>4</v>
      </c>
      <c r="O294" s="81" t="n">
        <v>4</v>
      </c>
      <c r="P294" s="81" t="n">
        <v>10</v>
      </c>
      <c r="Q294" s="81" t="n"/>
      <c r="R294" s="81" t="n"/>
      <c r="S294" s="81" t="n"/>
      <c r="T294" s="81" t="n"/>
      <c r="U294" s="81" t="n"/>
      <c r="V294" s="81" t="n"/>
      <c r="W294" t="n">
        <v>18</v>
      </c>
      <c r="X294" t="n">
        <v>2826</v>
      </c>
      <c r="Y294" s="127" t="n">
        <v>0.015</v>
      </c>
      <c r="Z294" t="n">
        <v>1</v>
      </c>
      <c r="AA294" t="n">
        <v>18</v>
      </c>
    </row>
    <row r="295">
      <c r="A295" t="n">
        <v>2021</v>
      </c>
      <c r="B295" t="n">
        <v>3</v>
      </c>
      <c r="C295" t="inlineStr">
        <is>
          <t>401xs</t>
        </is>
      </c>
      <c r="D295" t="n">
        <v>167</v>
      </c>
      <c r="E295" t="inlineStr">
        <is>
          <t>فوم صندوق سمك 35 ك</t>
        </is>
      </c>
      <c r="F295" t="inlineStr">
        <is>
          <t>FMBOXI35000000</t>
        </is>
      </c>
      <c r="G295" t="n">
        <v>825.84</v>
      </c>
      <c r="H295" t="n">
        <v>950.16</v>
      </c>
      <c r="I295" t="n">
        <v>893.8</v>
      </c>
      <c r="J295" t="n">
        <v>55</v>
      </c>
      <c r="K295" t="n">
        <v>131</v>
      </c>
      <c r="L295" t="n">
        <v>40</v>
      </c>
      <c r="M295" t="n">
        <v>182</v>
      </c>
      <c r="N295" s="81" t="n">
        <v>5</v>
      </c>
      <c r="O295" s="81" t="n">
        <v>1</v>
      </c>
      <c r="P295" s="81" t="n">
        <v>2</v>
      </c>
      <c r="Q295" s="81" t="n">
        <v>1</v>
      </c>
      <c r="R295" s="81" t="n">
        <v>2</v>
      </c>
      <c r="S295" s="81" t="n"/>
      <c r="T295" s="81" t="n"/>
      <c r="U295" s="81" t="n"/>
      <c r="V295" s="81" t="n"/>
      <c r="W295" t="n">
        <v>10</v>
      </c>
      <c r="X295" t="n">
        <v>486</v>
      </c>
      <c r="Y295" s="127" t="n">
        <v>0.015</v>
      </c>
      <c r="Z295" t="n">
        <v>1</v>
      </c>
      <c r="AA295" t="n">
        <v>18</v>
      </c>
    </row>
    <row r="296">
      <c r="A296" t="n">
        <v>2021</v>
      </c>
      <c r="B296" t="n">
        <v>3</v>
      </c>
      <c r="C296" t="inlineStr">
        <is>
          <t>401xs</t>
        </is>
      </c>
      <c r="D296" t="n">
        <v>155</v>
      </c>
      <c r="E296" t="inlineStr">
        <is>
          <t>فوم طقم سخان غاز 10 لتر</t>
        </is>
      </c>
      <c r="F296" t="inlineStr">
        <is>
          <t>FMDAHI6000000</t>
        </is>
      </c>
      <c r="G296" t="n">
        <v>113.46</v>
      </c>
      <c r="H296" t="n">
        <v>130.54</v>
      </c>
      <c r="I296" t="n">
        <v>126.8</v>
      </c>
      <c r="J296" t="n">
        <v>61</v>
      </c>
      <c r="K296" t="n">
        <v>177</v>
      </c>
      <c r="L296" t="n">
        <v>82</v>
      </c>
      <c r="M296" t="n">
        <v>131</v>
      </c>
      <c r="N296" s="81" t="n">
        <v>4</v>
      </c>
      <c r="O296" s="81" t="n"/>
      <c r="P296" s="81" t="n">
        <v>3</v>
      </c>
      <c r="Q296" s="81" t="n"/>
      <c r="R296" s="81" t="n"/>
      <c r="S296" s="81" t="n"/>
      <c r="T296" s="81" t="n"/>
      <c r="U296" s="81" t="n"/>
      <c r="V296" s="81" t="n"/>
      <c r="W296" t="n">
        <v>7</v>
      </c>
      <c r="X296" t="n">
        <v>967</v>
      </c>
      <c r="Y296" s="127" t="n">
        <v>0.02</v>
      </c>
      <c r="Z296" t="n">
        <v>1</v>
      </c>
      <c r="AA296" t="n">
        <v>18</v>
      </c>
    </row>
    <row r="297">
      <c r="A297" t="n">
        <v>2021</v>
      </c>
      <c r="B297" t="n">
        <v>3</v>
      </c>
      <c r="C297" t="inlineStr">
        <is>
          <t>401xs</t>
        </is>
      </c>
      <c r="D297" t="n">
        <v>749</v>
      </c>
      <c r="E297" t="inlineStr">
        <is>
          <t>فوم علبه 124 سفلى P</t>
        </is>
      </c>
      <c r="F297" t="inlineStr">
        <is>
          <t>FMPRCB30000000</t>
        </is>
      </c>
      <c r="G297" t="n">
        <v>613.8</v>
      </c>
      <c r="H297" t="n">
        <v>706.2</v>
      </c>
      <c r="I297" t="n">
        <v>705.9</v>
      </c>
      <c r="J297" t="n">
        <v>13</v>
      </c>
      <c r="K297" t="n">
        <v>277</v>
      </c>
      <c r="L297" t="n">
        <v>18</v>
      </c>
      <c r="M297" t="n">
        <v>201</v>
      </c>
      <c r="N297" s="81" t="n"/>
      <c r="O297" s="81" t="n"/>
      <c r="P297" s="81" t="n"/>
      <c r="Q297" s="81" t="n"/>
      <c r="R297" s="81" t="n"/>
      <c r="S297" s="81" t="n"/>
      <c r="T297" s="81" t="n"/>
      <c r="U297" s="81" t="n"/>
      <c r="V297" s="81" t="n"/>
      <c r="Y297" s="127" t="n">
        <v>0.02</v>
      </c>
      <c r="Z297" t="n">
        <v>1</v>
      </c>
      <c r="AA297" t="n">
        <v>18</v>
      </c>
    </row>
    <row r="298">
      <c r="A298" t="n">
        <v>2021</v>
      </c>
      <c r="B298" t="n">
        <v>3</v>
      </c>
      <c r="C298" t="inlineStr">
        <is>
          <t>401xs</t>
        </is>
      </c>
      <c r="D298" t="n">
        <v>605</v>
      </c>
      <c r="E298" t="inlineStr">
        <is>
          <t>فوم علبه 124 علوى P</t>
        </is>
      </c>
      <c r="F298" t="inlineStr">
        <is>
          <t>FMPRCB20000000</t>
        </is>
      </c>
      <c r="G298" t="n">
        <v>588.6900000000001</v>
      </c>
      <c r="H298" t="n">
        <v>677.3099999999999</v>
      </c>
      <c r="I298" t="n">
        <v>581.2</v>
      </c>
      <c r="J298" t="n">
        <v>13</v>
      </c>
      <c r="K298" t="n">
        <v>277</v>
      </c>
      <c r="L298" t="n">
        <v>18</v>
      </c>
      <c r="M298" t="n">
        <v>201</v>
      </c>
      <c r="N298" s="81" t="n">
        <v>12</v>
      </c>
      <c r="O298" s="81" t="n">
        <v>4</v>
      </c>
      <c r="P298" s="81" t="n">
        <v>5</v>
      </c>
      <c r="Q298" s="81" t="n"/>
      <c r="R298" s="81" t="n"/>
      <c r="S298" s="81" t="n"/>
      <c r="T298" s="81" t="n"/>
      <c r="U298" s="81" t="n"/>
      <c r="V298" s="81" t="n"/>
      <c r="W298" t="n">
        <v>21</v>
      </c>
      <c r="X298" t="n">
        <v>345</v>
      </c>
      <c r="Y298" s="127" t="n">
        <v>0.02</v>
      </c>
      <c r="Z298" t="n">
        <v>1</v>
      </c>
      <c r="AA298" t="n">
        <v>18</v>
      </c>
    </row>
    <row r="299">
      <c r="A299" t="n">
        <v>2021</v>
      </c>
      <c r="B299" t="n">
        <v>3</v>
      </c>
      <c r="C299" t="inlineStr">
        <is>
          <t>Eu100R</t>
        </is>
      </c>
      <c r="D299" t="n">
        <v>122</v>
      </c>
      <c r="E299" t="inlineStr">
        <is>
          <t>LgWashing Mashine Base</t>
        </is>
      </c>
      <c r="F299" t="inlineStr">
        <is>
          <t>FMLGEI1000000</t>
        </is>
      </c>
      <c r="G299" t="n">
        <v>267.4</v>
      </c>
      <c r="H299" t="n">
        <v>292.6</v>
      </c>
      <c r="I299" t="n">
        <v>278.1</v>
      </c>
      <c r="J299" t="n">
        <v>63</v>
      </c>
      <c r="K299" t="n">
        <v>115</v>
      </c>
      <c r="L299" t="n">
        <v>71</v>
      </c>
      <c r="M299" t="n">
        <v>101</v>
      </c>
      <c r="N299" s="81" t="n">
        <v>13</v>
      </c>
      <c r="O299" s="81" t="n">
        <v>9</v>
      </c>
      <c r="P299" s="81" t="n">
        <v>16</v>
      </c>
      <c r="Q299" s="81" t="n"/>
      <c r="R299" s="81" t="n"/>
      <c r="S299" s="81" t="n"/>
      <c r="T299" s="81" t="n"/>
      <c r="U299" s="81" t="n"/>
      <c r="V299" s="81" t="n"/>
      <c r="W299" t="n">
        <v>38</v>
      </c>
      <c r="X299" t="n">
        <v>988</v>
      </c>
      <c r="Y299" s="127" t="n">
        <v>0.015</v>
      </c>
      <c r="Z299" t="n">
        <v>3</v>
      </c>
      <c r="AA299" t="n">
        <v>22</v>
      </c>
    </row>
    <row r="300">
      <c r="A300" t="n">
        <v>2021</v>
      </c>
      <c r="B300" t="n">
        <v>3</v>
      </c>
      <c r="C300" t="inlineStr">
        <is>
          <t>Eu100R</t>
        </is>
      </c>
      <c r="D300" t="n">
        <v>81</v>
      </c>
      <c r="E300" t="inlineStr">
        <is>
          <t>قاعدة بوتجاز 90 تصدير</t>
        </is>
      </c>
      <c r="F300" t="inlineStr">
        <is>
          <t>FMDACI49000001</t>
        </is>
      </c>
      <c r="G300" t="n">
        <v>360.84</v>
      </c>
      <c r="H300" t="n">
        <v>415.16</v>
      </c>
      <c r="I300" t="n">
        <v>384</v>
      </c>
      <c r="J300" t="n">
        <v>60</v>
      </c>
      <c r="K300" t="n">
        <v>120</v>
      </c>
      <c r="L300" t="n">
        <v>73</v>
      </c>
      <c r="M300" t="n">
        <v>99</v>
      </c>
      <c r="N300" s="81" t="n">
        <v>6</v>
      </c>
      <c r="O300" s="81" t="n">
        <v>4</v>
      </c>
      <c r="P300" s="81" t="n">
        <v>5</v>
      </c>
      <c r="Q300" s="81" t="n"/>
      <c r="R300" s="81" t="n"/>
      <c r="S300" s="81" t="n"/>
      <c r="T300" s="81" t="n"/>
      <c r="U300" s="81" t="n"/>
      <c r="V300" s="81" t="n"/>
      <c r="W300" t="n">
        <v>15</v>
      </c>
      <c r="X300" t="n">
        <v>725</v>
      </c>
      <c r="Y300" s="127" t="n">
        <v>0.015</v>
      </c>
      <c r="Z300" t="n">
        <v>1</v>
      </c>
      <c r="AA300" t="n">
        <v>22</v>
      </c>
    </row>
    <row r="301">
      <c r="A301" t="n">
        <v>2021</v>
      </c>
      <c r="B301" t="n">
        <v>3</v>
      </c>
      <c r="C301" t="inlineStr">
        <is>
          <t>Eu150F</t>
        </is>
      </c>
      <c r="D301" t="n">
        <v>104</v>
      </c>
      <c r="E301" t="inlineStr">
        <is>
          <t>فوم تغليف سفلى شمال 11قدم المعدل  PDFRP0146</t>
        </is>
      </c>
      <c r="F301" t="inlineStr">
        <is>
          <t>FMDAIIM5000000</t>
        </is>
      </c>
      <c r="G301" t="n">
        <v>82.77</v>
      </c>
      <c r="H301" t="n">
        <v>95.23</v>
      </c>
      <c r="I301" t="n">
        <v>88.8</v>
      </c>
      <c r="J301" t="n">
        <v>140</v>
      </c>
      <c r="K301" t="n">
        <v>103</v>
      </c>
      <c r="L301" t="n">
        <v>147</v>
      </c>
      <c r="M301" t="n">
        <v>98</v>
      </c>
      <c r="N301" s="81" t="n">
        <v>18</v>
      </c>
      <c r="O301" s="81" t="n">
        <v>10</v>
      </c>
      <c r="P301" s="81" t="n">
        <v>20</v>
      </c>
      <c r="Q301" s="81" t="n"/>
      <c r="R301" s="81" t="n">
        <v>8</v>
      </c>
      <c r="S301" s="81" t="n"/>
      <c r="T301" s="81" t="n"/>
      <c r="U301" s="81" t="n"/>
      <c r="V301" s="81" t="n"/>
      <c r="W301" t="n">
        <v>56</v>
      </c>
      <c r="X301" t="n">
        <v>6860</v>
      </c>
      <c r="Y301" s="127" t="n">
        <v>0.015</v>
      </c>
      <c r="Z301" t="n">
        <v>4</v>
      </c>
      <c r="AA301" t="n">
        <v>18</v>
      </c>
    </row>
    <row r="302">
      <c r="A302" t="n">
        <v>2021</v>
      </c>
      <c r="B302" t="n">
        <v>3</v>
      </c>
      <c r="C302" t="inlineStr">
        <is>
          <t>Eu150F</t>
        </is>
      </c>
      <c r="D302" t="n">
        <v>103</v>
      </c>
      <c r="E302" t="inlineStr">
        <is>
          <t>فوم تغليف سفلى يمين 11قدم المعدل PDFRP0147</t>
        </is>
      </c>
      <c r="F302" t="inlineStr">
        <is>
          <t>FMDAIIM6000000</t>
        </is>
      </c>
      <c r="G302" t="n">
        <v>82.77</v>
      </c>
      <c r="H302" t="n">
        <v>95.23</v>
      </c>
      <c r="I302" t="n">
        <v>88.8</v>
      </c>
      <c r="J302" t="n">
        <v>140</v>
      </c>
      <c r="K302" t="n">
        <v>103</v>
      </c>
      <c r="L302" t="n">
        <v>147</v>
      </c>
      <c r="M302" t="n">
        <v>98</v>
      </c>
      <c r="N302" s="81" t="n">
        <v>20</v>
      </c>
      <c r="O302" s="81" t="n">
        <v>10</v>
      </c>
      <c r="P302" s="81" t="n">
        <v>20</v>
      </c>
      <c r="Q302" s="81" t="n"/>
      <c r="R302" s="81" t="n">
        <v>8</v>
      </c>
      <c r="S302" s="81" t="n"/>
      <c r="T302" s="81" t="n"/>
      <c r="U302" s="81" t="n"/>
      <c r="V302" s="81" t="n"/>
      <c r="W302" t="n">
        <v>58</v>
      </c>
      <c r="X302" t="n">
        <v>6862</v>
      </c>
      <c r="Y302" s="127" t="n">
        <v>0.015</v>
      </c>
      <c r="Z302" t="n">
        <v>4</v>
      </c>
      <c r="AA302" t="n">
        <v>18</v>
      </c>
    </row>
    <row r="303">
      <c r="A303" t="n">
        <v>2021</v>
      </c>
      <c r="B303" t="n">
        <v>3</v>
      </c>
      <c r="C303" t="inlineStr">
        <is>
          <t>Eu150F</t>
        </is>
      </c>
      <c r="D303" t="n">
        <v>102</v>
      </c>
      <c r="E303" t="inlineStr">
        <is>
          <t>فوم تغليف علوى شمال امامى11قدم  PDFRP0144</t>
        </is>
      </c>
      <c r="F303" t="inlineStr">
        <is>
          <t>FMDAIIM3000000</t>
        </is>
      </c>
      <c r="G303" t="n">
        <v>18.6</v>
      </c>
      <c r="H303" t="n">
        <v>21.4</v>
      </c>
      <c r="I303" t="n">
        <v>20.5</v>
      </c>
      <c r="J303" t="n">
        <v>140</v>
      </c>
      <c r="K303" t="n">
        <v>103</v>
      </c>
      <c r="L303" t="n">
        <v>147</v>
      </c>
      <c r="M303" t="n">
        <v>98</v>
      </c>
      <c r="N303" s="81" t="n">
        <v>24</v>
      </c>
      <c r="O303" s="81" t="n">
        <v>15</v>
      </c>
      <c r="P303" s="81" t="n">
        <v>16</v>
      </c>
      <c r="Q303" s="81" t="n"/>
      <c r="R303" s="81" t="n">
        <v>8</v>
      </c>
      <c r="S303" s="81" t="n"/>
      <c r="T303" s="81" t="n"/>
      <c r="U303" s="81" t="n"/>
      <c r="V303" s="81" t="n"/>
      <c r="W303" t="n">
        <v>63</v>
      </c>
      <c r="X303" t="n">
        <v>6795</v>
      </c>
      <c r="Y303" s="127" t="n">
        <v>0.015</v>
      </c>
      <c r="Z303" t="n">
        <v>4</v>
      </c>
      <c r="AA303" t="n">
        <v>18</v>
      </c>
    </row>
    <row r="304">
      <c r="A304" t="n">
        <v>2021</v>
      </c>
      <c r="B304" t="n">
        <v>3</v>
      </c>
      <c r="C304" t="inlineStr">
        <is>
          <t>Eu150F</t>
        </is>
      </c>
      <c r="D304" t="n">
        <v>101</v>
      </c>
      <c r="E304" t="inlineStr">
        <is>
          <t>فوم تغليف علوى شمال خلفى11قدم  PDFRP0145</t>
        </is>
      </c>
      <c r="F304" t="inlineStr">
        <is>
          <t>FMDAIIM4000000</t>
        </is>
      </c>
      <c r="G304" t="n">
        <v>18.6</v>
      </c>
      <c r="H304" t="n">
        <v>21.4</v>
      </c>
      <c r="I304" t="n">
        <v>20.5</v>
      </c>
      <c r="J304" t="n">
        <v>140</v>
      </c>
      <c r="K304" t="n">
        <v>103</v>
      </c>
      <c r="L304" t="n">
        <v>147</v>
      </c>
      <c r="M304" t="n">
        <v>98</v>
      </c>
      <c r="N304" s="81" t="n">
        <v>24</v>
      </c>
      <c r="O304" s="81" t="n">
        <v>15</v>
      </c>
      <c r="P304" s="81" t="n">
        <v>16</v>
      </c>
      <c r="Q304" s="81" t="n"/>
      <c r="R304" s="81" t="n">
        <v>8</v>
      </c>
      <c r="S304" s="81" t="n"/>
      <c r="T304" s="81" t="n"/>
      <c r="U304" s="81" t="n"/>
      <c r="V304" s="81" t="n"/>
      <c r="W304" t="n">
        <v>63</v>
      </c>
      <c r="X304" t="n">
        <v>6795</v>
      </c>
      <c r="Y304" s="127" t="n">
        <v>0.015</v>
      </c>
      <c r="Z304" t="n">
        <v>4</v>
      </c>
      <c r="AA304" t="n">
        <v>18</v>
      </c>
    </row>
    <row r="305">
      <c r="A305" t="n">
        <v>2021</v>
      </c>
      <c r="B305" t="n">
        <v>3</v>
      </c>
      <c r="C305" t="inlineStr">
        <is>
          <t>Eu150F</t>
        </is>
      </c>
      <c r="D305" t="n">
        <v>100</v>
      </c>
      <c r="E305" t="inlineStr">
        <is>
          <t>فوم تغليف علوى يمين امامى11قدم  PDFRP0142</t>
        </is>
      </c>
      <c r="F305" t="inlineStr">
        <is>
          <t>FMDAIIM1000000</t>
        </is>
      </c>
      <c r="G305" t="n">
        <v>18.6</v>
      </c>
      <c r="H305" t="n">
        <v>21.4</v>
      </c>
      <c r="I305" t="n">
        <v>20.5</v>
      </c>
      <c r="J305" t="n">
        <v>140</v>
      </c>
      <c r="K305" t="n">
        <v>103</v>
      </c>
      <c r="L305" t="n">
        <v>147</v>
      </c>
      <c r="M305" t="n">
        <v>98</v>
      </c>
      <c r="N305" s="81" t="n">
        <v>24</v>
      </c>
      <c r="O305" s="81" t="n">
        <v>15</v>
      </c>
      <c r="P305" s="81" t="n">
        <v>16</v>
      </c>
      <c r="Q305" s="81" t="n"/>
      <c r="R305" s="81" t="n">
        <v>8</v>
      </c>
      <c r="S305" s="81" t="n"/>
      <c r="T305" s="81" t="n"/>
      <c r="U305" s="81" t="n"/>
      <c r="V305" s="81" t="n"/>
      <c r="W305" t="n">
        <v>63</v>
      </c>
      <c r="X305" t="n">
        <v>6795</v>
      </c>
      <c r="Y305" s="127" t="n">
        <v>0.015</v>
      </c>
      <c r="Z305" t="n">
        <v>4</v>
      </c>
      <c r="AA305" t="n">
        <v>18</v>
      </c>
    </row>
    <row r="306">
      <c r="A306" t="n">
        <v>2021</v>
      </c>
      <c r="B306" t="n">
        <v>3</v>
      </c>
      <c r="C306" t="inlineStr">
        <is>
          <t>Eu150F</t>
        </is>
      </c>
      <c r="D306" t="n">
        <v>99</v>
      </c>
      <c r="E306" t="inlineStr">
        <is>
          <t>فوم تغليف علوى يمين خلفى11قدم  PDFRP0143</t>
        </is>
      </c>
      <c r="F306" t="inlineStr">
        <is>
          <t>FMDAIIM2000000</t>
        </is>
      </c>
      <c r="G306" t="n">
        <v>18.6</v>
      </c>
      <c r="H306" t="n">
        <v>21.4</v>
      </c>
      <c r="I306" t="n">
        <v>20.5</v>
      </c>
      <c r="J306" t="n">
        <v>140</v>
      </c>
      <c r="K306" t="n">
        <v>103</v>
      </c>
      <c r="L306" t="n">
        <v>147</v>
      </c>
      <c r="M306" t="n">
        <v>98</v>
      </c>
      <c r="N306" s="81" t="n">
        <v>24</v>
      </c>
      <c r="O306" s="81" t="n">
        <v>15</v>
      </c>
      <c r="P306" s="81" t="n">
        <v>16</v>
      </c>
      <c r="Q306" s="81" t="n"/>
      <c r="R306" s="81" t="n">
        <v>8</v>
      </c>
      <c r="S306" s="81" t="n"/>
      <c r="T306" s="81" t="n"/>
      <c r="U306" s="81" t="n"/>
      <c r="V306" s="81" t="n"/>
      <c r="W306" t="n">
        <v>63</v>
      </c>
      <c r="X306" t="n">
        <v>6795</v>
      </c>
      <c r="Y306" s="127" t="n">
        <v>0.015</v>
      </c>
      <c r="Z306" t="n">
        <v>4</v>
      </c>
      <c r="AA306" t="n">
        <v>18</v>
      </c>
    </row>
    <row r="307">
      <c r="A307" t="n">
        <v>2021</v>
      </c>
      <c r="B307" t="n">
        <v>3</v>
      </c>
      <c r="C307" t="inlineStr">
        <is>
          <t>Eu150F</t>
        </is>
      </c>
      <c r="D307" t="n">
        <v>178</v>
      </c>
      <c r="E307" t="inlineStr">
        <is>
          <t>فوم دعامه 60*90 (مجمعه)</t>
        </is>
      </c>
      <c r="F307" t="inlineStr">
        <is>
          <t>FMDACI66090000</t>
        </is>
      </c>
      <c r="G307" t="n">
        <v>46.5</v>
      </c>
      <c r="H307" t="n">
        <v>53.5</v>
      </c>
      <c r="I307" t="n">
        <v>51.8</v>
      </c>
      <c r="J307" t="n">
        <v>60</v>
      </c>
      <c r="K307" t="n">
        <v>120</v>
      </c>
      <c r="L307" t="n">
        <v>72</v>
      </c>
      <c r="M307" t="n">
        <v>101</v>
      </c>
      <c r="N307" s="81" t="n">
        <v>33</v>
      </c>
      <c r="O307" s="81" t="n">
        <v>18</v>
      </c>
      <c r="P307" s="81" t="n">
        <v>32</v>
      </c>
      <c r="Q307" s="81" t="n"/>
      <c r="R307" s="81" t="n"/>
      <c r="S307" s="81" t="n"/>
      <c r="T307" s="81" t="n"/>
      <c r="U307" s="81" t="n"/>
      <c r="V307" s="81" t="n"/>
      <c r="W307" t="n">
        <v>83</v>
      </c>
      <c r="X307" t="n">
        <v>4423</v>
      </c>
      <c r="Y307" s="127" t="n">
        <v>0.015</v>
      </c>
      <c r="Z307" t="n">
        <v>4</v>
      </c>
      <c r="AA307" t="n">
        <v>18</v>
      </c>
    </row>
    <row r="308">
      <c r="A308" t="n">
        <v>2021</v>
      </c>
      <c r="B308" t="n">
        <v>3</v>
      </c>
      <c r="C308" t="inlineStr">
        <is>
          <t>Eu150F</t>
        </is>
      </c>
      <c r="D308" t="n">
        <v>167</v>
      </c>
      <c r="E308" t="inlineStr">
        <is>
          <t>فوم صندوق سمك 35 ك</t>
        </is>
      </c>
      <c r="F308" t="inlineStr">
        <is>
          <t>FMBOXI35000000</t>
        </is>
      </c>
      <c r="G308" t="n">
        <v>825.84</v>
      </c>
      <c r="H308" t="n">
        <v>950.16</v>
      </c>
      <c r="I308" t="n">
        <v>842</v>
      </c>
      <c r="J308" t="n">
        <v>55</v>
      </c>
      <c r="K308" t="n">
        <v>131</v>
      </c>
      <c r="L308" t="n">
        <v>48</v>
      </c>
      <c r="M308" t="n">
        <v>149</v>
      </c>
      <c r="N308" s="81" t="n">
        <v>1</v>
      </c>
      <c r="O308" s="81" t="n">
        <v>1</v>
      </c>
      <c r="P308" s="81" t="n">
        <v>2</v>
      </c>
      <c r="Q308" s="81" t="n"/>
      <c r="R308" s="81" t="n"/>
      <c r="S308" s="81" t="n"/>
      <c r="T308" s="81" t="n"/>
      <c r="U308" s="81" t="n"/>
      <c r="V308" s="81" t="n"/>
      <c r="W308" t="n">
        <v>4</v>
      </c>
      <c r="X308" t="n">
        <v>516</v>
      </c>
      <c r="Y308" s="127" t="n">
        <v>0.015</v>
      </c>
      <c r="Z308" t="n">
        <v>1</v>
      </c>
      <c r="AA308" t="n">
        <v>18</v>
      </c>
    </row>
    <row r="309">
      <c r="A309" t="n">
        <v>2021</v>
      </c>
      <c r="B309" t="n">
        <v>3</v>
      </c>
      <c r="C309" t="inlineStr">
        <is>
          <t>Eu150F</t>
        </is>
      </c>
      <c r="D309" t="n">
        <v>155</v>
      </c>
      <c r="E309" t="inlineStr">
        <is>
          <t>فوم طقم سخان غاز 10 لتر</t>
        </is>
      </c>
      <c r="F309" t="inlineStr">
        <is>
          <t>FMDAHI6000000</t>
        </is>
      </c>
      <c r="G309" t="n">
        <v>113.46</v>
      </c>
      <c r="H309" t="n">
        <v>130.54</v>
      </c>
      <c r="I309" t="n">
        <v>122.2</v>
      </c>
      <c r="J309" t="n">
        <v>61</v>
      </c>
      <c r="K309" t="n">
        <v>177</v>
      </c>
      <c r="L309" t="n">
        <v>81</v>
      </c>
      <c r="M309" t="n">
        <v>138</v>
      </c>
      <c r="N309" s="81" t="n">
        <v>10</v>
      </c>
      <c r="O309" s="81" t="n">
        <v>3</v>
      </c>
      <c r="P309" s="81" t="n">
        <v>10</v>
      </c>
      <c r="Q309" s="81" t="n"/>
      <c r="R309" s="81" t="n">
        <v>1</v>
      </c>
      <c r="S309" s="81" t="n"/>
      <c r="T309" s="81" t="n"/>
      <c r="U309" s="81" t="n"/>
      <c r="V309" s="81" t="n"/>
      <c r="W309" t="n">
        <v>24</v>
      </c>
      <c r="X309" t="n">
        <v>2184</v>
      </c>
      <c r="Y309" s="127" t="n">
        <v>0.02</v>
      </c>
      <c r="Z309" t="n">
        <v>2</v>
      </c>
      <c r="AA309" t="n">
        <v>18</v>
      </c>
    </row>
    <row r="310">
      <c r="A310" t="n">
        <v>2021</v>
      </c>
      <c r="B310" t="n">
        <v>3</v>
      </c>
      <c r="C310" t="inlineStr">
        <is>
          <t>Eu150F</t>
        </is>
      </c>
      <c r="D310" t="n">
        <v>749</v>
      </c>
      <c r="E310" t="inlineStr">
        <is>
          <t>فوم علبه 124 سفلى P</t>
        </is>
      </c>
      <c r="F310" t="inlineStr">
        <is>
          <t>FMPRCB30000000</t>
        </is>
      </c>
      <c r="G310" t="n">
        <v>613.8</v>
      </c>
      <c r="H310" t="n">
        <v>706.2</v>
      </c>
      <c r="I310" t="n">
        <v>702.4</v>
      </c>
      <c r="J310" t="n">
        <v>13</v>
      </c>
      <c r="K310" t="n">
        <v>277</v>
      </c>
      <c r="L310" t="n">
        <v>17</v>
      </c>
      <c r="M310" t="n">
        <v>215</v>
      </c>
      <c r="N310" s="81" t="n"/>
      <c r="O310" s="81" t="n"/>
      <c r="P310" s="81" t="n"/>
      <c r="Q310" s="81" t="n"/>
      <c r="R310" s="81" t="n"/>
      <c r="S310" s="81" t="n"/>
      <c r="T310" s="81" t="n"/>
      <c r="U310" s="81" t="n"/>
      <c r="V310" s="81" t="n"/>
      <c r="Y310" s="127" t="n">
        <v>0.02</v>
      </c>
      <c r="Z310" t="n">
        <v>2</v>
      </c>
      <c r="AA310" t="n">
        <v>18</v>
      </c>
    </row>
    <row r="311">
      <c r="A311" t="n">
        <v>2021</v>
      </c>
      <c r="B311" t="n">
        <v>3</v>
      </c>
      <c r="C311" t="inlineStr">
        <is>
          <t>Eu150F</t>
        </is>
      </c>
      <c r="D311" t="n">
        <v>605</v>
      </c>
      <c r="E311" t="inlineStr">
        <is>
          <t>فوم علبه 124 علوى P</t>
        </is>
      </c>
      <c r="F311" t="inlineStr">
        <is>
          <t>FMPRCB20000000</t>
        </is>
      </c>
      <c r="G311" t="n">
        <v>588.6900000000001</v>
      </c>
      <c r="H311" t="n">
        <v>677.3099999999999</v>
      </c>
      <c r="I311" t="n">
        <v>580.6</v>
      </c>
      <c r="J311" t="n">
        <v>13</v>
      </c>
      <c r="K311" t="n">
        <v>277</v>
      </c>
      <c r="L311" t="n">
        <v>17</v>
      </c>
      <c r="M311" t="n">
        <v>215</v>
      </c>
      <c r="N311" s="81" t="n">
        <v>18</v>
      </c>
      <c r="O311" s="81" t="n">
        <v>10</v>
      </c>
      <c r="P311" s="81" t="n">
        <v>12</v>
      </c>
      <c r="Q311" s="81" t="n"/>
      <c r="R311" s="81" t="n"/>
      <c r="S311" s="81" t="n"/>
      <c r="T311" s="81" t="n"/>
      <c r="U311" s="81" t="n"/>
      <c r="V311" s="81" t="n"/>
      <c r="W311" t="n">
        <v>40</v>
      </c>
      <c r="X311" t="n">
        <v>664</v>
      </c>
      <c r="Y311" s="127" t="n">
        <v>0.02</v>
      </c>
      <c r="Z311" t="n">
        <v>2</v>
      </c>
      <c r="AA311" t="n">
        <v>18</v>
      </c>
    </row>
    <row r="312">
      <c r="A312" t="n">
        <v>2021</v>
      </c>
      <c r="B312" t="n">
        <v>3</v>
      </c>
      <c r="C312" t="inlineStr">
        <is>
          <t>Eu150F</t>
        </is>
      </c>
      <c r="D312" t="n">
        <v>140</v>
      </c>
      <c r="E312" t="inlineStr">
        <is>
          <t>فوم قاعده 60*90 (مجمعه)</t>
        </is>
      </c>
      <c r="F312" t="inlineStr">
        <is>
          <t>FMDACI16090000</t>
        </is>
      </c>
      <c r="G312" t="n">
        <v>451.05</v>
      </c>
      <c r="H312" t="n">
        <v>518.95</v>
      </c>
      <c r="I312" t="n">
        <v>485.8</v>
      </c>
      <c r="J312" t="n">
        <v>60</v>
      </c>
      <c r="K312" t="n">
        <v>120</v>
      </c>
      <c r="L312" t="n">
        <v>72</v>
      </c>
      <c r="M312" t="n">
        <v>101</v>
      </c>
      <c r="N312" s="81" t="n">
        <v>24</v>
      </c>
      <c r="O312" s="81" t="n">
        <v>5</v>
      </c>
      <c r="P312" s="81" t="n">
        <v>17</v>
      </c>
      <c r="Q312" s="81" t="n"/>
      <c r="R312" s="81" t="n"/>
      <c r="S312" s="81" t="n"/>
      <c r="T312" s="81" t="n"/>
      <c r="U312" s="81" t="n"/>
      <c r="V312" s="81" t="n"/>
      <c r="W312" t="n">
        <v>46</v>
      </c>
      <c r="X312" t="n">
        <v>4442</v>
      </c>
      <c r="Y312" s="127" t="n">
        <v>0.015</v>
      </c>
      <c r="Z312" t="n">
        <v>4</v>
      </c>
      <c r="AA312" t="n">
        <v>18</v>
      </c>
    </row>
    <row r="313">
      <c r="A313" t="n">
        <v>2021</v>
      </c>
      <c r="B313" t="n">
        <v>3</v>
      </c>
      <c r="C313" t="inlineStr">
        <is>
          <t>Eu150F</t>
        </is>
      </c>
      <c r="D313" t="n">
        <v>134</v>
      </c>
      <c r="E313" t="inlineStr">
        <is>
          <t>فوم كشاف طوارئ جراند 1</t>
        </is>
      </c>
      <c r="F313" t="inlineStr">
        <is>
          <t>FMGREI10000000</t>
        </is>
      </c>
      <c r="G313" t="n">
        <v>9.300000000000001</v>
      </c>
      <c r="H313" t="n">
        <v>10.7</v>
      </c>
      <c r="I313" t="n">
        <v>11</v>
      </c>
      <c r="J313" t="n">
        <v>429</v>
      </c>
      <c r="K313" t="n">
        <v>101</v>
      </c>
      <c r="L313" t="n">
        <v>397</v>
      </c>
      <c r="M313" t="n">
        <v>109</v>
      </c>
      <c r="N313" s="81" t="n">
        <v>20</v>
      </c>
      <c r="O313" s="81" t="n">
        <v>12</v>
      </c>
      <c r="P313" s="81" t="n">
        <v>33</v>
      </c>
      <c r="Q313" s="81" t="n"/>
      <c r="R313" s="81" t="n"/>
      <c r="S313" s="81" t="n"/>
      <c r="T313" s="81" t="n"/>
      <c r="U313" s="81" t="n"/>
      <c r="V313" s="81" t="n"/>
      <c r="W313" t="n">
        <v>65</v>
      </c>
      <c r="X313" t="n">
        <v>8965</v>
      </c>
      <c r="Y313" s="127" t="n">
        <v>0.02</v>
      </c>
      <c r="Z313" t="n">
        <v>3</v>
      </c>
      <c r="AA313" t="n">
        <v>18</v>
      </c>
    </row>
    <row r="314">
      <c r="A314" t="n">
        <v>2021</v>
      </c>
      <c r="B314" t="n">
        <v>3</v>
      </c>
      <c r="C314" t="inlineStr">
        <is>
          <t>Eu150F</t>
        </is>
      </c>
      <c r="D314" t="n">
        <v>131</v>
      </c>
      <c r="E314" t="inlineStr">
        <is>
          <t>فوم كوش 130</t>
        </is>
      </c>
      <c r="F314" t="inlineStr">
        <is>
          <t>FMDACI51300000</t>
        </is>
      </c>
      <c r="G314" t="n">
        <v>9.300000000000001</v>
      </c>
      <c r="H314" t="n">
        <v>10.7</v>
      </c>
      <c r="I314" t="n">
        <v>11</v>
      </c>
      <c r="J314" t="n">
        <v>772</v>
      </c>
      <c r="K314" t="n">
        <v>117</v>
      </c>
      <c r="L314" t="n">
        <v>972</v>
      </c>
      <c r="M314" t="n">
        <v>93</v>
      </c>
      <c r="N314" s="81" t="n">
        <v>14</v>
      </c>
      <c r="O314" s="81" t="n">
        <v>6</v>
      </c>
      <c r="P314" s="81" t="n">
        <v>12</v>
      </c>
      <c r="Q314" s="81" t="n"/>
      <c r="R314" s="81" t="n"/>
      <c r="S314" s="81" t="n"/>
      <c r="T314" s="81" t="n"/>
      <c r="U314" s="81" t="n"/>
      <c r="V314" s="81" t="n"/>
      <c r="W314" t="n">
        <v>32</v>
      </c>
      <c r="X314" t="n">
        <v>10032</v>
      </c>
      <c r="Y314" s="127" t="n">
        <v>0.02</v>
      </c>
      <c r="Z314" t="n">
        <v>2</v>
      </c>
      <c r="AA314" t="n">
        <v>18</v>
      </c>
    </row>
    <row r="315">
      <c r="A315" t="n">
        <v>2021</v>
      </c>
      <c r="B315" t="n">
        <v>3</v>
      </c>
      <c r="C315" t="inlineStr">
        <is>
          <t>Eu150F</t>
        </is>
      </c>
      <c r="D315" t="n">
        <v>130</v>
      </c>
      <c r="E315" t="inlineStr">
        <is>
          <t>فوم كوش 152</t>
        </is>
      </c>
      <c r="F315" t="inlineStr">
        <is>
          <t>FMDACI51520000</t>
        </is>
      </c>
      <c r="G315" t="n">
        <v>11.16</v>
      </c>
      <c r="H315" t="n">
        <v>12.84</v>
      </c>
      <c r="I315" t="n">
        <v>12.1</v>
      </c>
      <c r="J315" t="n">
        <v>336</v>
      </c>
      <c r="K315" t="n">
        <v>96</v>
      </c>
      <c r="L315" t="n">
        <v>279</v>
      </c>
      <c r="M315" t="n">
        <v>117</v>
      </c>
      <c r="N315" s="81" t="n">
        <v>20</v>
      </c>
      <c r="O315" s="81" t="n"/>
      <c r="P315" s="81" t="n">
        <v>20</v>
      </c>
      <c r="Q315" s="81" t="n"/>
      <c r="R315" s="81" t="n"/>
      <c r="S315" s="81" t="n"/>
      <c r="T315" s="81" t="n"/>
      <c r="U315" s="81" t="n"/>
      <c r="V315" s="81" t="n"/>
      <c r="W315" t="n">
        <v>40</v>
      </c>
      <c r="X315" t="n">
        <v>7240</v>
      </c>
      <c r="Y315" s="127" t="n">
        <v>0.02</v>
      </c>
      <c r="Z315" t="n">
        <v>2</v>
      </c>
      <c r="AA315" t="n">
        <v>18</v>
      </c>
    </row>
    <row r="316">
      <c r="A316" t="n">
        <v>2021</v>
      </c>
      <c r="B316" t="n">
        <v>3</v>
      </c>
      <c r="C316" t="inlineStr">
        <is>
          <t>Eu150R</t>
        </is>
      </c>
      <c r="D316" t="n">
        <v>49</v>
      </c>
      <c r="E316" t="inlineStr">
        <is>
          <t xml:space="preserve"> LgWashing machine (Cover)</t>
        </is>
      </c>
      <c r="F316" t="inlineStr">
        <is>
          <t>FMLGEI20000000</t>
        </is>
      </c>
      <c r="G316" t="n">
        <v>95.5</v>
      </c>
      <c r="H316" t="n">
        <v>104.5</v>
      </c>
      <c r="I316" t="n">
        <v>107.7</v>
      </c>
      <c r="J316" t="n">
        <v>101</v>
      </c>
      <c r="K316" t="n">
        <v>107</v>
      </c>
      <c r="L316" t="n">
        <v>68</v>
      </c>
      <c r="M316" t="n">
        <v>106</v>
      </c>
      <c r="N316" s="81" t="n">
        <v>22</v>
      </c>
      <c r="O316" s="81" t="n">
        <v>6</v>
      </c>
      <c r="P316" s="81" t="n">
        <v>13</v>
      </c>
      <c r="Q316" s="81" t="n"/>
      <c r="R316" s="81" t="n"/>
      <c r="S316" s="81" t="n">
        <v>6</v>
      </c>
      <c r="T316" s="81" t="n"/>
      <c r="U316" s="81" t="n"/>
      <c r="V316" s="81" t="n"/>
      <c r="W316" t="n">
        <v>47</v>
      </c>
      <c r="X316" t="n">
        <v>3491</v>
      </c>
      <c r="Y316" s="127" t="n">
        <v>0.015</v>
      </c>
      <c r="Z316" t="n">
        <v>4</v>
      </c>
      <c r="AA316" t="n">
        <v>18</v>
      </c>
    </row>
    <row r="317">
      <c r="A317" t="n">
        <v>2021</v>
      </c>
      <c r="B317" t="n">
        <v>3</v>
      </c>
      <c r="C317" t="inlineStr">
        <is>
          <t>Eu150R</t>
        </is>
      </c>
      <c r="D317" t="n">
        <v>550</v>
      </c>
      <c r="E317" t="inlineStr">
        <is>
          <t>FRONT 43LM55</t>
        </is>
      </c>
      <c r="F317" t="inlineStr">
        <is>
          <t>FMLGEI43LM55FR</t>
        </is>
      </c>
      <c r="G317" t="n">
        <v>32.025</v>
      </c>
      <c r="H317" t="n">
        <v>38.045</v>
      </c>
      <c r="I317" t="n">
        <v>34.8</v>
      </c>
      <c r="J317" t="n">
        <v>108</v>
      </c>
      <c r="K317" t="n">
        <v>100</v>
      </c>
      <c r="L317" t="n">
        <v>110</v>
      </c>
      <c r="M317" t="n">
        <v>99</v>
      </c>
      <c r="N317" s="81" t="n">
        <v>23</v>
      </c>
      <c r="O317" s="81" t="n">
        <v>10</v>
      </c>
      <c r="P317" s="81" t="n">
        <v>13</v>
      </c>
      <c r="Q317" s="81" t="n"/>
      <c r="R317" s="81" t="n"/>
      <c r="S317" s="81" t="n"/>
      <c r="T317" s="81" t="n"/>
      <c r="U317" s="81" t="n"/>
      <c r="V317" s="81" t="n"/>
      <c r="W317" t="n">
        <v>46</v>
      </c>
      <c r="X317" t="n">
        <v>4486</v>
      </c>
      <c r="Y317" s="127" t="n">
        <v>0.015</v>
      </c>
      <c r="Z317" t="n">
        <v>3</v>
      </c>
      <c r="AA317" t="n">
        <v>16</v>
      </c>
    </row>
    <row r="318">
      <c r="A318" t="n">
        <v>2021</v>
      </c>
      <c r="B318" t="n">
        <v>3</v>
      </c>
      <c r="C318" t="inlineStr">
        <is>
          <t>Eu150R</t>
        </is>
      </c>
      <c r="D318" t="n">
        <v>449</v>
      </c>
      <c r="E318" t="inlineStr">
        <is>
          <t>FRONT 43LM63</t>
        </is>
      </c>
      <c r="F318" t="inlineStr">
        <is>
          <t>FMLGEI43LM63FR</t>
        </is>
      </c>
      <c r="G318" t="n">
        <v>40.986</v>
      </c>
      <c r="H318" t="n">
        <v>50.048</v>
      </c>
      <c r="I318" t="n">
        <v>43.9</v>
      </c>
      <c r="J318" t="n">
        <v>108</v>
      </c>
      <c r="K318" t="n">
        <v>100</v>
      </c>
      <c r="L318" t="n">
        <v>126</v>
      </c>
      <c r="M318" t="n">
        <v>87</v>
      </c>
      <c r="N318" s="81" t="n">
        <v>62</v>
      </c>
      <c r="O318" s="81" t="n">
        <v>16</v>
      </c>
      <c r="P318" s="81" t="n">
        <v>39</v>
      </c>
      <c r="Q318" s="81" t="n"/>
      <c r="R318" s="81" t="n"/>
      <c r="S318" s="81" t="n"/>
      <c r="T318" s="81" t="n"/>
      <c r="U318" s="81" t="n"/>
      <c r="V318" s="81" t="n"/>
      <c r="W318" t="n">
        <v>117</v>
      </c>
      <c r="X318" t="n">
        <v>11277</v>
      </c>
      <c r="Y318" s="127" t="n">
        <v>0.015</v>
      </c>
      <c r="Z318" t="n">
        <v>6</v>
      </c>
      <c r="AA318" t="n">
        <v>16</v>
      </c>
    </row>
    <row r="319">
      <c r="A319" t="n">
        <v>2021</v>
      </c>
      <c r="B319" t="n">
        <v>3</v>
      </c>
      <c r="C319" t="inlineStr">
        <is>
          <t>Eu150R</t>
        </is>
      </c>
      <c r="D319" t="n">
        <v>330</v>
      </c>
      <c r="E319" t="inlineStr">
        <is>
          <t>LG 49UJ63</t>
        </is>
      </c>
      <c r="F319" t="inlineStr">
        <is>
          <t>FMLGEI49630000</t>
        </is>
      </c>
      <c r="G319" t="n">
        <v>382.046</v>
      </c>
      <c r="H319" t="n">
        <v>434.826</v>
      </c>
      <c r="I319" t="n">
        <v>413</v>
      </c>
      <c r="J319" t="n">
        <v>103</v>
      </c>
      <c r="K319" t="n">
        <v>140</v>
      </c>
      <c r="L319" t="n">
        <v>108</v>
      </c>
      <c r="M319" t="n">
        <v>133</v>
      </c>
      <c r="N319" s="81" t="n">
        <v>5</v>
      </c>
      <c r="O319" s="81" t="n">
        <v>1</v>
      </c>
      <c r="P319" s="81" t="n">
        <v>4</v>
      </c>
      <c r="Q319" s="81" t="n"/>
      <c r="R319" s="81" t="n"/>
      <c r="S319" s="81" t="n"/>
      <c r="T319" s="81" t="n"/>
      <c r="U319" s="81" t="n"/>
      <c r="V319" s="81" t="n"/>
      <c r="W319" t="n">
        <v>9</v>
      </c>
      <c r="X319" t="n">
        <v>549</v>
      </c>
      <c r="Y319" s="127" t="n">
        <v>0.015</v>
      </c>
      <c r="Z319" t="n">
        <v>1</v>
      </c>
      <c r="AA319" t="n">
        <v>16</v>
      </c>
    </row>
    <row r="320">
      <c r="A320" t="n">
        <v>2021</v>
      </c>
      <c r="B320" t="n">
        <v>3</v>
      </c>
      <c r="C320" t="inlineStr">
        <is>
          <t>Eu150R</t>
        </is>
      </c>
      <c r="D320" t="n">
        <v>556</v>
      </c>
      <c r="E320" t="inlineStr">
        <is>
          <t>LG 65 UM 73 top&amp;bottom</t>
        </is>
      </c>
      <c r="F320" t="inlineStr">
        <is>
          <t>FMLGEI65UM7301</t>
        </is>
      </c>
      <c r="G320" t="n">
        <v>1003.106</v>
      </c>
      <c r="H320" t="n">
        <v>1141.686</v>
      </c>
      <c r="I320" t="n">
        <v>1086.3</v>
      </c>
      <c r="J320" t="n">
        <v>20</v>
      </c>
      <c r="K320" t="n">
        <v>180</v>
      </c>
      <c r="L320" t="n">
        <v>24</v>
      </c>
      <c r="M320" t="n">
        <v>152</v>
      </c>
      <c r="N320" s="81" t="n">
        <v>12</v>
      </c>
      <c r="O320" s="81" t="n">
        <v>13</v>
      </c>
      <c r="P320" s="81" t="n">
        <v>15</v>
      </c>
      <c r="Q320" s="81" t="n">
        <v>2</v>
      </c>
      <c r="R320" s="81" t="n">
        <v>5</v>
      </c>
      <c r="S320" s="81" t="n"/>
      <c r="T320" s="81" t="n"/>
      <c r="U320" s="81" t="n"/>
      <c r="V320" s="81" t="n"/>
      <c r="W320" t="n">
        <v>46</v>
      </c>
      <c r="X320" t="n">
        <v>1486</v>
      </c>
      <c r="Y320" s="127" t="n">
        <v>0.015</v>
      </c>
      <c r="Z320" t="n">
        <v>4</v>
      </c>
      <c r="AA320" t="n">
        <v>16</v>
      </c>
    </row>
    <row r="321">
      <c r="A321" t="n">
        <v>2021</v>
      </c>
      <c r="B321" t="n">
        <v>3</v>
      </c>
      <c r="C321" t="inlineStr">
        <is>
          <t>Eu150R</t>
        </is>
      </c>
      <c r="D321" t="n">
        <v>437</v>
      </c>
      <c r="E321" t="inlineStr">
        <is>
          <t xml:space="preserve">LG32LM55/LM63 </t>
        </is>
      </c>
      <c r="F321" t="inlineStr">
        <is>
          <t>FMLGEI32LM5563</t>
        </is>
      </c>
      <c r="G321" t="n">
        <v>158.088</v>
      </c>
      <c r="H321" t="n">
        <v>179.928</v>
      </c>
      <c r="I321" t="n">
        <v>176.1</v>
      </c>
      <c r="J321" t="n">
        <v>120</v>
      </c>
      <c r="K321" t="n">
        <v>120</v>
      </c>
      <c r="L321" t="n">
        <v>138</v>
      </c>
      <c r="M321" t="n">
        <v>105</v>
      </c>
      <c r="N321" s="81" t="n">
        <v>14</v>
      </c>
      <c r="O321" s="81" t="n">
        <v>2</v>
      </c>
      <c r="P321" s="81" t="n">
        <v>8</v>
      </c>
      <c r="Q321" s="81" t="n"/>
      <c r="R321" s="81" t="n">
        <v>2</v>
      </c>
      <c r="S321" s="81" t="n"/>
      <c r="T321" s="81" t="n"/>
      <c r="U321" s="81" t="n"/>
      <c r="V321" s="81" t="n"/>
      <c r="W321" t="n">
        <v>26</v>
      </c>
      <c r="X321" t="n">
        <v>3801</v>
      </c>
      <c r="Y321" s="127" t="n">
        <v>0.015</v>
      </c>
      <c r="Z321" t="n">
        <v>2</v>
      </c>
      <c r="AA321" t="n">
        <v>16</v>
      </c>
    </row>
    <row r="322">
      <c r="A322" t="n">
        <v>2021</v>
      </c>
      <c r="B322" t="n">
        <v>3</v>
      </c>
      <c r="C322" t="inlineStr">
        <is>
          <t>Eu150R</t>
        </is>
      </c>
      <c r="D322" t="n">
        <v>438</v>
      </c>
      <c r="E322" t="inlineStr">
        <is>
          <t xml:space="preserve">LG43LM63/UM73 </t>
        </is>
      </c>
      <c r="F322" t="inlineStr">
        <is>
          <t>FMLGEI43LM6373</t>
        </is>
      </c>
      <c r="G322" t="n">
        <v>315.235</v>
      </c>
      <c r="H322" t="n">
        <v>358.785</v>
      </c>
      <c r="I322" t="n">
        <v>344.9</v>
      </c>
      <c r="J322" t="n">
        <v>67</v>
      </c>
      <c r="K322" t="n">
        <v>161</v>
      </c>
      <c r="L322" t="n">
        <v>85</v>
      </c>
      <c r="M322" t="n">
        <v>128</v>
      </c>
      <c r="N322" s="81" t="n">
        <v>40</v>
      </c>
      <c r="O322" s="81" t="n">
        <v>15</v>
      </c>
      <c r="P322" s="81" t="n">
        <v>38</v>
      </c>
      <c r="Q322" s="81" t="n"/>
      <c r="R322" s="81" t="n"/>
      <c r="S322" s="81" t="n"/>
      <c r="T322" s="81" t="n"/>
      <c r="U322" s="81" t="n"/>
      <c r="V322" s="81" t="n"/>
      <c r="W322" t="n">
        <v>92</v>
      </c>
      <c r="X322" t="n">
        <v>7712</v>
      </c>
      <c r="Y322" s="127" t="n">
        <v>0.015</v>
      </c>
      <c r="Z322" t="n">
        <v>6</v>
      </c>
      <c r="AA322" t="n">
        <v>16</v>
      </c>
    </row>
    <row r="323">
      <c r="A323" t="n">
        <v>2021</v>
      </c>
      <c r="B323" t="n">
        <v>3</v>
      </c>
      <c r="C323" t="inlineStr">
        <is>
          <t>Eu150R</t>
        </is>
      </c>
      <c r="D323" t="n">
        <v>669</v>
      </c>
      <c r="E323" t="inlineStr">
        <is>
          <t>LG65UP77_TB</t>
        </is>
      </c>
      <c r="F323" t="inlineStr">
        <is>
          <t>FMLGEI065UP770</t>
        </is>
      </c>
      <c r="G323" t="n">
        <v>897.7140000000001</v>
      </c>
      <c r="H323" t="n">
        <v>1021.734</v>
      </c>
      <c r="I323" t="n">
        <v>999.9</v>
      </c>
      <c r="J323" t="n">
        <v>40</v>
      </c>
      <c r="K323" t="n">
        <v>180</v>
      </c>
      <c r="L323" t="n">
        <v>36</v>
      </c>
      <c r="M323" t="n">
        <v>199</v>
      </c>
      <c r="N323" s="81" t="n">
        <v>59</v>
      </c>
      <c r="O323" s="81" t="n">
        <v>34</v>
      </c>
      <c r="P323" s="81" t="n">
        <v>76</v>
      </c>
      <c r="Q323" s="81" t="n"/>
      <c r="R323" s="81" t="n">
        <v>2</v>
      </c>
      <c r="S323" s="81" t="n"/>
      <c r="T323" s="81" t="n"/>
      <c r="U323" s="81" t="n"/>
      <c r="V323" s="81" t="n"/>
      <c r="W323" t="n">
        <v>171</v>
      </c>
      <c r="X323" t="n">
        <v>2823</v>
      </c>
      <c r="Y323" s="127" t="n">
        <v>0.015</v>
      </c>
      <c r="Z323" t="n">
        <v>7</v>
      </c>
      <c r="AA323" t="n">
        <v>16</v>
      </c>
    </row>
    <row r="324">
      <c r="A324" t="n">
        <v>2021</v>
      </c>
      <c r="B324" t="n">
        <v>3</v>
      </c>
      <c r="C324" t="inlineStr">
        <is>
          <t>Eu150R</t>
        </is>
      </c>
      <c r="D324" t="n">
        <v>667</v>
      </c>
      <c r="E324" t="inlineStr">
        <is>
          <t>LG65UP81-top&amp;bootom</t>
        </is>
      </c>
      <c r="F324" t="inlineStr">
        <is>
          <t>FMLGEI065UP810</t>
        </is>
      </c>
      <c r="G324" t="n">
        <v>1462.314</v>
      </c>
      <c r="H324" t="n">
        <v>1664.334</v>
      </c>
      <c r="J324" t="n">
        <v>18</v>
      </c>
      <c r="K324" t="n">
        <v>200</v>
      </c>
      <c r="N324" s="81" t="n"/>
      <c r="O324" s="81" t="n"/>
      <c r="P324" s="81" t="n"/>
      <c r="Q324" s="81" t="n"/>
      <c r="R324" s="81" t="n"/>
      <c r="S324" s="81" t="n"/>
      <c r="T324" s="81" t="n"/>
      <c r="U324" s="81" t="n"/>
      <c r="V324" s="81" t="n"/>
      <c r="X324" t="n">
        <v>160</v>
      </c>
      <c r="Y324" s="127" t="n">
        <v>0.015</v>
      </c>
      <c r="Z324" t="n">
        <v>1</v>
      </c>
      <c r="AA324" t="n">
        <v>16</v>
      </c>
    </row>
    <row r="325">
      <c r="A325" t="n">
        <v>2021</v>
      </c>
      <c r="B325" t="n">
        <v>3</v>
      </c>
      <c r="C325" t="inlineStr">
        <is>
          <t>Eu150R</t>
        </is>
      </c>
      <c r="D325" t="n">
        <v>50</v>
      </c>
      <c r="E325" t="inlineStr">
        <is>
          <t>LgWashing machine (Angels)</t>
        </is>
      </c>
      <c r="F325" t="inlineStr">
        <is>
          <t>FMLGEI40000000</t>
        </is>
      </c>
      <c r="G325" t="n">
        <v>51.57</v>
      </c>
      <c r="H325" t="n">
        <v>56.43</v>
      </c>
      <c r="I325" t="n">
        <v>57.8</v>
      </c>
      <c r="J325" t="n">
        <v>101</v>
      </c>
      <c r="K325" t="n">
        <v>107</v>
      </c>
      <c r="L325" t="n">
        <v>68</v>
      </c>
      <c r="M325" t="n">
        <v>106</v>
      </c>
      <c r="N325" s="81" t="n">
        <v>16</v>
      </c>
      <c r="O325" s="81" t="n">
        <v>8</v>
      </c>
      <c r="P325" s="81" t="n">
        <v>23</v>
      </c>
      <c r="Q325" s="81" t="n"/>
      <c r="R325" s="81" t="n"/>
      <c r="S325" s="81" t="n">
        <v>5</v>
      </c>
      <c r="T325" s="81" t="n"/>
      <c r="U325" s="81" t="n"/>
      <c r="V325" s="81" t="n"/>
      <c r="W325" t="n">
        <v>52</v>
      </c>
      <c r="X325" t="n">
        <v>3496</v>
      </c>
      <c r="Y325" s="127" t="n">
        <v>0.015</v>
      </c>
      <c r="Z325" t="n">
        <v>4</v>
      </c>
      <c r="AA325" t="n">
        <v>18</v>
      </c>
    </row>
    <row r="326">
      <c r="A326" t="n">
        <v>2021</v>
      </c>
      <c r="B326" t="n">
        <v>3</v>
      </c>
      <c r="C326" t="inlineStr">
        <is>
          <t>Eu150R</t>
        </is>
      </c>
      <c r="D326" t="n">
        <v>122</v>
      </c>
      <c r="E326" t="inlineStr">
        <is>
          <t>LgWashing Mashine Base</t>
        </is>
      </c>
      <c r="F326" t="inlineStr">
        <is>
          <t>FMLGEI1000000</t>
        </is>
      </c>
      <c r="G326" t="n">
        <v>267.4</v>
      </c>
      <c r="H326" t="n">
        <v>292.6</v>
      </c>
      <c r="I326" t="n">
        <v>283</v>
      </c>
      <c r="J326" t="n">
        <v>63</v>
      </c>
      <c r="K326" t="n">
        <v>115</v>
      </c>
      <c r="L326" t="n">
        <v>72</v>
      </c>
      <c r="M326" t="n">
        <v>101</v>
      </c>
      <c r="N326" s="81" t="n">
        <v>10</v>
      </c>
      <c r="O326" s="81" t="n">
        <v>4</v>
      </c>
      <c r="P326" s="81" t="n">
        <v>6</v>
      </c>
      <c r="Q326" s="81" t="n"/>
      <c r="R326" s="81" t="n"/>
      <c r="S326" s="81" t="n"/>
      <c r="T326" s="81" t="n"/>
      <c r="U326" s="81" t="n"/>
      <c r="V326" s="81" t="n"/>
      <c r="W326" t="n">
        <v>20</v>
      </c>
      <c r="X326" t="n">
        <v>3070</v>
      </c>
      <c r="Y326" s="127" t="n">
        <v>0.015</v>
      </c>
      <c r="Z326" t="n">
        <v>4</v>
      </c>
      <c r="AA326" t="n">
        <v>22</v>
      </c>
    </row>
    <row r="327">
      <c r="A327" t="n">
        <v>2021</v>
      </c>
      <c r="B327" t="n">
        <v>3</v>
      </c>
      <c r="C327" t="inlineStr">
        <is>
          <t>Eu150R</t>
        </is>
      </c>
      <c r="D327" t="n">
        <v>281</v>
      </c>
      <c r="E327" t="inlineStr">
        <is>
          <t>صندوق 10 ك فلات ك 18 بدون بادج</t>
        </is>
      </c>
      <c r="F327" t="inlineStr">
        <is>
          <t>FM000B10180000</t>
        </is>
      </c>
      <c r="G327" t="n">
        <v>265.05</v>
      </c>
      <c r="H327" t="n">
        <v>304.95</v>
      </c>
      <c r="I327" t="n">
        <v>284.8</v>
      </c>
      <c r="J327" t="n">
        <v>120</v>
      </c>
      <c r="K327" t="n">
        <v>120</v>
      </c>
      <c r="L327" t="n">
        <v>122</v>
      </c>
      <c r="M327" t="n">
        <v>118</v>
      </c>
      <c r="N327" s="81" t="n">
        <v>16</v>
      </c>
      <c r="O327" s="81" t="n">
        <v>5</v>
      </c>
      <c r="P327" s="81" t="n">
        <v>11</v>
      </c>
      <c r="Q327" s="81" t="n"/>
      <c r="R327" s="81" t="n"/>
      <c r="S327" s="81" t="n"/>
      <c r="T327" s="81" t="n"/>
      <c r="U327" s="81" t="n"/>
      <c r="V327" s="81" t="n"/>
      <c r="W327" t="n">
        <v>31</v>
      </c>
      <c r="X327" t="n">
        <v>3221</v>
      </c>
      <c r="Y327" s="127" t="n">
        <v>0.015</v>
      </c>
      <c r="Z327" t="n">
        <v>3</v>
      </c>
      <c r="AA327" t="n">
        <v>18</v>
      </c>
    </row>
    <row r="328">
      <c r="A328" t="n">
        <v>2021</v>
      </c>
      <c r="B328" t="n">
        <v>3</v>
      </c>
      <c r="C328" t="inlineStr">
        <is>
          <t>Eu150R</t>
        </is>
      </c>
      <c r="D328" t="n">
        <v>273</v>
      </c>
      <c r="E328" t="inlineStr">
        <is>
          <t>صندوق سمك 25 ك بني سويف</t>
        </is>
      </c>
      <c r="F328" t="inlineStr">
        <is>
          <t>FM000B25000000</t>
        </is>
      </c>
      <c r="G328" t="n">
        <v>524.52</v>
      </c>
      <c r="H328" t="n">
        <v>603.48</v>
      </c>
      <c r="I328" t="n">
        <v>582.6</v>
      </c>
      <c r="J328" t="n">
        <v>93</v>
      </c>
      <c r="K328" t="n">
        <v>116</v>
      </c>
      <c r="L328" t="n">
        <v>73</v>
      </c>
      <c r="M328" t="n">
        <v>150</v>
      </c>
      <c r="N328" s="81" t="n">
        <v>20</v>
      </c>
      <c r="O328" s="81" t="n">
        <v>6</v>
      </c>
      <c r="P328" s="81" t="n">
        <v>18</v>
      </c>
      <c r="Q328" s="81" t="n"/>
      <c r="R328" s="81" t="n">
        <v>1</v>
      </c>
      <c r="S328" s="81" t="n"/>
      <c r="T328" s="81" t="n"/>
      <c r="U328" s="81" t="n"/>
      <c r="V328" s="81" t="n"/>
      <c r="W328" t="n">
        <v>45</v>
      </c>
      <c r="X328" t="n">
        <v>4869</v>
      </c>
      <c r="Y328" s="127" t="n">
        <v>0.015</v>
      </c>
      <c r="Z328" t="n">
        <v>4</v>
      </c>
      <c r="AA328" t="n">
        <v>16</v>
      </c>
    </row>
    <row r="329">
      <c r="A329" t="n">
        <v>2021</v>
      </c>
      <c r="B329" t="n">
        <v>3</v>
      </c>
      <c r="C329" t="inlineStr">
        <is>
          <t>Eu150R</t>
        </is>
      </c>
      <c r="D329" t="n">
        <v>271</v>
      </c>
      <c r="E329" t="inlineStr">
        <is>
          <t>صندوق سمك 5ك بنى سويف</t>
        </is>
      </c>
      <c r="F329" t="inlineStr">
        <is>
          <t>FM000B05000000</t>
        </is>
      </c>
      <c r="G329" t="n">
        <v>149.73</v>
      </c>
      <c r="H329" t="n">
        <v>172.27</v>
      </c>
      <c r="I329" t="n">
        <v>166.1</v>
      </c>
      <c r="J329" t="n">
        <v>151</v>
      </c>
      <c r="K329" t="n">
        <v>95</v>
      </c>
      <c r="L329" t="n">
        <v>157</v>
      </c>
      <c r="M329" t="n">
        <v>92</v>
      </c>
      <c r="N329" s="81" t="n">
        <v>7</v>
      </c>
      <c r="O329" s="81" t="n">
        <v>1</v>
      </c>
      <c r="P329" s="81" t="n">
        <v>6</v>
      </c>
      <c r="Q329" s="81" t="n"/>
      <c r="R329" s="81" t="n"/>
      <c r="S329" s="81" t="n"/>
      <c r="T329" s="81" t="n"/>
      <c r="U329" s="81" t="n"/>
      <c r="V329" s="81" t="n"/>
      <c r="W329" t="n">
        <v>14</v>
      </c>
      <c r="X329" t="n">
        <v>2364</v>
      </c>
      <c r="Y329" s="127" t="n">
        <v>0.015</v>
      </c>
      <c r="Z329" t="n">
        <v>2</v>
      </c>
      <c r="AA329" t="n">
        <v>16</v>
      </c>
    </row>
    <row r="330">
      <c r="A330" t="n">
        <v>2021</v>
      </c>
      <c r="B330" t="n">
        <v>3</v>
      </c>
      <c r="C330" t="inlineStr">
        <is>
          <t>Eu150R</t>
        </is>
      </c>
      <c r="D330" t="n">
        <v>254</v>
      </c>
      <c r="E330" t="inlineStr">
        <is>
          <t>طقم سخان بلونايل ذو 4 اطقم</t>
        </is>
      </c>
      <c r="F330" t="inlineStr">
        <is>
          <t>FMDAHI40000000</t>
        </is>
      </c>
      <c r="G330" t="n">
        <v>188.79</v>
      </c>
      <c r="H330" t="n">
        <v>217.21</v>
      </c>
      <c r="I330" t="n">
        <v>209.9</v>
      </c>
      <c r="J330" t="n">
        <v>88</v>
      </c>
      <c r="K330" t="n">
        <v>164</v>
      </c>
      <c r="L330" t="n">
        <v>102</v>
      </c>
      <c r="M330" t="n">
        <v>141</v>
      </c>
      <c r="N330" s="81" t="n">
        <v>53</v>
      </c>
      <c r="O330" s="81" t="n">
        <v>33</v>
      </c>
      <c r="P330" s="81" t="n">
        <v>61</v>
      </c>
      <c r="Q330" s="81" t="n"/>
      <c r="R330" s="81" t="n">
        <v>4</v>
      </c>
      <c r="S330" s="81" t="n"/>
      <c r="T330" s="81" t="n"/>
      <c r="U330" s="81" t="n"/>
      <c r="V330" s="81" t="n"/>
      <c r="W330" t="n">
        <v>149</v>
      </c>
      <c r="X330" t="n">
        <v>14429</v>
      </c>
      <c r="Y330" s="127" t="n">
        <v>0.02</v>
      </c>
      <c r="Z330" t="n">
        <v>8</v>
      </c>
      <c r="AA330" t="n">
        <v>16</v>
      </c>
    </row>
    <row r="331">
      <c r="A331" t="n">
        <v>2021</v>
      </c>
      <c r="B331" t="n">
        <v>3</v>
      </c>
      <c r="C331" t="inlineStr">
        <is>
          <t>Eu150R</t>
        </is>
      </c>
      <c r="D331" t="n">
        <v>225</v>
      </c>
      <c r="E331" t="inlineStr">
        <is>
          <t>علبة صندوق سمك 20 ك فلات الجديدة</t>
        </is>
      </c>
      <c r="F331" t="inlineStr">
        <is>
          <t>FMBOXI20FB0000</t>
        </is>
      </c>
      <c r="G331" t="n">
        <v>345.96</v>
      </c>
      <c r="H331" t="n">
        <v>398.04</v>
      </c>
      <c r="I331" t="n">
        <v>378.8</v>
      </c>
      <c r="J331" t="n">
        <v>169</v>
      </c>
      <c r="K331" t="n">
        <v>128</v>
      </c>
      <c r="L331" t="n">
        <v>129</v>
      </c>
      <c r="M331" t="n">
        <v>168</v>
      </c>
      <c r="N331" s="81" t="n">
        <v>12</v>
      </c>
      <c r="O331" s="81" t="n">
        <v>2</v>
      </c>
      <c r="P331" s="81" t="n">
        <v>10</v>
      </c>
      <c r="Q331" s="81" t="n"/>
      <c r="R331" s="81" t="n"/>
      <c r="S331" s="81" t="n"/>
      <c r="T331" s="81" t="n"/>
      <c r="U331" s="81" t="n"/>
      <c r="V331" s="81" t="n"/>
      <c r="W331" t="n">
        <v>24</v>
      </c>
      <c r="X331" t="n">
        <v>2064</v>
      </c>
      <c r="Y331" s="127" t="n">
        <v>0.015</v>
      </c>
      <c r="Z331" t="n">
        <v>3</v>
      </c>
      <c r="AA331" t="n">
        <v>18</v>
      </c>
    </row>
    <row r="332">
      <c r="A332" t="n">
        <v>2021</v>
      </c>
      <c r="B332" t="n">
        <v>3</v>
      </c>
      <c r="C332" t="inlineStr">
        <is>
          <t>Eu150R</t>
        </is>
      </c>
      <c r="D332" t="n">
        <v>219</v>
      </c>
      <c r="E332" t="inlineStr">
        <is>
          <t>غطاء صندوق سمك 20 ك فلات الجديدة</t>
        </is>
      </c>
      <c r="F332" t="inlineStr">
        <is>
          <t>FMBOXI20FC0000</t>
        </is>
      </c>
      <c r="G332" t="n">
        <v>106.02</v>
      </c>
      <c r="H332" t="n">
        <v>121.98</v>
      </c>
      <c r="I332" t="n">
        <v>111</v>
      </c>
      <c r="J332" t="n">
        <v>238</v>
      </c>
      <c r="K332" t="n">
        <v>91</v>
      </c>
      <c r="L332" t="n">
        <v>216</v>
      </c>
      <c r="M332" t="n">
        <v>100</v>
      </c>
      <c r="N332" s="81" t="n">
        <v>10</v>
      </c>
      <c r="O332" s="81" t="n"/>
      <c r="P332" s="81" t="n">
        <v>3</v>
      </c>
      <c r="Q332" s="81" t="n"/>
      <c r="R332" s="81" t="n"/>
      <c r="S332" s="81" t="n"/>
      <c r="T332" s="81" t="n"/>
      <c r="U332" s="81" t="n"/>
      <c r="V332" s="81" t="n"/>
      <c r="W332" t="n">
        <v>13</v>
      </c>
      <c r="X332" t="n">
        <v>1620</v>
      </c>
      <c r="Y332" s="127" t="n">
        <v>0.015</v>
      </c>
      <c r="Z332" t="n">
        <v>2</v>
      </c>
      <c r="AA332" t="n">
        <v>18</v>
      </c>
    </row>
    <row r="333">
      <c r="A333" t="n">
        <v>2021</v>
      </c>
      <c r="B333" t="n">
        <v>3</v>
      </c>
      <c r="C333" t="inlineStr">
        <is>
          <t>Eu150R</t>
        </is>
      </c>
      <c r="D333" t="n">
        <v>104</v>
      </c>
      <c r="E333" t="inlineStr">
        <is>
          <t>فوم تغليف سفلى شمال 11قدم المعدل  PDFRP0146</t>
        </is>
      </c>
      <c r="F333" t="inlineStr">
        <is>
          <t>FMDAIIM5000000</t>
        </is>
      </c>
      <c r="G333" t="n">
        <v>82.77</v>
      </c>
      <c r="H333" t="n">
        <v>95.23</v>
      </c>
      <c r="I333" t="n">
        <v>89.3</v>
      </c>
      <c r="J333" t="n">
        <v>140</v>
      </c>
      <c r="K333" t="n">
        <v>103</v>
      </c>
      <c r="L333" t="n">
        <v>145</v>
      </c>
      <c r="M333" t="n">
        <v>100</v>
      </c>
      <c r="N333" s="81" t="n">
        <v>5</v>
      </c>
      <c r="O333" s="81" t="n">
        <v>8</v>
      </c>
      <c r="P333" s="81" t="n">
        <v>5</v>
      </c>
      <c r="Q333" s="81" t="n"/>
      <c r="R333" s="81" t="n">
        <v>6</v>
      </c>
      <c r="S333" s="81" t="n"/>
      <c r="T333" s="81" t="n"/>
      <c r="U333" s="81" t="n"/>
      <c r="V333" s="81" t="n"/>
      <c r="W333" t="n">
        <v>24</v>
      </c>
      <c r="X333" t="n">
        <v>3948</v>
      </c>
      <c r="Y333" s="127" t="n">
        <v>0.015</v>
      </c>
      <c r="Z333" t="n">
        <v>2</v>
      </c>
      <c r="AA333" t="n">
        <v>18</v>
      </c>
    </row>
    <row r="334">
      <c r="A334" t="n">
        <v>2021</v>
      </c>
      <c r="B334" t="n">
        <v>3</v>
      </c>
      <c r="C334" t="inlineStr">
        <is>
          <t>Eu150R</t>
        </is>
      </c>
      <c r="D334" t="n">
        <v>103</v>
      </c>
      <c r="E334" t="inlineStr">
        <is>
          <t>فوم تغليف سفلى يمين 11قدم المعدل PDFRP0147</t>
        </is>
      </c>
      <c r="F334" t="inlineStr">
        <is>
          <t>FMDAIIM6000000</t>
        </is>
      </c>
      <c r="G334" t="n">
        <v>82.77</v>
      </c>
      <c r="H334" t="n">
        <v>95.23</v>
      </c>
      <c r="I334" t="n">
        <v>89.3</v>
      </c>
      <c r="J334" t="n">
        <v>140</v>
      </c>
      <c r="K334" t="n">
        <v>103</v>
      </c>
      <c r="L334" t="n">
        <v>145</v>
      </c>
      <c r="M334" t="n">
        <v>100</v>
      </c>
      <c r="N334" s="81" t="n">
        <v>7</v>
      </c>
      <c r="O334" s="81" t="n">
        <v>8</v>
      </c>
      <c r="P334" s="81" t="n">
        <v>5</v>
      </c>
      <c r="Q334" s="81" t="n"/>
      <c r="R334" s="81" t="n">
        <v>6</v>
      </c>
      <c r="S334" s="81" t="n"/>
      <c r="T334" s="81" t="n"/>
      <c r="U334" s="81" t="n"/>
      <c r="V334" s="81" t="n"/>
      <c r="W334" t="n">
        <v>26</v>
      </c>
      <c r="X334" t="n">
        <v>3950</v>
      </c>
      <c r="Y334" s="127" t="n">
        <v>0.015</v>
      </c>
      <c r="Z334" t="n">
        <v>2</v>
      </c>
      <c r="AA334" t="n">
        <v>18</v>
      </c>
    </row>
    <row r="335">
      <c r="A335" t="n">
        <v>2021</v>
      </c>
      <c r="B335" t="n">
        <v>3</v>
      </c>
      <c r="C335" t="inlineStr">
        <is>
          <t>Eu150R</t>
        </is>
      </c>
      <c r="D335" t="n">
        <v>102</v>
      </c>
      <c r="E335" t="inlineStr">
        <is>
          <t>فوم تغليف علوى شمال امامى11قدم  PDFRP0144</t>
        </is>
      </c>
      <c r="F335" t="inlineStr">
        <is>
          <t>FMDAIIM3000000</t>
        </is>
      </c>
      <c r="G335" t="n">
        <v>18.6</v>
      </c>
      <c r="H335" t="n">
        <v>21.4</v>
      </c>
      <c r="I335" t="n">
        <v>20.5</v>
      </c>
      <c r="J335" t="n">
        <v>140</v>
      </c>
      <c r="K335" t="n">
        <v>103</v>
      </c>
      <c r="L335" t="n">
        <v>145</v>
      </c>
      <c r="M335" t="n">
        <v>100</v>
      </c>
      <c r="N335" s="81" t="n">
        <v>9</v>
      </c>
      <c r="O335" s="81" t="n">
        <v>9</v>
      </c>
      <c r="P335" s="81" t="n">
        <v>7</v>
      </c>
      <c r="Q335" s="81" t="n"/>
      <c r="R335" s="81" t="n">
        <v>6</v>
      </c>
      <c r="S335" s="81" t="n"/>
      <c r="T335" s="81" t="n"/>
      <c r="U335" s="81" t="n"/>
      <c r="V335" s="81" t="n"/>
      <c r="W335" t="n">
        <v>31</v>
      </c>
      <c r="X335" t="n">
        <v>3955</v>
      </c>
      <c r="Y335" s="127" t="n">
        <v>0.015</v>
      </c>
      <c r="Z335" t="n">
        <v>2</v>
      </c>
      <c r="AA335" t="n">
        <v>18</v>
      </c>
    </row>
    <row r="336">
      <c r="A336" t="n">
        <v>2021</v>
      </c>
      <c r="B336" t="n">
        <v>3</v>
      </c>
      <c r="C336" t="inlineStr">
        <is>
          <t>Eu150R</t>
        </is>
      </c>
      <c r="D336" t="n">
        <v>101</v>
      </c>
      <c r="E336" t="inlineStr">
        <is>
          <t>فوم تغليف علوى شمال خلفى11قدم  PDFRP0145</t>
        </is>
      </c>
      <c r="F336" t="inlineStr">
        <is>
          <t>FMDAIIM4000000</t>
        </is>
      </c>
      <c r="G336" t="n">
        <v>18.6</v>
      </c>
      <c r="H336" t="n">
        <v>21.4</v>
      </c>
      <c r="I336" t="n">
        <v>20.5</v>
      </c>
      <c r="J336" t="n">
        <v>140</v>
      </c>
      <c r="K336" t="n">
        <v>103</v>
      </c>
      <c r="L336" t="n">
        <v>145</v>
      </c>
      <c r="M336" t="n">
        <v>100</v>
      </c>
      <c r="N336" s="81" t="n">
        <v>9</v>
      </c>
      <c r="O336" s="81" t="n">
        <v>9</v>
      </c>
      <c r="P336" s="81" t="n">
        <v>7</v>
      </c>
      <c r="Q336" s="81" t="n"/>
      <c r="R336" s="81" t="n">
        <v>6</v>
      </c>
      <c r="S336" s="81" t="n"/>
      <c r="T336" s="81" t="n"/>
      <c r="U336" s="81" t="n"/>
      <c r="V336" s="81" t="n"/>
      <c r="W336" t="n">
        <v>31</v>
      </c>
      <c r="X336" t="n">
        <v>3955</v>
      </c>
      <c r="Y336" s="127" t="n">
        <v>0.015</v>
      </c>
      <c r="Z336" t="n">
        <v>2</v>
      </c>
      <c r="AA336" t="n">
        <v>18</v>
      </c>
    </row>
    <row r="337">
      <c r="A337" t="n">
        <v>2021</v>
      </c>
      <c r="B337" t="n">
        <v>3</v>
      </c>
      <c r="C337" t="inlineStr">
        <is>
          <t>Eu150R</t>
        </is>
      </c>
      <c r="D337" t="n">
        <v>100</v>
      </c>
      <c r="E337" t="inlineStr">
        <is>
          <t>فوم تغليف علوى يمين امامى11قدم  PDFRP0142</t>
        </is>
      </c>
      <c r="F337" t="inlineStr">
        <is>
          <t>FMDAIIM1000000</t>
        </is>
      </c>
      <c r="G337" t="n">
        <v>18.6</v>
      </c>
      <c r="H337" t="n">
        <v>21.4</v>
      </c>
      <c r="I337" t="n">
        <v>20.5</v>
      </c>
      <c r="J337" t="n">
        <v>140</v>
      </c>
      <c r="K337" t="n">
        <v>103</v>
      </c>
      <c r="L337" t="n">
        <v>145</v>
      </c>
      <c r="M337" t="n">
        <v>100</v>
      </c>
      <c r="N337" s="81" t="n">
        <v>9</v>
      </c>
      <c r="O337" s="81" t="n">
        <v>9</v>
      </c>
      <c r="P337" s="81" t="n">
        <v>7</v>
      </c>
      <c r="Q337" s="81" t="n"/>
      <c r="R337" s="81" t="n">
        <v>6</v>
      </c>
      <c r="S337" s="81" t="n"/>
      <c r="T337" s="81" t="n"/>
      <c r="U337" s="81" t="n"/>
      <c r="V337" s="81" t="n"/>
      <c r="W337" t="n">
        <v>31</v>
      </c>
      <c r="X337" t="n">
        <v>3955</v>
      </c>
      <c r="Y337" s="127" t="n">
        <v>0.015</v>
      </c>
      <c r="Z337" t="n">
        <v>2</v>
      </c>
      <c r="AA337" t="n">
        <v>18</v>
      </c>
    </row>
    <row r="338">
      <c r="A338" t="n">
        <v>2021</v>
      </c>
      <c r="B338" t="n">
        <v>3</v>
      </c>
      <c r="C338" t="inlineStr">
        <is>
          <t>Eu150R</t>
        </is>
      </c>
      <c r="D338" t="n">
        <v>99</v>
      </c>
      <c r="E338" t="inlineStr">
        <is>
          <t>فوم تغليف علوى يمين خلفى11قدم  PDFRP0143</t>
        </is>
      </c>
      <c r="F338" t="inlineStr">
        <is>
          <t>FMDAIIM2000000</t>
        </is>
      </c>
      <c r="G338" t="n">
        <v>18.6</v>
      </c>
      <c r="H338" t="n">
        <v>21.4</v>
      </c>
      <c r="I338" t="n">
        <v>20.5</v>
      </c>
      <c r="J338" t="n">
        <v>140</v>
      </c>
      <c r="K338" t="n">
        <v>103</v>
      </c>
      <c r="L338" t="n">
        <v>145</v>
      </c>
      <c r="M338" t="n">
        <v>100</v>
      </c>
      <c r="N338" s="81" t="n">
        <v>9</v>
      </c>
      <c r="O338" s="81" t="n">
        <v>9</v>
      </c>
      <c r="P338" s="81" t="n">
        <v>7</v>
      </c>
      <c r="Q338" s="81" t="n"/>
      <c r="R338" s="81" t="n">
        <v>6</v>
      </c>
      <c r="S338" s="81" t="n"/>
      <c r="T338" s="81" t="n"/>
      <c r="U338" s="81" t="n"/>
      <c r="V338" s="81" t="n"/>
      <c r="W338" t="n">
        <v>31</v>
      </c>
      <c r="X338" t="n">
        <v>3955</v>
      </c>
      <c r="Y338" s="127" t="n">
        <v>0.015</v>
      </c>
      <c r="Z338" t="n">
        <v>2</v>
      </c>
      <c r="AA338" t="n">
        <v>18</v>
      </c>
    </row>
    <row r="339">
      <c r="A339" t="n">
        <v>2021</v>
      </c>
      <c r="B339" t="n">
        <v>3</v>
      </c>
      <c r="C339" t="inlineStr">
        <is>
          <t>Eu150R</t>
        </is>
      </c>
      <c r="D339" t="n">
        <v>12</v>
      </c>
      <c r="E339" t="inlineStr">
        <is>
          <t>فوم جانب حمايه شمال</t>
        </is>
      </c>
      <c r="F339" t="inlineStr">
        <is>
          <t>FMDACI40000000</t>
        </is>
      </c>
      <c r="G339" t="n">
        <v>197.16</v>
      </c>
      <c r="H339" t="n">
        <v>226.84</v>
      </c>
      <c r="I339" t="n">
        <v>215.8</v>
      </c>
      <c r="J339" t="n">
        <v>37</v>
      </c>
      <c r="K339" t="n">
        <v>195</v>
      </c>
      <c r="L339" t="n">
        <v>54</v>
      </c>
      <c r="M339" t="n">
        <v>134</v>
      </c>
      <c r="N339" s="81" t="n">
        <v>36</v>
      </c>
      <c r="O339" s="81" t="n">
        <v>28</v>
      </c>
      <c r="P339" s="81" t="n">
        <v>39</v>
      </c>
      <c r="Q339" s="81" t="n"/>
      <c r="R339" s="81" t="n"/>
      <c r="S339" s="81" t="n"/>
      <c r="T339" s="81" t="n"/>
      <c r="U339" s="81" t="n"/>
      <c r="V339" s="81" t="n"/>
      <c r="W339" t="n">
        <v>103</v>
      </c>
      <c r="X339" t="n">
        <v>3175</v>
      </c>
      <c r="Y339" s="127" t="n">
        <v>0.02</v>
      </c>
      <c r="Z339" t="n">
        <v>5</v>
      </c>
      <c r="AA339" t="n">
        <v>22</v>
      </c>
    </row>
    <row r="340">
      <c r="A340" t="n">
        <v>2021</v>
      </c>
      <c r="B340" t="n">
        <v>3</v>
      </c>
      <c r="C340" t="inlineStr">
        <is>
          <t>Eu150R</t>
        </is>
      </c>
      <c r="D340" t="n">
        <v>11</v>
      </c>
      <c r="E340" t="inlineStr">
        <is>
          <t>فوم جانب حمايه يمين</t>
        </is>
      </c>
      <c r="F340" t="inlineStr">
        <is>
          <t>FMDACI30000000</t>
        </is>
      </c>
      <c r="G340" t="n">
        <v>197.16</v>
      </c>
      <c r="H340" t="n">
        <v>226.84</v>
      </c>
      <c r="I340" t="n">
        <v>216.2</v>
      </c>
      <c r="J340" t="n">
        <v>37</v>
      </c>
      <c r="K340" t="n">
        <v>195</v>
      </c>
      <c r="L340" t="n">
        <v>54</v>
      </c>
      <c r="M340" t="n">
        <v>134</v>
      </c>
      <c r="N340" s="81" t="n">
        <v>45</v>
      </c>
      <c r="O340" s="81" t="n">
        <v>30</v>
      </c>
      <c r="P340" s="81" t="n">
        <v>34</v>
      </c>
      <c r="Q340" s="81" t="n"/>
      <c r="R340" s="81" t="n"/>
      <c r="S340" s="81" t="n"/>
      <c r="T340" s="81" t="n"/>
      <c r="U340" s="81" t="n"/>
      <c r="V340" s="81" t="n"/>
      <c r="W340" t="n">
        <v>109</v>
      </c>
      <c r="X340" t="n">
        <v>3181</v>
      </c>
      <c r="Y340" s="127" t="n">
        <v>0.02</v>
      </c>
      <c r="Z340" t="n">
        <v>5</v>
      </c>
      <c r="AA340" t="n">
        <v>22</v>
      </c>
    </row>
    <row r="341">
      <c r="A341" t="n">
        <v>2021</v>
      </c>
      <c r="B341" t="n">
        <v>3</v>
      </c>
      <c r="C341" t="inlineStr">
        <is>
          <t>Eu150R</t>
        </is>
      </c>
      <c r="D341" t="n">
        <v>93</v>
      </c>
      <c r="E341" t="inlineStr">
        <is>
          <t>فوم حمايه لوحه التحكم فيكتوريا CDAWP6090</t>
        </is>
      </c>
      <c r="F341" t="inlineStr">
        <is>
          <t>FMDAIIF2000000</t>
        </is>
      </c>
      <c r="G341" t="n">
        <v>54.87</v>
      </c>
      <c r="H341" t="n">
        <v>63.13</v>
      </c>
      <c r="I341" t="n">
        <v>60.3</v>
      </c>
      <c r="J341" t="n">
        <v>74</v>
      </c>
      <c r="K341" t="n">
        <v>97</v>
      </c>
      <c r="L341" t="n">
        <v>71</v>
      </c>
      <c r="M341" t="n">
        <v>102</v>
      </c>
      <c r="N341" s="81" t="n">
        <v>41</v>
      </c>
      <c r="O341" s="81" t="n">
        <v>19</v>
      </c>
      <c r="P341" s="81" t="n">
        <v>36</v>
      </c>
      <c r="Q341" s="81" t="n"/>
      <c r="R341" s="81" t="n"/>
      <c r="S341" s="81" t="n"/>
      <c r="T341" s="81" t="n"/>
      <c r="U341" s="81" t="n"/>
      <c r="V341" s="81" t="n"/>
      <c r="W341" t="n">
        <v>96</v>
      </c>
      <c r="X341" t="n">
        <v>6360</v>
      </c>
      <c r="Y341" s="127" t="n">
        <v>0.015</v>
      </c>
      <c r="Z341" t="n">
        <v>5</v>
      </c>
      <c r="AA341" t="n">
        <v>16</v>
      </c>
    </row>
    <row r="342">
      <c r="A342" t="n">
        <v>2021</v>
      </c>
      <c r="B342" t="n">
        <v>3</v>
      </c>
      <c r="C342" t="inlineStr">
        <is>
          <t>Eu150R</t>
        </is>
      </c>
      <c r="D342" t="n">
        <v>178</v>
      </c>
      <c r="E342" t="inlineStr">
        <is>
          <t>فوم دعامه 60*90 (مجمعه)</t>
        </is>
      </c>
      <c r="F342" t="inlineStr">
        <is>
          <t>FMDACI66090000</t>
        </is>
      </c>
      <c r="G342" t="n">
        <v>46.5</v>
      </c>
      <c r="H342" t="n">
        <v>53.5</v>
      </c>
      <c r="I342" t="n">
        <v>50.6</v>
      </c>
      <c r="J342" t="n">
        <v>60</v>
      </c>
      <c r="K342" t="n">
        <v>120</v>
      </c>
      <c r="L342" t="n">
        <v>72</v>
      </c>
      <c r="M342" t="n">
        <v>101</v>
      </c>
      <c r="N342" s="81" t="n">
        <v>14</v>
      </c>
      <c r="O342" s="81" t="n">
        <v>8</v>
      </c>
      <c r="P342" s="81" t="n">
        <v>3</v>
      </c>
      <c r="Q342" s="81" t="n"/>
      <c r="R342" s="81" t="n"/>
      <c r="S342" s="81" t="n"/>
      <c r="T342" s="81" t="n"/>
      <c r="U342" s="81" t="n"/>
      <c r="V342" s="81" t="n"/>
      <c r="W342" t="n">
        <v>25</v>
      </c>
      <c r="X342" t="n">
        <v>725</v>
      </c>
      <c r="Y342" s="127" t="n">
        <v>0.015</v>
      </c>
      <c r="Z342" t="n">
        <v>1</v>
      </c>
      <c r="AA342" t="n">
        <v>18</v>
      </c>
    </row>
    <row r="343">
      <c r="A343" t="n">
        <v>2021</v>
      </c>
      <c r="B343" t="n">
        <v>3</v>
      </c>
      <c r="C343" t="inlineStr">
        <is>
          <t>Eu150R</t>
        </is>
      </c>
      <c r="D343" t="n">
        <v>167</v>
      </c>
      <c r="E343" t="inlineStr">
        <is>
          <t>فوم صندوق سمك 35 ك</t>
        </is>
      </c>
      <c r="F343" t="inlineStr">
        <is>
          <t>FMBOXI35000000</t>
        </is>
      </c>
      <c r="G343" t="n">
        <v>825.84</v>
      </c>
      <c r="H343" t="n">
        <v>950.16</v>
      </c>
      <c r="I343" t="n">
        <v>864.2</v>
      </c>
      <c r="J343" t="n">
        <v>55</v>
      </c>
      <c r="K343" t="n">
        <v>131</v>
      </c>
      <c r="L343" t="n">
        <v>52</v>
      </c>
      <c r="M343" t="n">
        <v>140</v>
      </c>
      <c r="N343" s="81" t="n">
        <v>4</v>
      </c>
      <c r="O343" s="81" t="n">
        <v>2</v>
      </c>
      <c r="P343" s="81" t="n">
        <v>7</v>
      </c>
      <c r="Q343" s="81" t="n"/>
      <c r="R343" s="81" t="n"/>
      <c r="S343" s="81" t="n"/>
      <c r="T343" s="81" t="n"/>
      <c r="U343" s="81" t="n"/>
      <c r="V343" s="81" t="n"/>
      <c r="W343" t="n">
        <v>13</v>
      </c>
      <c r="X343" t="n">
        <v>909</v>
      </c>
      <c r="Y343" s="127" t="n">
        <v>0.015</v>
      </c>
      <c r="Z343" t="n">
        <v>2</v>
      </c>
      <c r="AA343" t="n">
        <v>18</v>
      </c>
    </row>
    <row r="344">
      <c r="A344" t="n">
        <v>2021</v>
      </c>
      <c r="B344" t="n">
        <v>3</v>
      </c>
      <c r="C344" t="inlineStr">
        <is>
          <t>Eu150R</t>
        </is>
      </c>
      <c r="D344" t="n">
        <v>160</v>
      </c>
      <c r="E344" t="inlineStr">
        <is>
          <t>فوم طقم رويال جاز المعدل</t>
        </is>
      </c>
      <c r="F344" t="inlineStr">
        <is>
          <t>FMROGI20000000</t>
        </is>
      </c>
      <c r="G344" t="n">
        <v>186</v>
      </c>
      <c r="H344" t="n">
        <v>214</v>
      </c>
      <c r="I344" t="n">
        <v>198.1</v>
      </c>
      <c r="J344" t="n">
        <v>76</v>
      </c>
      <c r="K344" t="n">
        <v>95</v>
      </c>
      <c r="L344" t="n">
        <v>82</v>
      </c>
      <c r="M344" t="n">
        <v>88</v>
      </c>
      <c r="N344" s="81" t="n">
        <v>10</v>
      </c>
      <c r="O344" s="81" t="n">
        <v>3</v>
      </c>
      <c r="P344" s="81" t="n">
        <v>1</v>
      </c>
      <c r="Q344" s="81" t="n"/>
      <c r="R344" s="81" t="n"/>
      <c r="S344" s="81" t="n"/>
      <c r="T344" s="81" t="n"/>
      <c r="U344" s="81" t="n"/>
      <c r="V344" s="81" t="n"/>
      <c r="W344" t="n">
        <v>14</v>
      </c>
      <c r="X344" t="n">
        <v>1646</v>
      </c>
      <c r="Y344" s="127" t="n">
        <v>0.015</v>
      </c>
      <c r="Z344" t="n">
        <v>1</v>
      </c>
      <c r="AA344" t="n">
        <v>16</v>
      </c>
    </row>
    <row r="345">
      <c r="A345" t="n">
        <v>2021</v>
      </c>
      <c r="B345" t="n">
        <v>3</v>
      </c>
      <c r="C345" t="inlineStr">
        <is>
          <t>Eu150R</t>
        </is>
      </c>
      <c r="D345" t="n">
        <v>155</v>
      </c>
      <c r="E345" t="inlineStr">
        <is>
          <t>فوم طقم سخان غاز 10 لتر</t>
        </is>
      </c>
      <c r="F345" t="inlineStr">
        <is>
          <t>FMDAHI6000000</t>
        </is>
      </c>
      <c r="G345" t="n">
        <v>113.46</v>
      </c>
      <c r="H345" t="n">
        <v>130.54</v>
      </c>
      <c r="I345" t="n">
        <v>122.3</v>
      </c>
      <c r="J345" t="n">
        <v>61</v>
      </c>
      <c r="K345" t="n">
        <v>177</v>
      </c>
      <c r="L345" t="n">
        <v>68</v>
      </c>
      <c r="M345" t="n">
        <v>160</v>
      </c>
      <c r="N345" s="81" t="n">
        <v>6</v>
      </c>
      <c r="O345" s="81" t="n">
        <v>3</v>
      </c>
      <c r="P345" s="81" t="n">
        <v>7</v>
      </c>
      <c r="Q345" s="81" t="n"/>
      <c r="R345" s="81" t="n"/>
      <c r="S345" s="81" t="n"/>
      <c r="T345" s="81" t="n"/>
      <c r="U345" s="81" t="n"/>
      <c r="V345" s="81" t="n"/>
      <c r="W345" t="n">
        <v>16</v>
      </c>
      <c r="X345" t="n">
        <v>1672</v>
      </c>
      <c r="Y345" s="127" t="n">
        <v>0.02</v>
      </c>
      <c r="Z345" t="n">
        <v>1</v>
      </c>
      <c r="AA345" t="n">
        <v>18</v>
      </c>
    </row>
    <row r="346">
      <c r="A346" t="n">
        <v>2021</v>
      </c>
      <c r="B346" t="n">
        <v>3</v>
      </c>
      <c r="C346" t="inlineStr">
        <is>
          <t>Eu150R</t>
        </is>
      </c>
      <c r="D346" t="n">
        <v>152</v>
      </c>
      <c r="E346" t="inlineStr">
        <is>
          <t>فوم طقم قاعدة ديب فريزر</t>
        </is>
      </c>
      <c r="F346" t="inlineStr">
        <is>
          <t>FMTRDI10000000</t>
        </is>
      </c>
      <c r="G346" t="n">
        <v>144.15</v>
      </c>
      <c r="H346" t="n">
        <v>165.85</v>
      </c>
      <c r="I346" t="n">
        <v>159.8</v>
      </c>
      <c r="J346" t="n">
        <v>142</v>
      </c>
      <c r="K346" t="n">
        <v>101</v>
      </c>
      <c r="L346" t="n">
        <v>141</v>
      </c>
      <c r="M346" t="n">
        <v>103</v>
      </c>
      <c r="N346" s="81" t="n">
        <v>13</v>
      </c>
      <c r="O346" s="81" t="n">
        <v>3</v>
      </c>
      <c r="P346" s="81" t="n">
        <v>9</v>
      </c>
      <c r="Q346" s="81" t="n"/>
      <c r="R346" s="81" t="n">
        <v>1</v>
      </c>
      <c r="S346" s="81" t="n"/>
      <c r="T346" s="81" t="n"/>
      <c r="U346" s="81" t="n"/>
      <c r="V346" s="81" t="n"/>
      <c r="W346" t="n">
        <v>24</v>
      </c>
      <c r="X346" t="n">
        <v>4929</v>
      </c>
      <c r="Y346" s="127" t="n">
        <v>0.015</v>
      </c>
      <c r="Z346" t="n">
        <v>2</v>
      </c>
      <c r="AA346" t="n">
        <v>18</v>
      </c>
    </row>
    <row r="347">
      <c r="A347" t="n">
        <v>2021</v>
      </c>
      <c r="B347" t="n">
        <v>3</v>
      </c>
      <c r="C347" t="inlineStr">
        <is>
          <t>Eu150R</t>
        </is>
      </c>
      <c r="D347" t="n">
        <v>749</v>
      </c>
      <c r="E347" t="inlineStr">
        <is>
          <t>فوم علبه 124 سفلى P</t>
        </is>
      </c>
      <c r="F347" t="inlineStr">
        <is>
          <t>FMPRCB30000000</t>
        </is>
      </c>
      <c r="G347" t="n">
        <v>613.8</v>
      </c>
      <c r="H347" t="n">
        <v>706.2</v>
      </c>
      <c r="I347" t="n">
        <v>711.4</v>
      </c>
      <c r="J347" t="n">
        <v>13</v>
      </c>
      <c r="K347" t="n">
        <v>277</v>
      </c>
      <c r="L347" t="n">
        <v>17</v>
      </c>
      <c r="M347" t="n">
        <v>215</v>
      </c>
      <c r="N347" s="81" t="n"/>
      <c r="O347" s="81" t="n"/>
      <c r="P347" s="81" t="n"/>
      <c r="Q347" s="81" t="n"/>
      <c r="R347" s="81" t="n"/>
      <c r="S347" s="81" t="n"/>
      <c r="T347" s="81" t="n"/>
      <c r="U347" s="81" t="n"/>
      <c r="V347" s="81" t="n"/>
      <c r="Y347" s="127" t="n">
        <v>0.02</v>
      </c>
      <c r="Z347" t="n">
        <v>1</v>
      </c>
      <c r="AA347" t="n">
        <v>18</v>
      </c>
    </row>
    <row r="348">
      <c r="A348" t="n">
        <v>2021</v>
      </c>
      <c r="B348" t="n">
        <v>3</v>
      </c>
      <c r="C348" t="inlineStr">
        <is>
          <t>Eu150R</t>
        </is>
      </c>
      <c r="D348" t="n">
        <v>605</v>
      </c>
      <c r="E348" t="inlineStr">
        <is>
          <t>فوم علبه 124 علوى P</t>
        </is>
      </c>
      <c r="F348" t="inlineStr">
        <is>
          <t>FMPRCB20000000</t>
        </is>
      </c>
      <c r="G348" t="n">
        <v>588.6900000000001</v>
      </c>
      <c r="H348" t="n">
        <v>677.3099999999999</v>
      </c>
      <c r="I348" t="n">
        <v>584.9</v>
      </c>
      <c r="J348" t="n">
        <v>13</v>
      </c>
      <c r="K348" t="n">
        <v>277</v>
      </c>
      <c r="L348" t="n">
        <v>17</v>
      </c>
      <c r="M348" t="n">
        <v>215</v>
      </c>
      <c r="N348" s="81" t="n">
        <v>10</v>
      </c>
      <c r="O348" s="81" t="n">
        <v>6</v>
      </c>
      <c r="P348" s="81" t="n">
        <v>6</v>
      </c>
      <c r="Q348" s="81" t="n"/>
      <c r="R348" s="81" t="n"/>
      <c r="S348" s="81" t="n"/>
      <c r="T348" s="81" t="n"/>
      <c r="U348" s="81" t="n"/>
      <c r="V348" s="81" t="n"/>
      <c r="W348" t="n">
        <v>22</v>
      </c>
      <c r="X348" t="n">
        <v>330</v>
      </c>
      <c r="Y348" s="127" t="n">
        <v>0.02</v>
      </c>
      <c r="Z348" t="n">
        <v>1</v>
      </c>
      <c r="AA348" t="n">
        <v>18</v>
      </c>
    </row>
    <row r="349">
      <c r="A349" t="n">
        <v>2021</v>
      </c>
      <c r="B349" t="n">
        <v>3</v>
      </c>
      <c r="C349" t="inlineStr">
        <is>
          <t>Eu150R</t>
        </is>
      </c>
      <c r="D349" t="n">
        <v>140</v>
      </c>
      <c r="E349" t="inlineStr">
        <is>
          <t>فوم قاعده 60*90 (مجمعه)</t>
        </is>
      </c>
      <c r="F349" t="inlineStr">
        <is>
          <t>FMDACI16090000</t>
        </is>
      </c>
      <c r="G349" t="n">
        <v>451.05</v>
      </c>
      <c r="H349" t="n">
        <v>518.95</v>
      </c>
      <c r="I349" t="n">
        <v>473.7</v>
      </c>
      <c r="J349" t="n">
        <v>60</v>
      </c>
      <c r="K349" t="n">
        <v>120</v>
      </c>
      <c r="L349" t="n">
        <v>72</v>
      </c>
      <c r="M349" t="n">
        <v>101</v>
      </c>
      <c r="N349" s="81" t="n">
        <v>6</v>
      </c>
      <c r="O349" s="81" t="n">
        <v>2</v>
      </c>
      <c r="P349" s="81" t="n">
        <v>6</v>
      </c>
      <c r="Q349" s="81" t="n"/>
      <c r="R349" s="81" t="n"/>
      <c r="S349" s="81" t="n"/>
      <c r="T349" s="81" t="n"/>
      <c r="U349" s="81" t="n"/>
      <c r="V349" s="81" t="n"/>
      <c r="W349" t="n">
        <v>14</v>
      </c>
      <c r="X349" t="n">
        <v>791</v>
      </c>
      <c r="Y349" s="127" t="n">
        <v>0.015</v>
      </c>
      <c r="Z349" t="n">
        <v>1</v>
      </c>
      <c r="AA349" t="n">
        <v>18</v>
      </c>
    </row>
    <row r="350">
      <c r="A350" t="n">
        <v>2021</v>
      </c>
      <c r="B350" t="n">
        <v>3</v>
      </c>
      <c r="C350" t="inlineStr">
        <is>
          <t>Eu150R</t>
        </is>
      </c>
      <c r="D350" t="n">
        <v>135</v>
      </c>
      <c r="E350" t="inlineStr">
        <is>
          <t>فوم كشاف جراند بلاستيك</t>
        </is>
      </c>
      <c r="F350" t="inlineStr">
        <is>
          <t>FMGREI30000000</t>
        </is>
      </c>
      <c r="G350" t="n">
        <v>9.88125</v>
      </c>
      <c r="H350" t="n">
        <v>11.36875</v>
      </c>
      <c r="I350" t="n">
        <v>10.8</v>
      </c>
      <c r="J350" t="n">
        <v>345</v>
      </c>
      <c r="K350" t="n">
        <v>125</v>
      </c>
      <c r="L350" t="n">
        <v>346</v>
      </c>
      <c r="M350" t="n">
        <v>125</v>
      </c>
      <c r="N350" s="81" t="n">
        <v>22</v>
      </c>
      <c r="O350" s="81" t="n">
        <v>10</v>
      </c>
      <c r="P350" s="81" t="n">
        <v>21</v>
      </c>
      <c r="Q350" s="81" t="n"/>
      <c r="R350" s="81" t="n">
        <v>16</v>
      </c>
      <c r="S350" s="81" t="n"/>
      <c r="T350" s="81" t="n"/>
      <c r="U350" s="81" t="n"/>
      <c r="V350" s="81" t="n"/>
      <c r="W350" t="n">
        <v>69</v>
      </c>
      <c r="X350" t="n">
        <v>12949</v>
      </c>
      <c r="Y350" s="127" t="n">
        <v>0.02</v>
      </c>
      <c r="Z350" t="n">
        <v>5</v>
      </c>
      <c r="AA350" t="n">
        <v>18</v>
      </c>
    </row>
    <row r="351">
      <c r="A351" t="n">
        <v>2021</v>
      </c>
      <c r="B351" t="n">
        <v>3</v>
      </c>
      <c r="C351" t="inlineStr">
        <is>
          <t>Eu150R</t>
        </is>
      </c>
      <c r="D351" t="n">
        <v>134</v>
      </c>
      <c r="E351" t="inlineStr">
        <is>
          <t>فوم كشاف طوارئ جراند 1</t>
        </is>
      </c>
      <c r="F351" t="inlineStr">
        <is>
          <t>FMGREI10000000</t>
        </is>
      </c>
      <c r="G351" t="n">
        <v>9.300000000000001</v>
      </c>
      <c r="H351" t="n">
        <v>10.7</v>
      </c>
      <c r="I351" t="n">
        <v>11.2</v>
      </c>
      <c r="J351" t="n">
        <v>429</v>
      </c>
      <c r="K351" t="n">
        <v>101</v>
      </c>
      <c r="L351" t="n">
        <v>390</v>
      </c>
      <c r="M351" t="n">
        <v>111</v>
      </c>
      <c r="N351" s="81" t="n">
        <v>34</v>
      </c>
      <c r="O351" s="81" t="n">
        <v>16</v>
      </c>
      <c r="P351" s="81" t="n">
        <v>28</v>
      </c>
      <c r="Q351" s="81" t="n"/>
      <c r="R351" s="81" t="n"/>
      <c r="S351" s="81" t="n"/>
      <c r="T351" s="81" t="n"/>
      <c r="U351" s="81" t="n"/>
      <c r="V351" s="81" t="n"/>
      <c r="W351" t="n">
        <v>78</v>
      </c>
      <c r="X351" t="n">
        <v>8598</v>
      </c>
      <c r="Y351" s="127" t="n">
        <v>0.02</v>
      </c>
      <c r="Z351" t="n">
        <v>4</v>
      </c>
      <c r="AA351" t="n">
        <v>18</v>
      </c>
    </row>
    <row r="352">
      <c r="A352" t="n">
        <v>2021</v>
      </c>
      <c r="B352" t="n">
        <v>3</v>
      </c>
      <c r="C352" t="inlineStr">
        <is>
          <t>Eu150R</t>
        </is>
      </c>
      <c r="D352" t="n">
        <v>131</v>
      </c>
      <c r="E352" t="inlineStr">
        <is>
          <t>فوم كوش 130</t>
        </is>
      </c>
      <c r="F352" t="inlineStr">
        <is>
          <t>FMDACI51300000</t>
        </is>
      </c>
      <c r="G352" t="n">
        <v>9.300000000000001</v>
      </c>
      <c r="H352" t="n">
        <v>10.7</v>
      </c>
      <c r="I352" t="n">
        <v>9.5</v>
      </c>
      <c r="J352" t="n">
        <v>772</v>
      </c>
      <c r="K352" t="n">
        <v>117</v>
      </c>
      <c r="L352" t="n">
        <v>999</v>
      </c>
      <c r="M352" t="n">
        <v>90</v>
      </c>
      <c r="N352" s="81" t="n">
        <v>40</v>
      </c>
      <c r="O352" s="81" t="n">
        <v>39</v>
      </c>
      <c r="P352" s="81" t="n">
        <v>39</v>
      </c>
      <c r="Q352" s="81" t="n"/>
      <c r="R352" s="81" t="n"/>
      <c r="S352" s="81" t="n"/>
      <c r="T352" s="81" t="n"/>
      <c r="U352" s="81" t="n"/>
      <c r="V352" s="81" t="n"/>
      <c r="W352" t="n">
        <v>118</v>
      </c>
      <c r="X352" t="n">
        <v>41118</v>
      </c>
      <c r="Y352" s="127" t="n">
        <v>0.02</v>
      </c>
      <c r="Z352" t="n">
        <v>4</v>
      </c>
      <c r="AA352" t="n">
        <v>18</v>
      </c>
    </row>
    <row r="353">
      <c r="A353" t="n">
        <v>2021</v>
      </c>
      <c r="B353" t="n">
        <v>3</v>
      </c>
      <c r="C353" t="inlineStr">
        <is>
          <t>Eu150R</t>
        </is>
      </c>
      <c r="D353" t="n">
        <v>130</v>
      </c>
      <c r="E353" t="inlineStr">
        <is>
          <t>فوم كوش 152</t>
        </is>
      </c>
      <c r="F353" t="inlineStr">
        <is>
          <t>FMDACI51520000</t>
        </is>
      </c>
      <c r="G353" t="n">
        <v>11.16</v>
      </c>
      <c r="H353" t="n">
        <v>12.84</v>
      </c>
      <c r="I353" t="n">
        <v>11.8</v>
      </c>
      <c r="J353" t="n">
        <v>336</v>
      </c>
      <c r="K353" t="n">
        <v>96</v>
      </c>
      <c r="L353" t="n">
        <v>291</v>
      </c>
      <c r="M353" t="n">
        <v>112</v>
      </c>
      <c r="N353" s="81" t="n">
        <v>28</v>
      </c>
      <c r="O353" s="81" t="n">
        <v>12</v>
      </c>
      <c r="P353" s="81" t="n">
        <v>30</v>
      </c>
      <c r="Q353" s="81" t="n"/>
      <c r="R353" s="81" t="n"/>
      <c r="S353" s="81" t="n"/>
      <c r="T353" s="81" t="n"/>
      <c r="U353" s="81" t="n"/>
      <c r="V353" s="81" t="n"/>
      <c r="W353" t="n">
        <v>70</v>
      </c>
      <c r="X353" t="n">
        <v>5270</v>
      </c>
      <c r="Y353" s="127" t="n">
        <v>0.02</v>
      </c>
      <c r="Z353" t="n">
        <v>3</v>
      </c>
      <c r="AA353" t="n">
        <v>18</v>
      </c>
    </row>
    <row r="354">
      <c r="A354" t="n">
        <v>2021</v>
      </c>
      <c r="B354" t="n">
        <v>3</v>
      </c>
      <c r="C354" t="inlineStr">
        <is>
          <t>Eu150R</t>
        </is>
      </c>
      <c r="D354" t="n">
        <v>81</v>
      </c>
      <c r="E354" t="inlineStr">
        <is>
          <t>قاعدة بوتجاز 90 تصدير</t>
        </is>
      </c>
      <c r="F354" t="inlineStr">
        <is>
          <t>FMDACI49000001</t>
        </is>
      </c>
      <c r="G354" t="n">
        <v>360.84</v>
      </c>
      <c r="H354" t="n">
        <v>415.16</v>
      </c>
      <c r="I354" t="n">
        <v>374.5</v>
      </c>
      <c r="J354" t="n">
        <v>60</v>
      </c>
      <c r="K354" t="n">
        <v>120</v>
      </c>
      <c r="L354" t="n">
        <v>67</v>
      </c>
      <c r="M354" t="n">
        <v>108</v>
      </c>
      <c r="N354" s="81" t="n">
        <v>14</v>
      </c>
      <c r="O354" s="81" t="n"/>
      <c r="P354" s="81" t="n">
        <v>14</v>
      </c>
      <c r="Q354" s="81" t="n"/>
      <c r="R354" s="81" t="n"/>
      <c r="S354" s="81" t="n"/>
      <c r="T354" s="81" t="n"/>
      <c r="U354" s="81" t="n"/>
      <c r="V354" s="81" t="n"/>
      <c r="W354" t="n">
        <v>28</v>
      </c>
      <c r="X354" t="n">
        <v>1568</v>
      </c>
      <c r="Y354" s="127" t="n">
        <v>0.015</v>
      </c>
      <c r="Z354" t="n">
        <v>2</v>
      </c>
      <c r="AA354" t="n">
        <v>22</v>
      </c>
    </row>
    <row r="355">
      <c r="A355" t="n">
        <v>2021</v>
      </c>
      <c r="B355" t="n">
        <v>3</v>
      </c>
      <c r="C355" t="inlineStr">
        <is>
          <t>Eu150R</t>
        </is>
      </c>
      <c r="D355" t="n">
        <v>2</v>
      </c>
      <c r="E355" t="inlineStr">
        <is>
          <t>قاعده سخان فرنساوى 086</t>
        </is>
      </c>
      <c r="F355" t="inlineStr">
        <is>
          <t>FMENCI30000000</t>
        </is>
      </c>
      <c r="G355" t="n">
        <v>105.09</v>
      </c>
      <c r="H355" t="n">
        <v>120.91</v>
      </c>
      <c r="I355" t="n">
        <v>109.7</v>
      </c>
      <c r="J355" t="n">
        <v>108</v>
      </c>
      <c r="K355" t="n">
        <v>100</v>
      </c>
      <c r="L355" t="n">
        <v>113</v>
      </c>
      <c r="M355" t="n">
        <v>95</v>
      </c>
      <c r="N355" s="81" t="n">
        <v>54</v>
      </c>
      <c r="O355" s="81" t="n">
        <v>22</v>
      </c>
      <c r="P355" s="81" t="n">
        <v>32</v>
      </c>
      <c r="Q355" s="81" t="n"/>
      <c r="R355" s="81" t="n"/>
      <c r="S355" s="81" t="n"/>
      <c r="T355" s="81" t="n"/>
      <c r="U355" s="81" t="n"/>
      <c r="V355" s="81" t="n"/>
      <c r="W355" t="n">
        <v>108</v>
      </c>
      <c r="X355" t="n">
        <v>15310</v>
      </c>
      <c r="Y355" s="127" t="n">
        <v>0.015</v>
      </c>
      <c r="Z355" t="n">
        <v>7</v>
      </c>
      <c r="AA355" t="n">
        <v>16</v>
      </c>
    </row>
    <row r="356">
      <c r="A356" t="n">
        <v>2021</v>
      </c>
      <c r="B356" t="n">
        <v>3</v>
      </c>
      <c r="C356" t="inlineStr">
        <is>
          <t>Eu150R</t>
        </is>
      </c>
      <c r="D356" t="n">
        <v>92</v>
      </c>
      <c r="E356" t="inlineStr">
        <is>
          <t>قاعده غساله فوم 4.3 سم PDAWP6058</t>
        </is>
      </c>
      <c r="F356" t="inlineStr">
        <is>
          <t>FMDAIIW0000000</t>
        </is>
      </c>
      <c r="G356" t="n">
        <v>335.73</v>
      </c>
      <c r="H356" t="n">
        <v>386.27</v>
      </c>
      <c r="I356" t="n">
        <v>377.3</v>
      </c>
      <c r="J356" t="n">
        <v>74</v>
      </c>
      <c r="K356" t="n">
        <v>97</v>
      </c>
      <c r="L356" t="n">
        <v>71</v>
      </c>
      <c r="M356" t="n">
        <v>102</v>
      </c>
      <c r="N356" s="81" t="n">
        <v>41</v>
      </c>
      <c r="O356" s="81" t="n">
        <v>7</v>
      </c>
      <c r="P356" s="81" t="n">
        <v>27</v>
      </c>
      <c r="Q356" s="81" t="n"/>
      <c r="R356" s="81" t="n"/>
      <c r="S356" s="81" t="n"/>
      <c r="T356" s="81" t="n"/>
      <c r="U356" s="81" t="n"/>
      <c r="V356" s="81" t="n"/>
      <c r="W356" t="n">
        <v>75</v>
      </c>
      <c r="X356" t="n">
        <v>6347</v>
      </c>
      <c r="Y356" s="127" t="n">
        <v>0.015</v>
      </c>
      <c r="Z356" t="n">
        <v>5</v>
      </c>
      <c r="AA356" t="n">
        <v>16</v>
      </c>
    </row>
    <row r="357">
      <c r="A357" t="n">
        <v>2021</v>
      </c>
      <c r="B357" t="n">
        <v>3</v>
      </c>
      <c r="C357" t="inlineStr">
        <is>
          <t>Eu150R</t>
        </is>
      </c>
      <c r="D357" t="n">
        <v>609</v>
      </c>
      <c r="E357" t="inlineStr">
        <is>
          <t>قاعده فوم جديده- منلو</t>
        </is>
      </c>
      <c r="F357" t="inlineStr">
        <is>
          <t>FMMINI10000044</t>
        </is>
      </c>
      <c r="G357" t="n">
        <v>46.5</v>
      </c>
      <c r="H357" t="n">
        <v>53.5</v>
      </c>
      <c r="I357" t="n">
        <v>51.8</v>
      </c>
      <c r="J357" t="n">
        <v>90</v>
      </c>
      <c r="K357" t="n">
        <v>120</v>
      </c>
      <c r="L357" t="n">
        <v>96</v>
      </c>
      <c r="M357" t="n">
        <v>113</v>
      </c>
      <c r="N357" s="81" t="n">
        <v>14</v>
      </c>
      <c r="O357" s="81" t="n">
        <v>4</v>
      </c>
      <c r="P357" s="81" t="n">
        <v>6</v>
      </c>
      <c r="Q357" s="81" t="n"/>
      <c r="R357" s="81" t="n"/>
      <c r="S357" s="81" t="n"/>
      <c r="T357" s="81" t="n"/>
      <c r="U357" s="81" t="n"/>
      <c r="V357" s="81" t="n"/>
      <c r="W357" t="n">
        <v>24</v>
      </c>
      <c r="X357" t="n">
        <v>2976</v>
      </c>
      <c r="Y357" s="127" t="n">
        <v>0.015</v>
      </c>
      <c r="Z357" t="n">
        <v>2</v>
      </c>
      <c r="AA357" t="n">
        <v>16</v>
      </c>
    </row>
    <row r="358">
      <c r="A358" t="n">
        <v>2021</v>
      </c>
      <c r="B358" t="n">
        <v>3</v>
      </c>
      <c r="C358" t="inlineStr">
        <is>
          <t>Eu150R</t>
        </is>
      </c>
      <c r="D358" t="n">
        <v>1</v>
      </c>
      <c r="E358" t="inlineStr">
        <is>
          <t>كفر سخان فرنساوى 085</t>
        </is>
      </c>
      <c r="F358" t="inlineStr">
        <is>
          <t>FMENCI20000000</t>
        </is>
      </c>
      <c r="G358" t="n">
        <v>103.23</v>
      </c>
      <c r="H358" t="n">
        <v>118.77</v>
      </c>
      <c r="I358" t="n">
        <v>115.8</v>
      </c>
      <c r="J358" t="n">
        <v>108</v>
      </c>
      <c r="K358" t="n">
        <v>100</v>
      </c>
      <c r="L358" t="n">
        <v>113</v>
      </c>
      <c r="M358" t="n">
        <v>95</v>
      </c>
      <c r="N358" s="81" t="n">
        <v>55</v>
      </c>
      <c r="O358" s="81" t="n">
        <v>26</v>
      </c>
      <c r="P358" s="81" t="n">
        <v>31</v>
      </c>
      <c r="Q358" s="81" t="n"/>
      <c r="R358" s="81" t="n"/>
      <c r="S358" s="81" t="n"/>
      <c r="T358" s="81" t="n"/>
      <c r="U358" s="81" t="n"/>
      <c r="V358" s="81" t="n"/>
      <c r="W358" t="n">
        <v>112</v>
      </c>
      <c r="X358" t="n">
        <v>15335</v>
      </c>
      <c r="Y358" s="127" t="n">
        <v>0.015</v>
      </c>
      <c r="Z358" t="n">
        <v>7</v>
      </c>
      <c r="AA358" t="n">
        <v>16</v>
      </c>
    </row>
    <row r="359">
      <c r="A359" t="n">
        <v>2021</v>
      </c>
      <c r="B359" t="n">
        <v>3</v>
      </c>
      <c r="C359" t="inlineStr">
        <is>
          <t>Eu150R</t>
        </is>
      </c>
      <c r="D359" t="n">
        <v>607</v>
      </c>
      <c r="E359" t="inlineStr">
        <is>
          <t>مجموعه زوايا اماميه - منلو</t>
        </is>
      </c>
      <c r="F359" t="inlineStr">
        <is>
          <t>FMMINI20000042</t>
        </is>
      </c>
      <c r="G359" t="n">
        <v>111.6</v>
      </c>
      <c r="H359" t="n">
        <v>128.4</v>
      </c>
      <c r="I359" t="n">
        <v>117.5</v>
      </c>
      <c r="J359" t="n">
        <v>90</v>
      </c>
      <c r="K359" t="n">
        <v>120</v>
      </c>
      <c r="L359" t="n">
        <v>96</v>
      </c>
      <c r="M359" t="n">
        <v>113</v>
      </c>
      <c r="N359" s="81" t="n">
        <v>16</v>
      </c>
      <c r="O359" s="81" t="n">
        <v>4</v>
      </c>
      <c r="P359" s="81" t="n">
        <v>8</v>
      </c>
      <c r="Q359" s="81" t="n"/>
      <c r="R359" s="81" t="n"/>
      <c r="S359" s="81" t="n"/>
      <c r="T359" s="81" t="n"/>
      <c r="U359" s="81" t="n"/>
      <c r="V359" s="81" t="n"/>
      <c r="W359" t="n">
        <v>28</v>
      </c>
      <c r="X359" t="n">
        <v>2980</v>
      </c>
      <c r="Y359" s="127" t="n">
        <v>0.015</v>
      </c>
      <c r="Z359" t="n">
        <v>2</v>
      </c>
      <c r="AA359" t="n">
        <v>16</v>
      </c>
    </row>
    <row r="360">
      <c r="A360" t="n">
        <v>2021</v>
      </c>
      <c r="B360" t="n">
        <v>3</v>
      </c>
      <c r="C360" t="inlineStr">
        <is>
          <t>Eu150R</t>
        </is>
      </c>
      <c r="D360" t="n">
        <v>608</v>
      </c>
      <c r="E360" t="inlineStr">
        <is>
          <t>مجموعه زوايا فوم خلفيه- منلو</t>
        </is>
      </c>
      <c r="F360" t="inlineStr">
        <is>
          <t>FMMINI30000043</t>
        </is>
      </c>
      <c r="G360" t="n">
        <v>102.3</v>
      </c>
      <c r="H360" t="n">
        <v>117.7</v>
      </c>
      <c r="I360" t="n">
        <v>110.4</v>
      </c>
      <c r="J360" t="n">
        <v>90</v>
      </c>
      <c r="K360" t="n">
        <v>120</v>
      </c>
      <c r="L360" t="n">
        <v>96</v>
      </c>
      <c r="M360" t="n">
        <v>113</v>
      </c>
      <c r="N360" s="81" t="n">
        <v>9</v>
      </c>
      <c r="O360" s="81" t="n">
        <v>6</v>
      </c>
      <c r="P360" s="81" t="n">
        <v>10</v>
      </c>
      <c r="Q360" s="81" t="n"/>
      <c r="R360" s="81" t="n"/>
      <c r="S360" s="81" t="n"/>
      <c r="T360" s="81" t="n"/>
      <c r="U360" s="81" t="n"/>
      <c r="V360" s="81" t="n"/>
      <c r="W360" t="n">
        <v>25</v>
      </c>
      <c r="X360" t="n">
        <v>2977</v>
      </c>
      <c r="Y360" s="127" t="n">
        <v>0.015</v>
      </c>
      <c r="Z360" t="n">
        <v>2</v>
      </c>
      <c r="AA360" t="n">
        <v>16</v>
      </c>
    </row>
    <row r="361">
      <c r="A361" t="n">
        <v>2021</v>
      </c>
      <c r="B361" t="n">
        <v>3</v>
      </c>
      <c r="C361" t="inlineStr">
        <is>
          <t>Eu150R</t>
        </is>
      </c>
      <c r="D361" t="n">
        <v>557</v>
      </c>
      <c r="F361" t="inlineStr">
        <is>
          <t>FMLGEI65UM7302</t>
        </is>
      </c>
      <c r="G361" t="n">
        <v>171.262</v>
      </c>
      <c r="H361" t="n">
        <v>194.922</v>
      </c>
      <c r="I361" t="n">
        <v>197.7</v>
      </c>
      <c r="J361" t="n">
        <v>20</v>
      </c>
      <c r="K361" t="n">
        <v>180</v>
      </c>
      <c r="L361" t="n">
        <v>24</v>
      </c>
      <c r="M361" t="n">
        <v>152</v>
      </c>
      <c r="N361" s="81" t="n">
        <v>8</v>
      </c>
      <c r="O361" s="81" t="n">
        <v>11</v>
      </c>
      <c r="P361" s="81" t="n">
        <v>14</v>
      </c>
      <c r="Q361" s="81" t="n">
        <v>2</v>
      </c>
      <c r="R361" s="81" t="n">
        <v>5</v>
      </c>
      <c r="S361" s="81" t="n"/>
      <c r="T361" s="81" t="n"/>
      <c r="U361" s="81" t="n"/>
      <c r="V361" s="81" t="n"/>
      <c r="W361" t="n">
        <v>40</v>
      </c>
      <c r="X361" t="n">
        <v>1480</v>
      </c>
      <c r="Y361" s="127" t="n">
        <v>0.015</v>
      </c>
      <c r="Z361" t="n">
        <v>0</v>
      </c>
      <c r="AA361" t="n">
        <v>16</v>
      </c>
    </row>
    <row r="362">
      <c r="A362" t="n">
        <v>2021</v>
      </c>
      <c r="B362" t="n">
        <v>3</v>
      </c>
      <c r="D362" t="n">
        <v>49</v>
      </c>
      <c r="E362" t="inlineStr">
        <is>
          <t xml:space="preserve"> LgWashing machine (Cover)</t>
        </is>
      </c>
      <c r="F362" t="inlineStr">
        <is>
          <t>FMLGEI20000000</t>
        </is>
      </c>
      <c r="G362" t="n">
        <v>95.5</v>
      </c>
      <c r="H362" t="n">
        <v>104.5</v>
      </c>
      <c r="I362" t="n">
        <v>107.1</v>
      </c>
      <c r="J362" t="n">
        <v>101</v>
      </c>
      <c r="K362" t="n">
        <v>107</v>
      </c>
      <c r="L362" t="n">
        <v>70</v>
      </c>
      <c r="M362" t="n">
        <v>104</v>
      </c>
      <c r="N362" s="81" t="n">
        <v>17</v>
      </c>
      <c r="O362" s="81" t="n">
        <v>6</v>
      </c>
      <c r="P362" s="81" t="n">
        <v>5</v>
      </c>
      <c r="Q362" s="81" t="n"/>
      <c r="R362" s="81" t="n"/>
      <c r="S362" s="81" t="n"/>
      <c r="T362" s="81" t="n"/>
      <c r="U362" s="81" t="n"/>
      <c r="V362" s="81" t="n"/>
      <c r="W362" t="n">
        <v>28</v>
      </c>
      <c r="X362" t="n">
        <v>2884</v>
      </c>
      <c r="Y362" s="127" t="n">
        <v>0.015</v>
      </c>
      <c r="Z362" t="n">
        <v>2</v>
      </c>
      <c r="AA362" t="n">
        <v>18</v>
      </c>
    </row>
    <row r="363">
      <c r="A363" t="n">
        <v>2021</v>
      </c>
      <c r="B363" t="n">
        <v>3</v>
      </c>
      <c r="D363" t="n">
        <v>10</v>
      </c>
      <c r="E363" t="inlineStr">
        <is>
          <t>(إفتا)S1B1 1754501</t>
        </is>
      </c>
      <c r="F363" t="inlineStr">
        <is>
          <t>FMAFTI10000000</t>
        </is>
      </c>
      <c r="G363" t="n">
        <v>44.64</v>
      </c>
      <c r="H363" t="n">
        <v>51.36</v>
      </c>
      <c r="I363" t="n">
        <v>51.1</v>
      </c>
      <c r="J363" t="n">
        <v>47</v>
      </c>
      <c r="K363" t="n">
        <v>154</v>
      </c>
      <c r="L363" t="n">
        <v>87</v>
      </c>
      <c r="M363" t="n">
        <v>83</v>
      </c>
      <c r="N363" s="81" t="n">
        <v>10</v>
      </c>
      <c r="O363" s="81" t="n">
        <v>1</v>
      </c>
      <c r="P363" s="81" t="n">
        <v>11</v>
      </c>
      <c r="Q363" s="81" t="n"/>
      <c r="R363" s="81" t="n"/>
      <c r="S363" s="81" t="n"/>
      <c r="T363" s="81" t="n"/>
      <c r="U363" s="81" t="n"/>
      <c r="V363" s="81" t="n"/>
      <c r="W363" t="n">
        <v>22</v>
      </c>
      <c r="X363" t="n">
        <v>982</v>
      </c>
      <c r="Y363" s="127" t="n">
        <v>0.02</v>
      </c>
      <c r="Z363" t="n">
        <v>1</v>
      </c>
      <c r="AA363" t="n">
        <v>18</v>
      </c>
    </row>
    <row r="364">
      <c r="A364" t="n">
        <v>2021</v>
      </c>
      <c r="B364" t="n">
        <v>3</v>
      </c>
      <c r="D364" t="n">
        <v>50</v>
      </c>
      <c r="E364" t="inlineStr">
        <is>
          <t>LgWashing machine (Angels)</t>
        </is>
      </c>
      <c r="F364" t="inlineStr">
        <is>
          <t>FMLGEI40000000</t>
        </is>
      </c>
      <c r="G364" t="n">
        <v>51.57</v>
      </c>
      <c r="H364" t="n">
        <v>56.43</v>
      </c>
      <c r="I364" t="n">
        <v>58.6</v>
      </c>
      <c r="J364" t="n">
        <v>101</v>
      </c>
      <c r="K364" t="n">
        <v>107</v>
      </c>
      <c r="L364" t="n">
        <v>70</v>
      </c>
      <c r="M364" t="n">
        <v>104</v>
      </c>
      <c r="N364" s="81" t="n">
        <v>17</v>
      </c>
      <c r="O364" s="81" t="n">
        <v>2</v>
      </c>
      <c r="P364" s="81" t="n">
        <v>9</v>
      </c>
      <c r="Q364" s="81" t="n"/>
      <c r="R364" s="81" t="n"/>
      <c r="S364" s="81" t="n"/>
      <c r="T364" s="81" t="n"/>
      <c r="U364" s="81" t="n"/>
      <c r="V364" s="81" t="n"/>
      <c r="W364" t="n">
        <v>28</v>
      </c>
      <c r="X364" t="n">
        <v>2884</v>
      </c>
      <c r="Y364" s="127" t="n">
        <v>0.015</v>
      </c>
      <c r="Z364" t="n">
        <v>2</v>
      </c>
      <c r="AA364" t="n">
        <v>18</v>
      </c>
    </row>
    <row r="365">
      <c r="A365" t="n">
        <v>2021</v>
      </c>
      <c r="B365" t="n">
        <v>3</v>
      </c>
      <c r="D365" t="n">
        <v>122</v>
      </c>
      <c r="E365" t="inlineStr">
        <is>
          <t>LgWashing Mashine Base</t>
        </is>
      </c>
      <c r="F365" t="inlineStr">
        <is>
          <t>FMLGEI1000000</t>
        </is>
      </c>
      <c r="G365" t="n">
        <v>267.4</v>
      </c>
      <c r="H365" t="n">
        <v>292.6</v>
      </c>
      <c r="I365" t="n">
        <v>287.8</v>
      </c>
      <c r="J365" t="n">
        <v>63</v>
      </c>
      <c r="K365" t="n">
        <v>115</v>
      </c>
      <c r="L365" t="n">
        <v>69</v>
      </c>
      <c r="M365" t="n">
        <v>105</v>
      </c>
      <c r="N365" s="81" t="n">
        <v>2</v>
      </c>
      <c r="O365" s="81" t="n"/>
      <c r="P365" s="81" t="n">
        <v>6</v>
      </c>
      <c r="Q365" s="81" t="n"/>
      <c r="R365" s="81" t="n"/>
      <c r="S365" s="81" t="n"/>
      <c r="T365" s="81" t="n"/>
      <c r="U365" s="81" t="n"/>
      <c r="V365" s="81" t="n"/>
      <c r="W365" t="n">
        <v>8</v>
      </c>
      <c r="X365" t="n">
        <v>2568</v>
      </c>
      <c r="Y365" s="127" t="n">
        <v>0.015</v>
      </c>
      <c r="Z365" t="n">
        <v>5</v>
      </c>
      <c r="AA365" t="n">
        <v>22</v>
      </c>
    </row>
    <row r="366">
      <c r="A366" t="n">
        <v>2021</v>
      </c>
      <c r="B366" t="n">
        <v>3</v>
      </c>
      <c r="D366" t="n">
        <v>658</v>
      </c>
      <c r="E366" t="inlineStr">
        <is>
          <t>PDFRP2122 كفر 70 شمال</t>
        </is>
      </c>
      <c r="F366" t="inlineStr">
        <is>
          <t>FMCFII7LRP2122</t>
        </is>
      </c>
      <c r="G366" t="n">
        <v>83.7</v>
      </c>
      <c r="H366" t="n">
        <v>96.3</v>
      </c>
      <c r="I366" t="n">
        <v>91.59999999999999</v>
      </c>
      <c r="J366" t="n">
        <v>60</v>
      </c>
      <c r="K366" t="n">
        <v>180</v>
      </c>
      <c r="L366" t="n">
        <v>68</v>
      </c>
      <c r="M366" t="n">
        <v>160</v>
      </c>
      <c r="N366" s="81" t="n">
        <v>28</v>
      </c>
      <c r="O366" s="81" t="n">
        <v>10</v>
      </c>
      <c r="P366" s="81" t="n">
        <v>27</v>
      </c>
      <c r="Q366" s="81" t="n"/>
      <c r="R366" s="81" t="n"/>
      <c r="S366" s="81" t="n"/>
      <c r="T366" s="81" t="n"/>
      <c r="U366" s="81" t="n"/>
      <c r="V366" s="81" t="n"/>
      <c r="W366" t="n">
        <v>65</v>
      </c>
      <c r="X366" t="n">
        <v>4010</v>
      </c>
      <c r="Y366" s="127" t="n">
        <v>0.02</v>
      </c>
      <c r="Z366" t="n">
        <v>6</v>
      </c>
      <c r="AA366" t="n">
        <v>20</v>
      </c>
    </row>
    <row r="367">
      <c r="A367" t="n">
        <v>2021</v>
      </c>
      <c r="B367" t="n">
        <v>3</v>
      </c>
      <c r="D367" t="n">
        <v>656</v>
      </c>
      <c r="E367" t="inlineStr">
        <is>
          <t>PDFRP2123 قاعده 70 شمال</t>
        </is>
      </c>
      <c r="F367" t="inlineStr">
        <is>
          <t>FMCFII1LRP2123</t>
        </is>
      </c>
      <c r="G367" t="n">
        <v>137.64</v>
      </c>
      <c r="H367" t="n">
        <v>158.36</v>
      </c>
      <c r="I367" t="n">
        <v>147.2</v>
      </c>
      <c r="J367" t="n">
        <v>60</v>
      </c>
      <c r="K367" t="n">
        <v>180</v>
      </c>
      <c r="L367" t="n">
        <v>68</v>
      </c>
      <c r="M367" t="n">
        <v>160</v>
      </c>
      <c r="N367" s="81" t="n">
        <v>27</v>
      </c>
      <c r="O367" s="81" t="n">
        <v>12</v>
      </c>
      <c r="P367" s="81" t="n">
        <v>20</v>
      </c>
      <c r="Q367" s="81" t="n"/>
      <c r="R367" s="81" t="n"/>
      <c r="S367" s="81" t="n"/>
      <c r="T367" s="81" t="n"/>
      <c r="U367" s="81" t="n"/>
      <c r="V367" s="81" t="n"/>
      <c r="W367" t="n">
        <v>59</v>
      </c>
      <c r="X367" t="n">
        <v>4049</v>
      </c>
      <c r="Y367" s="127" t="n">
        <v>0.02</v>
      </c>
      <c r="Z367" t="n">
        <v>6</v>
      </c>
      <c r="AA367" t="n">
        <v>20</v>
      </c>
    </row>
    <row r="368">
      <c r="A368" t="n">
        <v>2021</v>
      </c>
      <c r="B368" t="n">
        <v>3</v>
      </c>
      <c r="D368" t="n">
        <v>657</v>
      </c>
      <c r="E368" t="inlineStr">
        <is>
          <t>PDFRP2124 كفر 70 يمين</t>
        </is>
      </c>
      <c r="F368" t="inlineStr">
        <is>
          <t>FMCFII7RRP2124</t>
        </is>
      </c>
      <c r="G368" t="n">
        <v>83.7</v>
      </c>
      <c r="H368" t="n">
        <v>96.3</v>
      </c>
      <c r="I368" t="n">
        <v>91.59999999999999</v>
      </c>
      <c r="J368" t="n">
        <v>60</v>
      </c>
      <c r="K368" t="n">
        <v>180</v>
      </c>
      <c r="L368" t="n">
        <v>68</v>
      </c>
      <c r="M368" t="n">
        <v>160</v>
      </c>
      <c r="N368" s="81" t="n">
        <v>36</v>
      </c>
      <c r="O368" s="81" t="n">
        <v>20</v>
      </c>
      <c r="P368" s="81" t="n">
        <v>31</v>
      </c>
      <c r="Q368" s="81" t="n"/>
      <c r="R368" s="81" t="n"/>
      <c r="S368" s="81" t="n"/>
      <c r="T368" s="81" t="n"/>
      <c r="U368" s="81" t="n"/>
      <c r="V368" s="81" t="n"/>
      <c r="W368" t="n">
        <v>87</v>
      </c>
      <c r="X368" t="n">
        <v>4332</v>
      </c>
      <c r="Y368" s="127" t="n">
        <v>0.02</v>
      </c>
      <c r="Z368" t="n">
        <v>6</v>
      </c>
      <c r="AA368" t="n">
        <v>20</v>
      </c>
    </row>
    <row r="369">
      <c r="A369" t="n">
        <v>2021</v>
      </c>
      <c r="B369" t="n">
        <v>3</v>
      </c>
      <c r="D369" t="n">
        <v>655</v>
      </c>
      <c r="E369" t="inlineStr">
        <is>
          <t>PDFRP2125 قاعده 70 يمين</t>
        </is>
      </c>
      <c r="F369" t="inlineStr">
        <is>
          <t>FMCFII1RRP2125</t>
        </is>
      </c>
      <c r="G369" t="n">
        <v>137.64</v>
      </c>
      <c r="H369" t="n">
        <v>158.36</v>
      </c>
      <c r="I369" t="n">
        <v>147.2</v>
      </c>
      <c r="J369" t="n">
        <v>60</v>
      </c>
      <c r="K369" t="n">
        <v>180</v>
      </c>
      <c r="L369" t="n">
        <v>68</v>
      </c>
      <c r="M369" t="n">
        <v>160</v>
      </c>
      <c r="N369" s="81" t="n">
        <v>35</v>
      </c>
      <c r="O369" s="81" t="n">
        <v>20</v>
      </c>
      <c r="P369" s="81" t="n">
        <v>28</v>
      </c>
      <c r="Q369" s="81" t="n"/>
      <c r="R369" s="81" t="n"/>
      <c r="S369" s="81" t="n"/>
      <c r="T369" s="81" t="n"/>
      <c r="U369" s="81" t="n"/>
      <c r="V369" s="81" t="n"/>
      <c r="W369" t="n">
        <v>83</v>
      </c>
      <c r="X369" t="n">
        <v>4363</v>
      </c>
      <c r="Y369" s="127" t="n">
        <v>0.02</v>
      </c>
      <c r="Z369" t="n">
        <v>6</v>
      </c>
      <c r="AA369" t="n">
        <v>20</v>
      </c>
    </row>
    <row r="370">
      <c r="A370" t="n">
        <v>2021</v>
      </c>
      <c r="B370" t="n">
        <v>3</v>
      </c>
      <c r="D370" t="n">
        <v>645</v>
      </c>
      <c r="E370" t="inlineStr">
        <is>
          <t>Stop Coller S4</t>
        </is>
      </c>
      <c r="F370" t="inlineStr">
        <is>
          <t>FMENCI0S400000</t>
        </is>
      </c>
      <c r="G370" t="n">
        <v>123.69</v>
      </c>
      <c r="H370" t="n">
        <v>142.31</v>
      </c>
      <c r="I370" t="n">
        <v>138.7</v>
      </c>
      <c r="J370" t="n">
        <v>80</v>
      </c>
      <c r="K370" t="n">
        <v>180</v>
      </c>
      <c r="L370" t="n">
        <v>70</v>
      </c>
      <c r="M370" t="n">
        <v>208</v>
      </c>
      <c r="N370" s="81" t="n">
        <v>37</v>
      </c>
      <c r="O370" s="81" t="n">
        <v>14</v>
      </c>
      <c r="P370" s="81" t="n">
        <v>12</v>
      </c>
      <c r="Q370" s="81" t="n"/>
      <c r="R370" s="81" t="n"/>
      <c r="S370" s="81" t="n"/>
      <c r="T370" s="81" t="n"/>
      <c r="U370" s="81" t="n"/>
      <c r="V370" s="81" t="n"/>
      <c r="W370" t="n">
        <v>63</v>
      </c>
      <c r="X370" t="n">
        <v>3663</v>
      </c>
      <c r="Y370" s="127" t="n">
        <v>0.02</v>
      </c>
      <c r="Z370" t="n">
        <v>4</v>
      </c>
      <c r="AA370" t="n">
        <v>20</v>
      </c>
    </row>
    <row r="371">
      <c r="A371" t="n">
        <v>2021</v>
      </c>
      <c r="B371" t="n">
        <v>3</v>
      </c>
      <c r="D371" t="n">
        <v>625</v>
      </c>
      <c r="E371" t="inlineStr">
        <is>
          <t>جزء وسط غساله 10 كيلو فوق اتوماتيك 16338000004075</t>
        </is>
      </c>
      <c r="F371" t="inlineStr">
        <is>
          <t>FMCFII61004075</t>
        </is>
      </c>
      <c r="G371" t="n">
        <v>129.01</v>
      </c>
      <c r="H371" t="n">
        <v>150.99</v>
      </c>
      <c r="I371" t="n">
        <v>146.9</v>
      </c>
      <c r="J371" t="n">
        <v>18</v>
      </c>
      <c r="K371" t="n">
        <v>200</v>
      </c>
      <c r="L371" t="n">
        <v>25</v>
      </c>
      <c r="M371" t="n">
        <v>147</v>
      </c>
      <c r="N371" s="81" t="n">
        <v>13</v>
      </c>
      <c r="O371" s="81" t="n">
        <v>3</v>
      </c>
      <c r="P371" s="81" t="n">
        <v>11</v>
      </c>
      <c r="Q371" s="81" t="n"/>
      <c r="R371" s="81" t="n"/>
      <c r="S371" s="81" t="n"/>
      <c r="T371" s="81" t="n"/>
      <c r="U371" s="81" t="n"/>
      <c r="V371" s="81" t="n"/>
      <c r="W371" t="n">
        <v>27</v>
      </c>
      <c r="X371" t="n">
        <v>1152</v>
      </c>
      <c r="Y371" s="127" t="n">
        <v>0.015</v>
      </c>
      <c r="Z371" t="n">
        <v>4</v>
      </c>
      <c r="AA371" t="n">
        <v>25</v>
      </c>
    </row>
    <row r="372">
      <c r="A372" t="n">
        <v>2021</v>
      </c>
      <c r="B372" t="n">
        <v>3</v>
      </c>
      <c r="D372" t="n">
        <v>629</v>
      </c>
      <c r="E372" t="inlineStr">
        <is>
          <t>جزء وسط غساله 12 كيلو فوق اتوماتيك 16338000004078</t>
        </is>
      </c>
      <c r="F372" t="inlineStr">
        <is>
          <t>FMCFII61204078</t>
        </is>
      </c>
      <c r="G372" t="n">
        <v>203.983</v>
      </c>
      <c r="H372" t="n">
        <v>238.017</v>
      </c>
      <c r="I372" t="n">
        <v>226.4</v>
      </c>
      <c r="J372" t="n">
        <v>18</v>
      </c>
      <c r="K372" t="n">
        <v>200</v>
      </c>
      <c r="L372" t="n">
        <v>23</v>
      </c>
      <c r="M372" t="n">
        <v>159</v>
      </c>
      <c r="N372" s="81" t="n">
        <v>19</v>
      </c>
      <c r="O372" s="81" t="n">
        <v>6</v>
      </c>
      <c r="P372" s="81" t="n">
        <v>7</v>
      </c>
      <c r="Q372" s="81" t="n"/>
      <c r="R372" s="81" t="n"/>
      <c r="S372" s="81" t="n"/>
      <c r="T372" s="81" t="n"/>
      <c r="U372" s="81" t="n"/>
      <c r="V372" s="81" t="n"/>
      <c r="W372" t="n">
        <v>32</v>
      </c>
      <c r="X372" t="n">
        <v>1457</v>
      </c>
      <c r="Y372" s="127" t="n">
        <v>0.015</v>
      </c>
      <c r="Z372" t="n">
        <v>4</v>
      </c>
      <c r="AA372" t="n">
        <v>25</v>
      </c>
    </row>
    <row r="373">
      <c r="A373" t="n">
        <v>2021</v>
      </c>
      <c r="B373" t="n">
        <v>3</v>
      </c>
      <c r="D373" t="n">
        <v>621</v>
      </c>
      <c r="E373" t="inlineStr">
        <is>
          <t>جزء وسط غساله 8 كيلو فوق اتوماتيك 16338000005664</t>
        </is>
      </c>
      <c r="F373" t="inlineStr">
        <is>
          <t>FMCFII60805664</t>
        </is>
      </c>
      <c r="G373" t="n">
        <v>175.9885</v>
      </c>
      <c r="H373" t="n">
        <v>207.0115</v>
      </c>
      <c r="I373" t="n">
        <v>201.9</v>
      </c>
      <c r="J373" t="n">
        <v>18</v>
      </c>
      <c r="K373" t="n">
        <v>200</v>
      </c>
      <c r="L373" t="n">
        <v>25</v>
      </c>
      <c r="M373" t="n">
        <v>149</v>
      </c>
      <c r="N373" s="81" t="n">
        <v>7</v>
      </c>
      <c r="O373" s="81" t="n">
        <v>2</v>
      </c>
      <c r="P373" s="81" t="n">
        <v>8</v>
      </c>
      <c r="Q373" s="81" t="n"/>
      <c r="R373" s="81" t="n"/>
      <c r="S373" s="81" t="n">
        <v>2</v>
      </c>
      <c r="T373" s="81" t="n"/>
      <c r="U373" s="81" t="n"/>
      <c r="V373" s="81" t="n"/>
      <c r="W373" t="n">
        <v>19</v>
      </c>
      <c r="X373" t="n">
        <v>769</v>
      </c>
      <c r="Y373" s="127" t="n">
        <v>0.015</v>
      </c>
      <c r="Z373" t="n">
        <v>3</v>
      </c>
      <c r="AA373" t="n">
        <v>25</v>
      </c>
    </row>
    <row r="374">
      <c r="A374" t="n">
        <v>2021</v>
      </c>
      <c r="B374" t="n">
        <v>3</v>
      </c>
      <c r="D374" t="n">
        <v>445</v>
      </c>
      <c r="E374" t="inlineStr">
        <is>
          <t>زانوسى العبد 303</t>
        </is>
      </c>
      <c r="F374" t="inlineStr">
        <is>
          <t>FMABDI30300000</t>
        </is>
      </c>
      <c r="G374" t="n">
        <v>25.2</v>
      </c>
      <c r="H374" t="n">
        <v>30.8</v>
      </c>
      <c r="I374" t="n">
        <v>27.8</v>
      </c>
      <c r="J374" t="n">
        <v>60</v>
      </c>
      <c r="K374" t="n">
        <v>180</v>
      </c>
      <c r="L374" t="n">
        <v>88</v>
      </c>
      <c r="M374" t="n">
        <v>130</v>
      </c>
      <c r="N374" s="81" t="n">
        <v>10</v>
      </c>
      <c r="O374" s="81" t="n">
        <v>5</v>
      </c>
      <c r="P374" s="81" t="n">
        <v>14</v>
      </c>
      <c r="Q374" s="81" t="n"/>
      <c r="R374" s="81" t="n"/>
      <c r="S374" s="81" t="n"/>
      <c r="T374" s="81" t="n"/>
      <c r="U374" s="81" t="n"/>
      <c r="V374" s="81" t="n"/>
      <c r="W374" t="n">
        <v>29</v>
      </c>
      <c r="X374" t="n">
        <v>3345</v>
      </c>
      <c r="Y374" s="127" t="n">
        <v>0.015</v>
      </c>
      <c r="Z374" t="n">
        <v>3</v>
      </c>
      <c r="AA374" t="n">
        <v>29</v>
      </c>
    </row>
    <row r="375">
      <c r="A375" t="n">
        <v>2021</v>
      </c>
      <c r="B375" t="n">
        <v>3</v>
      </c>
      <c r="D375" t="n">
        <v>446</v>
      </c>
      <c r="E375" t="inlineStr">
        <is>
          <t>زانوسى العبد 304</t>
        </is>
      </c>
      <c r="F375" t="inlineStr">
        <is>
          <t>FMABDI30400000</t>
        </is>
      </c>
      <c r="G375" t="n">
        <v>150.3</v>
      </c>
      <c r="H375" t="n">
        <v>183.7</v>
      </c>
      <c r="I375" t="n">
        <v>171.2</v>
      </c>
      <c r="J375" t="n">
        <v>60</v>
      </c>
      <c r="K375" t="n">
        <v>180</v>
      </c>
      <c r="L375" t="n">
        <v>88</v>
      </c>
      <c r="M375" t="n">
        <v>130</v>
      </c>
      <c r="N375" s="81" t="n">
        <v>14</v>
      </c>
      <c r="O375" s="81" t="n">
        <v>8</v>
      </c>
      <c r="P375" s="81" t="n">
        <v>10</v>
      </c>
      <c r="Q375" s="81" t="n"/>
      <c r="R375" s="81" t="n"/>
      <c r="S375" s="81" t="n"/>
      <c r="T375" s="81" t="n"/>
      <c r="U375" s="81" t="n"/>
      <c r="V375" s="81" t="n"/>
      <c r="W375" t="n">
        <v>32</v>
      </c>
      <c r="X375" t="n">
        <v>3662</v>
      </c>
      <c r="Y375" s="127" t="n">
        <v>0.015</v>
      </c>
      <c r="Z375" t="n">
        <v>3</v>
      </c>
      <c r="AA375" t="n">
        <v>29</v>
      </c>
    </row>
    <row r="376">
      <c r="A376" t="n">
        <v>2021</v>
      </c>
      <c r="B376" t="n">
        <v>3</v>
      </c>
      <c r="D376" t="n">
        <v>439</v>
      </c>
      <c r="E376" t="inlineStr">
        <is>
          <t>زانوسى العبد 305</t>
        </is>
      </c>
      <c r="F376" t="inlineStr">
        <is>
          <t>FMABDI30500000</t>
        </is>
      </c>
      <c r="G376" t="n">
        <v>308.7</v>
      </c>
      <c r="H376" t="n">
        <v>377.3</v>
      </c>
      <c r="I376" t="n">
        <v>341.6</v>
      </c>
      <c r="J376" t="n">
        <v>45</v>
      </c>
      <c r="K376" t="n">
        <v>320</v>
      </c>
      <c r="L376" t="n">
        <v>49</v>
      </c>
      <c r="M376" t="n">
        <v>300</v>
      </c>
      <c r="N376" s="81" t="n">
        <v>22</v>
      </c>
      <c r="O376" s="81" t="n">
        <v>3</v>
      </c>
      <c r="P376" s="81" t="n">
        <v>35</v>
      </c>
      <c r="Q376" s="81" t="n"/>
      <c r="R376" s="81" t="n"/>
      <c r="S376" s="81" t="n"/>
      <c r="T376" s="81" t="n"/>
      <c r="U376" s="81" t="n">
        <v>4</v>
      </c>
      <c r="V376" s="81" t="n"/>
      <c r="W376" t="n">
        <v>64</v>
      </c>
      <c r="X376" t="n">
        <v>3684</v>
      </c>
      <c r="Y376" s="127" t="n">
        <v>0.015</v>
      </c>
      <c r="Z376" t="n">
        <v>5</v>
      </c>
      <c r="AA376" t="n">
        <v>29</v>
      </c>
    </row>
    <row r="377">
      <c r="A377" t="n">
        <v>2021</v>
      </c>
      <c r="B377" t="n">
        <v>3</v>
      </c>
      <c r="D377" t="n">
        <v>447</v>
      </c>
      <c r="E377" t="inlineStr">
        <is>
          <t>زانوسي العبد 308</t>
        </is>
      </c>
      <c r="F377" t="inlineStr">
        <is>
          <t>FMABDI30800000</t>
        </is>
      </c>
      <c r="G377" t="n">
        <v>159.3</v>
      </c>
      <c r="H377" t="n">
        <v>194.7</v>
      </c>
      <c r="I377" t="n">
        <v>178</v>
      </c>
      <c r="J377" t="n">
        <v>60</v>
      </c>
      <c r="K377" t="n">
        <v>180</v>
      </c>
      <c r="L377" t="n">
        <v>88</v>
      </c>
      <c r="M377" t="n">
        <v>130</v>
      </c>
      <c r="N377" s="81" t="n">
        <v>16</v>
      </c>
      <c r="O377" s="81" t="n">
        <v>8</v>
      </c>
      <c r="P377" s="81" t="n">
        <v>12</v>
      </c>
      <c r="Q377" s="81" t="n"/>
      <c r="R377" s="81" t="n"/>
      <c r="S377" s="81" t="n"/>
      <c r="T377" s="81" t="n"/>
      <c r="U377" s="81" t="n"/>
      <c r="V377" s="81" t="n"/>
      <c r="W377" t="n">
        <v>36</v>
      </c>
      <c r="X377" t="n">
        <v>3656</v>
      </c>
      <c r="Y377" s="127" t="n">
        <v>0.015</v>
      </c>
      <c r="Z377" t="n">
        <v>3</v>
      </c>
      <c r="AA377" t="n">
        <v>29</v>
      </c>
    </row>
    <row r="378">
      <c r="A378" t="n">
        <v>2021</v>
      </c>
      <c r="B378" t="n">
        <v>3</v>
      </c>
      <c r="D378" t="n">
        <v>306</v>
      </c>
      <c r="E378" t="inlineStr">
        <is>
          <t>زانوسي العبد 309</t>
        </is>
      </c>
      <c r="F378" t="inlineStr">
        <is>
          <t>FMABDI30900000</t>
        </is>
      </c>
      <c r="G378" t="n">
        <v>182.28</v>
      </c>
      <c r="H378" t="n">
        <v>209.72</v>
      </c>
      <c r="I378" t="n">
        <v>202.3</v>
      </c>
      <c r="J378" t="n">
        <v>20</v>
      </c>
      <c r="K378" t="n">
        <v>180</v>
      </c>
      <c r="L378" t="n">
        <v>23</v>
      </c>
      <c r="M378" t="n">
        <v>158</v>
      </c>
      <c r="N378" s="81" t="n">
        <v>8</v>
      </c>
      <c r="O378" s="81" t="n">
        <v>2</v>
      </c>
      <c r="P378" s="81" t="n">
        <v>6</v>
      </c>
      <c r="Q378" s="81" t="n"/>
      <c r="R378" s="81" t="n">
        <v>2</v>
      </c>
      <c r="S378" s="81" t="n"/>
      <c r="T378" s="81" t="n"/>
      <c r="U378" s="81" t="n"/>
      <c r="V378" s="81" t="n"/>
      <c r="W378" t="n">
        <v>17</v>
      </c>
      <c r="X378" t="n">
        <v>877</v>
      </c>
      <c r="Y378" s="127" t="n">
        <v>0.02</v>
      </c>
      <c r="Z378" t="n">
        <v>4</v>
      </c>
      <c r="AA378" t="n">
        <v>24</v>
      </c>
    </row>
    <row r="379">
      <c r="A379" t="n">
        <v>2021</v>
      </c>
      <c r="B379" t="n">
        <v>3</v>
      </c>
      <c r="D379" t="n">
        <v>448</v>
      </c>
      <c r="E379" t="inlineStr">
        <is>
          <t>زانوسي العبد 314</t>
        </is>
      </c>
      <c r="F379" t="inlineStr">
        <is>
          <t>FMABDI31400000</t>
        </is>
      </c>
      <c r="G379" t="n">
        <v>20.7</v>
      </c>
      <c r="H379" t="n">
        <v>25.3</v>
      </c>
      <c r="I379" t="n">
        <v>22.8</v>
      </c>
      <c r="J379" t="n">
        <v>60</v>
      </c>
      <c r="K379" t="n">
        <v>180</v>
      </c>
      <c r="L379" t="n">
        <v>88</v>
      </c>
      <c r="M379" t="n">
        <v>130</v>
      </c>
      <c r="N379" s="81" t="n">
        <v>18</v>
      </c>
      <c r="O379" s="81" t="n">
        <v>4</v>
      </c>
      <c r="P379" s="81" t="n">
        <v>23</v>
      </c>
      <c r="Q379" s="81" t="n"/>
      <c r="R379" s="81" t="n"/>
      <c r="S379" s="81" t="n"/>
      <c r="T379" s="81" t="n"/>
      <c r="U379" s="81" t="n"/>
      <c r="V379" s="81" t="n"/>
      <c r="W379" t="n">
        <v>45</v>
      </c>
      <c r="X379" t="n">
        <v>3665</v>
      </c>
      <c r="Y379" s="127" t="n">
        <v>0.015</v>
      </c>
      <c r="Z379" t="n">
        <v>3</v>
      </c>
      <c r="AA379" t="n">
        <v>29</v>
      </c>
    </row>
    <row r="380">
      <c r="A380" t="n">
        <v>2021</v>
      </c>
      <c r="B380" t="n">
        <v>3</v>
      </c>
      <c r="D380" t="n">
        <v>652</v>
      </c>
      <c r="E380" t="inlineStr">
        <is>
          <t>زانوسي العبد 314</t>
        </is>
      </c>
      <c r="F380" t="inlineStr">
        <is>
          <t>FMABDI31400000</t>
        </is>
      </c>
      <c r="G380" t="n">
        <v>15.903</v>
      </c>
      <c r="H380" t="n">
        <v>18.297</v>
      </c>
      <c r="J380" t="n">
        <v>20</v>
      </c>
      <c r="L380" t="n">
        <v>21</v>
      </c>
      <c r="M380" t="n">
        <v>172</v>
      </c>
      <c r="N380" s="81" t="n"/>
      <c r="O380" s="81" t="n"/>
      <c r="P380" s="81" t="n"/>
      <c r="Q380" s="81" t="n"/>
      <c r="R380" s="81" t="n"/>
      <c r="S380" s="81" t="n"/>
      <c r="T380" s="81" t="n"/>
      <c r="U380" s="81" t="n"/>
      <c r="V380" s="81" t="n"/>
      <c r="Y380" s="127" t="n">
        <v>0.02</v>
      </c>
      <c r="Z380" t="n">
        <v>1</v>
      </c>
    </row>
    <row r="381">
      <c r="A381" t="n">
        <v>2021</v>
      </c>
      <c r="B381" t="n">
        <v>3</v>
      </c>
      <c r="D381" t="n">
        <v>626</v>
      </c>
      <c r="E381" t="inlineStr">
        <is>
          <t>زوايا غساله 10 كيلو فوق اتوماتيك 16338000004073</t>
        </is>
      </c>
      <c r="F381" t="inlineStr">
        <is>
          <t>FMCFII21004073</t>
        </is>
      </c>
      <c r="G381" t="n">
        <v>254.058</v>
      </c>
      <c r="H381" t="n">
        <v>297.942</v>
      </c>
      <c r="I381" t="n">
        <v>286.4</v>
      </c>
      <c r="J381" t="n">
        <v>18</v>
      </c>
      <c r="K381" t="n">
        <v>200</v>
      </c>
      <c r="L381" t="n">
        <v>25</v>
      </c>
      <c r="M381" t="n">
        <v>147</v>
      </c>
      <c r="N381" s="81" t="n">
        <v>27</v>
      </c>
      <c r="O381" s="81" t="n">
        <v>9</v>
      </c>
      <c r="P381" s="81" t="n">
        <v>24</v>
      </c>
      <c r="Q381" s="81" t="n"/>
      <c r="R381" s="81" t="n"/>
      <c r="S381" s="81" t="n"/>
      <c r="T381" s="81" t="n"/>
      <c r="U381" s="81" t="n"/>
      <c r="V381" s="81" t="n"/>
      <c r="W381" t="n">
        <v>60</v>
      </c>
      <c r="X381" t="n">
        <v>1185</v>
      </c>
      <c r="Y381" s="127" t="n">
        <v>0.015</v>
      </c>
      <c r="Z381" t="n">
        <v>4</v>
      </c>
      <c r="AA381" t="n">
        <v>25</v>
      </c>
    </row>
    <row r="382">
      <c r="A382" t="n">
        <v>2021</v>
      </c>
      <c r="B382" t="n">
        <v>3</v>
      </c>
      <c r="D382" t="n">
        <v>630</v>
      </c>
      <c r="E382" t="inlineStr">
        <is>
          <t>زوايا غساله 12 كيلو فوق اتوماتيك 16338000004069</t>
        </is>
      </c>
      <c r="F382" t="inlineStr">
        <is>
          <t>FMCFII21204069</t>
        </is>
      </c>
      <c r="G382" t="n">
        <v>197.843</v>
      </c>
      <c r="H382" t="n">
        <v>230.157</v>
      </c>
      <c r="I382" t="n">
        <v>214.5</v>
      </c>
      <c r="J382" t="n">
        <v>18</v>
      </c>
      <c r="K382" t="n">
        <v>200</v>
      </c>
      <c r="L382" t="n">
        <v>23</v>
      </c>
      <c r="M382" t="n">
        <v>159</v>
      </c>
      <c r="N382" s="81" t="n">
        <v>37</v>
      </c>
      <c r="O382" s="81" t="n">
        <v>22</v>
      </c>
      <c r="P382" s="81" t="n">
        <v>19</v>
      </c>
      <c r="Q382" s="81" t="n"/>
      <c r="R382" s="81" t="n"/>
      <c r="S382" s="81" t="n"/>
      <c r="T382" s="81" t="n"/>
      <c r="U382" s="81" t="n"/>
      <c r="V382" s="81" t="n"/>
      <c r="W382" t="n">
        <v>78</v>
      </c>
      <c r="X382" t="n">
        <v>1503</v>
      </c>
      <c r="Y382" s="127" t="n">
        <v>0.015</v>
      </c>
      <c r="Z382" t="n">
        <v>4</v>
      </c>
      <c r="AA382" t="n">
        <v>25</v>
      </c>
    </row>
    <row r="383">
      <c r="A383" t="n">
        <v>2021</v>
      </c>
      <c r="B383" t="n">
        <v>3</v>
      </c>
      <c r="D383" t="n">
        <v>622</v>
      </c>
      <c r="E383" t="inlineStr">
        <is>
          <t>زوايا غساله  8 كيلو فوق اتوماتيك F+B 16338000004053</t>
        </is>
      </c>
      <c r="F383" t="inlineStr">
        <is>
          <t>FMCFII20804053</t>
        </is>
      </c>
      <c r="G383" t="n">
        <v>172.414</v>
      </c>
      <c r="H383" t="n">
        <v>201.586</v>
      </c>
      <c r="I383" t="n">
        <v>197.1</v>
      </c>
      <c r="J383" t="n">
        <v>18</v>
      </c>
      <c r="K383" t="n">
        <v>200</v>
      </c>
      <c r="L383" t="n">
        <v>25</v>
      </c>
      <c r="M383" t="n">
        <v>149</v>
      </c>
      <c r="N383" s="81" t="n">
        <v>17</v>
      </c>
      <c r="O383" s="81" t="n">
        <v>9</v>
      </c>
      <c r="P383" s="81" t="n">
        <v>11</v>
      </c>
      <c r="Q383" s="81" t="n"/>
      <c r="R383" s="81" t="n"/>
      <c r="S383" s="81" t="n"/>
      <c r="T383" s="81" t="n"/>
      <c r="U383" s="81" t="n"/>
      <c r="V383" s="81" t="n"/>
      <c r="W383" t="n">
        <v>37</v>
      </c>
      <c r="X383" t="n">
        <v>787</v>
      </c>
      <c r="Y383" s="127" t="n">
        <v>0.015</v>
      </c>
      <c r="Z383" t="n">
        <v>3</v>
      </c>
      <c r="AA383" t="n">
        <v>25</v>
      </c>
    </row>
    <row r="384">
      <c r="A384" t="n">
        <v>2021</v>
      </c>
      <c r="B384" t="n">
        <v>3</v>
      </c>
      <c r="D384" t="n">
        <v>299</v>
      </c>
      <c r="E384" t="inlineStr">
        <is>
          <t>سخان غاز 6لتر</t>
        </is>
      </c>
      <c r="F384" t="inlineStr">
        <is>
          <t>FMDAHI5L000000</t>
        </is>
      </c>
      <c r="G384" t="n">
        <v>106.95</v>
      </c>
      <c r="H384" t="n">
        <v>123.05</v>
      </c>
      <c r="I384" t="n">
        <v>112</v>
      </c>
      <c r="J384" t="n">
        <v>70</v>
      </c>
      <c r="K384" t="n">
        <v>154</v>
      </c>
      <c r="L384" t="n">
        <v>97</v>
      </c>
      <c r="M384" t="n">
        <v>112</v>
      </c>
      <c r="N384" s="81" t="n">
        <v>99</v>
      </c>
      <c r="O384" s="81" t="n">
        <v>41</v>
      </c>
      <c r="P384" s="81" t="n">
        <v>96</v>
      </c>
      <c r="Q384" s="81" t="n"/>
      <c r="R384" s="81" t="n">
        <v>6</v>
      </c>
      <c r="S384" s="81" t="n"/>
      <c r="T384" s="81" t="n"/>
      <c r="U384" s="81" t="n"/>
      <c r="V384" s="81" t="n"/>
      <c r="W384" t="n">
        <v>239</v>
      </c>
      <c r="X384" t="n">
        <v>27191</v>
      </c>
      <c r="Y384" s="127" t="n">
        <v>0.02</v>
      </c>
      <c r="Z384" t="n">
        <v>19</v>
      </c>
    </row>
    <row r="385">
      <c r="A385" t="n">
        <v>2021</v>
      </c>
      <c r="B385" t="n">
        <v>3</v>
      </c>
      <c r="D385" t="n">
        <v>281</v>
      </c>
      <c r="E385" t="inlineStr">
        <is>
          <t>صندوق 10 ك فلات ك 18 بدون بادج</t>
        </is>
      </c>
      <c r="F385" t="inlineStr">
        <is>
          <t>FM000B10180000</t>
        </is>
      </c>
      <c r="G385" t="n">
        <v>265.05</v>
      </c>
      <c r="H385" t="n">
        <v>304.95</v>
      </c>
      <c r="I385" t="n">
        <v>294.7</v>
      </c>
      <c r="J385" t="n">
        <v>120</v>
      </c>
      <c r="K385" t="n">
        <v>120</v>
      </c>
      <c r="L385" t="n">
        <v>119</v>
      </c>
      <c r="M385" t="n">
        <v>121</v>
      </c>
      <c r="N385" s="81" t="n">
        <v>5</v>
      </c>
      <c r="O385" s="81" t="n">
        <v>3</v>
      </c>
      <c r="P385" s="81" t="n">
        <v>4</v>
      </c>
      <c r="Q385" s="81" t="n"/>
      <c r="R385" s="81" t="n"/>
      <c r="S385" s="81" t="n"/>
      <c r="T385" s="81" t="n"/>
      <c r="U385" s="81" t="n"/>
      <c r="V385" s="81" t="n"/>
      <c r="W385" t="n">
        <v>11</v>
      </c>
      <c r="X385" t="n">
        <v>1905</v>
      </c>
      <c r="Y385" s="127" t="n">
        <v>0.015</v>
      </c>
      <c r="Z385" t="n">
        <v>1</v>
      </c>
      <c r="AA385" t="n">
        <v>18</v>
      </c>
    </row>
    <row r="386">
      <c r="A386" t="n">
        <v>2021</v>
      </c>
      <c r="B386" t="n">
        <v>3</v>
      </c>
      <c r="D386" t="n">
        <v>168</v>
      </c>
      <c r="E386" t="inlineStr">
        <is>
          <t>صندوق سمك 25 ك</t>
        </is>
      </c>
      <c r="F386" t="inlineStr">
        <is>
          <t>FMBOXI25000000</t>
        </is>
      </c>
      <c r="G386" t="n">
        <v>575.67</v>
      </c>
      <c r="H386" t="n">
        <v>662.33</v>
      </c>
      <c r="I386" t="n">
        <v>604.6</v>
      </c>
      <c r="J386" t="n">
        <v>90</v>
      </c>
      <c r="K386" t="n">
        <v>116</v>
      </c>
      <c r="L386" t="n">
        <v>71</v>
      </c>
      <c r="M386" t="n">
        <v>152</v>
      </c>
      <c r="N386" s="81" t="n">
        <v>4</v>
      </c>
      <c r="O386" s="81" t="n">
        <v>1</v>
      </c>
      <c r="P386" s="81" t="n">
        <v>3</v>
      </c>
      <c r="Q386" s="81" t="n"/>
      <c r="R386" s="81" t="n">
        <v>2</v>
      </c>
      <c r="S386" s="81" t="n"/>
      <c r="T386" s="81" t="n"/>
      <c r="U386" s="81" t="n"/>
      <c r="V386" s="81" t="n"/>
      <c r="W386" t="n">
        <v>9</v>
      </c>
      <c r="X386" t="n">
        <v>711</v>
      </c>
      <c r="Y386" s="127" t="n">
        <v>0.015</v>
      </c>
      <c r="Z386" t="n">
        <v>1</v>
      </c>
      <c r="AA386" t="n">
        <v>18</v>
      </c>
    </row>
    <row r="387">
      <c r="A387" t="n">
        <v>2021</v>
      </c>
      <c r="B387" t="n">
        <v>3</v>
      </c>
      <c r="D387" t="n">
        <v>269</v>
      </c>
      <c r="E387" t="inlineStr">
        <is>
          <t>صندوق فوم انسولين بدون بادج</t>
        </is>
      </c>
      <c r="F387" t="inlineStr">
        <is>
          <t>FMSEDI00000000</t>
        </is>
      </c>
      <c r="G387" t="n">
        <v>1460.1</v>
      </c>
      <c r="H387" t="n">
        <v>1679.9</v>
      </c>
      <c r="I387" t="n">
        <v>1674.7</v>
      </c>
      <c r="J387" t="n">
        <v>14</v>
      </c>
      <c r="K387" t="n">
        <v>257</v>
      </c>
      <c r="L387" t="n">
        <v>16</v>
      </c>
      <c r="M387" t="n">
        <v>220</v>
      </c>
      <c r="N387" s="81" t="n">
        <v>18</v>
      </c>
      <c r="O387" s="81" t="n">
        <v>5</v>
      </c>
      <c r="P387" s="81" t="n">
        <v>16</v>
      </c>
      <c r="Q387" s="81" t="n"/>
      <c r="R387" s="81" t="n"/>
      <c r="S387" s="81" t="n"/>
      <c r="T387" s="81" t="n"/>
      <c r="U387" s="81" t="n"/>
      <c r="V387" s="81" t="n"/>
      <c r="W387" t="n">
        <v>38</v>
      </c>
      <c r="X387" t="n">
        <v>1416</v>
      </c>
      <c r="Y387" s="127" t="n">
        <v>0.02</v>
      </c>
      <c r="Z387" t="n">
        <v>4</v>
      </c>
      <c r="AA387" t="n">
        <v>20</v>
      </c>
    </row>
    <row r="388">
      <c r="A388" t="n">
        <v>2021</v>
      </c>
      <c r="B388" t="n">
        <v>3</v>
      </c>
      <c r="D388" t="n">
        <v>225</v>
      </c>
      <c r="E388" t="inlineStr">
        <is>
          <t>علبة صندوق سمك 20 ك فلات الجديدة</t>
        </is>
      </c>
      <c r="F388" t="inlineStr">
        <is>
          <t>FMBOXI20FB0000</t>
        </is>
      </c>
      <c r="G388" t="n">
        <v>345.96</v>
      </c>
      <c r="H388" t="n">
        <v>398.04</v>
      </c>
      <c r="J388" t="n">
        <v>169</v>
      </c>
      <c r="K388" t="n">
        <v>128</v>
      </c>
      <c r="N388" s="81" t="n"/>
      <c r="O388" s="81" t="n"/>
      <c r="P388" s="81" t="n"/>
      <c r="Q388" s="81" t="n"/>
      <c r="R388" s="81" t="n"/>
      <c r="S388" s="81" t="n"/>
      <c r="T388" s="81" t="n"/>
      <c r="U388" s="81" t="n"/>
      <c r="V388" s="81" t="n"/>
      <c r="X388" t="n">
        <v>1338</v>
      </c>
      <c r="Y388" s="127" t="n">
        <v>0.015</v>
      </c>
      <c r="Z388" t="n">
        <v>1</v>
      </c>
      <c r="AA388" t="n">
        <v>18</v>
      </c>
    </row>
    <row r="389">
      <c r="A389" t="n">
        <v>2021</v>
      </c>
      <c r="B389" t="n">
        <v>3</v>
      </c>
      <c r="D389" t="n">
        <v>104</v>
      </c>
      <c r="E389" t="inlineStr">
        <is>
          <t>فوم تغليف سفلى شمال 11قدم المعدل  PDFRP0146</t>
        </is>
      </c>
      <c r="F389" t="inlineStr">
        <is>
          <t>FMDAIIM5000000</t>
        </is>
      </c>
      <c r="G389" t="n">
        <v>82.77</v>
      </c>
      <c r="H389" t="n">
        <v>95.23</v>
      </c>
      <c r="I389" t="n">
        <v>89.3</v>
      </c>
      <c r="J389" t="n">
        <v>140</v>
      </c>
      <c r="K389" t="n">
        <v>103</v>
      </c>
      <c r="L389" t="n">
        <v>143</v>
      </c>
      <c r="M389" t="n">
        <v>100</v>
      </c>
      <c r="N389" s="81" t="n">
        <v>11</v>
      </c>
      <c r="O389" s="81" t="n">
        <v>5</v>
      </c>
      <c r="P389" s="81" t="n">
        <v>17</v>
      </c>
      <c r="Q389" s="81" t="n"/>
      <c r="R389" s="81" t="n"/>
      <c r="S389" s="81" t="n"/>
      <c r="T389" s="81" t="n"/>
      <c r="U389" s="81" t="n"/>
      <c r="V389" s="81" t="n"/>
      <c r="W389" t="n">
        <v>33</v>
      </c>
      <c r="X389" t="n">
        <v>5253</v>
      </c>
      <c r="Y389" s="127" t="n">
        <v>0.015</v>
      </c>
      <c r="Z389" t="n">
        <v>3</v>
      </c>
      <c r="AA389" t="n">
        <v>18</v>
      </c>
    </row>
    <row r="390">
      <c r="A390" t="n">
        <v>2021</v>
      </c>
      <c r="B390" t="n">
        <v>3</v>
      </c>
      <c r="D390" t="n">
        <v>103</v>
      </c>
      <c r="E390" t="inlineStr">
        <is>
          <t>فوم تغليف سفلى يمين 11قدم المعدل PDFRP0147</t>
        </is>
      </c>
      <c r="F390" t="inlineStr">
        <is>
          <t>FMDAIIM6000000</t>
        </is>
      </c>
      <c r="G390" t="n">
        <v>82.77</v>
      </c>
      <c r="H390" t="n">
        <v>95.23</v>
      </c>
      <c r="I390" t="n">
        <v>89.3</v>
      </c>
      <c r="J390" t="n">
        <v>140</v>
      </c>
      <c r="K390" t="n">
        <v>103</v>
      </c>
      <c r="L390" t="n">
        <v>143</v>
      </c>
      <c r="M390" t="n">
        <v>100</v>
      </c>
      <c r="N390" s="81" t="n">
        <v>15</v>
      </c>
      <c r="O390" s="81" t="n">
        <v>11</v>
      </c>
      <c r="P390" s="81" t="n">
        <v>19</v>
      </c>
      <c r="Q390" s="81" t="n"/>
      <c r="R390" s="81" t="n"/>
      <c r="S390" s="81" t="n"/>
      <c r="T390" s="81" t="n"/>
      <c r="U390" s="81" t="n"/>
      <c r="V390" s="81" t="n"/>
      <c r="W390" t="n">
        <v>45</v>
      </c>
      <c r="X390" t="n">
        <v>6489</v>
      </c>
      <c r="Y390" s="127" t="n">
        <v>0.015</v>
      </c>
      <c r="Z390" t="n">
        <v>3</v>
      </c>
      <c r="AA390" t="n">
        <v>18</v>
      </c>
    </row>
    <row r="391">
      <c r="A391" t="n">
        <v>2021</v>
      </c>
      <c r="B391" t="n">
        <v>3</v>
      </c>
      <c r="D391" t="n">
        <v>102</v>
      </c>
      <c r="E391" t="inlineStr">
        <is>
          <t>فوم تغليف علوى شمال امامى11قدم  PDFRP0144</t>
        </is>
      </c>
      <c r="F391" t="inlineStr">
        <is>
          <t>FMDAIIM3000000</t>
        </is>
      </c>
      <c r="G391" t="n">
        <v>18.6</v>
      </c>
      <c r="H391" t="n">
        <v>21.4</v>
      </c>
      <c r="I391" t="n">
        <v>20.5</v>
      </c>
      <c r="J391" t="n">
        <v>140</v>
      </c>
      <c r="K391" t="n">
        <v>103</v>
      </c>
      <c r="L391" t="n">
        <v>143</v>
      </c>
      <c r="M391" t="n">
        <v>100</v>
      </c>
      <c r="N391" s="81" t="n">
        <v>18</v>
      </c>
      <c r="O391" s="81" t="n">
        <v>6</v>
      </c>
      <c r="P391" s="81" t="n">
        <v>18</v>
      </c>
      <c r="Q391" s="81" t="n"/>
      <c r="R391" s="81" t="n"/>
      <c r="S391" s="81" t="n"/>
      <c r="T391" s="81" t="n"/>
      <c r="U391" s="81" t="n"/>
      <c r="V391" s="81" t="n"/>
      <c r="W391" t="n">
        <v>42</v>
      </c>
      <c r="X391" t="n">
        <v>5082</v>
      </c>
      <c r="Y391" s="127" t="n">
        <v>0.015</v>
      </c>
      <c r="Z391" t="n">
        <v>3</v>
      </c>
      <c r="AA391" t="n">
        <v>18</v>
      </c>
    </row>
    <row r="392">
      <c r="A392" t="n">
        <v>2021</v>
      </c>
      <c r="B392" t="n">
        <v>3</v>
      </c>
      <c r="D392" t="n">
        <v>101</v>
      </c>
      <c r="E392" t="inlineStr">
        <is>
          <t>فوم تغليف علوى شمال خلفى11قدم  PDFRP0145</t>
        </is>
      </c>
      <c r="F392" t="inlineStr">
        <is>
          <t>FMDAIIM4000000</t>
        </is>
      </c>
      <c r="G392" t="n">
        <v>18.6</v>
      </c>
      <c r="H392" t="n">
        <v>21.4</v>
      </c>
      <c r="I392" t="n">
        <v>20.5</v>
      </c>
      <c r="J392" t="n">
        <v>140</v>
      </c>
      <c r="K392" t="n">
        <v>103</v>
      </c>
      <c r="L392" t="n">
        <v>143</v>
      </c>
      <c r="M392" t="n">
        <v>100</v>
      </c>
      <c r="N392" s="81" t="n">
        <v>18</v>
      </c>
      <c r="O392" s="81" t="n">
        <v>6</v>
      </c>
      <c r="P392" s="81" t="n">
        <v>18</v>
      </c>
      <c r="Q392" s="81" t="n"/>
      <c r="R392" s="81" t="n"/>
      <c r="S392" s="81" t="n"/>
      <c r="T392" s="81" t="n"/>
      <c r="U392" s="81" t="n"/>
      <c r="V392" s="81" t="n"/>
      <c r="W392" t="n">
        <v>42</v>
      </c>
      <c r="X392" t="n">
        <v>5082</v>
      </c>
      <c r="Y392" s="127" t="n">
        <v>0.015</v>
      </c>
      <c r="Z392" t="n">
        <v>3</v>
      </c>
      <c r="AA392" t="n">
        <v>18</v>
      </c>
    </row>
    <row r="393">
      <c r="A393" t="n">
        <v>2021</v>
      </c>
      <c r="B393" t="n">
        <v>3</v>
      </c>
      <c r="D393" t="n">
        <v>100</v>
      </c>
      <c r="E393" t="inlineStr">
        <is>
          <t>فوم تغليف علوى يمين امامى11قدم  PDFRP0142</t>
        </is>
      </c>
      <c r="F393" t="inlineStr">
        <is>
          <t>FMDAIIM1000000</t>
        </is>
      </c>
      <c r="G393" t="n">
        <v>18.6</v>
      </c>
      <c r="H393" t="n">
        <v>21.4</v>
      </c>
      <c r="I393" t="n">
        <v>20.5</v>
      </c>
      <c r="J393" t="n">
        <v>140</v>
      </c>
      <c r="K393" t="n">
        <v>103</v>
      </c>
      <c r="L393" t="n">
        <v>143</v>
      </c>
      <c r="M393" t="n">
        <v>100</v>
      </c>
      <c r="N393" s="81" t="n">
        <v>18</v>
      </c>
      <c r="O393" s="81" t="n">
        <v>6</v>
      </c>
      <c r="P393" s="81" t="n">
        <v>18</v>
      </c>
      <c r="Q393" s="81" t="n"/>
      <c r="R393" s="81" t="n"/>
      <c r="S393" s="81" t="n"/>
      <c r="T393" s="81" t="n"/>
      <c r="U393" s="81" t="n"/>
      <c r="V393" s="81" t="n"/>
      <c r="W393" t="n">
        <v>42</v>
      </c>
      <c r="X393" t="n">
        <v>5082</v>
      </c>
      <c r="Y393" s="127" t="n">
        <v>0.015</v>
      </c>
      <c r="Z393" t="n">
        <v>3</v>
      </c>
      <c r="AA393" t="n">
        <v>18</v>
      </c>
    </row>
    <row r="394">
      <c r="A394" t="n">
        <v>2021</v>
      </c>
      <c r="B394" t="n">
        <v>3</v>
      </c>
      <c r="D394" t="n">
        <v>99</v>
      </c>
      <c r="E394" t="inlineStr">
        <is>
          <t>فوم تغليف علوى يمين خلفى11قدم  PDFRP0143</t>
        </is>
      </c>
      <c r="F394" t="inlineStr">
        <is>
          <t>FMDAIIM2000000</t>
        </is>
      </c>
      <c r="G394" t="n">
        <v>18.6</v>
      </c>
      <c r="H394" t="n">
        <v>21.4</v>
      </c>
      <c r="I394" t="n">
        <v>20.5</v>
      </c>
      <c r="J394" t="n">
        <v>140</v>
      </c>
      <c r="K394" t="n">
        <v>103</v>
      </c>
      <c r="L394" t="n">
        <v>143</v>
      </c>
      <c r="M394" t="n">
        <v>100</v>
      </c>
      <c r="N394" s="81" t="n">
        <v>20</v>
      </c>
      <c r="O394" s="81" t="n">
        <v>10</v>
      </c>
      <c r="P394" s="81" t="n">
        <v>24</v>
      </c>
      <c r="Q394" s="81" t="n"/>
      <c r="R394" s="81" t="n"/>
      <c r="S394" s="81" t="n"/>
      <c r="T394" s="81" t="n"/>
      <c r="U394" s="81" t="n"/>
      <c r="V394" s="81" t="n"/>
      <c r="W394" t="n">
        <v>54</v>
      </c>
      <c r="X394" t="n">
        <v>6318</v>
      </c>
      <c r="Y394" s="127" t="n">
        <v>0.015</v>
      </c>
      <c r="Z394" t="n">
        <v>3</v>
      </c>
      <c r="AA394" t="n">
        <v>18</v>
      </c>
    </row>
    <row r="395">
      <c r="A395" t="n">
        <v>2021</v>
      </c>
      <c r="B395" t="n">
        <v>3</v>
      </c>
      <c r="D395" t="n">
        <v>12</v>
      </c>
      <c r="E395" t="inlineStr">
        <is>
          <t>فوم جانب حمايه شمال</t>
        </is>
      </c>
      <c r="F395" t="inlineStr">
        <is>
          <t>FMDACI40000000</t>
        </is>
      </c>
      <c r="G395" t="n">
        <v>197.16</v>
      </c>
      <c r="H395" t="n">
        <v>226.84</v>
      </c>
      <c r="I395" t="n">
        <v>214.5</v>
      </c>
      <c r="J395" t="n">
        <v>37</v>
      </c>
      <c r="K395" t="n">
        <v>195</v>
      </c>
      <c r="L395" t="n">
        <v>51</v>
      </c>
      <c r="M395" t="n">
        <v>145</v>
      </c>
      <c r="N395" s="81" t="n">
        <v>31</v>
      </c>
      <c r="O395" s="81" t="n">
        <v>8</v>
      </c>
      <c r="P395" s="81" t="n">
        <v>21</v>
      </c>
      <c r="Q395" s="81" t="n"/>
      <c r="R395" s="81" t="n"/>
      <c r="S395" s="81" t="n"/>
      <c r="T395" s="81" t="n"/>
      <c r="U395" s="81" t="n"/>
      <c r="V395" s="81" t="n"/>
      <c r="W395" t="n">
        <v>60</v>
      </c>
      <c r="X395" t="n">
        <v>3716</v>
      </c>
      <c r="Y395" s="127" t="n">
        <v>0.02</v>
      </c>
      <c r="Z395" t="n">
        <v>8</v>
      </c>
      <c r="AA395" t="n">
        <v>22</v>
      </c>
    </row>
    <row r="396">
      <c r="A396" t="n">
        <v>2021</v>
      </c>
      <c r="B396" t="n">
        <v>3</v>
      </c>
      <c r="D396" t="n">
        <v>11</v>
      </c>
      <c r="E396" t="inlineStr">
        <is>
          <t>فوم جانب حمايه يمين</t>
        </is>
      </c>
      <c r="F396" t="inlineStr">
        <is>
          <t>FMDACI30000000</t>
        </is>
      </c>
      <c r="G396" t="n">
        <v>197.16</v>
      </c>
      <c r="H396" t="n">
        <v>226.84</v>
      </c>
      <c r="I396" t="n">
        <v>218.3</v>
      </c>
      <c r="J396" t="n">
        <v>37</v>
      </c>
      <c r="K396" t="n">
        <v>195</v>
      </c>
      <c r="L396" t="n">
        <v>51</v>
      </c>
      <c r="M396" t="n">
        <v>145</v>
      </c>
      <c r="N396" s="81" t="n">
        <v>34</v>
      </c>
      <c r="O396" s="81" t="n">
        <v>6</v>
      </c>
      <c r="P396" s="81" t="n">
        <v>21</v>
      </c>
      <c r="Q396" s="81" t="n"/>
      <c r="R396" s="81" t="n"/>
      <c r="S396" s="81" t="n"/>
      <c r="T396" s="81" t="n"/>
      <c r="U396" s="81" t="n"/>
      <c r="V396" s="81" t="n"/>
      <c r="W396" t="n">
        <v>61</v>
      </c>
      <c r="X396" t="n">
        <v>3717</v>
      </c>
      <c r="Y396" s="127" t="n">
        <v>0.02</v>
      </c>
      <c r="Z396" t="n">
        <v>8</v>
      </c>
      <c r="AA396" t="n">
        <v>22</v>
      </c>
    </row>
    <row r="397">
      <c r="A397" t="n">
        <v>2021</v>
      </c>
      <c r="B397" t="n">
        <v>3</v>
      </c>
      <c r="D397" t="n">
        <v>183</v>
      </c>
      <c r="E397" t="inlineStr">
        <is>
          <t>فوم حمايةالعداد</t>
        </is>
      </c>
      <c r="F397" t="inlineStr">
        <is>
          <t>FMENCI40000000</t>
        </is>
      </c>
      <c r="G397" t="n">
        <v>2.79</v>
      </c>
      <c r="H397" t="n">
        <v>3.21</v>
      </c>
      <c r="I397" t="n">
        <v>2.9</v>
      </c>
      <c r="J397" t="n">
        <v>508</v>
      </c>
      <c r="K397" t="n">
        <v>85</v>
      </c>
      <c r="L397" t="n">
        <v>491</v>
      </c>
      <c r="M397" t="n">
        <v>89</v>
      </c>
      <c r="N397" s="81" t="n">
        <v>53</v>
      </c>
      <c r="O397" s="81" t="n">
        <v>42</v>
      </c>
      <c r="P397" s="81" t="n">
        <v>55</v>
      </c>
      <c r="Q397" s="81" t="n"/>
      <c r="R397" s="81" t="n">
        <v>5</v>
      </c>
      <c r="S397" s="81" t="n"/>
      <c r="T397" s="81" t="n"/>
      <c r="U397" s="81" t="n"/>
      <c r="V397" s="81" t="n"/>
      <c r="W397" t="n">
        <v>155</v>
      </c>
      <c r="X397" t="n">
        <v>19155</v>
      </c>
      <c r="Y397" s="127" t="n">
        <v>0.02</v>
      </c>
      <c r="Z397" t="n">
        <v>5</v>
      </c>
      <c r="AA397" t="n">
        <v>24</v>
      </c>
    </row>
    <row r="398">
      <c r="A398" t="n">
        <v>2021</v>
      </c>
      <c r="B398" t="n">
        <v>3</v>
      </c>
      <c r="D398" t="n">
        <v>25</v>
      </c>
      <c r="E398" t="inlineStr">
        <is>
          <t>فوم زوايا فيكتوريا اماميه PDAWP6024</t>
        </is>
      </c>
      <c r="F398" t="inlineStr">
        <is>
          <t>FMDAIIF3000000</t>
        </is>
      </c>
      <c r="G398" t="n">
        <v>150.66</v>
      </c>
      <c r="H398" t="n">
        <v>173.34</v>
      </c>
      <c r="I398" t="n">
        <v>168.5</v>
      </c>
      <c r="J398" t="n">
        <v>145</v>
      </c>
      <c r="K398" t="n">
        <v>99</v>
      </c>
      <c r="L398" t="n">
        <v>134</v>
      </c>
      <c r="M398" t="n">
        <v>108</v>
      </c>
      <c r="N398" s="81" t="n">
        <v>26</v>
      </c>
      <c r="O398" s="81" t="n">
        <v>8</v>
      </c>
      <c r="P398" s="81" t="n">
        <v>17</v>
      </c>
      <c r="Q398" s="81" t="n"/>
      <c r="R398" s="81" t="n"/>
      <c r="S398" s="81" t="n"/>
      <c r="T398" s="81" t="n"/>
      <c r="U398" s="81" t="n"/>
      <c r="V398" s="81" t="n"/>
      <c r="W398" t="n">
        <v>51</v>
      </c>
      <c r="X398" t="n">
        <v>9411</v>
      </c>
      <c r="Y398" s="127" t="n">
        <v>0.015</v>
      </c>
      <c r="Z398" t="n">
        <v>4</v>
      </c>
      <c r="AA398" t="n">
        <v>24</v>
      </c>
    </row>
    <row r="399">
      <c r="A399" t="n">
        <v>2021</v>
      </c>
      <c r="B399" t="n">
        <v>3</v>
      </c>
      <c r="D399" t="n">
        <v>24</v>
      </c>
      <c r="E399" t="inlineStr">
        <is>
          <t>فوم زوايا فيكتوريا خلفيه PDAWP6025</t>
        </is>
      </c>
      <c r="F399" t="inlineStr">
        <is>
          <t>FMDAIIF4000000</t>
        </is>
      </c>
      <c r="G399" t="n">
        <v>154.38</v>
      </c>
      <c r="H399" t="n">
        <v>177.62</v>
      </c>
      <c r="I399" t="n">
        <v>166.2</v>
      </c>
      <c r="J399" t="n">
        <v>145</v>
      </c>
      <c r="K399" t="n">
        <v>99</v>
      </c>
      <c r="L399" t="n">
        <v>134</v>
      </c>
      <c r="M399" t="n">
        <v>108</v>
      </c>
      <c r="N399" s="81" t="n">
        <v>30</v>
      </c>
      <c r="O399" s="81" t="n">
        <v>7</v>
      </c>
      <c r="P399" s="81" t="n">
        <v>24</v>
      </c>
      <c r="Q399" s="81" t="n"/>
      <c r="R399" s="81" t="n"/>
      <c r="S399" s="81" t="n"/>
      <c r="T399" s="81" t="n"/>
      <c r="U399" s="81" t="n"/>
      <c r="V399" s="81" t="n"/>
      <c r="W399" t="n">
        <v>61</v>
      </c>
      <c r="X399" t="n">
        <v>9421</v>
      </c>
      <c r="Y399" s="127" t="n">
        <v>0.015</v>
      </c>
      <c r="Z399" t="n">
        <v>4</v>
      </c>
      <c r="AA399" t="n">
        <v>24</v>
      </c>
    </row>
    <row r="400">
      <c r="A400" t="n">
        <v>2021</v>
      </c>
      <c r="B400" t="n">
        <v>3</v>
      </c>
      <c r="D400" t="n">
        <v>167</v>
      </c>
      <c r="E400" t="inlineStr">
        <is>
          <t>فوم صندوق سمك 35 ك</t>
        </is>
      </c>
      <c r="F400" t="inlineStr">
        <is>
          <t>FMBOXI35000000</t>
        </is>
      </c>
      <c r="G400" t="n">
        <v>825.84</v>
      </c>
      <c r="H400" t="n">
        <v>950.16</v>
      </c>
      <c r="I400" t="n">
        <v>901</v>
      </c>
      <c r="J400" t="n">
        <v>55</v>
      </c>
      <c r="K400" t="n">
        <v>131</v>
      </c>
      <c r="L400" t="n">
        <v>46</v>
      </c>
      <c r="M400" t="n">
        <v>157</v>
      </c>
      <c r="N400" s="81" t="n">
        <v>8</v>
      </c>
      <c r="O400" s="81" t="n">
        <v>1</v>
      </c>
      <c r="P400" s="81" t="n">
        <v>5</v>
      </c>
      <c r="Q400" s="81" t="n"/>
      <c r="R400" s="81" t="n"/>
      <c r="S400" s="81" t="n"/>
      <c r="T400" s="81" t="n"/>
      <c r="U400" s="81" t="n"/>
      <c r="V400" s="81" t="n"/>
      <c r="W400" t="n">
        <v>14</v>
      </c>
      <c r="X400" t="n">
        <v>950</v>
      </c>
      <c r="Y400" s="127" t="n">
        <v>0.015</v>
      </c>
      <c r="Z400" t="n">
        <v>2</v>
      </c>
      <c r="AA400" t="n">
        <v>18</v>
      </c>
    </row>
    <row r="401">
      <c r="A401" t="n">
        <v>2021</v>
      </c>
      <c r="B401" t="n">
        <v>3</v>
      </c>
      <c r="D401" t="n">
        <v>440</v>
      </c>
      <c r="E401" t="inlineStr">
        <is>
          <t>فوم طقم سخان زانوسى</t>
        </is>
      </c>
      <c r="F401" t="inlineStr">
        <is>
          <t>FMDAHIN30000000</t>
        </is>
      </c>
      <c r="G401" t="n">
        <v>239.94</v>
      </c>
      <c r="H401" t="n">
        <v>276.06</v>
      </c>
      <c r="I401" t="n">
        <v>254.9</v>
      </c>
      <c r="J401" t="n">
        <v>90</v>
      </c>
      <c r="K401" t="n">
        <v>120</v>
      </c>
      <c r="L401" t="n">
        <v>104</v>
      </c>
      <c r="M401" t="n">
        <v>104</v>
      </c>
      <c r="N401" s="81" t="n">
        <v>8</v>
      </c>
      <c r="O401" s="81" t="n">
        <v>4</v>
      </c>
      <c r="P401" s="81" t="n">
        <v>9</v>
      </c>
      <c r="Q401" s="81" t="n"/>
      <c r="R401" s="81" t="n"/>
      <c r="S401" s="81" t="n"/>
      <c r="T401" s="81" t="n"/>
      <c r="U401" s="81" t="n"/>
      <c r="V401" s="81" t="n"/>
      <c r="W401" t="n">
        <v>20</v>
      </c>
      <c r="X401" t="n">
        <v>1580</v>
      </c>
      <c r="Y401" s="127" t="n">
        <v>0.015</v>
      </c>
      <c r="Z401" t="n">
        <v>1</v>
      </c>
      <c r="AA401" t="n">
        <v>20</v>
      </c>
    </row>
    <row r="402">
      <c r="A402" t="n">
        <v>2021</v>
      </c>
      <c r="B402" t="n">
        <v>3</v>
      </c>
      <c r="D402" t="n">
        <v>155</v>
      </c>
      <c r="E402" t="inlineStr">
        <is>
          <t>فوم طقم سخان غاز 10 لتر</t>
        </is>
      </c>
      <c r="F402" t="inlineStr">
        <is>
          <t>FMDAHI6000000</t>
        </is>
      </c>
      <c r="G402" t="n">
        <v>113.46</v>
      </c>
      <c r="H402" t="n">
        <v>130.54</v>
      </c>
      <c r="I402" t="n">
        <v>123.6</v>
      </c>
      <c r="J402" t="n">
        <v>61</v>
      </c>
      <c r="K402" t="n">
        <v>177</v>
      </c>
      <c r="L402" t="n">
        <v>82</v>
      </c>
      <c r="M402" t="n">
        <v>132</v>
      </c>
      <c r="N402" s="81" t="n">
        <v>7</v>
      </c>
      <c r="O402" s="81" t="n">
        <v>2</v>
      </c>
      <c r="P402" s="81" t="n">
        <v>6</v>
      </c>
      <c r="Q402" s="81" t="n"/>
      <c r="R402" s="81" t="n">
        <v>3</v>
      </c>
      <c r="S402" s="81" t="n">
        <v>8</v>
      </c>
      <c r="T402" s="81" t="n"/>
      <c r="U402" s="81" t="n"/>
      <c r="V402" s="81" t="n"/>
      <c r="W402" t="n">
        <v>25</v>
      </c>
      <c r="X402" t="n">
        <v>1537</v>
      </c>
      <c r="Y402" s="127" t="n">
        <v>0.02</v>
      </c>
      <c r="Z402" t="n">
        <v>1</v>
      </c>
      <c r="AA402" t="n">
        <v>18</v>
      </c>
    </row>
    <row r="403">
      <c r="A403" t="n">
        <v>2021</v>
      </c>
      <c r="B403" t="n">
        <v>3</v>
      </c>
      <c r="D403" t="n">
        <v>152</v>
      </c>
      <c r="E403" t="inlineStr">
        <is>
          <t>فوم طقم قاعدة ديب فريزر</t>
        </is>
      </c>
      <c r="F403" t="inlineStr">
        <is>
          <t>FMTRDI10000000</t>
        </is>
      </c>
      <c r="G403" t="n">
        <v>144.15</v>
      </c>
      <c r="H403" t="n">
        <v>165.85</v>
      </c>
      <c r="I403" t="n">
        <v>154.4</v>
      </c>
      <c r="J403" t="n">
        <v>142</v>
      </c>
      <c r="K403" t="n">
        <v>101</v>
      </c>
      <c r="L403" t="n">
        <v>137</v>
      </c>
      <c r="M403" t="n">
        <v>105</v>
      </c>
      <c r="N403" s="81" t="n">
        <v>3</v>
      </c>
      <c r="O403" s="81" t="n">
        <v>1</v>
      </c>
      <c r="P403" s="81" t="n">
        <v>5</v>
      </c>
      <c r="Q403" s="81" t="n"/>
      <c r="R403" s="81" t="n"/>
      <c r="S403" s="81" t="n"/>
      <c r="T403" s="81" t="n"/>
      <c r="U403" s="81" t="n"/>
      <c r="V403" s="81" t="n"/>
      <c r="W403" t="n">
        <v>9</v>
      </c>
      <c r="X403" t="n">
        <v>1809</v>
      </c>
      <c r="Y403" s="127" t="n">
        <v>0.015</v>
      </c>
      <c r="Z403" t="n">
        <v>1</v>
      </c>
      <c r="AA403" t="n">
        <v>18</v>
      </c>
    </row>
    <row r="404">
      <c r="A404" t="n">
        <v>2021</v>
      </c>
      <c r="B404" t="n">
        <v>3</v>
      </c>
      <c r="D404" t="n">
        <v>749</v>
      </c>
      <c r="E404" t="inlineStr">
        <is>
          <t>فوم علبه 124 سفلى P</t>
        </is>
      </c>
      <c r="F404" t="inlineStr">
        <is>
          <t>FMPRCB30000000</t>
        </is>
      </c>
      <c r="G404" t="n">
        <v>613.8</v>
      </c>
      <c r="H404" t="n">
        <v>706.2</v>
      </c>
      <c r="I404" t="n">
        <v>702</v>
      </c>
      <c r="J404" t="n">
        <v>13</v>
      </c>
      <c r="K404" t="n">
        <v>277</v>
      </c>
      <c r="L404" t="n">
        <v>19</v>
      </c>
      <c r="M404" t="n">
        <v>192</v>
      </c>
      <c r="N404" s="81" t="n"/>
      <c r="O404" s="81" t="n"/>
      <c r="P404" s="81" t="n"/>
      <c r="Q404" s="81" t="n"/>
      <c r="R404" s="81" t="n"/>
      <c r="S404" s="81" t="n"/>
      <c r="T404" s="81" t="n"/>
      <c r="U404" s="81" t="n"/>
      <c r="V404" s="81" t="n"/>
      <c r="Y404" s="127" t="n">
        <v>0.02</v>
      </c>
      <c r="Z404" t="n">
        <v>1</v>
      </c>
      <c r="AA404" t="n">
        <v>18</v>
      </c>
    </row>
    <row r="405">
      <c r="A405" t="n">
        <v>2021</v>
      </c>
      <c r="B405" t="n">
        <v>3</v>
      </c>
      <c r="D405" t="n">
        <v>605</v>
      </c>
      <c r="E405" t="inlineStr">
        <is>
          <t>فوم علبه 124 علوى P</t>
        </is>
      </c>
      <c r="F405" t="inlineStr">
        <is>
          <t>FMPRCB20000000</t>
        </is>
      </c>
      <c r="G405" t="n">
        <v>588.6900000000001</v>
      </c>
      <c r="H405" t="n">
        <v>677.3099999999999</v>
      </c>
      <c r="I405" t="n">
        <v>595</v>
      </c>
      <c r="J405" t="n">
        <v>13</v>
      </c>
      <c r="K405" t="n">
        <v>277</v>
      </c>
      <c r="L405" t="n">
        <v>19</v>
      </c>
      <c r="M405" t="n">
        <v>192</v>
      </c>
      <c r="N405" s="81" t="n">
        <v>3</v>
      </c>
      <c r="O405" s="81" t="n">
        <v>2</v>
      </c>
      <c r="P405" s="81" t="n">
        <v>1</v>
      </c>
      <c r="Q405" s="81" t="n"/>
      <c r="R405" s="81" t="n"/>
      <c r="S405" s="81" t="n"/>
      <c r="T405" s="81" t="n"/>
      <c r="U405" s="81" t="n"/>
      <c r="V405" s="81" t="n"/>
      <c r="W405" t="n">
        <v>6</v>
      </c>
      <c r="X405" t="n">
        <v>58</v>
      </c>
      <c r="Y405" s="127" t="n">
        <v>0.02</v>
      </c>
      <c r="Z405" t="n">
        <v>1</v>
      </c>
      <c r="AA405" t="n">
        <v>18</v>
      </c>
    </row>
    <row r="406">
      <c r="A406" t="n">
        <v>2021</v>
      </c>
      <c r="B406" t="n">
        <v>3</v>
      </c>
      <c r="D406" t="n">
        <v>142</v>
      </c>
      <c r="E406" t="inlineStr">
        <is>
          <t>فوم قاعده 60*60</t>
        </is>
      </c>
      <c r="F406" t="inlineStr">
        <is>
          <t>FMDACI16060000</t>
        </is>
      </c>
      <c r="G406" t="n">
        <v>326.43</v>
      </c>
      <c r="H406" t="n">
        <v>375.57</v>
      </c>
      <c r="I406" t="n">
        <v>333.3</v>
      </c>
      <c r="J406" t="n">
        <v>68</v>
      </c>
      <c r="K406" t="n">
        <v>212</v>
      </c>
      <c r="L406" t="n">
        <v>76</v>
      </c>
      <c r="M406" t="n">
        <v>190</v>
      </c>
      <c r="N406" s="81" t="n">
        <v>3</v>
      </c>
      <c r="O406" s="81" t="n"/>
      <c r="P406" s="81" t="n">
        <v>2</v>
      </c>
      <c r="Q406" s="81" t="n"/>
      <c r="R406" s="81" t="n"/>
      <c r="S406" s="81" t="n"/>
      <c r="T406" s="81" t="n"/>
      <c r="U406" s="81" t="n"/>
      <c r="V406" s="81" t="n"/>
      <c r="W406" t="n">
        <v>5</v>
      </c>
      <c r="X406" t="n">
        <v>544</v>
      </c>
      <c r="Y406" s="127" t="n">
        <v>0.02</v>
      </c>
      <c r="Z406" t="n">
        <v>1</v>
      </c>
      <c r="AA406" t="n">
        <v>22</v>
      </c>
    </row>
    <row r="407">
      <c r="A407" t="n">
        <v>2021</v>
      </c>
      <c r="B407" t="n">
        <v>3</v>
      </c>
      <c r="D407" t="n">
        <v>140</v>
      </c>
      <c r="E407" t="inlineStr">
        <is>
          <t>فوم قاعده 60*90 (مجمعه)</t>
        </is>
      </c>
      <c r="F407" t="inlineStr">
        <is>
          <t>FMDACI16090000</t>
        </is>
      </c>
      <c r="G407" t="n">
        <v>451.05</v>
      </c>
      <c r="H407" t="n">
        <v>518.95</v>
      </c>
      <c r="J407" t="n">
        <v>60</v>
      </c>
      <c r="K407" t="n">
        <v>120</v>
      </c>
      <c r="N407" s="81" t="n"/>
      <c r="O407" s="81" t="n"/>
      <c r="P407" s="81" t="n"/>
      <c r="Q407" s="81" t="n"/>
      <c r="R407" s="81" t="n"/>
      <c r="S407" s="81" t="n"/>
      <c r="T407" s="81" t="n"/>
      <c r="U407" s="81" t="n"/>
      <c r="V407" s="81" t="n"/>
      <c r="X407" t="n">
        <v>105</v>
      </c>
      <c r="Y407" s="127" t="n">
        <v>0.015</v>
      </c>
      <c r="Z407" t="n">
        <v>1</v>
      </c>
      <c r="AA407" t="n">
        <v>18</v>
      </c>
    </row>
    <row r="408">
      <c r="A408" t="n">
        <v>2021</v>
      </c>
      <c r="B408" t="n">
        <v>3</v>
      </c>
      <c r="D408" t="n">
        <v>134</v>
      </c>
      <c r="E408" t="inlineStr">
        <is>
          <t>فوم كشاف طوارئ جراند 1</t>
        </is>
      </c>
      <c r="F408" t="inlineStr">
        <is>
          <t>FMGREI10000000</t>
        </is>
      </c>
      <c r="G408" t="n">
        <v>9.300000000000001</v>
      </c>
      <c r="H408" t="n">
        <v>10.7</v>
      </c>
      <c r="I408" t="n">
        <v>10.2</v>
      </c>
      <c r="J408" t="n">
        <v>429</v>
      </c>
      <c r="K408" t="n">
        <v>101</v>
      </c>
      <c r="L408" t="n">
        <v>432</v>
      </c>
      <c r="M408" t="n">
        <v>100</v>
      </c>
      <c r="N408" s="81" t="n">
        <v>9</v>
      </c>
      <c r="O408" s="81" t="n">
        <v>26</v>
      </c>
      <c r="P408" s="81" t="n">
        <v>22</v>
      </c>
      <c r="Q408" s="81" t="n"/>
      <c r="R408" s="81" t="n">
        <v>5</v>
      </c>
      <c r="S408" s="81" t="n"/>
      <c r="T408" s="81" t="n"/>
      <c r="U408" s="81" t="n"/>
      <c r="V408" s="81" t="n"/>
      <c r="W408" t="n">
        <v>62</v>
      </c>
      <c r="X408" t="n">
        <v>6362</v>
      </c>
      <c r="Y408" s="127" t="n">
        <v>0.02</v>
      </c>
      <c r="Z408" t="n">
        <v>3</v>
      </c>
      <c r="AA408" t="n">
        <v>18</v>
      </c>
    </row>
    <row r="409">
      <c r="A409" t="n">
        <v>2021</v>
      </c>
      <c r="B409" t="n">
        <v>3</v>
      </c>
      <c r="D409" t="n">
        <v>131</v>
      </c>
      <c r="E409" t="inlineStr">
        <is>
          <t>فوم كوش 130</t>
        </is>
      </c>
      <c r="F409" t="inlineStr">
        <is>
          <t>FMDACI51300000</t>
        </is>
      </c>
      <c r="G409" t="n">
        <v>9.300000000000001</v>
      </c>
      <c r="H409" t="n">
        <v>10.7</v>
      </c>
      <c r="I409" t="n">
        <v>10.2</v>
      </c>
      <c r="J409" t="n">
        <v>772</v>
      </c>
      <c r="K409" t="n">
        <v>117</v>
      </c>
      <c r="L409" t="n">
        <v>1024</v>
      </c>
      <c r="M409" t="n">
        <v>88</v>
      </c>
      <c r="N409" s="81" t="n">
        <v>18</v>
      </c>
      <c r="O409" s="81" t="n"/>
      <c r="P409" s="81" t="n">
        <v>24</v>
      </c>
      <c r="Q409" s="81" t="n"/>
      <c r="R409" s="81" t="n"/>
      <c r="S409" s="81" t="n"/>
      <c r="T409" s="81" t="n"/>
      <c r="U409" s="81" t="n"/>
      <c r="V409" s="81" t="n"/>
      <c r="W409" t="n">
        <v>42</v>
      </c>
      <c r="X409" t="n">
        <v>15642</v>
      </c>
      <c r="Y409" s="127" t="n">
        <v>0.02</v>
      </c>
      <c r="Z409" t="n">
        <v>2</v>
      </c>
      <c r="AA409" t="n">
        <v>18</v>
      </c>
    </row>
    <row r="410">
      <c r="A410" t="n">
        <v>2021</v>
      </c>
      <c r="B410" t="n">
        <v>3</v>
      </c>
      <c r="D410" t="n">
        <v>623</v>
      </c>
      <c r="E410" t="inlineStr">
        <is>
          <t>قاعدة غساله 10 كيلو فوق اتوماتيك p0000001388248</t>
        </is>
      </c>
      <c r="F410" t="inlineStr">
        <is>
          <t>FMCFII11088248</t>
        </is>
      </c>
      <c r="G410" t="n">
        <v>551.0201</v>
      </c>
      <c r="H410" t="n">
        <v>646.9799</v>
      </c>
      <c r="I410" t="n">
        <v>618.2</v>
      </c>
      <c r="J410" t="n">
        <v>18</v>
      </c>
      <c r="K410" t="n">
        <v>200</v>
      </c>
      <c r="L410" t="n">
        <v>25</v>
      </c>
      <c r="M410" t="n">
        <v>147</v>
      </c>
      <c r="N410" s="81" t="n">
        <v>9</v>
      </c>
      <c r="O410" s="81" t="n">
        <v>3</v>
      </c>
      <c r="P410" s="81" t="n">
        <v>13</v>
      </c>
      <c r="Q410" s="81" t="n"/>
      <c r="R410" s="81" t="n"/>
      <c r="S410" s="81" t="n"/>
      <c r="T410" s="81" t="n"/>
      <c r="U410" s="81" t="n"/>
      <c r="V410" s="81" t="n"/>
      <c r="W410" t="n">
        <v>25</v>
      </c>
      <c r="X410" t="n">
        <v>1150</v>
      </c>
      <c r="Y410" s="127" t="n">
        <v>0.015</v>
      </c>
      <c r="Z410" t="n">
        <v>4</v>
      </c>
      <c r="AA410" t="n">
        <v>25</v>
      </c>
    </row>
    <row r="411">
      <c r="A411" t="n">
        <v>2021</v>
      </c>
      <c r="B411" t="n">
        <v>3</v>
      </c>
      <c r="D411" t="n">
        <v>627</v>
      </c>
      <c r="E411" t="inlineStr">
        <is>
          <t>قاعدة غساله 12 كيلو فوق اتوماتيك p73001989040</t>
        </is>
      </c>
      <c r="F411" t="inlineStr">
        <is>
          <t>FMCFII11289040</t>
        </is>
      </c>
      <c r="G411" t="n">
        <v>384.97815</v>
      </c>
      <c r="H411" t="n">
        <v>452.02185</v>
      </c>
      <c r="I411" t="n">
        <v>435</v>
      </c>
      <c r="J411" t="n">
        <v>18</v>
      </c>
      <c r="K411" t="n">
        <v>200</v>
      </c>
      <c r="L411" t="n">
        <v>23</v>
      </c>
      <c r="M411" t="n">
        <v>159</v>
      </c>
      <c r="N411" s="81" t="n">
        <v>12</v>
      </c>
      <c r="O411" s="81" t="n">
        <v>5</v>
      </c>
      <c r="P411" s="81" t="n">
        <v>10</v>
      </c>
      <c r="Q411" s="81" t="n"/>
      <c r="R411" s="81" t="n"/>
      <c r="S411" s="81" t="n"/>
      <c r="T411" s="81" t="n"/>
      <c r="U411" s="81" t="n"/>
      <c r="V411" s="81" t="n"/>
      <c r="W411" t="n">
        <v>27</v>
      </c>
      <c r="X411" t="n">
        <v>1452</v>
      </c>
      <c r="Y411" s="127" t="n">
        <v>0.015</v>
      </c>
      <c r="Z411" t="n">
        <v>4</v>
      </c>
      <c r="AA411" t="n">
        <v>25</v>
      </c>
    </row>
    <row r="412">
      <c r="A412" t="n">
        <v>2021</v>
      </c>
      <c r="B412" t="n">
        <v>3</v>
      </c>
      <c r="D412" t="n">
        <v>619</v>
      </c>
      <c r="E412" t="inlineStr">
        <is>
          <t>قاعدة غساله 8 كيلو فوق اتوماتيك p0000001719080</t>
        </is>
      </c>
      <c r="F412" t="inlineStr">
        <is>
          <t>FMCFII10819080</t>
        </is>
      </c>
      <c r="G412" t="n">
        <v>385.98</v>
      </c>
      <c r="H412" t="n">
        <v>454.02</v>
      </c>
      <c r="I412" t="n">
        <v>436.2</v>
      </c>
      <c r="J412" t="n">
        <v>18</v>
      </c>
      <c r="K412" t="n">
        <v>200</v>
      </c>
      <c r="L412" t="n">
        <v>25</v>
      </c>
      <c r="M412" t="n">
        <v>149</v>
      </c>
      <c r="N412" s="81" t="n">
        <v>9</v>
      </c>
      <c r="O412" s="81" t="n">
        <v>3</v>
      </c>
      <c r="P412" s="81" t="n">
        <v>6</v>
      </c>
      <c r="Q412" s="81" t="n"/>
      <c r="R412" s="81" t="n"/>
      <c r="S412" s="81" t="n"/>
      <c r="T412" s="81" t="n"/>
      <c r="U412" s="81" t="n"/>
      <c r="V412" s="81" t="n"/>
      <c r="W412" t="n">
        <v>18</v>
      </c>
      <c r="X412" t="n">
        <v>768</v>
      </c>
      <c r="Y412" s="127" t="n">
        <v>0.015</v>
      </c>
      <c r="Z412" t="n">
        <v>3</v>
      </c>
      <c r="AA412" t="n">
        <v>25</v>
      </c>
    </row>
    <row r="413">
      <c r="A413" t="n">
        <v>2021</v>
      </c>
      <c r="B413" t="n">
        <v>3</v>
      </c>
      <c r="D413" t="n">
        <v>624</v>
      </c>
      <c r="E413" t="inlineStr">
        <is>
          <t>كفر غساله 10 كيلو فوق اتوماتيك 16338000004067</t>
        </is>
      </c>
      <c r="F413" t="inlineStr">
        <is>
          <t>FMCFII71004067</t>
        </is>
      </c>
      <c r="G413" t="n">
        <v>344.0426</v>
      </c>
      <c r="H413" t="n">
        <v>403.9574</v>
      </c>
      <c r="I413" t="n">
        <v>396.5</v>
      </c>
      <c r="J413" t="n">
        <v>18</v>
      </c>
      <c r="K413" t="n">
        <v>200</v>
      </c>
      <c r="L413" t="n">
        <v>25</v>
      </c>
      <c r="M413" t="n">
        <v>147</v>
      </c>
      <c r="N413" s="81" t="n">
        <v>11</v>
      </c>
      <c r="O413" s="81" t="n">
        <v>4</v>
      </c>
      <c r="P413" s="81" t="n">
        <v>11</v>
      </c>
      <c r="Q413" s="81" t="n"/>
      <c r="R413" s="81" t="n"/>
      <c r="S413" s="81" t="n"/>
      <c r="T413" s="81" t="n"/>
      <c r="U413" s="81" t="n"/>
      <c r="V413" s="81" t="n"/>
      <c r="W413" t="n">
        <v>26</v>
      </c>
      <c r="X413" t="n">
        <v>1151</v>
      </c>
      <c r="Y413" s="127" t="n">
        <v>0.015</v>
      </c>
      <c r="Z413" t="n">
        <v>4</v>
      </c>
      <c r="AA413" t="n">
        <v>25</v>
      </c>
    </row>
    <row r="414">
      <c r="A414" t="n">
        <v>2021</v>
      </c>
      <c r="B414" t="n">
        <v>3</v>
      </c>
      <c r="D414" t="n">
        <v>628</v>
      </c>
      <c r="E414" t="inlineStr">
        <is>
          <t>كفر غساله 12 كيلو فوق اتوماتيك 16338000004068</t>
        </is>
      </c>
      <c r="F414" t="inlineStr">
        <is>
          <t>FMCFII71204068</t>
        </is>
      </c>
      <c r="G414" t="n">
        <v>303.996</v>
      </c>
      <c r="H414" t="n">
        <v>356.004</v>
      </c>
      <c r="I414" t="n">
        <v>335.6</v>
      </c>
      <c r="J414" t="n">
        <v>18</v>
      </c>
      <c r="K414" t="n">
        <v>200</v>
      </c>
      <c r="L414" t="n">
        <v>23</v>
      </c>
      <c r="M414" t="n">
        <v>159</v>
      </c>
      <c r="N414" s="81" t="n">
        <v>12</v>
      </c>
      <c r="O414" s="81" t="n">
        <v>9</v>
      </c>
      <c r="P414" s="81" t="n">
        <v>10</v>
      </c>
      <c r="Q414" s="81" t="n"/>
      <c r="R414" s="81" t="n"/>
      <c r="S414" s="81" t="n"/>
      <c r="T414" s="81" t="n"/>
      <c r="U414" s="81" t="n"/>
      <c r="V414" s="81" t="n"/>
      <c r="W414" t="n">
        <v>31</v>
      </c>
      <c r="X414" t="n">
        <v>1456</v>
      </c>
      <c r="Y414" s="127" t="n">
        <v>0.015</v>
      </c>
      <c r="Z414" t="n">
        <v>4</v>
      </c>
      <c r="AA414" t="n">
        <v>25</v>
      </c>
    </row>
    <row r="415">
      <c r="A415" t="n">
        <v>2021</v>
      </c>
      <c r="B415" t="n">
        <v>3</v>
      </c>
      <c r="D415" t="n">
        <v>620</v>
      </c>
      <c r="E415" t="inlineStr">
        <is>
          <t>كفر غساله 8  كيلو فوق اتوماتيك 16338000005663</t>
        </is>
      </c>
      <c r="F415" t="inlineStr">
        <is>
          <t>FMCFII70805663</t>
        </is>
      </c>
      <c r="G415" t="n">
        <v>214.0105</v>
      </c>
      <c r="H415" t="n">
        <v>251.9895</v>
      </c>
      <c r="I415" t="n">
        <v>242.8</v>
      </c>
      <c r="J415" t="n">
        <v>18</v>
      </c>
      <c r="K415" t="n">
        <v>200</v>
      </c>
      <c r="L415" t="n">
        <v>25</v>
      </c>
      <c r="M415" t="n">
        <v>149</v>
      </c>
      <c r="N415" s="81" t="n">
        <v>7</v>
      </c>
      <c r="O415" s="81" t="n">
        <v>6</v>
      </c>
      <c r="P415" s="81" t="n">
        <v>7</v>
      </c>
      <c r="Q415" s="81" t="n"/>
      <c r="R415" s="81" t="n"/>
      <c r="S415" s="81" t="n"/>
      <c r="T415" s="81" t="n"/>
      <c r="U415" s="81" t="n"/>
      <c r="V415" s="81" t="n"/>
      <c r="W415" t="n">
        <v>20</v>
      </c>
      <c r="X415" t="n">
        <v>770</v>
      </c>
      <c r="Y415" s="127" t="n">
        <v>0.015</v>
      </c>
      <c r="Z415" t="n">
        <v>3</v>
      </c>
      <c r="AA415" t="n">
        <v>25</v>
      </c>
    </row>
    <row r="416">
      <c r="A416" t="n">
        <v>2021</v>
      </c>
      <c r="B416" t="n">
        <v>4</v>
      </c>
      <c r="C416" t="inlineStr">
        <is>
          <t>303xj</t>
        </is>
      </c>
      <c r="D416" t="n">
        <v>550</v>
      </c>
      <c r="E416" t="inlineStr">
        <is>
          <t>FRONT 43LM55</t>
        </is>
      </c>
      <c r="F416" t="inlineStr">
        <is>
          <t>FMLGEI43LM55FR</t>
        </is>
      </c>
      <c r="G416" t="n">
        <v>32.025</v>
      </c>
      <c r="H416" t="n">
        <v>38.045</v>
      </c>
      <c r="I416" t="n">
        <v>35.1</v>
      </c>
      <c r="J416" t="n">
        <v>108</v>
      </c>
      <c r="K416" t="n">
        <v>100</v>
      </c>
      <c r="L416" t="n">
        <v>131</v>
      </c>
      <c r="M416" t="n">
        <v>83</v>
      </c>
      <c r="N416" s="81" t="n">
        <v>28</v>
      </c>
      <c r="O416" s="81" t="n">
        <v>14</v>
      </c>
      <c r="P416" s="81" t="n">
        <v>11</v>
      </c>
      <c r="Q416" s="81" t="n"/>
      <c r="R416" s="81" t="n"/>
      <c r="S416" s="81" t="n"/>
      <c r="T416" s="81" t="n"/>
      <c r="U416" s="81" t="n"/>
      <c r="V416" s="81" t="n"/>
      <c r="W416" t="n">
        <v>53</v>
      </c>
      <c r="X416" t="n">
        <v>3053</v>
      </c>
      <c r="Y416" s="127" t="n">
        <v>0.015</v>
      </c>
      <c r="Z416" t="n">
        <v>3</v>
      </c>
      <c r="AA416" t="n">
        <v>16</v>
      </c>
    </row>
    <row r="417">
      <c r="A417" t="n">
        <v>2021</v>
      </c>
      <c r="B417" t="n">
        <v>4</v>
      </c>
      <c r="C417" t="inlineStr">
        <is>
          <t>303xj</t>
        </is>
      </c>
      <c r="D417" t="n">
        <v>449</v>
      </c>
      <c r="E417" t="inlineStr">
        <is>
          <t>FRONT 43LM63</t>
        </is>
      </c>
      <c r="F417" t="inlineStr">
        <is>
          <t>FMLGEI43LM63FR</t>
        </is>
      </c>
      <c r="G417" t="n">
        <v>40.986</v>
      </c>
      <c r="H417" t="n">
        <v>50.048</v>
      </c>
      <c r="I417" t="n">
        <v>45</v>
      </c>
      <c r="J417" t="n">
        <v>108</v>
      </c>
      <c r="K417" t="n">
        <v>100</v>
      </c>
      <c r="L417" t="n">
        <v>119</v>
      </c>
      <c r="M417" t="n">
        <v>91</v>
      </c>
      <c r="N417" s="81" t="n">
        <v>6</v>
      </c>
      <c r="O417" s="81" t="n">
        <v>8</v>
      </c>
      <c r="P417" s="81" t="n">
        <v>8</v>
      </c>
      <c r="Q417" s="81" t="n"/>
      <c r="R417" s="81" t="n"/>
      <c r="S417" s="81" t="n"/>
      <c r="T417" s="81" t="n"/>
      <c r="U417" s="81" t="n"/>
      <c r="V417" s="81" t="n"/>
      <c r="W417" t="n">
        <v>22</v>
      </c>
      <c r="X417" t="n">
        <v>652</v>
      </c>
      <c r="Y417" s="127" t="n">
        <v>0.015</v>
      </c>
      <c r="Z417" t="n">
        <v>1</v>
      </c>
      <c r="AA417" t="n">
        <v>16</v>
      </c>
    </row>
    <row r="418">
      <c r="A418" t="n">
        <v>2021</v>
      </c>
      <c r="B418" t="n">
        <v>4</v>
      </c>
      <c r="C418" t="inlineStr">
        <is>
          <t>303xj</t>
        </is>
      </c>
      <c r="D418" t="n">
        <v>556</v>
      </c>
      <c r="E418" t="inlineStr">
        <is>
          <t>LG 65 UM 73 top&amp;bottom</t>
        </is>
      </c>
      <c r="F418" t="inlineStr">
        <is>
          <t>FMLGEI65UM7301</t>
        </is>
      </c>
      <c r="G418" t="n">
        <v>1003.106</v>
      </c>
      <c r="H418" t="n">
        <v>1141.686</v>
      </c>
      <c r="I418" t="n">
        <v>1072.9</v>
      </c>
      <c r="J418" t="n">
        <v>20</v>
      </c>
      <c r="K418" t="n">
        <v>180</v>
      </c>
      <c r="L418" t="n">
        <v>25</v>
      </c>
      <c r="M418" t="n">
        <v>144</v>
      </c>
      <c r="N418" s="81" t="n">
        <v>10</v>
      </c>
      <c r="O418" s="81" t="n">
        <v>10</v>
      </c>
      <c r="P418" s="81" t="n">
        <v>14</v>
      </c>
      <c r="Q418" s="81" t="n">
        <v>0</v>
      </c>
      <c r="R418" s="81" t="n">
        <v>3</v>
      </c>
      <c r="S418" s="81" t="n"/>
      <c r="T418" s="81" t="n"/>
      <c r="U418" s="81" t="n"/>
      <c r="V418" s="81" t="n"/>
      <c r="W418" t="n">
        <v>35</v>
      </c>
      <c r="X418" t="n">
        <v>1451</v>
      </c>
      <c r="Y418" s="127" t="n">
        <v>0.015</v>
      </c>
      <c r="Z418" t="n">
        <v>5</v>
      </c>
      <c r="AA418" t="n">
        <v>16</v>
      </c>
    </row>
    <row r="419">
      <c r="A419" t="n">
        <v>2021</v>
      </c>
      <c r="B419" t="n">
        <v>4</v>
      </c>
      <c r="C419" t="inlineStr">
        <is>
          <t>303xj</t>
        </is>
      </c>
      <c r="D419" t="n">
        <v>668</v>
      </c>
      <c r="E419" t="inlineStr">
        <is>
          <t>LG 65UP77 FRONT</t>
        </is>
      </c>
      <c r="F419" t="inlineStr">
        <is>
          <t>FMLGEI365UP770</t>
        </is>
      </c>
      <c r="G419" t="n">
        <v>96.923</v>
      </c>
      <c r="H419" t="n">
        <v>110.313</v>
      </c>
      <c r="I419" t="n">
        <v>103.4</v>
      </c>
      <c r="J419" t="n">
        <v>103</v>
      </c>
      <c r="K419" t="n">
        <v>70</v>
      </c>
      <c r="L419" t="n">
        <v>65</v>
      </c>
      <c r="M419" t="n">
        <v>112</v>
      </c>
      <c r="N419" s="81" t="n">
        <v>6</v>
      </c>
      <c r="O419" s="81" t="n">
        <v>4</v>
      </c>
      <c r="P419" s="81" t="n">
        <v>20</v>
      </c>
      <c r="Q419" s="81" t="n"/>
      <c r="R419" s="81" t="n"/>
      <c r="S419" s="81" t="n"/>
      <c r="T419" s="81" t="n"/>
      <c r="U419" s="81" t="n"/>
      <c r="V419" s="81" t="n"/>
      <c r="W419" t="n">
        <v>30</v>
      </c>
      <c r="X419" t="n">
        <v>1750</v>
      </c>
      <c r="Y419" s="127" t="n">
        <v>0.015</v>
      </c>
      <c r="Z419" t="n">
        <v>2</v>
      </c>
      <c r="AA419" t="n">
        <v>16</v>
      </c>
    </row>
    <row r="420">
      <c r="A420" t="n">
        <v>2021</v>
      </c>
      <c r="B420" t="n">
        <v>4</v>
      </c>
      <c r="C420" t="inlineStr">
        <is>
          <t>303xj</t>
        </is>
      </c>
      <c r="D420" t="n">
        <v>438</v>
      </c>
      <c r="E420" t="inlineStr">
        <is>
          <t xml:space="preserve">LG43LM63/UM73 </t>
        </is>
      </c>
      <c r="F420" t="inlineStr">
        <is>
          <t>FMLGEI43LM6373</t>
        </is>
      </c>
      <c r="G420" t="n">
        <v>315.235</v>
      </c>
      <c r="H420" t="n">
        <v>358.785</v>
      </c>
      <c r="I420" t="n">
        <v>341</v>
      </c>
      <c r="J420" t="n">
        <v>67</v>
      </c>
      <c r="K420" t="n">
        <v>161</v>
      </c>
      <c r="L420" t="n">
        <v>90</v>
      </c>
      <c r="M420" t="n">
        <v>122</v>
      </c>
      <c r="N420" s="81" t="n">
        <v>32</v>
      </c>
      <c r="O420" s="81" t="n">
        <v>9</v>
      </c>
      <c r="P420" s="81" t="n">
        <v>28</v>
      </c>
      <c r="Q420" s="81" t="n">
        <v>1</v>
      </c>
      <c r="R420" s="81" t="n"/>
      <c r="S420" s="81" t="n"/>
      <c r="T420" s="81" t="n"/>
      <c r="U420" s="81" t="n"/>
      <c r="V420" s="81" t="n"/>
      <c r="W420" t="n">
        <v>70</v>
      </c>
      <c r="X420" t="n">
        <v>4906</v>
      </c>
      <c r="Y420" s="127" t="n">
        <v>0.015</v>
      </c>
      <c r="Z420" t="n">
        <v>6</v>
      </c>
      <c r="AA420" t="n">
        <v>16</v>
      </c>
    </row>
    <row r="421">
      <c r="A421" t="n">
        <v>2021</v>
      </c>
      <c r="B421" t="n">
        <v>4</v>
      </c>
      <c r="C421" t="inlineStr">
        <is>
          <t>303xj</t>
        </is>
      </c>
      <c r="D421" t="n">
        <v>670</v>
      </c>
      <c r="E421" t="inlineStr">
        <is>
          <t>LG43UP77</t>
        </is>
      </c>
      <c r="F421" t="inlineStr">
        <is>
          <t>FMLGEI043UP770</t>
        </is>
      </c>
      <c r="G421" t="n">
        <v>280.418</v>
      </c>
      <c r="H421" t="n">
        <v>319.158</v>
      </c>
      <c r="J421" t="n">
        <v>96</v>
      </c>
      <c r="K421" t="n">
        <v>150</v>
      </c>
      <c r="N421" s="81" t="n"/>
      <c r="O421" s="81" t="n"/>
      <c r="P421" s="81" t="n"/>
      <c r="Q421" s="81" t="n"/>
      <c r="R421" s="81" t="n"/>
      <c r="S421" s="81" t="n"/>
      <c r="T421" s="81" t="n"/>
      <c r="U421" s="81" t="n"/>
      <c r="V421" s="81" t="n"/>
      <c r="X421" t="n">
        <v>360</v>
      </c>
      <c r="Y421" s="127" t="n">
        <v>0.015</v>
      </c>
      <c r="Z421" t="n">
        <v>1</v>
      </c>
      <c r="AA421" t="n">
        <v>16</v>
      </c>
    </row>
    <row r="422">
      <c r="A422" t="n">
        <v>2021</v>
      </c>
      <c r="B422" t="n">
        <v>4</v>
      </c>
      <c r="C422" t="inlineStr">
        <is>
          <t>303xj</t>
        </is>
      </c>
      <c r="D422" t="n">
        <v>666</v>
      </c>
      <c r="E422" t="inlineStr">
        <is>
          <t>LG43UP81</t>
        </is>
      </c>
      <c r="F422" t="inlineStr">
        <is>
          <t>FMLGEI043UP810</t>
        </is>
      </c>
      <c r="G422" t="n">
        <v>455.444</v>
      </c>
      <c r="H422" t="n">
        <v>518.364</v>
      </c>
      <c r="I422" t="n">
        <v>503.6</v>
      </c>
      <c r="J422" t="n">
        <v>72</v>
      </c>
      <c r="K422" t="n">
        <v>150</v>
      </c>
      <c r="L422" t="n">
        <v>67</v>
      </c>
      <c r="M422" t="n">
        <v>162</v>
      </c>
      <c r="N422" s="81" t="n">
        <v>22</v>
      </c>
      <c r="O422" s="81" t="n">
        <v>8</v>
      </c>
      <c r="P422" s="81" t="n">
        <v>19</v>
      </c>
      <c r="Q422" s="81" t="n"/>
      <c r="R422" s="81" t="n">
        <v>3</v>
      </c>
      <c r="S422" s="81" t="n"/>
      <c r="T422" s="81" t="n"/>
      <c r="U422" s="81" t="n"/>
      <c r="V422" s="81" t="n"/>
      <c r="W422" t="n">
        <v>51</v>
      </c>
      <c r="X422" t="n">
        <v>2211</v>
      </c>
      <c r="Y422" s="127" t="n">
        <v>0.015</v>
      </c>
      <c r="Z422" t="n">
        <v>4</v>
      </c>
      <c r="AA422" t="n">
        <v>16</v>
      </c>
    </row>
    <row r="423">
      <c r="A423" t="n">
        <v>2021</v>
      </c>
      <c r="B423" t="n">
        <v>4</v>
      </c>
      <c r="C423" t="inlineStr">
        <is>
          <t>303xj</t>
        </is>
      </c>
      <c r="D423" t="n">
        <v>669</v>
      </c>
      <c r="E423" t="inlineStr">
        <is>
          <t>LG65UP77_TB</t>
        </is>
      </c>
      <c r="F423" t="inlineStr">
        <is>
          <t>FMLGEI065UP770</t>
        </is>
      </c>
      <c r="G423" t="n">
        <v>897.7140000000001</v>
      </c>
      <c r="H423" t="n">
        <v>1021.734</v>
      </c>
      <c r="I423" t="n">
        <v>975.7</v>
      </c>
      <c r="J423" t="n">
        <v>40</v>
      </c>
      <c r="K423" t="n">
        <v>180</v>
      </c>
      <c r="L423" t="n">
        <v>41</v>
      </c>
      <c r="M423" t="n">
        <v>177</v>
      </c>
      <c r="N423" s="81" t="n">
        <v>43</v>
      </c>
      <c r="O423" s="81" t="n">
        <v>13</v>
      </c>
      <c r="P423" s="81" t="n">
        <v>42</v>
      </c>
      <c r="Q423" s="81" t="n">
        <v>5</v>
      </c>
      <c r="R423" s="81" t="n">
        <v>5</v>
      </c>
      <c r="S423" s="81" t="n"/>
      <c r="T423" s="81" t="n"/>
      <c r="U423" s="81" t="n">
        <v>1</v>
      </c>
      <c r="V423" s="81" t="n"/>
      <c r="W423" t="n">
        <v>108</v>
      </c>
      <c r="X423" t="n">
        <v>2286</v>
      </c>
      <c r="Y423" s="127" t="n">
        <v>0.015</v>
      </c>
      <c r="Z423" t="n">
        <v>6</v>
      </c>
      <c r="AA423" t="n">
        <v>16</v>
      </c>
    </row>
    <row r="424">
      <c r="A424" t="n">
        <v>2021</v>
      </c>
      <c r="B424" t="n">
        <v>4</v>
      </c>
      <c r="C424" t="inlineStr">
        <is>
          <t>303xj</t>
        </is>
      </c>
      <c r="D424" t="n">
        <v>673</v>
      </c>
      <c r="E424" t="inlineStr">
        <is>
          <t>LG65UP81-side</t>
        </is>
      </c>
      <c r="F424" t="inlineStr">
        <is>
          <t>FMLGEI365UP810</t>
        </is>
      </c>
      <c r="G424" t="n">
        <v>57.9656</v>
      </c>
      <c r="H424" t="n">
        <v>65.9736</v>
      </c>
      <c r="I424" t="n">
        <v>61.3</v>
      </c>
      <c r="J424" t="n">
        <v>18</v>
      </c>
      <c r="K424" t="n">
        <v>200</v>
      </c>
      <c r="L424" t="n">
        <v>20</v>
      </c>
      <c r="M424" t="n">
        <v>178</v>
      </c>
      <c r="N424" s="81" t="n"/>
      <c r="O424" s="81" t="n"/>
      <c r="P424" s="81" t="n"/>
      <c r="Q424" s="81" t="n"/>
      <c r="R424" s="81" t="n"/>
      <c r="S424" s="81" t="n"/>
      <c r="T424" s="81" t="n"/>
      <c r="U424" s="81" t="n"/>
      <c r="V424" s="81" t="n"/>
      <c r="Y424" s="127" t="n">
        <v>0.015</v>
      </c>
      <c r="Z424" t="n">
        <v>1</v>
      </c>
      <c r="AA424" t="n">
        <v>16</v>
      </c>
    </row>
    <row r="425">
      <c r="A425" t="n">
        <v>2021</v>
      </c>
      <c r="B425" t="n">
        <v>4</v>
      </c>
      <c r="C425" t="inlineStr">
        <is>
          <t>303xj</t>
        </is>
      </c>
      <c r="D425" t="n">
        <v>667</v>
      </c>
      <c r="E425" t="inlineStr">
        <is>
          <t>LG65UP81-top&amp;bootom</t>
        </is>
      </c>
      <c r="F425" t="inlineStr">
        <is>
          <t>FMLGEI065UP810</t>
        </is>
      </c>
      <c r="G425" t="n">
        <v>1462.314</v>
      </c>
      <c r="H425" t="n">
        <v>1664.334</v>
      </c>
      <c r="I425" t="n">
        <v>1564.5</v>
      </c>
      <c r="J425" t="n">
        <v>18</v>
      </c>
      <c r="K425" t="n">
        <v>200</v>
      </c>
      <c r="L425" t="n">
        <v>20</v>
      </c>
      <c r="M425" t="n">
        <v>178</v>
      </c>
      <c r="N425" s="81" t="n">
        <v>3</v>
      </c>
      <c r="O425" s="81" t="n">
        <v>3</v>
      </c>
      <c r="P425" s="81" t="n">
        <v>5</v>
      </c>
      <c r="Q425" s="81" t="n"/>
      <c r="R425" s="81" t="n"/>
      <c r="S425" s="81" t="n"/>
      <c r="T425" s="81" t="n"/>
      <c r="U425" s="81" t="n"/>
      <c r="V425" s="81" t="n"/>
      <c r="W425" t="n">
        <v>11</v>
      </c>
      <c r="X425" t="n">
        <v>171</v>
      </c>
      <c r="Y425" s="127" t="n">
        <v>0.015</v>
      </c>
      <c r="Z425" t="n">
        <v>2</v>
      </c>
      <c r="AA425" t="n">
        <v>16</v>
      </c>
    </row>
    <row r="426">
      <c r="A426" t="n">
        <v>2021</v>
      </c>
      <c r="B426" t="n">
        <v>4</v>
      </c>
      <c r="C426" t="inlineStr">
        <is>
          <t>303xj</t>
        </is>
      </c>
      <c r="D426" t="n">
        <v>273</v>
      </c>
      <c r="E426" t="inlineStr">
        <is>
          <t>صندوق سمك 25 ك بني سويف</t>
        </is>
      </c>
      <c r="F426" t="inlineStr">
        <is>
          <t>FM000B25000000</t>
        </is>
      </c>
      <c r="G426" t="n">
        <v>524.52</v>
      </c>
      <c r="H426" t="n">
        <v>603.48</v>
      </c>
      <c r="I426" t="n">
        <v>585.6</v>
      </c>
      <c r="J426" t="n">
        <v>93</v>
      </c>
      <c r="K426" t="n">
        <v>116</v>
      </c>
      <c r="L426" t="n">
        <v>86</v>
      </c>
      <c r="M426" t="n">
        <v>126</v>
      </c>
      <c r="N426" s="81" t="n">
        <v>35</v>
      </c>
      <c r="O426" s="81" t="n">
        <v>9</v>
      </c>
      <c r="P426" s="81" t="n">
        <v>28</v>
      </c>
      <c r="Q426" s="81" t="n">
        <v>5</v>
      </c>
      <c r="R426" s="81" t="n">
        <v>1</v>
      </c>
      <c r="S426" s="81" t="n"/>
      <c r="T426" s="81" t="n"/>
      <c r="U426" s="81" t="n"/>
      <c r="V426" s="81" t="n"/>
      <c r="W426" t="n">
        <v>74</v>
      </c>
      <c r="X426" t="n">
        <v>6926</v>
      </c>
      <c r="Y426" s="127" t="n">
        <v>0.015</v>
      </c>
      <c r="Z426" t="n">
        <v>8</v>
      </c>
      <c r="AA426" t="n">
        <v>16</v>
      </c>
    </row>
    <row r="427">
      <c r="A427" t="n">
        <v>2021</v>
      </c>
      <c r="B427" t="n">
        <v>4</v>
      </c>
      <c r="C427" t="inlineStr">
        <is>
          <t>303xj</t>
        </is>
      </c>
      <c r="D427" t="n">
        <v>271</v>
      </c>
      <c r="E427" t="inlineStr">
        <is>
          <t>صندوق سمك 5ك بنى سويف</t>
        </is>
      </c>
      <c r="F427" t="inlineStr">
        <is>
          <t>FM000B05000000</t>
        </is>
      </c>
      <c r="G427" t="n">
        <v>149.73</v>
      </c>
      <c r="H427" t="n">
        <v>172.27</v>
      </c>
      <c r="I427" t="n">
        <v>160</v>
      </c>
      <c r="J427" t="n">
        <v>151</v>
      </c>
      <c r="K427" t="n">
        <v>95</v>
      </c>
      <c r="L427" t="n">
        <v>137</v>
      </c>
      <c r="M427" t="n">
        <v>106</v>
      </c>
      <c r="N427" s="81" t="n">
        <v>12</v>
      </c>
      <c r="O427" s="81" t="n"/>
      <c r="P427" s="81" t="n">
        <v>12</v>
      </c>
      <c r="Q427" s="81" t="n"/>
      <c r="R427" s="81" t="n"/>
      <c r="S427" s="81" t="n"/>
      <c r="T427" s="81" t="n"/>
      <c r="U427" s="81" t="n"/>
      <c r="V427" s="81" t="n"/>
      <c r="W427" t="n">
        <v>24</v>
      </c>
      <c r="X427" t="n">
        <v>3534</v>
      </c>
      <c r="Y427" s="127" t="n">
        <v>0.015</v>
      </c>
      <c r="Z427" t="n">
        <v>3</v>
      </c>
      <c r="AA427" t="n">
        <v>16</v>
      </c>
    </row>
    <row r="428">
      <c r="A428" t="n">
        <v>2021</v>
      </c>
      <c r="B428" t="n">
        <v>4</v>
      </c>
      <c r="C428" t="inlineStr">
        <is>
          <t>303xj</t>
        </is>
      </c>
      <c r="D428" t="n">
        <v>254</v>
      </c>
      <c r="E428" t="inlineStr">
        <is>
          <t>طقم سخان بلونايل ذو 4 اطقم</t>
        </is>
      </c>
      <c r="F428" t="inlineStr">
        <is>
          <t>FMDAHI40000000</t>
        </is>
      </c>
      <c r="G428" t="n">
        <v>188.79</v>
      </c>
      <c r="H428" t="n">
        <v>217.21</v>
      </c>
      <c r="I428" t="n">
        <v>210.2</v>
      </c>
      <c r="J428" t="n">
        <v>88</v>
      </c>
      <c r="K428" t="n">
        <v>164</v>
      </c>
      <c r="L428" t="n">
        <v>106</v>
      </c>
      <c r="M428" t="n">
        <v>136</v>
      </c>
      <c r="N428" s="81" t="n">
        <v>69</v>
      </c>
      <c r="O428" s="81" t="n">
        <v>33</v>
      </c>
      <c r="P428" s="81" t="n">
        <v>59</v>
      </c>
      <c r="Q428" s="81" t="n">
        <v>12</v>
      </c>
      <c r="R428" s="81" t="n">
        <v>3</v>
      </c>
      <c r="S428" s="81" t="n"/>
      <c r="T428" s="81" t="n"/>
      <c r="U428" s="81" t="n"/>
      <c r="V428" s="81" t="n"/>
      <c r="W428" t="n">
        <v>174</v>
      </c>
      <c r="X428" t="n">
        <v>13524</v>
      </c>
      <c r="Y428" s="127" t="n">
        <v>0.02</v>
      </c>
      <c r="Z428" t="n">
        <v>9</v>
      </c>
      <c r="AA428" t="n">
        <v>16</v>
      </c>
    </row>
    <row r="429">
      <c r="A429" t="n">
        <v>2021</v>
      </c>
      <c r="B429" t="n">
        <v>4</v>
      </c>
      <c r="C429" t="inlineStr">
        <is>
          <t>303xj</t>
        </is>
      </c>
      <c r="D429" t="n">
        <v>94</v>
      </c>
      <c r="E429" t="inlineStr">
        <is>
          <t>فوم تغليف حله فيكتوريا CDAWP6039</t>
        </is>
      </c>
      <c r="F429" t="inlineStr">
        <is>
          <t>FMDAIIF1000000</t>
        </is>
      </c>
      <c r="G429" t="n">
        <v>17.67</v>
      </c>
      <c r="H429" t="n">
        <v>20.33</v>
      </c>
      <c r="I429" t="n">
        <v>19.4</v>
      </c>
      <c r="J429" t="n">
        <v>74</v>
      </c>
      <c r="K429" t="n">
        <v>97</v>
      </c>
      <c r="L429" t="n">
        <v>69</v>
      </c>
      <c r="M429" t="n">
        <v>104</v>
      </c>
      <c r="N429" s="81" t="n">
        <v>94</v>
      </c>
      <c r="O429" s="81" t="n">
        <v>37</v>
      </c>
      <c r="P429" s="81" t="n">
        <v>61</v>
      </c>
      <c r="Q429" s="81" t="n">
        <v>3</v>
      </c>
      <c r="R429" s="81" t="n">
        <v>18</v>
      </c>
      <c r="S429" s="81" t="n"/>
      <c r="T429" s="81" t="n"/>
      <c r="U429" s="81" t="n"/>
      <c r="V429" s="81" t="n"/>
      <c r="W429" t="n">
        <v>213</v>
      </c>
      <c r="X429" t="n">
        <v>7509</v>
      </c>
      <c r="Y429" s="127" t="n">
        <v>0.015</v>
      </c>
      <c r="Z429" t="n">
        <v>9</v>
      </c>
      <c r="AA429" t="n">
        <v>16</v>
      </c>
    </row>
    <row r="430">
      <c r="A430" t="n">
        <v>2021</v>
      </c>
      <c r="B430" t="n">
        <v>4</v>
      </c>
      <c r="C430" t="inlineStr">
        <is>
          <t>303xj</t>
        </is>
      </c>
      <c r="D430" t="n">
        <v>93</v>
      </c>
      <c r="E430" t="inlineStr">
        <is>
          <t>فوم حمايه لوحه التحكم فيكتوريا CDAWP6090</t>
        </is>
      </c>
      <c r="F430" t="inlineStr">
        <is>
          <t>FMDAIIF2000000</t>
        </is>
      </c>
      <c r="G430" t="n">
        <v>54.87</v>
      </c>
      <c r="H430" t="n">
        <v>63.13</v>
      </c>
      <c r="I430" t="n">
        <v>61</v>
      </c>
      <c r="J430" t="n">
        <v>74</v>
      </c>
      <c r="K430" t="n">
        <v>97</v>
      </c>
      <c r="L430" t="n">
        <v>69</v>
      </c>
      <c r="M430" t="n">
        <v>104</v>
      </c>
      <c r="N430" s="81" t="n">
        <v>87</v>
      </c>
      <c r="O430" s="81" t="n">
        <v>41</v>
      </c>
      <c r="P430" s="81" t="n">
        <v>51</v>
      </c>
      <c r="Q430" s="81" t="n"/>
      <c r="R430" s="81" t="n">
        <v>4</v>
      </c>
      <c r="S430" s="81" t="n"/>
      <c r="T430" s="81" t="n"/>
      <c r="U430" s="81" t="n"/>
      <c r="V430" s="81" t="n"/>
      <c r="W430" t="n">
        <v>183</v>
      </c>
      <c r="X430" t="n">
        <v>7905</v>
      </c>
      <c r="Y430" s="127" t="n">
        <v>0.015</v>
      </c>
      <c r="Z430" t="n">
        <v>9</v>
      </c>
      <c r="AA430" t="n">
        <v>16</v>
      </c>
    </row>
    <row r="431">
      <c r="A431" t="n">
        <v>2021</v>
      </c>
      <c r="B431" t="n">
        <v>4</v>
      </c>
      <c r="C431" t="inlineStr">
        <is>
          <t>303xj</t>
        </is>
      </c>
      <c r="D431" t="n">
        <v>160</v>
      </c>
      <c r="E431" t="inlineStr">
        <is>
          <t>فوم طقم رويال جاز المعدل</t>
        </is>
      </c>
      <c r="F431" t="inlineStr">
        <is>
          <t>FMROGI20000000</t>
        </is>
      </c>
      <c r="G431" t="n">
        <v>186</v>
      </c>
      <c r="H431" t="n">
        <v>214</v>
      </c>
      <c r="I431" t="n">
        <v>202.3</v>
      </c>
      <c r="J431" t="n">
        <v>76</v>
      </c>
      <c r="K431" t="n">
        <v>95</v>
      </c>
      <c r="L431" t="n">
        <v>76</v>
      </c>
      <c r="M431" t="n">
        <v>95</v>
      </c>
      <c r="N431" s="81" t="n">
        <v>27</v>
      </c>
      <c r="O431" s="81" t="n">
        <v>9</v>
      </c>
      <c r="P431" s="81" t="n">
        <v>22</v>
      </c>
      <c r="Q431" s="81" t="n"/>
      <c r="R431" s="81" t="n">
        <v>2</v>
      </c>
      <c r="S431" s="81" t="n"/>
      <c r="T431" s="81" t="n"/>
      <c r="U431" s="81" t="n"/>
      <c r="V431" s="81" t="n"/>
      <c r="W431" t="n">
        <v>60</v>
      </c>
      <c r="X431" t="n">
        <v>4212</v>
      </c>
      <c r="Y431" s="127" t="n">
        <v>0.015</v>
      </c>
      <c r="Z431" t="n">
        <v>6</v>
      </c>
      <c r="AA431" t="n">
        <v>16</v>
      </c>
    </row>
    <row r="432">
      <c r="A432" t="n">
        <v>2021</v>
      </c>
      <c r="B432" t="n">
        <v>4</v>
      </c>
      <c r="C432" t="inlineStr">
        <is>
          <t>303xj</t>
        </is>
      </c>
      <c r="D432" t="n">
        <v>92</v>
      </c>
      <c r="E432" t="inlineStr">
        <is>
          <t>قاعده غساله فوم 4.3 سم PDAWP6058</t>
        </is>
      </c>
      <c r="F432" t="inlineStr">
        <is>
          <t>FMDAIIW0000000</t>
        </is>
      </c>
      <c r="G432" t="n">
        <v>335.73</v>
      </c>
      <c r="H432" t="n">
        <v>386.27</v>
      </c>
      <c r="I432" t="n">
        <v>379.4</v>
      </c>
      <c r="J432" t="n">
        <v>74</v>
      </c>
      <c r="K432" t="n">
        <v>97</v>
      </c>
      <c r="L432" t="n">
        <v>69</v>
      </c>
      <c r="M432" t="n">
        <v>104</v>
      </c>
      <c r="N432" s="81" t="n">
        <v>58</v>
      </c>
      <c r="O432" s="81" t="n">
        <v>24</v>
      </c>
      <c r="P432" s="81" t="n">
        <v>49</v>
      </c>
      <c r="Q432" s="81" t="n"/>
      <c r="R432" s="81" t="n"/>
      <c r="S432" s="81" t="n"/>
      <c r="T432" s="81" t="n"/>
      <c r="U432" s="81" t="n"/>
      <c r="V432" s="81" t="n"/>
      <c r="W432" t="n">
        <v>131</v>
      </c>
      <c r="X432" t="n">
        <v>7591</v>
      </c>
      <c r="Y432" s="127" t="n">
        <v>0.015</v>
      </c>
      <c r="Z432" t="n">
        <v>9</v>
      </c>
      <c r="AA432" t="n">
        <v>16</v>
      </c>
    </row>
    <row r="433">
      <c r="A433" t="n">
        <v>2021</v>
      </c>
      <c r="B433" t="n">
        <v>4</v>
      </c>
      <c r="C433" t="inlineStr">
        <is>
          <t>303xj</t>
        </is>
      </c>
      <c r="D433" t="n">
        <v>557</v>
      </c>
      <c r="F433" t="inlineStr">
        <is>
          <t>FMLGEI65UM7302</t>
        </is>
      </c>
      <c r="G433" t="n">
        <v>171.262</v>
      </c>
      <c r="H433" t="n">
        <v>194.922</v>
      </c>
      <c r="I433" t="n">
        <v>194.6</v>
      </c>
      <c r="J433" t="n">
        <v>20</v>
      </c>
      <c r="K433" t="n">
        <v>180</v>
      </c>
      <c r="L433" t="n">
        <v>25</v>
      </c>
      <c r="M433" t="n">
        <v>144</v>
      </c>
      <c r="N433" s="81" t="n">
        <v>7</v>
      </c>
      <c r="O433" s="81" t="n">
        <v>9</v>
      </c>
      <c r="P433" s="81" t="n">
        <v>11</v>
      </c>
      <c r="Q433" s="81" t="n">
        <v>1</v>
      </c>
      <c r="R433" s="81" t="n">
        <v>5</v>
      </c>
      <c r="S433" s="81" t="n"/>
      <c r="T433" s="81" t="n"/>
      <c r="U433" s="81" t="n"/>
      <c r="V433" s="81" t="n"/>
      <c r="W433" t="n">
        <v>30</v>
      </c>
      <c r="X433" t="n">
        <v>1446</v>
      </c>
      <c r="Y433" s="127" t="n">
        <v>0.015</v>
      </c>
      <c r="Z433" t="n">
        <v>0</v>
      </c>
      <c r="AA433" t="n">
        <v>16</v>
      </c>
    </row>
    <row r="434">
      <c r="A434" t="n">
        <v>2021</v>
      </c>
      <c r="B434" t="n">
        <v>4</v>
      </c>
      <c r="C434" t="inlineStr">
        <is>
          <t>Eu100R</t>
        </is>
      </c>
      <c r="D434" t="n">
        <v>556</v>
      </c>
      <c r="E434" t="inlineStr">
        <is>
          <t>LG 65 UM 73 top&amp;bottom</t>
        </is>
      </c>
      <c r="F434" t="inlineStr">
        <is>
          <t>FMLGEI65UM7301</t>
        </is>
      </c>
      <c r="G434" t="n">
        <v>1003.106</v>
      </c>
      <c r="H434" t="n">
        <v>1141.686</v>
      </c>
      <c r="I434" t="n">
        <v>1091.3</v>
      </c>
      <c r="J434" t="n">
        <v>20</v>
      </c>
      <c r="K434" t="n">
        <v>180</v>
      </c>
      <c r="L434" t="n">
        <v>26</v>
      </c>
      <c r="M434" t="n">
        <v>138</v>
      </c>
      <c r="N434" s="81" t="n">
        <v>2</v>
      </c>
      <c r="O434" s="81" t="n">
        <v>4</v>
      </c>
      <c r="P434" s="81" t="n">
        <v>5</v>
      </c>
      <c r="Q434" s="81" t="n"/>
      <c r="R434" s="81" t="n">
        <v>0</v>
      </c>
      <c r="S434" s="81" t="n"/>
      <c r="T434" s="81" t="n"/>
      <c r="U434" s="81" t="n"/>
      <c r="V434" s="81" t="n"/>
      <c r="W434" t="n">
        <v>11</v>
      </c>
      <c r="X434" t="n">
        <v>131</v>
      </c>
      <c r="Y434" s="127" t="n">
        <v>0.015</v>
      </c>
      <c r="Z434" t="n">
        <v>1</v>
      </c>
      <c r="AA434" t="n">
        <v>16</v>
      </c>
    </row>
    <row r="435">
      <c r="A435" t="n">
        <v>2021</v>
      </c>
      <c r="B435" t="n">
        <v>4</v>
      </c>
      <c r="C435" t="inlineStr">
        <is>
          <t>Eu100R</t>
        </is>
      </c>
      <c r="D435" t="n">
        <v>438</v>
      </c>
      <c r="E435" t="inlineStr">
        <is>
          <t xml:space="preserve">LG43LM63/UM73 </t>
        </is>
      </c>
      <c r="F435" t="inlineStr">
        <is>
          <t>FMLGEI43LM6373</t>
        </is>
      </c>
      <c r="G435" t="n">
        <v>315.235</v>
      </c>
      <c r="H435" t="n">
        <v>358.785</v>
      </c>
      <c r="I435" t="n">
        <v>348.8</v>
      </c>
      <c r="J435" t="n">
        <v>67</v>
      </c>
      <c r="K435" t="n">
        <v>161</v>
      </c>
      <c r="L435" t="n">
        <v>77</v>
      </c>
      <c r="M435" t="n">
        <v>140</v>
      </c>
      <c r="N435" s="81" t="n">
        <v>8</v>
      </c>
      <c r="O435" s="81" t="n">
        <v>2</v>
      </c>
      <c r="P435" s="81" t="n">
        <v>7</v>
      </c>
      <c r="Q435" s="81" t="n"/>
      <c r="R435" s="81" t="n"/>
      <c r="S435" s="81" t="n"/>
      <c r="T435" s="81" t="n"/>
      <c r="U435" s="81" t="n"/>
      <c r="V435" s="81" t="n"/>
      <c r="W435" t="n">
        <v>17</v>
      </c>
      <c r="X435" t="n">
        <v>845</v>
      </c>
      <c r="Y435" s="127" t="n">
        <v>0.015</v>
      </c>
      <c r="Z435" t="n">
        <v>1</v>
      </c>
      <c r="AA435" t="n">
        <v>16</v>
      </c>
    </row>
    <row r="436">
      <c r="A436" t="n">
        <v>2021</v>
      </c>
      <c r="B436" t="n">
        <v>4</v>
      </c>
      <c r="C436" t="inlineStr">
        <is>
          <t>Eu100R</t>
        </is>
      </c>
      <c r="D436" t="n">
        <v>669</v>
      </c>
      <c r="E436" t="inlineStr">
        <is>
          <t>LG65UP77_TB</t>
        </is>
      </c>
      <c r="F436" t="inlineStr">
        <is>
          <t>FMLGEI065UP770</t>
        </is>
      </c>
      <c r="G436" t="n">
        <v>897.7140000000001</v>
      </c>
      <c r="H436" t="n">
        <v>1021.734</v>
      </c>
      <c r="I436" t="n">
        <v>1031.2</v>
      </c>
      <c r="J436" t="n">
        <v>40</v>
      </c>
      <c r="K436" t="n">
        <v>180</v>
      </c>
      <c r="L436" t="n">
        <v>37</v>
      </c>
      <c r="M436" t="n">
        <v>193</v>
      </c>
      <c r="N436" s="81" t="n">
        <v>8</v>
      </c>
      <c r="O436" s="81" t="n">
        <v>3</v>
      </c>
      <c r="P436" s="81" t="n">
        <v>7</v>
      </c>
      <c r="Q436" s="81" t="n"/>
      <c r="R436" s="81" t="n">
        <v>1</v>
      </c>
      <c r="S436" s="81" t="n"/>
      <c r="T436" s="81" t="n"/>
      <c r="U436" s="81" t="n"/>
      <c r="V436" s="81" t="n"/>
      <c r="W436" t="n">
        <v>19</v>
      </c>
      <c r="X436" t="n">
        <v>181</v>
      </c>
      <c r="Y436" s="127" t="n">
        <v>0.015</v>
      </c>
      <c r="Z436" t="n">
        <v>1</v>
      </c>
      <c r="AA436" t="n">
        <v>16</v>
      </c>
    </row>
    <row r="437">
      <c r="A437" t="n">
        <v>2021</v>
      </c>
      <c r="B437" t="n">
        <v>4</v>
      </c>
      <c r="C437" t="inlineStr">
        <is>
          <t>Eu100R</t>
        </is>
      </c>
      <c r="D437" t="n">
        <v>673</v>
      </c>
      <c r="E437" t="inlineStr">
        <is>
          <t>LG65UP81-side</t>
        </is>
      </c>
      <c r="F437" t="inlineStr">
        <is>
          <t>FMLGEI365UP810</t>
        </is>
      </c>
      <c r="G437" t="n">
        <v>57.9656</v>
      </c>
      <c r="H437" t="n">
        <v>65.9736</v>
      </c>
      <c r="I437" t="n">
        <v>72</v>
      </c>
      <c r="J437" t="n">
        <v>18</v>
      </c>
      <c r="K437" t="n">
        <v>200</v>
      </c>
      <c r="L437" t="n">
        <v>23</v>
      </c>
      <c r="M437" t="n">
        <v>158</v>
      </c>
      <c r="N437" s="81" t="n">
        <v>6</v>
      </c>
      <c r="O437" s="81" t="n">
        <v>6</v>
      </c>
      <c r="P437" s="81" t="n">
        <v>10</v>
      </c>
      <c r="Q437" s="81" t="n"/>
      <c r="R437" s="81" t="n">
        <v>1</v>
      </c>
      <c r="S437" s="81" t="n"/>
      <c r="T437" s="81" t="n"/>
      <c r="U437" s="81" t="n"/>
      <c r="V437" s="81" t="n"/>
      <c r="W437" t="n">
        <v>22</v>
      </c>
      <c r="X437" t="n">
        <v>62</v>
      </c>
      <c r="Y437" s="127" t="n">
        <v>0.015</v>
      </c>
      <c r="Z437" t="n">
        <v>1</v>
      </c>
      <c r="AA437" t="n">
        <v>16</v>
      </c>
    </row>
    <row r="438">
      <c r="A438" t="n">
        <v>2021</v>
      </c>
      <c r="B438" t="n">
        <v>4</v>
      </c>
      <c r="C438" t="inlineStr">
        <is>
          <t>Eu100R</t>
        </is>
      </c>
      <c r="D438" t="n">
        <v>667</v>
      </c>
      <c r="E438" t="inlineStr">
        <is>
          <t>LG65UP81-top&amp;bootom</t>
        </is>
      </c>
      <c r="F438" t="inlineStr">
        <is>
          <t>FMLGEI065UP810</t>
        </is>
      </c>
      <c r="G438" t="n">
        <v>1462.314</v>
      </c>
      <c r="H438" t="n">
        <v>1664.334</v>
      </c>
      <c r="I438" t="n">
        <v>1876.3</v>
      </c>
      <c r="J438" t="n">
        <v>18</v>
      </c>
      <c r="K438" t="n">
        <v>200</v>
      </c>
      <c r="L438" t="n">
        <v>23</v>
      </c>
      <c r="M438" t="n">
        <v>158</v>
      </c>
      <c r="N438" s="81" t="n">
        <v>4</v>
      </c>
      <c r="O438" s="81" t="n">
        <v>4</v>
      </c>
      <c r="P438" s="81" t="n">
        <v>7</v>
      </c>
      <c r="Q438" s="81" t="n"/>
      <c r="R438" s="81" t="n">
        <v>0</v>
      </c>
      <c r="S438" s="81" t="n"/>
      <c r="T438" s="81" t="n"/>
      <c r="U438" s="81" t="n"/>
      <c r="V438" s="81" t="n"/>
      <c r="W438" t="n">
        <v>15</v>
      </c>
      <c r="X438" t="n">
        <v>55</v>
      </c>
      <c r="Y438" s="127" t="n">
        <v>0.015</v>
      </c>
      <c r="Z438" t="n">
        <v>1</v>
      </c>
      <c r="AA438" t="n">
        <v>16</v>
      </c>
    </row>
    <row r="439">
      <c r="A439" t="n">
        <v>2021</v>
      </c>
      <c r="B439" t="n">
        <v>4</v>
      </c>
      <c r="C439" t="inlineStr">
        <is>
          <t>Eu100R</t>
        </is>
      </c>
      <c r="D439" t="n">
        <v>122</v>
      </c>
      <c r="E439" t="inlineStr">
        <is>
          <t>LgWashing Mashine Base</t>
        </is>
      </c>
      <c r="F439" t="inlineStr">
        <is>
          <t>FMLGEI1000000</t>
        </is>
      </c>
      <c r="G439" t="n">
        <v>267.4</v>
      </c>
      <c r="H439" t="n">
        <v>292.6</v>
      </c>
      <c r="I439" t="n">
        <v>282.3</v>
      </c>
      <c r="J439" t="n">
        <v>63</v>
      </c>
      <c r="K439" t="n">
        <v>115</v>
      </c>
      <c r="L439" t="n">
        <v>70</v>
      </c>
      <c r="M439" t="n">
        <v>103</v>
      </c>
      <c r="N439" s="81" t="n">
        <v>13</v>
      </c>
      <c r="O439" s="81" t="n">
        <v>12</v>
      </c>
      <c r="P439" s="81" t="n">
        <v>13</v>
      </c>
      <c r="Q439" s="81" t="n"/>
      <c r="R439" s="81" t="n"/>
      <c r="S439" s="81" t="n"/>
      <c r="T439" s="81" t="n"/>
      <c r="U439" s="81" t="n"/>
      <c r="V439" s="81" t="n"/>
      <c r="W439" t="n">
        <v>38</v>
      </c>
      <c r="X439" t="n">
        <v>2063</v>
      </c>
      <c r="Y439" s="127" t="n">
        <v>0.015</v>
      </c>
      <c r="Z439" t="n">
        <v>5</v>
      </c>
      <c r="AA439" t="n">
        <v>22</v>
      </c>
    </row>
    <row r="440">
      <c r="A440" t="n">
        <v>2021</v>
      </c>
      <c r="B440" t="n">
        <v>4</v>
      </c>
      <c r="C440" t="inlineStr">
        <is>
          <t>Eu100R</t>
        </is>
      </c>
      <c r="D440" t="n">
        <v>674</v>
      </c>
      <c r="E440" t="inlineStr">
        <is>
          <t>LgWashing Mashine Base (VIVACHE)</t>
        </is>
      </c>
      <c r="F440" t="inlineStr">
        <is>
          <t>FMLGEI10000000</t>
        </is>
      </c>
      <c r="G440" t="n">
        <v>240.896</v>
      </c>
      <c r="H440" t="n">
        <v>274.176</v>
      </c>
      <c r="J440" t="n">
        <v>40</v>
      </c>
      <c r="K440" t="n">
        <v>180</v>
      </c>
      <c r="N440" s="81" t="n"/>
      <c r="O440" s="81" t="n"/>
      <c r="P440" s="81" t="n"/>
      <c r="Q440" s="81" t="n"/>
      <c r="R440" s="81" t="n"/>
      <c r="S440" s="81" t="n"/>
      <c r="T440" s="81" t="n"/>
      <c r="U440" s="81" t="n"/>
      <c r="V440" s="81" t="n"/>
      <c r="X440" t="n">
        <v>1300</v>
      </c>
      <c r="Y440" s="127" t="n">
        <v>0.015</v>
      </c>
      <c r="Z440" t="n">
        <v>3</v>
      </c>
      <c r="AA440" t="n">
        <v>22</v>
      </c>
    </row>
    <row r="441">
      <c r="A441" t="n">
        <v>2021</v>
      </c>
      <c r="B441" t="n">
        <v>4</v>
      </c>
      <c r="C441" t="inlineStr">
        <is>
          <t>Eu100R</t>
        </is>
      </c>
      <c r="D441" t="n">
        <v>559</v>
      </c>
      <c r="E441" t="inlineStr">
        <is>
          <t>صندوق سمك 23ك فلات تصدير</t>
        </is>
      </c>
      <c r="F441" t="inlineStr">
        <is>
          <t>FMBOXI23F00000</t>
        </is>
      </c>
      <c r="G441" t="n">
        <v>579.5</v>
      </c>
      <c r="H441" t="n">
        <v>640.5</v>
      </c>
      <c r="I441" t="n">
        <v>618.5</v>
      </c>
      <c r="J441" t="n">
        <v>90</v>
      </c>
      <c r="K441" t="n">
        <v>120</v>
      </c>
      <c r="L441" t="n">
        <v>82</v>
      </c>
      <c r="M441" t="n">
        <v>133</v>
      </c>
      <c r="N441" s="81" t="n">
        <v>3</v>
      </c>
      <c r="O441" s="81" t="n">
        <v>3</v>
      </c>
      <c r="P441" s="81" t="n">
        <v>4</v>
      </c>
      <c r="Q441" s="81" t="n"/>
      <c r="R441" s="81" t="n"/>
      <c r="S441" s="81" t="n"/>
      <c r="T441" s="81" t="n"/>
      <c r="U441" s="81" t="n"/>
      <c r="V441" s="81" t="n"/>
      <c r="W441" t="n">
        <v>9</v>
      </c>
      <c r="X441" t="n">
        <v>1206</v>
      </c>
      <c r="Y441" s="127" t="n">
        <v>0.015</v>
      </c>
      <c r="Z441" t="n">
        <v>3</v>
      </c>
      <c r="AA441" t="n">
        <v>22</v>
      </c>
    </row>
    <row r="442">
      <c r="A442" t="n">
        <v>2021</v>
      </c>
      <c r="B442" t="n">
        <v>4</v>
      </c>
      <c r="C442" t="inlineStr">
        <is>
          <t>Eu100R</t>
        </is>
      </c>
      <c r="D442" t="n">
        <v>273</v>
      </c>
      <c r="E442" t="inlineStr">
        <is>
          <t>صندوق سمك 25 ك بني سويف</t>
        </is>
      </c>
      <c r="F442" t="inlineStr">
        <is>
          <t>FM000B25000000</t>
        </is>
      </c>
      <c r="G442" t="n">
        <v>524.52</v>
      </c>
      <c r="H442" t="n">
        <v>603.48</v>
      </c>
      <c r="I442" t="n">
        <v>610</v>
      </c>
      <c r="J442" t="n">
        <v>93</v>
      </c>
      <c r="K442" t="n">
        <v>116</v>
      </c>
      <c r="L442" t="n">
        <v>87</v>
      </c>
      <c r="M442" t="n">
        <v>124</v>
      </c>
      <c r="N442" s="81" t="n">
        <v>3</v>
      </c>
      <c r="O442" s="81" t="n"/>
      <c r="P442" s="81" t="n">
        <v>4</v>
      </c>
      <c r="Q442" s="81" t="n"/>
      <c r="R442" s="81" t="n"/>
      <c r="S442" s="81" t="n"/>
      <c r="T442" s="81" t="n"/>
      <c r="U442" s="81" t="n"/>
      <c r="V442" s="81" t="n"/>
      <c r="W442" t="n">
        <v>7</v>
      </c>
      <c r="X442" t="n">
        <v>571</v>
      </c>
      <c r="Y442" s="127" t="n">
        <v>0.015</v>
      </c>
      <c r="Z442" t="n">
        <v>1</v>
      </c>
      <c r="AA442" t="n">
        <v>16</v>
      </c>
    </row>
    <row r="443">
      <c r="A443" t="n">
        <v>2021</v>
      </c>
      <c r="B443" t="n">
        <v>4</v>
      </c>
      <c r="C443" t="inlineStr">
        <is>
          <t>Eu100R</t>
        </is>
      </c>
      <c r="D443" t="n">
        <v>254</v>
      </c>
      <c r="E443" t="inlineStr">
        <is>
          <t>طقم سخان بلونايل ذو 4 اطقم</t>
        </is>
      </c>
      <c r="F443" t="inlineStr">
        <is>
          <t>FMDAHI40000000</t>
        </is>
      </c>
      <c r="G443" t="n">
        <v>188.79</v>
      </c>
      <c r="H443" t="n">
        <v>217.21</v>
      </c>
      <c r="I443" t="n">
        <v>216.5</v>
      </c>
      <c r="J443" t="n">
        <v>88</v>
      </c>
      <c r="K443" t="n">
        <v>164</v>
      </c>
      <c r="L443" t="n">
        <v>114</v>
      </c>
      <c r="M443" t="n">
        <v>127</v>
      </c>
      <c r="N443" s="81" t="n">
        <v>11</v>
      </c>
      <c r="O443" s="81" t="n">
        <v>2</v>
      </c>
      <c r="P443" s="81" t="n">
        <v>10</v>
      </c>
      <c r="Q443" s="81" t="n"/>
      <c r="R443" s="81" t="n">
        <v>1</v>
      </c>
      <c r="S443" s="81" t="n"/>
      <c r="T443" s="81" t="n"/>
      <c r="U443" s="81" t="n"/>
      <c r="V443" s="81" t="n"/>
      <c r="W443" t="n">
        <v>24</v>
      </c>
      <c r="X443" t="n">
        <v>2724</v>
      </c>
      <c r="Y443" s="127" t="n">
        <v>0.02</v>
      </c>
      <c r="Z443" t="n">
        <v>1</v>
      </c>
      <c r="AA443" t="n">
        <v>16</v>
      </c>
    </row>
    <row r="444">
      <c r="A444" t="n">
        <v>2021</v>
      </c>
      <c r="B444" t="n">
        <v>4</v>
      </c>
      <c r="C444" t="inlineStr">
        <is>
          <t>Eu100R</t>
        </is>
      </c>
      <c r="D444" t="n">
        <v>12</v>
      </c>
      <c r="E444" t="inlineStr">
        <is>
          <t>فوم جانب حمايه شمال</t>
        </is>
      </c>
      <c r="F444" t="inlineStr">
        <is>
          <t>FMDACI40000000</t>
        </is>
      </c>
      <c r="G444" t="n">
        <v>197.16</v>
      </c>
      <c r="H444" t="n">
        <v>226.84</v>
      </c>
      <c r="I444" t="n">
        <v>223.5</v>
      </c>
      <c r="J444" t="n">
        <v>37</v>
      </c>
      <c r="K444" t="n">
        <v>195</v>
      </c>
      <c r="L444" t="n">
        <v>52</v>
      </c>
      <c r="M444" t="n">
        <v>140</v>
      </c>
      <c r="N444" s="81" t="n">
        <v>25</v>
      </c>
      <c r="O444" s="81" t="n">
        <v>10</v>
      </c>
      <c r="P444" s="81" t="n">
        <v>23</v>
      </c>
      <c r="Q444" s="81" t="n"/>
      <c r="R444" s="81" t="n"/>
      <c r="S444" s="81" t="n"/>
      <c r="T444" s="81" t="n"/>
      <c r="U444" s="81" t="n"/>
      <c r="V444" s="81" t="n"/>
      <c r="W444" t="n">
        <v>58</v>
      </c>
      <c r="X444" t="n">
        <v>1890</v>
      </c>
      <c r="Y444" s="127" t="n">
        <v>0.02</v>
      </c>
      <c r="Z444" t="n">
        <v>5</v>
      </c>
      <c r="AA444" t="n">
        <v>22</v>
      </c>
    </row>
    <row r="445">
      <c r="A445" t="n">
        <v>2021</v>
      </c>
      <c r="B445" t="n">
        <v>4</v>
      </c>
      <c r="C445" t="inlineStr">
        <is>
          <t>Eu100R</t>
        </is>
      </c>
      <c r="D445" t="n">
        <v>11</v>
      </c>
      <c r="E445" t="inlineStr">
        <is>
          <t>فوم جانب حمايه يمين</t>
        </is>
      </c>
      <c r="F445" t="inlineStr">
        <is>
          <t>FMDACI30000000</t>
        </is>
      </c>
      <c r="G445" t="n">
        <v>197.16</v>
      </c>
      <c r="H445" t="n">
        <v>226.84</v>
      </c>
      <c r="I445" t="n">
        <v>221.5</v>
      </c>
      <c r="J445" t="n">
        <v>37</v>
      </c>
      <c r="K445" t="n">
        <v>195</v>
      </c>
      <c r="L445" t="n">
        <v>52</v>
      </c>
      <c r="M445" t="n">
        <v>140</v>
      </c>
      <c r="N445" s="81" t="n">
        <v>29</v>
      </c>
      <c r="O445" s="81" t="n">
        <v>14</v>
      </c>
      <c r="P445" s="81" t="n">
        <v>18</v>
      </c>
      <c r="Q445" s="81" t="n"/>
      <c r="R445" s="81" t="n"/>
      <c r="S445" s="81" t="n"/>
      <c r="T445" s="81" t="n"/>
      <c r="U445" s="81" t="n"/>
      <c r="V445" s="81" t="n"/>
      <c r="W445" t="n">
        <v>61</v>
      </c>
      <c r="X445" t="n">
        <v>1893</v>
      </c>
      <c r="Y445" s="127" t="n">
        <v>0.02</v>
      </c>
      <c r="Z445" t="n">
        <v>5</v>
      </c>
      <c r="AA445" t="n">
        <v>22</v>
      </c>
    </row>
    <row r="446">
      <c r="A446" t="n">
        <v>2021</v>
      </c>
      <c r="B446" t="n">
        <v>4</v>
      </c>
      <c r="C446" t="inlineStr">
        <is>
          <t>Eu100R</t>
        </is>
      </c>
      <c r="D446" t="n">
        <v>142</v>
      </c>
      <c r="E446" t="inlineStr">
        <is>
          <t>فوم قاعده 60*60</t>
        </is>
      </c>
      <c r="F446" t="inlineStr">
        <is>
          <t>FMDACI16060000</t>
        </is>
      </c>
      <c r="G446" t="n">
        <v>326.43</v>
      </c>
      <c r="H446" t="n">
        <v>375.57</v>
      </c>
      <c r="I446" t="n">
        <v>339.9</v>
      </c>
      <c r="J446" t="n">
        <v>68</v>
      </c>
      <c r="K446" t="n">
        <v>212</v>
      </c>
      <c r="L446" t="n">
        <v>67</v>
      </c>
      <c r="M446" t="n">
        <v>214</v>
      </c>
      <c r="N446" s="81" t="n">
        <v>22</v>
      </c>
      <c r="O446" s="81" t="n">
        <v>102</v>
      </c>
      <c r="P446" s="81" t="n">
        <v>6</v>
      </c>
      <c r="Q446" s="81" t="n"/>
      <c r="R446" s="81" t="n"/>
      <c r="S446" s="81" t="n"/>
      <c r="T446" s="81" t="n"/>
      <c r="U446" s="81" t="n"/>
      <c r="V446" s="81" t="n"/>
      <c r="W446" t="n">
        <v>130</v>
      </c>
      <c r="X446" t="n">
        <v>1663</v>
      </c>
      <c r="Y446" s="127" t="n">
        <v>0.02</v>
      </c>
      <c r="Z446" t="n">
        <v>3</v>
      </c>
      <c r="AA446" t="n">
        <v>22</v>
      </c>
    </row>
    <row r="447">
      <c r="A447" t="n">
        <v>2021</v>
      </c>
      <c r="B447" t="n">
        <v>4</v>
      </c>
      <c r="C447" t="inlineStr">
        <is>
          <t>Eu100R</t>
        </is>
      </c>
      <c r="D447" t="n">
        <v>81</v>
      </c>
      <c r="E447" t="inlineStr">
        <is>
          <t>قاعدة بوتجاز 90 تصدير</t>
        </is>
      </c>
      <c r="F447" t="inlineStr">
        <is>
          <t>FMDACI49000001</t>
        </is>
      </c>
      <c r="G447" t="n">
        <v>360.84</v>
      </c>
      <c r="H447" t="n">
        <v>415.16</v>
      </c>
      <c r="I447" t="n">
        <v>393.6</v>
      </c>
      <c r="J447" t="n">
        <v>60</v>
      </c>
      <c r="K447" t="n">
        <v>120</v>
      </c>
      <c r="L447" t="n">
        <v>64</v>
      </c>
      <c r="M447" t="n">
        <v>113</v>
      </c>
      <c r="N447" s="81" t="n">
        <v>16</v>
      </c>
      <c r="O447" s="81" t="n">
        <v>22</v>
      </c>
      <c r="P447" s="81" t="n">
        <v>17</v>
      </c>
      <c r="Q447" s="81" t="n">
        <v>2</v>
      </c>
      <c r="R447" s="81" t="n"/>
      <c r="S447" s="81" t="n"/>
      <c r="T447" s="81" t="n"/>
      <c r="U447" s="81" t="n"/>
      <c r="V447" s="81" t="n"/>
      <c r="W447" t="n">
        <v>57</v>
      </c>
      <c r="X447" t="n">
        <v>2767</v>
      </c>
      <c r="Y447" s="127" t="n">
        <v>0.015</v>
      </c>
      <c r="Z447" t="n">
        <v>3</v>
      </c>
      <c r="AA447" t="n">
        <v>22</v>
      </c>
    </row>
    <row r="448">
      <c r="A448" t="n">
        <v>2021</v>
      </c>
      <c r="B448" t="n">
        <v>4</v>
      </c>
      <c r="C448" t="inlineStr">
        <is>
          <t>Eu100R</t>
        </is>
      </c>
      <c r="D448" t="n">
        <v>557</v>
      </c>
      <c r="F448" t="inlineStr">
        <is>
          <t>FMLGEI65UM7302</t>
        </is>
      </c>
      <c r="G448" t="n">
        <v>171.262</v>
      </c>
      <c r="H448" t="n">
        <v>194.922</v>
      </c>
      <c r="I448" t="n">
        <v>199.2</v>
      </c>
      <c r="J448" t="n">
        <v>20</v>
      </c>
      <c r="K448" t="n">
        <v>180</v>
      </c>
      <c r="L448" t="n">
        <v>26</v>
      </c>
      <c r="M448" t="n">
        <v>138</v>
      </c>
      <c r="N448" s="81" t="n">
        <v>2</v>
      </c>
      <c r="O448" s="81" t="n">
        <v>3</v>
      </c>
      <c r="P448" s="81" t="n">
        <v>5</v>
      </c>
      <c r="Q448" s="81" t="n"/>
      <c r="R448" s="81" t="n">
        <v>1</v>
      </c>
      <c r="S448" s="81" t="n"/>
      <c r="T448" s="81" t="n"/>
      <c r="U448" s="81" t="n"/>
      <c r="V448" s="81" t="n"/>
      <c r="W448" t="n">
        <v>10</v>
      </c>
      <c r="X448" t="n">
        <v>130</v>
      </c>
      <c r="Y448" s="127" t="n">
        <v>0.015</v>
      </c>
      <c r="Z448" t="n">
        <v>0</v>
      </c>
      <c r="AA448" t="n">
        <v>16</v>
      </c>
    </row>
    <row r="449">
      <c r="A449" t="n">
        <v>2021</v>
      </c>
      <c r="B449" t="n">
        <v>4</v>
      </c>
      <c r="C449" t="inlineStr">
        <is>
          <t>Eu150R</t>
        </is>
      </c>
      <c r="D449" t="n">
        <v>49</v>
      </c>
      <c r="E449" t="inlineStr">
        <is>
          <t xml:space="preserve"> LgWashing machine (Cover)</t>
        </is>
      </c>
      <c r="F449" t="inlineStr">
        <is>
          <t>FMLGEI20000000</t>
        </is>
      </c>
      <c r="G449" t="n">
        <v>95.5</v>
      </c>
      <c r="H449" t="n">
        <v>104.5</v>
      </c>
      <c r="I449" t="n">
        <v>105</v>
      </c>
      <c r="J449" t="n">
        <v>101</v>
      </c>
      <c r="K449" t="n">
        <v>107</v>
      </c>
      <c r="L449" t="n">
        <v>73</v>
      </c>
      <c r="M449" t="n">
        <v>100</v>
      </c>
      <c r="N449" s="81" t="n">
        <v>38</v>
      </c>
      <c r="O449" s="81" t="n">
        <v>13</v>
      </c>
      <c r="P449" s="81" t="n">
        <v>20</v>
      </c>
      <c r="Q449" s="81" t="n">
        <v>5</v>
      </c>
      <c r="R449" s="81" t="n"/>
      <c r="S449" s="81" t="n"/>
      <c r="T449" s="81" t="n"/>
      <c r="U449" s="81" t="n"/>
      <c r="V449" s="81" t="n"/>
      <c r="W449" t="n">
        <v>76</v>
      </c>
      <c r="X449" t="n">
        <v>7720</v>
      </c>
      <c r="Y449" s="127" t="n">
        <v>0.015</v>
      </c>
      <c r="Z449" t="n">
        <v>5</v>
      </c>
      <c r="AA449" t="n">
        <v>18</v>
      </c>
    </row>
    <row r="450">
      <c r="A450" t="n">
        <v>2021</v>
      </c>
      <c r="B450" t="n">
        <v>4</v>
      </c>
      <c r="C450" t="inlineStr">
        <is>
          <t>Eu150R</t>
        </is>
      </c>
      <c r="D450" t="n">
        <v>661</v>
      </c>
      <c r="E450" t="inlineStr">
        <is>
          <t xml:space="preserve"> MFZ67207201 75UP77Side</t>
        </is>
      </c>
      <c r="F450" t="inlineStr">
        <is>
          <t>FMLGEI475UP770</t>
        </is>
      </c>
      <c r="G450" t="n">
        <v>129.858</v>
      </c>
      <c r="H450" t="n">
        <v>147.798</v>
      </c>
      <c r="I450" t="n">
        <v>143.7</v>
      </c>
      <c r="J450" t="n">
        <v>20</v>
      </c>
      <c r="K450" t="n">
        <v>180</v>
      </c>
      <c r="L450" t="n">
        <v>25</v>
      </c>
      <c r="M450" t="n">
        <v>144</v>
      </c>
      <c r="N450" s="81" t="n">
        <v>3</v>
      </c>
      <c r="O450" s="81" t="n">
        <v>3</v>
      </c>
      <c r="P450" s="81" t="n">
        <v>2</v>
      </c>
      <c r="Q450" s="81" t="n">
        <v>2</v>
      </c>
      <c r="R450" s="81" t="n">
        <v>0</v>
      </c>
      <c r="S450" s="81" t="n"/>
      <c r="T450" s="81" t="n"/>
      <c r="U450" s="81" t="n"/>
      <c r="V450" s="81" t="n"/>
      <c r="W450" t="n">
        <v>10</v>
      </c>
      <c r="X450" t="n">
        <v>226</v>
      </c>
      <c r="Y450" s="127" t="n">
        <v>0.015</v>
      </c>
      <c r="Z450" t="n">
        <v>1</v>
      </c>
      <c r="AA450" t="n">
        <v>16</v>
      </c>
    </row>
    <row r="451">
      <c r="A451" t="n">
        <v>2021</v>
      </c>
      <c r="B451" t="n">
        <v>4</v>
      </c>
      <c r="C451" t="inlineStr">
        <is>
          <t>Eu150R</t>
        </is>
      </c>
      <c r="D451" t="n">
        <v>10</v>
      </c>
      <c r="E451" t="inlineStr">
        <is>
          <t>(إفتا)S1B1 1754501</t>
        </is>
      </c>
      <c r="F451" t="inlineStr">
        <is>
          <t>FMAFTI10000000</t>
        </is>
      </c>
      <c r="G451" t="n">
        <v>44.64</v>
      </c>
      <c r="H451" t="n">
        <v>51.36</v>
      </c>
      <c r="I451" t="n">
        <v>58.4</v>
      </c>
      <c r="J451" t="n">
        <v>47</v>
      </c>
      <c r="K451" t="n">
        <v>154</v>
      </c>
      <c r="L451" t="n">
        <v>53</v>
      </c>
      <c r="M451" t="n">
        <v>140</v>
      </c>
      <c r="N451" s="81" t="n">
        <v>8</v>
      </c>
      <c r="O451" s="81" t="n">
        <v>2</v>
      </c>
      <c r="P451" s="81" t="n">
        <v>2</v>
      </c>
      <c r="Q451" s="81" t="n"/>
      <c r="R451" s="81" t="n"/>
      <c r="S451" s="81" t="n"/>
      <c r="T451" s="81" t="n"/>
      <c r="U451" s="81" t="n"/>
      <c r="V451" s="81" t="n"/>
      <c r="W451" t="n">
        <v>12</v>
      </c>
      <c r="X451" t="n">
        <v>612</v>
      </c>
      <c r="Y451" s="127" t="n">
        <v>0.02</v>
      </c>
      <c r="Z451" t="n">
        <v>2</v>
      </c>
      <c r="AA451" t="n">
        <v>18</v>
      </c>
    </row>
    <row r="452">
      <c r="A452" t="n">
        <v>2021</v>
      </c>
      <c r="B452" t="n">
        <v>4</v>
      </c>
      <c r="C452" t="inlineStr">
        <is>
          <t>Eu150R</t>
        </is>
      </c>
      <c r="D452" t="n">
        <v>449</v>
      </c>
      <c r="E452" t="inlineStr">
        <is>
          <t>FRONT 43LM63</t>
        </is>
      </c>
      <c r="F452" t="inlineStr">
        <is>
          <t>FMLGEI43LM63FR</t>
        </is>
      </c>
      <c r="G452" t="n">
        <v>40.986</v>
      </c>
      <c r="H452" t="n">
        <v>50.048</v>
      </c>
      <c r="I452" t="n">
        <v>44.1</v>
      </c>
      <c r="J452" t="n">
        <v>108</v>
      </c>
      <c r="K452" t="n">
        <v>100</v>
      </c>
      <c r="L452" t="n">
        <v>121</v>
      </c>
      <c r="M452" t="n">
        <v>89</v>
      </c>
      <c r="N452" s="81" t="n">
        <v>17</v>
      </c>
      <c r="O452" s="81" t="n">
        <v>6</v>
      </c>
      <c r="P452" s="81" t="n">
        <v>14</v>
      </c>
      <c r="Q452" s="81" t="n"/>
      <c r="R452" s="81" t="n"/>
      <c r="S452" s="81" t="n"/>
      <c r="T452" s="81" t="n"/>
      <c r="U452" s="81" t="n"/>
      <c r="V452" s="81" t="n"/>
      <c r="W452" t="n">
        <v>37</v>
      </c>
      <c r="X452" t="n">
        <v>5677</v>
      </c>
      <c r="Y452" s="127" t="n">
        <v>0.015</v>
      </c>
      <c r="Z452" t="n">
        <v>4</v>
      </c>
      <c r="AA452" t="n">
        <v>16</v>
      </c>
    </row>
    <row r="453">
      <c r="A453" t="n">
        <v>2021</v>
      </c>
      <c r="B453" t="n">
        <v>4</v>
      </c>
      <c r="C453" t="inlineStr">
        <is>
          <t>Eu150R</t>
        </is>
      </c>
      <c r="D453" t="n">
        <v>331</v>
      </c>
      <c r="E453" t="inlineStr">
        <is>
          <t>LG 43UJ63</t>
        </is>
      </c>
      <c r="F453" t="inlineStr">
        <is>
          <t>FMLGEI43630000</t>
        </is>
      </c>
      <c r="G453" t="n">
        <v>312.412</v>
      </c>
      <c r="H453" t="n">
        <v>355.572</v>
      </c>
      <c r="I453" t="n">
        <v>314.5</v>
      </c>
      <c r="J453" t="n">
        <v>110</v>
      </c>
      <c r="K453" t="n">
        <v>131</v>
      </c>
      <c r="L453" t="n">
        <v>135</v>
      </c>
      <c r="M453" t="n">
        <v>107</v>
      </c>
      <c r="N453" s="81" t="n"/>
      <c r="O453" s="81" t="n"/>
      <c r="P453" s="81" t="n"/>
      <c r="Q453" s="81" t="n"/>
      <c r="R453" s="81" t="n"/>
      <c r="S453" s="81" t="n"/>
      <c r="T453" s="81" t="n"/>
      <c r="U453" s="81" t="n"/>
      <c r="V453" s="81" t="n"/>
      <c r="X453" t="n">
        <v>840</v>
      </c>
      <c r="Y453" s="127" t="n">
        <v>0.015</v>
      </c>
      <c r="Z453" t="n">
        <v>1</v>
      </c>
      <c r="AA453" t="n">
        <v>16</v>
      </c>
    </row>
    <row r="454">
      <c r="A454" t="n">
        <v>2021</v>
      </c>
      <c r="B454" t="n">
        <v>4</v>
      </c>
      <c r="C454" t="inlineStr">
        <is>
          <t>Eu150R</t>
        </is>
      </c>
      <c r="D454" t="n">
        <v>556</v>
      </c>
      <c r="E454" t="inlineStr">
        <is>
          <t>LG 65 UM 73 top&amp;bottom</t>
        </is>
      </c>
      <c r="F454" t="inlineStr">
        <is>
          <t>FMLGEI65UM7301</t>
        </is>
      </c>
      <c r="G454" t="n">
        <v>1003.106</v>
      </c>
      <c r="H454" t="n">
        <v>1141.686</v>
      </c>
      <c r="I454" t="n">
        <v>1089.7</v>
      </c>
      <c r="J454" t="n">
        <v>20</v>
      </c>
      <c r="K454" t="n">
        <v>180</v>
      </c>
      <c r="L454" t="n">
        <v>25</v>
      </c>
      <c r="M454" t="n">
        <v>143</v>
      </c>
      <c r="N454" s="81" t="n">
        <v>23</v>
      </c>
      <c r="O454" s="81" t="n">
        <v>26</v>
      </c>
      <c r="P454" s="81" t="n">
        <v>31</v>
      </c>
      <c r="Q454" s="81" t="n">
        <v>2</v>
      </c>
      <c r="R454" s="81" t="n">
        <v>6</v>
      </c>
      <c r="S454" s="81" t="n"/>
      <c r="T454" s="81" t="n"/>
      <c r="U454" s="81" t="n"/>
      <c r="V454" s="81" t="n"/>
      <c r="W454" t="n">
        <v>86</v>
      </c>
      <c r="X454" t="n">
        <v>2678</v>
      </c>
      <c r="Y454" s="127" t="n">
        <v>0.015</v>
      </c>
      <c r="Z454" t="n">
        <v>10</v>
      </c>
      <c r="AA454" t="n">
        <v>16</v>
      </c>
    </row>
    <row r="455">
      <c r="A455" t="n">
        <v>2021</v>
      </c>
      <c r="B455" t="n">
        <v>4</v>
      </c>
      <c r="C455" t="inlineStr">
        <is>
          <t>Eu150R</t>
        </is>
      </c>
      <c r="D455" t="n">
        <v>668</v>
      </c>
      <c r="E455" t="inlineStr">
        <is>
          <t>LG 65UP77 FRONT</t>
        </is>
      </c>
      <c r="F455" t="inlineStr">
        <is>
          <t>FMLGEI365UP770</t>
        </is>
      </c>
      <c r="G455" t="n">
        <v>96.923</v>
      </c>
      <c r="H455" t="n">
        <v>110.313</v>
      </c>
      <c r="I455" t="n">
        <v>107</v>
      </c>
      <c r="J455" t="n">
        <v>103</v>
      </c>
      <c r="K455" t="n">
        <v>70</v>
      </c>
      <c r="L455" t="n">
        <v>90</v>
      </c>
      <c r="M455" t="n">
        <v>84</v>
      </c>
      <c r="N455" s="81" t="n">
        <v>16</v>
      </c>
      <c r="O455" s="81" t="n">
        <v>16</v>
      </c>
      <c r="P455" s="81" t="n">
        <v>10</v>
      </c>
      <c r="Q455" s="81" t="n"/>
      <c r="R455" s="81" t="n"/>
      <c r="S455" s="81" t="n"/>
      <c r="T455" s="81" t="n"/>
      <c r="U455" s="81" t="n"/>
      <c r="V455" s="81" t="n"/>
      <c r="W455" t="n">
        <v>42</v>
      </c>
      <c r="X455" t="n">
        <v>1762</v>
      </c>
      <c r="Y455" s="127" t="n">
        <v>0.015</v>
      </c>
      <c r="Z455" t="n">
        <v>3</v>
      </c>
      <c r="AA455" t="n">
        <v>16</v>
      </c>
    </row>
    <row r="456">
      <c r="A456" t="n">
        <v>2021</v>
      </c>
      <c r="B456" t="n">
        <v>4</v>
      </c>
      <c r="C456" t="inlineStr">
        <is>
          <t>Eu150R</t>
        </is>
      </c>
      <c r="D456" t="n">
        <v>437</v>
      </c>
      <c r="E456" t="inlineStr">
        <is>
          <t xml:space="preserve">LG32LM55/LM63 </t>
        </is>
      </c>
      <c r="F456" t="inlineStr">
        <is>
          <t>FMLGEI32LM5563</t>
        </is>
      </c>
      <c r="G456" t="n">
        <v>158.088</v>
      </c>
      <c r="H456" t="n">
        <v>179.928</v>
      </c>
      <c r="I456" t="n">
        <v>181.1</v>
      </c>
      <c r="J456" t="n">
        <v>120</v>
      </c>
      <c r="K456" t="n">
        <v>120</v>
      </c>
      <c r="L456" t="n">
        <v>130</v>
      </c>
      <c r="M456" t="n">
        <v>111</v>
      </c>
      <c r="N456" s="81" t="n">
        <v>12</v>
      </c>
      <c r="O456" s="81" t="n">
        <v>7</v>
      </c>
      <c r="P456" s="81" t="n">
        <v>11</v>
      </c>
      <c r="Q456" s="81" t="n"/>
      <c r="R456" s="81" t="n">
        <v>4</v>
      </c>
      <c r="S456" s="81" t="n"/>
      <c r="T456" s="81" t="n"/>
      <c r="U456" s="81" t="n"/>
      <c r="V456" s="81" t="n"/>
      <c r="W456" t="n">
        <v>34</v>
      </c>
      <c r="X456" t="n">
        <v>6534</v>
      </c>
      <c r="Y456" s="127" t="n">
        <v>0.015</v>
      </c>
      <c r="Z456" t="n">
        <v>3</v>
      </c>
      <c r="AA456" t="n">
        <v>16</v>
      </c>
    </row>
    <row r="457">
      <c r="A457" t="n">
        <v>2021</v>
      </c>
      <c r="B457" t="n">
        <v>4</v>
      </c>
      <c r="C457" t="inlineStr">
        <is>
          <t>Eu150R</t>
        </is>
      </c>
      <c r="D457" t="n">
        <v>438</v>
      </c>
      <c r="E457" t="inlineStr">
        <is>
          <t xml:space="preserve">LG43LM63/UM73 </t>
        </is>
      </c>
      <c r="F457" t="inlineStr">
        <is>
          <t>FMLGEI43LM6373</t>
        </is>
      </c>
      <c r="G457" t="n">
        <v>315.235</v>
      </c>
      <c r="H457" t="n">
        <v>358.785</v>
      </c>
      <c r="I457" t="n">
        <v>351.3</v>
      </c>
      <c r="J457" t="n">
        <v>67</v>
      </c>
      <c r="K457" t="n">
        <v>161</v>
      </c>
      <c r="L457" t="n">
        <v>82</v>
      </c>
      <c r="M457" t="n">
        <v>134</v>
      </c>
      <c r="N457" s="81" t="n">
        <v>56</v>
      </c>
      <c r="O457" s="81" t="n">
        <v>18</v>
      </c>
      <c r="P457" s="81" t="n">
        <v>40</v>
      </c>
      <c r="Q457" s="81" t="n"/>
      <c r="R457" s="81" t="n"/>
      <c r="S457" s="81" t="n"/>
      <c r="T457" s="81" t="n"/>
      <c r="U457" s="81" t="n"/>
      <c r="V457" s="81" t="n"/>
      <c r="W457" t="n">
        <v>114</v>
      </c>
      <c r="X457" t="n">
        <v>8466</v>
      </c>
      <c r="Y457" s="127" t="n">
        <v>0.015</v>
      </c>
      <c r="Z457" t="n">
        <v>9</v>
      </c>
      <c r="AA457" t="n">
        <v>16</v>
      </c>
    </row>
    <row r="458">
      <c r="A458" t="n">
        <v>2021</v>
      </c>
      <c r="B458" t="n">
        <v>4</v>
      </c>
      <c r="C458" t="inlineStr">
        <is>
          <t>Eu150R</t>
        </is>
      </c>
      <c r="D458" t="n">
        <v>670</v>
      </c>
      <c r="E458" t="inlineStr">
        <is>
          <t>LG43UP77</t>
        </is>
      </c>
      <c r="F458" t="inlineStr">
        <is>
          <t>FMLGEI043UP770</t>
        </is>
      </c>
      <c r="G458" t="n">
        <v>280.418</v>
      </c>
      <c r="H458" t="n">
        <v>319.158</v>
      </c>
      <c r="I458" t="n">
        <v>316.6</v>
      </c>
      <c r="J458" t="n">
        <v>96</v>
      </c>
      <c r="K458" t="n">
        <v>150</v>
      </c>
      <c r="L458" t="n">
        <v>90</v>
      </c>
      <c r="M458" t="n">
        <v>162</v>
      </c>
      <c r="N458" s="81" t="n">
        <v>28</v>
      </c>
      <c r="O458" s="81" t="n">
        <v>11</v>
      </c>
      <c r="P458" s="81" t="n">
        <v>23</v>
      </c>
      <c r="Q458" s="81" t="n"/>
      <c r="R458" s="81" t="n">
        <v>4</v>
      </c>
      <c r="S458" s="81" t="n"/>
      <c r="T458" s="81" t="n"/>
      <c r="U458" s="81" t="n"/>
      <c r="V458" s="81" t="n"/>
      <c r="W458" t="n">
        <v>66</v>
      </c>
      <c r="X458" t="n">
        <v>4590</v>
      </c>
      <c r="Y458" s="127" t="n">
        <v>0.015</v>
      </c>
      <c r="Z458" t="n">
        <v>7</v>
      </c>
      <c r="AA458" t="n">
        <v>16</v>
      </c>
    </row>
    <row r="459">
      <c r="A459" t="n">
        <v>2021</v>
      </c>
      <c r="B459" t="n">
        <v>4</v>
      </c>
      <c r="C459" t="inlineStr">
        <is>
          <t>Eu150R</t>
        </is>
      </c>
      <c r="D459" t="n">
        <v>666</v>
      </c>
      <c r="E459" t="inlineStr">
        <is>
          <t>LG43UP81</t>
        </is>
      </c>
      <c r="F459" t="inlineStr">
        <is>
          <t>FMLGEI043UP810</t>
        </is>
      </c>
      <c r="G459" t="n">
        <v>455.444</v>
      </c>
      <c r="H459" t="n">
        <v>518.364</v>
      </c>
      <c r="I459" t="n">
        <v>498</v>
      </c>
      <c r="J459" t="n">
        <v>72</v>
      </c>
      <c r="K459" t="n">
        <v>150</v>
      </c>
      <c r="L459" t="n">
        <v>68</v>
      </c>
      <c r="M459" t="n">
        <v>159</v>
      </c>
      <c r="N459" s="81" t="n">
        <v>5</v>
      </c>
      <c r="O459" s="81" t="n"/>
      <c r="P459" s="81" t="n">
        <v>3</v>
      </c>
      <c r="Q459" s="81" t="n"/>
      <c r="R459" s="81" t="n">
        <v>3</v>
      </c>
      <c r="S459" s="81" t="n"/>
      <c r="T459" s="81" t="n"/>
      <c r="U459" s="81" t="n"/>
      <c r="V459" s="81" t="n"/>
      <c r="W459" t="n">
        <v>10</v>
      </c>
      <c r="X459" t="n">
        <v>10</v>
      </c>
      <c r="Y459" s="127" t="n">
        <v>0.015</v>
      </c>
      <c r="Z459" t="n">
        <v>1</v>
      </c>
      <c r="AA459" t="n">
        <v>16</v>
      </c>
    </row>
    <row r="460">
      <c r="A460" t="n">
        <v>2021</v>
      </c>
      <c r="B460" t="n">
        <v>4</v>
      </c>
      <c r="C460" t="inlineStr">
        <is>
          <t>Eu150R</t>
        </is>
      </c>
      <c r="D460" t="n">
        <v>669</v>
      </c>
      <c r="E460" t="inlineStr">
        <is>
          <t>LG65UP77_TB</t>
        </is>
      </c>
      <c r="F460" t="inlineStr">
        <is>
          <t>FMLGEI065UP770</t>
        </is>
      </c>
      <c r="G460" t="n">
        <v>897.7140000000001</v>
      </c>
      <c r="H460" t="n">
        <v>1021.734</v>
      </c>
      <c r="I460" t="n">
        <v>1025.9</v>
      </c>
      <c r="J460" t="n">
        <v>40</v>
      </c>
      <c r="K460" t="n">
        <v>180</v>
      </c>
      <c r="L460" t="n">
        <v>38</v>
      </c>
      <c r="M460" t="n">
        <v>191</v>
      </c>
      <c r="N460" s="81" t="n">
        <v>53</v>
      </c>
      <c r="O460" s="81" t="n">
        <v>31</v>
      </c>
      <c r="P460" s="81" t="n">
        <v>44</v>
      </c>
      <c r="Q460" s="81" t="n"/>
      <c r="R460" s="81" t="n">
        <v>1</v>
      </c>
      <c r="S460" s="81" t="n"/>
      <c r="T460" s="81" t="n"/>
      <c r="U460" s="81" t="n"/>
      <c r="V460" s="81" t="n"/>
      <c r="W460" t="n">
        <v>129</v>
      </c>
      <c r="X460" t="n">
        <v>3063</v>
      </c>
      <c r="Y460" s="127" t="n">
        <v>0.015</v>
      </c>
      <c r="Z460" t="n">
        <v>6</v>
      </c>
      <c r="AA460" t="n">
        <v>16</v>
      </c>
    </row>
    <row r="461">
      <c r="A461" t="n">
        <v>2021</v>
      </c>
      <c r="B461" t="n">
        <v>4</v>
      </c>
      <c r="C461" t="inlineStr">
        <is>
          <t>Eu150R</t>
        </is>
      </c>
      <c r="D461" t="n">
        <v>673</v>
      </c>
      <c r="E461" t="inlineStr">
        <is>
          <t>LG65UP81-side</t>
        </is>
      </c>
      <c r="F461" t="inlineStr">
        <is>
          <t>FMLGEI365UP810</t>
        </is>
      </c>
      <c r="G461" t="n">
        <v>57.9656</v>
      </c>
      <c r="H461" t="n">
        <v>65.9736</v>
      </c>
      <c r="I461" t="n">
        <v>67</v>
      </c>
      <c r="J461" t="n">
        <v>18</v>
      </c>
      <c r="K461" t="n">
        <v>200</v>
      </c>
      <c r="L461" t="n">
        <v>22</v>
      </c>
      <c r="M461" t="n">
        <v>164</v>
      </c>
      <c r="N461" s="81" t="n">
        <v>39</v>
      </c>
      <c r="O461" s="81" t="n">
        <v>30</v>
      </c>
      <c r="P461" s="81" t="n">
        <v>43</v>
      </c>
      <c r="Q461" s="81" t="n">
        <v>2</v>
      </c>
      <c r="R461" s="81" t="n">
        <v>9</v>
      </c>
      <c r="S461" s="81" t="n"/>
      <c r="T461" s="81" t="n"/>
      <c r="U461" s="81" t="n"/>
      <c r="V461" s="81" t="n"/>
      <c r="W461" t="n">
        <v>121</v>
      </c>
      <c r="X461" t="n">
        <v>2361</v>
      </c>
      <c r="Y461" s="127" t="n">
        <v>0.015</v>
      </c>
      <c r="Z461" t="n">
        <v>6</v>
      </c>
      <c r="AA461" t="n">
        <v>16</v>
      </c>
    </row>
    <row r="462">
      <c r="A462" t="n">
        <v>2021</v>
      </c>
      <c r="B462" t="n">
        <v>4</v>
      </c>
      <c r="C462" t="inlineStr">
        <is>
          <t>Eu150R</t>
        </is>
      </c>
      <c r="D462" t="n">
        <v>667</v>
      </c>
      <c r="E462" t="inlineStr">
        <is>
          <t>LG65UP81-top&amp;bootom</t>
        </is>
      </c>
      <c r="F462" t="inlineStr">
        <is>
          <t>FMLGEI065UP810</t>
        </is>
      </c>
      <c r="G462" t="n">
        <v>1462.314</v>
      </c>
      <c r="H462" t="n">
        <v>1664.334</v>
      </c>
      <c r="I462" t="n">
        <v>1720.7</v>
      </c>
      <c r="J462" t="n">
        <v>18</v>
      </c>
      <c r="K462" t="n">
        <v>200</v>
      </c>
      <c r="L462" t="n">
        <v>22</v>
      </c>
      <c r="M462" t="n">
        <v>164</v>
      </c>
      <c r="N462" s="81" t="n">
        <v>23</v>
      </c>
      <c r="O462" s="81" t="n">
        <v>21</v>
      </c>
      <c r="P462" s="81" t="n">
        <v>30</v>
      </c>
      <c r="Q462" s="81" t="n">
        <v>2</v>
      </c>
      <c r="R462" s="81" t="n">
        <v>5</v>
      </c>
      <c r="S462" s="81" t="n"/>
      <c r="T462" s="81" t="n"/>
      <c r="U462" s="81" t="n"/>
      <c r="V462" s="81" t="n"/>
      <c r="W462" t="n">
        <v>78</v>
      </c>
      <c r="X462" t="n">
        <v>3078</v>
      </c>
      <c r="Y462" s="127" t="n">
        <v>0.015</v>
      </c>
      <c r="Z462" t="n">
        <v>8</v>
      </c>
      <c r="AA462" t="n">
        <v>16</v>
      </c>
    </row>
    <row r="463">
      <c r="A463" t="n">
        <v>2021</v>
      </c>
      <c r="B463" t="n">
        <v>4</v>
      </c>
      <c r="C463" t="inlineStr">
        <is>
          <t>Eu150R</t>
        </is>
      </c>
      <c r="D463" t="n">
        <v>50</v>
      </c>
      <c r="E463" t="inlineStr">
        <is>
          <t>LgWashing machine (Angels)</t>
        </is>
      </c>
      <c r="F463" t="inlineStr">
        <is>
          <t>FMLGEI40000000</t>
        </is>
      </c>
      <c r="G463" t="n">
        <v>51.57</v>
      </c>
      <c r="H463" t="n">
        <v>56.43</v>
      </c>
      <c r="I463" t="n">
        <v>55.6</v>
      </c>
      <c r="J463" t="n">
        <v>101</v>
      </c>
      <c r="K463" t="n">
        <v>107</v>
      </c>
      <c r="L463" t="n">
        <v>73</v>
      </c>
      <c r="M463" t="n">
        <v>100</v>
      </c>
      <c r="N463" s="81" t="n">
        <v>28</v>
      </c>
      <c r="O463" s="81" t="n">
        <v>12</v>
      </c>
      <c r="P463" s="81" t="n">
        <v>35</v>
      </c>
      <c r="Q463" s="81" t="n">
        <v>3</v>
      </c>
      <c r="R463" s="81" t="n"/>
      <c r="S463" s="81" t="n"/>
      <c r="T463" s="81" t="n"/>
      <c r="U463" s="81" t="n"/>
      <c r="V463" s="81" t="n"/>
      <c r="W463" t="n">
        <v>78</v>
      </c>
      <c r="X463" t="n">
        <v>7806</v>
      </c>
      <c r="Y463" s="127" t="n">
        <v>0.015</v>
      </c>
      <c r="Z463" t="n">
        <v>5</v>
      </c>
      <c r="AA463" t="n">
        <v>18</v>
      </c>
    </row>
    <row r="464">
      <c r="A464" t="n">
        <v>2021</v>
      </c>
      <c r="B464" t="n">
        <v>4</v>
      </c>
      <c r="C464" t="inlineStr">
        <is>
          <t>Eu150R</t>
        </is>
      </c>
      <c r="D464" t="n">
        <v>122</v>
      </c>
      <c r="E464" t="inlineStr">
        <is>
          <t>LgWashing Mashine Base</t>
        </is>
      </c>
      <c r="F464" t="inlineStr">
        <is>
          <t>FMLGEI1000000</t>
        </is>
      </c>
      <c r="G464" t="n">
        <v>267.4</v>
      </c>
      <c r="H464" t="n">
        <v>292.6</v>
      </c>
      <c r="I464" t="n">
        <v>276.1</v>
      </c>
      <c r="J464" t="n">
        <v>63</v>
      </c>
      <c r="K464" t="n">
        <v>115</v>
      </c>
      <c r="L464" t="n">
        <v>62</v>
      </c>
      <c r="M464" t="n">
        <v>117</v>
      </c>
      <c r="N464" s="81" t="n">
        <v>8</v>
      </c>
      <c r="O464" s="81" t="n">
        <v>2</v>
      </c>
      <c r="P464" s="81" t="n">
        <v>5</v>
      </c>
      <c r="Q464" s="81" t="n"/>
      <c r="R464" s="81" t="n"/>
      <c r="S464" s="81" t="n"/>
      <c r="T464" s="81" t="n"/>
      <c r="U464" s="81" t="n"/>
      <c r="V464" s="81" t="n"/>
      <c r="W464" t="n">
        <v>15</v>
      </c>
      <c r="X464" t="n">
        <v>615</v>
      </c>
      <c r="Y464" s="127" t="n">
        <v>0.015</v>
      </c>
      <c r="Z464" t="n">
        <v>1</v>
      </c>
      <c r="AA464" t="n">
        <v>22</v>
      </c>
    </row>
    <row r="465">
      <c r="A465" t="n">
        <v>2021</v>
      </c>
      <c r="B465" t="n">
        <v>4</v>
      </c>
      <c r="C465" t="inlineStr">
        <is>
          <t>Eu150R</t>
        </is>
      </c>
      <c r="D465" t="n">
        <v>674</v>
      </c>
      <c r="E465" t="inlineStr">
        <is>
          <t>LgWashing Mashine Base (VIVACHE)</t>
        </is>
      </c>
      <c r="F465" t="inlineStr">
        <is>
          <t>FMLGEI10000000</t>
        </is>
      </c>
      <c r="G465" t="n">
        <v>240.896</v>
      </c>
      <c r="H465" t="n">
        <v>274.176</v>
      </c>
      <c r="I465" t="n">
        <v>273</v>
      </c>
      <c r="J465" t="n">
        <v>40</v>
      </c>
      <c r="K465" t="n">
        <v>180</v>
      </c>
      <c r="L465" t="n">
        <v>64</v>
      </c>
      <c r="M465" t="n">
        <v>113</v>
      </c>
      <c r="N465" s="81" t="n">
        <v>6</v>
      </c>
      <c r="O465" s="81" t="n">
        <v>12</v>
      </c>
      <c r="P465" s="81" t="n">
        <v>9</v>
      </c>
      <c r="Q465" s="81" t="n">
        <v>3</v>
      </c>
      <c r="R465" s="81" t="n"/>
      <c r="S465" s="81" t="n"/>
      <c r="T465" s="81" t="n"/>
      <c r="U465" s="81" t="n"/>
      <c r="V465" s="81" t="n"/>
      <c r="W465" t="n">
        <v>30</v>
      </c>
      <c r="X465" t="n">
        <v>730</v>
      </c>
      <c r="Y465" s="127" t="n">
        <v>0.015</v>
      </c>
      <c r="Z465" t="n">
        <v>2</v>
      </c>
      <c r="AA465" t="n">
        <v>22</v>
      </c>
    </row>
    <row r="466">
      <c r="A466" t="n">
        <v>2021</v>
      </c>
      <c r="B466" t="n">
        <v>4</v>
      </c>
      <c r="C466" t="inlineStr">
        <is>
          <t>Eu150R</t>
        </is>
      </c>
      <c r="D466" t="n">
        <v>660</v>
      </c>
      <c r="E466" t="inlineStr">
        <is>
          <t>MFZ67207201 75UP77 TOP-BOTTOM</t>
        </is>
      </c>
      <c r="F466" t="inlineStr">
        <is>
          <t>FMLGEI075UP770</t>
        </is>
      </c>
      <c r="G466" t="n">
        <v>1190.365</v>
      </c>
      <c r="H466" t="n">
        <v>1354.815</v>
      </c>
      <c r="I466" t="n">
        <v>1308.7</v>
      </c>
      <c r="J466" t="n">
        <v>20</v>
      </c>
      <c r="K466" t="n">
        <v>180</v>
      </c>
      <c r="L466" t="n">
        <v>25</v>
      </c>
      <c r="M466" t="n">
        <v>144</v>
      </c>
      <c r="N466" s="81" t="n">
        <v>3</v>
      </c>
      <c r="O466" s="81" t="n">
        <v>3</v>
      </c>
      <c r="P466" s="81" t="n">
        <v>2</v>
      </c>
      <c r="Q466" s="81" t="n">
        <v>2</v>
      </c>
      <c r="R466" s="81" t="n">
        <v>0</v>
      </c>
      <c r="S466" s="81" t="n"/>
      <c r="T466" s="81" t="n"/>
      <c r="U466" s="81" t="n"/>
      <c r="V466" s="81" t="n"/>
      <c r="W466" t="n">
        <v>10</v>
      </c>
      <c r="X466" t="n">
        <v>226</v>
      </c>
      <c r="Y466" s="127" t="n">
        <v>0.015</v>
      </c>
      <c r="Z466" t="n">
        <v>1</v>
      </c>
      <c r="AA466" t="n">
        <v>16</v>
      </c>
    </row>
    <row r="467">
      <c r="A467" t="n">
        <v>2021</v>
      </c>
      <c r="B467" t="n">
        <v>4</v>
      </c>
      <c r="C467" t="inlineStr">
        <is>
          <t>Eu150R</t>
        </is>
      </c>
      <c r="D467" t="n">
        <v>280</v>
      </c>
      <c r="E467" t="inlineStr">
        <is>
          <t>صندوق سمك 10بنى سويف</t>
        </is>
      </c>
      <c r="F467" t="inlineStr">
        <is>
          <t>FM000B10000000</t>
        </is>
      </c>
      <c r="G467" t="n">
        <v>300.39</v>
      </c>
      <c r="H467" t="n">
        <v>345.61</v>
      </c>
      <c r="I467" t="n">
        <v>336.9</v>
      </c>
      <c r="J467" t="n">
        <v>105</v>
      </c>
      <c r="K467" t="n">
        <v>103</v>
      </c>
      <c r="L467" t="n">
        <v>90</v>
      </c>
      <c r="M467" t="n">
        <v>121</v>
      </c>
      <c r="N467" s="81" t="n">
        <v>10</v>
      </c>
      <c r="O467" s="81" t="n">
        <v>6</v>
      </c>
      <c r="P467" s="81" t="n">
        <v>11</v>
      </c>
      <c r="Q467" s="81" t="n"/>
      <c r="R467" s="81" t="n"/>
      <c r="S467" s="81" t="n"/>
      <c r="T467" s="81" t="n"/>
      <c r="U467" s="81" t="n"/>
      <c r="V467" s="81" t="n"/>
      <c r="W467" t="n">
        <v>26</v>
      </c>
      <c r="X467" t="n">
        <v>2296</v>
      </c>
      <c r="Y467" s="127" t="n">
        <v>0.015</v>
      </c>
      <c r="Z467" t="n">
        <v>2</v>
      </c>
      <c r="AA467" t="n">
        <v>16</v>
      </c>
    </row>
    <row r="468">
      <c r="A468" t="n">
        <v>2021</v>
      </c>
      <c r="B468" t="n">
        <v>4</v>
      </c>
      <c r="C468" t="inlineStr">
        <is>
          <t>Eu150R</t>
        </is>
      </c>
      <c r="D468" t="n">
        <v>559</v>
      </c>
      <c r="E468" t="inlineStr">
        <is>
          <t>صندوق سمك 23ك فلات تصدير</t>
        </is>
      </c>
      <c r="F468" t="inlineStr">
        <is>
          <t>FMBOXI23F00000</t>
        </is>
      </c>
      <c r="G468" t="n">
        <v>579.5</v>
      </c>
      <c r="H468" t="n">
        <v>640.5</v>
      </c>
      <c r="I468" t="n">
        <v>600.5</v>
      </c>
      <c r="J468" t="n">
        <v>90</v>
      </c>
      <c r="K468" t="n">
        <v>120</v>
      </c>
      <c r="L468" t="n">
        <v>83</v>
      </c>
      <c r="M468" t="n">
        <v>131</v>
      </c>
      <c r="N468" s="81" t="n">
        <v>7</v>
      </c>
      <c r="O468" s="81" t="n">
        <v>4</v>
      </c>
      <c r="P468" s="81" t="n">
        <v>9</v>
      </c>
      <c r="Q468" s="81" t="n"/>
      <c r="R468" s="81" t="n"/>
      <c r="S468" s="81" t="n"/>
      <c r="T468" s="81" t="n"/>
      <c r="U468" s="81" t="n"/>
      <c r="V468" s="81" t="n"/>
      <c r="W468" t="n">
        <v>20</v>
      </c>
      <c r="X468" t="n">
        <v>1442</v>
      </c>
      <c r="Y468" s="127" t="n">
        <v>0.015</v>
      </c>
      <c r="Z468" t="n">
        <v>2</v>
      </c>
      <c r="AA468" t="n">
        <v>22</v>
      </c>
    </row>
    <row r="469">
      <c r="A469" t="n">
        <v>2021</v>
      </c>
      <c r="B469" t="n">
        <v>4</v>
      </c>
      <c r="C469" t="inlineStr">
        <is>
          <t>Eu150R</t>
        </is>
      </c>
      <c r="D469" t="n">
        <v>168</v>
      </c>
      <c r="E469" t="inlineStr">
        <is>
          <t>صندوق سمك 25 ك</t>
        </is>
      </c>
      <c r="F469" t="inlineStr">
        <is>
          <t>FMBOXI25000000</t>
        </is>
      </c>
      <c r="G469" t="n">
        <v>575.67</v>
      </c>
      <c r="H469" t="n">
        <v>662.33</v>
      </c>
      <c r="I469" t="n">
        <v>633.8</v>
      </c>
      <c r="J469" t="n">
        <v>90</v>
      </c>
      <c r="K469" t="n">
        <v>116</v>
      </c>
      <c r="L469" t="n">
        <v>83</v>
      </c>
      <c r="M469" t="n">
        <v>131</v>
      </c>
      <c r="N469" s="81" t="n">
        <v>13</v>
      </c>
      <c r="O469" s="81" t="n">
        <v>2</v>
      </c>
      <c r="P469" s="81" t="n">
        <v>9</v>
      </c>
      <c r="Q469" s="81" t="n"/>
      <c r="R469" s="81" t="n"/>
      <c r="S469" s="81" t="n"/>
      <c r="T469" s="81" t="n"/>
      <c r="U469" s="81" t="n"/>
      <c r="V469" s="81" t="n"/>
      <c r="W469" t="n">
        <v>23</v>
      </c>
      <c r="X469" t="n">
        <v>1631</v>
      </c>
      <c r="Y469" s="127" t="n">
        <v>0.015</v>
      </c>
      <c r="Z469" t="n">
        <v>3</v>
      </c>
      <c r="AA469" t="n">
        <v>18</v>
      </c>
    </row>
    <row r="470">
      <c r="A470" t="n">
        <v>2021</v>
      </c>
      <c r="B470" t="n">
        <v>4</v>
      </c>
      <c r="C470" t="inlineStr">
        <is>
          <t>Eu150R</t>
        </is>
      </c>
      <c r="D470" t="n">
        <v>273</v>
      </c>
      <c r="E470" t="inlineStr">
        <is>
          <t>صندوق سمك 25 ك بني سويف</t>
        </is>
      </c>
      <c r="F470" t="inlineStr">
        <is>
          <t>FM000B25000000</t>
        </is>
      </c>
      <c r="G470" t="n">
        <v>524.52</v>
      </c>
      <c r="H470" t="n">
        <v>603.48</v>
      </c>
      <c r="I470" t="n">
        <v>597.5</v>
      </c>
      <c r="J470" t="n">
        <v>93</v>
      </c>
      <c r="K470" t="n">
        <v>116</v>
      </c>
      <c r="L470" t="n">
        <v>84</v>
      </c>
      <c r="M470" t="n">
        <v>129</v>
      </c>
      <c r="N470" s="81" t="n">
        <v>39</v>
      </c>
      <c r="O470" s="81" t="n">
        <v>14</v>
      </c>
      <c r="P470" s="81" t="n">
        <v>36</v>
      </c>
      <c r="Q470" s="81" t="n">
        <v>3</v>
      </c>
      <c r="R470" s="81" t="n">
        <v>2</v>
      </c>
      <c r="S470" s="81" t="n"/>
      <c r="T470" s="81" t="n"/>
      <c r="U470" s="81" t="n"/>
      <c r="V470" s="81" t="n"/>
      <c r="W470" t="n">
        <v>92</v>
      </c>
      <c r="X470" t="n">
        <v>10862</v>
      </c>
      <c r="Y470" s="127" t="n">
        <v>0.015</v>
      </c>
      <c r="Z470" t="n">
        <v>9</v>
      </c>
      <c r="AA470" t="n">
        <v>16</v>
      </c>
    </row>
    <row r="471">
      <c r="A471" t="n">
        <v>2021</v>
      </c>
      <c r="B471" t="n">
        <v>4</v>
      </c>
      <c r="C471" t="inlineStr">
        <is>
          <t>Eu150R</t>
        </is>
      </c>
      <c r="D471" t="n">
        <v>254</v>
      </c>
      <c r="E471" t="inlineStr">
        <is>
          <t>طقم سخان بلونايل ذو 4 اطقم</t>
        </is>
      </c>
      <c r="F471" t="inlineStr">
        <is>
          <t>FMDAHI40000000</t>
        </is>
      </c>
      <c r="G471" t="n">
        <v>188.79</v>
      </c>
      <c r="H471" t="n">
        <v>217.21</v>
      </c>
      <c r="I471" t="n">
        <v>214.3</v>
      </c>
      <c r="J471" t="n">
        <v>88</v>
      </c>
      <c r="K471" t="n">
        <v>164</v>
      </c>
      <c r="L471" t="n">
        <v>108</v>
      </c>
      <c r="M471" t="n">
        <v>134</v>
      </c>
      <c r="N471" s="81" t="n">
        <v>56</v>
      </c>
      <c r="O471" s="81" t="n">
        <v>29</v>
      </c>
      <c r="P471" s="81" t="n">
        <v>36</v>
      </c>
      <c r="Q471" s="81" t="n">
        <v>1</v>
      </c>
      <c r="R471" s="81" t="n">
        <v>11</v>
      </c>
      <c r="S471" s="81" t="n"/>
      <c r="T471" s="81" t="n"/>
      <c r="U471" s="81" t="n"/>
      <c r="V471" s="81" t="n"/>
      <c r="W471" t="n">
        <v>132</v>
      </c>
      <c r="X471" t="n">
        <v>8892</v>
      </c>
      <c r="Y471" s="127" t="n">
        <v>0.02</v>
      </c>
      <c r="Z471" t="n">
        <v>8</v>
      </c>
      <c r="AA471" t="n">
        <v>16</v>
      </c>
    </row>
    <row r="472">
      <c r="A472" t="n">
        <v>2021</v>
      </c>
      <c r="B472" t="n">
        <v>4</v>
      </c>
      <c r="C472" t="inlineStr">
        <is>
          <t>Eu150R</t>
        </is>
      </c>
      <c r="D472" t="n">
        <v>94</v>
      </c>
      <c r="E472" t="inlineStr">
        <is>
          <t>فوم تغليف حله فيكتوريا CDAWP6039</t>
        </is>
      </c>
      <c r="F472" t="inlineStr">
        <is>
          <t>FMDAIIF1000000</t>
        </is>
      </c>
      <c r="G472" t="n">
        <v>17.67</v>
      </c>
      <c r="H472" t="n">
        <v>20.33</v>
      </c>
      <c r="I472" t="n">
        <v>21.8</v>
      </c>
      <c r="J472" t="n">
        <v>74</v>
      </c>
      <c r="K472" t="n">
        <v>97</v>
      </c>
      <c r="L472" t="n">
        <v>71</v>
      </c>
      <c r="M472" t="n">
        <v>102</v>
      </c>
      <c r="N472" s="81" t="n">
        <v>16</v>
      </c>
      <c r="O472" s="81" t="n">
        <v>2</v>
      </c>
      <c r="P472" s="81" t="n">
        <v>5</v>
      </c>
      <c r="Q472" s="81" t="n"/>
      <c r="R472" s="81" t="n"/>
      <c r="S472" s="81" t="n"/>
      <c r="T472" s="81" t="n"/>
      <c r="U472" s="81" t="n"/>
      <c r="V472" s="81" t="n"/>
      <c r="W472" t="n">
        <v>23</v>
      </c>
      <c r="X472" t="n">
        <v>215</v>
      </c>
      <c r="Y472" s="127" t="n">
        <v>0.015</v>
      </c>
      <c r="Z472" t="n">
        <v>1</v>
      </c>
      <c r="AA472" t="n">
        <v>16</v>
      </c>
    </row>
    <row r="473">
      <c r="A473" t="n">
        <v>2021</v>
      </c>
      <c r="B473" t="n">
        <v>4</v>
      </c>
      <c r="C473" t="inlineStr">
        <is>
          <t>Eu150R</t>
        </is>
      </c>
      <c r="D473" t="n">
        <v>104</v>
      </c>
      <c r="E473" t="inlineStr">
        <is>
          <t>فوم تغليف سفلى شمال 11قدم المعدل  PDFRP0146</t>
        </is>
      </c>
      <c r="F473" t="inlineStr">
        <is>
          <t>FMDAIIM5000000</t>
        </is>
      </c>
      <c r="G473" t="n">
        <v>82.77</v>
      </c>
      <c r="H473" t="n">
        <v>95.23</v>
      </c>
      <c r="I473" t="n">
        <v>88.5</v>
      </c>
      <c r="J473" t="n">
        <v>140</v>
      </c>
      <c r="K473" t="n">
        <v>103</v>
      </c>
      <c r="L473" t="n">
        <v>145</v>
      </c>
      <c r="M473" t="n">
        <v>100</v>
      </c>
      <c r="N473" s="81" t="n">
        <v>41</v>
      </c>
      <c r="O473" s="81" t="n">
        <v>26</v>
      </c>
      <c r="P473" s="81" t="n">
        <v>32</v>
      </c>
      <c r="Q473" s="81" t="n">
        <v>3</v>
      </c>
      <c r="R473" s="81" t="n">
        <v>1</v>
      </c>
      <c r="S473" s="81" t="n"/>
      <c r="T473" s="81" t="n"/>
      <c r="U473" s="81" t="n"/>
      <c r="V473" s="81" t="n"/>
      <c r="W473" t="n">
        <v>103</v>
      </c>
      <c r="X473" t="n">
        <v>18859</v>
      </c>
      <c r="Y473" s="127" t="n">
        <v>0.015</v>
      </c>
      <c r="Z473" t="n">
        <v>9</v>
      </c>
      <c r="AA473" t="n">
        <v>18</v>
      </c>
    </row>
    <row r="474">
      <c r="A474" t="n">
        <v>2021</v>
      </c>
      <c r="B474" t="n">
        <v>4</v>
      </c>
      <c r="C474" t="inlineStr">
        <is>
          <t>Eu150R</t>
        </is>
      </c>
      <c r="D474" t="n">
        <v>103</v>
      </c>
      <c r="E474" t="inlineStr">
        <is>
          <t>فوم تغليف سفلى يمين 11قدم المعدل PDFRP0147</t>
        </is>
      </c>
      <c r="F474" t="inlineStr">
        <is>
          <t>FMDAIIM6000000</t>
        </is>
      </c>
      <c r="G474" t="n">
        <v>82.77</v>
      </c>
      <c r="H474" t="n">
        <v>95.23</v>
      </c>
      <c r="I474" t="n">
        <v>88.5</v>
      </c>
      <c r="J474" t="n">
        <v>140</v>
      </c>
      <c r="K474" t="n">
        <v>103</v>
      </c>
      <c r="L474" t="n">
        <v>145</v>
      </c>
      <c r="M474" t="n">
        <v>100</v>
      </c>
      <c r="N474" s="81" t="n">
        <v>41</v>
      </c>
      <c r="O474" s="81" t="n">
        <v>26</v>
      </c>
      <c r="P474" s="81" t="n">
        <v>32</v>
      </c>
      <c r="Q474" s="81" t="n">
        <v>3</v>
      </c>
      <c r="R474" s="81" t="n">
        <v>1</v>
      </c>
      <c r="S474" s="81" t="n"/>
      <c r="T474" s="81" t="n"/>
      <c r="U474" s="81" t="n"/>
      <c r="V474" s="81" t="n"/>
      <c r="W474" t="n">
        <v>103</v>
      </c>
      <c r="X474" t="n">
        <v>18859</v>
      </c>
      <c r="Y474" s="127" t="n">
        <v>0.015</v>
      </c>
      <c r="Z474" t="n">
        <v>9</v>
      </c>
      <c r="AA474" t="n">
        <v>18</v>
      </c>
    </row>
    <row r="475">
      <c r="A475" t="n">
        <v>2021</v>
      </c>
      <c r="B475" t="n">
        <v>4</v>
      </c>
      <c r="C475" t="inlineStr">
        <is>
          <t>Eu150R</t>
        </is>
      </c>
      <c r="D475" t="n">
        <v>102</v>
      </c>
      <c r="E475" t="inlineStr">
        <is>
          <t>فوم تغليف علوى شمال امامى11قدم  PDFRP0144</t>
        </is>
      </c>
      <c r="F475" t="inlineStr">
        <is>
          <t>FMDAIIM3000000</t>
        </is>
      </c>
      <c r="G475" t="n">
        <v>18.6</v>
      </c>
      <c r="H475" t="n">
        <v>21.4</v>
      </c>
      <c r="I475" t="n">
        <v>20.6</v>
      </c>
      <c r="J475" t="n">
        <v>140</v>
      </c>
      <c r="K475" t="n">
        <v>103</v>
      </c>
      <c r="L475" t="n">
        <v>145</v>
      </c>
      <c r="M475" t="n">
        <v>100</v>
      </c>
      <c r="N475" s="81" t="n">
        <v>41</v>
      </c>
      <c r="O475" s="81" t="n">
        <v>28</v>
      </c>
      <c r="P475" s="81" t="n">
        <v>34</v>
      </c>
      <c r="Q475" s="81" t="n">
        <v>3</v>
      </c>
      <c r="R475" s="81" t="n">
        <v>1</v>
      </c>
      <c r="S475" s="81" t="n"/>
      <c r="T475" s="81" t="n"/>
      <c r="U475" s="81" t="n"/>
      <c r="V475" s="81" t="n"/>
      <c r="W475" t="n">
        <v>107</v>
      </c>
      <c r="X475" t="n">
        <v>18863</v>
      </c>
      <c r="Y475" s="127" t="n">
        <v>0.015</v>
      </c>
      <c r="Z475" t="n">
        <v>9</v>
      </c>
      <c r="AA475" t="n">
        <v>18</v>
      </c>
    </row>
    <row r="476">
      <c r="A476" t="n">
        <v>2021</v>
      </c>
      <c r="B476" t="n">
        <v>4</v>
      </c>
      <c r="C476" t="inlineStr">
        <is>
          <t>Eu150R</t>
        </is>
      </c>
      <c r="D476" t="n">
        <v>101</v>
      </c>
      <c r="E476" t="inlineStr">
        <is>
          <t>فوم تغليف علوى شمال خلفى11قدم  PDFRP0145</t>
        </is>
      </c>
      <c r="F476" t="inlineStr">
        <is>
          <t>FMDAIIM4000000</t>
        </is>
      </c>
      <c r="G476" t="n">
        <v>18.6</v>
      </c>
      <c r="H476" t="n">
        <v>21.4</v>
      </c>
      <c r="I476" t="n">
        <v>20.6</v>
      </c>
      <c r="J476" t="n">
        <v>140</v>
      </c>
      <c r="K476" t="n">
        <v>103</v>
      </c>
      <c r="L476" t="n">
        <v>145</v>
      </c>
      <c r="M476" t="n">
        <v>100</v>
      </c>
      <c r="N476" s="81" t="n">
        <v>41</v>
      </c>
      <c r="O476" s="81" t="n">
        <v>28</v>
      </c>
      <c r="P476" s="81" t="n">
        <v>34</v>
      </c>
      <c r="Q476" s="81" t="n">
        <v>3</v>
      </c>
      <c r="R476" s="81" t="n">
        <v>1</v>
      </c>
      <c r="S476" s="81" t="n"/>
      <c r="T476" s="81" t="n"/>
      <c r="U476" s="81" t="n"/>
      <c r="V476" s="81" t="n"/>
      <c r="W476" t="n">
        <v>107</v>
      </c>
      <c r="X476" t="n">
        <v>18863</v>
      </c>
      <c r="Y476" s="127" t="n">
        <v>0.015</v>
      </c>
      <c r="Z476" t="n">
        <v>9</v>
      </c>
      <c r="AA476" t="n">
        <v>18</v>
      </c>
    </row>
    <row r="477">
      <c r="A477" t="n">
        <v>2021</v>
      </c>
      <c r="B477" t="n">
        <v>4</v>
      </c>
      <c r="C477" t="inlineStr">
        <is>
          <t>Eu150R</t>
        </is>
      </c>
      <c r="D477" t="n">
        <v>100</v>
      </c>
      <c r="E477" t="inlineStr">
        <is>
          <t>فوم تغليف علوى يمين امامى11قدم  PDFRP0142</t>
        </is>
      </c>
      <c r="F477" t="inlineStr">
        <is>
          <t>FMDAIIM1000000</t>
        </is>
      </c>
      <c r="G477" t="n">
        <v>18.6</v>
      </c>
      <c r="H477" t="n">
        <v>21.4</v>
      </c>
      <c r="I477" t="n">
        <v>20.6</v>
      </c>
      <c r="J477" t="n">
        <v>140</v>
      </c>
      <c r="K477" t="n">
        <v>103</v>
      </c>
      <c r="L477" t="n">
        <v>145</v>
      </c>
      <c r="M477" t="n">
        <v>100</v>
      </c>
      <c r="N477" s="81" t="n">
        <v>41</v>
      </c>
      <c r="O477" s="81" t="n">
        <v>28</v>
      </c>
      <c r="P477" s="81" t="n">
        <v>34</v>
      </c>
      <c r="Q477" s="81" t="n">
        <v>3</v>
      </c>
      <c r="R477" s="81" t="n">
        <v>1</v>
      </c>
      <c r="S477" s="81" t="n"/>
      <c r="T477" s="81" t="n"/>
      <c r="U477" s="81" t="n"/>
      <c r="V477" s="81" t="n"/>
      <c r="W477" t="n">
        <v>107</v>
      </c>
      <c r="X477" t="n">
        <v>18863</v>
      </c>
      <c r="Y477" s="127" t="n">
        <v>0.015</v>
      </c>
      <c r="Z477" t="n">
        <v>9</v>
      </c>
      <c r="AA477" t="n">
        <v>18</v>
      </c>
    </row>
    <row r="478">
      <c r="A478" t="n">
        <v>2021</v>
      </c>
      <c r="B478" t="n">
        <v>4</v>
      </c>
      <c r="C478" t="inlineStr">
        <is>
          <t>Eu150R</t>
        </is>
      </c>
      <c r="D478" t="n">
        <v>99</v>
      </c>
      <c r="E478" t="inlineStr">
        <is>
          <t>فوم تغليف علوى يمين خلفى11قدم  PDFRP0143</t>
        </is>
      </c>
      <c r="F478" t="inlineStr">
        <is>
          <t>FMDAIIM2000000</t>
        </is>
      </c>
      <c r="G478" t="n">
        <v>18.6</v>
      </c>
      <c r="H478" t="n">
        <v>21.4</v>
      </c>
      <c r="I478" t="n">
        <v>20.6</v>
      </c>
      <c r="J478" t="n">
        <v>140</v>
      </c>
      <c r="K478" t="n">
        <v>103</v>
      </c>
      <c r="L478" t="n">
        <v>145</v>
      </c>
      <c r="M478" t="n">
        <v>100</v>
      </c>
      <c r="N478" s="81" t="n">
        <v>41</v>
      </c>
      <c r="O478" s="81" t="n">
        <v>28</v>
      </c>
      <c r="P478" s="81" t="n">
        <v>34</v>
      </c>
      <c r="Q478" s="81" t="n">
        <v>3</v>
      </c>
      <c r="R478" s="81" t="n">
        <v>1</v>
      </c>
      <c r="S478" s="81" t="n"/>
      <c r="T478" s="81" t="n"/>
      <c r="U478" s="81" t="n"/>
      <c r="V478" s="81" t="n"/>
      <c r="W478" t="n">
        <v>107</v>
      </c>
      <c r="X478" t="n">
        <v>18863</v>
      </c>
      <c r="Y478" s="127" t="n">
        <v>0.015</v>
      </c>
      <c r="Z478" t="n">
        <v>9</v>
      </c>
      <c r="AA478" t="n">
        <v>18</v>
      </c>
    </row>
    <row r="479">
      <c r="A479" t="n">
        <v>2021</v>
      </c>
      <c r="B479" t="n">
        <v>4</v>
      </c>
      <c r="C479" t="inlineStr">
        <is>
          <t>Eu150R</t>
        </is>
      </c>
      <c r="D479" t="n">
        <v>12</v>
      </c>
      <c r="E479" t="inlineStr">
        <is>
          <t>فوم جانب حمايه شمال</t>
        </is>
      </c>
      <c r="F479" t="inlineStr">
        <is>
          <t>FMDACI40000000</t>
        </is>
      </c>
      <c r="G479" t="n">
        <v>197.16</v>
      </c>
      <c r="H479" t="n">
        <v>226.84</v>
      </c>
      <c r="I479" t="n">
        <v>220.7</v>
      </c>
      <c r="J479" t="n">
        <v>37</v>
      </c>
      <c r="K479" t="n">
        <v>195</v>
      </c>
      <c r="L479" t="n">
        <v>56</v>
      </c>
      <c r="M479" t="n">
        <v>129</v>
      </c>
      <c r="N479" s="81" t="n">
        <v>16</v>
      </c>
      <c r="O479" s="81" t="n">
        <v>8</v>
      </c>
      <c r="P479" s="81" t="n">
        <v>10</v>
      </c>
      <c r="Q479" s="81" t="n"/>
      <c r="R479" s="81" t="n"/>
      <c r="S479" s="81" t="n"/>
      <c r="T479" s="81" t="n"/>
      <c r="U479" s="81" t="n"/>
      <c r="V479" s="81" t="n"/>
      <c r="W479" t="n">
        <v>34</v>
      </c>
      <c r="X479" t="n">
        <v>1890</v>
      </c>
      <c r="Y479" s="127" t="n">
        <v>0.02</v>
      </c>
      <c r="Z479" t="n">
        <v>3</v>
      </c>
      <c r="AA479" t="n">
        <v>22</v>
      </c>
    </row>
    <row r="480">
      <c r="A480" t="n">
        <v>2021</v>
      </c>
      <c r="B480" t="n">
        <v>4</v>
      </c>
      <c r="C480" t="inlineStr">
        <is>
          <t>Eu150R</t>
        </is>
      </c>
      <c r="D480" t="n">
        <v>11</v>
      </c>
      <c r="E480" t="inlineStr">
        <is>
          <t>فوم جانب حمايه يمين</t>
        </is>
      </c>
      <c r="F480" t="inlineStr">
        <is>
          <t>FMDACI30000000</t>
        </is>
      </c>
      <c r="G480" t="n">
        <v>197.16</v>
      </c>
      <c r="H480" t="n">
        <v>226.84</v>
      </c>
      <c r="I480" t="n">
        <v>216.4</v>
      </c>
      <c r="J480" t="n">
        <v>37</v>
      </c>
      <c r="K480" t="n">
        <v>195</v>
      </c>
      <c r="L480" t="n">
        <v>56</v>
      </c>
      <c r="M480" t="n">
        <v>129</v>
      </c>
      <c r="N480" s="81" t="n">
        <v>14</v>
      </c>
      <c r="O480" s="81" t="n">
        <v>7</v>
      </c>
      <c r="P480" s="81" t="n">
        <v>10</v>
      </c>
      <c r="Q480" s="81" t="n"/>
      <c r="R480" s="81" t="n"/>
      <c r="S480" s="81" t="n"/>
      <c r="T480" s="81" t="n"/>
      <c r="U480" s="81" t="n"/>
      <c r="V480" s="81" t="n"/>
      <c r="W480" t="n">
        <v>31</v>
      </c>
      <c r="X480" t="n">
        <v>1895</v>
      </c>
      <c r="Y480" s="127" t="n">
        <v>0.02</v>
      </c>
      <c r="Z480" t="n">
        <v>3</v>
      </c>
      <c r="AA480" t="n">
        <v>22</v>
      </c>
    </row>
    <row r="481">
      <c r="A481" t="n">
        <v>2021</v>
      </c>
      <c r="B481" t="n">
        <v>4</v>
      </c>
      <c r="C481" t="inlineStr">
        <is>
          <t>Eu150R</t>
        </is>
      </c>
      <c r="D481" t="n">
        <v>93</v>
      </c>
      <c r="E481" t="inlineStr">
        <is>
          <t>فوم حمايه لوحه التحكم فيكتوريا CDAWP6090</t>
        </is>
      </c>
      <c r="F481" t="inlineStr">
        <is>
          <t>FMDAIIF2000000</t>
        </is>
      </c>
      <c r="G481" t="n">
        <v>54.87</v>
      </c>
      <c r="H481" t="n">
        <v>63.13</v>
      </c>
      <c r="I481" t="n">
        <v>66</v>
      </c>
      <c r="J481" t="n">
        <v>74</v>
      </c>
      <c r="K481" t="n">
        <v>97</v>
      </c>
      <c r="L481" t="n">
        <v>71</v>
      </c>
      <c r="M481" t="n">
        <v>102</v>
      </c>
      <c r="N481" s="81" t="n">
        <v>12</v>
      </c>
      <c r="O481" s="81" t="n">
        <v>2</v>
      </c>
      <c r="P481" s="81" t="n">
        <v>5</v>
      </c>
      <c r="Q481" s="81" t="n"/>
      <c r="R481" s="81" t="n"/>
      <c r="S481" s="81" t="n"/>
      <c r="T481" s="81" t="n"/>
      <c r="U481" s="81" t="n"/>
      <c r="V481" s="81" t="n"/>
      <c r="W481" t="n">
        <v>19</v>
      </c>
      <c r="X481" t="n">
        <v>343</v>
      </c>
      <c r="Y481" s="127" t="n">
        <v>0.015</v>
      </c>
      <c r="Z481" t="n">
        <v>1</v>
      </c>
      <c r="AA481" t="n">
        <v>16</v>
      </c>
    </row>
    <row r="482">
      <c r="A482" t="n">
        <v>2021</v>
      </c>
      <c r="B482" t="n">
        <v>4</v>
      </c>
      <c r="C482" t="inlineStr">
        <is>
          <t>Eu150R</t>
        </is>
      </c>
      <c r="D482" t="n">
        <v>178</v>
      </c>
      <c r="E482" t="inlineStr">
        <is>
          <t>فوم دعامه 60*90 (مجمعه)</t>
        </is>
      </c>
      <c r="F482" t="inlineStr">
        <is>
          <t>FMDACI66090000</t>
        </is>
      </c>
      <c r="G482" t="n">
        <v>46.5</v>
      </c>
      <c r="H482" t="n">
        <v>53.5</v>
      </c>
      <c r="I482" t="n">
        <v>52.4</v>
      </c>
      <c r="J482" t="n">
        <v>60</v>
      </c>
      <c r="K482" t="n">
        <v>120</v>
      </c>
      <c r="L482" t="n">
        <v>59</v>
      </c>
      <c r="M482" t="n">
        <v>123</v>
      </c>
      <c r="N482" s="81" t="n">
        <v>33</v>
      </c>
      <c r="O482" s="81" t="n">
        <v>14</v>
      </c>
      <c r="P482" s="81" t="n">
        <v>29</v>
      </c>
      <c r="Q482" s="81" t="n"/>
      <c r="R482" s="81" t="n"/>
      <c r="S482" s="81" t="n"/>
      <c r="T482" s="81" t="n"/>
      <c r="U482" s="81" t="n"/>
      <c r="V482" s="81" t="n"/>
      <c r="W482" t="n">
        <v>76</v>
      </c>
      <c r="X482" t="n">
        <v>3996</v>
      </c>
      <c r="Y482" s="127" t="n">
        <v>0.015</v>
      </c>
      <c r="Z482" t="n">
        <v>4</v>
      </c>
      <c r="AA482" t="n">
        <v>18</v>
      </c>
    </row>
    <row r="483">
      <c r="A483" t="n">
        <v>2021</v>
      </c>
      <c r="B483" t="n">
        <v>4</v>
      </c>
      <c r="C483" t="inlineStr">
        <is>
          <t>Eu150R</t>
        </is>
      </c>
      <c r="D483" t="n">
        <v>169</v>
      </c>
      <c r="E483" t="inlineStr">
        <is>
          <t>فوم صندوق سمك 15ك بدون دعامه</t>
        </is>
      </c>
      <c r="F483" t="inlineStr">
        <is>
          <t>FMBOXI15B00000</t>
        </is>
      </c>
      <c r="G483" t="n">
        <v>358.05</v>
      </c>
      <c r="H483" t="n">
        <v>411.95</v>
      </c>
      <c r="I483" t="n">
        <v>388.2</v>
      </c>
      <c r="J483" t="n">
        <v>36</v>
      </c>
      <c r="K483" t="n">
        <v>200</v>
      </c>
      <c r="L483" t="n">
        <v>41</v>
      </c>
      <c r="M483" t="n">
        <v>177</v>
      </c>
      <c r="N483" s="81" t="n">
        <v>14</v>
      </c>
      <c r="O483" s="81" t="n">
        <v>5</v>
      </c>
      <c r="P483" s="81" t="n">
        <v>11</v>
      </c>
      <c r="Q483" s="81" t="n"/>
      <c r="R483" s="81" t="n"/>
      <c r="S483" s="81" t="n"/>
      <c r="T483" s="81" t="n"/>
      <c r="U483" s="81" t="n"/>
      <c r="V483" s="81" t="n"/>
      <c r="W483" t="n">
        <v>29</v>
      </c>
      <c r="X483" t="n">
        <v>1679</v>
      </c>
      <c r="Y483" s="127" t="n">
        <v>0.02</v>
      </c>
      <c r="Z483" t="n">
        <v>4</v>
      </c>
      <c r="AA483" t="n">
        <v>16</v>
      </c>
    </row>
    <row r="484">
      <c r="A484" t="n">
        <v>2021</v>
      </c>
      <c r="B484" t="n">
        <v>4</v>
      </c>
      <c r="C484" t="inlineStr">
        <is>
          <t>Eu150R</t>
        </is>
      </c>
      <c r="D484" t="n">
        <v>167</v>
      </c>
      <c r="E484" t="inlineStr">
        <is>
          <t>فوم صندوق سمك 35 ك</t>
        </is>
      </c>
      <c r="F484" t="inlineStr">
        <is>
          <t>FMBOXI35000000</t>
        </is>
      </c>
      <c r="G484" t="n">
        <v>825.84</v>
      </c>
      <c r="H484" t="n">
        <v>950.16</v>
      </c>
      <c r="I484" t="n">
        <v>915.1</v>
      </c>
      <c r="J484" t="n">
        <v>55</v>
      </c>
      <c r="K484" t="n">
        <v>131</v>
      </c>
      <c r="L484" t="n">
        <v>53</v>
      </c>
      <c r="M484" t="n">
        <v>137</v>
      </c>
      <c r="N484" s="81" t="n">
        <v>4</v>
      </c>
      <c r="O484" s="81" t="n">
        <v>6</v>
      </c>
      <c r="P484" s="81" t="n">
        <v>5</v>
      </c>
      <c r="Q484" s="81" t="n">
        <v>2</v>
      </c>
      <c r="R484" s="81" t="n"/>
      <c r="S484" s="81" t="n"/>
      <c r="T484" s="81" t="n"/>
      <c r="U484" s="81" t="n"/>
      <c r="V484" s="81" t="n"/>
      <c r="W484" t="n">
        <v>15</v>
      </c>
      <c r="X484" t="n">
        <v>1095</v>
      </c>
      <c r="Y484" s="127" t="n">
        <v>0.015</v>
      </c>
      <c r="Z484" t="n">
        <v>3</v>
      </c>
      <c r="AA484" t="n">
        <v>18</v>
      </c>
    </row>
    <row r="485">
      <c r="A485" t="n">
        <v>2021</v>
      </c>
      <c r="B485" t="n">
        <v>4</v>
      </c>
      <c r="C485" t="inlineStr">
        <is>
          <t>Eu150R</t>
        </is>
      </c>
      <c r="D485" t="n">
        <v>155</v>
      </c>
      <c r="E485" t="inlineStr">
        <is>
          <t>فوم طقم سخان غاز 10 لتر</t>
        </is>
      </c>
      <c r="F485" t="inlineStr">
        <is>
          <t>FMDAHI6000000</t>
        </is>
      </c>
      <c r="G485" t="n">
        <v>113.46</v>
      </c>
      <c r="H485" t="n">
        <v>130.54</v>
      </c>
      <c r="I485" t="n">
        <v>126.6</v>
      </c>
      <c r="J485" t="n">
        <v>61</v>
      </c>
      <c r="K485" t="n">
        <v>177</v>
      </c>
      <c r="L485" t="n">
        <v>88</v>
      </c>
      <c r="M485" t="n">
        <v>125</v>
      </c>
      <c r="N485" s="81" t="n">
        <v>27</v>
      </c>
      <c r="O485" s="81" t="n">
        <v>7</v>
      </c>
      <c r="P485" s="81" t="n">
        <v>27</v>
      </c>
      <c r="Q485" s="81" t="n"/>
      <c r="R485" s="81" t="n"/>
      <c r="S485" s="81" t="n"/>
      <c r="T485" s="81" t="n"/>
      <c r="U485" s="81" t="n"/>
      <c r="V485" s="81" t="n"/>
      <c r="W485" t="n">
        <v>61</v>
      </c>
      <c r="X485" t="n">
        <v>4885</v>
      </c>
      <c r="Y485" s="127" t="n">
        <v>0.02</v>
      </c>
      <c r="Z485" t="n">
        <v>7</v>
      </c>
      <c r="AA485" t="n">
        <v>18</v>
      </c>
    </row>
    <row r="486">
      <c r="A486" t="n">
        <v>2021</v>
      </c>
      <c r="B486" t="n">
        <v>4</v>
      </c>
      <c r="C486" t="inlineStr">
        <is>
          <t>Eu150R</t>
        </is>
      </c>
      <c r="D486" t="n">
        <v>152</v>
      </c>
      <c r="E486" t="inlineStr">
        <is>
          <t>فوم طقم قاعدة ديب فريزر</t>
        </is>
      </c>
      <c r="F486" t="inlineStr">
        <is>
          <t>FMTRDI10000000</t>
        </is>
      </c>
      <c r="G486" t="n">
        <v>144.15</v>
      </c>
      <c r="H486" t="n">
        <v>165.85</v>
      </c>
      <c r="I486" t="n">
        <v>153.3</v>
      </c>
      <c r="J486" t="n">
        <v>142</v>
      </c>
      <c r="K486" t="n">
        <v>101</v>
      </c>
      <c r="L486" t="n">
        <v>124</v>
      </c>
      <c r="M486" t="n">
        <v>116</v>
      </c>
      <c r="N486" s="81" t="n">
        <v>1</v>
      </c>
      <c r="O486" s="81" t="n"/>
      <c r="P486" s="81" t="n">
        <v>2</v>
      </c>
      <c r="Q486" s="81" t="n"/>
      <c r="R486" s="81" t="n"/>
      <c r="S486" s="81" t="n"/>
      <c r="T486" s="81" t="n"/>
      <c r="U486" s="81" t="n"/>
      <c r="V486" s="81" t="n"/>
      <c r="W486" t="n">
        <v>3</v>
      </c>
      <c r="X486" t="n">
        <v>768</v>
      </c>
      <c r="Y486" s="127" t="n">
        <v>0.015</v>
      </c>
      <c r="Z486" t="n">
        <v>1</v>
      </c>
      <c r="AA486" t="n">
        <v>18</v>
      </c>
    </row>
    <row r="487">
      <c r="A487" t="n">
        <v>2021</v>
      </c>
      <c r="B487" t="n">
        <v>4</v>
      </c>
      <c r="C487" t="inlineStr">
        <is>
          <t>Eu150R</t>
        </is>
      </c>
      <c r="D487" t="n">
        <v>142</v>
      </c>
      <c r="E487" t="inlineStr">
        <is>
          <t>فوم قاعده 60*60</t>
        </is>
      </c>
      <c r="F487" t="inlineStr">
        <is>
          <t>FMDACI16060000</t>
        </is>
      </c>
      <c r="G487" t="n">
        <v>326.43</v>
      </c>
      <c r="H487" t="n">
        <v>375.57</v>
      </c>
      <c r="I487" t="n">
        <v>326</v>
      </c>
      <c r="J487" t="n">
        <v>68</v>
      </c>
      <c r="K487" t="n">
        <v>212</v>
      </c>
      <c r="L487" t="n">
        <v>77</v>
      </c>
      <c r="M487" t="n">
        <v>188</v>
      </c>
      <c r="N487" s="81" t="n">
        <v>20</v>
      </c>
      <c r="O487" s="81" t="n">
        <v>28</v>
      </c>
      <c r="P487" s="81" t="n">
        <v>17</v>
      </c>
      <c r="Q487" s="81" t="n"/>
      <c r="R487" s="81" t="n"/>
      <c r="S487" s="81" t="n"/>
      <c r="T487" s="81" t="n"/>
      <c r="U487" s="81" t="n"/>
      <c r="V487" s="81" t="n"/>
      <c r="W487" t="n">
        <v>65</v>
      </c>
      <c r="X487" t="n">
        <v>1717</v>
      </c>
      <c r="Y487" s="127" t="n">
        <v>0.02</v>
      </c>
      <c r="Z487" t="n">
        <v>2</v>
      </c>
      <c r="AA487" t="n">
        <v>22</v>
      </c>
    </row>
    <row r="488">
      <c r="A488" t="n">
        <v>2021</v>
      </c>
      <c r="B488" t="n">
        <v>4</v>
      </c>
      <c r="C488" t="inlineStr">
        <is>
          <t>Eu150R</t>
        </is>
      </c>
      <c r="D488" t="n">
        <v>140</v>
      </c>
      <c r="E488" t="inlineStr">
        <is>
          <t>فوم قاعده 60*90 (مجمعه)</t>
        </is>
      </c>
      <c r="F488" t="inlineStr">
        <is>
          <t>FMDACI16090000</t>
        </is>
      </c>
      <c r="G488" t="n">
        <v>451.05</v>
      </c>
      <c r="H488" t="n">
        <v>518.95</v>
      </c>
      <c r="I488" t="n">
        <v>478.3</v>
      </c>
      <c r="J488" t="n">
        <v>60</v>
      </c>
      <c r="K488" t="n">
        <v>120</v>
      </c>
      <c r="L488" t="n">
        <v>59</v>
      </c>
      <c r="M488" t="n">
        <v>123</v>
      </c>
      <c r="N488" s="81" t="n">
        <v>29</v>
      </c>
      <c r="O488" s="81" t="n">
        <v>9</v>
      </c>
      <c r="P488" s="81" t="n">
        <v>24</v>
      </c>
      <c r="Q488" s="81" t="n"/>
      <c r="R488" s="81" t="n"/>
      <c r="S488" s="81" t="n"/>
      <c r="T488" s="81" t="n"/>
      <c r="U488" s="81" t="n"/>
      <c r="V488" s="81" t="n"/>
      <c r="W488" t="n">
        <v>62</v>
      </c>
      <c r="X488" t="n">
        <v>4185</v>
      </c>
      <c r="Y488" s="127" t="n">
        <v>0.015</v>
      </c>
      <c r="Z488" t="n">
        <v>4</v>
      </c>
      <c r="AA488" t="n">
        <v>18</v>
      </c>
    </row>
    <row r="489">
      <c r="A489" t="n">
        <v>2021</v>
      </c>
      <c r="B489" t="n">
        <v>4</v>
      </c>
      <c r="C489" t="inlineStr">
        <is>
          <t>Eu150R</t>
        </is>
      </c>
      <c r="D489" t="n">
        <v>131</v>
      </c>
      <c r="E489" t="inlineStr">
        <is>
          <t>فوم كوش 130</t>
        </is>
      </c>
      <c r="F489" t="inlineStr">
        <is>
          <t>FMDACI51300000</t>
        </is>
      </c>
      <c r="G489" t="n">
        <v>9.300000000000001</v>
      </c>
      <c r="H489" t="n">
        <v>10.7</v>
      </c>
      <c r="I489" t="n">
        <v>9.800000000000001</v>
      </c>
      <c r="J489" t="n">
        <v>772</v>
      </c>
      <c r="K489" t="n">
        <v>117</v>
      </c>
      <c r="L489" t="n">
        <v>987</v>
      </c>
      <c r="M489" t="n">
        <v>92</v>
      </c>
      <c r="N489" s="81" t="n">
        <v>80</v>
      </c>
      <c r="O489" s="81" t="n">
        <v>34</v>
      </c>
      <c r="P489" s="81" t="n">
        <v>59</v>
      </c>
      <c r="Q489" s="81" t="n"/>
      <c r="R489" s="81" t="n">
        <v>3</v>
      </c>
      <c r="S489" s="81" t="n"/>
      <c r="T489" s="81" t="n"/>
      <c r="U489" s="81" t="n"/>
      <c r="V489" s="81" t="n"/>
      <c r="W489" t="n">
        <v>176</v>
      </c>
      <c r="X489" t="n">
        <v>50576</v>
      </c>
      <c r="Y489" s="127" t="n">
        <v>0.02</v>
      </c>
      <c r="Z489" t="n">
        <v>5</v>
      </c>
      <c r="AA489" t="n">
        <v>18</v>
      </c>
    </row>
    <row r="490">
      <c r="A490" t="n">
        <v>2021</v>
      </c>
      <c r="B490" t="n">
        <v>4</v>
      </c>
      <c r="C490" t="inlineStr">
        <is>
          <t>Eu150R</t>
        </is>
      </c>
      <c r="D490" t="n">
        <v>130</v>
      </c>
      <c r="E490" t="inlineStr">
        <is>
          <t>فوم كوش 152</t>
        </is>
      </c>
      <c r="F490" t="inlineStr">
        <is>
          <t>FMDACI51520000</t>
        </is>
      </c>
      <c r="G490" t="n">
        <v>11.16</v>
      </c>
      <c r="H490" t="n">
        <v>12.84</v>
      </c>
      <c r="I490" t="n">
        <v>11.6</v>
      </c>
      <c r="J490" t="n">
        <v>336</v>
      </c>
      <c r="K490" t="n">
        <v>96</v>
      </c>
      <c r="L490" t="n">
        <v>256</v>
      </c>
      <c r="M490" t="n">
        <v>128</v>
      </c>
      <c r="N490" s="81" t="n">
        <v>32</v>
      </c>
      <c r="O490" s="81" t="n">
        <v>24</v>
      </c>
      <c r="P490" s="81" t="n">
        <v>35</v>
      </c>
      <c r="Q490" s="81" t="n"/>
      <c r="R490" s="81" t="n"/>
      <c r="S490" s="81" t="n"/>
      <c r="T490" s="81" t="n"/>
      <c r="U490" s="81" t="n"/>
      <c r="V490" s="81" t="n"/>
      <c r="W490" t="n">
        <v>91</v>
      </c>
      <c r="X490" t="n">
        <v>10491</v>
      </c>
      <c r="Y490" s="127" t="n">
        <v>0.02</v>
      </c>
      <c r="Z490" t="n">
        <v>5</v>
      </c>
      <c r="AA490" t="n">
        <v>18</v>
      </c>
    </row>
    <row r="491">
      <c r="A491" t="n">
        <v>2021</v>
      </c>
      <c r="B491" t="n">
        <v>4</v>
      </c>
      <c r="C491" t="inlineStr">
        <is>
          <t>Eu150R</t>
        </is>
      </c>
      <c r="D491" t="n">
        <v>2</v>
      </c>
      <c r="E491" t="inlineStr">
        <is>
          <t>قاعده سخان فرنساوى 086</t>
        </is>
      </c>
      <c r="F491" t="inlineStr">
        <is>
          <t>FMENCI30000000</t>
        </is>
      </c>
      <c r="G491" t="n">
        <v>105.09</v>
      </c>
      <c r="H491" t="n">
        <v>120.91</v>
      </c>
      <c r="I491" t="n">
        <v>106.4</v>
      </c>
      <c r="J491" t="n">
        <v>108</v>
      </c>
      <c r="K491" t="n">
        <v>100</v>
      </c>
      <c r="L491" t="n">
        <v>107</v>
      </c>
      <c r="M491" t="n">
        <v>101</v>
      </c>
      <c r="N491" s="81" t="n">
        <v>23</v>
      </c>
      <c r="O491" s="81" t="n">
        <v>9</v>
      </c>
      <c r="P491" s="81" t="n">
        <v>12</v>
      </c>
      <c r="Q491" s="81" t="n"/>
      <c r="R491" s="81" t="n"/>
      <c r="S491" s="81" t="n"/>
      <c r="T491" s="81" t="n"/>
      <c r="U491" s="81" t="n"/>
      <c r="V491" s="81" t="n"/>
      <c r="W491" t="n">
        <v>44</v>
      </c>
      <c r="X491" t="n">
        <v>5100</v>
      </c>
      <c r="Y491" s="127" t="n">
        <v>0.015</v>
      </c>
      <c r="Z491" t="n">
        <v>3</v>
      </c>
      <c r="AA491" t="n">
        <v>16</v>
      </c>
    </row>
    <row r="492">
      <c r="A492" t="n">
        <v>2021</v>
      </c>
      <c r="B492" t="n">
        <v>4</v>
      </c>
      <c r="C492" t="inlineStr">
        <is>
          <t>Eu150R</t>
        </is>
      </c>
      <c r="D492" t="n">
        <v>92</v>
      </c>
      <c r="E492" t="inlineStr">
        <is>
          <t>قاعده غساله فوم 4.3 سم PDAWP6058</t>
        </is>
      </c>
      <c r="F492" t="inlineStr">
        <is>
          <t>FMDAIIW0000000</t>
        </is>
      </c>
      <c r="G492" t="n">
        <v>335.73</v>
      </c>
      <c r="H492" t="n">
        <v>386.27</v>
      </c>
      <c r="I492" t="n">
        <v>395.3</v>
      </c>
      <c r="J492" t="n">
        <v>74</v>
      </c>
      <c r="K492" t="n">
        <v>97</v>
      </c>
      <c r="L492" t="n">
        <v>71</v>
      </c>
      <c r="M492" t="n">
        <v>102</v>
      </c>
      <c r="N492" s="81" t="n">
        <v>4</v>
      </c>
      <c r="O492" s="81" t="n">
        <v>1</v>
      </c>
      <c r="P492" s="81" t="n">
        <v>7</v>
      </c>
      <c r="Q492" s="81" t="n"/>
      <c r="R492" s="81" t="n"/>
      <c r="S492" s="81" t="n"/>
      <c r="T492" s="81" t="n"/>
      <c r="U492" s="81" t="n"/>
      <c r="V492" s="81" t="n"/>
      <c r="W492" t="n">
        <v>12</v>
      </c>
      <c r="X492" t="n">
        <v>340</v>
      </c>
      <c r="Y492" s="127" t="n">
        <v>0.015</v>
      </c>
      <c r="Z492" t="n">
        <v>1</v>
      </c>
      <c r="AA492" t="n">
        <v>16</v>
      </c>
    </row>
    <row r="493">
      <c r="A493" t="n">
        <v>2021</v>
      </c>
      <c r="B493" t="n">
        <v>4</v>
      </c>
      <c r="C493" t="inlineStr">
        <is>
          <t>Eu150R</t>
        </is>
      </c>
      <c r="D493" t="n">
        <v>609</v>
      </c>
      <c r="E493" t="inlineStr">
        <is>
          <t>قاعده فوم جديده- منلو</t>
        </is>
      </c>
      <c r="F493" t="inlineStr">
        <is>
          <t>FMMINI10000044</t>
        </is>
      </c>
      <c r="G493" t="n">
        <v>46.5</v>
      </c>
      <c r="H493" t="n">
        <v>53.5</v>
      </c>
      <c r="I493" t="n">
        <v>52.6</v>
      </c>
      <c r="J493" t="n">
        <v>90</v>
      </c>
      <c r="K493" t="n">
        <v>120</v>
      </c>
      <c r="L493" t="n">
        <v>97</v>
      </c>
      <c r="M493" t="n">
        <v>111</v>
      </c>
      <c r="N493" s="81" t="n">
        <v>23</v>
      </c>
      <c r="O493" s="81" t="n">
        <v>9</v>
      </c>
      <c r="P493" s="81" t="n">
        <v>25</v>
      </c>
      <c r="Q493" s="81" t="n"/>
      <c r="R493" s="81" t="n">
        <v>1</v>
      </c>
      <c r="S493" s="81" t="n"/>
      <c r="T493" s="81" t="n"/>
      <c r="U493" s="81" t="n"/>
      <c r="V493" s="81" t="n"/>
      <c r="W493" t="n">
        <v>58</v>
      </c>
      <c r="X493" t="n">
        <v>6970</v>
      </c>
      <c r="Y493" s="127" t="n">
        <v>0.015</v>
      </c>
      <c r="Z493" t="n">
        <v>7</v>
      </c>
      <c r="AA493" t="n">
        <v>16</v>
      </c>
    </row>
    <row r="494">
      <c r="A494" t="n">
        <v>2021</v>
      </c>
      <c r="B494" t="n">
        <v>4</v>
      </c>
      <c r="C494" t="inlineStr">
        <is>
          <t>Eu150R</t>
        </is>
      </c>
      <c r="D494" t="n">
        <v>1</v>
      </c>
      <c r="E494" t="inlineStr">
        <is>
          <t>كفر سخان فرنساوى 085</t>
        </is>
      </c>
      <c r="F494" t="inlineStr">
        <is>
          <t>FMENCI20000000</t>
        </is>
      </c>
      <c r="G494" t="n">
        <v>103.23</v>
      </c>
      <c r="H494" t="n">
        <v>118.77</v>
      </c>
      <c r="I494" t="n">
        <v>114.1</v>
      </c>
      <c r="J494" t="n">
        <v>108</v>
      </c>
      <c r="K494" t="n">
        <v>100</v>
      </c>
      <c r="L494" t="n">
        <v>107</v>
      </c>
      <c r="M494" t="n">
        <v>101</v>
      </c>
      <c r="N494" s="81" t="n">
        <v>22</v>
      </c>
      <c r="O494" s="81" t="n">
        <v>8</v>
      </c>
      <c r="P494" s="81" t="n">
        <v>16</v>
      </c>
      <c r="Q494" s="81" t="n"/>
      <c r="R494" s="81" t="n"/>
      <c r="S494" s="81" t="n"/>
      <c r="T494" s="81" t="n"/>
      <c r="U494" s="81" t="n"/>
      <c r="V494" s="81" t="n"/>
      <c r="W494" t="n">
        <v>46</v>
      </c>
      <c r="X494" t="n">
        <v>5016</v>
      </c>
      <c r="Y494" s="127" t="n">
        <v>0.015</v>
      </c>
      <c r="Z494" t="n">
        <v>3</v>
      </c>
      <c r="AA494" t="n">
        <v>16</v>
      </c>
    </row>
    <row r="495">
      <c r="A495" t="n">
        <v>2021</v>
      </c>
      <c r="B495" t="n">
        <v>4</v>
      </c>
      <c r="C495" t="inlineStr">
        <is>
          <t>Eu150R</t>
        </is>
      </c>
      <c r="D495" t="n">
        <v>607</v>
      </c>
      <c r="E495" t="inlineStr">
        <is>
          <t>مجموعه زوايا اماميه - منلو</t>
        </is>
      </c>
      <c r="F495" t="inlineStr">
        <is>
          <t>FMMINI20000042</t>
        </is>
      </c>
      <c r="G495" t="n">
        <v>111.6</v>
      </c>
      <c r="H495" t="n">
        <v>128.4</v>
      </c>
      <c r="I495" t="n">
        <v>120.9</v>
      </c>
      <c r="J495" t="n">
        <v>90</v>
      </c>
      <c r="K495" t="n">
        <v>120</v>
      </c>
      <c r="L495" t="n">
        <v>97</v>
      </c>
      <c r="M495" t="n">
        <v>111</v>
      </c>
      <c r="N495" s="81" t="n">
        <v>29</v>
      </c>
      <c r="O495" s="81" t="n">
        <v>13</v>
      </c>
      <c r="P495" s="81" t="n">
        <v>26</v>
      </c>
      <c r="Q495" s="81" t="n"/>
      <c r="R495" s="81" t="n"/>
      <c r="S495" s="81" t="n"/>
      <c r="T495" s="81" t="n"/>
      <c r="U495" s="81" t="n"/>
      <c r="V495" s="81" t="n"/>
      <c r="W495" t="n">
        <v>68</v>
      </c>
      <c r="X495" t="n">
        <v>6980</v>
      </c>
      <c r="Y495" s="127" t="n">
        <v>0.015</v>
      </c>
      <c r="Z495" t="n">
        <v>7</v>
      </c>
      <c r="AA495" t="n">
        <v>16</v>
      </c>
    </row>
    <row r="496">
      <c r="A496" t="n">
        <v>2021</v>
      </c>
      <c r="B496" t="n">
        <v>4</v>
      </c>
      <c r="C496" t="inlineStr">
        <is>
          <t>Eu150R</t>
        </is>
      </c>
      <c r="D496" t="n">
        <v>608</v>
      </c>
      <c r="E496" t="inlineStr">
        <is>
          <t>مجموعه زوايا فوم خلفيه- منلو</t>
        </is>
      </c>
      <c r="F496" t="inlineStr">
        <is>
          <t>FMMINI30000043</t>
        </is>
      </c>
      <c r="G496" t="n">
        <v>102.3</v>
      </c>
      <c r="H496" t="n">
        <v>117.7</v>
      </c>
      <c r="I496" t="n">
        <v>108.9</v>
      </c>
      <c r="J496" t="n">
        <v>90</v>
      </c>
      <c r="K496" t="n">
        <v>120</v>
      </c>
      <c r="L496" t="n">
        <v>97</v>
      </c>
      <c r="M496" t="n">
        <v>111</v>
      </c>
      <c r="N496" s="81" t="n">
        <v>30</v>
      </c>
      <c r="O496" s="81" t="n">
        <v>15</v>
      </c>
      <c r="P496" s="81" t="n">
        <v>23</v>
      </c>
      <c r="Q496" s="81" t="n"/>
      <c r="R496" s="81" t="n"/>
      <c r="S496" s="81" t="n"/>
      <c r="T496" s="81" t="n"/>
      <c r="U496" s="81" t="n"/>
      <c r="V496" s="81" t="n"/>
      <c r="W496" t="n">
        <v>68</v>
      </c>
      <c r="X496" t="n">
        <v>6980</v>
      </c>
      <c r="Y496" s="127" t="n">
        <v>0.015</v>
      </c>
      <c r="Z496" t="n">
        <v>7</v>
      </c>
      <c r="AA496" t="n">
        <v>16</v>
      </c>
    </row>
    <row r="497">
      <c r="A497" t="n">
        <v>2021</v>
      </c>
      <c r="B497" t="n">
        <v>4</v>
      </c>
      <c r="C497" t="inlineStr">
        <is>
          <t>Eu150R</t>
        </is>
      </c>
      <c r="D497" t="n">
        <v>557</v>
      </c>
      <c r="F497" t="inlineStr">
        <is>
          <t>FMLGEI65UM7302</t>
        </is>
      </c>
      <c r="G497" t="n">
        <v>171.262</v>
      </c>
      <c r="H497" t="n">
        <v>194.922</v>
      </c>
      <c r="I497" t="n">
        <v>197</v>
      </c>
      <c r="J497" t="n">
        <v>20</v>
      </c>
      <c r="K497" t="n">
        <v>180</v>
      </c>
      <c r="L497" t="n">
        <v>25</v>
      </c>
      <c r="M497" t="n">
        <v>143</v>
      </c>
      <c r="N497" s="81" t="n">
        <v>18</v>
      </c>
      <c r="O497" s="81" t="n">
        <v>23</v>
      </c>
      <c r="P497" s="81" t="n">
        <v>27</v>
      </c>
      <c r="Q497" s="81" t="n">
        <v>3</v>
      </c>
      <c r="R497" s="81" t="n">
        <v>12</v>
      </c>
      <c r="S497" s="81" t="n"/>
      <c r="T497" s="81" t="n"/>
      <c r="U497" s="81" t="n"/>
      <c r="V497" s="81" t="n"/>
      <c r="W497" t="n">
        <v>78</v>
      </c>
      <c r="X497" t="n">
        <v>2670</v>
      </c>
      <c r="Y497" s="127" t="n">
        <v>0.015</v>
      </c>
      <c r="Z497" t="n">
        <v>0</v>
      </c>
      <c r="AA497" t="n">
        <v>16</v>
      </c>
    </row>
    <row r="498">
      <c r="A498" t="n">
        <v>2021</v>
      </c>
      <c r="B498" t="n">
        <v>4</v>
      </c>
      <c r="D498" t="n">
        <v>49</v>
      </c>
      <c r="E498" t="inlineStr">
        <is>
          <t xml:space="preserve"> LgWashing machine (Cover)</t>
        </is>
      </c>
      <c r="F498" t="inlineStr">
        <is>
          <t>FMLGEI20000000</t>
        </is>
      </c>
      <c r="G498" t="n">
        <v>95.5</v>
      </c>
      <c r="H498" t="n">
        <v>104.5</v>
      </c>
      <c r="I498" t="n">
        <v>105.9</v>
      </c>
      <c r="J498" t="n">
        <v>101</v>
      </c>
      <c r="K498" t="n">
        <v>107</v>
      </c>
      <c r="L498" t="n">
        <v>81</v>
      </c>
      <c r="M498" t="n">
        <v>89</v>
      </c>
      <c r="N498" s="81" t="n">
        <v>10</v>
      </c>
      <c r="O498" s="81" t="n">
        <v>1</v>
      </c>
      <c r="P498" s="81" t="n">
        <v>1</v>
      </c>
      <c r="Q498" s="81" t="n"/>
      <c r="R498" s="81" t="n"/>
      <c r="S498" s="81" t="n"/>
      <c r="T498" s="81" t="n"/>
      <c r="U498" s="81" t="n"/>
      <c r="V498" s="81" t="n"/>
      <c r="W498" t="n">
        <v>12</v>
      </c>
      <c r="X498" t="n">
        <v>3372</v>
      </c>
      <c r="Y498" s="127" t="n">
        <v>0.015</v>
      </c>
      <c r="Z498" t="n">
        <v>2</v>
      </c>
      <c r="AA498" t="n">
        <v>18</v>
      </c>
    </row>
    <row r="499">
      <c r="A499" t="n">
        <v>2021</v>
      </c>
      <c r="B499" t="n">
        <v>4</v>
      </c>
      <c r="D499" t="n">
        <v>10</v>
      </c>
      <c r="E499" t="inlineStr">
        <is>
          <t>(إفتا)S1B1 1754501</t>
        </is>
      </c>
      <c r="F499" t="inlineStr">
        <is>
          <t>FMAFTI10000000</t>
        </is>
      </c>
      <c r="G499" t="n">
        <v>44.64</v>
      </c>
      <c r="H499" t="n">
        <v>51.36</v>
      </c>
      <c r="I499" t="n">
        <v>58</v>
      </c>
      <c r="J499" t="n">
        <v>47</v>
      </c>
      <c r="K499" t="n">
        <v>154</v>
      </c>
      <c r="L499" t="n">
        <v>46</v>
      </c>
      <c r="M499" t="n">
        <v>156</v>
      </c>
      <c r="N499" s="81" t="n">
        <v>10</v>
      </c>
      <c r="O499" s="81" t="n">
        <v>3</v>
      </c>
      <c r="P499" s="81" t="n">
        <v>3</v>
      </c>
      <c r="Q499" s="81" t="n"/>
      <c r="R499" s="81" t="n"/>
      <c r="S499" s="81" t="n"/>
      <c r="T499" s="81" t="n"/>
      <c r="U499" s="81" t="n"/>
      <c r="V499" s="81" t="n"/>
      <c r="W499" t="n">
        <v>16</v>
      </c>
      <c r="X499" t="n">
        <v>16</v>
      </c>
      <c r="Y499" s="127" t="n">
        <v>0.02</v>
      </c>
      <c r="Z499" t="n">
        <v>1</v>
      </c>
      <c r="AA499" t="n">
        <v>18</v>
      </c>
    </row>
    <row r="500">
      <c r="A500" t="n">
        <v>2021</v>
      </c>
      <c r="B500" t="n">
        <v>4</v>
      </c>
      <c r="D500" t="n">
        <v>50</v>
      </c>
      <c r="E500" t="inlineStr">
        <is>
          <t>LgWashing machine (Angels)</t>
        </is>
      </c>
      <c r="F500" t="inlineStr">
        <is>
          <t>FMLGEI40000000</t>
        </is>
      </c>
      <c r="G500" t="n">
        <v>51.57</v>
      </c>
      <c r="H500" t="n">
        <v>56.43</v>
      </c>
      <c r="I500" t="n">
        <v>57.6</v>
      </c>
      <c r="J500" t="n">
        <v>101</v>
      </c>
      <c r="K500" t="n">
        <v>107</v>
      </c>
      <c r="L500" t="n">
        <v>81</v>
      </c>
      <c r="M500" t="n">
        <v>89</v>
      </c>
      <c r="N500" s="81" t="n">
        <v>7</v>
      </c>
      <c r="O500" s="81" t="n">
        <v>4</v>
      </c>
      <c r="P500" s="81" t="n">
        <v>3</v>
      </c>
      <c r="Q500" s="81" t="n"/>
      <c r="R500" s="81" t="n"/>
      <c r="S500" s="81" t="n"/>
      <c r="T500" s="81" t="n"/>
      <c r="U500" s="81" t="n"/>
      <c r="V500" s="81" t="n"/>
      <c r="W500" t="n">
        <v>14</v>
      </c>
      <c r="X500" t="n">
        <v>3374</v>
      </c>
      <c r="Y500" s="127" t="n">
        <v>0.015</v>
      </c>
      <c r="Z500" t="n">
        <v>2</v>
      </c>
      <c r="AA500" t="n">
        <v>18</v>
      </c>
    </row>
    <row r="501">
      <c r="A501" t="n">
        <v>2021</v>
      </c>
      <c r="B501" t="n">
        <v>4</v>
      </c>
      <c r="D501" t="n">
        <v>122</v>
      </c>
      <c r="E501" t="inlineStr">
        <is>
          <t>LgWashing Mashine Base</t>
        </is>
      </c>
      <c r="F501" t="inlineStr">
        <is>
          <t>FMLGEI1000000</t>
        </is>
      </c>
      <c r="G501" t="n">
        <v>267.4</v>
      </c>
      <c r="H501" t="n">
        <v>292.6</v>
      </c>
      <c r="I501" t="n">
        <v>273.2</v>
      </c>
      <c r="J501" t="n">
        <v>63</v>
      </c>
      <c r="K501" t="n">
        <v>115</v>
      </c>
      <c r="L501" t="n">
        <v>68</v>
      </c>
      <c r="M501" t="n">
        <v>107</v>
      </c>
      <c r="N501" s="81" t="n">
        <v>26</v>
      </c>
      <c r="O501" s="81" t="n">
        <v>16</v>
      </c>
      <c r="P501" s="81" t="n">
        <v>33</v>
      </c>
      <c r="Q501" s="81" t="n"/>
      <c r="R501" s="81" t="n"/>
      <c r="S501" s="81" t="n"/>
      <c r="T501" s="81" t="n"/>
      <c r="U501" s="81" t="n"/>
      <c r="V501" s="81" t="n"/>
      <c r="W501" t="n">
        <v>75</v>
      </c>
      <c r="X501" t="n">
        <v>1150</v>
      </c>
      <c r="Y501" s="127" t="n">
        <v>0.015</v>
      </c>
      <c r="Z501" t="n">
        <v>5</v>
      </c>
      <c r="AA501" t="n">
        <v>22</v>
      </c>
    </row>
    <row r="502">
      <c r="A502" t="n">
        <v>2021</v>
      </c>
      <c r="B502" t="n">
        <v>4</v>
      </c>
      <c r="D502" t="n">
        <v>674</v>
      </c>
      <c r="E502" t="inlineStr">
        <is>
          <t>LgWashing Mashine Base (VIVACHE)</t>
        </is>
      </c>
      <c r="F502" t="inlineStr">
        <is>
          <t>FMLGEI10000000</t>
        </is>
      </c>
      <c r="G502" t="n">
        <v>240.896</v>
      </c>
      <c r="H502" t="n">
        <v>274.176</v>
      </c>
      <c r="I502" t="n">
        <v>272.5</v>
      </c>
      <c r="J502" t="n">
        <v>40</v>
      </c>
      <c r="K502" t="n">
        <v>180</v>
      </c>
      <c r="L502" t="n">
        <v>68</v>
      </c>
      <c r="M502" t="n">
        <v>107</v>
      </c>
      <c r="N502" s="81" t="n">
        <v>2</v>
      </c>
      <c r="O502" s="81" t="n">
        <v>1</v>
      </c>
      <c r="P502" s="81" t="n">
        <v>3</v>
      </c>
      <c r="Q502" s="81" t="n"/>
      <c r="R502" s="81" t="n"/>
      <c r="S502" s="81" t="n"/>
      <c r="T502" s="81" t="n"/>
      <c r="U502" s="81" t="n"/>
      <c r="V502" s="81" t="n"/>
      <c r="W502" t="n">
        <v>6</v>
      </c>
      <c r="X502" t="n">
        <v>606</v>
      </c>
      <c r="Y502" s="127" t="n">
        <v>0.015</v>
      </c>
      <c r="Z502" t="n">
        <v>3</v>
      </c>
      <c r="AA502" t="n">
        <v>22</v>
      </c>
    </row>
    <row r="503">
      <c r="A503" t="n">
        <v>2021</v>
      </c>
      <c r="B503" t="n">
        <v>4</v>
      </c>
      <c r="D503" t="n">
        <v>658</v>
      </c>
      <c r="E503" t="inlineStr">
        <is>
          <t>PDFRP2122 كفر 70 شمال</t>
        </is>
      </c>
      <c r="F503" t="inlineStr">
        <is>
          <t>FMCFII7LRP2122</t>
        </is>
      </c>
      <c r="G503" t="n">
        <v>83.7</v>
      </c>
      <c r="H503" t="n">
        <v>96.3</v>
      </c>
      <c r="I503" t="n">
        <v>95.2</v>
      </c>
      <c r="J503" t="n">
        <v>60</v>
      </c>
      <c r="K503" t="n">
        <v>180</v>
      </c>
      <c r="L503" t="n">
        <v>67</v>
      </c>
      <c r="M503" t="n">
        <v>162</v>
      </c>
      <c r="N503" s="81" t="n">
        <v>18</v>
      </c>
      <c r="O503" s="81" t="n">
        <v>14</v>
      </c>
      <c r="P503" s="81" t="n">
        <v>16</v>
      </c>
      <c r="Q503" s="81" t="n"/>
      <c r="R503" s="81" t="n"/>
      <c r="S503" s="81" t="n"/>
      <c r="T503" s="81" t="n"/>
      <c r="U503" s="81" t="n"/>
      <c r="V503" s="81" t="n"/>
      <c r="W503" t="n">
        <v>48</v>
      </c>
      <c r="X503" t="n">
        <v>1698</v>
      </c>
      <c r="Y503" s="127" t="n">
        <v>0.02</v>
      </c>
      <c r="Z503" t="n">
        <v>5</v>
      </c>
      <c r="AA503" t="n">
        <v>20</v>
      </c>
    </row>
    <row r="504">
      <c r="A504" t="n">
        <v>2021</v>
      </c>
      <c r="B504" t="n">
        <v>4</v>
      </c>
      <c r="D504" t="n">
        <v>656</v>
      </c>
      <c r="E504" t="inlineStr">
        <is>
          <t>PDFRP2123 قاعده 70 شمال</t>
        </is>
      </c>
      <c r="F504" t="inlineStr">
        <is>
          <t>FMCFII1LRP2123</t>
        </is>
      </c>
      <c r="G504" t="n">
        <v>137.64</v>
      </c>
      <c r="H504" t="n">
        <v>158.36</v>
      </c>
      <c r="I504" t="n">
        <v>144.7</v>
      </c>
      <c r="J504" t="n">
        <v>60</v>
      </c>
      <c r="K504" t="n">
        <v>180</v>
      </c>
      <c r="L504" t="n">
        <v>67</v>
      </c>
      <c r="M504" t="n">
        <v>162</v>
      </c>
      <c r="N504" s="81" t="n">
        <v>27</v>
      </c>
      <c r="O504" s="81" t="n">
        <v>10</v>
      </c>
      <c r="P504" s="81" t="n">
        <v>19</v>
      </c>
      <c r="Q504" s="81" t="n"/>
      <c r="R504" s="81" t="n"/>
      <c r="S504" s="81" t="n"/>
      <c r="T504" s="81" t="n"/>
      <c r="U504" s="81" t="n"/>
      <c r="V504" s="81" t="n"/>
      <c r="W504" t="n">
        <v>56</v>
      </c>
      <c r="X504" t="n">
        <v>2246</v>
      </c>
      <c r="Y504" s="127" t="n">
        <v>0.02</v>
      </c>
      <c r="Z504" t="n">
        <v>5</v>
      </c>
      <c r="AA504" t="n">
        <v>20</v>
      </c>
    </row>
    <row r="505">
      <c r="A505" t="n">
        <v>2021</v>
      </c>
      <c r="B505" t="n">
        <v>4</v>
      </c>
      <c r="D505" t="n">
        <v>657</v>
      </c>
      <c r="E505" t="inlineStr">
        <is>
          <t>PDFRP2124 كفر 70 يمين</t>
        </is>
      </c>
      <c r="F505" t="inlineStr">
        <is>
          <t>FMCFII7RRP2124</t>
        </is>
      </c>
      <c r="G505" t="n">
        <v>83.7</v>
      </c>
      <c r="H505" t="n">
        <v>96.3</v>
      </c>
      <c r="I505" t="n">
        <v>95.2</v>
      </c>
      <c r="J505" t="n">
        <v>60</v>
      </c>
      <c r="K505" t="n">
        <v>180</v>
      </c>
      <c r="L505" t="n">
        <v>67</v>
      </c>
      <c r="M505" t="n">
        <v>162</v>
      </c>
      <c r="N505" s="81" t="n">
        <v>34</v>
      </c>
      <c r="O505" s="81" t="n">
        <v>30</v>
      </c>
      <c r="P505" s="81" t="n">
        <v>28</v>
      </c>
      <c r="Q505" s="81" t="n"/>
      <c r="R505" s="81" t="n"/>
      <c r="S505" s="81" t="n"/>
      <c r="T505" s="81" t="n"/>
      <c r="U505" s="81" t="n"/>
      <c r="V505" s="81" t="n"/>
      <c r="W505" t="n">
        <v>92</v>
      </c>
      <c r="X505" t="n">
        <v>2582</v>
      </c>
      <c r="Y505" s="127" t="n">
        <v>0.02</v>
      </c>
      <c r="Z505" t="n">
        <v>5</v>
      </c>
      <c r="AA505" t="n">
        <v>20</v>
      </c>
    </row>
    <row r="506">
      <c r="A506" t="n">
        <v>2021</v>
      </c>
      <c r="B506" t="n">
        <v>4</v>
      </c>
      <c r="D506" t="n">
        <v>655</v>
      </c>
      <c r="E506" t="inlineStr">
        <is>
          <t>PDFRP2125 قاعده 70 يمين</t>
        </is>
      </c>
      <c r="F506" t="inlineStr">
        <is>
          <t>FMCFII1RRP2125</t>
        </is>
      </c>
      <c r="G506" t="n">
        <v>137.64</v>
      </c>
      <c r="H506" t="n">
        <v>158.36</v>
      </c>
      <c r="I506" t="n">
        <v>144.7</v>
      </c>
      <c r="J506" t="n">
        <v>60</v>
      </c>
      <c r="K506" t="n">
        <v>180</v>
      </c>
      <c r="L506" t="n">
        <v>67</v>
      </c>
      <c r="M506" t="n">
        <v>162</v>
      </c>
      <c r="N506" s="81" t="n">
        <v>39</v>
      </c>
      <c r="O506" s="81" t="n">
        <v>24</v>
      </c>
      <c r="P506" s="81" t="n">
        <v>35</v>
      </c>
      <c r="Q506" s="81" t="n"/>
      <c r="R506" s="81" t="n"/>
      <c r="S506" s="81" t="n"/>
      <c r="T506" s="81" t="n"/>
      <c r="U506" s="81" t="n"/>
      <c r="V506" s="81" t="n"/>
      <c r="W506" t="n">
        <v>98</v>
      </c>
      <c r="X506" t="n">
        <v>2488</v>
      </c>
      <c r="Y506" s="127" t="n">
        <v>0.02</v>
      </c>
      <c r="Z506" t="n">
        <v>5</v>
      </c>
      <c r="AA506" t="n">
        <v>20</v>
      </c>
    </row>
    <row r="507">
      <c r="A507" t="n">
        <v>2021</v>
      </c>
      <c r="B507" t="n">
        <v>4</v>
      </c>
      <c r="D507" t="n">
        <v>625</v>
      </c>
      <c r="E507" t="inlineStr">
        <is>
          <t>جزء وسط غساله 10 كيلو فوق اتوماتيك 16338000004075</t>
        </is>
      </c>
      <c r="F507" t="inlineStr">
        <is>
          <t>FMCFII61004075</t>
        </is>
      </c>
      <c r="G507" t="n">
        <v>129.01</v>
      </c>
      <c r="H507" t="n">
        <v>150.99</v>
      </c>
      <c r="I507" t="n">
        <v>143.7</v>
      </c>
      <c r="J507" t="n">
        <v>18</v>
      </c>
      <c r="K507" t="n">
        <v>200</v>
      </c>
      <c r="L507" t="n">
        <v>26</v>
      </c>
      <c r="M507" t="n">
        <v>140</v>
      </c>
      <c r="N507" s="81" t="n">
        <v>27</v>
      </c>
      <c r="O507" s="81" t="n">
        <v>5</v>
      </c>
      <c r="P507" s="81" t="n">
        <v>15</v>
      </c>
      <c r="Q507" s="81" t="n"/>
      <c r="R507" s="81" t="n">
        <v>1</v>
      </c>
      <c r="S507" s="81" t="n"/>
      <c r="T507" s="81" t="n"/>
      <c r="U507" s="81" t="n"/>
      <c r="V507" s="81" t="n"/>
      <c r="W507" t="n">
        <v>48</v>
      </c>
      <c r="X507" t="n">
        <v>1638</v>
      </c>
      <c r="Y507" s="127" t="n">
        <v>0.015</v>
      </c>
      <c r="Z507" t="n">
        <v>5</v>
      </c>
      <c r="AA507" t="n">
        <v>25</v>
      </c>
    </row>
    <row r="508">
      <c r="A508" t="n">
        <v>2021</v>
      </c>
      <c r="B508" t="n">
        <v>4</v>
      </c>
      <c r="D508" t="n">
        <v>629</v>
      </c>
      <c r="E508" t="inlineStr">
        <is>
          <t>جزء وسط غساله 12 كيلو فوق اتوماتيك 16338000004078</t>
        </is>
      </c>
      <c r="F508" t="inlineStr">
        <is>
          <t>FMCFII61204078</t>
        </is>
      </c>
      <c r="G508" t="n">
        <v>203.983</v>
      </c>
      <c r="H508" t="n">
        <v>238.017</v>
      </c>
      <c r="I508" t="n">
        <v>227.7</v>
      </c>
      <c r="J508" t="n">
        <v>18</v>
      </c>
      <c r="K508" t="n">
        <v>200</v>
      </c>
      <c r="L508" t="n">
        <v>25</v>
      </c>
      <c r="M508" t="n">
        <v>147</v>
      </c>
      <c r="N508" s="81" t="n">
        <v>11</v>
      </c>
      <c r="O508" s="81" t="n">
        <v>6</v>
      </c>
      <c r="P508" s="81" t="n">
        <v>5</v>
      </c>
      <c r="Q508" s="81" t="n"/>
      <c r="R508" s="81" t="n"/>
      <c r="S508" s="81" t="n"/>
      <c r="T508" s="81" t="n"/>
      <c r="U508" s="81" t="n"/>
      <c r="V508" s="81" t="n"/>
      <c r="W508" t="n">
        <v>22</v>
      </c>
      <c r="X508" t="n">
        <v>1132</v>
      </c>
      <c r="Y508" s="127" t="n">
        <v>0.015</v>
      </c>
      <c r="Z508" t="n">
        <v>4</v>
      </c>
      <c r="AA508" t="n">
        <v>25</v>
      </c>
    </row>
    <row r="509">
      <c r="A509" t="n">
        <v>2021</v>
      </c>
      <c r="B509" t="n">
        <v>4</v>
      </c>
      <c r="D509" t="n">
        <v>621</v>
      </c>
      <c r="E509" t="inlineStr">
        <is>
          <t>جزء وسط غساله 8 كيلو فوق اتوماتيك 16338000005664</t>
        </is>
      </c>
      <c r="F509" t="inlineStr">
        <is>
          <t>FMCFII60805664</t>
        </is>
      </c>
      <c r="G509" t="n">
        <v>175.9885</v>
      </c>
      <c r="H509" t="n">
        <v>207.0115</v>
      </c>
      <c r="I509" t="n">
        <v>200.1</v>
      </c>
      <c r="J509" t="n">
        <v>18</v>
      </c>
      <c r="K509" t="n">
        <v>200</v>
      </c>
      <c r="L509" t="n">
        <v>27</v>
      </c>
      <c r="M509" t="n">
        <v>138</v>
      </c>
      <c r="N509" s="81" t="n">
        <v>8</v>
      </c>
      <c r="O509" s="81" t="n">
        <v>2</v>
      </c>
      <c r="P509" s="81" t="n">
        <v>4</v>
      </c>
      <c r="Q509" s="81" t="n"/>
      <c r="R509" s="81" t="n"/>
      <c r="S509" s="81" t="n"/>
      <c r="T509" s="81" t="n"/>
      <c r="U509" s="81" t="n"/>
      <c r="V509" s="81" t="n"/>
      <c r="W509" t="n">
        <v>14</v>
      </c>
      <c r="X509" t="n">
        <v>884</v>
      </c>
      <c r="Y509" s="127" t="n">
        <v>0.015</v>
      </c>
      <c r="Z509" t="n">
        <v>3</v>
      </c>
      <c r="AA509" t="n">
        <v>25</v>
      </c>
    </row>
    <row r="510">
      <c r="A510" t="n">
        <v>2021</v>
      </c>
      <c r="B510" t="n">
        <v>4</v>
      </c>
      <c r="D510" t="n">
        <v>439</v>
      </c>
      <c r="E510" t="inlineStr">
        <is>
          <t>زانوسى العبد 305</t>
        </is>
      </c>
      <c r="F510" t="inlineStr">
        <is>
          <t>FMABDI30500000</t>
        </is>
      </c>
      <c r="G510" t="n">
        <v>308.7</v>
      </c>
      <c r="H510" t="n">
        <v>377.3</v>
      </c>
      <c r="I510" t="n">
        <v>362.3</v>
      </c>
      <c r="J510" t="n">
        <v>45</v>
      </c>
      <c r="K510" t="n">
        <v>320</v>
      </c>
      <c r="L510" t="n">
        <v>59</v>
      </c>
      <c r="M510" t="n">
        <v>248</v>
      </c>
      <c r="N510" s="81" t="n">
        <v>14</v>
      </c>
      <c r="O510" s="81" t="n">
        <v>4</v>
      </c>
      <c r="P510" s="81" t="n">
        <v>19</v>
      </c>
      <c r="Q510" s="81" t="n"/>
      <c r="R510" s="81" t="n"/>
      <c r="S510" s="81" t="n"/>
      <c r="T510" s="81" t="n"/>
      <c r="U510" s="81" t="n"/>
      <c r="V510" s="81" t="n"/>
      <c r="W510" t="n">
        <v>37</v>
      </c>
      <c r="X510" t="n">
        <v>1767</v>
      </c>
      <c r="Y510" s="127" t="n">
        <v>0.015</v>
      </c>
      <c r="Z510" t="n">
        <v>3</v>
      </c>
      <c r="AA510" t="n">
        <v>29</v>
      </c>
    </row>
    <row r="511">
      <c r="A511" t="n">
        <v>2021</v>
      </c>
      <c r="B511" t="n">
        <v>4</v>
      </c>
      <c r="D511" t="n">
        <v>626</v>
      </c>
      <c r="E511" t="inlineStr">
        <is>
          <t>زوايا غساله 10 كيلو فوق اتوماتيك 16338000004073</t>
        </is>
      </c>
      <c r="F511" t="inlineStr">
        <is>
          <t>FMCFII21004073</t>
        </is>
      </c>
      <c r="G511" t="n">
        <v>254.058</v>
      </c>
      <c r="H511" t="n">
        <v>297.942</v>
      </c>
      <c r="I511" t="n">
        <v>241.6</v>
      </c>
      <c r="J511" t="n">
        <v>18</v>
      </c>
      <c r="K511" t="n">
        <v>200</v>
      </c>
      <c r="L511" t="n">
        <v>26</v>
      </c>
      <c r="M511" t="n">
        <v>140</v>
      </c>
      <c r="N511" s="81" t="n">
        <v>28</v>
      </c>
      <c r="O511" s="81" t="n">
        <v>10</v>
      </c>
      <c r="P511" s="81" t="n">
        <v>18</v>
      </c>
      <c r="Q511" s="81" t="n"/>
      <c r="R511" s="81" t="n"/>
      <c r="S511" s="81" t="n"/>
      <c r="T511" s="81" t="n"/>
      <c r="U511" s="81" t="n"/>
      <c r="V511" s="81" t="n"/>
      <c r="W511" t="n">
        <v>56</v>
      </c>
      <c r="X511" t="n">
        <v>1646</v>
      </c>
      <c r="Y511" s="127" t="n">
        <v>0.015</v>
      </c>
      <c r="Z511" t="n">
        <v>5</v>
      </c>
      <c r="AA511" t="n">
        <v>25</v>
      </c>
    </row>
    <row r="512">
      <c r="A512" t="n">
        <v>2021</v>
      </c>
      <c r="B512" t="n">
        <v>4</v>
      </c>
      <c r="D512" t="n">
        <v>630</v>
      </c>
      <c r="E512" t="inlineStr">
        <is>
          <t>زوايا غساله 12 كيلو فوق اتوماتيك 16338000004069</t>
        </is>
      </c>
      <c r="F512" t="inlineStr">
        <is>
          <t>FMCFII21204069</t>
        </is>
      </c>
      <c r="G512" t="n">
        <v>197.843</v>
      </c>
      <c r="H512" t="n">
        <v>230.157</v>
      </c>
      <c r="I512" t="n">
        <v>203.8</v>
      </c>
      <c r="J512" t="n">
        <v>18</v>
      </c>
      <c r="K512" t="n">
        <v>200</v>
      </c>
      <c r="L512" t="n">
        <v>25</v>
      </c>
      <c r="M512" t="n">
        <v>147</v>
      </c>
      <c r="N512" s="81" t="n">
        <v>13</v>
      </c>
      <c r="O512" s="81" t="n">
        <v>9</v>
      </c>
      <c r="P512" s="81" t="n">
        <v>17</v>
      </c>
      <c r="Q512" s="81" t="n"/>
      <c r="R512" s="81" t="n"/>
      <c r="S512" s="81" t="n"/>
      <c r="T512" s="81" t="n"/>
      <c r="U512" s="81" t="n"/>
      <c r="V512" s="81" t="n"/>
      <c r="W512" t="n">
        <v>39</v>
      </c>
      <c r="X512" t="n">
        <v>1149</v>
      </c>
      <c r="Y512" s="127" t="n">
        <v>0.015</v>
      </c>
      <c r="Z512" t="n">
        <v>4</v>
      </c>
      <c r="AA512" t="n">
        <v>25</v>
      </c>
    </row>
    <row r="513">
      <c r="A513" t="n">
        <v>2021</v>
      </c>
      <c r="B513" t="n">
        <v>4</v>
      </c>
      <c r="D513" t="n">
        <v>622</v>
      </c>
      <c r="E513" t="inlineStr">
        <is>
          <t>زوايا غساله  8 كيلو فوق اتوماتيك F+B 16338000004053</t>
        </is>
      </c>
      <c r="F513" t="inlineStr">
        <is>
          <t>FMCFII20804053</t>
        </is>
      </c>
      <c r="G513" t="n">
        <v>172.414</v>
      </c>
      <c r="H513" t="n">
        <v>201.586</v>
      </c>
      <c r="I513" t="n">
        <v>196.6</v>
      </c>
      <c r="J513" t="n">
        <v>18</v>
      </c>
      <c r="K513" t="n">
        <v>200</v>
      </c>
      <c r="L513" t="n">
        <v>27</v>
      </c>
      <c r="M513" t="n">
        <v>138</v>
      </c>
      <c r="N513" s="81" t="n">
        <v>7</v>
      </c>
      <c r="O513" s="81" t="n">
        <v>2</v>
      </c>
      <c r="P513" s="81" t="n">
        <v>7</v>
      </c>
      <c r="Q513" s="81" t="n"/>
      <c r="R513" s="81" t="n"/>
      <c r="S513" s="81" t="n"/>
      <c r="T513" s="81" t="n"/>
      <c r="U513" s="81" t="n"/>
      <c r="V513" s="81" t="n"/>
      <c r="W513" t="n">
        <v>16</v>
      </c>
      <c r="X513" t="n">
        <v>886</v>
      </c>
      <c r="Y513" s="127" t="n">
        <v>0.015</v>
      </c>
      <c r="Z513" t="n">
        <v>3</v>
      </c>
      <c r="AA513" t="n">
        <v>25</v>
      </c>
    </row>
    <row r="514">
      <c r="A514" t="n">
        <v>2021</v>
      </c>
      <c r="B514" t="n">
        <v>4</v>
      </c>
      <c r="D514" t="n">
        <v>299</v>
      </c>
      <c r="E514" t="inlineStr">
        <is>
          <t>سخان غاز 6لتر</t>
        </is>
      </c>
      <c r="F514" t="inlineStr">
        <is>
          <t>FMDAHI5L000000</t>
        </is>
      </c>
      <c r="G514" t="n">
        <v>106.95</v>
      </c>
      <c r="H514" t="n">
        <v>123.05</v>
      </c>
      <c r="I514" t="n">
        <v>107.4</v>
      </c>
      <c r="J514" t="n">
        <v>70</v>
      </c>
      <c r="K514" t="n">
        <v>154</v>
      </c>
      <c r="L514" t="n">
        <v>101</v>
      </c>
      <c r="M514" t="n">
        <v>108</v>
      </c>
      <c r="N514" s="81" t="n">
        <v>83</v>
      </c>
      <c r="O514" s="81" t="n">
        <v>32</v>
      </c>
      <c r="P514" s="81" t="n">
        <v>74</v>
      </c>
      <c r="Q514" s="81" t="n">
        <v>4</v>
      </c>
      <c r="R514" s="81" t="n"/>
      <c r="S514" s="81" t="n"/>
      <c r="T514" s="81" t="n"/>
      <c r="U514" s="81" t="n"/>
      <c r="V514" s="81" t="n"/>
      <c r="W514" t="n">
        <v>192</v>
      </c>
      <c r="X514" t="n">
        <v>18000</v>
      </c>
      <c r="Y514" s="127" t="n">
        <v>0.02</v>
      </c>
      <c r="Z514" t="n">
        <v>13</v>
      </c>
    </row>
    <row r="515">
      <c r="A515" t="n">
        <v>2021</v>
      </c>
      <c r="B515" t="n">
        <v>4</v>
      </c>
      <c r="D515" t="n">
        <v>559</v>
      </c>
      <c r="E515" t="inlineStr">
        <is>
          <t>صندوق سمك 23ك فلات تصدير</t>
        </is>
      </c>
      <c r="F515" t="inlineStr">
        <is>
          <t>FMBOXI23F00000</t>
        </is>
      </c>
      <c r="G515" t="n">
        <v>579.5</v>
      </c>
      <c r="H515" t="n">
        <v>640.5</v>
      </c>
      <c r="I515" t="n">
        <v>627.6</v>
      </c>
      <c r="J515" t="n">
        <v>90</v>
      </c>
      <c r="K515" t="n">
        <v>120</v>
      </c>
      <c r="L515" t="n">
        <v>80</v>
      </c>
      <c r="M515" t="n">
        <v>135</v>
      </c>
      <c r="N515" s="81" t="n">
        <v>17</v>
      </c>
      <c r="O515" s="81" t="n">
        <v>5</v>
      </c>
      <c r="P515" s="81" t="n">
        <v>21</v>
      </c>
      <c r="Q515" s="81" t="n"/>
      <c r="R515" s="81" t="n"/>
      <c r="S515" s="81" t="n"/>
      <c r="T515" s="81" t="n"/>
      <c r="U515" s="81" t="n"/>
      <c r="V515" s="81" t="n"/>
      <c r="W515" t="n">
        <v>43</v>
      </c>
      <c r="X515" t="n">
        <v>2932</v>
      </c>
      <c r="Y515" s="127" t="n">
        <v>0.015</v>
      </c>
      <c r="Z515" t="n">
        <v>4</v>
      </c>
      <c r="AA515" t="n">
        <v>22</v>
      </c>
    </row>
    <row r="516">
      <c r="A516" t="n">
        <v>2021</v>
      </c>
      <c r="B516" t="n">
        <v>4</v>
      </c>
      <c r="D516" t="n">
        <v>257</v>
      </c>
      <c r="E516" t="inlineStr">
        <is>
          <t>طقم ثلاجة كورى</t>
        </is>
      </c>
      <c r="F516" t="inlineStr">
        <is>
          <t>FMBRGIK0000000</t>
        </is>
      </c>
      <c r="G516" t="n">
        <v>64.17</v>
      </c>
      <c r="H516" t="n">
        <v>73.83</v>
      </c>
      <c r="I516" t="n">
        <v>70.8</v>
      </c>
      <c r="J516" t="n">
        <v>30</v>
      </c>
      <c r="K516" t="n">
        <v>240</v>
      </c>
      <c r="L516" t="n">
        <v>50</v>
      </c>
      <c r="M516" t="n">
        <v>145</v>
      </c>
      <c r="N516" s="81" t="n">
        <v>17</v>
      </c>
      <c r="O516" s="81" t="n">
        <v>11</v>
      </c>
      <c r="P516" s="81" t="n">
        <v>12</v>
      </c>
      <c r="Q516" s="81" t="n"/>
      <c r="R516" s="81" t="n"/>
      <c r="S516" s="81" t="n"/>
      <c r="T516" s="81" t="n"/>
      <c r="U516" s="81" t="n"/>
      <c r="V516" s="81" t="n"/>
      <c r="W516" t="n">
        <v>40</v>
      </c>
      <c r="X516" t="n">
        <v>3080</v>
      </c>
      <c r="Y516" s="127" t="n">
        <v>0.02</v>
      </c>
      <c r="Z516" t="n">
        <v>4</v>
      </c>
      <c r="AA516" t="n">
        <v>17</v>
      </c>
    </row>
    <row r="517">
      <c r="A517" t="n">
        <v>2021</v>
      </c>
      <c r="B517" t="n">
        <v>4</v>
      </c>
      <c r="D517" t="n">
        <v>104</v>
      </c>
      <c r="E517" t="inlineStr">
        <is>
          <t>فوم تغليف سفلى شمال 11قدم المعدل  PDFRP0146</t>
        </is>
      </c>
      <c r="F517" t="inlineStr">
        <is>
          <t>FMDAIIM5000000</t>
        </is>
      </c>
      <c r="G517" t="n">
        <v>82.77</v>
      </c>
      <c r="H517" t="n">
        <v>95.23</v>
      </c>
      <c r="I517" t="n">
        <v>89.90000000000001</v>
      </c>
      <c r="J517" t="n">
        <v>140</v>
      </c>
      <c r="K517" t="n">
        <v>103</v>
      </c>
      <c r="L517" t="n">
        <v>179</v>
      </c>
      <c r="M517" t="n">
        <v>84</v>
      </c>
      <c r="N517" s="81" t="n">
        <v>12</v>
      </c>
      <c r="O517" s="81" t="n">
        <v>3</v>
      </c>
      <c r="P517" s="81" t="n">
        <v>5</v>
      </c>
      <c r="Q517" s="81" t="n"/>
      <c r="R517" s="81" t="n"/>
      <c r="S517" s="81" t="n"/>
      <c r="T517" s="81" t="n"/>
      <c r="U517" s="81" t="n"/>
      <c r="V517" s="81" t="n"/>
      <c r="W517" t="n">
        <v>20</v>
      </c>
      <c r="X517" t="n">
        <v>3800</v>
      </c>
      <c r="Y517" s="127" t="n">
        <v>0.015</v>
      </c>
      <c r="Z517" t="n">
        <v>2</v>
      </c>
      <c r="AA517" t="n">
        <v>18</v>
      </c>
    </row>
    <row r="518">
      <c r="A518" t="n">
        <v>2021</v>
      </c>
      <c r="B518" t="n">
        <v>4</v>
      </c>
      <c r="D518" t="n">
        <v>103</v>
      </c>
      <c r="E518" t="inlineStr">
        <is>
          <t>فوم تغليف سفلى يمين 11قدم المعدل PDFRP0147</t>
        </is>
      </c>
      <c r="F518" t="inlineStr">
        <is>
          <t>FMDAIIM6000000</t>
        </is>
      </c>
      <c r="G518" t="n">
        <v>82.77</v>
      </c>
      <c r="H518" t="n">
        <v>95.23</v>
      </c>
      <c r="I518" t="n">
        <v>89.90000000000001</v>
      </c>
      <c r="J518" t="n">
        <v>140</v>
      </c>
      <c r="K518" t="n">
        <v>103</v>
      </c>
      <c r="L518" t="n">
        <v>179</v>
      </c>
      <c r="M518" t="n">
        <v>84</v>
      </c>
      <c r="N518" s="81" t="n">
        <v>12</v>
      </c>
      <c r="O518" s="81" t="n">
        <v>3</v>
      </c>
      <c r="P518" s="81" t="n">
        <v>5</v>
      </c>
      <c r="Q518" s="81" t="n"/>
      <c r="R518" s="81" t="n"/>
      <c r="S518" s="81" t="n"/>
      <c r="T518" s="81" t="n"/>
      <c r="U518" s="81" t="n"/>
      <c r="V518" s="81" t="n"/>
      <c r="W518" t="n">
        <v>20</v>
      </c>
      <c r="X518" t="n">
        <v>3800</v>
      </c>
      <c r="Y518" s="127" t="n">
        <v>0.015</v>
      </c>
      <c r="Z518" t="n">
        <v>2</v>
      </c>
      <c r="AA518" t="n">
        <v>18</v>
      </c>
    </row>
    <row r="519">
      <c r="A519" t="n">
        <v>2021</v>
      </c>
      <c r="B519" t="n">
        <v>4</v>
      </c>
      <c r="D519" t="n">
        <v>102</v>
      </c>
      <c r="E519" t="inlineStr">
        <is>
          <t>فوم تغليف علوى شمال امامى11قدم  PDFRP0144</t>
        </is>
      </c>
      <c r="F519" t="inlineStr">
        <is>
          <t>FMDAIIM3000000</t>
        </is>
      </c>
      <c r="G519" t="n">
        <v>18.6</v>
      </c>
      <c r="H519" t="n">
        <v>21.4</v>
      </c>
      <c r="I519" t="n">
        <v>20.5</v>
      </c>
      <c r="J519" t="n">
        <v>140</v>
      </c>
      <c r="K519" t="n">
        <v>103</v>
      </c>
      <c r="L519" t="n">
        <v>179</v>
      </c>
      <c r="M519" t="n">
        <v>84</v>
      </c>
      <c r="N519" s="81" t="n">
        <v>14</v>
      </c>
      <c r="O519" s="81" t="n">
        <v>3</v>
      </c>
      <c r="P519" s="81" t="n">
        <v>5</v>
      </c>
      <c r="Q519" s="81" t="n"/>
      <c r="R519" s="81" t="n"/>
      <c r="S519" s="81" t="n"/>
      <c r="T519" s="81" t="n"/>
      <c r="U519" s="81" t="n"/>
      <c r="V519" s="81" t="n"/>
      <c r="W519" t="n">
        <v>22</v>
      </c>
      <c r="X519" t="n">
        <v>3802</v>
      </c>
      <c r="Y519" s="127" t="n">
        <v>0.015</v>
      </c>
      <c r="Z519" t="n">
        <v>2</v>
      </c>
      <c r="AA519" t="n">
        <v>18</v>
      </c>
    </row>
    <row r="520">
      <c r="A520" t="n">
        <v>2021</v>
      </c>
      <c r="B520" t="n">
        <v>4</v>
      </c>
      <c r="D520" t="n">
        <v>101</v>
      </c>
      <c r="E520" t="inlineStr">
        <is>
          <t>فوم تغليف علوى شمال خلفى11قدم  PDFRP0145</t>
        </is>
      </c>
      <c r="F520" t="inlineStr">
        <is>
          <t>FMDAIIM4000000</t>
        </is>
      </c>
      <c r="G520" t="n">
        <v>18.6</v>
      </c>
      <c r="H520" t="n">
        <v>21.4</v>
      </c>
      <c r="I520" t="n">
        <v>20.5</v>
      </c>
      <c r="J520" t="n">
        <v>140</v>
      </c>
      <c r="K520" t="n">
        <v>103</v>
      </c>
      <c r="L520" t="n">
        <v>179</v>
      </c>
      <c r="M520" t="n">
        <v>84</v>
      </c>
      <c r="N520" s="81" t="n">
        <v>14</v>
      </c>
      <c r="O520" s="81" t="n">
        <v>3</v>
      </c>
      <c r="P520" s="81" t="n">
        <v>5</v>
      </c>
      <c r="Q520" s="81" t="n"/>
      <c r="R520" s="81" t="n"/>
      <c r="S520" s="81" t="n"/>
      <c r="T520" s="81" t="n"/>
      <c r="U520" s="81" t="n"/>
      <c r="V520" s="81" t="n"/>
      <c r="W520" t="n">
        <v>22</v>
      </c>
      <c r="X520" t="n">
        <v>3802</v>
      </c>
      <c r="Y520" s="127" t="n">
        <v>0.015</v>
      </c>
      <c r="Z520" t="n">
        <v>2</v>
      </c>
      <c r="AA520" t="n">
        <v>18</v>
      </c>
    </row>
    <row r="521">
      <c r="A521" t="n">
        <v>2021</v>
      </c>
      <c r="B521" t="n">
        <v>4</v>
      </c>
      <c r="D521" t="n">
        <v>100</v>
      </c>
      <c r="E521" t="inlineStr">
        <is>
          <t>فوم تغليف علوى يمين امامى11قدم  PDFRP0142</t>
        </is>
      </c>
      <c r="F521" t="inlineStr">
        <is>
          <t>FMDAIIM1000000</t>
        </is>
      </c>
      <c r="G521" t="n">
        <v>18.6</v>
      </c>
      <c r="H521" t="n">
        <v>21.4</v>
      </c>
      <c r="I521" t="n">
        <v>20.5</v>
      </c>
      <c r="J521" t="n">
        <v>140</v>
      </c>
      <c r="K521" t="n">
        <v>103</v>
      </c>
      <c r="L521" t="n">
        <v>179</v>
      </c>
      <c r="M521" t="n">
        <v>84</v>
      </c>
      <c r="N521" s="81" t="n">
        <v>14</v>
      </c>
      <c r="O521" s="81" t="n">
        <v>3</v>
      </c>
      <c r="P521" s="81" t="n">
        <v>5</v>
      </c>
      <c r="Q521" s="81" t="n"/>
      <c r="R521" s="81" t="n"/>
      <c r="S521" s="81" t="n"/>
      <c r="T521" s="81" t="n"/>
      <c r="U521" s="81" t="n"/>
      <c r="V521" s="81" t="n"/>
      <c r="W521" t="n">
        <v>22</v>
      </c>
      <c r="X521" t="n">
        <v>3802</v>
      </c>
      <c r="Y521" s="127" t="n">
        <v>0.015</v>
      </c>
      <c r="Z521" t="n">
        <v>2</v>
      </c>
      <c r="AA521" t="n">
        <v>18</v>
      </c>
    </row>
    <row r="522">
      <c r="A522" t="n">
        <v>2021</v>
      </c>
      <c r="B522" t="n">
        <v>4</v>
      </c>
      <c r="D522" t="n">
        <v>99</v>
      </c>
      <c r="E522" t="inlineStr">
        <is>
          <t>فوم تغليف علوى يمين خلفى11قدم  PDFRP0143</t>
        </is>
      </c>
      <c r="F522" t="inlineStr">
        <is>
          <t>FMDAIIM2000000</t>
        </is>
      </c>
      <c r="G522" t="n">
        <v>18.6</v>
      </c>
      <c r="H522" t="n">
        <v>21.4</v>
      </c>
      <c r="I522" t="n">
        <v>20.5</v>
      </c>
      <c r="J522" t="n">
        <v>140</v>
      </c>
      <c r="K522" t="n">
        <v>103</v>
      </c>
      <c r="L522" t="n">
        <v>179</v>
      </c>
      <c r="M522" t="n">
        <v>84</v>
      </c>
      <c r="N522" s="81" t="n">
        <v>14</v>
      </c>
      <c r="O522" s="81" t="n">
        <v>3</v>
      </c>
      <c r="P522" s="81" t="n">
        <v>5</v>
      </c>
      <c r="Q522" s="81" t="n"/>
      <c r="R522" s="81" t="n"/>
      <c r="S522" s="81" t="n"/>
      <c r="T522" s="81" t="n"/>
      <c r="U522" s="81" t="n"/>
      <c r="V522" s="81" t="n"/>
      <c r="W522" t="n">
        <v>22</v>
      </c>
      <c r="X522" t="n">
        <v>3802</v>
      </c>
      <c r="Y522" s="127" t="n">
        <v>0.015</v>
      </c>
      <c r="Z522" t="n">
        <v>2</v>
      </c>
      <c r="AA522" t="n">
        <v>18</v>
      </c>
    </row>
    <row r="523">
      <c r="A523" t="n">
        <v>2021</v>
      </c>
      <c r="B523" t="n">
        <v>4</v>
      </c>
      <c r="D523" t="n">
        <v>12</v>
      </c>
      <c r="E523" t="inlineStr">
        <is>
          <t>فوم جانب حمايه شمال</t>
        </is>
      </c>
      <c r="F523" t="inlineStr">
        <is>
          <t>FMDACI40000000</t>
        </is>
      </c>
      <c r="G523" t="n">
        <v>197.16</v>
      </c>
      <c r="H523" t="n">
        <v>226.84</v>
      </c>
      <c r="I523" t="n">
        <v>216.9</v>
      </c>
      <c r="J523" t="n">
        <v>37</v>
      </c>
      <c r="K523" t="n">
        <v>195</v>
      </c>
      <c r="L523" t="n">
        <v>55</v>
      </c>
      <c r="M523" t="n">
        <v>134</v>
      </c>
      <c r="N523" s="81" t="n">
        <v>20</v>
      </c>
      <c r="O523" s="81" t="n">
        <v>2</v>
      </c>
      <c r="P523" s="81" t="n">
        <v>22</v>
      </c>
      <c r="Q523" s="81" t="n">
        <v>2</v>
      </c>
      <c r="R523" s="81" t="n"/>
      <c r="S523" s="81" t="n"/>
      <c r="T523" s="81" t="n"/>
      <c r="U523" s="81" t="n"/>
      <c r="V523" s="81" t="n"/>
      <c r="W523" t="n">
        <v>46</v>
      </c>
      <c r="X523" t="n">
        <v>2726</v>
      </c>
      <c r="Y523" s="127" t="n">
        <v>0.02</v>
      </c>
      <c r="Z523" t="n">
        <v>6</v>
      </c>
      <c r="AA523" t="n">
        <v>22</v>
      </c>
    </row>
    <row r="524">
      <c r="A524" t="n">
        <v>2021</v>
      </c>
      <c r="B524" t="n">
        <v>4</v>
      </c>
      <c r="D524" t="n">
        <v>11</v>
      </c>
      <c r="E524" t="inlineStr">
        <is>
          <t>فوم جانب حمايه يمين</t>
        </is>
      </c>
      <c r="F524" t="inlineStr">
        <is>
          <t>FMDACI30000000</t>
        </is>
      </c>
      <c r="G524" t="n">
        <v>197.16</v>
      </c>
      <c r="H524" t="n">
        <v>226.84</v>
      </c>
      <c r="I524" t="n">
        <v>223.5</v>
      </c>
      <c r="J524" t="n">
        <v>37</v>
      </c>
      <c r="K524" t="n">
        <v>195</v>
      </c>
      <c r="L524" t="n">
        <v>55</v>
      </c>
      <c r="M524" t="n">
        <v>134</v>
      </c>
      <c r="N524" s="81" t="n">
        <v>23</v>
      </c>
      <c r="O524" s="81" t="n">
        <v>10</v>
      </c>
      <c r="P524" s="81" t="n">
        <v>18</v>
      </c>
      <c r="Q524" s="81" t="n"/>
      <c r="R524" s="81" t="n"/>
      <c r="S524" s="81" t="n"/>
      <c r="T524" s="81" t="n"/>
      <c r="U524" s="81" t="n"/>
      <c r="V524" s="81" t="n"/>
      <c r="W524" t="n">
        <v>51</v>
      </c>
      <c r="X524" t="n">
        <v>2731</v>
      </c>
      <c r="Y524" s="127" t="n">
        <v>0.02</v>
      </c>
      <c r="Z524" t="n">
        <v>6</v>
      </c>
      <c r="AA524" t="n">
        <v>22</v>
      </c>
    </row>
    <row r="525">
      <c r="A525" t="n">
        <v>2021</v>
      </c>
      <c r="B525" t="n">
        <v>4</v>
      </c>
      <c r="D525" t="n">
        <v>183</v>
      </c>
      <c r="E525" t="inlineStr">
        <is>
          <t>فوم حمايةالعداد</t>
        </is>
      </c>
      <c r="F525" t="inlineStr">
        <is>
          <t>FMENCI40000000</t>
        </is>
      </c>
      <c r="G525" t="n">
        <v>2.79</v>
      </c>
      <c r="H525" t="n">
        <v>3.21</v>
      </c>
      <c r="I525" t="n">
        <v>3</v>
      </c>
      <c r="J525" t="n">
        <v>508</v>
      </c>
      <c r="K525" t="n">
        <v>85</v>
      </c>
      <c r="L525" t="n">
        <v>455</v>
      </c>
      <c r="M525" t="n">
        <v>95</v>
      </c>
      <c r="N525" s="81" t="n">
        <v>30</v>
      </c>
      <c r="O525" s="81" t="n">
        <v>70</v>
      </c>
      <c r="P525" s="81" t="n">
        <v>40</v>
      </c>
      <c r="Q525" s="81" t="n"/>
      <c r="R525" s="81" t="n">
        <v>10</v>
      </c>
      <c r="S525" s="81" t="n"/>
      <c r="T525" s="81" t="n"/>
      <c r="U525" s="81" t="n"/>
      <c r="V525" s="81" t="n"/>
      <c r="W525" t="n">
        <v>150</v>
      </c>
      <c r="X525" t="n">
        <v>1150</v>
      </c>
      <c r="Y525" s="127" t="n">
        <v>0.02</v>
      </c>
      <c r="Z525" t="n">
        <v>1</v>
      </c>
      <c r="AA525" t="n">
        <v>24</v>
      </c>
    </row>
    <row r="526">
      <c r="A526" t="n">
        <v>2021</v>
      </c>
      <c r="B526" t="n">
        <v>4</v>
      </c>
      <c r="D526" t="n">
        <v>25</v>
      </c>
      <c r="E526" t="inlineStr">
        <is>
          <t>فوم زوايا فيكتوريا اماميه PDAWP6024</t>
        </is>
      </c>
      <c r="F526" t="inlineStr">
        <is>
          <t>FMDAIIF3000000</t>
        </is>
      </c>
      <c r="G526" t="n">
        <v>150.66</v>
      </c>
      <c r="H526" t="n">
        <v>173.34</v>
      </c>
      <c r="I526" t="n">
        <v>168.7</v>
      </c>
      <c r="J526" t="n">
        <v>145</v>
      </c>
      <c r="K526" t="n">
        <v>99</v>
      </c>
      <c r="L526" t="n">
        <v>140</v>
      </c>
      <c r="M526" t="n">
        <v>103</v>
      </c>
      <c r="N526" s="81" t="n">
        <v>32</v>
      </c>
      <c r="O526" s="81" t="n">
        <v>18</v>
      </c>
      <c r="P526" s="81" t="n">
        <v>32</v>
      </c>
      <c r="Q526" s="81" t="n"/>
      <c r="R526" s="81" t="n"/>
      <c r="S526" s="81" t="n"/>
      <c r="T526" s="81" t="n"/>
      <c r="U526" s="81" t="n"/>
      <c r="V526" s="81" t="n"/>
      <c r="W526" t="n">
        <v>82</v>
      </c>
      <c r="X526" t="n">
        <v>8290</v>
      </c>
      <c r="Y526" s="127" t="n">
        <v>0.015</v>
      </c>
      <c r="Z526" t="n">
        <v>6</v>
      </c>
      <c r="AA526" t="n">
        <v>24</v>
      </c>
    </row>
    <row r="527">
      <c r="A527" t="n">
        <v>2021</v>
      </c>
      <c r="B527" t="n">
        <v>4</v>
      </c>
      <c r="D527" t="n">
        <v>24</v>
      </c>
      <c r="E527" t="inlineStr">
        <is>
          <t>فوم زوايا فيكتوريا خلفيه PDAWP6025</t>
        </is>
      </c>
      <c r="F527" t="inlineStr">
        <is>
          <t>FMDAIIF4000000</t>
        </is>
      </c>
      <c r="G527" t="n">
        <v>154.38</v>
      </c>
      <c r="H527" t="n">
        <v>177.62</v>
      </c>
      <c r="I527" t="n">
        <v>166.6</v>
      </c>
      <c r="J527" t="n">
        <v>145</v>
      </c>
      <c r="K527" t="n">
        <v>99</v>
      </c>
      <c r="L527" t="n">
        <v>140</v>
      </c>
      <c r="M527" t="n">
        <v>103</v>
      </c>
      <c r="N527" s="81" t="n">
        <v>33</v>
      </c>
      <c r="O527" s="81" t="n">
        <v>16</v>
      </c>
      <c r="P527" s="81" t="n">
        <v>28</v>
      </c>
      <c r="Q527" s="81" t="n"/>
      <c r="R527" s="81" t="n"/>
      <c r="S527" s="81" t="n"/>
      <c r="T527" s="81" t="n"/>
      <c r="U527" s="81" t="n"/>
      <c r="V527" s="81" t="n"/>
      <c r="W527" t="n">
        <v>77</v>
      </c>
      <c r="X527" t="n">
        <v>8285</v>
      </c>
      <c r="Y527" s="127" t="n">
        <v>0.015</v>
      </c>
      <c r="Z527" t="n">
        <v>6</v>
      </c>
      <c r="AA527" t="n">
        <v>24</v>
      </c>
    </row>
    <row r="528">
      <c r="A528" t="n">
        <v>2021</v>
      </c>
      <c r="B528" t="n">
        <v>4</v>
      </c>
      <c r="D528" t="n">
        <v>440</v>
      </c>
      <c r="E528" t="inlineStr">
        <is>
          <t>فوم طقم سخان زانوسى</t>
        </is>
      </c>
      <c r="F528" t="inlineStr">
        <is>
          <t>FMDAHIN30000000</t>
        </is>
      </c>
      <c r="G528" t="n">
        <v>239.94</v>
      </c>
      <c r="H528" t="n">
        <v>276.06</v>
      </c>
      <c r="I528" t="n">
        <v>263</v>
      </c>
      <c r="J528" t="n">
        <v>90</v>
      </c>
      <c r="K528" t="n">
        <v>120</v>
      </c>
      <c r="L528" t="n">
        <v>107</v>
      </c>
      <c r="M528" t="n">
        <v>101</v>
      </c>
      <c r="N528" s="81" t="n">
        <v>3</v>
      </c>
      <c r="O528" s="81" t="n">
        <v>2</v>
      </c>
      <c r="P528" s="81" t="n">
        <v>4</v>
      </c>
      <c r="Q528" s="81" t="n"/>
      <c r="R528" s="81" t="n"/>
      <c r="S528" s="81" t="n"/>
      <c r="T528" s="81" t="n"/>
      <c r="U528" s="81" t="n"/>
      <c r="V528" s="81" t="n"/>
      <c r="W528" t="n">
        <v>9</v>
      </c>
      <c r="X528" t="n">
        <v>997</v>
      </c>
      <c r="Y528" s="127" t="n">
        <v>0.015</v>
      </c>
      <c r="Z528" t="n">
        <v>1</v>
      </c>
      <c r="AA528" t="n">
        <v>20</v>
      </c>
    </row>
    <row r="529">
      <c r="A529" t="n">
        <v>2021</v>
      </c>
      <c r="B529" t="n">
        <v>4</v>
      </c>
      <c r="D529" t="n">
        <v>155</v>
      </c>
      <c r="E529" t="inlineStr">
        <is>
          <t>فوم طقم سخان غاز 10 لتر</t>
        </is>
      </c>
      <c r="F529" t="inlineStr">
        <is>
          <t>FMDAHI6000000</t>
        </is>
      </c>
      <c r="G529" t="n">
        <v>113.46</v>
      </c>
      <c r="H529" t="n">
        <v>130.54</v>
      </c>
      <c r="I529" t="n">
        <v>128.1</v>
      </c>
      <c r="J529" t="n">
        <v>61</v>
      </c>
      <c r="K529" t="n">
        <v>177</v>
      </c>
      <c r="L529" t="n">
        <v>93</v>
      </c>
      <c r="M529" t="n">
        <v>116</v>
      </c>
      <c r="N529" s="81" t="n">
        <v>18</v>
      </c>
      <c r="O529" s="81" t="n">
        <v>5</v>
      </c>
      <c r="P529" s="81" t="n">
        <v>12</v>
      </c>
      <c r="Q529" s="81" t="n"/>
      <c r="R529" s="81" t="n"/>
      <c r="S529" s="81" t="n"/>
      <c r="T529" s="81" t="n"/>
      <c r="U529" s="81" t="n"/>
      <c r="V529" s="81" t="n"/>
      <c r="W529" t="n">
        <v>35</v>
      </c>
      <c r="X529" t="n">
        <v>2723</v>
      </c>
      <c r="Y529" s="127" t="n">
        <v>0.02</v>
      </c>
      <c r="Z529" t="n">
        <v>2</v>
      </c>
      <c r="AA529" t="n">
        <v>18</v>
      </c>
    </row>
    <row r="530">
      <c r="A530" t="n">
        <v>2021</v>
      </c>
      <c r="B530" t="n">
        <v>4</v>
      </c>
      <c r="D530" t="n">
        <v>749</v>
      </c>
      <c r="E530" t="inlineStr">
        <is>
          <t>فوم علبه 124 سفلى P</t>
        </is>
      </c>
      <c r="F530" t="inlineStr">
        <is>
          <t>FMPRCB30000000</t>
        </is>
      </c>
      <c r="G530" t="n">
        <v>613.8</v>
      </c>
      <c r="H530" t="n">
        <v>706.2</v>
      </c>
      <c r="J530" t="n">
        <v>13</v>
      </c>
      <c r="K530" t="n">
        <v>277</v>
      </c>
      <c r="L530" t="n">
        <v>17</v>
      </c>
      <c r="M530" t="n">
        <v>215</v>
      </c>
      <c r="N530" s="81" t="n">
        <v>2</v>
      </c>
      <c r="O530" s="81" t="n">
        <v>5</v>
      </c>
      <c r="P530" s="81" t="n">
        <v>5</v>
      </c>
      <c r="Q530" s="81" t="n"/>
      <c r="R530" s="81" t="n"/>
      <c r="S530" s="81" t="n"/>
      <c r="T530" s="81" t="n"/>
      <c r="U530" s="81" t="n"/>
      <c r="V530" s="81" t="n"/>
      <c r="W530" t="n">
        <v>12</v>
      </c>
      <c r="X530" t="n">
        <v>12</v>
      </c>
      <c r="Y530" s="127" t="n">
        <v>0.02</v>
      </c>
      <c r="Z530" t="n">
        <v>1</v>
      </c>
      <c r="AA530" t="n">
        <v>18</v>
      </c>
    </row>
    <row r="531">
      <c r="A531" t="n">
        <v>2021</v>
      </c>
      <c r="B531" t="n">
        <v>4</v>
      </c>
      <c r="D531" t="n">
        <v>605</v>
      </c>
      <c r="E531" t="inlineStr">
        <is>
          <t>فوم علبه 124 علوى P</t>
        </is>
      </c>
      <c r="F531" t="inlineStr">
        <is>
          <t>FMPRCB20000000</t>
        </is>
      </c>
      <c r="G531" t="n">
        <v>588.6900000000001</v>
      </c>
      <c r="H531" t="n">
        <v>677.3099999999999</v>
      </c>
      <c r="J531" t="n">
        <v>13</v>
      </c>
      <c r="K531" t="n">
        <v>277</v>
      </c>
      <c r="L531" t="n">
        <v>17</v>
      </c>
      <c r="M531" t="n">
        <v>215</v>
      </c>
      <c r="N531" s="81" t="n">
        <v>6</v>
      </c>
      <c r="O531" s="81" t="n">
        <v>4</v>
      </c>
      <c r="P531" s="81" t="n">
        <v>4</v>
      </c>
      <c r="Q531" s="81" t="n"/>
      <c r="R531" s="81" t="n"/>
      <c r="S531" s="81" t="n"/>
      <c r="T531" s="81" t="n"/>
      <c r="U531" s="81" t="n"/>
      <c r="V531" s="81" t="n"/>
      <c r="W531" t="n">
        <v>14</v>
      </c>
      <c r="X531" t="n">
        <v>14</v>
      </c>
      <c r="Y531" s="127" t="n">
        <v>0.02</v>
      </c>
      <c r="Z531" t="n">
        <v>1</v>
      </c>
      <c r="AA531" t="n">
        <v>18</v>
      </c>
    </row>
    <row r="532">
      <c r="A532" t="n">
        <v>2021</v>
      </c>
      <c r="B532" t="n">
        <v>4</v>
      </c>
      <c r="D532" t="n">
        <v>142</v>
      </c>
      <c r="E532" t="inlineStr">
        <is>
          <t>فوم قاعده 60*60</t>
        </is>
      </c>
      <c r="F532" t="inlineStr">
        <is>
          <t>FMDACI16060000</t>
        </is>
      </c>
      <c r="G532" t="n">
        <v>326.43</v>
      </c>
      <c r="H532" t="n">
        <v>375.57</v>
      </c>
      <c r="J532" t="n">
        <v>68</v>
      </c>
      <c r="K532" t="n">
        <v>212</v>
      </c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X532" t="n">
        <v>105</v>
      </c>
      <c r="Y532" s="127" t="n">
        <v>0.02</v>
      </c>
      <c r="Z532" t="n">
        <v>1</v>
      </c>
      <c r="AA532" t="n">
        <v>22</v>
      </c>
    </row>
    <row r="533">
      <c r="A533" t="n">
        <v>2021</v>
      </c>
      <c r="B533" t="n">
        <v>4</v>
      </c>
      <c r="D533" t="n">
        <v>131</v>
      </c>
      <c r="E533" t="inlineStr">
        <is>
          <t>فوم كوش 130</t>
        </is>
      </c>
      <c r="F533" t="inlineStr">
        <is>
          <t>FMDACI51300000</t>
        </is>
      </c>
      <c r="G533" t="n">
        <v>9.300000000000001</v>
      </c>
      <c r="H533" t="n">
        <v>10.7</v>
      </c>
      <c r="I533" t="n">
        <v>9.6</v>
      </c>
      <c r="J533" t="n">
        <v>772</v>
      </c>
      <c r="K533" t="n">
        <v>117</v>
      </c>
      <c r="L533" t="n">
        <v>921</v>
      </c>
      <c r="M533" t="n">
        <v>98</v>
      </c>
      <c r="N533" s="81" t="n">
        <v>15</v>
      </c>
      <c r="O533" s="81" t="n">
        <v>28</v>
      </c>
      <c r="P533" s="81" t="n">
        <v>10</v>
      </c>
      <c r="Q533" s="81" t="n"/>
      <c r="R533" s="81" t="n">
        <v>6</v>
      </c>
      <c r="S533" s="81" t="n"/>
      <c r="T533" s="81" t="n"/>
      <c r="U533" s="81" t="n"/>
      <c r="V533" s="81" t="n"/>
      <c r="W533" t="n">
        <v>59</v>
      </c>
      <c r="X533" t="n">
        <v>14859</v>
      </c>
      <c r="Y533" s="127" t="n">
        <v>0.02</v>
      </c>
      <c r="Z533" t="n">
        <v>2</v>
      </c>
      <c r="AA533" t="n">
        <v>18</v>
      </c>
    </row>
    <row r="534">
      <c r="A534" t="n">
        <v>2021</v>
      </c>
      <c r="B534" t="n">
        <v>4</v>
      </c>
      <c r="D534" t="n">
        <v>81</v>
      </c>
      <c r="E534" t="inlineStr">
        <is>
          <t>قاعدة بوتجاز 90 تصدير</t>
        </is>
      </c>
      <c r="F534" t="inlineStr">
        <is>
          <t>FMDACI49000001</t>
        </is>
      </c>
      <c r="G534" t="n">
        <v>360.84</v>
      </c>
      <c r="H534" t="n">
        <v>415.16</v>
      </c>
      <c r="I534" t="n">
        <v>394.1</v>
      </c>
      <c r="J534" t="n">
        <v>60</v>
      </c>
      <c r="K534" t="n">
        <v>120</v>
      </c>
      <c r="L534" t="n">
        <v>65</v>
      </c>
      <c r="M534" t="n">
        <v>111</v>
      </c>
      <c r="N534" s="81" t="n">
        <v>22</v>
      </c>
      <c r="O534" s="81" t="n">
        <v>6</v>
      </c>
      <c r="P534" s="81" t="n">
        <v>17</v>
      </c>
      <c r="Q534" s="81" t="n">
        <v>3</v>
      </c>
      <c r="R534" s="81" t="n"/>
      <c r="S534" s="81" t="n"/>
      <c r="T534" s="81" t="n"/>
      <c r="U534" s="81" t="n"/>
      <c r="V534" s="81" t="n"/>
      <c r="W534" t="n">
        <v>48</v>
      </c>
      <c r="X534" t="n">
        <v>2558</v>
      </c>
      <c r="Y534" s="127" t="n">
        <v>0.015</v>
      </c>
      <c r="Z534" t="n">
        <v>4</v>
      </c>
      <c r="AA534" t="n">
        <v>22</v>
      </c>
    </row>
    <row r="535">
      <c r="A535" t="n">
        <v>2021</v>
      </c>
      <c r="B535" t="n">
        <v>4</v>
      </c>
      <c r="D535" t="n">
        <v>623</v>
      </c>
      <c r="E535" t="inlineStr">
        <is>
          <t>قاعدة غساله 10 كيلو فوق اتوماتيك p0000001388248</t>
        </is>
      </c>
      <c r="F535" t="inlineStr">
        <is>
          <t>FMCFII11088248</t>
        </is>
      </c>
      <c r="G535" t="n">
        <v>551.0201</v>
      </c>
      <c r="H535" t="n">
        <v>646.9799</v>
      </c>
      <c r="I535" t="n">
        <v>638.5</v>
      </c>
      <c r="J535" t="n">
        <v>18</v>
      </c>
      <c r="K535" t="n">
        <v>200</v>
      </c>
      <c r="L535" t="n">
        <v>26</v>
      </c>
      <c r="M535" t="n">
        <v>140</v>
      </c>
      <c r="N535" s="81" t="n">
        <v>21</v>
      </c>
      <c r="O535" s="81" t="n">
        <v>5</v>
      </c>
      <c r="P535" s="81" t="n">
        <v>9</v>
      </c>
      <c r="Q535" s="81" t="n"/>
      <c r="R535" s="81" t="n"/>
      <c r="S535" s="81" t="n"/>
      <c r="T535" s="81" t="n"/>
      <c r="U535" s="81" t="n"/>
      <c r="V535" s="81" t="n"/>
      <c r="W535" t="n">
        <v>35</v>
      </c>
      <c r="X535" t="n">
        <v>1625</v>
      </c>
      <c r="Y535" s="127" t="n">
        <v>0.015</v>
      </c>
      <c r="Z535" t="n">
        <v>5</v>
      </c>
      <c r="AA535" t="n">
        <v>25</v>
      </c>
    </row>
    <row r="536">
      <c r="A536" t="n">
        <v>2021</v>
      </c>
      <c r="B536" t="n">
        <v>4</v>
      </c>
      <c r="D536" t="n">
        <v>627</v>
      </c>
      <c r="E536" t="inlineStr">
        <is>
          <t>قاعدة غساله 12 كيلو فوق اتوماتيك p73001989040</t>
        </is>
      </c>
      <c r="F536" t="inlineStr">
        <is>
          <t>FMCFII11289040</t>
        </is>
      </c>
      <c r="G536" t="n">
        <v>384.97815</v>
      </c>
      <c r="H536" t="n">
        <v>452.02185</v>
      </c>
      <c r="I536" t="n">
        <v>434.7</v>
      </c>
      <c r="J536" t="n">
        <v>18</v>
      </c>
      <c r="K536" t="n">
        <v>200</v>
      </c>
      <c r="L536" t="n">
        <v>25</v>
      </c>
      <c r="M536" t="n">
        <v>147</v>
      </c>
      <c r="N536" s="81" t="n">
        <v>8</v>
      </c>
      <c r="O536" s="81" t="n">
        <v>3</v>
      </c>
      <c r="P536" s="81" t="n">
        <v>9</v>
      </c>
      <c r="Q536" s="81" t="n"/>
      <c r="R536" s="81" t="n"/>
      <c r="S536" s="81" t="n"/>
      <c r="T536" s="81" t="n"/>
      <c r="U536" s="81" t="n"/>
      <c r="V536" s="81" t="n"/>
      <c r="W536" t="n">
        <v>20</v>
      </c>
      <c r="X536" t="n">
        <v>1130</v>
      </c>
      <c r="Y536" s="127" t="n">
        <v>0.015</v>
      </c>
      <c r="Z536" t="n">
        <v>4</v>
      </c>
      <c r="AA536" t="n">
        <v>25</v>
      </c>
    </row>
    <row r="537">
      <c r="A537" t="n">
        <v>2021</v>
      </c>
      <c r="B537" t="n">
        <v>4</v>
      </c>
      <c r="D537" t="n">
        <v>619</v>
      </c>
      <c r="E537" t="inlineStr">
        <is>
          <t>قاعدة غساله 8 كيلو فوق اتوماتيك p0000001719080</t>
        </is>
      </c>
      <c r="F537" t="inlineStr">
        <is>
          <t>FMCFII10819080</t>
        </is>
      </c>
      <c r="G537" t="n">
        <v>385.98</v>
      </c>
      <c r="H537" t="n">
        <v>454.02</v>
      </c>
      <c r="I537" t="n">
        <v>441.2</v>
      </c>
      <c r="J537" t="n">
        <v>18</v>
      </c>
      <c r="K537" t="n">
        <v>200</v>
      </c>
      <c r="L537" t="n">
        <v>27</v>
      </c>
      <c r="M537" t="n">
        <v>138</v>
      </c>
      <c r="N537" s="81" t="n">
        <v>5</v>
      </c>
      <c r="O537" s="81" t="n">
        <v>1</v>
      </c>
      <c r="P537" s="81" t="n">
        <v>5</v>
      </c>
      <c r="Q537" s="81" t="n"/>
      <c r="R537" s="81" t="n"/>
      <c r="S537" s="81" t="n"/>
      <c r="T537" s="81" t="n"/>
      <c r="U537" s="81" t="n"/>
      <c r="V537" s="81" t="n"/>
      <c r="W537" t="n">
        <v>11</v>
      </c>
      <c r="X537" t="n">
        <v>881</v>
      </c>
      <c r="Y537" s="127" t="n">
        <v>0.015</v>
      </c>
      <c r="Z537" t="n">
        <v>3</v>
      </c>
      <c r="AA537" t="n">
        <v>25</v>
      </c>
    </row>
    <row r="538">
      <c r="A538" t="n">
        <v>2021</v>
      </c>
      <c r="B538" t="n">
        <v>4</v>
      </c>
      <c r="D538" t="n">
        <v>624</v>
      </c>
      <c r="E538" t="inlineStr">
        <is>
          <t>كفر غساله 10 كيلو فوق اتوماتيك 16338000004067</t>
        </is>
      </c>
      <c r="F538" t="inlineStr">
        <is>
          <t>FMCFII71004067</t>
        </is>
      </c>
      <c r="G538" t="n">
        <v>344.0426</v>
      </c>
      <c r="H538" t="n">
        <v>403.9574</v>
      </c>
      <c r="I538" t="n">
        <v>387.6</v>
      </c>
      <c r="J538" t="n">
        <v>18</v>
      </c>
      <c r="K538" t="n">
        <v>200</v>
      </c>
      <c r="L538" t="n">
        <v>26</v>
      </c>
      <c r="M538" t="n">
        <v>140</v>
      </c>
      <c r="N538" s="81" t="n">
        <v>18</v>
      </c>
      <c r="O538" s="81" t="n">
        <v>7</v>
      </c>
      <c r="P538" s="81" t="n">
        <v>14</v>
      </c>
      <c r="Q538" s="81" t="n"/>
      <c r="R538" s="81" t="n"/>
      <c r="S538" s="81" t="n"/>
      <c r="T538" s="81" t="n"/>
      <c r="U538" s="81" t="n"/>
      <c r="V538" s="81" t="n"/>
      <c r="W538" t="n">
        <v>39</v>
      </c>
      <c r="X538" t="n">
        <v>1629</v>
      </c>
      <c r="Y538" s="127" t="n">
        <v>0.015</v>
      </c>
      <c r="Z538" t="n">
        <v>5</v>
      </c>
      <c r="AA538" t="n">
        <v>25</v>
      </c>
    </row>
    <row r="539">
      <c r="A539" t="n">
        <v>2021</v>
      </c>
      <c r="B539" t="n">
        <v>4</v>
      </c>
      <c r="D539" t="n">
        <v>628</v>
      </c>
      <c r="E539" t="inlineStr">
        <is>
          <t>كفر غساله 12 كيلو فوق اتوماتيك 16338000004068</t>
        </is>
      </c>
      <c r="F539" t="inlineStr">
        <is>
          <t>FMCFII71204068</t>
        </is>
      </c>
      <c r="G539" t="n">
        <v>303.996</v>
      </c>
      <c r="H539" t="n">
        <v>356.004</v>
      </c>
      <c r="I539" t="n">
        <v>326.5</v>
      </c>
      <c r="J539" t="n">
        <v>18</v>
      </c>
      <c r="K539" t="n">
        <v>200</v>
      </c>
      <c r="L539" t="n">
        <v>25</v>
      </c>
      <c r="M539" t="n">
        <v>147</v>
      </c>
      <c r="N539" s="81" t="n">
        <v>10</v>
      </c>
      <c r="O539" s="81" t="n">
        <v>4</v>
      </c>
      <c r="P539" s="81" t="n">
        <v>7</v>
      </c>
      <c r="Q539" s="81" t="n"/>
      <c r="R539" s="81" t="n"/>
      <c r="S539" s="81" t="n"/>
      <c r="T539" s="81" t="n"/>
      <c r="U539" s="81" t="n"/>
      <c r="V539" s="81" t="n"/>
      <c r="W539" t="n">
        <v>21</v>
      </c>
      <c r="X539" t="n">
        <v>1131</v>
      </c>
      <c r="Y539" s="127" t="n">
        <v>0.015</v>
      </c>
      <c r="Z539" t="n">
        <v>4</v>
      </c>
      <c r="AA539" t="n">
        <v>25</v>
      </c>
    </row>
    <row r="540">
      <c r="A540" t="n">
        <v>2021</v>
      </c>
      <c r="B540" t="n">
        <v>4</v>
      </c>
      <c r="D540" t="n">
        <v>620</v>
      </c>
      <c r="E540" t="inlineStr">
        <is>
          <t>كفر غساله 8  كيلو فوق اتوماتيك 16338000005663</t>
        </is>
      </c>
      <c r="F540" t="inlineStr">
        <is>
          <t>FMCFII70805663</t>
        </is>
      </c>
      <c r="G540" t="n">
        <v>214.0105</v>
      </c>
      <c r="H540" t="n">
        <v>251.9895</v>
      </c>
      <c r="I540" t="n">
        <v>237.6</v>
      </c>
      <c r="J540" t="n">
        <v>18</v>
      </c>
      <c r="K540" t="n">
        <v>200</v>
      </c>
      <c r="L540" t="n">
        <v>27</v>
      </c>
      <c r="M540" t="n">
        <v>138</v>
      </c>
      <c r="N540" s="81" t="n">
        <v>7</v>
      </c>
      <c r="O540" s="81" t="n">
        <v>2</v>
      </c>
      <c r="P540" s="81" t="n">
        <v>5</v>
      </c>
      <c r="Q540" s="81" t="n"/>
      <c r="R540" s="81" t="n"/>
      <c r="S540" s="81" t="n"/>
      <c r="T540" s="81" t="n"/>
      <c r="U540" s="81" t="n"/>
      <c r="V540" s="81" t="n"/>
      <c r="W540" t="n">
        <v>14</v>
      </c>
      <c r="X540" t="n">
        <v>884</v>
      </c>
      <c r="Y540" s="127" t="n">
        <v>0.015</v>
      </c>
      <c r="Z540" t="n">
        <v>3</v>
      </c>
      <c r="AA540" t="n">
        <v>25</v>
      </c>
    </row>
    <row r="541">
      <c r="A541" t="n">
        <v>2021</v>
      </c>
      <c r="B541" t="n">
        <v>5</v>
      </c>
      <c r="C541" t="inlineStr">
        <is>
          <t>303xj</t>
        </is>
      </c>
      <c r="D541" t="n">
        <v>49</v>
      </c>
      <c r="E541" t="inlineStr">
        <is>
          <t xml:space="preserve"> LgWashing machine (Cover)</t>
        </is>
      </c>
      <c r="F541" t="inlineStr">
        <is>
          <t>FMLGEI20000000</t>
        </is>
      </c>
      <c r="G541" t="n">
        <v>95.5</v>
      </c>
      <c r="H541" t="n">
        <v>104.5</v>
      </c>
      <c r="I541" t="n">
        <v>103.9</v>
      </c>
      <c r="J541" t="n">
        <v>101</v>
      </c>
      <c r="K541" t="n">
        <v>107</v>
      </c>
      <c r="L541" t="n">
        <v>68</v>
      </c>
      <c r="M541" t="n">
        <v>105</v>
      </c>
      <c r="N541" s="81" t="n">
        <v>6</v>
      </c>
      <c r="O541" s="81" t="n">
        <v>2</v>
      </c>
      <c r="P541" s="81" t="n">
        <v>13</v>
      </c>
      <c r="Q541" s="81" t="n"/>
      <c r="R541" s="81" t="n"/>
      <c r="S541" s="81" t="n"/>
      <c r="T541" s="81" t="n"/>
      <c r="U541" s="81" t="n"/>
      <c r="V541" s="81" t="n"/>
      <c r="W541" t="n">
        <v>21</v>
      </c>
      <c r="X541" t="n">
        <v>1981</v>
      </c>
      <c r="Y541" s="127" t="n">
        <v>0.015</v>
      </c>
      <c r="Z541" t="n">
        <v>2</v>
      </c>
      <c r="AA541" t="n">
        <v>18</v>
      </c>
    </row>
    <row r="542">
      <c r="A542" t="n">
        <v>2021</v>
      </c>
      <c r="B542" t="n">
        <v>5</v>
      </c>
      <c r="C542" t="inlineStr">
        <is>
          <t>303xj</t>
        </is>
      </c>
      <c r="D542" t="n">
        <v>661</v>
      </c>
      <c r="E542" t="inlineStr">
        <is>
          <t xml:space="preserve"> MFZ67207201 75UP77Side</t>
        </is>
      </c>
      <c r="F542" t="inlineStr">
        <is>
          <t>FMLGEI475UP770</t>
        </is>
      </c>
      <c r="G542" t="n">
        <v>129.858</v>
      </c>
      <c r="H542" t="n">
        <v>147.798</v>
      </c>
      <c r="I542" t="n">
        <v>141.6</v>
      </c>
      <c r="J542" t="n">
        <v>20</v>
      </c>
      <c r="K542" t="n">
        <v>180</v>
      </c>
      <c r="L542" t="n">
        <v>20</v>
      </c>
      <c r="M542" t="n">
        <v>181</v>
      </c>
      <c r="N542" s="81" t="n">
        <v>17</v>
      </c>
      <c r="O542" s="81" t="n">
        <v>16</v>
      </c>
      <c r="P542" s="81" t="n">
        <v>22</v>
      </c>
      <c r="Q542" s="81" t="n">
        <v>1</v>
      </c>
      <c r="R542" s="81" t="n">
        <v>0</v>
      </c>
      <c r="S542" s="81" t="n"/>
      <c r="T542" s="81" t="n"/>
      <c r="U542" s="81" t="n"/>
      <c r="V542" s="81" t="n"/>
      <c r="W542" t="n">
        <v>55</v>
      </c>
      <c r="X542" t="n">
        <v>2017</v>
      </c>
      <c r="Y542" s="127" t="n">
        <v>0.015</v>
      </c>
      <c r="Z542" t="n">
        <v>6</v>
      </c>
      <c r="AA542" t="n">
        <v>16</v>
      </c>
    </row>
    <row r="543">
      <c r="A543" t="n">
        <v>2021</v>
      </c>
      <c r="B543" t="n">
        <v>5</v>
      </c>
      <c r="C543" t="inlineStr">
        <is>
          <t>303xj</t>
        </is>
      </c>
      <c r="D543" t="n">
        <v>10</v>
      </c>
      <c r="E543" t="inlineStr">
        <is>
          <t>(إفتا)S1B1 1754501</t>
        </is>
      </c>
      <c r="F543" t="inlineStr">
        <is>
          <t>FMAFTI10000000</t>
        </is>
      </c>
      <c r="G543" t="n">
        <v>44.64</v>
      </c>
      <c r="H543" t="n">
        <v>51.36</v>
      </c>
      <c r="I543" t="n">
        <v>49.3</v>
      </c>
      <c r="J543" t="n">
        <v>47</v>
      </c>
      <c r="K543" t="n">
        <v>154</v>
      </c>
      <c r="L543" t="n">
        <v>46</v>
      </c>
      <c r="M543" t="n">
        <v>156</v>
      </c>
      <c r="N543" s="81" t="n">
        <v>23</v>
      </c>
      <c r="O543" s="81" t="n">
        <v>14</v>
      </c>
      <c r="P543" s="81" t="n">
        <v>17</v>
      </c>
      <c r="Q543" s="81" t="n"/>
      <c r="R543" s="81" t="n"/>
      <c r="S543" s="81" t="n"/>
      <c r="T543" s="81" t="n"/>
      <c r="U543" s="81" t="n"/>
      <c r="V543" s="81" t="n"/>
      <c r="W543" t="n">
        <v>54</v>
      </c>
      <c r="X543" t="n">
        <v>894</v>
      </c>
      <c r="Y543" s="127" t="n">
        <v>0.02</v>
      </c>
      <c r="Z543" t="n">
        <v>3</v>
      </c>
      <c r="AA543" t="n">
        <v>18</v>
      </c>
    </row>
    <row r="544">
      <c r="A544" t="n">
        <v>2021</v>
      </c>
      <c r="B544" t="n">
        <v>5</v>
      </c>
      <c r="C544" t="inlineStr">
        <is>
          <t>303xj</t>
        </is>
      </c>
      <c r="D544" t="n">
        <v>13</v>
      </c>
      <c r="E544" t="inlineStr">
        <is>
          <t>(إفتا)S1B1 3397201</t>
        </is>
      </c>
      <c r="F544" t="inlineStr">
        <is>
          <t>FMAFTI30000000</t>
        </is>
      </c>
      <c r="G544" t="n">
        <v>33.36375</v>
      </c>
      <c r="H544" t="n">
        <v>38.38625</v>
      </c>
      <c r="I544" t="n">
        <v>37.1</v>
      </c>
      <c r="J544" t="n">
        <v>59</v>
      </c>
      <c r="K544" t="n">
        <v>122</v>
      </c>
      <c r="L544" t="n">
        <v>42</v>
      </c>
      <c r="M544" t="n">
        <v>175</v>
      </c>
      <c r="N544" s="81" t="n">
        <v>18</v>
      </c>
      <c r="O544" s="81" t="n">
        <v>10</v>
      </c>
      <c r="P544" s="81" t="n">
        <v>21</v>
      </c>
      <c r="Q544" s="81" t="n"/>
      <c r="R544" s="81" t="n"/>
      <c r="S544" s="81" t="n"/>
      <c r="T544" s="81" t="n"/>
      <c r="U544" s="81" t="n"/>
      <c r="V544" s="81" t="n"/>
      <c r="W544" t="n">
        <v>49</v>
      </c>
      <c r="X544" t="n">
        <v>1009</v>
      </c>
      <c r="Y544" s="127" t="n">
        <v>0.02</v>
      </c>
      <c r="Z544" t="n">
        <v>2</v>
      </c>
      <c r="AA544" t="n">
        <v>18</v>
      </c>
    </row>
    <row r="545">
      <c r="A545" t="n">
        <v>2021</v>
      </c>
      <c r="B545" t="n">
        <v>5</v>
      </c>
      <c r="C545" t="inlineStr">
        <is>
          <t>303xj</t>
        </is>
      </c>
      <c r="D545" t="n">
        <v>659</v>
      </c>
      <c r="E545" t="inlineStr">
        <is>
          <t>75UP77 MFZ65917901-  FRONT</t>
        </is>
      </c>
      <c r="F545" t="inlineStr">
        <is>
          <t>FMLGEI375UP770</t>
        </is>
      </c>
      <c r="G545" t="n">
        <v>283.241</v>
      </c>
      <c r="H545" t="n">
        <v>322.371</v>
      </c>
      <c r="J545" t="n">
        <v>40</v>
      </c>
      <c r="K545" t="n">
        <v>180</v>
      </c>
      <c r="L545" t="n">
        <v>53</v>
      </c>
      <c r="M545" t="n">
        <v>135</v>
      </c>
      <c r="N545" s="81" t="n"/>
      <c r="O545" s="81" t="n"/>
      <c r="P545" s="81" t="n">
        <v>3</v>
      </c>
      <c r="Q545" s="81" t="n"/>
      <c r="R545" s="81" t="n"/>
      <c r="S545" s="81" t="n"/>
      <c r="T545" s="81" t="n"/>
      <c r="U545" s="81" t="n"/>
      <c r="V545" s="81" t="n"/>
      <c r="W545" t="n">
        <v>3</v>
      </c>
      <c r="X545" t="n">
        <v>192</v>
      </c>
      <c r="Y545" s="127" t="n">
        <v>0.015</v>
      </c>
      <c r="Z545" t="n">
        <v>1</v>
      </c>
      <c r="AA545" t="n">
        <v>16</v>
      </c>
    </row>
    <row r="546">
      <c r="A546" t="n">
        <v>2021</v>
      </c>
      <c r="B546" t="n">
        <v>5</v>
      </c>
      <c r="C546" t="inlineStr">
        <is>
          <t>303xj</t>
        </is>
      </c>
      <c r="D546" t="n">
        <v>550</v>
      </c>
      <c r="E546" t="inlineStr">
        <is>
          <t>FRONT 43LM55</t>
        </is>
      </c>
      <c r="F546" t="inlineStr">
        <is>
          <t>FMLGEI43LM55FR</t>
        </is>
      </c>
      <c r="G546" t="n">
        <v>32.025</v>
      </c>
      <c r="H546" t="n">
        <v>38.045</v>
      </c>
      <c r="I546" t="n">
        <v>34.6</v>
      </c>
      <c r="J546" t="n">
        <v>108</v>
      </c>
      <c r="K546" t="n">
        <v>100</v>
      </c>
      <c r="L546" t="n">
        <v>106</v>
      </c>
      <c r="M546" t="n">
        <v>105</v>
      </c>
      <c r="N546" s="81" t="n">
        <v>21</v>
      </c>
      <c r="O546" s="81" t="n">
        <v>10</v>
      </c>
      <c r="P546" s="81" t="n">
        <v>21</v>
      </c>
      <c r="Q546" s="81" t="n"/>
      <c r="R546" s="81" t="n">
        <v>2</v>
      </c>
      <c r="S546" s="81" t="n"/>
      <c r="T546" s="81" t="n"/>
      <c r="U546" s="81" t="n"/>
      <c r="V546" s="81" t="n"/>
      <c r="W546" t="n">
        <v>54</v>
      </c>
      <c r="X546" t="n">
        <v>5454</v>
      </c>
      <c r="Y546" s="127" t="n">
        <v>0.015</v>
      </c>
      <c r="Z546" t="n">
        <v>3</v>
      </c>
      <c r="AA546" t="n">
        <v>16</v>
      </c>
    </row>
    <row r="547">
      <c r="A547" t="n">
        <v>2021</v>
      </c>
      <c r="B547" t="n">
        <v>5</v>
      </c>
      <c r="C547" t="inlineStr">
        <is>
          <t>303xj</t>
        </is>
      </c>
      <c r="D547" t="n">
        <v>449</v>
      </c>
      <c r="E547" t="inlineStr">
        <is>
          <t>FRONT 43LM63</t>
        </is>
      </c>
      <c r="F547" t="inlineStr">
        <is>
          <t>FMLGEI43LM63FR</t>
        </is>
      </c>
      <c r="G547" t="n">
        <v>40.986</v>
      </c>
      <c r="H547" t="n">
        <v>50.048</v>
      </c>
      <c r="I547" t="n">
        <v>45.9</v>
      </c>
      <c r="J547" t="n">
        <v>108</v>
      </c>
      <c r="K547" t="n">
        <v>100</v>
      </c>
      <c r="L547" t="n">
        <v>121</v>
      </c>
      <c r="M547" t="n">
        <v>90</v>
      </c>
      <c r="N547" s="81" t="n">
        <v>75</v>
      </c>
      <c r="O547" s="81" t="n">
        <v>39</v>
      </c>
      <c r="P547" s="81" t="n">
        <v>52</v>
      </c>
      <c r="Q547" s="81" t="n"/>
      <c r="R547" s="81" t="n"/>
      <c r="S547" s="81" t="n"/>
      <c r="T547" s="81" t="n"/>
      <c r="U547" s="81" t="n"/>
      <c r="V547" s="81" t="n"/>
      <c r="W547" t="n">
        <v>166</v>
      </c>
      <c r="X547" t="n">
        <v>11506</v>
      </c>
      <c r="Y547" s="127" t="n">
        <v>0.015</v>
      </c>
      <c r="Z547" t="n">
        <v>7</v>
      </c>
      <c r="AA547" t="n">
        <v>16</v>
      </c>
    </row>
    <row r="548">
      <c r="A548" t="n">
        <v>2021</v>
      </c>
      <c r="B548" t="n">
        <v>5</v>
      </c>
      <c r="C548" t="inlineStr">
        <is>
          <t>303xj</t>
        </is>
      </c>
      <c r="D548" t="n">
        <v>331</v>
      </c>
      <c r="E548" t="inlineStr">
        <is>
          <t>LG 43UJ63</t>
        </is>
      </c>
      <c r="F548" t="inlineStr">
        <is>
          <t>FMLGEI43630000</t>
        </is>
      </c>
      <c r="G548" t="n">
        <v>312.412</v>
      </c>
      <c r="H548" t="n">
        <v>355.572</v>
      </c>
      <c r="I548" t="n">
        <v>345.8</v>
      </c>
      <c r="J548" t="n">
        <v>110</v>
      </c>
      <c r="K548" t="n">
        <v>131</v>
      </c>
      <c r="L548" t="n">
        <v>108</v>
      </c>
      <c r="M548" t="n">
        <v>135</v>
      </c>
      <c r="N548" s="81" t="n">
        <v>10</v>
      </c>
      <c r="O548" s="81" t="n">
        <v>11</v>
      </c>
      <c r="P548" s="81" t="n">
        <v>15</v>
      </c>
      <c r="Q548" s="81" t="n"/>
      <c r="R548" s="81" t="n"/>
      <c r="S548" s="81" t="n"/>
      <c r="T548" s="81" t="n"/>
      <c r="U548" s="81" t="n"/>
      <c r="V548" s="81" t="n"/>
      <c r="W548" t="n">
        <v>36</v>
      </c>
      <c r="X548" t="n">
        <v>1248</v>
      </c>
      <c r="Y548" s="127" t="n">
        <v>0.015</v>
      </c>
      <c r="Z548" t="n">
        <v>3</v>
      </c>
      <c r="AA548" t="n">
        <v>16</v>
      </c>
    </row>
    <row r="549">
      <c r="A549" t="n">
        <v>2021</v>
      </c>
      <c r="B549" t="n">
        <v>5</v>
      </c>
      <c r="C549" t="inlineStr">
        <is>
          <t>303xj</t>
        </is>
      </c>
      <c r="D549" t="n">
        <v>556</v>
      </c>
      <c r="E549" t="inlineStr">
        <is>
          <t>LG 65 UM 73 top&amp;bottom</t>
        </is>
      </c>
      <c r="F549" t="inlineStr">
        <is>
          <t>FMLGEI65UM7301</t>
        </is>
      </c>
      <c r="G549" t="n">
        <v>1003.106</v>
      </c>
      <c r="H549" t="n">
        <v>1141.686</v>
      </c>
      <c r="I549" t="n">
        <v>1090.4</v>
      </c>
      <c r="J549" t="n">
        <v>20</v>
      </c>
      <c r="K549" t="n">
        <v>180</v>
      </c>
      <c r="L549" t="n">
        <v>21</v>
      </c>
      <c r="M549" t="n">
        <v>174</v>
      </c>
      <c r="N549" s="81" t="n">
        <v>24</v>
      </c>
      <c r="O549" s="81" t="n">
        <v>26</v>
      </c>
      <c r="P549" s="81" t="n">
        <v>32</v>
      </c>
      <c r="Q549" s="81" t="n">
        <v>1</v>
      </c>
      <c r="R549" s="81" t="n">
        <v>4</v>
      </c>
      <c r="S549" s="81" t="n"/>
      <c r="T549" s="81" t="n"/>
      <c r="U549" s="81" t="n"/>
      <c r="V549" s="81" t="n"/>
      <c r="W549" t="n">
        <v>85</v>
      </c>
      <c r="X549" t="n">
        <v>2413</v>
      </c>
      <c r="Y549" s="127" t="n">
        <v>0.015</v>
      </c>
      <c r="Z549" t="n">
        <v>8</v>
      </c>
      <c r="AA549" t="n">
        <v>16</v>
      </c>
    </row>
    <row r="550">
      <c r="A550" t="n">
        <v>2021</v>
      </c>
      <c r="B550" t="n">
        <v>5</v>
      </c>
      <c r="C550" t="inlineStr">
        <is>
          <t>303xj</t>
        </is>
      </c>
      <c r="D550" t="n">
        <v>668</v>
      </c>
      <c r="E550" t="inlineStr">
        <is>
          <t>LG 65UP77 FRONT</t>
        </is>
      </c>
      <c r="F550" t="inlineStr">
        <is>
          <t>FMLGEI365UP770</t>
        </is>
      </c>
      <c r="G550" t="n">
        <v>96.923</v>
      </c>
      <c r="H550" t="n">
        <v>110.313</v>
      </c>
      <c r="I550" t="n">
        <v>109.5</v>
      </c>
      <c r="J550" t="n">
        <v>103</v>
      </c>
      <c r="K550" t="n">
        <v>70</v>
      </c>
      <c r="L550" t="n">
        <v>63</v>
      </c>
      <c r="M550" t="n">
        <v>117</v>
      </c>
      <c r="N550" s="81" t="n">
        <v>27</v>
      </c>
      <c r="O550" s="81" t="n">
        <v>4</v>
      </c>
      <c r="P550" s="81" t="n">
        <v>16</v>
      </c>
      <c r="Q550" s="81" t="n"/>
      <c r="R550" s="81" t="n"/>
      <c r="S550" s="81" t="n"/>
      <c r="T550" s="81" t="n"/>
      <c r="U550" s="81" t="n"/>
      <c r="V550" s="81" t="n"/>
      <c r="W550" t="n">
        <v>47</v>
      </c>
      <c r="X550" t="n">
        <v>5247</v>
      </c>
      <c r="Y550" s="127" t="n">
        <v>0.015</v>
      </c>
      <c r="Z550" t="n">
        <v>4</v>
      </c>
      <c r="AA550" t="n">
        <v>16</v>
      </c>
    </row>
    <row r="551">
      <c r="A551" t="n">
        <v>2021</v>
      </c>
      <c r="B551" t="n">
        <v>5</v>
      </c>
      <c r="C551" t="inlineStr">
        <is>
          <t>303xj</t>
        </is>
      </c>
      <c r="D551" t="n">
        <v>437</v>
      </c>
      <c r="E551" t="inlineStr">
        <is>
          <t xml:space="preserve">LG32LM55/LM63 </t>
        </is>
      </c>
      <c r="F551" t="inlineStr">
        <is>
          <t>FMLGEI32LM5563</t>
        </is>
      </c>
      <c r="G551" t="n">
        <v>158.088</v>
      </c>
      <c r="H551" t="n">
        <v>179.928</v>
      </c>
      <c r="I551" t="n">
        <v>176.1</v>
      </c>
      <c r="J551" t="n">
        <v>120</v>
      </c>
      <c r="K551" t="n">
        <v>120</v>
      </c>
      <c r="L551" t="n">
        <v>121</v>
      </c>
      <c r="M551" t="n">
        <v>120</v>
      </c>
      <c r="N551" s="81" t="n">
        <v>55</v>
      </c>
      <c r="O551" s="81" t="n">
        <v>36</v>
      </c>
      <c r="P551" s="81" t="n">
        <v>69</v>
      </c>
      <c r="Q551" s="81" t="n"/>
      <c r="R551" s="81" t="n"/>
      <c r="S551" s="81" t="n"/>
      <c r="T551" s="81" t="n"/>
      <c r="U551" s="81" t="n"/>
      <c r="V551" s="81" t="n"/>
      <c r="W551" t="n">
        <v>160</v>
      </c>
      <c r="X551" t="n">
        <v>9685</v>
      </c>
      <c r="Y551" s="127" t="n">
        <v>0.015</v>
      </c>
      <c r="Z551" t="n">
        <v>9</v>
      </c>
      <c r="AA551" t="n">
        <v>16</v>
      </c>
    </row>
    <row r="552">
      <c r="A552" t="n">
        <v>2021</v>
      </c>
      <c r="B552" t="n">
        <v>5</v>
      </c>
      <c r="C552" t="inlineStr">
        <is>
          <t>303xj</t>
        </is>
      </c>
      <c r="D552" t="n">
        <v>438</v>
      </c>
      <c r="E552" t="inlineStr">
        <is>
          <t xml:space="preserve">LG43LM63/UM73 </t>
        </is>
      </c>
      <c r="F552" t="inlineStr">
        <is>
          <t>FMLGEI43LM6373</t>
        </is>
      </c>
      <c r="G552" t="n">
        <v>315.235</v>
      </c>
      <c r="H552" t="n">
        <v>358.785</v>
      </c>
      <c r="I552" t="n">
        <v>344.3</v>
      </c>
      <c r="J552" t="n">
        <v>67</v>
      </c>
      <c r="K552" t="n">
        <v>161</v>
      </c>
      <c r="L552" t="n">
        <v>83</v>
      </c>
      <c r="M552" t="n">
        <v>131</v>
      </c>
      <c r="N552" s="81" t="n">
        <v>61</v>
      </c>
      <c r="O552" s="81" t="n">
        <v>34</v>
      </c>
      <c r="P552" s="81" t="n">
        <v>45</v>
      </c>
      <c r="Q552" s="81" t="n"/>
      <c r="R552" s="81" t="n">
        <v>3</v>
      </c>
      <c r="S552" s="81" t="n"/>
      <c r="T552" s="81" t="n"/>
      <c r="U552" s="81" t="n"/>
      <c r="V552" s="81" t="n"/>
      <c r="W552" t="n">
        <v>140</v>
      </c>
      <c r="X552" t="n">
        <v>12764</v>
      </c>
      <c r="Y552" s="127" t="n">
        <v>0.015</v>
      </c>
      <c r="Z552" t="n">
        <v>11</v>
      </c>
      <c r="AA552" t="n">
        <v>16</v>
      </c>
    </row>
    <row r="553">
      <c r="A553" t="n">
        <v>2021</v>
      </c>
      <c r="B553" t="n">
        <v>5</v>
      </c>
      <c r="C553" t="inlineStr">
        <is>
          <t>303xj</t>
        </is>
      </c>
      <c r="D553" t="n">
        <v>670</v>
      </c>
      <c r="E553" t="inlineStr">
        <is>
          <t>LG43UP77</t>
        </is>
      </c>
      <c r="F553" t="inlineStr">
        <is>
          <t>FMLGEI043UP770</t>
        </is>
      </c>
      <c r="G553" t="n">
        <v>280.418</v>
      </c>
      <c r="H553" t="n">
        <v>319.158</v>
      </c>
      <c r="I553" t="n">
        <v>302.7</v>
      </c>
      <c r="J553" t="n">
        <v>96</v>
      </c>
      <c r="K553" t="n">
        <v>150</v>
      </c>
      <c r="L553" t="n">
        <v>99</v>
      </c>
      <c r="M553" t="n">
        <v>145</v>
      </c>
      <c r="N553" s="81" t="n">
        <v>8</v>
      </c>
      <c r="O553" s="81" t="n">
        <v>5</v>
      </c>
      <c r="P553" s="81" t="n">
        <v>14</v>
      </c>
      <c r="Q553" s="81" t="n"/>
      <c r="R553" s="81" t="n"/>
      <c r="S553" s="81" t="n"/>
      <c r="T553" s="81" t="n"/>
      <c r="U553" s="81" t="n"/>
      <c r="V553" s="81" t="n"/>
      <c r="W553" t="n">
        <v>27</v>
      </c>
      <c r="X553" t="n">
        <v>1899</v>
      </c>
      <c r="Y553" s="127" t="n">
        <v>0.015</v>
      </c>
      <c r="Z553" t="n">
        <v>2</v>
      </c>
      <c r="AA553" t="n">
        <v>16</v>
      </c>
    </row>
    <row r="554">
      <c r="A554" t="n">
        <v>2021</v>
      </c>
      <c r="B554" t="n">
        <v>5</v>
      </c>
      <c r="C554" t="inlineStr">
        <is>
          <t>303xj</t>
        </is>
      </c>
      <c r="D554" t="n">
        <v>669</v>
      </c>
      <c r="E554" t="inlineStr">
        <is>
          <t>LG65UP77_TB</t>
        </is>
      </c>
      <c r="F554" t="inlineStr">
        <is>
          <t>FMLGEI065UP770</t>
        </is>
      </c>
      <c r="G554" t="n">
        <v>897.7140000000001</v>
      </c>
      <c r="H554" t="n">
        <v>1021.734</v>
      </c>
      <c r="I554" t="n">
        <v>1003.8</v>
      </c>
      <c r="J554" t="n">
        <v>40</v>
      </c>
      <c r="K554" t="n">
        <v>180</v>
      </c>
      <c r="L554" t="n">
        <v>34</v>
      </c>
      <c r="M554" t="n">
        <v>217</v>
      </c>
      <c r="N554" s="81" t="n">
        <v>117</v>
      </c>
      <c r="O554" s="81" t="n">
        <v>83</v>
      </c>
      <c r="P554" s="81" t="n">
        <v>108</v>
      </c>
      <c r="Q554" s="81" t="n">
        <v>3</v>
      </c>
      <c r="R554" s="81" t="n">
        <v>5</v>
      </c>
      <c r="S554" s="81" t="n"/>
      <c r="T554" s="81" t="n"/>
      <c r="U554" s="81" t="n"/>
      <c r="V554" s="81" t="n"/>
      <c r="W554" t="n">
        <v>314</v>
      </c>
      <c r="X554" t="n">
        <v>4286</v>
      </c>
      <c r="Y554" s="127" t="n">
        <v>0.015</v>
      </c>
      <c r="Z554" t="n">
        <v>10</v>
      </c>
      <c r="AA554" t="n">
        <v>16</v>
      </c>
    </row>
    <row r="555">
      <c r="A555" t="n">
        <v>2021</v>
      </c>
      <c r="B555" t="n">
        <v>5</v>
      </c>
      <c r="C555" t="inlineStr">
        <is>
          <t>303xj</t>
        </is>
      </c>
      <c r="D555" t="n">
        <v>673</v>
      </c>
      <c r="E555" t="inlineStr">
        <is>
          <t>LG65UP81-side</t>
        </is>
      </c>
      <c r="F555" t="inlineStr">
        <is>
          <t>FMLGEI365UP810</t>
        </is>
      </c>
      <c r="G555" t="n">
        <v>57.9656</v>
      </c>
      <c r="H555" t="n">
        <v>65.9736</v>
      </c>
      <c r="I555" t="n">
        <v>65.7</v>
      </c>
      <c r="J555" t="n">
        <v>18</v>
      </c>
      <c r="K555" t="n">
        <v>200</v>
      </c>
      <c r="L555" t="n">
        <v>20</v>
      </c>
      <c r="M555" t="n">
        <v>186</v>
      </c>
      <c r="N555" s="81" t="n">
        <v>29</v>
      </c>
      <c r="O555" s="81" t="n">
        <v>33</v>
      </c>
      <c r="P555" s="81" t="n">
        <v>43</v>
      </c>
      <c r="Q555" s="81" t="n"/>
      <c r="R555" s="81" t="n">
        <v>9</v>
      </c>
      <c r="S555" s="81" t="n"/>
      <c r="T555" s="81" t="n"/>
      <c r="U555" s="81" t="n"/>
      <c r="V555" s="81" t="n"/>
      <c r="W555" t="n">
        <v>109</v>
      </c>
      <c r="X555" t="n">
        <v>1997</v>
      </c>
      <c r="Y555" s="127" t="n">
        <v>0.015</v>
      </c>
      <c r="Z555" t="n">
        <v>6</v>
      </c>
      <c r="AA555" t="n">
        <v>16</v>
      </c>
    </row>
    <row r="556">
      <c r="A556" t="n">
        <v>2021</v>
      </c>
      <c r="B556" t="n">
        <v>5</v>
      </c>
      <c r="C556" t="inlineStr">
        <is>
          <t>303xj</t>
        </is>
      </c>
      <c r="D556" t="n">
        <v>667</v>
      </c>
      <c r="E556" t="inlineStr">
        <is>
          <t>LG65UP81-top&amp;bootom</t>
        </is>
      </c>
      <c r="F556" t="inlineStr">
        <is>
          <t>FMLGEI065UP810</t>
        </is>
      </c>
      <c r="G556" t="n">
        <v>1462.314</v>
      </c>
      <c r="H556" t="n">
        <v>1664.334</v>
      </c>
      <c r="I556" t="n">
        <v>1668.4</v>
      </c>
      <c r="J556" t="n">
        <v>18</v>
      </c>
      <c r="K556" t="n">
        <v>200</v>
      </c>
      <c r="L556" t="n">
        <v>19</v>
      </c>
      <c r="M556" t="n">
        <v>188</v>
      </c>
      <c r="N556" s="81" t="n">
        <v>42</v>
      </c>
      <c r="O556" s="81" t="n">
        <v>40</v>
      </c>
      <c r="P556" s="81" t="n">
        <v>55</v>
      </c>
      <c r="Q556" s="81" t="n"/>
      <c r="R556" s="81" t="n">
        <v>12</v>
      </c>
      <c r="S556" s="81" t="n"/>
      <c r="T556" s="81" t="n"/>
      <c r="U556" s="81" t="n"/>
      <c r="V556" s="81" t="n"/>
      <c r="W556" t="n">
        <v>145</v>
      </c>
      <c r="X556" t="n">
        <v>3734</v>
      </c>
      <c r="Y556" s="127" t="n">
        <v>0.015</v>
      </c>
      <c r="Z556" t="n">
        <v>10</v>
      </c>
      <c r="AA556" t="n">
        <v>16</v>
      </c>
    </row>
    <row r="557">
      <c r="A557" t="n">
        <v>2021</v>
      </c>
      <c r="B557" t="n">
        <v>5</v>
      </c>
      <c r="C557" t="inlineStr">
        <is>
          <t>303xj</t>
        </is>
      </c>
      <c r="D557" t="n">
        <v>50</v>
      </c>
      <c r="E557" t="inlineStr">
        <is>
          <t>LgWashing machine (Angels)</t>
        </is>
      </c>
      <c r="F557" t="inlineStr">
        <is>
          <t>FMLGEI40000000</t>
        </is>
      </c>
      <c r="G557" t="n">
        <v>51.57</v>
      </c>
      <c r="H557" t="n">
        <v>56.43</v>
      </c>
      <c r="I557" t="n">
        <v>53.7</v>
      </c>
      <c r="J557" t="n">
        <v>101</v>
      </c>
      <c r="K557" t="n">
        <v>107</v>
      </c>
      <c r="L557" t="n">
        <v>68</v>
      </c>
      <c r="M557" t="n">
        <v>105</v>
      </c>
      <c r="N557" s="81" t="n">
        <v>8</v>
      </c>
      <c r="O557" s="81" t="n">
        <v>5</v>
      </c>
      <c r="P557" s="81" t="n">
        <v>9</v>
      </c>
      <c r="Q557" s="81" t="n"/>
      <c r="R557" s="81" t="n"/>
      <c r="S557" s="81" t="n"/>
      <c r="T557" s="81" t="n"/>
      <c r="U557" s="81" t="n"/>
      <c r="V557" s="81" t="n"/>
      <c r="W557" t="n">
        <v>22</v>
      </c>
      <c r="X557" t="n">
        <v>4894</v>
      </c>
      <c r="Y557" s="127" t="n">
        <v>0.015</v>
      </c>
      <c r="Z557" t="n">
        <v>2</v>
      </c>
      <c r="AA557" t="n">
        <v>18</v>
      </c>
    </row>
    <row r="558">
      <c r="A558" t="n">
        <v>2021</v>
      </c>
      <c r="B558" t="n">
        <v>5</v>
      </c>
      <c r="C558" t="inlineStr">
        <is>
          <t>303xj</t>
        </is>
      </c>
      <c r="D558" t="n">
        <v>122</v>
      </c>
      <c r="E558" t="inlineStr">
        <is>
          <t>LgWashing Mashine Base</t>
        </is>
      </c>
      <c r="F558" t="inlineStr">
        <is>
          <t>FMLGEI1000000</t>
        </is>
      </c>
      <c r="G558" t="n">
        <v>267.4</v>
      </c>
      <c r="H558" t="n">
        <v>292.6</v>
      </c>
      <c r="I558" t="n">
        <v>273.9</v>
      </c>
      <c r="J558" t="n">
        <v>63</v>
      </c>
      <c r="K558" t="n">
        <v>115</v>
      </c>
      <c r="L558" t="n">
        <v>65</v>
      </c>
      <c r="M558" t="n">
        <v>111</v>
      </c>
      <c r="N558" s="81" t="n">
        <v>8</v>
      </c>
      <c r="O558" s="81" t="n">
        <v>4</v>
      </c>
      <c r="P558" s="81" t="n">
        <v>2</v>
      </c>
      <c r="Q558" s="81" t="n"/>
      <c r="R558" s="81" t="n"/>
      <c r="S558" s="81" t="n"/>
      <c r="T558" s="81" t="n"/>
      <c r="U558" s="81" t="n"/>
      <c r="V558" s="81" t="n"/>
      <c r="W558" t="n">
        <v>14</v>
      </c>
      <c r="X558" t="n">
        <v>14</v>
      </c>
      <c r="Y558" s="127" t="n">
        <v>0.015</v>
      </c>
      <c r="Z558" t="n">
        <v>1</v>
      </c>
      <c r="AA558" t="n">
        <v>22</v>
      </c>
    </row>
    <row r="559">
      <c r="A559" t="n">
        <v>2021</v>
      </c>
      <c r="B559" t="n">
        <v>5</v>
      </c>
      <c r="C559" t="inlineStr">
        <is>
          <t>303xj</t>
        </is>
      </c>
      <c r="D559" t="n">
        <v>660</v>
      </c>
      <c r="E559" t="inlineStr">
        <is>
          <t>MFZ67207201 75UP77 TOP-BOTTOM</t>
        </is>
      </c>
      <c r="F559" t="inlineStr">
        <is>
          <t>FMLGEI075UP770</t>
        </is>
      </c>
      <c r="G559" t="n">
        <v>1190.365</v>
      </c>
      <c r="H559" t="n">
        <v>1354.815</v>
      </c>
      <c r="I559" t="n">
        <v>1174</v>
      </c>
      <c r="J559" t="n">
        <v>20</v>
      </c>
      <c r="K559" t="n">
        <v>180</v>
      </c>
      <c r="L559" t="n">
        <v>20</v>
      </c>
      <c r="M559" t="n">
        <v>181</v>
      </c>
      <c r="N559" s="81" t="n">
        <v>18</v>
      </c>
      <c r="O559" s="81" t="n">
        <v>17</v>
      </c>
      <c r="P559" s="81" t="n">
        <v>24</v>
      </c>
      <c r="Q559" s="81" t="n">
        <v>1</v>
      </c>
      <c r="R559" s="81" t="n">
        <v>0</v>
      </c>
      <c r="S559" s="81" t="n"/>
      <c r="T559" s="81" t="n"/>
      <c r="U559" s="81" t="n"/>
      <c r="V559" s="81" t="n"/>
      <c r="W559" t="n">
        <v>59</v>
      </c>
      <c r="X559" t="n">
        <v>2021</v>
      </c>
      <c r="Y559" s="127" t="n">
        <v>0.015</v>
      </c>
      <c r="Z559" t="n">
        <v>6</v>
      </c>
      <c r="AA559" t="n">
        <v>16</v>
      </c>
    </row>
    <row r="560">
      <c r="A560" t="n">
        <v>2021</v>
      </c>
      <c r="B560" t="n">
        <v>5</v>
      </c>
      <c r="C560" t="inlineStr">
        <is>
          <t>303xj</t>
        </is>
      </c>
      <c r="D560" t="n">
        <v>281</v>
      </c>
      <c r="E560" t="inlineStr">
        <is>
          <t>صندوق 10 ك فلات ك 18 بدون بادج</t>
        </is>
      </c>
      <c r="F560" t="inlineStr">
        <is>
          <t>FM000B10180000</t>
        </is>
      </c>
      <c r="G560" t="n">
        <v>265.05</v>
      </c>
      <c r="H560" t="n">
        <v>304.95</v>
      </c>
      <c r="I560" t="n">
        <v>287.9</v>
      </c>
      <c r="J560" t="n">
        <v>120</v>
      </c>
      <c r="K560" t="n">
        <v>120</v>
      </c>
      <c r="L560" t="n">
        <v>117</v>
      </c>
      <c r="M560" t="n">
        <v>124</v>
      </c>
      <c r="N560" s="81" t="n">
        <v>10</v>
      </c>
      <c r="O560" s="81" t="n">
        <v>6</v>
      </c>
      <c r="P560" s="81" t="n">
        <v>9</v>
      </c>
      <c r="Q560" s="81" t="n"/>
      <c r="R560" s="81" t="n"/>
      <c r="S560" s="81" t="n"/>
      <c r="T560" s="81" t="n"/>
      <c r="U560" s="81" t="n"/>
      <c r="V560" s="81" t="n"/>
      <c r="W560" t="n">
        <v>23</v>
      </c>
      <c r="X560" t="n">
        <v>3699</v>
      </c>
      <c r="Y560" s="127" t="n">
        <v>0.015</v>
      </c>
      <c r="Z560" t="n">
        <v>3</v>
      </c>
      <c r="AA560" t="n">
        <v>18</v>
      </c>
    </row>
    <row r="561">
      <c r="A561" t="n">
        <v>2021</v>
      </c>
      <c r="B561" t="n">
        <v>5</v>
      </c>
      <c r="C561" t="inlineStr">
        <is>
          <t>303xj</t>
        </is>
      </c>
      <c r="D561" t="n">
        <v>273</v>
      </c>
      <c r="E561" t="inlineStr">
        <is>
          <t>صندوق سمك 25 ك بني سويف</t>
        </is>
      </c>
      <c r="F561" t="inlineStr">
        <is>
          <t>FM000B25000000</t>
        </is>
      </c>
      <c r="G561" t="n">
        <v>524.52</v>
      </c>
      <c r="H561" t="n">
        <v>603.48</v>
      </c>
      <c r="I561" t="n">
        <v>589.2</v>
      </c>
      <c r="J561" t="n">
        <v>93</v>
      </c>
      <c r="K561" t="n">
        <v>116</v>
      </c>
      <c r="L561" t="n">
        <v>75</v>
      </c>
      <c r="M561" t="n">
        <v>145</v>
      </c>
      <c r="N561" s="81" t="n">
        <v>24</v>
      </c>
      <c r="O561" s="81" t="n">
        <v>8</v>
      </c>
      <c r="P561" s="81" t="n">
        <v>15</v>
      </c>
      <c r="Q561" s="81" t="n"/>
      <c r="R561" s="81" t="n">
        <v>4</v>
      </c>
      <c r="S561" s="81" t="n"/>
      <c r="T561" s="81" t="n"/>
      <c r="U561" s="81" t="n"/>
      <c r="V561" s="81" t="n"/>
      <c r="W561" t="n">
        <v>49</v>
      </c>
      <c r="X561" t="n">
        <v>5869</v>
      </c>
      <c r="Y561" s="127" t="n">
        <v>0.015</v>
      </c>
      <c r="Z561" t="n">
        <v>5</v>
      </c>
      <c r="AA561" t="n">
        <v>16</v>
      </c>
    </row>
    <row r="562">
      <c r="A562" t="n">
        <v>2021</v>
      </c>
      <c r="B562" t="n">
        <v>5</v>
      </c>
      <c r="C562" t="inlineStr">
        <is>
          <t>303xj</t>
        </is>
      </c>
      <c r="D562" t="n">
        <v>254</v>
      </c>
      <c r="E562" t="inlineStr">
        <is>
          <t>طقم سخان بلونايل ذو 4 اطقم</t>
        </is>
      </c>
      <c r="F562" t="inlineStr">
        <is>
          <t>FMDAHI40000000</t>
        </is>
      </c>
      <c r="G562" t="n">
        <v>188.79</v>
      </c>
      <c r="H562" t="n">
        <v>217.21</v>
      </c>
      <c r="I562" t="n">
        <v>209.1</v>
      </c>
      <c r="J562" t="n">
        <v>88</v>
      </c>
      <c r="K562" t="n">
        <v>164</v>
      </c>
      <c r="L562" t="n">
        <v>107</v>
      </c>
      <c r="M562" t="n">
        <v>135</v>
      </c>
      <c r="N562" s="81" t="n">
        <v>123</v>
      </c>
      <c r="O562" s="81" t="n">
        <v>70</v>
      </c>
      <c r="P562" s="81" t="n">
        <v>108</v>
      </c>
      <c r="Q562" s="81" t="n">
        <v>6</v>
      </c>
      <c r="R562" s="81" t="n">
        <v>21</v>
      </c>
      <c r="S562" s="81" t="n"/>
      <c r="T562" s="81" t="n"/>
      <c r="U562" s="81" t="n"/>
      <c r="V562" s="81" t="n"/>
      <c r="W562" t="n">
        <v>325</v>
      </c>
      <c r="X562" t="n">
        <v>27505</v>
      </c>
      <c r="Y562" s="127" t="n">
        <v>0.02</v>
      </c>
      <c r="Z562" t="n">
        <v>17</v>
      </c>
      <c r="AA562" t="n">
        <v>16</v>
      </c>
    </row>
    <row r="563">
      <c r="A563" t="n">
        <v>2021</v>
      </c>
      <c r="B563" t="n">
        <v>5</v>
      </c>
      <c r="C563" t="inlineStr">
        <is>
          <t>303xj</t>
        </is>
      </c>
      <c r="D563" t="n">
        <v>94</v>
      </c>
      <c r="E563" t="inlineStr">
        <is>
          <t>فوم تغليف حله فيكتوريا CDAWP6039</t>
        </is>
      </c>
      <c r="F563" t="inlineStr">
        <is>
          <t>FMDAIIF1000000</t>
        </is>
      </c>
      <c r="G563" t="n">
        <v>17.67</v>
      </c>
      <c r="H563" t="n">
        <v>20.33</v>
      </c>
      <c r="I563" t="n">
        <v>19.5</v>
      </c>
      <c r="J563" t="n">
        <v>74</v>
      </c>
      <c r="K563" t="n">
        <v>97</v>
      </c>
      <c r="L563" t="n">
        <v>62</v>
      </c>
      <c r="M563" t="n">
        <v>119</v>
      </c>
      <c r="N563" s="81" t="n">
        <v>13</v>
      </c>
      <c r="O563" s="81" t="n">
        <v>9</v>
      </c>
      <c r="P563" s="81" t="n">
        <v>7</v>
      </c>
      <c r="Q563" s="81" t="n"/>
      <c r="R563" s="81" t="n"/>
      <c r="S563" s="81" t="n"/>
      <c r="T563" s="81" t="n"/>
      <c r="U563" s="81" t="n"/>
      <c r="V563" s="81" t="n"/>
      <c r="W563" t="n">
        <v>29</v>
      </c>
      <c r="X563" t="n">
        <v>1373</v>
      </c>
      <c r="Y563" s="127" t="n">
        <v>0.015</v>
      </c>
      <c r="Z563" t="n">
        <v>2</v>
      </c>
      <c r="AA563" t="n">
        <v>16</v>
      </c>
    </row>
    <row r="564">
      <c r="A564" t="n">
        <v>2021</v>
      </c>
      <c r="B564" t="n">
        <v>5</v>
      </c>
      <c r="C564" t="inlineStr">
        <is>
          <t>303xj</t>
        </is>
      </c>
      <c r="D564" t="n">
        <v>104</v>
      </c>
      <c r="E564" t="inlineStr">
        <is>
          <t>فوم تغليف سفلى شمال 11قدم المعدل  PDFRP0146</t>
        </is>
      </c>
      <c r="F564" t="inlineStr">
        <is>
          <t>FMDAIIM5000000</t>
        </is>
      </c>
      <c r="G564" t="n">
        <v>82.77</v>
      </c>
      <c r="H564" t="n">
        <v>95.23</v>
      </c>
      <c r="I564" t="n">
        <v>90.09999999999999</v>
      </c>
      <c r="J564" t="n">
        <v>140</v>
      </c>
      <c r="K564" t="n">
        <v>103</v>
      </c>
      <c r="L564" t="n">
        <v>133</v>
      </c>
      <c r="M564" t="n">
        <v>109</v>
      </c>
      <c r="N564" s="81" t="n">
        <v>22</v>
      </c>
      <c r="O564" s="81" t="n">
        <v>6</v>
      </c>
      <c r="P564" s="81" t="n">
        <v>17</v>
      </c>
      <c r="Q564" s="81" t="n"/>
      <c r="R564" s="81" t="n"/>
      <c r="S564" s="81" t="n"/>
      <c r="T564" s="81" t="n"/>
      <c r="U564" s="81" t="n"/>
      <c r="V564" s="81" t="n"/>
      <c r="W564" t="n">
        <v>45</v>
      </c>
      <c r="X564" t="n">
        <v>4383</v>
      </c>
      <c r="Y564" s="127" t="n">
        <v>0.015</v>
      </c>
      <c r="Z564" t="n">
        <v>3</v>
      </c>
      <c r="AA564" t="n">
        <v>18</v>
      </c>
    </row>
    <row r="565">
      <c r="A565" t="n">
        <v>2021</v>
      </c>
      <c r="B565" t="n">
        <v>5</v>
      </c>
      <c r="C565" t="inlineStr">
        <is>
          <t>303xj</t>
        </is>
      </c>
      <c r="D565" t="n">
        <v>103</v>
      </c>
      <c r="E565" t="inlineStr">
        <is>
          <t>فوم تغليف سفلى يمين 11قدم المعدل PDFRP0147</t>
        </is>
      </c>
      <c r="F565" t="inlineStr">
        <is>
          <t>FMDAIIM6000000</t>
        </is>
      </c>
      <c r="G565" t="n">
        <v>82.77</v>
      </c>
      <c r="H565" t="n">
        <v>95.23</v>
      </c>
      <c r="I565" t="n">
        <v>90.09999999999999</v>
      </c>
      <c r="J565" t="n">
        <v>140</v>
      </c>
      <c r="K565" t="n">
        <v>103</v>
      </c>
      <c r="L565" t="n">
        <v>133</v>
      </c>
      <c r="M565" t="n">
        <v>109</v>
      </c>
      <c r="N565" s="81" t="n">
        <v>22</v>
      </c>
      <c r="O565" s="81" t="n">
        <v>6</v>
      </c>
      <c r="P565" s="81" t="n">
        <v>17</v>
      </c>
      <c r="Q565" s="81" t="n"/>
      <c r="R565" s="81" t="n"/>
      <c r="S565" s="81" t="n"/>
      <c r="T565" s="81" t="n"/>
      <c r="U565" s="81" t="n"/>
      <c r="V565" s="81" t="n"/>
      <c r="W565" t="n">
        <v>45</v>
      </c>
      <c r="X565" t="n">
        <v>4383</v>
      </c>
      <c r="Y565" s="127" t="n">
        <v>0.015</v>
      </c>
      <c r="Z565" t="n">
        <v>3</v>
      </c>
      <c r="AA565" t="n">
        <v>18</v>
      </c>
    </row>
    <row r="566">
      <c r="A566" t="n">
        <v>2021</v>
      </c>
      <c r="B566" t="n">
        <v>5</v>
      </c>
      <c r="C566" t="inlineStr">
        <is>
          <t>303xj</t>
        </is>
      </c>
      <c r="D566" t="n">
        <v>102</v>
      </c>
      <c r="E566" t="inlineStr">
        <is>
          <t>فوم تغليف علوى شمال امامى11قدم  PDFRP0144</t>
        </is>
      </c>
      <c r="F566" t="inlineStr">
        <is>
          <t>FMDAIIM3000000</t>
        </is>
      </c>
      <c r="G566" t="n">
        <v>18.6</v>
      </c>
      <c r="H566" t="n">
        <v>21.4</v>
      </c>
      <c r="I566" t="n">
        <v>21.2</v>
      </c>
      <c r="J566" t="n">
        <v>140</v>
      </c>
      <c r="K566" t="n">
        <v>103</v>
      </c>
      <c r="L566" t="n">
        <v>133</v>
      </c>
      <c r="M566" t="n">
        <v>109</v>
      </c>
      <c r="N566" s="81" t="n">
        <v>22</v>
      </c>
      <c r="O566" s="81" t="n">
        <v>6</v>
      </c>
      <c r="P566" s="81" t="n">
        <v>18</v>
      </c>
      <c r="Q566" s="81" t="n"/>
      <c r="R566" s="81" t="n"/>
      <c r="S566" s="81" t="n"/>
      <c r="T566" s="81" t="n"/>
      <c r="U566" s="81" t="n"/>
      <c r="V566" s="81" t="n"/>
      <c r="W566" t="n">
        <v>46</v>
      </c>
      <c r="X566" t="n">
        <v>5014</v>
      </c>
      <c r="Y566" s="127" t="n">
        <v>0.015</v>
      </c>
      <c r="Z566" t="n">
        <v>3</v>
      </c>
      <c r="AA566" t="n">
        <v>18</v>
      </c>
    </row>
    <row r="567">
      <c r="A567" t="n">
        <v>2021</v>
      </c>
      <c r="B567" t="n">
        <v>5</v>
      </c>
      <c r="C567" t="inlineStr">
        <is>
          <t>303xj</t>
        </is>
      </c>
      <c r="D567" t="n">
        <v>101</v>
      </c>
      <c r="E567" t="inlineStr">
        <is>
          <t>فوم تغليف علوى شمال خلفى11قدم  PDFRP0145</t>
        </is>
      </c>
      <c r="F567" t="inlineStr">
        <is>
          <t>FMDAIIM4000000</t>
        </is>
      </c>
      <c r="G567" t="n">
        <v>18.6</v>
      </c>
      <c r="H567" t="n">
        <v>21.4</v>
      </c>
      <c r="I567" t="n">
        <v>21.2</v>
      </c>
      <c r="J567" t="n">
        <v>140</v>
      </c>
      <c r="K567" t="n">
        <v>103</v>
      </c>
      <c r="L567" t="n">
        <v>133</v>
      </c>
      <c r="M567" t="n">
        <v>109</v>
      </c>
      <c r="N567" s="81" t="n">
        <v>22</v>
      </c>
      <c r="O567" s="81" t="n">
        <v>6</v>
      </c>
      <c r="P567" s="81" t="n">
        <v>18</v>
      </c>
      <c r="Q567" s="81" t="n"/>
      <c r="R567" s="81" t="n"/>
      <c r="S567" s="81" t="n"/>
      <c r="T567" s="81" t="n"/>
      <c r="U567" s="81" t="n"/>
      <c r="V567" s="81" t="n"/>
      <c r="W567" t="n">
        <v>46</v>
      </c>
      <c r="X567" t="n">
        <v>5014</v>
      </c>
      <c r="Y567" s="127" t="n">
        <v>0.015</v>
      </c>
      <c r="Z567" t="n">
        <v>3</v>
      </c>
      <c r="AA567" t="n">
        <v>18</v>
      </c>
    </row>
    <row r="568">
      <c r="A568" t="n">
        <v>2021</v>
      </c>
      <c r="B568" t="n">
        <v>5</v>
      </c>
      <c r="C568" t="inlineStr">
        <is>
          <t>303xj</t>
        </is>
      </c>
      <c r="D568" t="n">
        <v>100</v>
      </c>
      <c r="E568" t="inlineStr">
        <is>
          <t>فوم تغليف علوى يمين امامى11قدم  PDFRP0142</t>
        </is>
      </c>
      <c r="F568" t="inlineStr">
        <is>
          <t>FMDAIIM1000000</t>
        </is>
      </c>
      <c r="G568" t="n">
        <v>18.6</v>
      </c>
      <c r="H568" t="n">
        <v>21.4</v>
      </c>
      <c r="I568" t="n">
        <v>21.2</v>
      </c>
      <c r="J568" t="n">
        <v>140</v>
      </c>
      <c r="K568" t="n">
        <v>103</v>
      </c>
      <c r="L568" t="n">
        <v>133</v>
      </c>
      <c r="M568" t="n">
        <v>109</v>
      </c>
      <c r="N568" s="81" t="n">
        <v>22</v>
      </c>
      <c r="O568" s="81" t="n">
        <v>6</v>
      </c>
      <c r="P568" s="81" t="n">
        <v>18</v>
      </c>
      <c r="Q568" s="81" t="n"/>
      <c r="R568" s="81" t="n"/>
      <c r="S568" s="81" t="n"/>
      <c r="T568" s="81" t="n"/>
      <c r="U568" s="81" t="n"/>
      <c r="V568" s="81" t="n"/>
      <c r="W568" t="n">
        <v>46</v>
      </c>
      <c r="X568" t="n">
        <v>5014</v>
      </c>
      <c r="Y568" s="127" t="n">
        <v>0.015</v>
      </c>
      <c r="Z568" t="n">
        <v>3</v>
      </c>
      <c r="AA568" t="n">
        <v>18</v>
      </c>
    </row>
    <row r="569">
      <c r="A569" t="n">
        <v>2021</v>
      </c>
      <c r="B569" t="n">
        <v>5</v>
      </c>
      <c r="C569" t="inlineStr">
        <is>
          <t>303xj</t>
        </is>
      </c>
      <c r="D569" t="n">
        <v>99</v>
      </c>
      <c r="E569" t="inlineStr">
        <is>
          <t>فوم تغليف علوى يمين خلفى11قدم  PDFRP0143</t>
        </is>
      </c>
      <c r="F569" t="inlineStr">
        <is>
          <t>FMDAIIM2000000</t>
        </is>
      </c>
      <c r="G569" t="n">
        <v>18.6</v>
      </c>
      <c r="H569" t="n">
        <v>21.4</v>
      </c>
      <c r="I569" t="n">
        <v>21.2</v>
      </c>
      <c r="J569" t="n">
        <v>140</v>
      </c>
      <c r="K569" t="n">
        <v>103</v>
      </c>
      <c r="L569" t="n">
        <v>133</v>
      </c>
      <c r="M569" t="n">
        <v>109</v>
      </c>
      <c r="N569" s="81" t="n">
        <v>22</v>
      </c>
      <c r="O569" s="81" t="n">
        <v>6</v>
      </c>
      <c r="P569" s="81" t="n">
        <v>18</v>
      </c>
      <c r="Q569" s="81" t="n"/>
      <c r="R569" s="81" t="n"/>
      <c r="S569" s="81" t="n"/>
      <c r="T569" s="81" t="n"/>
      <c r="U569" s="81" t="n"/>
      <c r="V569" s="81" t="n"/>
      <c r="W569" t="n">
        <v>46</v>
      </c>
      <c r="X569" t="n">
        <v>5014</v>
      </c>
      <c r="Y569" s="127" t="n">
        <v>0.015</v>
      </c>
      <c r="Z569" t="n">
        <v>3</v>
      </c>
      <c r="AA569" t="n">
        <v>18</v>
      </c>
    </row>
    <row r="570">
      <c r="A570" t="n">
        <v>2021</v>
      </c>
      <c r="B570" t="n">
        <v>5</v>
      </c>
      <c r="C570" t="inlineStr">
        <is>
          <t>303xj</t>
        </is>
      </c>
      <c r="D570" t="n">
        <v>93</v>
      </c>
      <c r="E570" t="inlineStr">
        <is>
          <t>فوم حمايه لوحه التحكم فيكتوريا CDAWP6090</t>
        </is>
      </c>
      <c r="F570" t="inlineStr">
        <is>
          <t>FMDAIIF2000000</t>
        </is>
      </c>
      <c r="G570" t="n">
        <v>54.87</v>
      </c>
      <c r="H570" t="n">
        <v>63.13</v>
      </c>
      <c r="I570" t="n">
        <v>61.5</v>
      </c>
      <c r="J570" t="n">
        <v>74</v>
      </c>
      <c r="K570" t="n">
        <v>97</v>
      </c>
      <c r="L570" t="n">
        <v>66</v>
      </c>
      <c r="M570" t="n">
        <v>109</v>
      </c>
      <c r="N570" s="81" t="n">
        <v>96</v>
      </c>
      <c r="O570" s="81" t="n">
        <v>33</v>
      </c>
      <c r="P570" s="81" t="n">
        <v>42</v>
      </c>
      <c r="Q570" s="81" t="n"/>
      <c r="R570" s="81" t="n"/>
      <c r="S570" s="81" t="n"/>
      <c r="T570" s="81" t="n"/>
      <c r="U570" s="81" t="n"/>
      <c r="V570" s="81" t="n"/>
      <c r="W570" t="n">
        <v>171</v>
      </c>
      <c r="X570" t="n">
        <v>10485</v>
      </c>
      <c r="Y570" s="127" t="n">
        <v>0.015</v>
      </c>
      <c r="Z570" t="n">
        <v>9</v>
      </c>
      <c r="AA570" t="n">
        <v>16</v>
      </c>
    </row>
    <row r="571">
      <c r="A571" t="n">
        <v>2021</v>
      </c>
      <c r="B571" t="n">
        <v>5</v>
      </c>
      <c r="C571" t="inlineStr">
        <is>
          <t>303xj</t>
        </is>
      </c>
      <c r="D571" t="n">
        <v>178</v>
      </c>
      <c r="E571" t="inlineStr">
        <is>
          <t>فوم دعامه 60*90 (مجمعه)</t>
        </is>
      </c>
      <c r="F571" t="inlineStr">
        <is>
          <t>FMDACI66090000</t>
        </is>
      </c>
      <c r="G571" t="n">
        <v>46.5</v>
      </c>
      <c r="H571" t="n">
        <v>53.5</v>
      </c>
      <c r="I571" t="n">
        <v>52.7</v>
      </c>
      <c r="J571" t="n">
        <v>60</v>
      </c>
      <c r="K571" t="n">
        <v>120</v>
      </c>
      <c r="L571" t="n">
        <v>61</v>
      </c>
      <c r="M571" t="n">
        <v>119</v>
      </c>
      <c r="N571" s="81" t="n">
        <v>10</v>
      </c>
      <c r="O571" s="81" t="n">
        <v>8</v>
      </c>
      <c r="P571" s="81" t="n">
        <v>12</v>
      </c>
      <c r="Q571" s="81" t="n"/>
      <c r="R571" s="81" t="n"/>
      <c r="S571" s="81" t="n"/>
      <c r="T571" s="81" t="n"/>
      <c r="U571" s="81" t="n"/>
      <c r="V571" s="81" t="n"/>
      <c r="W571" t="n">
        <v>30</v>
      </c>
      <c r="X571" t="n">
        <v>940</v>
      </c>
      <c r="Y571" s="127" t="n">
        <v>0.015</v>
      </c>
      <c r="Z571" t="n">
        <v>2</v>
      </c>
      <c r="AA571" t="n">
        <v>18</v>
      </c>
    </row>
    <row r="572">
      <c r="A572" t="n">
        <v>2021</v>
      </c>
      <c r="B572" t="n">
        <v>5</v>
      </c>
      <c r="C572" t="inlineStr">
        <is>
          <t>303xj</t>
        </is>
      </c>
      <c r="D572" t="n">
        <v>167</v>
      </c>
      <c r="E572" t="inlineStr">
        <is>
          <t>فوم صندوق سمك 35 ك</t>
        </is>
      </c>
      <c r="F572" t="inlineStr">
        <is>
          <t>FMBOXI35000000</t>
        </is>
      </c>
      <c r="G572" t="n">
        <v>825.84</v>
      </c>
      <c r="H572" t="n">
        <v>950.16</v>
      </c>
      <c r="I572" t="n">
        <v>894.8</v>
      </c>
      <c r="J572" t="n">
        <v>55</v>
      </c>
      <c r="K572" t="n">
        <v>131</v>
      </c>
      <c r="L572" t="n">
        <v>48</v>
      </c>
      <c r="M572" t="n">
        <v>152</v>
      </c>
      <c r="N572" s="81" t="n">
        <v>11</v>
      </c>
      <c r="O572" s="81" t="n">
        <v>6</v>
      </c>
      <c r="P572" s="81" t="n">
        <v>10</v>
      </c>
      <c r="Q572" s="81" t="n">
        <v>3</v>
      </c>
      <c r="R572" s="81" t="n"/>
      <c r="S572" s="81" t="n">
        <v>5</v>
      </c>
      <c r="T572" s="81" t="n"/>
      <c r="U572" s="81" t="n"/>
      <c r="V572" s="81" t="n"/>
      <c r="W572" t="n">
        <v>35</v>
      </c>
      <c r="X572" t="n">
        <v>1931</v>
      </c>
      <c r="Y572" s="127" t="n">
        <v>0.015</v>
      </c>
      <c r="Z572" t="n">
        <v>3</v>
      </c>
      <c r="AA572" t="n">
        <v>18</v>
      </c>
    </row>
    <row r="573">
      <c r="A573" t="n">
        <v>2021</v>
      </c>
      <c r="B573" t="n">
        <v>5</v>
      </c>
      <c r="C573" t="inlineStr">
        <is>
          <t>303xj</t>
        </is>
      </c>
      <c r="D573" t="n">
        <v>160</v>
      </c>
      <c r="E573" t="inlineStr">
        <is>
          <t>فوم طقم رويال جاز المعدل</t>
        </is>
      </c>
      <c r="F573" t="inlineStr">
        <is>
          <t>FMROGI20000000</t>
        </is>
      </c>
      <c r="G573" t="n">
        <v>186</v>
      </c>
      <c r="H573" t="n">
        <v>214</v>
      </c>
      <c r="I573" t="n">
        <v>195.6</v>
      </c>
      <c r="J573" t="n">
        <v>76</v>
      </c>
      <c r="K573" t="n">
        <v>95</v>
      </c>
      <c r="L573" t="n">
        <v>79</v>
      </c>
      <c r="M573" t="n">
        <v>91</v>
      </c>
      <c r="N573" s="81" t="n">
        <v>2</v>
      </c>
      <c r="O573" s="81" t="n">
        <v>4</v>
      </c>
      <c r="P573" s="81" t="n">
        <v>4</v>
      </c>
      <c r="Q573" s="81" t="n"/>
      <c r="R573" s="81" t="n"/>
      <c r="S573" s="81" t="n"/>
      <c r="T573" s="81" t="n"/>
      <c r="U573" s="81" t="n"/>
      <c r="V573" s="81" t="n"/>
      <c r="W573" t="n">
        <v>10</v>
      </c>
      <c r="X573" t="n">
        <v>754</v>
      </c>
      <c r="Y573" s="127" t="n">
        <v>0.015</v>
      </c>
      <c r="Z573" t="n">
        <v>1</v>
      </c>
      <c r="AA573" t="n">
        <v>16</v>
      </c>
    </row>
    <row r="574">
      <c r="A574" t="n">
        <v>2021</v>
      </c>
      <c r="B574" t="n">
        <v>5</v>
      </c>
      <c r="C574" t="inlineStr">
        <is>
          <t>303xj</t>
        </is>
      </c>
      <c r="D574" t="n">
        <v>142</v>
      </c>
      <c r="E574" t="inlineStr">
        <is>
          <t>فوم قاعده 60*60</t>
        </is>
      </c>
      <c r="F574" t="inlineStr">
        <is>
          <t>FMDACI16060000</t>
        </is>
      </c>
      <c r="G574" t="n">
        <v>326.43</v>
      </c>
      <c r="H574" t="n">
        <v>375.57</v>
      </c>
      <c r="J574" t="n">
        <v>68</v>
      </c>
      <c r="K574" t="n">
        <v>212</v>
      </c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X574" t="n">
        <v>168</v>
      </c>
      <c r="Y574" s="127" t="n">
        <v>0.02</v>
      </c>
      <c r="Z574" t="n">
        <v>1</v>
      </c>
      <c r="AA574" t="n">
        <v>22</v>
      </c>
    </row>
    <row r="575">
      <c r="A575" t="n">
        <v>2021</v>
      </c>
      <c r="B575" t="n">
        <v>5</v>
      </c>
      <c r="C575" t="inlineStr">
        <is>
          <t>303xj</t>
        </is>
      </c>
      <c r="D575" t="n">
        <v>140</v>
      </c>
      <c r="E575" t="inlineStr">
        <is>
          <t>فوم قاعده 60*90 (مجمعه)</t>
        </is>
      </c>
      <c r="F575" t="inlineStr">
        <is>
          <t>FMDACI16090000</t>
        </is>
      </c>
      <c r="G575" t="n">
        <v>451.05</v>
      </c>
      <c r="H575" t="n">
        <v>518.95</v>
      </c>
      <c r="I575" t="n">
        <v>494.8</v>
      </c>
      <c r="J575" t="n">
        <v>60</v>
      </c>
      <c r="K575" t="n">
        <v>120</v>
      </c>
      <c r="L575" t="n">
        <v>61</v>
      </c>
      <c r="M575" t="n">
        <v>119</v>
      </c>
      <c r="N575" s="81" t="n">
        <v>8</v>
      </c>
      <c r="O575" s="81" t="n">
        <v>2</v>
      </c>
      <c r="P575" s="81" t="n">
        <v>6</v>
      </c>
      <c r="Q575" s="81" t="n"/>
      <c r="R575" s="81" t="n"/>
      <c r="S575" s="81" t="n"/>
      <c r="T575" s="81" t="n"/>
      <c r="U575" s="81" t="n"/>
      <c r="V575" s="81" t="n"/>
      <c r="W575" t="n">
        <v>16</v>
      </c>
      <c r="X575" t="n">
        <v>933</v>
      </c>
      <c r="Y575" s="127" t="n">
        <v>0.015</v>
      </c>
      <c r="Z575" t="n">
        <v>2</v>
      </c>
      <c r="AA575" t="n">
        <v>18</v>
      </c>
    </row>
    <row r="576">
      <c r="A576" t="n">
        <v>2021</v>
      </c>
      <c r="B576" t="n">
        <v>5</v>
      </c>
      <c r="C576" t="inlineStr">
        <is>
          <t>303xj</t>
        </is>
      </c>
      <c r="D576" t="n">
        <v>134</v>
      </c>
      <c r="E576" t="inlineStr">
        <is>
          <t>فوم كشاف طوارئ جراند 1</t>
        </is>
      </c>
      <c r="F576" t="inlineStr">
        <is>
          <t>FMGREI10000000</t>
        </is>
      </c>
      <c r="G576" t="n">
        <v>9.300000000000001</v>
      </c>
      <c r="H576" t="n">
        <v>10.7</v>
      </c>
      <c r="I576" t="n">
        <v>10.6</v>
      </c>
      <c r="J576" t="n">
        <v>429</v>
      </c>
      <c r="K576" t="n">
        <v>101</v>
      </c>
      <c r="L576" t="n">
        <v>414</v>
      </c>
      <c r="M576" t="n">
        <v>105</v>
      </c>
      <c r="N576" s="81" t="n">
        <v>24</v>
      </c>
      <c r="O576" s="81" t="n">
        <v>6</v>
      </c>
      <c r="P576" s="81" t="n">
        <v>26</v>
      </c>
      <c r="Q576" s="81" t="n"/>
      <c r="R576" s="81" t="n"/>
      <c r="S576" s="81" t="n"/>
      <c r="T576" s="81" t="n"/>
      <c r="U576" s="81" t="n"/>
      <c r="V576" s="81" t="n"/>
      <c r="W576" t="n">
        <v>56</v>
      </c>
      <c r="X576" t="n">
        <v>7056</v>
      </c>
      <c r="Y576" s="127" t="n">
        <v>0.02</v>
      </c>
      <c r="Z576" t="n">
        <v>2</v>
      </c>
      <c r="AA576" t="n">
        <v>18</v>
      </c>
    </row>
    <row r="577">
      <c r="A577" t="n">
        <v>2021</v>
      </c>
      <c r="B577" t="n">
        <v>5</v>
      </c>
      <c r="C577" t="inlineStr">
        <is>
          <t>303xj</t>
        </is>
      </c>
      <c r="D577" t="n">
        <v>130</v>
      </c>
      <c r="E577" t="inlineStr">
        <is>
          <t>فوم كوش 152</t>
        </is>
      </c>
      <c r="F577" t="inlineStr">
        <is>
          <t>FMDACI51520000</t>
        </is>
      </c>
      <c r="G577" t="n">
        <v>11.16</v>
      </c>
      <c r="H577" t="n">
        <v>12.84</v>
      </c>
      <c r="I577" t="n">
        <v>12.7</v>
      </c>
      <c r="J577" t="n">
        <v>336</v>
      </c>
      <c r="K577" t="n">
        <v>96</v>
      </c>
      <c r="L577" t="n">
        <v>314</v>
      </c>
      <c r="M577" t="n">
        <v>104</v>
      </c>
      <c r="N577" s="81" t="n">
        <v>26</v>
      </c>
      <c r="O577" s="81" t="n">
        <v>10</v>
      </c>
      <c r="P577" s="81" t="n">
        <v>31</v>
      </c>
      <c r="Q577" s="81" t="n"/>
      <c r="R577" s="81" t="n"/>
      <c r="S577" s="81" t="n"/>
      <c r="T577" s="81" t="n"/>
      <c r="U577" s="81" t="n"/>
      <c r="V577" s="81" t="n"/>
      <c r="W577" t="n">
        <v>67</v>
      </c>
      <c r="X577" t="n">
        <v>13267</v>
      </c>
      <c r="Y577" s="127" t="n">
        <v>0.02</v>
      </c>
      <c r="Z577" t="n">
        <v>4</v>
      </c>
      <c r="AA577" t="n">
        <v>18</v>
      </c>
    </row>
    <row r="578">
      <c r="A578" t="n">
        <v>2021</v>
      </c>
      <c r="B578" t="n">
        <v>5</v>
      </c>
      <c r="C578" t="inlineStr">
        <is>
          <t>303xj</t>
        </is>
      </c>
      <c r="D578" t="n">
        <v>2</v>
      </c>
      <c r="E578" t="inlineStr">
        <is>
          <t>قاعده سخان فرنساوى 086</t>
        </is>
      </c>
      <c r="F578" t="inlineStr">
        <is>
          <t>FMENCI30000000</t>
        </is>
      </c>
      <c r="G578" t="n">
        <v>105.09</v>
      </c>
      <c r="H578" t="n">
        <v>120.91</v>
      </c>
      <c r="I578" t="n">
        <v>116</v>
      </c>
      <c r="J578" t="n">
        <v>108</v>
      </c>
      <c r="K578" t="n">
        <v>100</v>
      </c>
      <c r="L578" t="n">
        <v>101</v>
      </c>
      <c r="M578" t="n">
        <v>108</v>
      </c>
      <c r="N578" s="81" t="n">
        <v>12</v>
      </c>
      <c r="O578" s="81" t="n">
        <v>2</v>
      </c>
      <c r="P578" s="81" t="n">
        <v>4</v>
      </c>
      <c r="Q578" s="81" t="n">
        <v>3</v>
      </c>
      <c r="R578" s="81" t="n"/>
      <c r="S578" s="81" t="n"/>
      <c r="T578" s="81" t="n"/>
      <c r="U578" s="81" t="n"/>
      <c r="V578" s="81" t="n"/>
      <c r="W578" t="n">
        <v>21</v>
      </c>
      <c r="X578" t="n">
        <v>2569</v>
      </c>
      <c r="Y578" s="127" t="n">
        <v>0.015</v>
      </c>
      <c r="Z578" t="n">
        <v>2</v>
      </c>
      <c r="AA578" t="n">
        <v>16</v>
      </c>
    </row>
    <row r="579">
      <c r="A579" t="n">
        <v>2021</v>
      </c>
      <c r="B579" t="n">
        <v>5</v>
      </c>
      <c r="C579" t="inlineStr">
        <is>
          <t>303xj</t>
        </is>
      </c>
      <c r="D579" t="n">
        <v>92</v>
      </c>
      <c r="E579" t="inlineStr">
        <is>
          <t>قاعده غساله فوم 4.3 سم PDAWP6058</t>
        </is>
      </c>
      <c r="F579" t="inlineStr">
        <is>
          <t>FMDAIIW0000000</t>
        </is>
      </c>
      <c r="G579" t="n">
        <v>335.73</v>
      </c>
      <c r="H579" t="n">
        <v>386.27</v>
      </c>
      <c r="I579" t="n">
        <v>372.5</v>
      </c>
      <c r="J579" t="n">
        <v>74</v>
      </c>
      <c r="K579" t="n">
        <v>97</v>
      </c>
      <c r="L579" t="n">
        <v>66</v>
      </c>
      <c r="M579" t="n">
        <v>109</v>
      </c>
      <c r="N579" s="81" t="n">
        <v>72</v>
      </c>
      <c r="O579" s="81" t="n">
        <v>21</v>
      </c>
      <c r="P579" s="81" t="n">
        <v>37</v>
      </c>
      <c r="Q579" s="81" t="n"/>
      <c r="R579" s="81" t="n">
        <v>1</v>
      </c>
      <c r="S579" s="81" t="n"/>
      <c r="T579" s="81" t="n"/>
      <c r="U579" s="81" t="n"/>
      <c r="V579" s="81" t="n"/>
      <c r="W579" t="n">
        <v>131</v>
      </c>
      <c r="X579" t="n">
        <v>10867</v>
      </c>
      <c r="Y579" s="127" t="n">
        <v>0.015</v>
      </c>
      <c r="Z579" t="n">
        <v>9</v>
      </c>
      <c r="AA579" t="n">
        <v>16</v>
      </c>
    </row>
    <row r="580">
      <c r="A580" t="n">
        <v>2021</v>
      </c>
      <c r="B580" t="n">
        <v>5</v>
      </c>
      <c r="C580" t="inlineStr">
        <is>
          <t>303xj</t>
        </is>
      </c>
      <c r="D580" t="n">
        <v>1</v>
      </c>
      <c r="E580" t="inlineStr">
        <is>
          <t>كفر سخان فرنساوى 085</t>
        </is>
      </c>
      <c r="F580" t="inlineStr">
        <is>
          <t>FMENCI20000000</t>
        </is>
      </c>
      <c r="G580" t="n">
        <v>103.23</v>
      </c>
      <c r="H580" t="n">
        <v>118.77</v>
      </c>
      <c r="I580" t="n">
        <v>116.2</v>
      </c>
      <c r="J580" t="n">
        <v>108</v>
      </c>
      <c r="K580" t="n">
        <v>100</v>
      </c>
      <c r="L580" t="n">
        <v>101</v>
      </c>
      <c r="M580" t="n">
        <v>108</v>
      </c>
      <c r="N580" s="81" t="n">
        <v>9</v>
      </c>
      <c r="O580" s="81" t="n">
        <v>2</v>
      </c>
      <c r="P580" s="81" t="n">
        <v>10</v>
      </c>
      <c r="Q580" s="81" t="n"/>
      <c r="R580" s="81" t="n"/>
      <c r="S580" s="81" t="n"/>
      <c r="T580" s="81" t="n"/>
      <c r="U580" s="81" t="n"/>
      <c r="V580" s="81" t="n"/>
      <c r="W580" t="n">
        <v>21</v>
      </c>
      <c r="X580" t="n">
        <v>2581</v>
      </c>
      <c r="Y580" s="127" t="n">
        <v>0.015</v>
      </c>
      <c r="Z580" t="n">
        <v>2</v>
      </c>
      <c r="AA580" t="n">
        <v>16</v>
      </c>
    </row>
    <row r="581">
      <c r="A581" t="n">
        <v>2021</v>
      </c>
      <c r="B581" t="n">
        <v>5</v>
      </c>
      <c r="C581" t="inlineStr">
        <is>
          <t>303xj</t>
        </is>
      </c>
      <c r="D581" t="n">
        <v>557</v>
      </c>
      <c r="F581" t="inlineStr">
        <is>
          <t>FMLGEI65UM7302</t>
        </is>
      </c>
      <c r="G581" t="n">
        <v>171.262</v>
      </c>
      <c r="H581" t="n">
        <v>194.922</v>
      </c>
      <c r="I581" t="n">
        <v>192.5</v>
      </c>
      <c r="J581" t="n">
        <v>20</v>
      </c>
      <c r="K581" t="n">
        <v>180</v>
      </c>
      <c r="L581" t="n">
        <v>21</v>
      </c>
      <c r="M581" t="n">
        <v>174</v>
      </c>
      <c r="N581" s="81" t="n">
        <v>12</v>
      </c>
      <c r="O581" s="81" t="n">
        <v>17</v>
      </c>
      <c r="P581" s="81" t="n">
        <v>25</v>
      </c>
      <c r="Q581" s="81" t="n"/>
      <c r="R581" s="81" t="n">
        <v>3</v>
      </c>
      <c r="S581" s="81" t="n"/>
      <c r="T581" s="81" t="n"/>
      <c r="U581" s="81" t="n"/>
      <c r="V581" s="81" t="n"/>
      <c r="W581" t="n">
        <v>57</v>
      </c>
      <c r="X581" t="n">
        <v>2145</v>
      </c>
      <c r="Y581" s="127" t="n">
        <v>0.015</v>
      </c>
      <c r="Z581" t="n">
        <v>0</v>
      </c>
      <c r="AA581" t="n">
        <v>16</v>
      </c>
    </row>
    <row r="582">
      <c r="A582" t="n">
        <v>2021</v>
      </c>
      <c r="B582" t="n">
        <v>5</v>
      </c>
      <c r="C582" t="inlineStr">
        <is>
          <t>Eu100R</t>
        </is>
      </c>
      <c r="D582" t="n">
        <v>122</v>
      </c>
      <c r="E582" t="inlineStr">
        <is>
          <t>LgWashing Mashine Base</t>
        </is>
      </c>
      <c r="F582" t="inlineStr">
        <is>
          <t>FMLGEI1000000</t>
        </is>
      </c>
      <c r="G582" t="n">
        <v>267.4</v>
      </c>
      <c r="H582" t="n">
        <v>292.6</v>
      </c>
      <c r="I582" t="n">
        <v>241</v>
      </c>
      <c r="J582" t="n">
        <v>63</v>
      </c>
      <c r="K582" t="n">
        <v>115</v>
      </c>
      <c r="L582" t="n">
        <v>74</v>
      </c>
      <c r="M582" t="n">
        <v>97</v>
      </c>
      <c r="N582" s="81" t="n">
        <v>4</v>
      </c>
      <c r="O582" s="81" t="n">
        <v>1</v>
      </c>
      <c r="P582" s="81" t="n">
        <v>3</v>
      </c>
      <c r="Q582" s="81" t="n"/>
      <c r="R582" s="81" t="n"/>
      <c r="S582" s="81" t="n"/>
      <c r="T582" s="81" t="n"/>
      <c r="U582" s="81" t="n"/>
      <c r="V582" s="81" t="n"/>
      <c r="W582" t="n">
        <v>8</v>
      </c>
      <c r="X582" t="n">
        <v>1918</v>
      </c>
      <c r="Y582" s="127" t="n">
        <v>0.015</v>
      </c>
      <c r="Z582" t="n">
        <v>5</v>
      </c>
      <c r="AA582" t="n">
        <v>22</v>
      </c>
    </row>
    <row r="583">
      <c r="A583" t="n">
        <v>2021</v>
      </c>
      <c r="B583" t="n">
        <v>5</v>
      </c>
      <c r="C583" t="inlineStr">
        <is>
          <t>Eu100R</t>
        </is>
      </c>
      <c r="D583" t="n">
        <v>674</v>
      </c>
      <c r="E583" t="inlineStr">
        <is>
          <t>LgWashing Mashine Base (VIVACHE)</t>
        </is>
      </c>
      <c r="F583" t="inlineStr">
        <is>
          <t>FMLGEI10000000</t>
        </is>
      </c>
      <c r="G583" t="n">
        <v>240.896</v>
      </c>
      <c r="H583" t="n">
        <v>274.176</v>
      </c>
      <c r="J583" t="n">
        <v>40</v>
      </c>
      <c r="K583" t="n">
        <v>180</v>
      </c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X583" t="n">
        <v>300</v>
      </c>
      <c r="Y583" s="127" t="n">
        <v>0.015</v>
      </c>
      <c r="Z583" t="n">
        <v>1</v>
      </c>
      <c r="AA583" t="n">
        <v>22</v>
      </c>
    </row>
    <row r="584">
      <c r="A584" t="n">
        <v>2021</v>
      </c>
      <c r="B584" t="n">
        <v>5</v>
      </c>
      <c r="C584" t="inlineStr">
        <is>
          <t>Eu100R</t>
        </is>
      </c>
      <c r="D584" t="n">
        <v>81</v>
      </c>
      <c r="E584" t="inlineStr">
        <is>
          <t>قاعدة بوتجاز 90 تصدير</t>
        </is>
      </c>
      <c r="F584" t="inlineStr">
        <is>
          <t>FMDACI49000001</t>
        </is>
      </c>
      <c r="G584" t="n">
        <v>360.84</v>
      </c>
      <c r="H584" t="n">
        <v>415.16</v>
      </c>
      <c r="I584" t="n">
        <v>430.2</v>
      </c>
      <c r="J584" t="n">
        <v>60</v>
      </c>
      <c r="K584" t="n">
        <v>120</v>
      </c>
      <c r="L584" t="n">
        <v>62</v>
      </c>
      <c r="M584" t="n">
        <v>116</v>
      </c>
      <c r="N584" s="81" t="n">
        <v>27</v>
      </c>
      <c r="O584" s="81" t="n">
        <v>4</v>
      </c>
      <c r="P584" s="81" t="n">
        <v>1</v>
      </c>
      <c r="Q584" s="81" t="n">
        <v>2</v>
      </c>
      <c r="R584" s="81" t="n">
        <v>3</v>
      </c>
      <c r="S584" s="81" t="n"/>
      <c r="T584" s="81" t="n"/>
      <c r="U584" s="81" t="n"/>
      <c r="V584" s="81" t="n"/>
      <c r="W584" t="n">
        <v>37</v>
      </c>
      <c r="X584" t="n">
        <v>1097</v>
      </c>
      <c r="Y584" s="127" t="n">
        <v>0.015</v>
      </c>
      <c r="Z584" t="n">
        <v>2</v>
      </c>
      <c r="AA584" t="n">
        <v>22</v>
      </c>
    </row>
    <row r="585">
      <c r="A585" t="n">
        <v>2021</v>
      </c>
      <c r="B585" t="n">
        <v>5</v>
      </c>
      <c r="C585" t="inlineStr">
        <is>
          <t>Eu150F</t>
        </is>
      </c>
      <c r="D585" t="n">
        <v>122</v>
      </c>
      <c r="E585" t="inlineStr">
        <is>
          <t>LgWashing Mashine Base</t>
        </is>
      </c>
      <c r="F585" t="inlineStr">
        <is>
          <t>FMLGEI1000000</t>
        </is>
      </c>
      <c r="G585" t="n">
        <v>267.4</v>
      </c>
      <c r="H585" t="n">
        <v>292.6</v>
      </c>
      <c r="I585" t="n">
        <v>275.7</v>
      </c>
      <c r="J585" t="n">
        <v>63</v>
      </c>
      <c r="K585" t="n">
        <v>115</v>
      </c>
      <c r="L585" t="n">
        <v>70</v>
      </c>
      <c r="M585" t="n">
        <v>104</v>
      </c>
      <c r="N585" s="81" t="n">
        <v>6</v>
      </c>
      <c r="O585" s="81" t="n">
        <v>8</v>
      </c>
      <c r="P585" s="81" t="n">
        <v>7</v>
      </c>
      <c r="Q585" s="81" t="n"/>
      <c r="R585" s="81" t="n"/>
      <c r="S585" s="81" t="n"/>
      <c r="T585" s="81" t="n"/>
      <c r="U585" s="81" t="n"/>
      <c r="V585" s="81" t="n"/>
      <c r="W585" t="n">
        <v>21</v>
      </c>
      <c r="X585" t="n">
        <v>1521</v>
      </c>
      <c r="Y585" s="127" t="n">
        <v>0.015</v>
      </c>
      <c r="Z585" t="n">
        <v>2</v>
      </c>
      <c r="AA585" t="n">
        <v>22</v>
      </c>
    </row>
    <row r="586">
      <c r="A586" t="n">
        <v>2021</v>
      </c>
      <c r="B586" t="n">
        <v>5</v>
      </c>
      <c r="C586" t="inlineStr">
        <is>
          <t>Eu150F</t>
        </is>
      </c>
      <c r="D586" t="n">
        <v>674</v>
      </c>
      <c r="E586" t="inlineStr">
        <is>
          <t>LgWashing Mashine Base (VIVACHE)</t>
        </is>
      </c>
      <c r="F586" t="inlineStr">
        <is>
          <t>FMLGEI10000000</t>
        </is>
      </c>
      <c r="G586" t="n">
        <v>240.896</v>
      </c>
      <c r="H586" t="n">
        <v>274.176</v>
      </c>
      <c r="I586" t="n">
        <v>246.2</v>
      </c>
      <c r="J586" t="n">
        <v>40</v>
      </c>
      <c r="K586" t="n">
        <v>180</v>
      </c>
      <c r="L586" t="n">
        <v>78</v>
      </c>
      <c r="M586" t="n">
        <v>92</v>
      </c>
      <c r="N586" s="81" t="n">
        <v>4</v>
      </c>
      <c r="O586" s="81" t="n">
        <v>1</v>
      </c>
      <c r="P586" s="81" t="n">
        <v>5</v>
      </c>
      <c r="Q586" s="81" t="n"/>
      <c r="R586" s="81" t="n"/>
      <c r="S586" s="81" t="n"/>
      <c r="T586" s="81" t="n"/>
      <c r="U586" s="81" t="n"/>
      <c r="V586" s="81" t="n"/>
      <c r="W586" t="n">
        <v>10</v>
      </c>
      <c r="X586" t="n">
        <v>1110</v>
      </c>
      <c r="Y586" s="127" t="n">
        <v>0.015</v>
      </c>
      <c r="Z586" t="n">
        <v>2</v>
      </c>
      <c r="AA586" t="n">
        <v>22</v>
      </c>
    </row>
    <row r="587">
      <c r="A587" t="n">
        <v>2021</v>
      </c>
      <c r="B587" t="n">
        <v>5</v>
      </c>
      <c r="C587" t="inlineStr">
        <is>
          <t>Eu150R</t>
        </is>
      </c>
      <c r="D587" t="n">
        <v>49</v>
      </c>
      <c r="E587" t="inlineStr">
        <is>
          <t xml:space="preserve"> LgWashing machine (Cover)</t>
        </is>
      </c>
      <c r="F587" t="inlineStr">
        <is>
          <t>FMLGEI20000000</t>
        </is>
      </c>
      <c r="G587" t="n">
        <v>95.5</v>
      </c>
      <c r="H587" t="n">
        <v>104.5</v>
      </c>
      <c r="I587" t="n">
        <v>105.1</v>
      </c>
      <c r="J587" t="n">
        <v>101</v>
      </c>
      <c r="K587" t="n">
        <v>107</v>
      </c>
      <c r="L587" t="n">
        <v>70</v>
      </c>
      <c r="M587" t="n">
        <v>103</v>
      </c>
      <c r="N587" s="81" t="n">
        <v>24</v>
      </c>
      <c r="O587" s="81" t="n">
        <v>14</v>
      </c>
      <c r="P587" s="81" t="n">
        <v>49</v>
      </c>
      <c r="Q587" s="81" t="n">
        <v>4</v>
      </c>
      <c r="R587" s="81" t="n"/>
      <c r="S587" s="81" t="n"/>
      <c r="T587" s="81" t="n"/>
      <c r="U587" s="81" t="n"/>
      <c r="V587" s="81" t="n"/>
      <c r="W587" t="n">
        <v>91</v>
      </c>
      <c r="X587" t="n">
        <v>7735</v>
      </c>
      <c r="Y587" s="127" t="n">
        <v>0.015</v>
      </c>
      <c r="Z587" t="n">
        <v>5</v>
      </c>
      <c r="AA587" t="n">
        <v>18</v>
      </c>
    </row>
    <row r="588">
      <c r="A588" t="n">
        <v>2021</v>
      </c>
      <c r="B588" t="n">
        <v>5</v>
      </c>
      <c r="C588" t="inlineStr">
        <is>
          <t>Eu150R</t>
        </is>
      </c>
      <c r="D588" t="n">
        <v>661</v>
      </c>
      <c r="E588" t="inlineStr">
        <is>
          <t xml:space="preserve"> MFZ67207201 75UP77Side</t>
        </is>
      </c>
      <c r="F588" t="inlineStr">
        <is>
          <t>FMLGEI475UP770</t>
        </is>
      </c>
      <c r="G588" t="n">
        <v>129.858</v>
      </c>
      <c r="H588" t="n">
        <v>147.798</v>
      </c>
      <c r="I588" t="n">
        <v>148.6</v>
      </c>
      <c r="J588" t="n">
        <v>20</v>
      </c>
      <c r="K588" t="n">
        <v>180</v>
      </c>
      <c r="L588" t="n">
        <v>22</v>
      </c>
      <c r="M588" t="n">
        <v>164</v>
      </c>
      <c r="N588" s="81" t="n">
        <v>4</v>
      </c>
      <c r="O588" s="81" t="n">
        <v>4</v>
      </c>
      <c r="P588" s="81" t="n">
        <v>5</v>
      </c>
      <c r="Q588" s="81" t="n"/>
      <c r="R588" s="81" t="n">
        <v>2</v>
      </c>
      <c r="S588" s="81" t="n"/>
      <c r="T588" s="81" t="n"/>
      <c r="U588" s="81" t="n"/>
      <c r="V588" s="81" t="n"/>
      <c r="W588" t="n">
        <v>15</v>
      </c>
      <c r="X588" t="n">
        <v>177</v>
      </c>
      <c r="Y588" s="127" t="n">
        <v>0.015</v>
      </c>
      <c r="Z588" t="n">
        <v>1</v>
      </c>
      <c r="AA588" t="n">
        <v>16</v>
      </c>
    </row>
    <row r="589">
      <c r="A589" t="n">
        <v>2021</v>
      </c>
      <c r="B589" t="n">
        <v>5</v>
      </c>
      <c r="C589" t="inlineStr">
        <is>
          <t>Eu150R</t>
        </is>
      </c>
      <c r="D589" t="n">
        <v>10</v>
      </c>
      <c r="E589" t="inlineStr">
        <is>
          <t>(إفتا)S1B1 1754501</t>
        </is>
      </c>
      <c r="F589" t="inlineStr">
        <is>
          <t>FMAFTI10000000</t>
        </is>
      </c>
      <c r="G589" t="n">
        <v>44.64</v>
      </c>
      <c r="H589" t="n">
        <v>51.36</v>
      </c>
      <c r="I589" t="n">
        <v>48.5</v>
      </c>
      <c r="J589" t="n">
        <v>47</v>
      </c>
      <c r="K589" t="n">
        <v>154</v>
      </c>
      <c r="L589" t="n">
        <v>46</v>
      </c>
      <c r="M589" t="n">
        <v>157</v>
      </c>
      <c r="N589" s="81" t="n">
        <v>14</v>
      </c>
      <c r="O589" s="81" t="n">
        <v>12</v>
      </c>
      <c r="P589" s="81" t="n">
        <v>9</v>
      </c>
      <c r="Q589" s="81" t="n"/>
      <c r="R589" s="81" t="n"/>
      <c r="S589" s="81" t="n"/>
      <c r="T589" s="81" t="n"/>
      <c r="U589" s="81" t="n"/>
      <c r="V589" s="81" t="n"/>
      <c r="W589" t="n">
        <v>35</v>
      </c>
      <c r="X589" t="n">
        <v>35</v>
      </c>
      <c r="Y589" s="127" t="n">
        <v>0.02</v>
      </c>
      <c r="Z589" t="n">
        <v>1</v>
      </c>
      <c r="AA589" t="n">
        <v>18</v>
      </c>
    </row>
    <row r="590">
      <c r="A590" t="n">
        <v>2021</v>
      </c>
      <c r="B590" t="n">
        <v>5</v>
      </c>
      <c r="C590" t="inlineStr">
        <is>
          <t>Eu150R</t>
        </is>
      </c>
      <c r="D590" t="n">
        <v>331</v>
      </c>
      <c r="E590" t="inlineStr">
        <is>
          <t>LG 43UJ63</t>
        </is>
      </c>
      <c r="F590" t="inlineStr">
        <is>
          <t>FMLGEI43630000</t>
        </is>
      </c>
      <c r="G590" t="n">
        <v>312.412</v>
      </c>
      <c r="H590" t="n">
        <v>355.572</v>
      </c>
      <c r="J590" t="n">
        <v>110</v>
      </c>
      <c r="K590" t="n">
        <v>131</v>
      </c>
      <c r="N590" s="81" t="n">
        <v>4</v>
      </c>
      <c r="O590" s="81" t="n">
        <v>11</v>
      </c>
      <c r="P590" s="81" t="n">
        <v>7</v>
      </c>
      <c r="Q590" s="81" t="n"/>
      <c r="R590" s="81" t="n"/>
      <c r="S590" s="81" t="n"/>
      <c r="T590" s="81" t="n"/>
      <c r="U590" s="81" t="n"/>
      <c r="V590" s="81" t="n"/>
      <c r="W590" t="n">
        <v>22</v>
      </c>
      <c r="X590" t="n">
        <v>598</v>
      </c>
      <c r="Y590" s="127" t="n">
        <v>0.015</v>
      </c>
      <c r="Z590" t="n">
        <v>1</v>
      </c>
      <c r="AA590" t="n">
        <v>16</v>
      </c>
    </row>
    <row r="591">
      <c r="A591" t="n">
        <v>2021</v>
      </c>
      <c r="B591" t="n">
        <v>5</v>
      </c>
      <c r="C591" t="inlineStr">
        <is>
          <t>Eu150R</t>
        </is>
      </c>
      <c r="D591" t="n">
        <v>556</v>
      </c>
      <c r="E591" t="inlineStr">
        <is>
          <t>LG 65 UM 73 top&amp;bottom</t>
        </is>
      </c>
      <c r="F591" t="inlineStr">
        <is>
          <t>FMLGEI65UM7301</t>
        </is>
      </c>
      <c r="G591" t="n">
        <v>1003.106</v>
      </c>
      <c r="H591" t="n">
        <v>1141.686</v>
      </c>
      <c r="I591" t="n">
        <v>1072.4</v>
      </c>
      <c r="J591" t="n">
        <v>20</v>
      </c>
      <c r="K591" t="n">
        <v>180</v>
      </c>
      <c r="L591" t="n">
        <v>20</v>
      </c>
      <c r="M591" t="n">
        <v>181</v>
      </c>
      <c r="N591" s="81" t="n">
        <v>15</v>
      </c>
      <c r="O591" s="81" t="n">
        <v>17</v>
      </c>
      <c r="P591" s="81" t="n">
        <v>22</v>
      </c>
      <c r="Q591" s="81" t="n"/>
      <c r="R591" s="81" t="n">
        <v>2</v>
      </c>
      <c r="S591" s="81" t="n"/>
      <c r="T591" s="81" t="n"/>
      <c r="U591" s="81" t="n"/>
      <c r="V591" s="81" t="n"/>
      <c r="W591" t="n">
        <v>52</v>
      </c>
      <c r="X591" t="n">
        <v>1564</v>
      </c>
      <c r="Y591" s="127" t="n">
        <v>0.015</v>
      </c>
      <c r="Z591" t="n">
        <v>5</v>
      </c>
      <c r="AA591" t="n">
        <v>16</v>
      </c>
    </row>
    <row r="592">
      <c r="A592" t="n">
        <v>2021</v>
      </c>
      <c r="B592" t="n">
        <v>5</v>
      </c>
      <c r="C592" t="inlineStr">
        <is>
          <t>Eu150R</t>
        </is>
      </c>
      <c r="D592" t="n">
        <v>437</v>
      </c>
      <c r="E592" t="inlineStr">
        <is>
          <t xml:space="preserve">LG32LM55/LM63 </t>
        </is>
      </c>
      <c r="F592" t="inlineStr">
        <is>
          <t>FMLGEI32LM5563</t>
        </is>
      </c>
      <c r="G592" t="n">
        <v>158.088</v>
      </c>
      <c r="H592" t="n">
        <v>179.928</v>
      </c>
      <c r="I592" t="n">
        <v>179</v>
      </c>
      <c r="J592" t="n">
        <v>120</v>
      </c>
      <c r="K592" t="n">
        <v>120</v>
      </c>
      <c r="L592" t="n">
        <v>112</v>
      </c>
      <c r="M592" t="n">
        <v>130</v>
      </c>
      <c r="N592" s="81" t="n">
        <v>13</v>
      </c>
      <c r="O592" s="81" t="n">
        <v>2</v>
      </c>
      <c r="P592" s="81" t="n">
        <v>10</v>
      </c>
      <c r="Q592" s="81" t="n"/>
      <c r="R592" s="81" t="n"/>
      <c r="S592" s="81" t="n"/>
      <c r="T592" s="81" t="n"/>
      <c r="U592" s="81" t="n"/>
      <c r="V592" s="81" t="n"/>
      <c r="W592" t="n">
        <v>25</v>
      </c>
      <c r="X592" t="n">
        <v>2825</v>
      </c>
      <c r="Y592" s="127" t="n">
        <v>0.015</v>
      </c>
      <c r="Z592" t="n">
        <v>2</v>
      </c>
      <c r="AA592" t="n">
        <v>16</v>
      </c>
    </row>
    <row r="593">
      <c r="A593" t="n">
        <v>2021</v>
      </c>
      <c r="B593" t="n">
        <v>5</v>
      </c>
      <c r="C593" t="inlineStr">
        <is>
          <t>Eu150R</t>
        </is>
      </c>
      <c r="D593" t="n">
        <v>438</v>
      </c>
      <c r="E593" t="inlineStr">
        <is>
          <t xml:space="preserve">LG43LM63/UM73 </t>
        </is>
      </c>
      <c r="F593" t="inlineStr">
        <is>
          <t>FMLGEI43LM6373</t>
        </is>
      </c>
      <c r="G593" t="n">
        <v>315.235</v>
      </c>
      <c r="H593" t="n">
        <v>358.785</v>
      </c>
      <c r="I593" t="n">
        <v>349.4</v>
      </c>
      <c r="J593" t="n">
        <v>67</v>
      </c>
      <c r="K593" t="n">
        <v>161</v>
      </c>
      <c r="L593" t="n">
        <v>79</v>
      </c>
      <c r="M593" t="n">
        <v>137</v>
      </c>
      <c r="N593" s="81" t="n">
        <v>20</v>
      </c>
      <c r="O593" s="81" t="n">
        <v>9</v>
      </c>
      <c r="P593" s="81" t="n">
        <v>12</v>
      </c>
      <c r="Q593" s="81" t="n"/>
      <c r="R593" s="81" t="n"/>
      <c r="S593" s="81" t="n"/>
      <c r="T593" s="81" t="n"/>
      <c r="U593" s="81" t="n"/>
      <c r="V593" s="81" t="n"/>
      <c r="W593" t="n">
        <v>41</v>
      </c>
      <c r="X593" t="n">
        <v>5105</v>
      </c>
      <c r="Y593" s="127" t="n">
        <v>0.015</v>
      </c>
      <c r="Z593" t="n">
        <v>3</v>
      </c>
      <c r="AA593" t="n">
        <v>16</v>
      </c>
    </row>
    <row r="594">
      <c r="A594" t="n">
        <v>2021</v>
      </c>
      <c r="B594" t="n">
        <v>5</v>
      </c>
      <c r="C594" t="inlineStr">
        <is>
          <t>Eu150R</t>
        </is>
      </c>
      <c r="D594" t="n">
        <v>670</v>
      </c>
      <c r="E594" t="inlineStr">
        <is>
          <t>LG43UP77</t>
        </is>
      </c>
      <c r="F594" t="inlineStr">
        <is>
          <t>FMLGEI043UP770</t>
        </is>
      </c>
      <c r="G594" t="n">
        <v>280.418</v>
      </c>
      <c r="H594" t="n">
        <v>319.158</v>
      </c>
      <c r="I594" t="n">
        <v>307.2</v>
      </c>
      <c r="J594" t="n">
        <v>96</v>
      </c>
      <c r="K594" t="n">
        <v>150</v>
      </c>
      <c r="L594" t="n">
        <v>109</v>
      </c>
      <c r="M594" t="n">
        <v>133</v>
      </c>
      <c r="N594" s="81" t="n">
        <v>10</v>
      </c>
      <c r="O594" s="81" t="n">
        <v>5</v>
      </c>
      <c r="P594" s="81" t="n">
        <v>7</v>
      </c>
      <c r="Q594" s="81" t="n"/>
      <c r="R594" s="81" t="n"/>
      <c r="S594" s="81" t="n"/>
      <c r="T594" s="81" t="n"/>
      <c r="U594" s="81" t="n"/>
      <c r="V594" s="81" t="n"/>
      <c r="W594" t="n">
        <v>22</v>
      </c>
      <c r="X594" t="n">
        <v>2722</v>
      </c>
      <c r="Y594" s="127" t="n">
        <v>0.015</v>
      </c>
      <c r="Z594" t="n">
        <v>2</v>
      </c>
      <c r="AA594" t="n">
        <v>16</v>
      </c>
    </row>
    <row r="595">
      <c r="A595" t="n">
        <v>2021</v>
      </c>
      <c r="B595" t="n">
        <v>5</v>
      </c>
      <c r="C595" t="inlineStr">
        <is>
          <t>Eu150R</t>
        </is>
      </c>
      <c r="D595" t="n">
        <v>669</v>
      </c>
      <c r="E595" t="inlineStr">
        <is>
          <t>LG65UP77_TB</t>
        </is>
      </c>
      <c r="F595" t="inlineStr">
        <is>
          <t>FMLGEI065UP770</t>
        </is>
      </c>
      <c r="G595" t="n">
        <v>897.7140000000001</v>
      </c>
      <c r="H595" t="n">
        <v>1021.734</v>
      </c>
      <c r="I595" t="n">
        <v>996.3</v>
      </c>
      <c r="J595" t="n">
        <v>40</v>
      </c>
      <c r="K595" t="n">
        <v>180</v>
      </c>
      <c r="L595" t="n">
        <v>32</v>
      </c>
      <c r="M595" t="n">
        <v>233</v>
      </c>
      <c r="N595" s="81" t="n">
        <v>16</v>
      </c>
      <c r="O595" s="81" t="n">
        <v>12</v>
      </c>
      <c r="P595" s="81" t="n">
        <v>17</v>
      </c>
      <c r="Q595" s="81" t="n"/>
      <c r="R595" s="81" t="n"/>
      <c r="S595" s="81" t="n"/>
      <c r="T595" s="81" t="n"/>
      <c r="U595" s="81" t="n"/>
      <c r="V595" s="81" t="n"/>
      <c r="W595" t="n">
        <v>45</v>
      </c>
      <c r="X595" t="n">
        <v>531</v>
      </c>
      <c r="Y595" s="127" t="n">
        <v>0.015</v>
      </c>
      <c r="Z595" t="n">
        <v>2</v>
      </c>
      <c r="AA595" t="n">
        <v>16</v>
      </c>
    </row>
    <row r="596">
      <c r="A596" t="n">
        <v>2021</v>
      </c>
      <c r="B596" t="n">
        <v>5</v>
      </c>
      <c r="C596" t="inlineStr">
        <is>
          <t>Eu150R</t>
        </is>
      </c>
      <c r="D596" t="n">
        <v>673</v>
      </c>
      <c r="E596" t="inlineStr">
        <is>
          <t>LG65UP81-side</t>
        </is>
      </c>
      <c r="F596" t="inlineStr">
        <is>
          <t>FMLGEI365UP810</t>
        </is>
      </c>
      <c r="G596" t="n">
        <v>57.9656</v>
      </c>
      <c r="H596" t="n">
        <v>65.9736</v>
      </c>
      <c r="I596" t="n">
        <v>63.9</v>
      </c>
      <c r="J596" t="n">
        <v>18</v>
      </c>
      <c r="K596" t="n">
        <v>200</v>
      </c>
      <c r="L596" t="n">
        <v>18</v>
      </c>
      <c r="M596" t="n">
        <v>207</v>
      </c>
      <c r="N596" s="81" t="n">
        <v>9</v>
      </c>
      <c r="O596" s="81" t="n">
        <v>8</v>
      </c>
      <c r="P596" s="81" t="n">
        <v>7</v>
      </c>
      <c r="Q596" s="81" t="n"/>
      <c r="R596" s="81" t="n">
        <v>6</v>
      </c>
      <c r="S596" s="81" t="n"/>
      <c r="T596" s="81" t="n"/>
      <c r="U596" s="81" t="n"/>
      <c r="V596" s="81" t="n"/>
      <c r="W596" t="n">
        <v>27</v>
      </c>
      <c r="X596" t="n">
        <v>995</v>
      </c>
      <c r="Y596" s="127" t="n">
        <v>0.015</v>
      </c>
      <c r="Z596" t="n">
        <v>2</v>
      </c>
      <c r="AA596" t="n">
        <v>16</v>
      </c>
    </row>
    <row r="597">
      <c r="A597" t="n">
        <v>2021</v>
      </c>
      <c r="B597" t="n">
        <v>5</v>
      </c>
      <c r="C597" t="inlineStr">
        <is>
          <t>Eu150R</t>
        </is>
      </c>
      <c r="D597" t="n">
        <v>667</v>
      </c>
      <c r="E597" t="inlineStr">
        <is>
          <t>LG65UP81-top&amp;bootom</t>
        </is>
      </c>
      <c r="F597" t="inlineStr">
        <is>
          <t>FMLGEI065UP810</t>
        </is>
      </c>
      <c r="G597" t="n">
        <v>1462.314</v>
      </c>
      <c r="H597" t="n">
        <v>1664.334</v>
      </c>
      <c r="I597" t="n">
        <v>1655.2</v>
      </c>
      <c r="J597" t="n">
        <v>18</v>
      </c>
      <c r="K597" t="n">
        <v>200</v>
      </c>
      <c r="L597" t="n">
        <v>18</v>
      </c>
      <c r="M597" t="n">
        <v>206</v>
      </c>
      <c r="N597" s="81" t="n">
        <v>20</v>
      </c>
      <c r="O597" s="81" t="n">
        <v>18</v>
      </c>
      <c r="P597" s="81" t="n">
        <v>17</v>
      </c>
      <c r="Q597" s="81" t="n"/>
      <c r="R597" s="81" t="n">
        <v>7</v>
      </c>
      <c r="S597" s="81" t="n"/>
      <c r="T597" s="81" t="n"/>
      <c r="U597" s="81" t="n"/>
      <c r="V597" s="81" t="n"/>
      <c r="W597" t="n">
        <v>60</v>
      </c>
      <c r="X597" t="n">
        <v>2049</v>
      </c>
      <c r="Y597" s="127" t="n">
        <v>0.015</v>
      </c>
      <c r="Z597" t="n">
        <v>3</v>
      </c>
      <c r="AA597" t="n">
        <v>16</v>
      </c>
    </row>
    <row r="598">
      <c r="A598" t="n">
        <v>2021</v>
      </c>
      <c r="B598" t="n">
        <v>5</v>
      </c>
      <c r="C598" t="inlineStr">
        <is>
          <t>Eu150R</t>
        </is>
      </c>
      <c r="D598" t="n">
        <v>50</v>
      </c>
      <c r="E598" t="inlineStr">
        <is>
          <t>LgWashing machine (Angels)</t>
        </is>
      </c>
      <c r="F598" t="inlineStr">
        <is>
          <t>FMLGEI40000000</t>
        </is>
      </c>
      <c r="G598" t="n">
        <v>51.57</v>
      </c>
      <c r="H598" t="n">
        <v>56.43</v>
      </c>
      <c r="I598" t="n">
        <v>54.7</v>
      </c>
      <c r="J598" t="n">
        <v>101</v>
      </c>
      <c r="K598" t="n">
        <v>107</v>
      </c>
      <c r="L598" t="n">
        <v>70</v>
      </c>
      <c r="M598" t="n">
        <v>103</v>
      </c>
      <c r="N598" s="81" t="n">
        <v>46</v>
      </c>
      <c r="O598" s="81" t="n">
        <v>20</v>
      </c>
      <c r="P598" s="81" t="n">
        <v>43</v>
      </c>
      <c r="Q598" s="81" t="n">
        <v>6</v>
      </c>
      <c r="R598" s="81" t="n"/>
      <c r="S598" s="81" t="n"/>
      <c r="T598" s="81" t="n"/>
      <c r="U598" s="81" t="n"/>
      <c r="V598" s="81" t="n"/>
      <c r="W598" t="n">
        <v>115</v>
      </c>
      <c r="X598" t="n">
        <v>7759</v>
      </c>
      <c r="Y598" s="127" t="n">
        <v>0.015</v>
      </c>
      <c r="Z598" t="n">
        <v>5</v>
      </c>
      <c r="AA598" t="n">
        <v>18</v>
      </c>
    </row>
    <row r="599">
      <c r="A599" t="n">
        <v>2021</v>
      </c>
      <c r="B599" t="n">
        <v>5</v>
      </c>
      <c r="C599" t="inlineStr">
        <is>
          <t>Eu150R</t>
        </is>
      </c>
      <c r="D599" t="n">
        <v>122</v>
      </c>
      <c r="E599" t="inlineStr">
        <is>
          <t>LgWashing Mashine Base</t>
        </is>
      </c>
      <c r="F599" t="inlineStr">
        <is>
          <t>FMLGEI1000000</t>
        </is>
      </c>
      <c r="G599" t="n">
        <v>267.4</v>
      </c>
      <c r="H599" t="n">
        <v>292.6</v>
      </c>
      <c r="I599" t="n">
        <v>276.2</v>
      </c>
      <c r="J599" t="n">
        <v>63</v>
      </c>
      <c r="K599" t="n">
        <v>115</v>
      </c>
      <c r="L599" t="n">
        <v>65</v>
      </c>
      <c r="M599" t="n">
        <v>112</v>
      </c>
      <c r="N599" s="81" t="n">
        <v>35</v>
      </c>
      <c r="O599" s="81" t="n">
        <v>11</v>
      </c>
      <c r="P599" s="81" t="n">
        <v>19</v>
      </c>
      <c r="Q599" s="81" t="n"/>
      <c r="R599" s="81" t="n"/>
      <c r="S599" s="81" t="n"/>
      <c r="T599" s="81" t="n"/>
      <c r="U599" s="81" t="n"/>
      <c r="V599" s="81" t="n"/>
      <c r="W599" t="n">
        <v>65</v>
      </c>
      <c r="X599" t="n">
        <v>1165</v>
      </c>
      <c r="Y599" s="127" t="n">
        <v>0.015</v>
      </c>
      <c r="Z599" t="n">
        <v>4</v>
      </c>
      <c r="AA599" t="n">
        <v>22</v>
      </c>
    </row>
    <row r="600">
      <c r="A600" t="n">
        <v>2021</v>
      </c>
      <c r="B600" t="n">
        <v>5</v>
      </c>
      <c r="C600" t="inlineStr">
        <is>
          <t>Eu150R</t>
        </is>
      </c>
      <c r="D600" t="n">
        <v>674</v>
      </c>
      <c r="E600" t="inlineStr">
        <is>
          <t>LgWashing Mashine Base (VIVACHE)</t>
        </is>
      </c>
      <c r="F600" t="inlineStr">
        <is>
          <t>FMLGEI10000000</t>
        </is>
      </c>
      <c r="G600" t="n">
        <v>240.896</v>
      </c>
      <c r="H600" t="n">
        <v>274.176</v>
      </c>
      <c r="J600" t="n">
        <v>40</v>
      </c>
      <c r="K600" t="n">
        <v>180</v>
      </c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X600" t="n">
        <v>300</v>
      </c>
      <c r="Y600" s="127" t="n">
        <v>0.015</v>
      </c>
      <c r="Z600" t="n">
        <v>2</v>
      </c>
      <c r="AA600" t="n">
        <v>22</v>
      </c>
    </row>
    <row r="601">
      <c r="A601" t="n">
        <v>2021</v>
      </c>
      <c r="B601" t="n">
        <v>5</v>
      </c>
      <c r="C601" t="inlineStr">
        <is>
          <t>Eu150R</t>
        </is>
      </c>
      <c r="D601" t="n">
        <v>660</v>
      </c>
      <c r="E601" t="inlineStr">
        <is>
          <t>MFZ67207201 75UP77 TOP-BOTTOM</t>
        </is>
      </c>
      <c r="F601" t="inlineStr">
        <is>
          <t>FMLGEI075UP770</t>
        </is>
      </c>
      <c r="G601" t="n">
        <v>1190.365</v>
      </c>
      <c r="H601" t="n">
        <v>1354.815</v>
      </c>
      <c r="I601" t="n">
        <v>680.6</v>
      </c>
      <c r="J601" t="n">
        <v>20</v>
      </c>
      <c r="K601" t="n">
        <v>180</v>
      </c>
      <c r="L601" t="n">
        <v>22</v>
      </c>
      <c r="M601" t="n">
        <v>164</v>
      </c>
      <c r="N601" s="81" t="n">
        <v>4</v>
      </c>
      <c r="O601" s="81" t="n">
        <v>4</v>
      </c>
      <c r="P601" s="81" t="n">
        <v>5</v>
      </c>
      <c r="Q601" s="81" t="n"/>
      <c r="R601" s="81" t="n">
        <v>2</v>
      </c>
      <c r="S601" s="81" t="n"/>
      <c r="T601" s="81" t="n"/>
      <c r="U601" s="81" t="n"/>
      <c r="V601" s="81" t="n"/>
      <c r="W601" t="n">
        <v>15</v>
      </c>
      <c r="X601" t="n">
        <v>177</v>
      </c>
      <c r="Y601" s="127" t="n">
        <v>0.015</v>
      </c>
      <c r="Z601" t="n">
        <v>1</v>
      </c>
      <c r="AA601" t="n">
        <v>16</v>
      </c>
    </row>
    <row r="602">
      <c r="A602" t="n">
        <v>2021</v>
      </c>
      <c r="B602" t="n">
        <v>5</v>
      </c>
      <c r="C602" t="inlineStr">
        <is>
          <t>Eu150R</t>
        </is>
      </c>
      <c r="D602" t="n">
        <v>273</v>
      </c>
      <c r="E602" t="inlineStr">
        <is>
          <t>صندوق سمك 25 ك بني سويف</t>
        </is>
      </c>
      <c r="F602" t="inlineStr">
        <is>
          <t>FM000B25000000</t>
        </is>
      </c>
      <c r="G602" t="n">
        <v>524.52</v>
      </c>
      <c r="H602" t="n">
        <v>603.48</v>
      </c>
      <c r="I602" t="n">
        <v>595.5</v>
      </c>
      <c r="J602" t="n">
        <v>93</v>
      </c>
      <c r="K602" t="n">
        <v>116</v>
      </c>
      <c r="L602" t="n">
        <v>88</v>
      </c>
      <c r="M602" t="n">
        <v>124</v>
      </c>
      <c r="N602" s="81" t="n">
        <v>12</v>
      </c>
      <c r="O602" s="81" t="n">
        <v>2</v>
      </c>
      <c r="P602" s="81" t="n">
        <v>8</v>
      </c>
      <c r="Q602" s="81" t="n"/>
      <c r="R602" s="81" t="n"/>
      <c r="S602" s="81" t="n"/>
      <c r="T602" s="81" t="n"/>
      <c r="U602" s="81" t="n"/>
      <c r="V602" s="81" t="n"/>
      <c r="W602" t="n">
        <v>22</v>
      </c>
      <c r="X602" t="n">
        <v>3514</v>
      </c>
      <c r="Y602" s="127" t="n">
        <v>0.015</v>
      </c>
      <c r="Z602" t="n">
        <v>2</v>
      </c>
      <c r="AA602" t="n">
        <v>16</v>
      </c>
    </row>
    <row r="603">
      <c r="A603" t="n">
        <v>2021</v>
      </c>
      <c r="B603" t="n">
        <v>5</v>
      </c>
      <c r="C603" t="inlineStr">
        <is>
          <t>Eu150R</t>
        </is>
      </c>
      <c r="D603" t="n">
        <v>254</v>
      </c>
      <c r="E603" t="inlineStr">
        <is>
          <t>طقم سخان بلونايل ذو 4 اطقم</t>
        </is>
      </c>
      <c r="F603" t="inlineStr">
        <is>
          <t>FMDAHI40000000</t>
        </is>
      </c>
      <c r="G603" t="n">
        <v>188.79</v>
      </c>
      <c r="H603" t="n">
        <v>217.21</v>
      </c>
      <c r="I603" t="n">
        <v>211.5</v>
      </c>
      <c r="J603" t="n">
        <v>88</v>
      </c>
      <c r="K603" t="n">
        <v>164</v>
      </c>
      <c r="L603" t="n">
        <v>105</v>
      </c>
      <c r="M603" t="n">
        <v>137</v>
      </c>
      <c r="N603" s="81" t="n">
        <v>41</v>
      </c>
      <c r="O603" s="81" t="n">
        <v>26</v>
      </c>
      <c r="P603" s="81" t="n">
        <v>35</v>
      </c>
      <c r="Q603" s="81" t="n"/>
      <c r="R603" s="81" t="n">
        <v>5</v>
      </c>
      <c r="S603" s="81" t="n"/>
      <c r="T603" s="81" t="n"/>
      <c r="U603" s="81" t="n"/>
      <c r="V603" s="81" t="n"/>
      <c r="W603" t="n">
        <v>107</v>
      </c>
      <c r="X603" t="n">
        <v>6947</v>
      </c>
      <c r="Y603" s="127" t="n">
        <v>0.02</v>
      </c>
      <c r="Z603" t="n">
        <v>5</v>
      </c>
      <c r="AA603" t="n">
        <v>16</v>
      </c>
    </row>
    <row r="604">
      <c r="A604" t="n">
        <v>2021</v>
      </c>
      <c r="B604" t="n">
        <v>5</v>
      </c>
      <c r="C604" t="inlineStr">
        <is>
          <t>Eu150R</t>
        </is>
      </c>
      <c r="D604" t="n">
        <v>93</v>
      </c>
      <c r="E604" t="inlineStr">
        <is>
          <t>فوم حمايه لوحه التحكم فيكتوريا CDAWP6090</t>
        </is>
      </c>
      <c r="F604" t="inlineStr">
        <is>
          <t>FMDAIIF2000000</t>
        </is>
      </c>
      <c r="G604" t="n">
        <v>54.87</v>
      </c>
      <c r="H604" t="n">
        <v>63.13</v>
      </c>
      <c r="I604" t="n">
        <v>60.5</v>
      </c>
      <c r="J604" t="n">
        <v>74</v>
      </c>
      <c r="K604" t="n">
        <v>97</v>
      </c>
      <c r="L604" t="n">
        <v>67</v>
      </c>
      <c r="M604" t="n">
        <v>107</v>
      </c>
      <c r="N604" s="81" t="n">
        <v>12</v>
      </c>
      <c r="O604" s="81" t="n">
        <v>2</v>
      </c>
      <c r="P604" s="81" t="n">
        <v>5</v>
      </c>
      <c r="Q604" s="81" t="n"/>
      <c r="R604" s="81" t="n"/>
      <c r="S604" s="81" t="n"/>
      <c r="T604" s="81" t="n"/>
      <c r="U604" s="81" t="n"/>
      <c r="V604" s="81" t="n"/>
      <c r="W604" t="n">
        <v>19</v>
      </c>
      <c r="X604" t="n">
        <v>1519</v>
      </c>
      <c r="Y604" s="127" t="n">
        <v>0.015</v>
      </c>
      <c r="Z604" t="n">
        <v>2</v>
      </c>
      <c r="AA604" t="n">
        <v>16</v>
      </c>
    </row>
    <row r="605">
      <c r="A605" t="n">
        <v>2021</v>
      </c>
      <c r="B605" t="n">
        <v>5</v>
      </c>
      <c r="C605" t="inlineStr">
        <is>
          <t>Eu150R</t>
        </is>
      </c>
      <c r="D605" t="n">
        <v>178</v>
      </c>
      <c r="E605" t="inlineStr">
        <is>
          <t>فوم دعامه 60*90 (مجمعه)</t>
        </is>
      </c>
      <c r="F605" t="inlineStr">
        <is>
          <t>FMDACI66090000</t>
        </is>
      </c>
      <c r="G605" t="n">
        <v>46.5</v>
      </c>
      <c r="H605" t="n">
        <v>53.5</v>
      </c>
      <c r="I605" t="n">
        <v>53.1</v>
      </c>
      <c r="J605" t="n">
        <v>60</v>
      </c>
      <c r="K605" t="n">
        <v>120</v>
      </c>
      <c r="L605" t="n">
        <v>61</v>
      </c>
      <c r="M605" t="n">
        <v>118</v>
      </c>
      <c r="N605" s="81" t="n">
        <v>47</v>
      </c>
      <c r="O605" s="81" t="n">
        <v>16</v>
      </c>
      <c r="P605" s="81" t="n">
        <v>38</v>
      </c>
      <c r="Q605" s="81" t="n">
        <v>3</v>
      </c>
      <c r="R605" s="81" t="n"/>
      <c r="S605" s="81" t="n"/>
      <c r="T605" s="81" t="n"/>
      <c r="U605" s="81" t="n"/>
      <c r="V605" s="81" t="n"/>
      <c r="W605" t="n">
        <v>104</v>
      </c>
      <c r="X605" t="n">
        <v>2904</v>
      </c>
      <c r="Y605" s="127" t="n">
        <v>0.015</v>
      </c>
      <c r="Z605" t="n">
        <v>4</v>
      </c>
      <c r="AA605" t="n">
        <v>18</v>
      </c>
    </row>
    <row r="606">
      <c r="A606" t="n">
        <v>2021</v>
      </c>
      <c r="B606" t="n">
        <v>5</v>
      </c>
      <c r="C606" t="inlineStr">
        <is>
          <t>Eu150R</t>
        </is>
      </c>
      <c r="D606" t="n">
        <v>167</v>
      </c>
      <c r="E606" t="inlineStr">
        <is>
          <t>فوم صندوق سمك 35 ك</t>
        </is>
      </c>
      <c r="F606" t="inlineStr">
        <is>
          <t>FMBOXI35000000</t>
        </is>
      </c>
      <c r="G606" t="n">
        <v>825.84</v>
      </c>
      <c r="H606" t="n">
        <v>950.16</v>
      </c>
      <c r="I606" t="n">
        <v>927</v>
      </c>
      <c r="J606" t="n">
        <v>55</v>
      </c>
      <c r="K606" t="n">
        <v>131</v>
      </c>
      <c r="L606" t="n">
        <v>47</v>
      </c>
      <c r="M606" t="n">
        <v>154</v>
      </c>
      <c r="N606" s="81" t="n">
        <v>6</v>
      </c>
      <c r="O606" s="81" t="n">
        <v>4</v>
      </c>
      <c r="P606" s="81" t="n">
        <v>4</v>
      </c>
      <c r="Q606" s="81" t="n"/>
      <c r="R606" s="81" t="n"/>
      <c r="S606" s="81" t="n"/>
      <c r="T606" s="81" t="n"/>
      <c r="U606" s="81" t="n"/>
      <c r="V606" s="81" t="n"/>
      <c r="W606" t="n">
        <v>14</v>
      </c>
      <c r="X606" t="n">
        <v>794</v>
      </c>
      <c r="Y606" s="127" t="n">
        <v>0.015</v>
      </c>
      <c r="Z606" t="n">
        <v>1</v>
      </c>
      <c r="AA606" t="n">
        <v>18</v>
      </c>
    </row>
    <row r="607">
      <c r="A607" t="n">
        <v>2021</v>
      </c>
      <c r="B607" t="n">
        <v>5</v>
      </c>
      <c r="C607" t="inlineStr">
        <is>
          <t>Eu150R</t>
        </is>
      </c>
      <c r="D607" t="n">
        <v>160</v>
      </c>
      <c r="E607" t="inlineStr">
        <is>
          <t>فوم طقم رويال جاز المعدل</t>
        </is>
      </c>
      <c r="F607" t="inlineStr">
        <is>
          <t>FMROGI20000000</t>
        </is>
      </c>
      <c r="G607" t="n">
        <v>186</v>
      </c>
      <c r="H607" t="n">
        <v>214</v>
      </c>
      <c r="I607" t="n">
        <v>198.1</v>
      </c>
      <c r="J607" t="n">
        <v>76</v>
      </c>
      <c r="K607" t="n">
        <v>95</v>
      </c>
      <c r="L607" t="n">
        <v>77</v>
      </c>
      <c r="M607" t="n">
        <v>94</v>
      </c>
      <c r="N607" s="81" t="n">
        <v>24</v>
      </c>
      <c r="O607" s="81" t="n">
        <v>8</v>
      </c>
      <c r="P607" s="81" t="n">
        <v>15</v>
      </c>
      <c r="Q607" s="81" t="n"/>
      <c r="R607" s="81" t="n"/>
      <c r="S607" s="81" t="n"/>
      <c r="T607" s="81" t="n"/>
      <c r="U607" s="81" t="n"/>
      <c r="V607" s="81" t="n"/>
      <c r="W607" t="n">
        <v>47</v>
      </c>
      <c r="X607" t="n">
        <v>3527</v>
      </c>
      <c r="Y607" s="127" t="n">
        <v>0.015</v>
      </c>
      <c r="Z607" t="n">
        <v>2</v>
      </c>
      <c r="AA607" t="n">
        <v>16</v>
      </c>
    </row>
    <row r="608">
      <c r="A608" t="n">
        <v>2021</v>
      </c>
      <c r="B608" t="n">
        <v>5</v>
      </c>
      <c r="C608" t="inlineStr">
        <is>
          <t>Eu150R</t>
        </is>
      </c>
      <c r="D608" t="n">
        <v>142</v>
      </c>
      <c r="E608" t="inlineStr">
        <is>
          <t>فوم قاعده 60*60</t>
        </is>
      </c>
      <c r="F608" t="inlineStr">
        <is>
          <t>FMDACI16060000</t>
        </is>
      </c>
      <c r="G608" t="n">
        <v>326.43</v>
      </c>
      <c r="H608" t="n">
        <v>375.57</v>
      </c>
      <c r="I608" t="n">
        <v>355.5</v>
      </c>
      <c r="J608" t="n">
        <v>68</v>
      </c>
      <c r="K608" t="n">
        <v>212</v>
      </c>
      <c r="L608" t="n">
        <v>86</v>
      </c>
      <c r="M608" t="n">
        <v>169</v>
      </c>
      <c r="N608" s="81" t="n">
        <v>20</v>
      </c>
      <c r="O608" s="81" t="n">
        <v>21</v>
      </c>
      <c r="P608" s="81" t="n">
        <v>22</v>
      </c>
      <c r="Q608" s="81" t="n"/>
      <c r="R608" s="81" t="n"/>
      <c r="S608" s="81" t="n"/>
      <c r="T608" s="81" t="n"/>
      <c r="U608" s="81" t="n"/>
      <c r="V608" s="81" t="n"/>
      <c r="W608" t="n">
        <v>63</v>
      </c>
      <c r="X608" t="n">
        <v>2723</v>
      </c>
      <c r="Y608" s="127" t="n">
        <v>0.02</v>
      </c>
      <c r="Z608" t="n">
        <v>4</v>
      </c>
      <c r="AA608" t="n">
        <v>22</v>
      </c>
    </row>
    <row r="609">
      <c r="A609" t="n">
        <v>2021</v>
      </c>
      <c r="B609" t="n">
        <v>5</v>
      </c>
      <c r="C609" t="inlineStr">
        <is>
          <t>Eu150R</t>
        </is>
      </c>
      <c r="D609" t="n">
        <v>140</v>
      </c>
      <c r="E609" t="inlineStr">
        <is>
          <t>فوم قاعده 60*90 (مجمعه)</t>
        </is>
      </c>
      <c r="F609" t="inlineStr">
        <is>
          <t>FMDACI16090000</t>
        </is>
      </c>
      <c r="G609" t="n">
        <v>451.05</v>
      </c>
      <c r="H609" t="n">
        <v>518.95</v>
      </c>
      <c r="I609" t="n">
        <v>494.1</v>
      </c>
      <c r="J609" t="n">
        <v>60</v>
      </c>
      <c r="K609" t="n">
        <v>120</v>
      </c>
      <c r="L609" t="n">
        <v>61</v>
      </c>
      <c r="M609" t="n">
        <v>118</v>
      </c>
      <c r="N609" s="81" t="n">
        <v>23</v>
      </c>
      <c r="O609" s="81" t="n">
        <v>14</v>
      </c>
      <c r="P609" s="81" t="n">
        <v>26</v>
      </c>
      <c r="Q609" s="81" t="n"/>
      <c r="R609" s="81" t="n"/>
      <c r="S609" s="81" t="n"/>
      <c r="T609" s="81" t="n"/>
      <c r="U609" s="81" t="n"/>
      <c r="V609" s="81" t="n"/>
      <c r="W609" t="n">
        <v>63</v>
      </c>
      <c r="X609" t="n">
        <v>3108</v>
      </c>
      <c r="Y609" s="127" t="n">
        <v>0.015</v>
      </c>
      <c r="Z609" t="n">
        <v>4</v>
      </c>
      <c r="AA609" t="n">
        <v>18</v>
      </c>
    </row>
    <row r="610">
      <c r="A610" t="n">
        <v>2021</v>
      </c>
      <c r="B610" t="n">
        <v>5</v>
      </c>
      <c r="C610" t="inlineStr">
        <is>
          <t>Eu150R</t>
        </is>
      </c>
      <c r="D610" t="n">
        <v>130</v>
      </c>
      <c r="E610" t="inlineStr">
        <is>
          <t>فوم كوش 152</t>
        </is>
      </c>
      <c r="F610" t="inlineStr">
        <is>
          <t>FMDACI51520000</t>
        </is>
      </c>
      <c r="G610" t="n">
        <v>11.16</v>
      </c>
      <c r="H610" t="n">
        <v>12.84</v>
      </c>
      <c r="I610" t="n">
        <v>12.7</v>
      </c>
      <c r="J610" t="n">
        <v>336</v>
      </c>
      <c r="K610" t="n">
        <v>96</v>
      </c>
      <c r="L610" t="n">
        <v>307</v>
      </c>
      <c r="M610" t="n">
        <v>106</v>
      </c>
      <c r="N610" s="81" t="n">
        <v>10</v>
      </c>
      <c r="O610" s="81" t="n">
        <v>8</v>
      </c>
      <c r="P610" s="81" t="n">
        <v>18</v>
      </c>
      <c r="Q610" s="81" t="n"/>
      <c r="R610" s="81" t="n"/>
      <c r="S610" s="81" t="n"/>
      <c r="T610" s="81" t="n"/>
      <c r="U610" s="81" t="n"/>
      <c r="V610" s="81" t="n"/>
      <c r="W610" t="n">
        <v>36</v>
      </c>
      <c r="X610" t="n">
        <v>4436</v>
      </c>
      <c r="Y610" s="127" t="n">
        <v>0.02</v>
      </c>
      <c r="Z610" t="n">
        <v>2</v>
      </c>
      <c r="AA610" t="n">
        <v>18</v>
      </c>
    </row>
    <row r="611">
      <c r="A611" t="n">
        <v>2021</v>
      </c>
      <c r="B611" t="n">
        <v>5</v>
      </c>
      <c r="C611" t="inlineStr">
        <is>
          <t>Eu150R</t>
        </is>
      </c>
      <c r="D611" t="n">
        <v>81</v>
      </c>
      <c r="E611" t="inlineStr">
        <is>
          <t>قاعدة بوتجاز 90 تصدير</t>
        </is>
      </c>
      <c r="F611" t="inlineStr">
        <is>
          <t>FMDACI49000001</t>
        </is>
      </c>
      <c r="G611" t="n">
        <v>360.84</v>
      </c>
      <c r="H611" t="n">
        <v>415.16</v>
      </c>
      <c r="I611" t="n">
        <v>387.5</v>
      </c>
      <c r="J611" t="n">
        <v>60</v>
      </c>
      <c r="K611" t="n">
        <v>120</v>
      </c>
      <c r="L611" t="n">
        <v>67</v>
      </c>
      <c r="M611" t="n">
        <v>108</v>
      </c>
      <c r="N611" s="81" t="n">
        <v>20</v>
      </c>
      <c r="O611" s="81" t="n">
        <v>11</v>
      </c>
      <c r="P611" s="81" t="n">
        <v>15</v>
      </c>
      <c r="Q611" s="81" t="n"/>
      <c r="R611" s="81" t="n"/>
      <c r="S611" s="81" t="n"/>
      <c r="T611" s="81" t="n"/>
      <c r="U611" s="81" t="n"/>
      <c r="V611" s="81" t="n"/>
      <c r="W611" t="n">
        <v>46</v>
      </c>
      <c r="X611" t="n">
        <v>2716</v>
      </c>
      <c r="Y611" s="127" t="n">
        <v>0.015</v>
      </c>
      <c r="Z611" t="n">
        <v>3</v>
      </c>
      <c r="AA611" t="n">
        <v>22</v>
      </c>
    </row>
    <row r="612">
      <c r="A612" t="n">
        <v>2021</v>
      </c>
      <c r="B612" t="n">
        <v>5</v>
      </c>
      <c r="C612" t="inlineStr">
        <is>
          <t>Eu150R</t>
        </is>
      </c>
      <c r="D612" t="n">
        <v>92</v>
      </c>
      <c r="E612" t="inlineStr">
        <is>
          <t>قاعده غساله فوم 4.3 سم PDAWP6058</t>
        </is>
      </c>
      <c r="F612" t="inlineStr">
        <is>
          <t>FMDAIIW0000000</t>
        </is>
      </c>
      <c r="G612" t="n">
        <v>335.73</v>
      </c>
      <c r="H612" t="n">
        <v>386.27</v>
      </c>
      <c r="I612" t="n">
        <v>380</v>
      </c>
      <c r="J612" t="n">
        <v>74</v>
      </c>
      <c r="K612" t="n">
        <v>97</v>
      </c>
      <c r="L612" t="n">
        <v>67</v>
      </c>
      <c r="M612" t="n">
        <v>107</v>
      </c>
      <c r="N612" s="81" t="n">
        <v>8</v>
      </c>
      <c r="O612" s="81" t="n">
        <v>1</v>
      </c>
      <c r="P612" s="81" t="n">
        <v>4</v>
      </c>
      <c r="Q612" s="81" t="n"/>
      <c r="R612" s="81" t="n"/>
      <c r="S612" s="81" t="n"/>
      <c r="T612" s="81" t="n"/>
      <c r="U612" s="81" t="n"/>
      <c r="V612" s="81" t="n"/>
      <c r="W612" t="n">
        <v>13</v>
      </c>
      <c r="X612" t="n">
        <v>673</v>
      </c>
      <c r="Y612" s="127" t="n">
        <v>0.015</v>
      </c>
      <c r="Z612" t="n">
        <v>2</v>
      </c>
      <c r="AA612" t="n">
        <v>16</v>
      </c>
    </row>
    <row r="613">
      <c r="A613" t="n">
        <v>2021</v>
      </c>
      <c r="B613" t="n">
        <v>5</v>
      </c>
      <c r="C613" t="inlineStr">
        <is>
          <t>Eu150R</t>
        </is>
      </c>
      <c r="D613" t="n">
        <v>557</v>
      </c>
      <c r="F613" t="inlineStr">
        <is>
          <t>FMLGEI65UM7302</t>
        </is>
      </c>
      <c r="G613" t="n">
        <v>171.262</v>
      </c>
      <c r="H613" t="n">
        <v>194.922</v>
      </c>
      <c r="I613" t="n">
        <v>191.6</v>
      </c>
      <c r="J613" t="n">
        <v>20</v>
      </c>
      <c r="K613" t="n">
        <v>180</v>
      </c>
      <c r="L613" t="n">
        <v>20</v>
      </c>
      <c r="M613" t="n">
        <v>181</v>
      </c>
      <c r="N613" s="81" t="n">
        <v>8</v>
      </c>
      <c r="O613" s="81" t="n">
        <v>9</v>
      </c>
      <c r="P613" s="81" t="n">
        <v>13</v>
      </c>
      <c r="Q613" s="81" t="n"/>
      <c r="R613" s="81" t="n">
        <v>1</v>
      </c>
      <c r="S613" s="81" t="n"/>
      <c r="T613" s="81" t="n"/>
      <c r="U613" s="81" t="n"/>
      <c r="V613" s="81" t="n"/>
      <c r="W613" t="n">
        <v>31</v>
      </c>
      <c r="X613" t="n">
        <v>1159</v>
      </c>
      <c r="Y613" s="127" t="n">
        <v>0.015</v>
      </c>
      <c r="Z613" t="n">
        <v>0</v>
      </c>
      <c r="AA613" t="n">
        <v>16</v>
      </c>
    </row>
    <row r="614">
      <c r="A614" t="n">
        <v>2021</v>
      </c>
      <c r="B614" t="n">
        <v>5</v>
      </c>
      <c r="D614" t="n">
        <v>49</v>
      </c>
      <c r="E614" t="inlineStr">
        <is>
          <t xml:space="preserve"> LgWashing machine (Cover)</t>
        </is>
      </c>
      <c r="F614" t="inlineStr">
        <is>
          <t>FMLGEI20000000</t>
        </is>
      </c>
      <c r="G614" t="n">
        <v>95.5</v>
      </c>
      <c r="H614" t="n">
        <v>104.5</v>
      </c>
      <c r="I614" t="n">
        <v>103.2</v>
      </c>
      <c r="J614" t="n">
        <v>101</v>
      </c>
      <c r="K614" t="n">
        <v>107</v>
      </c>
      <c r="L614" t="n">
        <v>72</v>
      </c>
      <c r="M614" t="n">
        <v>101</v>
      </c>
      <c r="N614" s="81" t="n">
        <v>14</v>
      </c>
      <c r="O614" s="81" t="n">
        <v>4</v>
      </c>
      <c r="P614" s="81" t="n">
        <v>11</v>
      </c>
      <c r="Q614" s="81" t="n"/>
      <c r="R614" s="81" t="n"/>
      <c r="S614" s="81" t="n"/>
      <c r="T614" s="81" t="n"/>
      <c r="U614" s="81" t="n"/>
      <c r="V614" s="81" t="n"/>
      <c r="W614" t="n">
        <v>29</v>
      </c>
      <c r="X614" t="n">
        <v>1457</v>
      </c>
      <c r="Y614" s="127" t="n">
        <v>0.015</v>
      </c>
      <c r="Z614" t="n">
        <v>2</v>
      </c>
      <c r="AA614" t="n">
        <v>18</v>
      </c>
    </row>
    <row r="615">
      <c r="A615" t="n">
        <v>2021</v>
      </c>
      <c r="B615" t="n">
        <v>5</v>
      </c>
      <c r="D615" t="n">
        <v>661</v>
      </c>
      <c r="E615" t="inlineStr">
        <is>
          <t xml:space="preserve"> MFZ67207201 75UP77Side</t>
        </is>
      </c>
      <c r="F615" t="inlineStr">
        <is>
          <t>FMLGEI475UP770</t>
        </is>
      </c>
      <c r="G615" t="n">
        <v>129.858</v>
      </c>
      <c r="H615" t="n">
        <v>147.798</v>
      </c>
      <c r="I615" t="n">
        <v>134</v>
      </c>
      <c r="J615" t="n">
        <v>20</v>
      </c>
      <c r="K615" t="n">
        <v>180</v>
      </c>
      <c r="L615" t="n">
        <v>17</v>
      </c>
      <c r="M615" t="n">
        <v>210</v>
      </c>
      <c r="N615" s="81" t="n">
        <v>1</v>
      </c>
      <c r="O615" s="81" t="n">
        <v>2</v>
      </c>
      <c r="P615" s="81" t="n">
        <v>3</v>
      </c>
      <c r="Q615" s="81" t="n"/>
      <c r="R615" s="81" t="n"/>
      <c r="S615" s="81" t="n"/>
      <c r="T615" s="81" t="n"/>
      <c r="U615" s="81" t="n"/>
      <c r="V615" s="81" t="n"/>
      <c r="W615" t="n">
        <v>6</v>
      </c>
      <c r="X615" t="n">
        <v>186</v>
      </c>
      <c r="Y615" s="127" t="n">
        <v>0.015</v>
      </c>
      <c r="Z615" t="n">
        <v>1</v>
      </c>
      <c r="AA615" t="n">
        <v>16</v>
      </c>
    </row>
    <row r="616">
      <c r="A616" t="n">
        <v>2021</v>
      </c>
      <c r="B616" t="n">
        <v>5</v>
      </c>
      <c r="D616" t="n">
        <v>659</v>
      </c>
      <c r="E616" t="inlineStr">
        <is>
          <t>75UP77 MFZ65917901-  FRONT</t>
        </is>
      </c>
      <c r="F616" t="inlineStr">
        <is>
          <t>FMLGEI375UP770</t>
        </is>
      </c>
      <c r="G616" t="n">
        <v>283.241</v>
      </c>
      <c r="H616" t="n">
        <v>322.371</v>
      </c>
      <c r="I616" t="n">
        <v>299.9</v>
      </c>
      <c r="J616" t="n">
        <v>40</v>
      </c>
      <c r="K616" t="n">
        <v>180</v>
      </c>
      <c r="L616" t="n">
        <v>59</v>
      </c>
      <c r="M616" t="n">
        <v>123</v>
      </c>
      <c r="N616" s="81" t="n">
        <v>7</v>
      </c>
      <c r="O616" s="81" t="n">
        <v>6</v>
      </c>
      <c r="P616" s="81" t="n">
        <v>14</v>
      </c>
      <c r="Q616" s="81" t="n"/>
      <c r="R616" s="81" t="n"/>
      <c r="S616" s="81" t="n"/>
      <c r="T616" s="81" t="n"/>
      <c r="U616" s="81" t="n"/>
      <c r="V616" s="81" t="n"/>
      <c r="W616" t="n">
        <v>27</v>
      </c>
      <c r="X616" t="n">
        <v>1629</v>
      </c>
      <c r="Y616" s="127" t="n">
        <v>0.015</v>
      </c>
      <c r="Z616" t="n">
        <v>2</v>
      </c>
      <c r="AA616" t="n">
        <v>16</v>
      </c>
    </row>
    <row r="617">
      <c r="A617" t="n">
        <v>2021</v>
      </c>
      <c r="B617" t="n">
        <v>5</v>
      </c>
      <c r="D617" t="n">
        <v>449</v>
      </c>
      <c r="E617" t="inlineStr">
        <is>
          <t>FRONT 43LM63</t>
        </is>
      </c>
      <c r="F617" t="inlineStr">
        <is>
          <t>FMLGEI43LM63FR</t>
        </is>
      </c>
      <c r="G617" t="n">
        <v>40.986</v>
      </c>
      <c r="H617" t="n">
        <v>50.048</v>
      </c>
      <c r="I617" t="n">
        <v>44.8</v>
      </c>
      <c r="J617" t="n">
        <v>108</v>
      </c>
      <c r="K617" t="n">
        <v>100</v>
      </c>
      <c r="L617" t="n">
        <v>117</v>
      </c>
      <c r="M617" t="n">
        <v>93</v>
      </c>
      <c r="N617" s="81" t="n">
        <v>22</v>
      </c>
      <c r="O617" s="81" t="n">
        <v>12</v>
      </c>
      <c r="P617" s="81" t="n">
        <v>9</v>
      </c>
      <c r="Q617" s="81" t="n"/>
      <c r="R617" s="81" t="n"/>
      <c r="S617" s="81" t="n"/>
      <c r="T617" s="81" t="n"/>
      <c r="U617" s="81" t="n"/>
      <c r="V617" s="81" t="n"/>
      <c r="W617" t="n">
        <v>43</v>
      </c>
      <c r="X617" t="n">
        <v>3373</v>
      </c>
      <c r="Y617" s="127" t="n">
        <v>0.015</v>
      </c>
      <c r="Z617" t="n">
        <v>2</v>
      </c>
      <c r="AA617" t="n">
        <v>16</v>
      </c>
    </row>
    <row r="618">
      <c r="A618" t="n">
        <v>2021</v>
      </c>
      <c r="B618" t="n">
        <v>5</v>
      </c>
      <c r="D618" t="n">
        <v>331</v>
      </c>
      <c r="E618" t="inlineStr">
        <is>
          <t>LG 43UJ63</t>
        </is>
      </c>
      <c r="F618" t="inlineStr">
        <is>
          <t>FMLGEI43630000</t>
        </is>
      </c>
      <c r="G618" t="n">
        <v>312.412</v>
      </c>
      <c r="H618" t="n">
        <v>355.572</v>
      </c>
      <c r="I618" t="n">
        <v>327.3</v>
      </c>
      <c r="J618" t="n">
        <v>110</v>
      </c>
      <c r="K618" t="n">
        <v>131</v>
      </c>
      <c r="L618" t="n">
        <v>99</v>
      </c>
      <c r="M618" t="n">
        <v>145</v>
      </c>
      <c r="N618" s="81" t="n">
        <v>4</v>
      </c>
      <c r="O618" s="81" t="n">
        <v>6</v>
      </c>
      <c r="P618" s="81" t="n">
        <v>6</v>
      </c>
      <c r="Q618" s="81" t="n">
        <v>2</v>
      </c>
      <c r="R618" s="81" t="n">
        <v>1</v>
      </c>
      <c r="S618" s="81" t="n"/>
      <c r="T618" s="81" t="n"/>
      <c r="U618" s="81" t="n"/>
      <c r="V618" s="81" t="n"/>
      <c r="W618" t="n">
        <v>19</v>
      </c>
      <c r="X618" t="n">
        <v>1507</v>
      </c>
      <c r="Y618" s="127" t="n">
        <v>0.015</v>
      </c>
      <c r="Z618" t="n">
        <v>2</v>
      </c>
      <c r="AA618" t="n">
        <v>16</v>
      </c>
    </row>
    <row r="619">
      <c r="A619" t="n">
        <v>2021</v>
      </c>
      <c r="B619" t="n">
        <v>5</v>
      </c>
      <c r="D619" t="n">
        <v>556</v>
      </c>
      <c r="E619" t="inlineStr">
        <is>
          <t>LG 65 UM 73 top&amp;bottom</t>
        </is>
      </c>
      <c r="F619" t="inlineStr">
        <is>
          <t>FMLGEI65UM7301</t>
        </is>
      </c>
      <c r="G619" t="n">
        <v>1003.106</v>
      </c>
      <c r="H619" t="n">
        <v>1141.686</v>
      </c>
      <c r="J619" t="n">
        <v>20</v>
      </c>
      <c r="K619" t="n">
        <v>180</v>
      </c>
      <c r="N619" s="81" t="n">
        <v>2</v>
      </c>
      <c r="O619" s="81" t="n">
        <v>3</v>
      </c>
      <c r="P619" s="81" t="n">
        <v>7</v>
      </c>
      <c r="Q619" s="81" t="n">
        <v>1</v>
      </c>
      <c r="R619" s="81" t="n">
        <v>2</v>
      </c>
      <c r="S619" s="81" t="n"/>
      <c r="T619" s="81" t="n"/>
      <c r="U619" s="81" t="n"/>
      <c r="V619" s="81" t="n"/>
      <c r="W619" t="n">
        <v>15</v>
      </c>
      <c r="X619" t="n">
        <v>15</v>
      </c>
      <c r="Y619" s="127" t="n">
        <v>0.015</v>
      </c>
      <c r="Z619" t="n">
        <v>1</v>
      </c>
      <c r="AA619" t="n">
        <v>16</v>
      </c>
    </row>
    <row r="620">
      <c r="A620" t="n">
        <v>2021</v>
      </c>
      <c r="B620" t="n">
        <v>5</v>
      </c>
      <c r="D620" t="n">
        <v>438</v>
      </c>
      <c r="E620" t="inlineStr">
        <is>
          <t xml:space="preserve">LG43LM63/UM73 </t>
        </is>
      </c>
      <c r="F620" t="inlineStr">
        <is>
          <t>FMLGEI43LM6373</t>
        </is>
      </c>
      <c r="G620" t="n">
        <v>315.235</v>
      </c>
      <c r="H620" t="n">
        <v>358.785</v>
      </c>
      <c r="I620" t="n">
        <v>350.5</v>
      </c>
      <c r="J620" t="n">
        <v>67</v>
      </c>
      <c r="K620" t="n">
        <v>161</v>
      </c>
      <c r="L620" t="n">
        <v>77</v>
      </c>
      <c r="M620" t="n">
        <v>140</v>
      </c>
      <c r="N620" s="81" t="n">
        <v>2</v>
      </c>
      <c r="O620" s="81" t="n"/>
      <c r="P620" s="81" t="n">
        <v>6</v>
      </c>
      <c r="Q620" s="81" t="n"/>
      <c r="R620" s="81" t="n"/>
      <c r="S620" s="81" t="n"/>
      <c r="T620" s="81" t="n"/>
      <c r="U620" s="81" t="n"/>
      <c r="V620" s="81" t="n"/>
      <c r="W620" t="n">
        <v>8</v>
      </c>
      <c r="X620" t="n">
        <v>998</v>
      </c>
      <c r="Y620" s="127" t="n">
        <v>0.015</v>
      </c>
      <c r="Z620" t="n">
        <v>1</v>
      </c>
      <c r="AA620" t="n">
        <v>16</v>
      </c>
    </row>
    <row r="621">
      <c r="A621" t="n">
        <v>2021</v>
      </c>
      <c r="B621" t="n">
        <v>5</v>
      </c>
      <c r="D621" t="n">
        <v>670</v>
      </c>
      <c r="E621" t="inlineStr">
        <is>
          <t>LG43UP77</t>
        </is>
      </c>
      <c r="F621" t="inlineStr">
        <is>
          <t>FMLGEI043UP770</t>
        </is>
      </c>
      <c r="G621" t="n">
        <v>280.418</v>
      </c>
      <c r="H621" t="n">
        <v>319.158</v>
      </c>
      <c r="I621" t="n">
        <v>306.8</v>
      </c>
      <c r="J621" t="n">
        <v>96</v>
      </c>
      <c r="K621" t="n">
        <v>150</v>
      </c>
      <c r="L621" t="n">
        <v>97</v>
      </c>
      <c r="M621" t="n">
        <v>149</v>
      </c>
      <c r="N621" s="81" t="n">
        <v>11</v>
      </c>
      <c r="O621" s="81" t="n">
        <v>4</v>
      </c>
      <c r="P621" s="81" t="n">
        <v>8</v>
      </c>
      <c r="Q621" s="81" t="n"/>
      <c r="R621" s="81" t="n"/>
      <c r="S621" s="81" t="n"/>
      <c r="T621" s="81" t="n"/>
      <c r="U621" s="81" t="n"/>
      <c r="V621" s="81" t="n"/>
      <c r="W621" t="n">
        <v>23</v>
      </c>
      <c r="X621" t="n">
        <v>1235</v>
      </c>
      <c r="Y621" s="127" t="n">
        <v>0.015</v>
      </c>
      <c r="Z621" t="n">
        <v>2</v>
      </c>
      <c r="AA621" t="n">
        <v>16</v>
      </c>
    </row>
    <row r="622">
      <c r="A622" t="n">
        <v>2021</v>
      </c>
      <c r="B622" t="n">
        <v>5</v>
      </c>
      <c r="D622" t="n">
        <v>667</v>
      </c>
      <c r="E622" t="inlineStr">
        <is>
          <t>LG65UP81-top&amp;bootom</t>
        </is>
      </c>
      <c r="F622" t="inlineStr">
        <is>
          <t>FMLGEI065UP810</t>
        </is>
      </c>
      <c r="G622" t="n">
        <v>1462.314</v>
      </c>
      <c r="H622" t="n">
        <v>1664.334</v>
      </c>
      <c r="J622" t="n">
        <v>18</v>
      </c>
      <c r="K622" t="n">
        <v>200</v>
      </c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X622" t="n">
        <v>100</v>
      </c>
      <c r="Y622" s="127" t="n">
        <v>0.015</v>
      </c>
      <c r="Z622" t="n">
        <v>1</v>
      </c>
      <c r="AA622" t="n">
        <v>16</v>
      </c>
    </row>
    <row r="623">
      <c r="A623" t="n">
        <v>2021</v>
      </c>
      <c r="B623" t="n">
        <v>5</v>
      </c>
      <c r="D623" t="n">
        <v>50</v>
      </c>
      <c r="E623" t="inlineStr">
        <is>
          <t>LgWashing machine (Angels)</t>
        </is>
      </c>
      <c r="F623" t="inlineStr">
        <is>
          <t>FMLGEI40000000</t>
        </is>
      </c>
      <c r="G623" t="n">
        <v>51.57</v>
      </c>
      <c r="H623" t="n">
        <v>56.43</v>
      </c>
      <c r="I623" t="n">
        <v>54.9</v>
      </c>
      <c r="J623" t="n">
        <v>101</v>
      </c>
      <c r="K623" t="n">
        <v>107</v>
      </c>
      <c r="L623" t="n">
        <v>72</v>
      </c>
      <c r="M623" t="n">
        <v>101</v>
      </c>
      <c r="N623" s="81" t="n">
        <v>10</v>
      </c>
      <c r="O623" s="81" t="n">
        <v>2</v>
      </c>
      <c r="P623" s="81" t="n">
        <v>25</v>
      </c>
      <c r="Q623" s="81" t="n"/>
      <c r="R623" s="81" t="n"/>
      <c r="S623" s="81" t="n"/>
      <c r="T623" s="81" t="n"/>
      <c r="U623" s="81" t="n"/>
      <c r="V623" s="81" t="n"/>
      <c r="W623" t="n">
        <v>37</v>
      </c>
      <c r="X623" t="n">
        <v>1465</v>
      </c>
      <c r="Y623" s="127" t="n">
        <v>0.015</v>
      </c>
      <c r="Z623" t="n">
        <v>2</v>
      </c>
      <c r="AA623" t="n">
        <v>18</v>
      </c>
    </row>
    <row r="624">
      <c r="A624" t="n">
        <v>2021</v>
      </c>
      <c r="B624" t="n">
        <v>5</v>
      </c>
      <c r="D624" t="n">
        <v>122</v>
      </c>
      <c r="E624" t="inlineStr">
        <is>
          <t>LgWashing Mashine Base</t>
        </is>
      </c>
      <c r="F624" t="inlineStr">
        <is>
          <t>FMLGEI1000000</t>
        </is>
      </c>
      <c r="G624" t="n">
        <v>267.4</v>
      </c>
      <c r="H624" t="n">
        <v>292.6</v>
      </c>
      <c r="I624" t="n">
        <v>271.2</v>
      </c>
      <c r="J624" t="n">
        <v>63</v>
      </c>
      <c r="K624" t="n">
        <v>115</v>
      </c>
      <c r="L624" t="n">
        <v>70</v>
      </c>
      <c r="M624" t="n">
        <v>102</v>
      </c>
      <c r="N624" s="81" t="n">
        <v>8</v>
      </c>
      <c r="O624" s="81" t="n">
        <v>1</v>
      </c>
      <c r="P624" s="81" t="n">
        <v>2</v>
      </c>
      <c r="Q624" s="81" t="n"/>
      <c r="R624" s="81" t="n"/>
      <c r="S624" s="81" t="n"/>
      <c r="T624" s="81" t="n"/>
      <c r="U624" s="81" t="n"/>
      <c r="V624" s="81" t="n"/>
      <c r="W624" t="n">
        <v>11</v>
      </c>
      <c r="X624" t="n">
        <v>711</v>
      </c>
      <c r="Y624" s="127" t="n">
        <v>0.015</v>
      </c>
      <c r="Z624" t="n">
        <v>3</v>
      </c>
      <c r="AA624" t="n">
        <v>22</v>
      </c>
    </row>
    <row r="625">
      <c r="A625" t="n">
        <v>2021</v>
      </c>
      <c r="B625" t="n">
        <v>5</v>
      </c>
      <c r="D625" t="n">
        <v>674</v>
      </c>
      <c r="E625" t="inlineStr">
        <is>
          <t>LgWashing Mashine Base (VIVACHE)</t>
        </is>
      </c>
      <c r="F625" t="inlineStr">
        <is>
          <t>FMLGEI10000000</t>
        </is>
      </c>
      <c r="G625" t="n">
        <v>240.896</v>
      </c>
      <c r="H625" t="n">
        <v>274.176</v>
      </c>
      <c r="I625" t="n">
        <v>290</v>
      </c>
      <c r="J625" t="n">
        <v>40</v>
      </c>
      <c r="K625" t="n">
        <v>180</v>
      </c>
      <c r="L625" t="n">
        <v>77</v>
      </c>
      <c r="M625" t="n">
        <v>93</v>
      </c>
      <c r="N625" s="81" t="n">
        <v>2</v>
      </c>
      <c r="O625" s="81" t="n">
        <v>1</v>
      </c>
      <c r="P625" s="81" t="n">
        <v>2</v>
      </c>
      <c r="Q625" s="81" t="n"/>
      <c r="R625" s="81" t="n"/>
      <c r="S625" s="81" t="n"/>
      <c r="T625" s="81" t="n"/>
      <c r="U625" s="81" t="n"/>
      <c r="V625" s="81" t="n"/>
      <c r="W625" t="n">
        <v>5</v>
      </c>
      <c r="X625" t="n">
        <v>1105</v>
      </c>
      <c r="Y625" s="127" t="n">
        <v>0.015</v>
      </c>
      <c r="Z625" t="n">
        <v>1</v>
      </c>
      <c r="AA625" t="n">
        <v>22</v>
      </c>
    </row>
    <row r="626">
      <c r="A626" t="n">
        <v>2021</v>
      </c>
      <c r="B626" t="n">
        <v>5</v>
      </c>
      <c r="D626" t="n">
        <v>660</v>
      </c>
      <c r="E626" t="inlineStr">
        <is>
          <t>MFZ67207201 75UP77 TOP-BOTTOM</t>
        </is>
      </c>
      <c r="F626" t="inlineStr">
        <is>
          <t>FMLGEI075UP770</t>
        </is>
      </c>
      <c r="G626" t="n">
        <v>1190.365</v>
      </c>
      <c r="H626" t="n">
        <v>1354.815</v>
      </c>
      <c r="I626" t="n">
        <v>1250</v>
      </c>
      <c r="J626" t="n">
        <v>20</v>
      </c>
      <c r="K626" t="n">
        <v>180</v>
      </c>
      <c r="L626" t="n">
        <v>17</v>
      </c>
      <c r="M626" t="n">
        <v>210</v>
      </c>
      <c r="N626" s="81" t="n">
        <v>1</v>
      </c>
      <c r="O626" s="81" t="n">
        <v>2</v>
      </c>
      <c r="P626" s="81" t="n">
        <v>3</v>
      </c>
      <c r="Q626" s="81" t="n"/>
      <c r="R626" s="81" t="n"/>
      <c r="S626" s="81" t="n"/>
      <c r="T626" s="81" t="n"/>
      <c r="U626" s="81" t="n"/>
      <c r="V626" s="81" t="n"/>
      <c r="W626" t="n">
        <v>6</v>
      </c>
      <c r="X626" t="n">
        <v>186</v>
      </c>
      <c r="Y626" s="127" t="n">
        <v>0.015</v>
      </c>
      <c r="Z626" t="n">
        <v>1</v>
      </c>
      <c r="AA626" t="n">
        <v>16</v>
      </c>
    </row>
    <row r="627">
      <c r="A627" t="n">
        <v>2021</v>
      </c>
      <c r="B627" t="n">
        <v>5</v>
      </c>
      <c r="D627" t="n">
        <v>658</v>
      </c>
      <c r="E627" t="inlineStr">
        <is>
          <t>PDFRP2122 كفر 70 شمال</t>
        </is>
      </c>
      <c r="F627" t="inlineStr">
        <is>
          <t>FMCFII7LRP2122</t>
        </is>
      </c>
      <c r="G627" t="n">
        <v>83.7</v>
      </c>
      <c r="H627" t="n">
        <v>96.3</v>
      </c>
      <c r="I627" t="n">
        <v>92.2</v>
      </c>
      <c r="J627" t="n">
        <v>60</v>
      </c>
      <c r="K627" t="n">
        <v>180</v>
      </c>
      <c r="L627" t="n">
        <v>70</v>
      </c>
      <c r="M627" t="n">
        <v>155</v>
      </c>
      <c r="N627" s="81" t="n">
        <v>2</v>
      </c>
      <c r="O627" s="81" t="n"/>
      <c r="P627" s="81" t="n">
        <v>1</v>
      </c>
      <c r="Q627" s="81" t="n"/>
      <c r="R627" s="81" t="n"/>
      <c r="S627" s="81" t="n"/>
      <c r="T627" s="81" t="n"/>
      <c r="U627" s="81" t="n"/>
      <c r="V627" s="81" t="n"/>
      <c r="W627" t="n">
        <v>3</v>
      </c>
      <c r="X627" t="n">
        <v>78</v>
      </c>
      <c r="Y627" s="127" t="n">
        <v>0.02</v>
      </c>
      <c r="Z627" t="n">
        <v>2</v>
      </c>
      <c r="AA627" t="n">
        <v>20</v>
      </c>
    </row>
    <row r="628">
      <c r="A628" t="n">
        <v>2021</v>
      </c>
      <c r="B628" t="n">
        <v>5</v>
      </c>
      <c r="D628" t="n">
        <v>656</v>
      </c>
      <c r="E628" t="inlineStr">
        <is>
          <t>PDFRP2123 قاعده 70 شمال</t>
        </is>
      </c>
      <c r="F628" t="inlineStr">
        <is>
          <t>FMCFII1LRP2123</t>
        </is>
      </c>
      <c r="G628" t="n">
        <v>137.64</v>
      </c>
      <c r="H628" t="n">
        <v>158.36</v>
      </c>
      <c r="I628" t="n">
        <v>146.4</v>
      </c>
      <c r="J628" t="n">
        <v>60</v>
      </c>
      <c r="K628" t="n">
        <v>180</v>
      </c>
      <c r="L628" t="n">
        <v>70</v>
      </c>
      <c r="M628" t="n">
        <v>155</v>
      </c>
      <c r="N628" s="81" t="n">
        <v>1</v>
      </c>
      <c r="O628" s="81" t="n"/>
      <c r="P628" s="81" t="n">
        <v>2</v>
      </c>
      <c r="Q628" s="81" t="n"/>
      <c r="R628" s="81" t="n"/>
      <c r="S628" s="81" t="n"/>
      <c r="T628" s="81" t="n"/>
      <c r="U628" s="81" t="n"/>
      <c r="V628" s="81" t="n"/>
      <c r="W628" t="n">
        <v>3</v>
      </c>
      <c r="X628" t="n">
        <v>73</v>
      </c>
      <c r="Y628" s="127" t="n">
        <v>0.02</v>
      </c>
      <c r="Z628" t="n">
        <v>2</v>
      </c>
      <c r="AA628" t="n">
        <v>20</v>
      </c>
    </row>
    <row r="629">
      <c r="A629" t="n">
        <v>2021</v>
      </c>
      <c r="B629" t="n">
        <v>5</v>
      </c>
      <c r="D629" t="n">
        <v>657</v>
      </c>
      <c r="E629" t="inlineStr">
        <is>
          <t>PDFRP2124 كفر 70 يمين</t>
        </is>
      </c>
      <c r="F629" t="inlineStr">
        <is>
          <t>FMCFII7RRP2124</t>
        </is>
      </c>
      <c r="G629" t="n">
        <v>83.7</v>
      </c>
      <c r="H629" t="n">
        <v>96.3</v>
      </c>
      <c r="I629" t="n">
        <v>92.2</v>
      </c>
      <c r="J629" t="n">
        <v>60</v>
      </c>
      <c r="K629" t="n">
        <v>180</v>
      </c>
      <c r="L629" t="n">
        <v>70</v>
      </c>
      <c r="M629" t="n">
        <v>155</v>
      </c>
      <c r="N629" s="81" t="n">
        <v>10</v>
      </c>
      <c r="O629" s="81" t="n">
        <v>2</v>
      </c>
      <c r="P629" s="81" t="n">
        <v>8</v>
      </c>
      <c r="Q629" s="81" t="n"/>
      <c r="R629" s="81" t="n"/>
      <c r="S629" s="81" t="n"/>
      <c r="T629" s="81" t="n"/>
      <c r="U629" s="81" t="n"/>
      <c r="V629" s="81" t="n"/>
      <c r="W629" t="n">
        <v>20</v>
      </c>
      <c r="X629" t="n">
        <v>845</v>
      </c>
      <c r="Y629" s="127" t="n">
        <v>0.02</v>
      </c>
      <c r="Z629" t="n">
        <v>2</v>
      </c>
      <c r="AA629" t="n">
        <v>20</v>
      </c>
    </row>
    <row r="630">
      <c r="A630" t="n">
        <v>2021</v>
      </c>
      <c r="B630" t="n">
        <v>5</v>
      </c>
      <c r="D630" t="n">
        <v>655</v>
      </c>
      <c r="E630" t="inlineStr">
        <is>
          <t>PDFRP2125 قاعده 70 يمين</t>
        </is>
      </c>
      <c r="F630" t="inlineStr">
        <is>
          <t>FMCFII1RRP2125</t>
        </is>
      </c>
      <c r="G630" t="n">
        <v>137.64</v>
      </c>
      <c r="H630" t="n">
        <v>158.36</v>
      </c>
      <c r="I630" t="n">
        <v>146.4</v>
      </c>
      <c r="J630" t="n">
        <v>60</v>
      </c>
      <c r="K630" t="n">
        <v>180</v>
      </c>
      <c r="L630" t="n">
        <v>70</v>
      </c>
      <c r="M630" t="n">
        <v>155</v>
      </c>
      <c r="N630" s="81" t="n">
        <v>5</v>
      </c>
      <c r="O630" s="81" t="n">
        <v>4</v>
      </c>
      <c r="P630" s="81" t="n">
        <v>11</v>
      </c>
      <c r="Q630" s="81" t="n"/>
      <c r="R630" s="81" t="n">
        <v>2</v>
      </c>
      <c r="S630" s="81" t="n"/>
      <c r="T630" s="81" t="n"/>
      <c r="U630" s="81" t="n"/>
      <c r="V630" s="81" t="n"/>
      <c r="W630" t="n">
        <v>22</v>
      </c>
      <c r="X630" t="n">
        <v>912</v>
      </c>
      <c r="Y630" s="127" t="n">
        <v>0.02</v>
      </c>
      <c r="Z630" t="n">
        <v>2</v>
      </c>
      <c r="AA630" t="n">
        <v>20</v>
      </c>
    </row>
    <row r="631">
      <c r="A631" t="n">
        <v>2021</v>
      </c>
      <c r="B631" t="n">
        <v>5</v>
      </c>
      <c r="D631" t="n">
        <v>645</v>
      </c>
      <c r="E631" t="inlineStr">
        <is>
          <t>Stop Coller S4</t>
        </is>
      </c>
      <c r="F631" t="inlineStr">
        <is>
          <t>FMENCI0S400000</t>
        </is>
      </c>
      <c r="G631" t="n">
        <v>123.69</v>
      </c>
      <c r="H631" t="n">
        <v>142.31</v>
      </c>
      <c r="I631" t="n">
        <v>146.4</v>
      </c>
      <c r="J631" t="n">
        <v>80</v>
      </c>
      <c r="K631" t="n">
        <v>180</v>
      </c>
      <c r="L631" t="n">
        <v>56</v>
      </c>
      <c r="M631" t="n">
        <v>262</v>
      </c>
      <c r="N631" s="81" t="n">
        <v>27</v>
      </c>
      <c r="O631" s="81" t="n">
        <v>7</v>
      </c>
      <c r="P631" s="81" t="n">
        <v>13</v>
      </c>
      <c r="Q631" s="81" t="n"/>
      <c r="R631" s="81" t="n">
        <v>1</v>
      </c>
      <c r="S631" s="81" t="n"/>
      <c r="T631" s="81" t="n"/>
      <c r="U631" s="81" t="n"/>
      <c r="V631" s="81" t="n"/>
      <c r="W631" t="n">
        <v>48</v>
      </c>
      <c r="X631" t="n">
        <v>2448</v>
      </c>
      <c r="Y631" s="127" t="n">
        <v>0.02</v>
      </c>
      <c r="Z631" t="n">
        <v>4</v>
      </c>
      <c r="AA631" t="n">
        <v>20</v>
      </c>
    </row>
    <row r="632">
      <c r="A632" t="n">
        <v>2021</v>
      </c>
      <c r="B632" t="n">
        <v>5</v>
      </c>
      <c r="D632" t="n">
        <v>625</v>
      </c>
      <c r="E632" t="inlineStr">
        <is>
          <t>جزء وسط غساله 10 كيلو فوق اتوماتيك 16338000004075</t>
        </is>
      </c>
      <c r="F632" t="inlineStr">
        <is>
          <t>FMCFII61004075</t>
        </is>
      </c>
      <c r="G632" t="n">
        <v>129.01</v>
      </c>
      <c r="H632" t="n">
        <v>150.99</v>
      </c>
      <c r="I632" t="n">
        <v>141</v>
      </c>
      <c r="J632" t="n">
        <v>18</v>
      </c>
      <c r="K632" t="n">
        <v>200</v>
      </c>
      <c r="L632" t="n">
        <v>25</v>
      </c>
      <c r="M632" t="n">
        <v>144</v>
      </c>
      <c r="N632" s="81" t="n">
        <v>17</v>
      </c>
      <c r="O632" s="81" t="n">
        <v>4</v>
      </c>
      <c r="P632" s="81" t="n">
        <v>10</v>
      </c>
      <c r="Q632" s="81" t="n"/>
      <c r="R632" s="81" t="n"/>
      <c r="S632" s="81" t="n"/>
      <c r="T632" s="81" t="n"/>
      <c r="U632" s="81" t="n"/>
      <c r="V632" s="81" t="n"/>
      <c r="W632" t="n">
        <v>31</v>
      </c>
      <c r="X632" t="n">
        <v>616</v>
      </c>
      <c r="Y632" s="127" t="n">
        <v>0.015</v>
      </c>
      <c r="Z632" t="n">
        <v>5</v>
      </c>
      <c r="AA632" t="n">
        <v>25</v>
      </c>
    </row>
    <row r="633">
      <c r="A633" t="n">
        <v>2021</v>
      </c>
      <c r="B633" t="n">
        <v>5</v>
      </c>
      <c r="D633" t="n">
        <v>629</v>
      </c>
      <c r="E633" t="inlineStr">
        <is>
          <t>جزء وسط غساله 12 كيلو فوق اتوماتيك 16338000004078</t>
        </is>
      </c>
      <c r="F633" t="inlineStr">
        <is>
          <t>FMCFII61204078</t>
        </is>
      </c>
      <c r="G633" t="n">
        <v>203.983</v>
      </c>
      <c r="H633" t="n">
        <v>238.017</v>
      </c>
      <c r="I633" t="n">
        <v>232.4</v>
      </c>
      <c r="J633" t="n">
        <v>18</v>
      </c>
      <c r="K633" t="n">
        <v>200</v>
      </c>
      <c r="L633" t="n">
        <v>23</v>
      </c>
      <c r="M633" t="n">
        <v>161</v>
      </c>
      <c r="N633" s="81" t="n">
        <v>31</v>
      </c>
      <c r="O633" s="81" t="n">
        <v>5</v>
      </c>
      <c r="P633" s="81" t="n">
        <v>12</v>
      </c>
      <c r="Q633" s="81" t="n"/>
      <c r="R633" s="81" t="n"/>
      <c r="S633" s="81" t="n"/>
      <c r="T633" s="81" t="n"/>
      <c r="U633" s="81" t="n"/>
      <c r="V633" s="81" t="n"/>
      <c r="W633" t="n">
        <v>48</v>
      </c>
      <c r="X633" t="n">
        <v>2088</v>
      </c>
      <c r="Y633" s="127" t="n">
        <v>0.015</v>
      </c>
      <c r="Z633" t="n">
        <v>5</v>
      </c>
      <c r="AA633" t="n">
        <v>25</v>
      </c>
    </row>
    <row r="634">
      <c r="A634" t="n">
        <v>2021</v>
      </c>
      <c r="B634" t="n">
        <v>5</v>
      </c>
      <c r="D634" t="n">
        <v>621</v>
      </c>
      <c r="E634" t="inlineStr">
        <is>
          <t>جزء وسط غساله 8 كيلو فوق اتوماتيك 16338000005664</t>
        </is>
      </c>
      <c r="F634" t="inlineStr">
        <is>
          <t>FMCFII60805664</t>
        </is>
      </c>
      <c r="G634" t="n">
        <v>175.9885</v>
      </c>
      <c r="H634" t="n">
        <v>207.0115</v>
      </c>
      <c r="I634" t="n">
        <v>197.1</v>
      </c>
      <c r="J634" t="n">
        <v>18</v>
      </c>
      <c r="K634" t="n">
        <v>200</v>
      </c>
      <c r="L634" t="n">
        <v>25</v>
      </c>
      <c r="M634" t="n">
        <v>147</v>
      </c>
      <c r="N634" s="81" t="n">
        <v>20</v>
      </c>
      <c r="O634" s="81" t="n">
        <v>3</v>
      </c>
      <c r="P634" s="81" t="n">
        <v>13</v>
      </c>
      <c r="Q634" s="81" t="n"/>
      <c r="R634" s="81" t="n"/>
      <c r="S634" s="81" t="n"/>
      <c r="T634" s="81" t="n"/>
      <c r="U634" s="81" t="n"/>
      <c r="V634" s="81" t="n"/>
      <c r="W634" t="n">
        <v>36</v>
      </c>
      <c r="X634" t="n">
        <v>981</v>
      </c>
      <c r="Y634" s="127" t="n">
        <v>0.015</v>
      </c>
      <c r="Z634" t="n">
        <v>5</v>
      </c>
      <c r="AA634" t="n">
        <v>25</v>
      </c>
    </row>
    <row r="635">
      <c r="A635" t="n">
        <v>2021</v>
      </c>
      <c r="B635" t="n">
        <v>5</v>
      </c>
      <c r="D635" t="n">
        <v>445</v>
      </c>
      <c r="E635" t="inlineStr">
        <is>
          <t>زانوسى العبد 303</t>
        </is>
      </c>
      <c r="F635" t="inlineStr">
        <is>
          <t>FMABDI30300000</t>
        </is>
      </c>
      <c r="G635" t="n">
        <v>25.2</v>
      </c>
      <c r="H635" t="n">
        <v>30.8</v>
      </c>
      <c r="I635" t="n">
        <v>27.1</v>
      </c>
      <c r="J635" t="n">
        <v>60</v>
      </c>
      <c r="K635" t="n">
        <v>180</v>
      </c>
      <c r="L635" t="n">
        <v>94</v>
      </c>
      <c r="M635" t="n">
        <v>116</v>
      </c>
      <c r="N635" s="81" t="n">
        <v>19</v>
      </c>
      <c r="O635" s="81" t="n">
        <v>7</v>
      </c>
      <c r="P635" s="81" t="n">
        <v>20</v>
      </c>
      <c r="Q635" s="81" t="n"/>
      <c r="R635" s="81" t="n"/>
      <c r="S635" s="81" t="n"/>
      <c r="T635" s="81" t="n"/>
      <c r="U635" s="81" t="n"/>
      <c r="V635" s="81" t="n"/>
      <c r="W635" t="n">
        <v>46</v>
      </c>
      <c r="X635" t="n">
        <v>3046</v>
      </c>
      <c r="Y635" s="127" t="n">
        <v>0.015</v>
      </c>
      <c r="Z635" t="n">
        <v>4</v>
      </c>
      <c r="AA635" t="n">
        <v>29</v>
      </c>
    </row>
    <row r="636">
      <c r="A636" t="n">
        <v>2021</v>
      </c>
      <c r="B636" t="n">
        <v>5</v>
      </c>
      <c r="D636" t="n">
        <v>446</v>
      </c>
      <c r="E636" t="inlineStr">
        <is>
          <t>زانوسى العبد 304</t>
        </is>
      </c>
      <c r="F636" t="inlineStr">
        <is>
          <t>FMABDI30400000</t>
        </is>
      </c>
      <c r="G636" t="n">
        <v>150.3</v>
      </c>
      <c r="H636" t="n">
        <v>183.7</v>
      </c>
      <c r="I636" t="n">
        <v>166.8</v>
      </c>
      <c r="J636" t="n">
        <v>60</v>
      </c>
      <c r="K636" t="n">
        <v>180</v>
      </c>
      <c r="L636" t="n">
        <v>94</v>
      </c>
      <c r="M636" t="n">
        <v>116</v>
      </c>
      <c r="N636" s="81" t="n">
        <v>16</v>
      </c>
      <c r="O636" s="81" t="n">
        <v>7</v>
      </c>
      <c r="P636" s="81" t="n">
        <v>18</v>
      </c>
      <c r="Q636" s="81" t="n"/>
      <c r="R636" s="81" t="n"/>
      <c r="S636" s="81" t="n"/>
      <c r="T636" s="81" t="n"/>
      <c r="U636" s="81" t="n"/>
      <c r="V636" s="81" t="n"/>
      <c r="W636" t="n">
        <v>41</v>
      </c>
      <c r="X636" t="n">
        <v>3491</v>
      </c>
      <c r="Y636" s="127" t="n">
        <v>0.015</v>
      </c>
      <c r="Z636" t="n">
        <v>4</v>
      </c>
      <c r="AA636" t="n">
        <v>29</v>
      </c>
    </row>
    <row r="637">
      <c r="A637" t="n">
        <v>2021</v>
      </c>
      <c r="B637" t="n">
        <v>5</v>
      </c>
      <c r="D637" t="n">
        <v>439</v>
      </c>
      <c r="E637" t="inlineStr">
        <is>
          <t>زانوسى العبد 305</t>
        </is>
      </c>
      <c r="F637" t="inlineStr">
        <is>
          <t>FMABDI30500000</t>
        </is>
      </c>
      <c r="G637" t="n">
        <v>308.7</v>
      </c>
      <c r="H637" t="n">
        <v>377.3</v>
      </c>
      <c r="I637" t="n">
        <v>347</v>
      </c>
      <c r="J637" t="n">
        <v>45</v>
      </c>
      <c r="K637" t="n">
        <v>320</v>
      </c>
      <c r="L637" t="n">
        <v>47</v>
      </c>
      <c r="M637" t="n">
        <v>306</v>
      </c>
      <c r="N637" s="81" t="n">
        <v>54</v>
      </c>
      <c r="O637" s="81" t="n">
        <v>36</v>
      </c>
      <c r="P637" s="81" t="n">
        <v>52</v>
      </c>
      <c r="Q637" s="81" t="n">
        <v>8</v>
      </c>
      <c r="R637" s="81" t="n"/>
      <c r="S637" s="81" t="n"/>
      <c r="T637" s="81" t="n"/>
      <c r="U637" s="81" t="n"/>
      <c r="V637" s="81" t="n"/>
      <c r="W637" t="n">
        <v>150</v>
      </c>
      <c r="X637" t="n">
        <v>2810</v>
      </c>
      <c r="Y637" s="127" t="n">
        <v>0.015</v>
      </c>
      <c r="Z637" t="n">
        <v>7</v>
      </c>
      <c r="AA637" t="n">
        <v>29</v>
      </c>
    </row>
    <row r="638">
      <c r="A638" t="n">
        <v>2021</v>
      </c>
      <c r="B638" t="n">
        <v>5</v>
      </c>
      <c r="D638" t="n">
        <v>447</v>
      </c>
      <c r="E638" t="inlineStr">
        <is>
          <t>زانوسي العبد 308</t>
        </is>
      </c>
      <c r="F638" t="inlineStr">
        <is>
          <t>FMABDI30800000</t>
        </is>
      </c>
      <c r="G638" t="n">
        <v>159.3</v>
      </c>
      <c r="H638" t="n">
        <v>194.7</v>
      </c>
      <c r="I638" t="n">
        <v>175.4</v>
      </c>
      <c r="J638" t="n">
        <v>60</v>
      </c>
      <c r="K638" t="n">
        <v>180</v>
      </c>
      <c r="L638" t="n">
        <v>94</v>
      </c>
      <c r="M638" t="n">
        <v>116</v>
      </c>
      <c r="N638" s="81" t="n">
        <v>27</v>
      </c>
      <c r="O638" s="81" t="n">
        <v>7</v>
      </c>
      <c r="P638" s="81" t="n">
        <v>16</v>
      </c>
      <c r="Q638" s="81" t="n"/>
      <c r="R638" s="81" t="n"/>
      <c r="S638" s="81" t="n"/>
      <c r="T638" s="81" t="n"/>
      <c r="U638" s="81" t="n"/>
      <c r="V638" s="81" t="n"/>
      <c r="W638" t="n">
        <v>50</v>
      </c>
      <c r="X638" t="n">
        <v>3590</v>
      </c>
      <c r="Y638" s="127" t="n">
        <v>0.015</v>
      </c>
      <c r="Z638" t="n">
        <v>4</v>
      </c>
      <c r="AA638" t="n">
        <v>29</v>
      </c>
    </row>
    <row r="639">
      <c r="A639" t="n">
        <v>2021</v>
      </c>
      <c r="B639" t="n">
        <v>5</v>
      </c>
      <c r="D639" t="n">
        <v>306</v>
      </c>
      <c r="E639" t="inlineStr">
        <is>
          <t>زانوسي العبد 309</t>
        </is>
      </c>
      <c r="F639" t="inlineStr">
        <is>
          <t>FMABDI30900000</t>
        </is>
      </c>
      <c r="G639" t="n">
        <v>182.28</v>
      </c>
      <c r="H639" t="n">
        <v>209.72</v>
      </c>
      <c r="I639" t="n">
        <v>186.3</v>
      </c>
      <c r="J639" t="n">
        <v>20</v>
      </c>
      <c r="K639" t="n">
        <v>180</v>
      </c>
      <c r="L639" t="n">
        <v>25</v>
      </c>
      <c r="M639" t="n">
        <v>143</v>
      </c>
      <c r="N639" s="81" t="n">
        <v>10</v>
      </c>
      <c r="O639" s="81" t="n">
        <v>2</v>
      </c>
      <c r="P639" s="81" t="n">
        <v>9</v>
      </c>
      <c r="Q639" s="81" t="n"/>
      <c r="R639" s="81" t="n">
        <v>0</v>
      </c>
      <c r="S639" s="81" t="n"/>
      <c r="T639" s="81" t="n"/>
      <c r="U639" s="81" t="n"/>
      <c r="V639" s="81" t="n"/>
      <c r="W639" t="n">
        <v>21</v>
      </c>
      <c r="X639" t="n">
        <v>761</v>
      </c>
      <c r="Y639" s="127" t="n">
        <v>0.02</v>
      </c>
      <c r="Z639" t="n">
        <v>4</v>
      </c>
      <c r="AA639" t="n">
        <v>24</v>
      </c>
    </row>
    <row r="640">
      <c r="A640" t="n">
        <v>2021</v>
      </c>
      <c r="B640" t="n">
        <v>5</v>
      </c>
      <c r="D640" t="n">
        <v>448</v>
      </c>
      <c r="E640" t="inlineStr">
        <is>
          <t>زانوسي العبد 314</t>
        </is>
      </c>
      <c r="F640" t="inlineStr">
        <is>
          <t>FMABDI31400000</t>
        </is>
      </c>
      <c r="G640" t="n">
        <v>20.7</v>
      </c>
      <c r="H640" t="n">
        <v>25.3</v>
      </c>
      <c r="I640" t="n">
        <v>22</v>
      </c>
      <c r="J640" t="n">
        <v>60</v>
      </c>
      <c r="K640" t="n">
        <v>180</v>
      </c>
      <c r="L640" t="n">
        <v>94</v>
      </c>
      <c r="M640" t="n">
        <v>116</v>
      </c>
      <c r="N640" s="81" t="n">
        <v>35</v>
      </c>
      <c r="O640" s="81" t="n">
        <v>5</v>
      </c>
      <c r="P640" s="81" t="n">
        <v>10</v>
      </c>
      <c r="Q640" s="81" t="n"/>
      <c r="R640" s="81" t="n"/>
      <c r="S640" s="81" t="n"/>
      <c r="T640" s="81" t="n"/>
      <c r="U640" s="81" t="n"/>
      <c r="V640" s="81" t="n"/>
      <c r="W640" t="n">
        <v>50</v>
      </c>
      <c r="X640" t="n">
        <v>3590</v>
      </c>
      <c r="Y640" s="127" t="n">
        <v>0.015</v>
      </c>
      <c r="Z640" t="n">
        <v>4</v>
      </c>
      <c r="AA640" t="n">
        <v>29</v>
      </c>
    </row>
    <row r="641">
      <c r="A641" t="n">
        <v>2021</v>
      </c>
      <c r="B641" t="n">
        <v>5</v>
      </c>
      <c r="D641" t="n">
        <v>652</v>
      </c>
      <c r="E641" t="inlineStr">
        <is>
          <t>زانوسي العبد 314</t>
        </is>
      </c>
      <c r="F641" t="inlineStr">
        <is>
          <t>FMABDI31400000</t>
        </is>
      </c>
      <c r="G641" t="n">
        <v>15.903</v>
      </c>
      <c r="H641" t="n">
        <v>18.297</v>
      </c>
      <c r="J641" t="n">
        <v>20</v>
      </c>
      <c r="L641" t="n">
        <v>25</v>
      </c>
      <c r="M641" t="n">
        <v>144</v>
      </c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Y641" s="127" t="n">
        <v>0.02</v>
      </c>
      <c r="Z641" t="n">
        <v>1</v>
      </c>
    </row>
    <row r="642">
      <c r="A642" t="n">
        <v>2021</v>
      </c>
      <c r="B642" t="n">
        <v>5</v>
      </c>
      <c r="D642" t="n">
        <v>626</v>
      </c>
      <c r="E642" t="inlineStr">
        <is>
          <t>زوايا غساله 10 كيلو فوق اتوماتيك 16338000004073</t>
        </is>
      </c>
      <c r="F642" t="inlineStr">
        <is>
          <t>FMCFII21004073</t>
        </is>
      </c>
      <c r="G642" t="n">
        <v>254.058</v>
      </c>
      <c r="H642" t="n">
        <v>297.942</v>
      </c>
      <c r="I642" t="n">
        <v>231.7</v>
      </c>
      <c r="J642" t="n">
        <v>18</v>
      </c>
      <c r="K642" t="n">
        <v>200</v>
      </c>
      <c r="L642" t="n">
        <v>25</v>
      </c>
      <c r="M642" t="n">
        <v>144</v>
      </c>
      <c r="N642" s="81" t="n">
        <v>28</v>
      </c>
      <c r="O642" s="81" t="n">
        <v>11</v>
      </c>
      <c r="P642" s="81" t="n">
        <v>22</v>
      </c>
      <c r="Q642" s="81" t="n"/>
      <c r="R642" s="81" t="n"/>
      <c r="S642" s="81" t="n"/>
      <c r="T642" s="81" t="n"/>
      <c r="U642" s="81" t="n"/>
      <c r="V642" s="81" t="n"/>
      <c r="W642" t="n">
        <v>61</v>
      </c>
      <c r="X642" t="n">
        <v>646</v>
      </c>
      <c r="Y642" s="127" t="n">
        <v>0.015</v>
      </c>
      <c r="Z642" t="n">
        <v>5</v>
      </c>
      <c r="AA642" t="n">
        <v>25</v>
      </c>
    </row>
    <row r="643">
      <c r="A643" t="n">
        <v>2021</v>
      </c>
      <c r="B643" t="n">
        <v>5</v>
      </c>
      <c r="D643" t="n">
        <v>630</v>
      </c>
      <c r="E643" t="inlineStr">
        <is>
          <t>زوايا غساله 12 كيلو فوق اتوماتيك 16338000004069</t>
        </is>
      </c>
      <c r="F643" t="inlineStr">
        <is>
          <t>FMCFII21204069</t>
        </is>
      </c>
      <c r="G643" t="n">
        <v>197.843</v>
      </c>
      <c r="H643" t="n">
        <v>230.157</v>
      </c>
      <c r="I643" t="n">
        <v>218.9</v>
      </c>
      <c r="J643" t="n">
        <v>18</v>
      </c>
      <c r="K643" t="n">
        <v>200</v>
      </c>
      <c r="L643" t="n">
        <v>23</v>
      </c>
      <c r="M643" t="n">
        <v>161</v>
      </c>
      <c r="N643" s="81" t="n">
        <v>30</v>
      </c>
      <c r="O643" s="81" t="n">
        <v>8</v>
      </c>
      <c r="P643" s="81" t="n">
        <v>22</v>
      </c>
      <c r="Q643" s="81" t="n"/>
      <c r="R643" s="81" t="n">
        <v>2</v>
      </c>
      <c r="S643" s="81" t="n"/>
      <c r="T643" s="81" t="n"/>
      <c r="U643" s="81" t="n"/>
      <c r="V643" s="81" t="n"/>
      <c r="W643" t="n">
        <v>62</v>
      </c>
      <c r="X643" t="n">
        <v>2102</v>
      </c>
      <c r="Y643" s="127" t="n">
        <v>0.015</v>
      </c>
      <c r="Z643" t="n">
        <v>5</v>
      </c>
      <c r="AA643" t="n">
        <v>25</v>
      </c>
    </row>
    <row r="644">
      <c r="A644" t="n">
        <v>2021</v>
      </c>
      <c r="B644" t="n">
        <v>5</v>
      </c>
      <c r="D644" t="n">
        <v>622</v>
      </c>
      <c r="E644" t="inlineStr">
        <is>
          <t>زوايا غساله  8 كيلو فوق اتوماتيك F+B 16338000004053</t>
        </is>
      </c>
      <c r="F644" t="inlineStr">
        <is>
          <t>FMCFII20804053</t>
        </is>
      </c>
      <c r="G644" t="n">
        <v>172.414</v>
      </c>
      <c r="H644" t="n">
        <v>201.586</v>
      </c>
      <c r="I644" t="n">
        <v>187.7</v>
      </c>
      <c r="J644" t="n">
        <v>18</v>
      </c>
      <c r="K644" t="n">
        <v>200</v>
      </c>
      <c r="L644" t="n">
        <v>25</v>
      </c>
      <c r="M644" t="n">
        <v>147</v>
      </c>
      <c r="N644" s="81" t="n">
        <v>23</v>
      </c>
      <c r="O644" s="81" t="n">
        <v>11</v>
      </c>
      <c r="P644" s="81" t="n">
        <v>25</v>
      </c>
      <c r="Q644" s="81" t="n"/>
      <c r="R644" s="81" t="n"/>
      <c r="S644" s="81" t="n"/>
      <c r="T644" s="81" t="n"/>
      <c r="U644" s="81" t="n"/>
      <c r="V644" s="81" t="n"/>
      <c r="W644" t="n">
        <v>59</v>
      </c>
      <c r="X644" t="n">
        <v>1064</v>
      </c>
      <c r="Y644" s="127" t="n">
        <v>0.015</v>
      </c>
      <c r="Z644" t="n">
        <v>5</v>
      </c>
      <c r="AA644" t="n">
        <v>25</v>
      </c>
    </row>
    <row r="645">
      <c r="A645" t="n">
        <v>2021</v>
      </c>
      <c r="B645" t="n">
        <v>5</v>
      </c>
      <c r="D645" t="n">
        <v>299</v>
      </c>
      <c r="E645" t="inlineStr">
        <is>
          <t>سخان غاز 6لتر</t>
        </is>
      </c>
      <c r="F645" t="inlineStr">
        <is>
          <t>FMDAHI5L000000</t>
        </is>
      </c>
      <c r="G645" t="n">
        <v>106.95</v>
      </c>
      <c r="H645" t="n">
        <v>123.05</v>
      </c>
      <c r="I645" t="n">
        <v>105.3</v>
      </c>
      <c r="J645" t="n">
        <v>70</v>
      </c>
      <c r="K645" t="n">
        <v>154</v>
      </c>
      <c r="L645" t="n">
        <v>94</v>
      </c>
      <c r="M645" t="n">
        <v>116</v>
      </c>
      <c r="N645" s="81" t="n">
        <v>72</v>
      </c>
      <c r="O645" s="81" t="n">
        <v>44</v>
      </c>
      <c r="P645" s="81" t="n">
        <v>61</v>
      </c>
      <c r="Q645" s="81" t="n">
        <v>3</v>
      </c>
      <c r="R645" s="81" t="n"/>
      <c r="S645" s="81" t="n">
        <v>4</v>
      </c>
      <c r="T645" s="81" t="n"/>
      <c r="U645" s="81" t="n"/>
      <c r="V645" s="81" t="n"/>
      <c r="W645" t="n">
        <v>182</v>
      </c>
      <c r="X645" t="n">
        <v>14654</v>
      </c>
      <c r="Y645" s="127" t="n">
        <v>0.02</v>
      </c>
      <c r="Z645" t="n">
        <v>13</v>
      </c>
    </row>
    <row r="646">
      <c r="A646" t="n">
        <v>2021</v>
      </c>
      <c r="B646" t="n">
        <v>5</v>
      </c>
      <c r="D646" t="n">
        <v>254</v>
      </c>
      <c r="E646" t="inlineStr">
        <is>
          <t>طقم سخان بلونايل ذو 4 اطقم</t>
        </is>
      </c>
      <c r="F646" t="inlineStr">
        <is>
          <t>FMDAHI40000000</t>
        </is>
      </c>
      <c r="G646" t="n">
        <v>188.79</v>
      </c>
      <c r="H646" t="n">
        <v>217.21</v>
      </c>
      <c r="I646" t="n">
        <v>205.1</v>
      </c>
      <c r="J646" t="n">
        <v>88</v>
      </c>
      <c r="K646" t="n">
        <v>164</v>
      </c>
      <c r="L646" t="n">
        <v>105</v>
      </c>
      <c r="M646" t="n">
        <v>138</v>
      </c>
      <c r="N646" s="81" t="n">
        <v>11</v>
      </c>
      <c r="O646" s="81" t="n">
        <v>4</v>
      </c>
      <c r="P646" s="81" t="n">
        <v>10</v>
      </c>
      <c r="Q646" s="81" t="n">
        <v>3</v>
      </c>
      <c r="R646" s="81" t="n"/>
      <c r="S646" s="81" t="n"/>
      <c r="T646" s="81" t="n"/>
      <c r="U646" s="81" t="n"/>
      <c r="V646" s="81" t="n"/>
      <c r="W646" t="n">
        <v>27</v>
      </c>
      <c r="X646" t="n">
        <v>3387</v>
      </c>
      <c r="Y646" s="127" t="n">
        <v>0.02</v>
      </c>
      <c r="Z646" t="n">
        <v>2</v>
      </c>
      <c r="AA646" t="n">
        <v>16</v>
      </c>
    </row>
    <row r="647">
      <c r="A647" t="n">
        <v>2021</v>
      </c>
      <c r="B647" t="n">
        <v>5</v>
      </c>
      <c r="D647" t="n">
        <v>104</v>
      </c>
      <c r="E647" t="inlineStr">
        <is>
          <t>فوم تغليف سفلى شمال 11قدم المعدل  PDFRP0146</t>
        </is>
      </c>
      <c r="F647" t="inlineStr">
        <is>
          <t>FMDAIIM5000000</t>
        </is>
      </c>
      <c r="G647" t="n">
        <v>82.77</v>
      </c>
      <c r="H647" t="n">
        <v>95.23</v>
      </c>
      <c r="I647" t="n">
        <v>89.5</v>
      </c>
      <c r="J647" t="n">
        <v>140</v>
      </c>
      <c r="K647" t="n">
        <v>103</v>
      </c>
      <c r="L647" t="n">
        <v>140</v>
      </c>
      <c r="M647" t="n">
        <v>103</v>
      </c>
      <c r="N647" s="81" t="n">
        <v>10</v>
      </c>
      <c r="O647" s="81" t="n">
        <v>2</v>
      </c>
      <c r="P647" s="81" t="n">
        <v>10</v>
      </c>
      <c r="Q647" s="81" t="n"/>
      <c r="R647" s="81" t="n"/>
      <c r="S647" s="81" t="n"/>
      <c r="T647" s="81" t="n"/>
      <c r="U647" s="81" t="n"/>
      <c r="V647" s="81" t="n"/>
      <c r="W647" t="n">
        <v>22</v>
      </c>
      <c r="X647" t="n">
        <v>2902</v>
      </c>
      <c r="Y647" s="127" t="n">
        <v>0.015</v>
      </c>
      <c r="Z647" t="n">
        <v>1</v>
      </c>
      <c r="AA647" t="n">
        <v>18</v>
      </c>
    </row>
    <row r="648">
      <c r="A648" t="n">
        <v>2021</v>
      </c>
      <c r="B648" t="n">
        <v>5</v>
      </c>
      <c r="D648" t="n">
        <v>103</v>
      </c>
      <c r="E648" t="inlineStr">
        <is>
          <t>فوم تغليف سفلى يمين 11قدم المعدل PDFRP0147</t>
        </is>
      </c>
      <c r="F648" t="inlineStr">
        <is>
          <t>FMDAIIM6000000</t>
        </is>
      </c>
      <c r="G648" t="n">
        <v>82.77</v>
      </c>
      <c r="H648" t="n">
        <v>95.23</v>
      </c>
      <c r="I648" t="n">
        <v>89.5</v>
      </c>
      <c r="J648" t="n">
        <v>140</v>
      </c>
      <c r="K648" t="n">
        <v>103</v>
      </c>
      <c r="L648" t="n">
        <v>140</v>
      </c>
      <c r="M648" t="n">
        <v>103</v>
      </c>
      <c r="N648" s="81" t="n">
        <v>10</v>
      </c>
      <c r="O648" s="81" t="n">
        <v>2</v>
      </c>
      <c r="P648" s="81" t="n">
        <v>10</v>
      </c>
      <c r="Q648" s="81" t="n"/>
      <c r="R648" s="81" t="n"/>
      <c r="S648" s="81" t="n"/>
      <c r="T648" s="81" t="n"/>
      <c r="U648" s="81" t="n"/>
      <c r="V648" s="81" t="n"/>
      <c r="W648" t="n">
        <v>22</v>
      </c>
      <c r="X648" t="n">
        <v>2902</v>
      </c>
      <c r="Y648" s="127" t="n">
        <v>0.015</v>
      </c>
      <c r="Z648" t="n">
        <v>1</v>
      </c>
      <c r="AA648" t="n">
        <v>18</v>
      </c>
    </row>
    <row r="649">
      <c r="A649" t="n">
        <v>2021</v>
      </c>
      <c r="B649" t="n">
        <v>5</v>
      </c>
      <c r="D649" t="n">
        <v>102</v>
      </c>
      <c r="E649" t="inlineStr">
        <is>
          <t>فوم تغليف علوى شمال امامى11قدم  PDFRP0144</t>
        </is>
      </c>
      <c r="F649" t="inlineStr">
        <is>
          <t>FMDAIIM3000000</t>
        </is>
      </c>
      <c r="G649" t="n">
        <v>18.6</v>
      </c>
      <c r="H649" t="n">
        <v>21.4</v>
      </c>
      <c r="I649" t="n">
        <v>20.9</v>
      </c>
      <c r="J649" t="n">
        <v>140</v>
      </c>
      <c r="K649" t="n">
        <v>103</v>
      </c>
      <c r="L649" t="n">
        <v>140</v>
      </c>
      <c r="M649" t="n">
        <v>103</v>
      </c>
      <c r="N649" s="81" t="n">
        <v>7</v>
      </c>
      <c r="O649" s="81" t="n">
        <v>2</v>
      </c>
      <c r="P649" s="81" t="n">
        <v>5</v>
      </c>
      <c r="Q649" s="81" t="n"/>
      <c r="R649" s="81" t="n"/>
      <c r="S649" s="81" t="n"/>
      <c r="T649" s="81" t="n"/>
      <c r="U649" s="81" t="n"/>
      <c r="V649" s="81" t="n"/>
      <c r="W649" t="n">
        <v>14</v>
      </c>
      <c r="X649" t="n">
        <v>2894</v>
      </c>
      <c r="Y649" s="127" t="n">
        <v>0.015</v>
      </c>
      <c r="Z649" t="n">
        <v>1</v>
      </c>
      <c r="AA649" t="n">
        <v>18</v>
      </c>
    </row>
    <row r="650">
      <c r="A650" t="n">
        <v>2021</v>
      </c>
      <c r="B650" t="n">
        <v>5</v>
      </c>
      <c r="D650" t="n">
        <v>101</v>
      </c>
      <c r="E650" t="inlineStr">
        <is>
          <t>فوم تغليف علوى شمال خلفى11قدم  PDFRP0145</t>
        </is>
      </c>
      <c r="F650" t="inlineStr">
        <is>
          <t>FMDAIIM4000000</t>
        </is>
      </c>
      <c r="G650" t="n">
        <v>18.6</v>
      </c>
      <c r="H650" t="n">
        <v>21.4</v>
      </c>
      <c r="I650" t="n">
        <v>20.9</v>
      </c>
      <c r="J650" t="n">
        <v>140</v>
      </c>
      <c r="K650" t="n">
        <v>103</v>
      </c>
      <c r="L650" t="n">
        <v>140</v>
      </c>
      <c r="M650" t="n">
        <v>103</v>
      </c>
      <c r="N650" s="81" t="n">
        <v>7</v>
      </c>
      <c r="O650" s="81" t="n">
        <v>2</v>
      </c>
      <c r="P650" s="81" t="n">
        <v>5</v>
      </c>
      <c r="Q650" s="81" t="n"/>
      <c r="R650" s="81" t="n"/>
      <c r="S650" s="81" t="n"/>
      <c r="T650" s="81" t="n"/>
      <c r="U650" s="81" t="n"/>
      <c r="V650" s="81" t="n"/>
      <c r="W650" t="n">
        <v>14</v>
      </c>
      <c r="X650" t="n">
        <v>2894</v>
      </c>
      <c r="Y650" s="127" t="n">
        <v>0.015</v>
      </c>
      <c r="Z650" t="n">
        <v>1</v>
      </c>
      <c r="AA650" t="n">
        <v>18</v>
      </c>
    </row>
    <row r="651">
      <c r="A651" t="n">
        <v>2021</v>
      </c>
      <c r="B651" t="n">
        <v>5</v>
      </c>
      <c r="D651" t="n">
        <v>100</v>
      </c>
      <c r="E651" t="inlineStr">
        <is>
          <t>فوم تغليف علوى يمين امامى11قدم  PDFRP0142</t>
        </is>
      </c>
      <c r="F651" t="inlineStr">
        <is>
          <t>FMDAIIM1000000</t>
        </is>
      </c>
      <c r="G651" t="n">
        <v>18.6</v>
      </c>
      <c r="H651" t="n">
        <v>21.4</v>
      </c>
      <c r="I651" t="n">
        <v>20.9</v>
      </c>
      <c r="J651" t="n">
        <v>140</v>
      </c>
      <c r="K651" t="n">
        <v>103</v>
      </c>
      <c r="L651" t="n">
        <v>140</v>
      </c>
      <c r="M651" t="n">
        <v>103</v>
      </c>
      <c r="N651" s="81" t="n">
        <v>7</v>
      </c>
      <c r="O651" s="81" t="n">
        <v>2</v>
      </c>
      <c r="P651" s="81" t="n">
        <v>5</v>
      </c>
      <c r="Q651" s="81" t="n"/>
      <c r="R651" s="81" t="n"/>
      <c r="S651" s="81" t="n"/>
      <c r="T651" s="81" t="n"/>
      <c r="U651" s="81" t="n"/>
      <c r="V651" s="81" t="n"/>
      <c r="W651" t="n">
        <v>14</v>
      </c>
      <c r="X651" t="n">
        <v>2894</v>
      </c>
      <c r="Y651" s="127" t="n">
        <v>0.015</v>
      </c>
      <c r="Z651" t="n">
        <v>1</v>
      </c>
      <c r="AA651" t="n">
        <v>18</v>
      </c>
    </row>
    <row r="652">
      <c r="A652" t="n">
        <v>2021</v>
      </c>
      <c r="B652" t="n">
        <v>5</v>
      </c>
      <c r="D652" t="n">
        <v>99</v>
      </c>
      <c r="E652" t="inlineStr">
        <is>
          <t>فوم تغليف علوى يمين خلفى11قدم  PDFRP0143</t>
        </is>
      </c>
      <c r="F652" t="inlineStr">
        <is>
          <t>FMDAIIM2000000</t>
        </is>
      </c>
      <c r="G652" t="n">
        <v>18.6</v>
      </c>
      <c r="H652" t="n">
        <v>21.4</v>
      </c>
      <c r="I652" t="n">
        <v>20.9</v>
      </c>
      <c r="J652" t="n">
        <v>140</v>
      </c>
      <c r="K652" t="n">
        <v>103</v>
      </c>
      <c r="L652" t="n">
        <v>140</v>
      </c>
      <c r="M652" t="n">
        <v>103</v>
      </c>
      <c r="N652" s="81" t="n">
        <v>7</v>
      </c>
      <c r="O652" s="81" t="n">
        <v>2</v>
      </c>
      <c r="P652" s="81" t="n">
        <v>5</v>
      </c>
      <c r="Q652" s="81" t="n"/>
      <c r="R652" s="81" t="n"/>
      <c r="S652" s="81" t="n"/>
      <c r="T652" s="81" t="n"/>
      <c r="U652" s="81" t="n"/>
      <c r="V652" s="81" t="n"/>
      <c r="W652" t="n">
        <v>14</v>
      </c>
      <c r="X652" t="n">
        <v>2894</v>
      </c>
      <c r="Y652" s="127" t="n">
        <v>0.015</v>
      </c>
      <c r="Z652" t="n">
        <v>1</v>
      </c>
      <c r="AA652" t="n">
        <v>18</v>
      </c>
    </row>
    <row r="653">
      <c r="A653" t="n">
        <v>2021</v>
      </c>
      <c r="B653" t="n">
        <v>5</v>
      </c>
      <c r="D653" t="n">
        <v>647</v>
      </c>
      <c r="E653" t="inlineStr">
        <is>
          <t>فوم جانب حمايه شمال</t>
        </is>
      </c>
      <c r="F653" t="inlineStr">
        <is>
          <t>FMDACI40000000</t>
        </is>
      </c>
      <c r="G653" t="n">
        <v>197.16</v>
      </c>
      <c r="H653" t="n">
        <v>226.84</v>
      </c>
      <c r="I653" t="n">
        <v>214.2</v>
      </c>
      <c r="J653" t="n">
        <v>37</v>
      </c>
      <c r="K653" t="n">
        <v>195</v>
      </c>
      <c r="L653" t="n">
        <v>55</v>
      </c>
      <c r="M653" t="n">
        <v>133</v>
      </c>
      <c r="N653" s="81" t="n">
        <v>41</v>
      </c>
      <c r="O653" s="81" t="n">
        <v>15</v>
      </c>
      <c r="P653" s="81" t="n">
        <v>36</v>
      </c>
      <c r="Q653" s="81" t="n"/>
      <c r="R653" s="81" t="n"/>
      <c r="S653" s="81" t="n"/>
      <c r="T653" s="81" t="n"/>
      <c r="U653" s="81" t="n"/>
      <c r="V653" s="81" t="n"/>
      <c r="W653" t="n">
        <v>92</v>
      </c>
      <c r="X653" t="n">
        <v>4372</v>
      </c>
      <c r="Y653" s="127" t="n">
        <v>0.02</v>
      </c>
      <c r="Z653" t="n">
        <v>8</v>
      </c>
    </row>
    <row r="654">
      <c r="A654" t="n">
        <v>2021</v>
      </c>
      <c r="B654" t="n">
        <v>5</v>
      </c>
      <c r="D654" t="n">
        <v>646</v>
      </c>
      <c r="E654" t="inlineStr">
        <is>
          <t>فوم جانب حمايه يمين</t>
        </is>
      </c>
      <c r="F654" t="inlineStr">
        <is>
          <t>FMDACI30000000</t>
        </is>
      </c>
      <c r="G654" t="n">
        <v>197.16</v>
      </c>
      <c r="H654" t="n">
        <v>226.84</v>
      </c>
      <c r="I654" t="n">
        <v>213.7</v>
      </c>
      <c r="J654" t="n">
        <v>37</v>
      </c>
      <c r="K654" t="n">
        <v>195</v>
      </c>
      <c r="L654" t="n">
        <v>55</v>
      </c>
      <c r="M654" t="n">
        <v>133</v>
      </c>
      <c r="N654" s="81" t="n">
        <v>49</v>
      </c>
      <c r="O654" s="81" t="n">
        <v>23</v>
      </c>
      <c r="P654" s="81" t="n">
        <v>37</v>
      </c>
      <c r="Q654" s="81" t="n"/>
      <c r="R654" s="81" t="n">
        <v>2</v>
      </c>
      <c r="S654" s="81" t="n"/>
      <c r="T654" s="81" t="n"/>
      <c r="U654" s="81" t="n"/>
      <c r="V654" s="81" t="n"/>
      <c r="W654" t="n">
        <v>111</v>
      </c>
      <c r="X654" t="n">
        <v>4151</v>
      </c>
      <c r="Y654" s="127" t="n">
        <v>0.02</v>
      </c>
      <c r="Z654" t="n">
        <v>8</v>
      </c>
    </row>
    <row r="655">
      <c r="A655" t="n">
        <v>2021</v>
      </c>
      <c r="B655" t="n">
        <v>5</v>
      </c>
      <c r="D655" t="n">
        <v>183</v>
      </c>
      <c r="E655" t="inlineStr">
        <is>
          <t>فوم حمايةالعداد</t>
        </is>
      </c>
      <c r="F655" t="inlineStr">
        <is>
          <t>FMENCI40000000</t>
        </is>
      </c>
      <c r="G655" t="n">
        <v>2.79</v>
      </c>
      <c r="H655" t="n">
        <v>3.21</v>
      </c>
      <c r="I655" t="n">
        <v>3</v>
      </c>
      <c r="J655" t="n">
        <v>508</v>
      </c>
      <c r="K655" t="n">
        <v>85</v>
      </c>
      <c r="L655" t="n">
        <v>368</v>
      </c>
      <c r="M655" t="n">
        <v>119</v>
      </c>
      <c r="N655" s="81" t="n">
        <v>26</v>
      </c>
      <c r="O655" s="81" t="n">
        <v>25</v>
      </c>
      <c r="P655" s="81" t="n">
        <v>25</v>
      </c>
      <c r="Q655" s="81" t="n"/>
      <c r="R655" s="81" t="n">
        <v>5</v>
      </c>
      <c r="S655" s="81" t="n"/>
      <c r="T655" s="81" t="n"/>
      <c r="U655" s="81" t="n"/>
      <c r="V655" s="81" t="n"/>
      <c r="W655" t="n">
        <v>81</v>
      </c>
      <c r="X655" t="n">
        <v>8081</v>
      </c>
      <c r="Y655" s="127" t="n">
        <v>0.02</v>
      </c>
      <c r="Z655" t="n">
        <v>2</v>
      </c>
      <c r="AA655" t="n">
        <v>24</v>
      </c>
    </row>
    <row r="656">
      <c r="A656" t="n">
        <v>2021</v>
      </c>
      <c r="B656" t="n">
        <v>5</v>
      </c>
      <c r="D656" t="n">
        <v>178</v>
      </c>
      <c r="E656" t="inlineStr">
        <is>
          <t>فوم دعامه 60*90 (مجمعه)</t>
        </is>
      </c>
      <c r="F656" t="inlineStr">
        <is>
          <t>FMDACI66090000</t>
        </is>
      </c>
      <c r="G656" t="n">
        <v>46.5</v>
      </c>
      <c r="H656" t="n">
        <v>53.5</v>
      </c>
      <c r="I656" t="n">
        <v>52.2</v>
      </c>
      <c r="J656" t="n">
        <v>60</v>
      </c>
      <c r="K656" t="n">
        <v>120</v>
      </c>
      <c r="L656" t="n">
        <v>61</v>
      </c>
      <c r="M656" t="n">
        <v>118</v>
      </c>
      <c r="N656" s="81" t="n">
        <v>10</v>
      </c>
      <c r="O656" s="81" t="n">
        <v>8</v>
      </c>
      <c r="P656" s="81" t="n">
        <v>19</v>
      </c>
      <c r="Q656" s="81" t="n"/>
      <c r="R656" s="81" t="n"/>
      <c r="S656" s="81" t="n"/>
      <c r="T656" s="81" t="n"/>
      <c r="U656" s="81" t="n"/>
      <c r="V656" s="81" t="n"/>
      <c r="W656" t="n">
        <v>37</v>
      </c>
      <c r="X656" t="n">
        <v>1017</v>
      </c>
      <c r="Y656" s="127" t="n">
        <v>0.015</v>
      </c>
      <c r="Z656" t="n">
        <v>1</v>
      </c>
      <c r="AA656" t="n">
        <v>18</v>
      </c>
    </row>
    <row r="657">
      <c r="A657" t="n">
        <v>2021</v>
      </c>
      <c r="B657" t="n">
        <v>5</v>
      </c>
      <c r="D657" t="n">
        <v>25</v>
      </c>
      <c r="E657" t="inlineStr">
        <is>
          <t>فوم زوايا فيكتوريا اماميه PDAWP6024</t>
        </is>
      </c>
      <c r="F657" t="inlineStr">
        <is>
          <t>FMDAIIF3000000</t>
        </is>
      </c>
      <c r="G657" t="n">
        <v>150.66</v>
      </c>
      <c r="H657" t="n">
        <v>173.34</v>
      </c>
      <c r="I657" t="n">
        <v>167.2</v>
      </c>
      <c r="J657" t="n">
        <v>145</v>
      </c>
      <c r="K657" t="n">
        <v>99</v>
      </c>
      <c r="L657" t="n">
        <v>144</v>
      </c>
      <c r="M657" t="n">
        <v>101</v>
      </c>
      <c r="N657" t="n">
        <v>30</v>
      </c>
      <c r="O657" t="n">
        <v>30</v>
      </c>
      <c r="P657" t="n">
        <v>26</v>
      </c>
      <c r="R657" t="n">
        <v>1</v>
      </c>
      <c r="W657" t="n">
        <v>87</v>
      </c>
      <c r="X657" t="n">
        <v>8271</v>
      </c>
      <c r="Y657" t="n">
        <v>0.015</v>
      </c>
      <c r="Z657" t="n">
        <v>6</v>
      </c>
      <c r="AA657" t="n">
        <v>24</v>
      </c>
    </row>
    <row r="658">
      <c r="A658" t="n">
        <v>2021</v>
      </c>
      <c r="B658" t="n">
        <v>5</v>
      </c>
      <c r="D658" t="n">
        <v>24</v>
      </c>
      <c r="E658" t="inlineStr">
        <is>
          <t>فوم زوايا فيكتوريا خلفيه PDAWP6025</t>
        </is>
      </c>
      <c r="F658" t="inlineStr">
        <is>
          <t>FMDAIIF4000000</t>
        </is>
      </c>
      <c r="G658" t="n">
        <v>154.38</v>
      </c>
      <c r="H658" t="n">
        <v>177.62</v>
      </c>
      <c r="I658" t="n">
        <v>169.5</v>
      </c>
      <c r="J658" t="n">
        <v>145</v>
      </c>
      <c r="K658" t="n">
        <v>99</v>
      </c>
      <c r="L658" t="n">
        <v>144</v>
      </c>
      <c r="M658" t="n">
        <v>101</v>
      </c>
      <c r="N658" t="n">
        <v>40</v>
      </c>
      <c r="O658" t="n">
        <v>21</v>
      </c>
      <c r="P658" t="n">
        <v>34</v>
      </c>
      <c r="W658" t="n">
        <v>95</v>
      </c>
      <c r="X658" t="n">
        <v>8231</v>
      </c>
      <c r="Y658" t="n">
        <v>0.015</v>
      </c>
      <c r="Z658" t="n">
        <v>6</v>
      </c>
      <c r="AA658" t="n">
        <v>24</v>
      </c>
    </row>
    <row r="659">
      <c r="A659" t="n">
        <v>2021</v>
      </c>
      <c r="B659" t="n">
        <v>5</v>
      </c>
      <c r="D659" t="n">
        <v>167</v>
      </c>
      <c r="E659" t="inlineStr">
        <is>
          <t>فوم صندوق سمك 35 ك</t>
        </is>
      </c>
      <c r="F659" t="inlineStr">
        <is>
          <t>FMBOXI35000000</t>
        </is>
      </c>
      <c r="G659" t="n">
        <v>825.84</v>
      </c>
      <c r="H659" t="n">
        <v>950.16</v>
      </c>
      <c r="J659" t="n">
        <v>55</v>
      </c>
      <c r="K659" t="n">
        <v>131</v>
      </c>
      <c r="N659" t="n">
        <v>3</v>
      </c>
      <c r="O659" t="n">
        <v>1</v>
      </c>
      <c r="W659" t="n">
        <v>4</v>
      </c>
      <c r="X659" t="n">
        <v>104</v>
      </c>
      <c r="Y659" t="n">
        <v>0.015</v>
      </c>
      <c r="Z659" t="n">
        <v>1</v>
      </c>
      <c r="AA659" t="n">
        <v>18</v>
      </c>
    </row>
    <row r="660">
      <c r="A660" t="n">
        <v>2021</v>
      </c>
      <c r="B660" t="n">
        <v>5</v>
      </c>
      <c r="D660" t="n">
        <v>440</v>
      </c>
      <c r="E660" t="inlineStr">
        <is>
          <t>فوم طقم سخان زانوسى</t>
        </is>
      </c>
      <c r="F660" t="inlineStr">
        <is>
          <t>FMDAHIN30000000</t>
        </is>
      </c>
      <c r="G660" t="n">
        <v>239.94</v>
      </c>
      <c r="H660" t="n">
        <v>276.06</v>
      </c>
      <c r="I660" t="n">
        <v>251.6</v>
      </c>
      <c r="J660" t="n">
        <v>90</v>
      </c>
      <c r="K660" t="n">
        <v>120</v>
      </c>
      <c r="L660" t="n">
        <v>105</v>
      </c>
      <c r="M660" t="n">
        <v>103</v>
      </c>
      <c r="N660" t="n">
        <v>12</v>
      </c>
      <c r="O660" t="n">
        <v>7</v>
      </c>
      <c r="P660" t="n">
        <v>7</v>
      </c>
      <c r="W660" t="n">
        <v>26</v>
      </c>
      <c r="X660" t="n">
        <v>2002</v>
      </c>
      <c r="Y660" t="n">
        <v>0.015</v>
      </c>
      <c r="Z660" t="n">
        <v>2</v>
      </c>
      <c r="AA660" t="n">
        <v>20</v>
      </c>
    </row>
    <row r="661">
      <c r="A661" t="n">
        <v>2021</v>
      </c>
      <c r="B661" t="n">
        <v>5</v>
      </c>
      <c r="D661" t="n">
        <v>140</v>
      </c>
      <c r="E661" t="inlineStr">
        <is>
          <t>فوم قاعده 60*90 (مجمعه)</t>
        </is>
      </c>
      <c r="F661" t="inlineStr">
        <is>
          <t>FMDACI16090000</t>
        </is>
      </c>
      <c r="G661" t="n">
        <v>451.05</v>
      </c>
      <c r="H661" t="n">
        <v>518.95</v>
      </c>
      <c r="I661" t="n">
        <v>486.7</v>
      </c>
      <c r="J661" t="n">
        <v>60</v>
      </c>
      <c r="K661" t="n">
        <v>120</v>
      </c>
      <c r="L661" t="n">
        <v>61</v>
      </c>
      <c r="M661" t="n">
        <v>118</v>
      </c>
      <c r="N661" t="n">
        <v>4</v>
      </c>
      <c r="O661" t="n">
        <v>4</v>
      </c>
      <c r="P661" t="n">
        <v>4</v>
      </c>
      <c r="W661" t="n">
        <v>12</v>
      </c>
      <c r="X661" t="n">
        <v>971</v>
      </c>
      <c r="Y661" t="n">
        <v>0.015</v>
      </c>
      <c r="Z661" t="n">
        <v>1</v>
      </c>
      <c r="AA661" t="n">
        <v>18</v>
      </c>
    </row>
    <row r="662">
      <c r="A662" t="n">
        <v>2021</v>
      </c>
      <c r="B662" t="n">
        <v>5</v>
      </c>
      <c r="D662" t="n">
        <v>134</v>
      </c>
      <c r="E662" t="inlineStr">
        <is>
          <t>فوم كشاف طوارئ جراند 1</t>
        </is>
      </c>
      <c r="F662" t="inlineStr">
        <is>
          <t>FMGREI10000000</t>
        </is>
      </c>
      <c r="G662" t="n">
        <v>9.300000000000001</v>
      </c>
      <c r="H662" t="n">
        <v>10.7</v>
      </c>
      <c r="I662" t="n">
        <v>10.6</v>
      </c>
      <c r="J662" t="n">
        <v>429</v>
      </c>
      <c r="K662" t="n">
        <v>101</v>
      </c>
      <c r="L662" t="n">
        <v>379</v>
      </c>
      <c r="M662" t="n">
        <v>114</v>
      </c>
      <c r="N662" t="n">
        <v>8</v>
      </c>
      <c r="P662" t="n">
        <v>6</v>
      </c>
      <c r="W662" t="n">
        <v>14</v>
      </c>
      <c r="X662" t="n">
        <v>3014</v>
      </c>
      <c r="Y662" t="n">
        <v>0.02</v>
      </c>
      <c r="Z662" t="n">
        <v>1</v>
      </c>
      <c r="AA662" t="n">
        <v>18</v>
      </c>
    </row>
    <row r="663">
      <c r="A663" t="n">
        <v>2021</v>
      </c>
      <c r="B663" t="n">
        <v>5</v>
      </c>
      <c r="D663" t="n">
        <v>131</v>
      </c>
      <c r="E663" t="inlineStr">
        <is>
          <t>فوم كوش 130</t>
        </is>
      </c>
      <c r="F663" t="inlineStr">
        <is>
          <t>FMDACI51300000</t>
        </is>
      </c>
      <c r="G663" t="n">
        <v>9.300000000000001</v>
      </c>
      <c r="H663" t="n">
        <v>10.7</v>
      </c>
      <c r="J663" t="n">
        <v>772</v>
      </c>
      <c r="K663" t="n">
        <v>117</v>
      </c>
      <c r="X663" t="n">
        <v>2270</v>
      </c>
      <c r="Y663" t="n">
        <v>0.02</v>
      </c>
      <c r="Z663" t="n">
        <v>1</v>
      </c>
      <c r="AA663" t="n">
        <v>18</v>
      </c>
    </row>
    <row r="664">
      <c r="A664" t="n">
        <v>2021</v>
      </c>
      <c r="B664" t="n">
        <v>5</v>
      </c>
      <c r="D664" t="n">
        <v>81</v>
      </c>
      <c r="E664" t="inlineStr">
        <is>
          <t>قاعدة بوتجاز 90 تصدير</t>
        </is>
      </c>
      <c r="F664" t="inlineStr">
        <is>
          <t>FMDACI49000001</t>
        </is>
      </c>
      <c r="G664" t="n">
        <v>360.84</v>
      </c>
      <c r="H664" t="n">
        <v>415.16</v>
      </c>
      <c r="I664" t="n">
        <v>422</v>
      </c>
      <c r="J664" t="n">
        <v>60</v>
      </c>
      <c r="K664" t="n">
        <v>120</v>
      </c>
      <c r="L664" t="n">
        <v>62</v>
      </c>
      <c r="M664" t="n">
        <v>117</v>
      </c>
      <c r="N664" t="n">
        <v>6</v>
      </c>
      <c r="O664" t="n">
        <v>2</v>
      </c>
      <c r="P664" t="n">
        <v>5</v>
      </c>
      <c r="W664" t="n">
        <v>13</v>
      </c>
      <c r="X664" t="n">
        <v>903</v>
      </c>
      <c r="Y664" t="n">
        <v>0.015</v>
      </c>
      <c r="Z664" t="n">
        <v>1</v>
      </c>
      <c r="AA664" t="n">
        <v>22</v>
      </c>
    </row>
    <row r="665">
      <c r="A665" t="n">
        <v>2021</v>
      </c>
      <c r="B665" t="n">
        <v>5</v>
      </c>
      <c r="D665" t="n">
        <v>623</v>
      </c>
      <c r="E665" t="inlineStr">
        <is>
          <t>قاعدة غساله 10 كيلو فوق اتوماتيك p0000001388248</t>
        </is>
      </c>
      <c r="F665" t="inlineStr">
        <is>
          <t>FMCFII11088248</t>
        </is>
      </c>
      <c r="G665" t="n">
        <v>551.0201</v>
      </c>
      <c r="H665" t="n">
        <v>646.9799</v>
      </c>
      <c r="I665" t="n">
        <v>618.9</v>
      </c>
      <c r="J665" t="n">
        <v>18</v>
      </c>
      <c r="K665" t="n">
        <v>200</v>
      </c>
      <c r="L665" t="n">
        <v>25</v>
      </c>
      <c r="M665" t="n">
        <v>144</v>
      </c>
      <c r="N665" t="n">
        <v>13</v>
      </c>
      <c r="O665" t="n">
        <v>6</v>
      </c>
      <c r="P665" t="n">
        <v>12</v>
      </c>
      <c r="W665" t="n">
        <v>31</v>
      </c>
      <c r="X665" t="n">
        <v>616</v>
      </c>
      <c r="Y665" t="n">
        <v>0.015</v>
      </c>
      <c r="Z665" t="n">
        <v>5</v>
      </c>
      <c r="AA665" t="n">
        <v>25</v>
      </c>
    </row>
    <row r="666">
      <c r="A666" t="n">
        <v>2021</v>
      </c>
      <c r="B666" t="n">
        <v>5</v>
      </c>
      <c r="D666" t="n">
        <v>627</v>
      </c>
      <c r="E666" t="inlineStr">
        <is>
          <t>قاعدة غساله 12 كيلو فوق اتوماتيك p73001989040</t>
        </is>
      </c>
      <c r="F666" t="inlineStr">
        <is>
          <t>FMCFII11289040</t>
        </is>
      </c>
      <c r="G666" t="n">
        <v>384.97815</v>
      </c>
      <c r="H666" t="n">
        <v>452.02185</v>
      </c>
      <c r="I666" t="n">
        <v>437</v>
      </c>
      <c r="J666" t="n">
        <v>18</v>
      </c>
      <c r="K666" t="n">
        <v>200</v>
      </c>
      <c r="L666" t="n">
        <v>23</v>
      </c>
      <c r="M666" t="n">
        <v>161</v>
      </c>
      <c r="N666" t="n">
        <v>17</v>
      </c>
      <c r="O666" t="n">
        <v>10</v>
      </c>
      <c r="P666" t="n">
        <v>10</v>
      </c>
      <c r="W666" t="n">
        <v>37</v>
      </c>
      <c r="X666" t="n">
        <v>2077</v>
      </c>
      <c r="Y666" t="n">
        <v>0.015</v>
      </c>
      <c r="Z666" t="n">
        <v>5</v>
      </c>
      <c r="AA666" t="n">
        <v>25</v>
      </c>
    </row>
    <row r="667">
      <c r="A667" t="n">
        <v>2021</v>
      </c>
      <c r="B667" t="n">
        <v>5</v>
      </c>
      <c r="D667" t="n">
        <v>619</v>
      </c>
      <c r="E667" t="inlineStr">
        <is>
          <t>قاعدة غساله 8 كيلو فوق اتوماتيك p0000001719080</t>
        </is>
      </c>
      <c r="F667" t="inlineStr">
        <is>
          <t>FMCFII10819080</t>
        </is>
      </c>
      <c r="G667" t="n">
        <v>385.98</v>
      </c>
      <c r="H667" t="n">
        <v>454.02</v>
      </c>
      <c r="I667" t="n">
        <v>424.7</v>
      </c>
      <c r="J667" t="n">
        <v>18</v>
      </c>
      <c r="K667" t="n">
        <v>200</v>
      </c>
      <c r="L667" t="n">
        <v>25</v>
      </c>
      <c r="M667" t="n">
        <v>147</v>
      </c>
      <c r="N667" t="n">
        <v>11</v>
      </c>
      <c r="O667" t="n">
        <v>4</v>
      </c>
      <c r="P667" t="n">
        <v>12</v>
      </c>
      <c r="W667" t="n">
        <v>27</v>
      </c>
      <c r="X667" t="n">
        <v>972</v>
      </c>
      <c r="Y667" t="n">
        <v>0.015</v>
      </c>
      <c r="Z667" t="n">
        <v>5</v>
      </c>
      <c r="AA667" t="n">
        <v>25</v>
      </c>
    </row>
    <row r="668">
      <c r="A668" t="n">
        <v>2021</v>
      </c>
      <c r="B668" t="n">
        <v>5</v>
      </c>
      <c r="D668" t="n">
        <v>624</v>
      </c>
      <c r="E668" t="inlineStr">
        <is>
          <t>كفر غساله 10 كيلو فوق اتوماتيك 16338000004067</t>
        </is>
      </c>
      <c r="F668" t="inlineStr">
        <is>
          <t>FMCFII71004067</t>
        </is>
      </c>
      <c r="G668" t="n">
        <v>344.0426</v>
      </c>
      <c r="H668" t="n">
        <v>403.9574</v>
      </c>
      <c r="I668" t="n">
        <v>374.9</v>
      </c>
      <c r="J668" t="n">
        <v>18</v>
      </c>
      <c r="K668" t="n">
        <v>200</v>
      </c>
      <c r="L668" t="n">
        <v>25</v>
      </c>
      <c r="M668" t="n">
        <v>144</v>
      </c>
      <c r="N668" t="n">
        <v>15</v>
      </c>
      <c r="O668" t="n">
        <v>4</v>
      </c>
      <c r="P668" t="n">
        <v>10</v>
      </c>
      <c r="W668" t="n">
        <v>29</v>
      </c>
      <c r="X668" t="n">
        <v>614</v>
      </c>
      <c r="Y668" t="n">
        <v>0.015</v>
      </c>
      <c r="Z668" t="n">
        <v>5</v>
      </c>
      <c r="AA668" t="n">
        <v>25</v>
      </c>
    </row>
    <row r="669">
      <c r="A669" t="n">
        <v>2021</v>
      </c>
      <c r="B669" t="n">
        <v>5</v>
      </c>
      <c r="D669" t="n">
        <v>628</v>
      </c>
      <c r="E669" t="inlineStr">
        <is>
          <t>كفر غساله 12 كيلو فوق اتوماتيك 16338000004068</t>
        </is>
      </c>
      <c r="F669" t="inlineStr">
        <is>
          <t>FMCFII71204068</t>
        </is>
      </c>
      <c r="G669" t="n">
        <v>303.996</v>
      </c>
      <c r="H669" t="n">
        <v>356.004</v>
      </c>
      <c r="I669" t="n">
        <v>337.4</v>
      </c>
      <c r="J669" t="n">
        <v>18</v>
      </c>
      <c r="K669" t="n">
        <v>200</v>
      </c>
      <c r="L669" t="n">
        <v>23</v>
      </c>
      <c r="M669" t="n">
        <v>161</v>
      </c>
      <c r="N669" t="n">
        <v>21</v>
      </c>
      <c r="O669" t="n">
        <v>6</v>
      </c>
      <c r="P669" t="n">
        <v>15</v>
      </c>
      <c r="W669" t="n">
        <v>42</v>
      </c>
      <c r="X669" t="n">
        <v>2082</v>
      </c>
      <c r="Y669" t="n">
        <v>0.015</v>
      </c>
      <c r="Z669" t="n">
        <v>5</v>
      </c>
      <c r="AA669" t="n">
        <v>25</v>
      </c>
    </row>
    <row r="670">
      <c r="A670" t="n">
        <v>2021</v>
      </c>
      <c r="B670" t="n">
        <v>5</v>
      </c>
      <c r="D670" t="n">
        <v>620</v>
      </c>
      <c r="E670" t="inlineStr">
        <is>
          <t>كفر غساله 8  كيلو فوق اتوماتيك 16338000005663</t>
        </is>
      </c>
      <c r="F670" t="inlineStr">
        <is>
          <t>FMCFII70805663</t>
        </is>
      </c>
      <c r="G670" t="n">
        <v>214.0105</v>
      </c>
      <c r="H670" t="n">
        <v>251.9895</v>
      </c>
      <c r="I670" t="n">
        <v>234.1</v>
      </c>
      <c r="J670" t="n">
        <v>18</v>
      </c>
      <c r="K670" t="n">
        <v>200</v>
      </c>
      <c r="L670" t="n">
        <v>25</v>
      </c>
      <c r="M670" t="n">
        <v>147</v>
      </c>
      <c r="N670" t="n">
        <v>15</v>
      </c>
      <c r="O670" t="n">
        <v>8</v>
      </c>
      <c r="P670" t="n">
        <v>12</v>
      </c>
      <c r="W670" t="n">
        <v>35</v>
      </c>
      <c r="X670" t="n">
        <v>980</v>
      </c>
      <c r="Y670" t="n">
        <v>0.015</v>
      </c>
      <c r="Z670" t="n">
        <v>5</v>
      </c>
      <c r="AA670" t="n">
        <v>25</v>
      </c>
    </row>
    <row r="671">
      <c r="A671" t="n">
        <v>2021</v>
      </c>
      <c r="B671" t="n">
        <v>5</v>
      </c>
      <c r="D671" t="n">
        <v>557</v>
      </c>
      <c r="F671" t="inlineStr">
        <is>
          <t>FMLGEI65UM7302</t>
        </is>
      </c>
      <c r="G671" t="n">
        <v>171.262</v>
      </c>
      <c r="H671" t="n">
        <v>194.922</v>
      </c>
      <c r="J671" t="n">
        <v>20</v>
      </c>
      <c r="K671" t="n">
        <v>180</v>
      </c>
      <c r="N671" t="n">
        <v>2</v>
      </c>
      <c r="O671" t="n">
        <v>4</v>
      </c>
      <c r="P671" t="n">
        <v>5</v>
      </c>
      <c r="Q671" t="n">
        <v>2</v>
      </c>
      <c r="R671" t="n">
        <v>2</v>
      </c>
      <c r="W671" t="n">
        <v>15</v>
      </c>
      <c r="X671" t="n">
        <v>15</v>
      </c>
      <c r="Y671" t="n">
        <v>0.015</v>
      </c>
      <c r="Z671" t="n">
        <v>0</v>
      </c>
      <c r="AA671" t="n">
        <v>16</v>
      </c>
    </row>
    <row r="672">
      <c r="A672" t="n">
        <v>2021</v>
      </c>
      <c r="B672" t="n">
        <v>6</v>
      </c>
      <c r="C672" t="inlineStr">
        <is>
          <t>302xj</t>
        </is>
      </c>
      <c r="D672" t="n">
        <v>661</v>
      </c>
      <c r="E672" t="inlineStr">
        <is>
          <t xml:space="preserve"> MFZ67207201 75UP77Side</t>
        </is>
      </c>
      <c r="F672" t="inlineStr">
        <is>
          <t>FMLGEI475UP770</t>
        </is>
      </c>
      <c r="G672" t="n">
        <v>129.858</v>
      </c>
      <c r="H672" t="n">
        <v>147.798</v>
      </c>
      <c r="I672" t="n">
        <v>146</v>
      </c>
      <c r="J672" t="n">
        <v>20</v>
      </c>
      <c r="K672" t="n">
        <v>180</v>
      </c>
      <c r="L672" t="n">
        <v>21</v>
      </c>
      <c r="M672" t="n">
        <v>169</v>
      </c>
      <c r="N672" t="n">
        <v>3</v>
      </c>
      <c r="O672" t="n">
        <v>1</v>
      </c>
      <c r="P672" t="n">
        <v>4</v>
      </c>
      <c r="W672" t="n">
        <v>8</v>
      </c>
      <c r="X672" t="n">
        <v>8</v>
      </c>
      <c r="Y672" t="n">
        <v>0.015</v>
      </c>
      <c r="Z672" t="n">
        <v>1</v>
      </c>
      <c r="AA672" t="n">
        <v>16</v>
      </c>
    </row>
    <row r="673">
      <c r="A673" t="n">
        <v>2021</v>
      </c>
      <c r="B673" t="n">
        <v>6</v>
      </c>
      <c r="C673" t="inlineStr">
        <is>
          <t>302xj</t>
        </is>
      </c>
      <c r="D673" t="n">
        <v>556</v>
      </c>
      <c r="E673" t="inlineStr">
        <is>
          <t>LG 65 UM 73 top&amp;bottom</t>
        </is>
      </c>
      <c r="F673" t="inlineStr">
        <is>
          <t>FMLGEI65UM7301</t>
        </is>
      </c>
      <c r="G673" t="n">
        <v>1003.106</v>
      </c>
      <c r="H673" t="n">
        <v>1141.686</v>
      </c>
      <c r="I673" t="n">
        <v>1085.5</v>
      </c>
      <c r="J673" t="n">
        <v>20</v>
      </c>
      <c r="K673" t="n">
        <v>180</v>
      </c>
      <c r="L673" t="n">
        <v>20</v>
      </c>
      <c r="M673" t="n">
        <v>183</v>
      </c>
      <c r="N673" t="n">
        <v>2</v>
      </c>
      <c r="O673" t="n">
        <v>2</v>
      </c>
      <c r="P673" t="n">
        <v>3</v>
      </c>
      <c r="Q673" t="n">
        <v>1</v>
      </c>
      <c r="W673" t="n">
        <v>8</v>
      </c>
      <c r="X673" t="n">
        <v>104</v>
      </c>
      <c r="Y673" t="n">
        <v>0.015</v>
      </c>
      <c r="Z673" t="n">
        <v>1</v>
      </c>
      <c r="AA673" t="n">
        <v>16</v>
      </c>
    </row>
    <row r="674">
      <c r="A674" t="n">
        <v>2021</v>
      </c>
      <c r="B674" t="n">
        <v>6</v>
      </c>
      <c r="C674" t="inlineStr">
        <is>
          <t>302xj</t>
        </is>
      </c>
      <c r="D674" t="n">
        <v>438</v>
      </c>
      <c r="E674" t="inlineStr">
        <is>
          <t xml:space="preserve">LG43LM63/UM73 </t>
        </is>
      </c>
      <c r="F674" t="inlineStr">
        <is>
          <t>FMLGEI43LM6373</t>
        </is>
      </c>
      <c r="G674" t="n">
        <v>315.235</v>
      </c>
      <c r="H674" t="n">
        <v>358.785</v>
      </c>
      <c r="I674" t="n">
        <v>364</v>
      </c>
      <c r="J674" t="n">
        <v>67</v>
      </c>
      <c r="K674" t="n">
        <v>161</v>
      </c>
      <c r="L674" t="n">
        <v>73</v>
      </c>
      <c r="M674" t="n">
        <v>148</v>
      </c>
      <c r="P674" t="n">
        <v>4</v>
      </c>
      <c r="Q674" t="n">
        <v>2</v>
      </c>
      <c r="W674" t="n">
        <v>6</v>
      </c>
      <c r="X674" t="n">
        <v>6</v>
      </c>
      <c r="Y674" t="n">
        <v>0.015</v>
      </c>
      <c r="Z674" t="n">
        <v>1</v>
      </c>
      <c r="AA674" t="n">
        <v>16</v>
      </c>
    </row>
    <row r="675">
      <c r="A675" t="n">
        <v>2021</v>
      </c>
      <c r="B675" t="n">
        <v>6</v>
      </c>
      <c r="C675" t="inlineStr">
        <is>
          <t>302xj</t>
        </is>
      </c>
      <c r="D675" t="n">
        <v>660</v>
      </c>
      <c r="E675" t="inlineStr">
        <is>
          <t>MFZ67207201 75UP77 TOP-BOTTOM</t>
        </is>
      </c>
      <c r="F675" t="inlineStr">
        <is>
          <t>FMLGEI075UP770</t>
        </is>
      </c>
      <c r="G675" t="n">
        <v>1190.365</v>
      </c>
      <c r="H675" t="n">
        <v>1354.815</v>
      </c>
      <c r="I675" t="n">
        <v>666</v>
      </c>
      <c r="J675" t="n">
        <v>20</v>
      </c>
      <c r="K675" t="n">
        <v>180</v>
      </c>
      <c r="L675" t="n">
        <v>21</v>
      </c>
      <c r="M675" t="n">
        <v>169</v>
      </c>
      <c r="N675" t="n">
        <v>3</v>
      </c>
      <c r="O675" t="n">
        <v>1</v>
      </c>
      <c r="P675" t="n">
        <v>4</v>
      </c>
      <c r="W675" t="n">
        <v>8</v>
      </c>
      <c r="X675" t="n">
        <v>8</v>
      </c>
      <c r="Y675" t="n">
        <v>0.015</v>
      </c>
      <c r="Z675" t="n">
        <v>1</v>
      </c>
      <c r="AA675" t="n">
        <v>16</v>
      </c>
    </row>
    <row r="676">
      <c r="A676" t="n">
        <v>2021</v>
      </c>
      <c r="B676" t="n">
        <v>6</v>
      </c>
      <c r="C676" t="inlineStr">
        <is>
          <t>302xj</t>
        </is>
      </c>
      <c r="D676" t="n">
        <v>273</v>
      </c>
      <c r="E676" t="inlineStr">
        <is>
          <t>صندوق سمك 25 ك بني سويف</t>
        </is>
      </c>
      <c r="F676" t="inlineStr">
        <is>
          <t>FM000B25000000</t>
        </is>
      </c>
      <c r="G676" t="n">
        <v>524.52</v>
      </c>
      <c r="H676" t="n">
        <v>603.48</v>
      </c>
      <c r="I676" t="n">
        <v>586.2</v>
      </c>
      <c r="J676" t="n">
        <v>93</v>
      </c>
      <c r="K676" t="n">
        <v>116</v>
      </c>
      <c r="L676" t="n">
        <v>79</v>
      </c>
      <c r="M676" t="n">
        <v>136</v>
      </c>
      <c r="N676" t="n">
        <v>2</v>
      </c>
      <c r="P676" t="n">
        <v>3</v>
      </c>
      <c r="W676" t="n">
        <v>4</v>
      </c>
      <c r="X676" t="n">
        <v>790</v>
      </c>
      <c r="Y676" t="n">
        <v>0.015</v>
      </c>
      <c r="Z676" t="n">
        <v>1</v>
      </c>
      <c r="AA676" t="n">
        <v>16</v>
      </c>
    </row>
    <row r="677">
      <c r="A677" t="n">
        <v>2021</v>
      </c>
      <c r="B677" t="n">
        <v>6</v>
      </c>
      <c r="C677" t="inlineStr">
        <is>
          <t>302xj</t>
        </is>
      </c>
      <c r="D677" t="n">
        <v>271</v>
      </c>
      <c r="E677" t="inlineStr">
        <is>
          <t>صندوق سمك 5ك بنى سويف</t>
        </is>
      </c>
      <c r="F677" t="inlineStr">
        <is>
          <t>FM000B05000000</t>
        </is>
      </c>
      <c r="G677" t="n">
        <v>149.73</v>
      </c>
      <c r="H677" t="n">
        <v>172.27</v>
      </c>
      <c r="I677" t="n">
        <v>167</v>
      </c>
      <c r="J677" t="n">
        <v>151</v>
      </c>
      <c r="K677" t="n">
        <v>95</v>
      </c>
      <c r="L677" t="n">
        <v>156</v>
      </c>
      <c r="M677" t="n">
        <v>93</v>
      </c>
      <c r="N677" t="n">
        <v>3</v>
      </c>
      <c r="O677" t="n">
        <v>2</v>
      </c>
      <c r="P677" t="n">
        <v>3</v>
      </c>
      <c r="W677" t="n">
        <v>8</v>
      </c>
      <c r="X677" t="n">
        <v>2958</v>
      </c>
      <c r="Y677" t="n">
        <v>0.015</v>
      </c>
      <c r="Z677" t="n">
        <v>1</v>
      </c>
      <c r="AA677" t="n">
        <v>16</v>
      </c>
    </row>
    <row r="678">
      <c r="A678" t="n">
        <v>2021</v>
      </c>
      <c r="B678" t="n">
        <v>6</v>
      </c>
      <c r="C678" t="inlineStr">
        <is>
          <t>302xj</t>
        </is>
      </c>
      <c r="D678" t="n">
        <v>93</v>
      </c>
      <c r="E678" t="inlineStr">
        <is>
          <t>فوم حمايه لوحه التحكم فيكتوريا CDAWP6090</t>
        </is>
      </c>
      <c r="F678" t="inlineStr">
        <is>
          <t>FMDAIIF2000000</t>
        </is>
      </c>
      <c r="G678" t="n">
        <v>54.87</v>
      </c>
      <c r="H678" t="n">
        <v>63.13</v>
      </c>
      <c r="I678" t="n">
        <v>59.3</v>
      </c>
      <c r="J678" t="n">
        <v>74</v>
      </c>
      <c r="K678" t="n">
        <v>97</v>
      </c>
      <c r="L678" t="n">
        <v>67</v>
      </c>
      <c r="M678" t="n">
        <v>107</v>
      </c>
      <c r="N678" t="n">
        <v>3</v>
      </c>
      <c r="O678" t="n">
        <v>3</v>
      </c>
      <c r="P678" t="n">
        <v>8</v>
      </c>
      <c r="W678" t="n">
        <v>14</v>
      </c>
      <c r="X678" t="n">
        <v>1148</v>
      </c>
      <c r="Y678" t="n">
        <v>0.015</v>
      </c>
      <c r="Z678" t="n">
        <v>1</v>
      </c>
      <c r="AA678" t="n">
        <v>16</v>
      </c>
    </row>
    <row r="679">
      <c r="A679" t="n">
        <v>2021</v>
      </c>
      <c r="B679" t="n">
        <v>6</v>
      </c>
      <c r="C679" t="inlineStr">
        <is>
          <t>302xj</t>
        </is>
      </c>
      <c r="D679" t="n">
        <v>92</v>
      </c>
      <c r="E679" t="inlineStr">
        <is>
          <t>قاعده غساله فوم 4.3 سم PDAWP6058</t>
        </is>
      </c>
      <c r="F679" t="inlineStr">
        <is>
          <t>FMDAIIW0000000</t>
        </is>
      </c>
      <c r="G679" t="n">
        <v>335.73</v>
      </c>
      <c r="H679" t="n">
        <v>386.27</v>
      </c>
      <c r="I679" t="n">
        <v>370.7</v>
      </c>
      <c r="J679" t="n">
        <v>74</v>
      </c>
      <c r="K679" t="n">
        <v>97</v>
      </c>
      <c r="L679" t="n">
        <v>67</v>
      </c>
      <c r="M679" t="n">
        <v>107</v>
      </c>
      <c r="N679" t="n">
        <v>4</v>
      </c>
      <c r="O679" t="n">
        <v>2</v>
      </c>
      <c r="P679" t="n">
        <v>6</v>
      </c>
      <c r="W679" t="n">
        <v>12</v>
      </c>
      <c r="X679" t="n">
        <v>908</v>
      </c>
      <c r="Y679" t="n">
        <v>0.015</v>
      </c>
      <c r="Z679" t="n">
        <v>1</v>
      </c>
      <c r="AA679" t="n">
        <v>16</v>
      </c>
    </row>
    <row r="680">
      <c r="A680" t="n">
        <v>2021</v>
      </c>
      <c r="B680" t="n">
        <v>6</v>
      </c>
      <c r="C680" t="inlineStr">
        <is>
          <t>302xj</t>
        </is>
      </c>
      <c r="D680" t="n">
        <v>609</v>
      </c>
      <c r="E680" t="inlineStr">
        <is>
          <t>قاعده فوم جديده- منلو</t>
        </is>
      </c>
      <c r="F680" t="inlineStr">
        <is>
          <t>FMMINI10000044</t>
        </is>
      </c>
      <c r="G680" t="n">
        <v>46.5</v>
      </c>
      <c r="H680" t="n">
        <v>53.5</v>
      </c>
      <c r="I680" t="n">
        <v>55.9</v>
      </c>
      <c r="J680" t="n">
        <v>90</v>
      </c>
      <c r="K680" t="n">
        <v>120</v>
      </c>
      <c r="L680" t="n">
        <v>91</v>
      </c>
      <c r="M680" t="n">
        <v>119</v>
      </c>
      <c r="N680" t="n">
        <v>7</v>
      </c>
      <c r="O680" t="n">
        <v>6</v>
      </c>
      <c r="P680" t="n">
        <v>4</v>
      </c>
      <c r="W680" t="n">
        <v>17</v>
      </c>
      <c r="X680" t="n">
        <v>1169</v>
      </c>
      <c r="Y680" t="n">
        <v>0.015</v>
      </c>
      <c r="Z680" t="n">
        <v>1</v>
      </c>
      <c r="AA680" t="n">
        <v>16</v>
      </c>
    </row>
    <row r="681">
      <c r="A681" t="n">
        <v>2021</v>
      </c>
      <c r="B681" t="n">
        <v>6</v>
      </c>
      <c r="C681" t="inlineStr">
        <is>
          <t>302xj</t>
        </is>
      </c>
      <c r="D681" t="n">
        <v>607</v>
      </c>
      <c r="E681" t="inlineStr">
        <is>
          <t>مجموعه زوايا اماميه - منلو</t>
        </is>
      </c>
      <c r="F681" t="inlineStr">
        <is>
          <t>FMMINI20000042</t>
        </is>
      </c>
      <c r="G681" t="n">
        <v>111.6</v>
      </c>
      <c r="H681" t="n">
        <v>128.4</v>
      </c>
      <c r="I681" t="n">
        <v>121</v>
      </c>
      <c r="J681" t="n">
        <v>90</v>
      </c>
      <c r="K681" t="n">
        <v>120</v>
      </c>
      <c r="L681" t="n">
        <v>91</v>
      </c>
      <c r="M681" t="n">
        <v>119</v>
      </c>
      <c r="N681" t="n">
        <v>4</v>
      </c>
      <c r="O681" t="n">
        <v>4</v>
      </c>
      <c r="P681" t="n">
        <v>4</v>
      </c>
      <c r="Q681" t="n">
        <v>8</v>
      </c>
      <c r="W681" t="n">
        <v>20</v>
      </c>
      <c r="X681" t="n">
        <v>1172</v>
      </c>
      <c r="Y681" t="n">
        <v>0.015</v>
      </c>
      <c r="Z681" t="n">
        <v>1</v>
      </c>
      <c r="AA681" t="n">
        <v>16</v>
      </c>
    </row>
    <row r="682">
      <c r="A682" t="n">
        <v>2021</v>
      </c>
      <c r="B682" t="n">
        <v>6</v>
      </c>
      <c r="C682" t="inlineStr">
        <is>
          <t>302xj</t>
        </is>
      </c>
      <c r="D682" t="n">
        <v>608</v>
      </c>
      <c r="E682" t="inlineStr">
        <is>
          <t>مجموعه زوايا فوم خلفيه- منلو</t>
        </is>
      </c>
      <c r="F682" t="inlineStr">
        <is>
          <t>FMMINI30000043</t>
        </is>
      </c>
      <c r="G682" t="n">
        <v>102.3</v>
      </c>
      <c r="H682" t="n">
        <v>117.7</v>
      </c>
      <c r="I682" t="n">
        <v>103.6</v>
      </c>
      <c r="J682" t="n">
        <v>90</v>
      </c>
      <c r="K682" t="n">
        <v>120</v>
      </c>
      <c r="L682" t="n">
        <v>91</v>
      </c>
      <c r="M682" t="n">
        <v>119</v>
      </c>
      <c r="N682" t="n">
        <v>4</v>
      </c>
      <c r="O682" t="n">
        <v>4</v>
      </c>
      <c r="P682" t="n">
        <v>4</v>
      </c>
      <c r="Q682" t="n">
        <v>8</v>
      </c>
      <c r="W682" t="n">
        <v>20</v>
      </c>
      <c r="X682" t="n">
        <v>1172</v>
      </c>
      <c r="Y682" t="n">
        <v>0.015</v>
      </c>
      <c r="Z682" t="n">
        <v>1</v>
      </c>
      <c r="AA682" t="n">
        <v>16</v>
      </c>
    </row>
    <row r="683">
      <c r="A683" t="n">
        <v>2021</v>
      </c>
      <c r="B683" t="n">
        <v>6</v>
      </c>
      <c r="C683" t="inlineStr">
        <is>
          <t>302xj</t>
        </is>
      </c>
      <c r="D683" t="n">
        <v>557</v>
      </c>
      <c r="F683" t="inlineStr">
        <is>
          <t>FMLGEI65UM7302</t>
        </is>
      </c>
      <c r="G683" t="n">
        <v>171.262</v>
      </c>
      <c r="H683" t="n">
        <v>194.922</v>
      </c>
      <c r="I683" t="n">
        <v>187.3</v>
      </c>
      <c r="J683" t="n">
        <v>20</v>
      </c>
      <c r="K683" t="n">
        <v>180</v>
      </c>
      <c r="L683" t="n">
        <v>20</v>
      </c>
      <c r="M683" t="n">
        <v>183</v>
      </c>
      <c r="N683" t="n">
        <v>2</v>
      </c>
      <c r="O683" t="n">
        <v>1</v>
      </c>
      <c r="P683" t="n">
        <v>2</v>
      </c>
      <c r="Q683" t="n">
        <v>1</v>
      </c>
      <c r="W683" t="n">
        <v>5</v>
      </c>
      <c r="X683" t="n">
        <v>101</v>
      </c>
      <c r="Y683" t="n">
        <v>0.015</v>
      </c>
      <c r="Z683" t="n">
        <v>0</v>
      </c>
      <c r="AA683" t="n">
        <v>16</v>
      </c>
    </row>
    <row r="684">
      <c r="A684" t="n">
        <v>2021</v>
      </c>
      <c r="B684" t="n">
        <v>6</v>
      </c>
      <c r="C684" t="inlineStr">
        <is>
          <t>303xj</t>
        </is>
      </c>
      <c r="D684" t="n">
        <v>661</v>
      </c>
      <c r="E684" t="inlineStr">
        <is>
          <t xml:space="preserve"> MFZ67207201 75UP77Side</t>
        </is>
      </c>
      <c r="F684" t="inlineStr">
        <is>
          <t>FMLGEI475UP770</t>
        </is>
      </c>
      <c r="G684" t="n">
        <v>129.858</v>
      </c>
      <c r="H684" t="n">
        <v>147.798</v>
      </c>
      <c r="I684" t="n">
        <v>139.2</v>
      </c>
      <c r="J684" t="n">
        <v>20</v>
      </c>
      <c r="K684" t="n">
        <v>180</v>
      </c>
      <c r="L684" t="n">
        <v>18</v>
      </c>
      <c r="M684" t="n">
        <v>200</v>
      </c>
      <c r="N684" t="n">
        <v>10</v>
      </c>
      <c r="O684" t="n">
        <v>7</v>
      </c>
      <c r="P684" t="n">
        <v>9</v>
      </c>
      <c r="Q684" t="n">
        <v>0</v>
      </c>
      <c r="R684" t="n">
        <v>3</v>
      </c>
      <c r="W684" t="n">
        <v>30</v>
      </c>
      <c r="X684" t="n">
        <v>2910</v>
      </c>
      <c r="Y684" t="n">
        <v>0.015</v>
      </c>
      <c r="Z684" t="n">
        <v>5</v>
      </c>
      <c r="AA684" t="n">
        <v>16</v>
      </c>
    </row>
    <row r="685">
      <c r="A685" t="n">
        <v>2021</v>
      </c>
      <c r="B685" t="n">
        <v>6</v>
      </c>
      <c r="C685" t="inlineStr">
        <is>
          <t>303xj</t>
        </is>
      </c>
      <c r="D685" t="n">
        <v>659</v>
      </c>
      <c r="E685" t="inlineStr">
        <is>
          <t>75UP77 MFZ65917901-  FRONT</t>
        </is>
      </c>
      <c r="F685" t="inlineStr">
        <is>
          <t>FMLGEI375UP770</t>
        </is>
      </c>
      <c r="G685" t="n">
        <v>283.241</v>
      </c>
      <c r="H685" t="n">
        <v>322.371</v>
      </c>
      <c r="I685" t="n">
        <v>327.5</v>
      </c>
      <c r="J685" t="n">
        <v>40</v>
      </c>
      <c r="K685" t="n">
        <v>180</v>
      </c>
      <c r="L685" t="n">
        <v>55</v>
      </c>
      <c r="M685" t="n">
        <v>131</v>
      </c>
      <c r="N685" t="n">
        <v>20</v>
      </c>
      <c r="O685" t="n">
        <v>7</v>
      </c>
      <c r="P685" t="n">
        <v>10</v>
      </c>
      <c r="W685" t="n">
        <v>37</v>
      </c>
      <c r="X685" t="n">
        <v>2494</v>
      </c>
      <c r="Y685" t="n">
        <v>0.015</v>
      </c>
      <c r="Z685" t="n">
        <v>4</v>
      </c>
      <c r="AA685" t="n">
        <v>16</v>
      </c>
    </row>
    <row r="686">
      <c r="A686" t="n">
        <v>2021</v>
      </c>
      <c r="B686" t="n">
        <v>6</v>
      </c>
      <c r="C686" t="inlineStr">
        <is>
          <t>303xj</t>
        </is>
      </c>
      <c r="D686" t="n">
        <v>449</v>
      </c>
      <c r="E686" t="inlineStr">
        <is>
          <t>FRONT 43LM63</t>
        </is>
      </c>
      <c r="F686" t="inlineStr">
        <is>
          <t>FMLGEI43LM63FR</t>
        </is>
      </c>
      <c r="G686" t="n">
        <v>40.986</v>
      </c>
      <c r="H686" t="n">
        <v>50.048</v>
      </c>
      <c r="I686" t="n">
        <v>48.7</v>
      </c>
      <c r="J686" t="n">
        <v>108</v>
      </c>
      <c r="K686" t="n">
        <v>100</v>
      </c>
      <c r="L686" t="n">
        <v>113</v>
      </c>
      <c r="M686" t="n">
        <v>97</v>
      </c>
      <c r="N686" t="n">
        <v>43</v>
      </c>
      <c r="O686" t="n">
        <v>24</v>
      </c>
      <c r="P686" t="n">
        <v>45</v>
      </c>
      <c r="R686" t="n">
        <v>3</v>
      </c>
      <c r="W686" t="n">
        <v>115</v>
      </c>
      <c r="X686" t="n">
        <v>11905</v>
      </c>
      <c r="Y686" t="n">
        <v>0.015</v>
      </c>
      <c r="Z686" t="n">
        <v>6</v>
      </c>
      <c r="AA686" t="n">
        <v>16</v>
      </c>
    </row>
    <row r="687">
      <c r="A687" t="n">
        <v>2021</v>
      </c>
      <c r="B687" t="n">
        <v>6</v>
      </c>
      <c r="C687" t="inlineStr">
        <is>
          <t>303xj</t>
        </is>
      </c>
      <c r="D687" t="n">
        <v>556</v>
      </c>
      <c r="E687" t="inlineStr">
        <is>
          <t>LG 65 UM 73 top&amp;bottom</t>
        </is>
      </c>
      <c r="F687" t="inlineStr">
        <is>
          <t>FMLGEI65UM7301</t>
        </is>
      </c>
      <c r="G687" t="n">
        <v>1003.106</v>
      </c>
      <c r="H687" t="n">
        <v>1141.686</v>
      </c>
      <c r="I687" t="n">
        <v>1078.2</v>
      </c>
      <c r="J687" t="n">
        <v>20</v>
      </c>
      <c r="K687" t="n">
        <v>180</v>
      </c>
      <c r="L687" t="n">
        <v>17</v>
      </c>
      <c r="M687" t="n">
        <v>208</v>
      </c>
      <c r="N687" t="n">
        <v>16</v>
      </c>
      <c r="O687" t="n">
        <v>18</v>
      </c>
      <c r="P687" t="n">
        <v>20</v>
      </c>
      <c r="R687" t="n">
        <v>3</v>
      </c>
      <c r="U687" t="n">
        <v>2</v>
      </c>
      <c r="W687" t="n">
        <v>57</v>
      </c>
      <c r="X687" t="n">
        <v>1959</v>
      </c>
      <c r="Y687" t="n">
        <v>0.015</v>
      </c>
      <c r="Z687" t="n">
        <v>8</v>
      </c>
      <c r="AA687" t="n">
        <v>16</v>
      </c>
    </row>
    <row r="688">
      <c r="A688" t="n">
        <v>2021</v>
      </c>
      <c r="B688" t="n">
        <v>6</v>
      </c>
      <c r="C688" t="inlineStr">
        <is>
          <t>303xj</t>
        </is>
      </c>
      <c r="D688" t="n">
        <v>437</v>
      </c>
      <c r="E688" t="inlineStr">
        <is>
          <t xml:space="preserve">LG32LM55/LM63 </t>
        </is>
      </c>
      <c r="F688" t="inlineStr">
        <is>
          <t>FMLGEI32LM5563</t>
        </is>
      </c>
      <c r="G688" t="n">
        <v>158.088</v>
      </c>
      <c r="H688" t="n">
        <v>179.928</v>
      </c>
      <c r="I688" t="n">
        <v>174</v>
      </c>
      <c r="J688" t="n">
        <v>120</v>
      </c>
      <c r="K688" t="n">
        <v>120</v>
      </c>
      <c r="L688" t="n">
        <v>109</v>
      </c>
      <c r="M688" t="n">
        <v>133</v>
      </c>
      <c r="N688" t="n">
        <v>45</v>
      </c>
      <c r="O688" t="n">
        <v>25</v>
      </c>
      <c r="P688" t="n">
        <v>46</v>
      </c>
      <c r="Q688" t="n">
        <v>10</v>
      </c>
      <c r="W688" t="n">
        <v>125</v>
      </c>
      <c r="X688" t="n">
        <v>8300</v>
      </c>
      <c r="Y688" t="n">
        <v>0.015</v>
      </c>
      <c r="Z688" t="n">
        <v>7</v>
      </c>
      <c r="AA688" t="n">
        <v>16</v>
      </c>
    </row>
    <row r="689">
      <c r="A689" t="n">
        <v>2021</v>
      </c>
      <c r="B689" t="n">
        <v>6</v>
      </c>
      <c r="C689" t="inlineStr">
        <is>
          <t>303xj</t>
        </is>
      </c>
      <c r="D689" t="n">
        <v>438</v>
      </c>
      <c r="E689" t="inlineStr">
        <is>
          <t xml:space="preserve">LG43LM63/UM73 </t>
        </is>
      </c>
      <c r="F689" t="inlineStr">
        <is>
          <t>FMLGEI43LM6373</t>
        </is>
      </c>
      <c r="G689" t="n">
        <v>315.235</v>
      </c>
      <c r="H689" t="n">
        <v>358.785</v>
      </c>
      <c r="I689" t="n">
        <v>349.5</v>
      </c>
      <c r="J689" t="n">
        <v>67</v>
      </c>
      <c r="K689" t="n">
        <v>161</v>
      </c>
      <c r="L689" t="n">
        <v>68</v>
      </c>
      <c r="M689" t="n">
        <v>160</v>
      </c>
      <c r="N689" t="n">
        <v>50</v>
      </c>
      <c r="O689" t="n">
        <v>26</v>
      </c>
      <c r="P689" t="n">
        <v>40</v>
      </c>
      <c r="Q689" t="n">
        <v>4</v>
      </c>
      <c r="R689" t="n">
        <v>3</v>
      </c>
      <c r="W689" t="n">
        <v>123</v>
      </c>
      <c r="X689" t="n">
        <v>9195</v>
      </c>
      <c r="Y689" t="n">
        <v>0.015</v>
      </c>
      <c r="Z689" t="n">
        <v>8</v>
      </c>
      <c r="AA689" t="n">
        <v>16</v>
      </c>
    </row>
    <row r="690">
      <c r="A690" t="n">
        <v>2021</v>
      </c>
      <c r="B690" t="n">
        <v>6</v>
      </c>
      <c r="C690" t="inlineStr">
        <is>
          <t>303xj</t>
        </is>
      </c>
      <c r="D690" t="n">
        <v>669</v>
      </c>
      <c r="E690" t="inlineStr">
        <is>
          <t>LG65UP77_TB</t>
        </is>
      </c>
      <c r="F690" t="inlineStr">
        <is>
          <t>FMLGEI065UP770</t>
        </is>
      </c>
      <c r="G690" t="n">
        <v>897.7140000000001</v>
      </c>
      <c r="H690" t="n">
        <v>1021.734</v>
      </c>
      <c r="I690" t="n">
        <v>1068.4</v>
      </c>
      <c r="J690" t="n">
        <v>40</v>
      </c>
      <c r="K690" t="n">
        <v>180</v>
      </c>
      <c r="L690" t="n">
        <v>35</v>
      </c>
      <c r="M690" t="n">
        <v>206</v>
      </c>
      <c r="N690" t="n">
        <v>33</v>
      </c>
      <c r="O690" t="n">
        <v>16</v>
      </c>
      <c r="P690" t="n">
        <v>42</v>
      </c>
      <c r="W690" t="n">
        <v>91</v>
      </c>
      <c r="X690" t="n">
        <v>1969</v>
      </c>
      <c r="Y690" t="n">
        <v>0.015</v>
      </c>
      <c r="Z690" t="n">
        <v>7</v>
      </c>
      <c r="AA690" t="n">
        <v>16</v>
      </c>
    </row>
    <row r="691">
      <c r="A691" t="n">
        <v>2021</v>
      </c>
      <c r="B691" t="n">
        <v>6</v>
      </c>
      <c r="C691" t="inlineStr">
        <is>
          <t>303xj</t>
        </is>
      </c>
      <c r="D691" t="n">
        <v>673</v>
      </c>
      <c r="E691" t="inlineStr">
        <is>
          <t>LG65UP81-side</t>
        </is>
      </c>
      <c r="F691" t="inlineStr">
        <is>
          <t>FMLGEI365UP810</t>
        </is>
      </c>
      <c r="G691" t="n">
        <v>57.9656</v>
      </c>
      <c r="H691" t="n">
        <v>65.9736</v>
      </c>
      <c r="I691" t="n">
        <v>70.40000000000001</v>
      </c>
      <c r="J691" t="n">
        <v>18</v>
      </c>
      <c r="K691" t="n">
        <v>200</v>
      </c>
      <c r="L691" t="n">
        <v>18</v>
      </c>
      <c r="M691" t="n">
        <v>196</v>
      </c>
      <c r="N691" t="n">
        <v>1</v>
      </c>
      <c r="O691" t="n">
        <v>1</v>
      </c>
      <c r="P691" t="n">
        <v>1</v>
      </c>
      <c r="Q691" t="n">
        <v>1</v>
      </c>
      <c r="R691" t="n">
        <v>2</v>
      </c>
      <c r="W691" t="n">
        <v>5</v>
      </c>
      <c r="X691" t="n">
        <v>485</v>
      </c>
      <c r="Y691" t="n">
        <v>0.015</v>
      </c>
      <c r="Z691" t="n">
        <v>3</v>
      </c>
      <c r="AA691" t="n">
        <v>16</v>
      </c>
    </row>
    <row r="692">
      <c r="A692" t="n">
        <v>2021</v>
      </c>
      <c r="B692" t="n">
        <v>6</v>
      </c>
      <c r="C692" t="inlineStr">
        <is>
          <t>303xj</t>
        </is>
      </c>
      <c r="D692" t="n">
        <v>667</v>
      </c>
      <c r="E692" t="inlineStr">
        <is>
          <t>LG65UP81-top&amp;bootom</t>
        </is>
      </c>
      <c r="F692" t="inlineStr">
        <is>
          <t>FMLGEI065UP810</t>
        </is>
      </c>
      <c r="G692" t="n">
        <v>1462.314</v>
      </c>
      <c r="H692" t="n">
        <v>1664.334</v>
      </c>
      <c r="I692" t="n">
        <v>1733.6</v>
      </c>
      <c r="J692" t="n">
        <v>18</v>
      </c>
      <c r="K692" t="n">
        <v>200</v>
      </c>
      <c r="L692" t="n">
        <v>18</v>
      </c>
      <c r="M692" t="n">
        <v>202</v>
      </c>
      <c r="N692" t="n">
        <v>7</v>
      </c>
      <c r="O692" t="n">
        <v>6</v>
      </c>
      <c r="P692" t="n">
        <v>7</v>
      </c>
      <c r="Q692" t="n">
        <v>1</v>
      </c>
      <c r="R692" t="n">
        <v>3</v>
      </c>
      <c r="W692" t="n">
        <v>23</v>
      </c>
      <c r="X692" t="n">
        <v>503</v>
      </c>
      <c r="Y692" t="n">
        <v>0.015</v>
      </c>
      <c r="Z692" t="n">
        <v>4</v>
      </c>
      <c r="AA692" t="n">
        <v>16</v>
      </c>
    </row>
    <row r="693">
      <c r="A693" t="n">
        <v>2021</v>
      </c>
      <c r="B693" t="n">
        <v>6</v>
      </c>
      <c r="C693" t="inlineStr">
        <is>
          <t>303xj</t>
        </is>
      </c>
      <c r="D693" t="n">
        <v>660</v>
      </c>
      <c r="E693" t="inlineStr">
        <is>
          <t>MFZ67207201 75UP77 TOP-BOTTOM</t>
        </is>
      </c>
      <c r="F693" t="inlineStr">
        <is>
          <t>FMLGEI075UP770</t>
        </is>
      </c>
      <c r="G693" t="n">
        <v>1190.365</v>
      </c>
      <c r="H693" t="n">
        <v>1354.815</v>
      </c>
      <c r="I693" t="n">
        <v>1092.2</v>
      </c>
      <c r="J693" t="n">
        <v>20</v>
      </c>
      <c r="K693" t="n">
        <v>180</v>
      </c>
      <c r="L693" t="n">
        <v>18</v>
      </c>
      <c r="M693" t="n">
        <v>200</v>
      </c>
      <c r="N693" t="n">
        <v>10</v>
      </c>
      <c r="O693" t="n">
        <v>7</v>
      </c>
      <c r="P693" t="n">
        <v>9</v>
      </c>
      <c r="Q693" t="n">
        <v>0</v>
      </c>
      <c r="R693" t="n">
        <v>3</v>
      </c>
      <c r="W693" t="n">
        <v>30</v>
      </c>
      <c r="X693" t="n">
        <v>2910</v>
      </c>
      <c r="Y693" t="n">
        <v>0.015</v>
      </c>
      <c r="Z693" t="n">
        <v>5</v>
      </c>
      <c r="AA693" t="n">
        <v>16</v>
      </c>
    </row>
    <row r="694">
      <c r="A694" t="n">
        <v>2021</v>
      </c>
      <c r="B694" t="n">
        <v>6</v>
      </c>
      <c r="C694" t="inlineStr">
        <is>
          <t>303xj</t>
        </is>
      </c>
      <c r="D694" t="n">
        <v>280</v>
      </c>
      <c r="E694" t="inlineStr">
        <is>
          <t>صندوق سمك 10بنى سويف</t>
        </is>
      </c>
      <c r="F694" t="inlineStr">
        <is>
          <t>FM000B10000000</t>
        </is>
      </c>
      <c r="G694" t="n">
        <v>300.39</v>
      </c>
      <c r="H694" t="n">
        <v>345.61</v>
      </c>
      <c r="I694" t="n">
        <v>341.3</v>
      </c>
      <c r="J694" t="n">
        <v>105</v>
      </c>
      <c r="K694" t="n">
        <v>103</v>
      </c>
      <c r="L694" t="n">
        <v>96</v>
      </c>
      <c r="M694" t="n">
        <v>113</v>
      </c>
      <c r="N694" t="n">
        <v>7</v>
      </c>
      <c r="O694" t="n">
        <v>3</v>
      </c>
      <c r="P694" t="n">
        <v>2</v>
      </c>
      <c r="R694" t="n">
        <v>2</v>
      </c>
      <c r="W694" t="n">
        <v>13</v>
      </c>
      <c r="X694" t="n">
        <v>3088</v>
      </c>
      <c r="Y694" t="n">
        <v>0.015</v>
      </c>
      <c r="Z694" t="n">
        <v>2</v>
      </c>
      <c r="AA694" t="n">
        <v>16</v>
      </c>
    </row>
    <row r="695">
      <c r="A695" t="n">
        <v>2021</v>
      </c>
      <c r="B695" t="n">
        <v>6</v>
      </c>
      <c r="C695" t="inlineStr">
        <is>
          <t>303xj</t>
        </is>
      </c>
      <c r="D695" t="n">
        <v>273</v>
      </c>
      <c r="E695" t="inlineStr">
        <is>
          <t>صندوق سمك 25 ك بني سويف</t>
        </is>
      </c>
      <c r="F695" t="inlineStr">
        <is>
          <t>FM000B25000000</t>
        </is>
      </c>
      <c r="G695" t="n">
        <v>524.52</v>
      </c>
      <c r="H695" t="n">
        <v>603.48</v>
      </c>
      <c r="I695" t="n">
        <v>602.2</v>
      </c>
      <c r="J695" t="n">
        <v>93</v>
      </c>
      <c r="K695" t="n">
        <v>116</v>
      </c>
      <c r="L695" t="n">
        <v>77</v>
      </c>
      <c r="M695" t="n">
        <v>141</v>
      </c>
      <c r="N695" t="n">
        <v>41</v>
      </c>
      <c r="O695" t="n">
        <v>15</v>
      </c>
      <c r="P695" t="n">
        <v>21</v>
      </c>
      <c r="Q695" t="n">
        <v>7</v>
      </c>
      <c r="R695" t="n">
        <v>7</v>
      </c>
      <c r="W695" t="n">
        <v>89</v>
      </c>
      <c r="X695" t="n">
        <v>10343</v>
      </c>
      <c r="Y695" t="n">
        <v>0.015</v>
      </c>
      <c r="Z695" t="n">
        <v>12</v>
      </c>
      <c r="AA695" t="n">
        <v>16</v>
      </c>
    </row>
    <row r="696">
      <c r="A696" t="n">
        <v>2021</v>
      </c>
      <c r="B696" t="n">
        <v>6</v>
      </c>
      <c r="C696" t="inlineStr">
        <is>
          <t>303xj</t>
        </is>
      </c>
      <c r="D696" t="n">
        <v>271</v>
      </c>
      <c r="E696" t="inlineStr">
        <is>
          <t>صندوق سمك 5ك بنى سويف</t>
        </is>
      </c>
      <c r="F696" t="inlineStr">
        <is>
          <t>FM000B05000000</t>
        </is>
      </c>
      <c r="G696" t="n">
        <v>149.73</v>
      </c>
      <c r="H696" t="n">
        <v>172.27</v>
      </c>
      <c r="I696" t="n">
        <v>162.2</v>
      </c>
      <c r="J696" t="n">
        <v>151</v>
      </c>
      <c r="K696" t="n">
        <v>95</v>
      </c>
      <c r="L696" t="n">
        <v>127</v>
      </c>
      <c r="M696" t="n">
        <v>114</v>
      </c>
      <c r="N696" t="n">
        <v>4</v>
      </c>
      <c r="O696" t="n">
        <v>3</v>
      </c>
      <c r="P696" t="n">
        <v>2</v>
      </c>
      <c r="Q696" t="n">
        <v>2</v>
      </c>
      <c r="W696" t="n">
        <v>11</v>
      </c>
      <c r="X696" t="n">
        <v>3087</v>
      </c>
      <c r="Y696" t="n">
        <v>0.015</v>
      </c>
      <c r="Z696" t="n">
        <v>4</v>
      </c>
      <c r="AA696" t="n">
        <v>16</v>
      </c>
    </row>
    <row r="697">
      <c r="A697" t="n">
        <v>2021</v>
      </c>
      <c r="B697" t="n">
        <v>6</v>
      </c>
      <c r="C697" t="inlineStr">
        <is>
          <t>303xj</t>
        </is>
      </c>
      <c r="D697" t="n">
        <v>254</v>
      </c>
      <c r="E697" t="inlineStr">
        <is>
          <t>طقم سخان بلونايل ذو 4 اطقم</t>
        </is>
      </c>
      <c r="F697" t="inlineStr">
        <is>
          <t>FMDAHI40000000</t>
        </is>
      </c>
      <c r="G697" t="n">
        <v>188.79</v>
      </c>
      <c r="H697" t="n">
        <v>217.21</v>
      </c>
      <c r="I697" t="n">
        <v>214.6</v>
      </c>
      <c r="J697" t="n">
        <v>88</v>
      </c>
      <c r="K697" t="n">
        <v>164</v>
      </c>
      <c r="L697" t="n">
        <v>104</v>
      </c>
      <c r="M697" t="n">
        <v>138</v>
      </c>
      <c r="N697" t="n">
        <v>107</v>
      </c>
      <c r="O697" t="n">
        <v>54</v>
      </c>
      <c r="P697" t="n">
        <v>91</v>
      </c>
      <c r="Q697" t="n">
        <v>8</v>
      </c>
      <c r="R697" t="n">
        <v>5</v>
      </c>
      <c r="T697" t="n">
        <v>2</v>
      </c>
      <c r="W697" t="n">
        <v>265</v>
      </c>
      <c r="X697" t="n">
        <v>33745</v>
      </c>
      <c r="Y697" t="n">
        <v>0.02</v>
      </c>
      <c r="Z697" t="n">
        <v>17</v>
      </c>
      <c r="AA697" t="n">
        <v>16</v>
      </c>
    </row>
    <row r="698">
      <c r="A698" t="n">
        <v>2021</v>
      </c>
      <c r="B698" t="n">
        <v>6</v>
      </c>
      <c r="C698" t="inlineStr">
        <is>
          <t>303xj</t>
        </is>
      </c>
      <c r="D698" t="n">
        <v>94</v>
      </c>
      <c r="E698" t="inlineStr">
        <is>
          <t>فوم تغليف حله فيكتوريا CDAWP6039</t>
        </is>
      </c>
      <c r="F698" t="inlineStr">
        <is>
          <t>FMDAIIF1000000</t>
        </is>
      </c>
      <c r="G698" t="n">
        <v>17.67</v>
      </c>
      <c r="H698" t="n">
        <v>20.33</v>
      </c>
      <c r="J698" t="n">
        <v>74</v>
      </c>
      <c r="K698" t="n">
        <v>97</v>
      </c>
      <c r="L698" t="n">
        <v>57</v>
      </c>
      <c r="M698" t="n">
        <v>126</v>
      </c>
      <c r="Y698" t="n">
        <v>0.015</v>
      </c>
      <c r="Z698" t="n">
        <v>1</v>
      </c>
      <c r="AA698" t="n">
        <v>16</v>
      </c>
    </row>
    <row r="699">
      <c r="A699" t="n">
        <v>2021</v>
      </c>
      <c r="B699" t="n">
        <v>6</v>
      </c>
      <c r="C699" t="inlineStr">
        <is>
          <t>303xj</t>
        </is>
      </c>
      <c r="D699" t="n">
        <v>93</v>
      </c>
      <c r="E699" t="inlineStr">
        <is>
          <t>فوم حمايه لوحه التحكم فيكتوريا CDAWP6090</t>
        </is>
      </c>
      <c r="F699" t="inlineStr">
        <is>
          <t>FMDAIIF2000000</t>
        </is>
      </c>
      <c r="G699" t="n">
        <v>54.87</v>
      </c>
      <c r="H699" t="n">
        <v>63.13</v>
      </c>
      <c r="I699" t="n">
        <v>61.3</v>
      </c>
      <c r="J699" t="n">
        <v>74</v>
      </c>
      <c r="K699" t="n">
        <v>97</v>
      </c>
      <c r="L699" t="n">
        <v>62</v>
      </c>
      <c r="M699" t="n">
        <v>117</v>
      </c>
      <c r="N699" t="n">
        <v>90</v>
      </c>
      <c r="O699" t="n">
        <v>36</v>
      </c>
      <c r="P699" t="n">
        <v>51</v>
      </c>
      <c r="T699" t="n">
        <v>4</v>
      </c>
      <c r="W699" t="n">
        <v>181</v>
      </c>
      <c r="X699" t="n">
        <v>9253</v>
      </c>
      <c r="Y699" t="n">
        <v>0.015</v>
      </c>
      <c r="Z699" t="n">
        <v>9</v>
      </c>
      <c r="AA699" t="n">
        <v>16</v>
      </c>
    </row>
    <row r="700">
      <c r="A700" t="n">
        <v>2021</v>
      </c>
      <c r="B700" t="n">
        <v>6</v>
      </c>
      <c r="C700" t="inlineStr">
        <is>
          <t>303xj</t>
        </is>
      </c>
      <c r="D700" t="n">
        <v>165</v>
      </c>
      <c r="E700" t="inlineStr">
        <is>
          <t>فوم صندوق سمك التابوت</t>
        </is>
      </c>
      <c r="F700" t="inlineStr">
        <is>
          <t>FMBOXI30T00000</t>
        </is>
      </c>
      <c r="G700" t="n">
        <v>656.58</v>
      </c>
      <c r="H700" t="n">
        <v>755.42</v>
      </c>
      <c r="I700" t="n">
        <v>692.3</v>
      </c>
      <c r="J700" t="n">
        <v>60</v>
      </c>
      <c r="K700" t="n">
        <v>120</v>
      </c>
      <c r="L700" t="n">
        <v>60</v>
      </c>
      <c r="M700" t="n">
        <v>120</v>
      </c>
      <c r="N700" t="n">
        <v>1</v>
      </c>
      <c r="O700" t="n">
        <v>1</v>
      </c>
      <c r="P700" t="n">
        <v>1</v>
      </c>
      <c r="W700" t="n">
        <v>3</v>
      </c>
      <c r="X700" t="n">
        <v>413</v>
      </c>
      <c r="Y700" t="n">
        <v>0.015</v>
      </c>
      <c r="Z700" t="n">
        <v>1</v>
      </c>
      <c r="AA700" t="n">
        <v>16</v>
      </c>
    </row>
    <row r="701">
      <c r="A701" t="n">
        <v>2021</v>
      </c>
      <c r="B701" t="n">
        <v>6</v>
      </c>
      <c r="C701" t="inlineStr">
        <is>
          <t>303xj</t>
        </is>
      </c>
      <c r="D701" t="n">
        <v>160</v>
      </c>
      <c r="E701" t="inlineStr">
        <is>
          <t>فوم طقم رويال جاز المعدل</t>
        </is>
      </c>
      <c r="F701" t="inlineStr">
        <is>
          <t>FMROGI20000000</t>
        </is>
      </c>
      <c r="G701" t="n">
        <v>186</v>
      </c>
      <c r="H701" t="n">
        <v>214</v>
      </c>
      <c r="I701" t="n">
        <v>203</v>
      </c>
      <c r="J701" t="n">
        <v>76</v>
      </c>
      <c r="K701" t="n">
        <v>95</v>
      </c>
      <c r="L701" t="n">
        <v>64</v>
      </c>
      <c r="M701" t="n">
        <v>114</v>
      </c>
      <c r="N701" t="n">
        <v>50</v>
      </c>
      <c r="O701" t="n">
        <v>17</v>
      </c>
      <c r="P701" t="n">
        <v>26</v>
      </c>
      <c r="R701" t="n">
        <v>6</v>
      </c>
      <c r="W701" t="n">
        <v>99</v>
      </c>
      <c r="X701" t="n">
        <v>8721</v>
      </c>
      <c r="Y701" t="n">
        <v>0.015</v>
      </c>
      <c r="Z701" t="n">
        <v>8</v>
      </c>
      <c r="AA701" t="n">
        <v>16</v>
      </c>
    </row>
    <row r="702">
      <c r="A702" t="n">
        <v>2021</v>
      </c>
      <c r="B702" t="n">
        <v>6</v>
      </c>
      <c r="C702" t="inlineStr">
        <is>
          <t>303xj</t>
        </is>
      </c>
      <c r="D702" t="n">
        <v>130</v>
      </c>
      <c r="E702" t="inlineStr">
        <is>
          <t>فوم كوش 152</t>
        </is>
      </c>
      <c r="F702" t="inlineStr">
        <is>
          <t>FMDACI51520000</t>
        </is>
      </c>
      <c r="G702" t="n">
        <v>11.16</v>
      </c>
      <c r="H702" t="n">
        <v>12.84</v>
      </c>
      <c r="I702" t="n">
        <v>12.9</v>
      </c>
      <c r="J702" t="n">
        <v>336</v>
      </c>
      <c r="K702" t="n">
        <v>96</v>
      </c>
      <c r="L702" t="n">
        <v>321</v>
      </c>
      <c r="M702" t="n">
        <v>101</v>
      </c>
      <c r="N702" t="n">
        <v>6</v>
      </c>
      <c r="O702" t="n">
        <v>6</v>
      </c>
      <c r="P702" t="n">
        <v>6</v>
      </c>
      <c r="W702" t="n">
        <v>18</v>
      </c>
      <c r="X702" t="n">
        <v>2818</v>
      </c>
      <c r="Y702" t="n">
        <v>0.02</v>
      </c>
      <c r="Z702" t="n">
        <v>1</v>
      </c>
      <c r="AA702" t="n">
        <v>18</v>
      </c>
    </row>
    <row r="703">
      <c r="A703" t="n">
        <v>2021</v>
      </c>
      <c r="B703" t="n">
        <v>6</v>
      </c>
      <c r="C703" t="inlineStr">
        <is>
          <t>303xj</t>
        </is>
      </c>
      <c r="D703" t="n">
        <v>92</v>
      </c>
      <c r="E703" t="inlineStr">
        <is>
          <t>قاعده غساله فوم 4.3 سم PDAWP6058</t>
        </is>
      </c>
      <c r="F703" t="inlineStr">
        <is>
          <t>FMDAIIW0000000</t>
        </is>
      </c>
      <c r="G703" t="n">
        <v>335.73</v>
      </c>
      <c r="H703" t="n">
        <v>386.27</v>
      </c>
      <c r="I703" t="n">
        <v>380.6</v>
      </c>
      <c r="J703" t="n">
        <v>74</v>
      </c>
      <c r="K703" t="n">
        <v>97</v>
      </c>
      <c r="L703" t="n">
        <v>61</v>
      </c>
      <c r="M703" t="n">
        <v>118</v>
      </c>
      <c r="N703" t="n">
        <v>50</v>
      </c>
      <c r="O703" t="n">
        <v>33</v>
      </c>
      <c r="P703" t="n">
        <v>45</v>
      </c>
      <c r="Q703" t="n">
        <v>2</v>
      </c>
      <c r="T703" t="n">
        <v>4</v>
      </c>
      <c r="W703" t="n">
        <v>134</v>
      </c>
      <c r="X703" t="n">
        <v>8734</v>
      </c>
      <c r="Y703" t="n">
        <v>0.015</v>
      </c>
      <c r="Z703" t="n">
        <v>9</v>
      </c>
      <c r="AA703" t="n">
        <v>16</v>
      </c>
    </row>
    <row r="704">
      <c r="A704" t="n">
        <v>2021</v>
      </c>
      <c r="B704" t="n">
        <v>6</v>
      </c>
      <c r="C704" t="inlineStr">
        <is>
          <t>303xj</t>
        </is>
      </c>
      <c r="D704" t="n">
        <v>557</v>
      </c>
      <c r="F704" t="inlineStr">
        <is>
          <t>FMLGEI65UM7302</t>
        </is>
      </c>
      <c r="G704" t="n">
        <v>171.262</v>
      </c>
      <c r="H704" t="n">
        <v>194.922</v>
      </c>
      <c r="I704" t="n">
        <v>195.8</v>
      </c>
      <c r="J704" t="n">
        <v>20</v>
      </c>
      <c r="K704" t="n">
        <v>180</v>
      </c>
      <c r="L704" t="n">
        <v>17</v>
      </c>
      <c r="M704" t="n">
        <v>208</v>
      </c>
      <c r="N704" t="n">
        <v>11</v>
      </c>
      <c r="O704" t="n">
        <v>12</v>
      </c>
      <c r="P704" t="n">
        <v>23</v>
      </c>
      <c r="R704" t="n">
        <v>4</v>
      </c>
      <c r="U704" t="n">
        <v>1</v>
      </c>
      <c r="W704" t="n">
        <v>48</v>
      </c>
      <c r="X704" t="n">
        <v>1773</v>
      </c>
      <c r="Y704" t="n">
        <v>0.015</v>
      </c>
      <c r="Z704" t="n">
        <v>0</v>
      </c>
      <c r="AA704" t="n">
        <v>16</v>
      </c>
    </row>
    <row r="705">
      <c r="A705" t="n">
        <v>2021</v>
      </c>
      <c r="B705" t="n">
        <v>6</v>
      </c>
      <c r="C705" t="inlineStr">
        <is>
          <t>303XJ</t>
        </is>
      </c>
      <c r="D705" t="n">
        <v>449</v>
      </c>
      <c r="E705" t="inlineStr">
        <is>
          <t>FRONT 43LM63</t>
        </is>
      </c>
      <c r="F705" t="inlineStr">
        <is>
          <t>FMLGEI43LM63FR</t>
        </is>
      </c>
      <c r="G705" t="n">
        <v>40.986</v>
      </c>
      <c r="H705" t="n">
        <v>50.048</v>
      </c>
      <c r="I705" t="n">
        <v>47.7</v>
      </c>
      <c r="J705" t="n">
        <v>108</v>
      </c>
      <c r="K705" t="n">
        <v>100</v>
      </c>
      <c r="L705" t="n">
        <v>123</v>
      </c>
      <c r="M705" t="n">
        <v>88</v>
      </c>
      <c r="N705" t="n">
        <v>8</v>
      </c>
      <c r="O705" t="n">
        <v>6</v>
      </c>
      <c r="P705" t="n">
        <v>7</v>
      </c>
      <c r="W705" t="n">
        <v>21</v>
      </c>
      <c r="X705" t="n">
        <v>1911</v>
      </c>
      <c r="Y705" t="n">
        <v>0.015</v>
      </c>
      <c r="Z705" t="n">
        <v>1</v>
      </c>
      <c r="AA705" t="n">
        <v>16</v>
      </c>
    </row>
    <row r="706">
      <c r="A706" t="n">
        <v>2021</v>
      </c>
      <c r="B706" t="n">
        <v>6</v>
      </c>
      <c r="C706" t="inlineStr">
        <is>
          <t>303XJ</t>
        </is>
      </c>
      <c r="D706" t="n">
        <v>437</v>
      </c>
      <c r="E706" t="inlineStr">
        <is>
          <t xml:space="preserve">LG32LM55/LM63 </t>
        </is>
      </c>
      <c r="F706" t="inlineStr">
        <is>
          <t>FMLGEI32LM5563</t>
        </is>
      </c>
      <c r="G706" t="n">
        <v>158.088</v>
      </c>
      <c r="H706" t="n">
        <v>179.928</v>
      </c>
      <c r="I706" t="n">
        <v>178.6</v>
      </c>
      <c r="J706" t="n">
        <v>120</v>
      </c>
      <c r="K706" t="n">
        <v>120</v>
      </c>
      <c r="L706" t="n">
        <v>101</v>
      </c>
      <c r="M706" t="n">
        <v>142</v>
      </c>
      <c r="N706" t="n">
        <v>8</v>
      </c>
      <c r="O706" t="n">
        <v>8</v>
      </c>
      <c r="P706" t="n">
        <v>8</v>
      </c>
      <c r="Q706" t="n">
        <v>3</v>
      </c>
      <c r="W706" t="n">
        <v>26</v>
      </c>
      <c r="X706" t="n">
        <v>1751</v>
      </c>
      <c r="Y706" t="n">
        <v>0.015</v>
      </c>
      <c r="Z706" t="n">
        <v>1</v>
      </c>
      <c r="AA706" t="n">
        <v>16</v>
      </c>
    </row>
    <row r="707">
      <c r="A707" t="n">
        <v>2021</v>
      </c>
      <c r="B707" t="n">
        <v>6</v>
      </c>
      <c r="C707" t="inlineStr">
        <is>
          <t>303XJ</t>
        </is>
      </c>
      <c r="D707" t="n">
        <v>273</v>
      </c>
      <c r="E707" t="inlineStr">
        <is>
          <t>صندوق سمك 25 ك بني سويف</t>
        </is>
      </c>
      <c r="F707" t="inlineStr">
        <is>
          <t>FM000B25000000</t>
        </is>
      </c>
      <c r="G707" t="n">
        <v>524.52</v>
      </c>
      <c r="H707" t="n">
        <v>603.48</v>
      </c>
      <c r="J707" t="n">
        <v>93</v>
      </c>
      <c r="K707" t="n">
        <v>116</v>
      </c>
      <c r="X707" t="n">
        <v>210</v>
      </c>
      <c r="Y707" t="n">
        <v>0.015</v>
      </c>
      <c r="Z707" t="n">
        <v>1</v>
      </c>
      <c r="AA707" t="n">
        <v>16</v>
      </c>
    </row>
    <row r="708">
      <c r="A708" t="n">
        <v>2021</v>
      </c>
      <c r="B708" t="n">
        <v>6</v>
      </c>
      <c r="C708" t="inlineStr">
        <is>
          <t>303XJ</t>
        </is>
      </c>
      <c r="D708" t="n">
        <v>254</v>
      </c>
      <c r="E708" t="inlineStr">
        <is>
          <t>طقم سخان بلونايل ذو 4 اطقم</t>
        </is>
      </c>
      <c r="F708" t="inlineStr">
        <is>
          <t>FMDAHI40000000</t>
        </is>
      </c>
      <c r="G708" t="n">
        <v>188.79</v>
      </c>
      <c r="H708" t="n">
        <v>217.21</v>
      </c>
      <c r="J708" t="n">
        <v>88</v>
      </c>
      <c r="K708" t="n">
        <v>164</v>
      </c>
      <c r="N708" t="n">
        <v>1</v>
      </c>
      <c r="O708" t="n">
        <v>1</v>
      </c>
      <c r="P708" t="n">
        <v>1</v>
      </c>
      <c r="W708" t="n">
        <v>3</v>
      </c>
      <c r="X708" t="n">
        <v>2103</v>
      </c>
      <c r="Y708" t="n">
        <v>0.02</v>
      </c>
      <c r="Z708" t="n">
        <v>1</v>
      </c>
      <c r="AA708" t="n">
        <v>16</v>
      </c>
    </row>
    <row r="709">
      <c r="A709" t="n">
        <v>2021</v>
      </c>
      <c r="B709" t="n">
        <v>6</v>
      </c>
      <c r="C709" t="inlineStr">
        <is>
          <t>303XJ</t>
        </is>
      </c>
      <c r="D709" t="n">
        <v>93</v>
      </c>
      <c r="E709" t="inlineStr">
        <is>
          <t>فوم حمايه لوحه التحكم فيكتوريا CDAWP6090</t>
        </is>
      </c>
      <c r="F709" t="inlineStr">
        <is>
          <t>FMDAIIF2000000</t>
        </is>
      </c>
      <c r="G709" t="n">
        <v>54.87</v>
      </c>
      <c r="H709" t="n">
        <v>63.13</v>
      </c>
      <c r="I709" t="n">
        <v>60.1</v>
      </c>
      <c r="J709" t="n">
        <v>74</v>
      </c>
      <c r="K709" t="n">
        <v>97</v>
      </c>
      <c r="L709" t="n">
        <v>65</v>
      </c>
      <c r="M709" t="n">
        <v>112</v>
      </c>
      <c r="N709" t="n">
        <v>6</v>
      </c>
      <c r="O709" t="n">
        <v>2</v>
      </c>
      <c r="P709" t="n">
        <v>7</v>
      </c>
      <c r="W709" t="n">
        <v>15</v>
      </c>
      <c r="X709" t="n">
        <v>1419</v>
      </c>
      <c r="Y709" t="n">
        <v>0.015</v>
      </c>
      <c r="Z709" t="n">
        <v>1</v>
      </c>
      <c r="AA709" t="n">
        <v>16</v>
      </c>
    </row>
    <row r="710">
      <c r="A710" t="n">
        <v>2021</v>
      </c>
      <c r="B710" t="n">
        <v>6</v>
      </c>
      <c r="C710" t="inlineStr">
        <is>
          <t>303XJ</t>
        </is>
      </c>
      <c r="D710" t="n">
        <v>92</v>
      </c>
      <c r="E710" t="inlineStr">
        <is>
          <t>قاعده غساله فوم 4.3 سم PDAWP6058</t>
        </is>
      </c>
      <c r="F710" t="inlineStr">
        <is>
          <t>FMDAIIW0000000</t>
        </is>
      </c>
      <c r="G710" t="n">
        <v>335.73</v>
      </c>
      <c r="H710" t="n">
        <v>386.27</v>
      </c>
      <c r="I710" t="n">
        <v>385</v>
      </c>
      <c r="J710" t="n">
        <v>74</v>
      </c>
      <c r="K710" t="n">
        <v>97</v>
      </c>
      <c r="L710" t="n">
        <v>65</v>
      </c>
      <c r="M710" t="n">
        <v>112</v>
      </c>
      <c r="N710" t="n">
        <v>4</v>
      </c>
      <c r="O710" t="n">
        <v>3</v>
      </c>
      <c r="P710" t="n">
        <v>2</v>
      </c>
      <c r="Q710" t="n">
        <v>2</v>
      </c>
      <c r="W710" t="n">
        <v>11</v>
      </c>
      <c r="X710" t="n">
        <v>1643</v>
      </c>
      <c r="Y710" t="n">
        <v>0.015</v>
      </c>
      <c r="Z710" t="n">
        <v>1</v>
      </c>
      <c r="AA710" t="n">
        <v>16</v>
      </c>
    </row>
    <row r="711">
      <c r="A711" t="n">
        <v>2021</v>
      </c>
      <c r="B711" t="n">
        <v>6</v>
      </c>
      <c r="C711" t="inlineStr">
        <is>
          <t>401xs</t>
        </is>
      </c>
      <c r="D711" t="n">
        <v>556</v>
      </c>
      <c r="E711" t="inlineStr">
        <is>
          <t>LG 65 UM 73 top&amp;bottom</t>
        </is>
      </c>
      <c r="F711" t="inlineStr">
        <is>
          <t>FMLGEI65UM7301</t>
        </is>
      </c>
      <c r="G711" t="n">
        <v>1003.106</v>
      </c>
      <c r="H711" t="n">
        <v>1141.686</v>
      </c>
      <c r="I711" t="n">
        <v>1045.4</v>
      </c>
      <c r="J711" t="n">
        <v>20</v>
      </c>
      <c r="K711" t="n">
        <v>180</v>
      </c>
      <c r="L711" t="n">
        <v>18</v>
      </c>
      <c r="M711" t="n">
        <v>203</v>
      </c>
      <c r="N711" t="n">
        <v>2</v>
      </c>
      <c r="O711" t="n">
        <v>2</v>
      </c>
      <c r="P711" t="n">
        <v>4</v>
      </c>
      <c r="R711" t="n">
        <v>2</v>
      </c>
      <c r="U711" t="n">
        <v>2</v>
      </c>
      <c r="W711" t="n">
        <v>11</v>
      </c>
      <c r="X711" t="n">
        <v>59</v>
      </c>
      <c r="Y711" t="n">
        <v>0.015</v>
      </c>
      <c r="Z711" t="n">
        <v>1</v>
      </c>
      <c r="AA711" t="n">
        <v>16</v>
      </c>
    </row>
    <row r="712">
      <c r="A712" t="n">
        <v>2021</v>
      </c>
      <c r="B712" t="n">
        <v>6</v>
      </c>
      <c r="C712" t="inlineStr">
        <is>
          <t>401xs</t>
        </is>
      </c>
      <c r="D712" t="n">
        <v>438</v>
      </c>
      <c r="E712" t="inlineStr">
        <is>
          <t xml:space="preserve">LG43LM63/UM73 </t>
        </is>
      </c>
      <c r="F712" t="inlineStr">
        <is>
          <t>FMLGEI43LM6373</t>
        </is>
      </c>
      <c r="G712" t="n">
        <v>315.235</v>
      </c>
      <c r="H712" t="n">
        <v>358.785</v>
      </c>
      <c r="I712" t="n">
        <v>338.3</v>
      </c>
      <c r="J712" t="n">
        <v>67</v>
      </c>
      <c r="K712" t="n">
        <v>161</v>
      </c>
      <c r="L712" t="n">
        <v>66</v>
      </c>
      <c r="M712" t="n">
        <v>164</v>
      </c>
      <c r="N712" t="n">
        <v>5</v>
      </c>
      <c r="O712" t="n">
        <v>4</v>
      </c>
      <c r="P712" t="n">
        <v>7</v>
      </c>
      <c r="Q712" t="n">
        <v>2</v>
      </c>
      <c r="W712" t="n">
        <v>18</v>
      </c>
      <c r="X712" t="n">
        <v>1542</v>
      </c>
      <c r="Y712" t="n">
        <v>0.015</v>
      </c>
      <c r="Z712" t="n">
        <v>1</v>
      </c>
      <c r="AA712" t="n">
        <v>16</v>
      </c>
    </row>
    <row r="713">
      <c r="A713" t="n">
        <v>2021</v>
      </c>
      <c r="B713" t="n">
        <v>6</v>
      </c>
      <c r="C713" t="inlineStr">
        <is>
          <t>401xs</t>
        </is>
      </c>
      <c r="D713" t="n">
        <v>122</v>
      </c>
      <c r="E713" t="inlineStr">
        <is>
          <t>LgWashing Mashine Base</t>
        </is>
      </c>
      <c r="F713" t="inlineStr">
        <is>
          <t>FMLGEI1000000</t>
        </is>
      </c>
      <c r="G713" t="n">
        <v>267.4</v>
      </c>
      <c r="H713" t="n">
        <v>292.6</v>
      </c>
      <c r="I713" t="n">
        <v>284.3</v>
      </c>
      <c r="J713" t="n">
        <v>63</v>
      </c>
      <c r="K713" t="n">
        <v>115</v>
      </c>
      <c r="L713" t="n">
        <v>59</v>
      </c>
      <c r="M713" t="n">
        <v>122</v>
      </c>
      <c r="N713" t="n">
        <v>28</v>
      </c>
      <c r="O713" t="n">
        <v>10</v>
      </c>
      <c r="P713" t="n">
        <v>31</v>
      </c>
      <c r="W713" t="n">
        <v>69</v>
      </c>
      <c r="X713" t="n">
        <v>4494</v>
      </c>
      <c r="Y713" t="n">
        <v>0.015</v>
      </c>
      <c r="Z713" t="n">
        <v>11</v>
      </c>
      <c r="AA713" t="n">
        <v>22</v>
      </c>
    </row>
    <row r="714">
      <c r="A714" t="n">
        <v>2021</v>
      </c>
      <c r="B714" t="n">
        <v>6</v>
      </c>
      <c r="C714" t="inlineStr">
        <is>
          <t>401xs</t>
        </is>
      </c>
      <c r="D714" t="n">
        <v>674</v>
      </c>
      <c r="E714" t="inlineStr">
        <is>
          <t>LgWashing Mashine Base (VIVACHE)</t>
        </is>
      </c>
      <c r="F714" t="inlineStr">
        <is>
          <t>FMLGEI10000000</t>
        </is>
      </c>
      <c r="G714" t="n">
        <v>240.896</v>
      </c>
      <c r="H714" t="n">
        <v>274.176</v>
      </c>
      <c r="I714" t="n">
        <v>282.7</v>
      </c>
      <c r="J714" t="n">
        <v>40</v>
      </c>
      <c r="K714" t="n">
        <v>180</v>
      </c>
      <c r="L714" t="n">
        <v>58</v>
      </c>
      <c r="M714" t="n">
        <v>127</v>
      </c>
      <c r="N714" t="n">
        <v>34</v>
      </c>
      <c r="O714" t="n">
        <v>14</v>
      </c>
      <c r="P714" t="n">
        <v>14</v>
      </c>
      <c r="R714" t="n">
        <v>2</v>
      </c>
      <c r="U714" t="n">
        <v>1</v>
      </c>
      <c r="W714" t="n">
        <v>65</v>
      </c>
      <c r="X714" t="n">
        <v>3035</v>
      </c>
      <c r="Y714" t="n">
        <v>0.015</v>
      </c>
      <c r="Z714" t="n">
        <v>6</v>
      </c>
      <c r="AA714" t="n">
        <v>22</v>
      </c>
    </row>
    <row r="715">
      <c r="A715" t="n">
        <v>2021</v>
      </c>
      <c r="B715" t="n">
        <v>6</v>
      </c>
      <c r="C715" t="inlineStr">
        <is>
          <t>401xs</t>
        </is>
      </c>
      <c r="D715" t="n">
        <v>694</v>
      </c>
      <c r="E715" t="inlineStr">
        <is>
          <t>Packaging Pad (Bottom) Assembly9k</t>
        </is>
      </c>
      <c r="F715" t="inlineStr">
        <is>
          <t>FMMDII10080000</t>
        </is>
      </c>
      <c r="G715" t="n">
        <v>426.76</v>
      </c>
      <c r="H715" t="n">
        <v>481.24</v>
      </c>
      <c r="I715" t="n">
        <v>475</v>
      </c>
      <c r="J715" t="n">
        <v>18</v>
      </c>
      <c r="K715" t="n">
        <v>200</v>
      </c>
      <c r="L715" t="n">
        <v>22</v>
      </c>
      <c r="M715" t="n">
        <v>167</v>
      </c>
      <c r="N715" t="n">
        <v>4</v>
      </c>
      <c r="O715" t="n">
        <v>4</v>
      </c>
      <c r="P715" t="n">
        <v>2</v>
      </c>
      <c r="W715" t="n">
        <v>10</v>
      </c>
      <c r="X715" t="n">
        <v>10</v>
      </c>
      <c r="Y715" t="n">
        <v>0.015</v>
      </c>
      <c r="Z715" t="n">
        <v>1</v>
      </c>
      <c r="AA715" t="n">
        <v>25</v>
      </c>
    </row>
    <row r="716">
      <c r="A716" t="n">
        <v>2021</v>
      </c>
      <c r="B716" t="n">
        <v>6</v>
      </c>
      <c r="C716" t="inlineStr">
        <is>
          <t>401xs</t>
        </is>
      </c>
      <c r="D716" t="n">
        <v>696</v>
      </c>
      <c r="E716" t="inlineStr">
        <is>
          <t>Packaging Pad (Middle)9k</t>
        </is>
      </c>
      <c r="F716" t="inlineStr">
        <is>
          <t>FMMDII80080000</t>
        </is>
      </c>
      <c r="G716" t="n">
        <v>183.3</v>
      </c>
      <c r="H716" t="n">
        <v>206.7</v>
      </c>
      <c r="I716" t="n">
        <v>212</v>
      </c>
      <c r="J716" t="n">
        <v>18</v>
      </c>
      <c r="K716" t="n">
        <v>200</v>
      </c>
      <c r="L716" t="n">
        <v>22</v>
      </c>
      <c r="M716" t="n">
        <v>167</v>
      </c>
      <c r="N716" t="n">
        <v>3</v>
      </c>
      <c r="O716" t="n">
        <v>3</v>
      </c>
      <c r="P716" t="n">
        <v>3</v>
      </c>
      <c r="W716" t="n">
        <v>9</v>
      </c>
      <c r="X716" t="n">
        <v>9</v>
      </c>
      <c r="Y716" t="n">
        <v>0.015</v>
      </c>
      <c r="Z716" t="n">
        <v>1</v>
      </c>
      <c r="AA716" t="n">
        <v>25</v>
      </c>
    </row>
    <row r="717">
      <c r="A717" t="n">
        <v>2021</v>
      </c>
      <c r="B717" t="n">
        <v>6</v>
      </c>
      <c r="C717" t="inlineStr">
        <is>
          <t>401xs</t>
        </is>
      </c>
      <c r="D717" t="n">
        <v>695</v>
      </c>
      <c r="E717" t="inlineStr">
        <is>
          <t>Packaging Pad (up)9k</t>
        </is>
      </c>
      <c r="F717" t="inlineStr">
        <is>
          <t>FMMDII70080000</t>
        </is>
      </c>
      <c r="G717" t="n">
        <v>248.16</v>
      </c>
      <c r="H717" t="n">
        <v>279.84</v>
      </c>
      <c r="I717" t="n">
        <v>272</v>
      </c>
      <c r="J717" t="n">
        <v>18</v>
      </c>
      <c r="K717" t="n">
        <v>200</v>
      </c>
      <c r="L717" t="n">
        <v>22</v>
      </c>
      <c r="M717" t="n">
        <v>167</v>
      </c>
      <c r="N717" t="n">
        <v>4</v>
      </c>
      <c r="O717" t="n">
        <v>2</v>
      </c>
      <c r="P717" t="n">
        <v>2</v>
      </c>
      <c r="W717" t="n">
        <v>8</v>
      </c>
      <c r="X717" t="n">
        <v>8</v>
      </c>
      <c r="Y717" t="n">
        <v>0.015</v>
      </c>
      <c r="Z717" t="n">
        <v>1</v>
      </c>
      <c r="AA717" t="n">
        <v>25</v>
      </c>
    </row>
    <row r="718">
      <c r="A718" t="n">
        <v>2021</v>
      </c>
      <c r="B718" t="n">
        <v>6</v>
      </c>
      <c r="C718" t="inlineStr">
        <is>
          <t>401xs</t>
        </is>
      </c>
      <c r="D718" t="n">
        <v>697</v>
      </c>
      <c r="E718" t="inlineStr">
        <is>
          <t>Packging Pad (Side)9k</t>
        </is>
      </c>
      <c r="F718" t="inlineStr">
        <is>
          <t>FMMDII2F008000</t>
        </is>
      </c>
      <c r="G718" t="n">
        <v>94.94</v>
      </c>
      <c r="H718" t="n">
        <v>107.06</v>
      </c>
      <c r="I718" t="n">
        <v>103.5</v>
      </c>
      <c r="J718" t="n">
        <v>18</v>
      </c>
      <c r="K718" t="n">
        <v>200</v>
      </c>
      <c r="L718" t="n">
        <v>22</v>
      </c>
      <c r="M718" t="n">
        <v>167</v>
      </c>
      <c r="N718" t="n">
        <v>1</v>
      </c>
      <c r="O718" t="n">
        <v>1</v>
      </c>
      <c r="P718" t="n">
        <v>1</v>
      </c>
      <c r="W718" t="n">
        <v>8</v>
      </c>
      <c r="X718" t="n">
        <v>8</v>
      </c>
      <c r="Y718" t="n">
        <v>0.015</v>
      </c>
      <c r="Z718" t="n">
        <v>1</v>
      </c>
      <c r="AA718" t="n">
        <v>25</v>
      </c>
    </row>
    <row r="719">
      <c r="A719" t="n">
        <v>2021</v>
      </c>
      <c r="B719" t="n">
        <v>6</v>
      </c>
      <c r="C719" t="inlineStr">
        <is>
          <t>401xs</t>
        </is>
      </c>
      <c r="D719" t="n">
        <v>629</v>
      </c>
      <c r="E719" t="inlineStr">
        <is>
          <t>جزء وسط غساله 12 كيلو فوق اتوماتيك 16338000004078</t>
        </is>
      </c>
      <c r="F719" t="inlineStr">
        <is>
          <t>FMCFII61204078</t>
        </is>
      </c>
      <c r="G719" t="n">
        <v>203.983</v>
      </c>
      <c r="H719" t="n">
        <v>238.017</v>
      </c>
      <c r="I719" t="n">
        <v>218.5</v>
      </c>
      <c r="J719" t="n">
        <v>18</v>
      </c>
      <c r="K719" t="n">
        <v>200</v>
      </c>
      <c r="L719" t="n">
        <v>23</v>
      </c>
      <c r="M719" t="n">
        <v>162</v>
      </c>
      <c r="N719" t="n">
        <v>11</v>
      </c>
      <c r="O719" t="n">
        <v>6</v>
      </c>
      <c r="P719" t="n">
        <v>3</v>
      </c>
      <c r="W719" t="n">
        <v>20</v>
      </c>
      <c r="X719" t="n">
        <v>935</v>
      </c>
      <c r="Y719" t="n">
        <v>0.015</v>
      </c>
      <c r="Z719" t="n">
        <v>2</v>
      </c>
      <c r="AA719" t="n">
        <v>25</v>
      </c>
    </row>
    <row r="720">
      <c r="A720" t="n">
        <v>2021</v>
      </c>
      <c r="B720" t="n">
        <v>6</v>
      </c>
      <c r="C720" t="inlineStr">
        <is>
          <t>401xs</t>
        </is>
      </c>
      <c r="D720" t="n">
        <v>630</v>
      </c>
      <c r="E720" t="inlineStr">
        <is>
          <t>زوايا غساله 12 كيلو فوق اتوماتيك 16338000004069</t>
        </is>
      </c>
      <c r="F720" t="inlineStr">
        <is>
          <t>FMCFII21204069</t>
        </is>
      </c>
      <c r="G720" t="n">
        <v>197.843</v>
      </c>
      <c r="H720" t="n">
        <v>230.157</v>
      </c>
      <c r="I720" t="n">
        <v>213</v>
      </c>
      <c r="J720" t="n">
        <v>18</v>
      </c>
      <c r="K720" t="n">
        <v>200</v>
      </c>
      <c r="L720" t="n">
        <v>23</v>
      </c>
      <c r="M720" t="n">
        <v>160</v>
      </c>
      <c r="N720" t="n">
        <v>6</v>
      </c>
      <c r="O720" t="n">
        <v>8</v>
      </c>
      <c r="P720" t="n">
        <v>10</v>
      </c>
      <c r="W720" t="n">
        <v>24</v>
      </c>
      <c r="X720" t="n">
        <v>939</v>
      </c>
      <c r="Y720" t="n">
        <v>0.015</v>
      </c>
      <c r="Z720" t="n">
        <v>2</v>
      </c>
      <c r="AA720" t="n">
        <v>25</v>
      </c>
    </row>
    <row r="721">
      <c r="A721" t="n">
        <v>2021</v>
      </c>
      <c r="B721" t="n">
        <v>6</v>
      </c>
      <c r="C721" t="inlineStr">
        <is>
          <t>401xs</t>
        </is>
      </c>
      <c r="D721" t="n">
        <v>273</v>
      </c>
      <c r="E721" t="inlineStr">
        <is>
          <t>صندوق سمك 25 ك بني سويف</t>
        </is>
      </c>
      <c r="F721" t="inlineStr">
        <is>
          <t>FM000B25000000</t>
        </is>
      </c>
      <c r="G721" t="n">
        <v>524.52</v>
      </c>
      <c r="H721" t="n">
        <v>603.48</v>
      </c>
      <c r="I721" t="n">
        <v>608.5</v>
      </c>
      <c r="J721" t="n">
        <v>93</v>
      </c>
      <c r="K721" t="n">
        <v>116</v>
      </c>
      <c r="L721" t="n">
        <v>82</v>
      </c>
      <c r="M721" t="n">
        <v>131</v>
      </c>
      <c r="N721" t="n">
        <v>2</v>
      </c>
      <c r="Q721" t="n">
        <v>3</v>
      </c>
      <c r="W721" t="n">
        <v>5</v>
      </c>
      <c r="X721" t="n">
        <v>887</v>
      </c>
      <c r="Y721" t="n">
        <v>0.015</v>
      </c>
      <c r="Z721" t="n">
        <v>1</v>
      </c>
      <c r="AA721" t="n">
        <v>16</v>
      </c>
    </row>
    <row r="722">
      <c r="A722" t="n">
        <v>2021</v>
      </c>
      <c r="B722" t="n">
        <v>6</v>
      </c>
      <c r="C722" t="inlineStr">
        <is>
          <t>401xs</t>
        </is>
      </c>
      <c r="D722" t="n">
        <v>254</v>
      </c>
      <c r="E722" t="inlineStr">
        <is>
          <t>طقم سخان بلونايل ذو 4 اطقم</t>
        </is>
      </c>
      <c r="F722" t="inlineStr">
        <is>
          <t>FMDAHI40000000</t>
        </is>
      </c>
      <c r="G722" t="n">
        <v>188.79</v>
      </c>
      <c r="H722" t="n">
        <v>217.21</v>
      </c>
      <c r="I722" t="n">
        <v>206.7</v>
      </c>
      <c r="J722" t="n">
        <v>88</v>
      </c>
      <c r="K722" t="n">
        <v>164</v>
      </c>
      <c r="L722" t="n">
        <v>106</v>
      </c>
      <c r="M722" t="n">
        <v>136</v>
      </c>
      <c r="N722" t="n">
        <v>6</v>
      </c>
      <c r="O722" t="n">
        <v>5</v>
      </c>
      <c r="P722" t="n">
        <v>5</v>
      </c>
      <c r="Q722" t="n">
        <v>2</v>
      </c>
      <c r="W722" t="n">
        <v>17</v>
      </c>
      <c r="X722" t="n">
        <v>3197</v>
      </c>
      <c r="Y722" t="n">
        <v>0.02</v>
      </c>
      <c r="Z722" t="n">
        <v>1</v>
      </c>
      <c r="AA722" t="n">
        <v>16</v>
      </c>
    </row>
    <row r="723">
      <c r="A723" t="n">
        <v>2021</v>
      </c>
      <c r="B723" t="n">
        <v>6</v>
      </c>
      <c r="C723" t="inlineStr">
        <is>
          <t>401xs</t>
        </is>
      </c>
      <c r="D723" t="n">
        <v>12</v>
      </c>
      <c r="E723" t="inlineStr">
        <is>
          <t>فوم جانب حمايه شمال</t>
        </is>
      </c>
      <c r="F723" t="inlineStr">
        <is>
          <t>FMDACI40000000</t>
        </is>
      </c>
      <c r="G723" t="n">
        <v>197.16</v>
      </c>
      <c r="H723" t="n">
        <v>226.84</v>
      </c>
      <c r="I723" t="n">
        <v>214</v>
      </c>
      <c r="J723" t="n">
        <v>37</v>
      </c>
      <c r="K723" t="n">
        <v>195</v>
      </c>
      <c r="L723" t="n">
        <v>55</v>
      </c>
      <c r="M723" t="n">
        <v>132</v>
      </c>
      <c r="N723" t="n">
        <v>50</v>
      </c>
      <c r="O723" t="n">
        <v>34</v>
      </c>
      <c r="P723" t="n">
        <v>43</v>
      </c>
      <c r="Q723" t="n">
        <v>1</v>
      </c>
      <c r="W723" t="n">
        <v>128</v>
      </c>
      <c r="X723" t="n">
        <v>6265</v>
      </c>
      <c r="Y723" t="n">
        <v>0.02</v>
      </c>
      <c r="Z723" t="n">
        <v>11</v>
      </c>
      <c r="AA723" t="n">
        <v>22</v>
      </c>
    </row>
    <row r="724">
      <c r="A724" t="n">
        <v>2021</v>
      </c>
      <c r="B724" t="n">
        <v>6</v>
      </c>
      <c r="C724" t="inlineStr">
        <is>
          <t>401xs</t>
        </is>
      </c>
      <c r="D724" t="n">
        <v>11</v>
      </c>
      <c r="E724" t="inlineStr">
        <is>
          <t>فوم جانب حمايه يمين</t>
        </is>
      </c>
      <c r="F724" t="inlineStr">
        <is>
          <t>FMDACI30000000</t>
        </is>
      </c>
      <c r="G724" t="n">
        <v>197.16</v>
      </c>
      <c r="H724" t="n">
        <v>226.84</v>
      </c>
      <c r="I724" t="n">
        <v>220.4</v>
      </c>
      <c r="J724" t="n">
        <v>37</v>
      </c>
      <c r="K724" t="n">
        <v>195</v>
      </c>
      <c r="L724" t="n">
        <v>55</v>
      </c>
      <c r="M724" t="n">
        <v>132</v>
      </c>
      <c r="N724" t="n">
        <v>59</v>
      </c>
      <c r="O724" t="n">
        <v>31</v>
      </c>
      <c r="P724" t="n">
        <v>41</v>
      </c>
      <c r="Q724" t="n">
        <v>1</v>
      </c>
      <c r="W724" t="n">
        <v>132</v>
      </c>
      <c r="X724" t="n">
        <v>6614</v>
      </c>
      <c r="Y724" t="n">
        <v>0.02</v>
      </c>
      <c r="Z724" t="n">
        <v>11</v>
      </c>
      <c r="AA724" t="n">
        <v>22</v>
      </c>
    </row>
    <row r="725">
      <c r="A725" t="n">
        <v>2021</v>
      </c>
      <c r="B725" t="n">
        <v>6</v>
      </c>
      <c r="C725" t="inlineStr">
        <is>
          <t>401xs</t>
        </is>
      </c>
      <c r="D725" t="n">
        <v>180</v>
      </c>
      <c r="E725" t="inlineStr">
        <is>
          <t>فوم دعامه 60*60</t>
        </is>
      </c>
      <c r="F725" t="inlineStr">
        <is>
          <t>FMDACI66060000</t>
        </is>
      </c>
      <c r="G725" t="n">
        <v>29.76</v>
      </c>
      <c r="H725" t="n">
        <v>34.24</v>
      </c>
      <c r="I725" t="n">
        <v>30.8</v>
      </c>
      <c r="J725" t="n">
        <v>168</v>
      </c>
      <c r="K725" t="n">
        <v>171</v>
      </c>
      <c r="L725" t="n">
        <v>252</v>
      </c>
      <c r="M725" t="n">
        <v>115</v>
      </c>
      <c r="N725" t="n">
        <v>12</v>
      </c>
      <c r="O725" t="n">
        <v>14</v>
      </c>
      <c r="P725" t="n">
        <v>10</v>
      </c>
      <c r="W725" t="n">
        <v>36</v>
      </c>
      <c r="X725" t="n">
        <v>2436</v>
      </c>
      <c r="Y725" t="n">
        <v>0.02</v>
      </c>
      <c r="Z725" t="n">
        <v>2</v>
      </c>
      <c r="AA725" t="n">
        <v>22</v>
      </c>
    </row>
    <row r="726">
      <c r="A726" t="n">
        <v>2021</v>
      </c>
      <c r="B726" t="n">
        <v>6</v>
      </c>
      <c r="C726" t="inlineStr">
        <is>
          <t>401xs</t>
        </is>
      </c>
      <c r="D726" t="n">
        <v>142</v>
      </c>
      <c r="E726" t="inlineStr">
        <is>
          <t>فوم قاعده 60*60</t>
        </is>
      </c>
      <c r="F726" t="inlineStr">
        <is>
          <t>FMDACI16060000</t>
        </is>
      </c>
      <c r="G726" t="n">
        <v>326.43</v>
      </c>
      <c r="H726" t="n">
        <v>375.57</v>
      </c>
      <c r="I726" t="n">
        <v>355.1</v>
      </c>
      <c r="J726" t="n">
        <v>68</v>
      </c>
      <c r="K726" t="n">
        <v>212</v>
      </c>
      <c r="L726" t="n">
        <v>78</v>
      </c>
      <c r="M726" t="n">
        <v>184</v>
      </c>
      <c r="N726" t="n">
        <v>22</v>
      </c>
      <c r="O726" t="n">
        <v>16</v>
      </c>
      <c r="P726" t="n">
        <v>15</v>
      </c>
      <c r="W726" t="n">
        <v>53</v>
      </c>
      <c r="X726" t="n">
        <v>2048</v>
      </c>
      <c r="Y726" t="n">
        <v>0.02</v>
      </c>
      <c r="Z726" t="n">
        <v>5</v>
      </c>
      <c r="AA726" t="n">
        <v>22</v>
      </c>
    </row>
    <row r="727">
      <c r="A727" t="n">
        <v>2021</v>
      </c>
      <c r="B727" t="n">
        <v>6</v>
      </c>
      <c r="C727" t="inlineStr">
        <is>
          <t>401xs</t>
        </is>
      </c>
      <c r="D727" t="n">
        <v>130</v>
      </c>
      <c r="E727" t="inlineStr">
        <is>
          <t>فوم كوش 152</t>
        </is>
      </c>
      <c r="F727" t="inlineStr">
        <is>
          <t>FMDACI51520000</t>
        </is>
      </c>
      <c r="G727" t="n">
        <v>11.16</v>
      </c>
      <c r="H727" t="n">
        <v>12.84</v>
      </c>
      <c r="I727" t="n">
        <v>12.9</v>
      </c>
      <c r="J727" t="n">
        <v>336</v>
      </c>
      <c r="K727" t="n">
        <v>96</v>
      </c>
      <c r="L727" t="n">
        <v>321</v>
      </c>
      <c r="M727" t="n">
        <v>101</v>
      </c>
      <c r="N727" t="n">
        <v>6</v>
      </c>
      <c r="O727" t="n">
        <v>6</v>
      </c>
      <c r="P727" t="n">
        <v>6</v>
      </c>
      <c r="W727" t="n">
        <v>18</v>
      </c>
      <c r="X727" t="n">
        <v>2818</v>
      </c>
      <c r="Y727" t="n">
        <v>0.02</v>
      </c>
      <c r="Z727" t="n">
        <v>1</v>
      </c>
      <c r="AA727" t="n">
        <v>18</v>
      </c>
    </row>
    <row r="728">
      <c r="A728" t="n">
        <v>2021</v>
      </c>
      <c r="B728" t="n">
        <v>6</v>
      </c>
      <c r="C728" t="inlineStr">
        <is>
          <t>401xs</t>
        </is>
      </c>
      <c r="D728" t="n">
        <v>81</v>
      </c>
      <c r="E728" t="inlineStr">
        <is>
          <t>قاعدة بوتجاز 90 تصدير</t>
        </is>
      </c>
      <c r="F728" t="inlineStr">
        <is>
          <t>FMDACI49000001</t>
        </is>
      </c>
      <c r="G728" t="n">
        <v>360.84</v>
      </c>
      <c r="H728" t="n">
        <v>415.16</v>
      </c>
      <c r="I728" t="n">
        <v>383.7</v>
      </c>
      <c r="J728" t="n">
        <v>60</v>
      </c>
      <c r="K728" t="n">
        <v>120</v>
      </c>
      <c r="L728" t="n">
        <v>61</v>
      </c>
      <c r="M728" t="n">
        <v>119</v>
      </c>
      <c r="N728" t="n">
        <v>40</v>
      </c>
      <c r="O728" t="n">
        <v>13</v>
      </c>
      <c r="P728" t="n">
        <v>49</v>
      </c>
      <c r="W728" t="n">
        <v>102</v>
      </c>
      <c r="X728" t="n">
        <v>6992</v>
      </c>
      <c r="Y728" t="n">
        <v>0.015</v>
      </c>
      <c r="Z728" t="n">
        <v>8</v>
      </c>
      <c r="AA728" t="n">
        <v>22</v>
      </c>
    </row>
    <row r="729">
      <c r="A729" t="n">
        <v>2021</v>
      </c>
      <c r="B729" t="n">
        <v>6</v>
      </c>
      <c r="C729" t="inlineStr">
        <is>
          <t>401xs</t>
        </is>
      </c>
      <c r="D729" t="n">
        <v>627</v>
      </c>
      <c r="E729" t="inlineStr">
        <is>
          <t>قاعدة غساله 12 كيلو فوق اتوماتيك p73001989040</t>
        </is>
      </c>
      <c r="F729" t="inlineStr">
        <is>
          <t>FMCFII11289040</t>
        </is>
      </c>
      <c r="G729" t="n">
        <v>384.97815</v>
      </c>
      <c r="H729" t="n">
        <v>452.02185</v>
      </c>
      <c r="I729" t="n">
        <v>428.4</v>
      </c>
      <c r="J729" t="n">
        <v>18</v>
      </c>
      <c r="K729" t="n">
        <v>200</v>
      </c>
      <c r="L729" t="n">
        <v>23</v>
      </c>
      <c r="M729" t="n">
        <v>162</v>
      </c>
      <c r="N729" t="n">
        <v>9</v>
      </c>
      <c r="O729" t="n">
        <v>4</v>
      </c>
      <c r="P729" t="n">
        <v>8</v>
      </c>
      <c r="W729" t="n">
        <v>21</v>
      </c>
      <c r="X729" t="n">
        <v>936</v>
      </c>
      <c r="Y729" t="n">
        <v>0.015</v>
      </c>
      <c r="Z729" t="n">
        <v>2</v>
      </c>
      <c r="AA729" t="n">
        <v>25</v>
      </c>
    </row>
    <row r="730">
      <c r="A730" t="n">
        <v>2021</v>
      </c>
      <c r="B730" t="n">
        <v>6</v>
      </c>
      <c r="C730" t="inlineStr">
        <is>
          <t>401xs</t>
        </is>
      </c>
      <c r="D730" t="n">
        <v>628</v>
      </c>
      <c r="E730" t="inlineStr">
        <is>
          <t>كفر غساله 12 كيلو فوق اتوماتيك 16338000004068</t>
        </is>
      </c>
      <c r="F730" t="inlineStr">
        <is>
          <t>FMCFII71204068</t>
        </is>
      </c>
      <c r="G730" t="n">
        <v>303.996</v>
      </c>
      <c r="H730" t="n">
        <v>356.004</v>
      </c>
      <c r="I730" t="n">
        <v>323.9</v>
      </c>
      <c r="J730" t="n">
        <v>18</v>
      </c>
      <c r="K730" t="n">
        <v>200</v>
      </c>
      <c r="L730" t="n">
        <v>23</v>
      </c>
      <c r="M730" t="n">
        <v>162</v>
      </c>
      <c r="N730" t="n">
        <v>10</v>
      </c>
      <c r="O730" t="n">
        <v>10</v>
      </c>
      <c r="P730" t="n">
        <v>8</v>
      </c>
      <c r="W730" t="n">
        <v>28</v>
      </c>
      <c r="X730" t="n">
        <v>943</v>
      </c>
      <c r="Y730" t="n">
        <v>0.015</v>
      </c>
      <c r="Z730" t="n">
        <v>2</v>
      </c>
      <c r="AA730" t="n">
        <v>25</v>
      </c>
    </row>
    <row r="731">
      <c r="A731" t="n">
        <v>2021</v>
      </c>
      <c r="B731" t="n">
        <v>6</v>
      </c>
      <c r="C731" t="inlineStr">
        <is>
          <t>401xs</t>
        </is>
      </c>
      <c r="D731" t="n">
        <v>557</v>
      </c>
      <c r="F731" t="inlineStr">
        <is>
          <t>FMLGEI65UM7302</t>
        </is>
      </c>
      <c r="G731" t="n">
        <v>171.262</v>
      </c>
      <c r="H731" t="n">
        <v>194.922</v>
      </c>
      <c r="I731" t="n">
        <v>192.2</v>
      </c>
      <c r="J731" t="n">
        <v>20</v>
      </c>
      <c r="K731" t="n">
        <v>180</v>
      </c>
      <c r="L731" t="n">
        <v>18</v>
      </c>
      <c r="M731" t="n">
        <v>203</v>
      </c>
      <c r="N731" t="n">
        <v>2</v>
      </c>
      <c r="O731" t="n">
        <v>2</v>
      </c>
      <c r="P731" t="n">
        <v>6</v>
      </c>
      <c r="R731" t="n">
        <v>1</v>
      </c>
      <c r="U731" t="n">
        <v>1</v>
      </c>
      <c r="W731" t="n">
        <v>12</v>
      </c>
      <c r="X731" t="n">
        <v>60</v>
      </c>
      <c r="Y731" t="n">
        <v>0.015</v>
      </c>
      <c r="Z731" t="n">
        <v>0</v>
      </c>
      <c r="AA731" t="n">
        <v>16</v>
      </c>
    </row>
    <row r="732">
      <c r="A732" t="n">
        <v>2021</v>
      </c>
      <c r="B732" t="n">
        <v>6</v>
      </c>
      <c r="C732" t="inlineStr">
        <is>
          <t>Eu150</t>
        </is>
      </c>
      <c r="D732" t="n">
        <v>661</v>
      </c>
      <c r="E732" t="inlineStr">
        <is>
          <t xml:space="preserve"> MFZ67207201 75UP77Side</t>
        </is>
      </c>
      <c r="F732" t="inlineStr">
        <is>
          <t>FMLGEI475UP770</t>
        </is>
      </c>
      <c r="G732" t="n">
        <v>129.858</v>
      </c>
      <c r="H732" t="n">
        <v>147.798</v>
      </c>
      <c r="I732" t="n">
        <v>146</v>
      </c>
      <c r="J732" t="n">
        <v>20</v>
      </c>
      <c r="K732" t="n">
        <v>180</v>
      </c>
      <c r="L732" t="n">
        <v>21</v>
      </c>
      <c r="M732" t="n">
        <v>169</v>
      </c>
      <c r="N732" t="n">
        <v>3</v>
      </c>
      <c r="O732" t="n">
        <v>1</v>
      </c>
      <c r="P732" t="n">
        <v>4</v>
      </c>
      <c r="W732" t="n">
        <v>8</v>
      </c>
      <c r="X732" t="n">
        <v>8</v>
      </c>
      <c r="Y732" t="n">
        <v>0.015</v>
      </c>
      <c r="Z732" t="n">
        <v>1</v>
      </c>
      <c r="AA732" t="n">
        <v>16</v>
      </c>
    </row>
    <row r="733">
      <c r="A733" t="n">
        <v>2021</v>
      </c>
      <c r="B733" t="n">
        <v>6</v>
      </c>
      <c r="C733" t="inlineStr">
        <is>
          <t>Eu150</t>
        </is>
      </c>
      <c r="D733" t="n">
        <v>556</v>
      </c>
      <c r="E733" t="inlineStr">
        <is>
          <t>LG 65 UM 73 top&amp;bottom</t>
        </is>
      </c>
      <c r="F733" t="inlineStr">
        <is>
          <t>FMLGEI65UM7301</t>
        </is>
      </c>
      <c r="G733" t="n">
        <v>1003.106</v>
      </c>
      <c r="H733" t="n">
        <v>1141.686</v>
      </c>
      <c r="I733" t="n">
        <v>1085.5</v>
      </c>
      <c r="J733" t="n">
        <v>20</v>
      </c>
      <c r="K733" t="n">
        <v>180</v>
      </c>
      <c r="L733" t="n">
        <v>20</v>
      </c>
      <c r="M733" t="n">
        <v>183</v>
      </c>
      <c r="N733" t="n">
        <v>2</v>
      </c>
      <c r="O733" t="n">
        <v>2</v>
      </c>
      <c r="P733" t="n">
        <v>3</v>
      </c>
      <c r="Q733" t="n">
        <v>1</v>
      </c>
      <c r="W733" t="n">
        <v>8</v>
      </c>
      <c r="X733" t="n">
        <v>104</v>
      </c>
      <c r="Y733" t="n">
        <v>0.015</v>
      </c>
      <c r="Z733" t="n">
        <v>1</v>
      </c>
      <c r="AA733" t="n">
        <v>16</v>
      </c>
    </row>
    <row r="734">
      <c r="A734" t="n">
        <v>2021</v>
      </c>
      <c r="B734" t="n">
        <v>6</v>
      </c>
      <c r="C734" t="inlineStr">
        <is>
          <t>Eu150</t>
        </is>
      </c>
      <c r="D734" t="n">
        <v>438</v>
      </c>
      <c r="E734" t="inlineStr">
        <is>
          <t xml:space="preserve">LG43LM63/UM73 </t>
        </is>
      </c>
      <c r="F734" t="inlineStr">
        <is>
          <t>FMLGEI43LM6373</t>
        </is>
      </c>
      <c r="G734" t="n">
        <v>315.235</v>
      </c>
      <c r="H734" t="n">
        <v>358.785</v>
      </c>
      <c r="I734" t="n">
        <v>364</v>
      </c>
      <c r="J734" t="n">
        <v>67</v>
      </c>
      <c r="K734" t="n">
        <v>161</v>
      </c>
      <c r="L734" t="n">
        <v>73</v>
      </c>
      <c r="M734" t="n">
        <v>148</v>
      </c>
      <c r="P734" t="n">
        <v>4</v>
      </c>
      <c r="Q734" t="n">
        <v>2</v>
      </c>
      <c r="W734" t="n">
        <v>6</v>
      </c>
      <c r="X734" t="n">
        <v>6</v>
      </c>
      <c r="Y734" t="n">
        <v>0.015</v>
      </c>
      <c r="Z734" t="n">
        <v>1</v>
      </c>
      <c r="AA734" t="n">
        <v>16</v>
      </c>
    </row>
    <row r="735">
      <c r="A735" t="n">
        <v>2021</v>
      </c>
      <c r="B735" t="n">
        <v>6</v>
      </c>
      <c r="C735" t="inlineStr">
        <is>
          <t>Eu150</t>
        </is>
      </c>
      <c r="D735" t="n">
        <v>674</v>
      </c>
      <c r="E735" t="inlineStr">
        <is>
          <t>LgWashing Mashine Base (VIVACHE)</t>
        </is>
      </c>
      <c r="F735" t="inlineStr">
        <is>
          <t>FMLGEI10000000</t>
        </is>
      </c>
      <c r="G735" t="n">
        <v>240.896</v>
      </c>
      <c r="H735" t="n">
        <v>274.176</v>
      </c>
      <c r="I735" t="n">
        <v>269.8</v>
      </c>
      <c r="J735" t="n">
        <v>40</v>
      </c>
      <c r="K735" t="n">
        <v>180</v>
      </c>
      <c r="L735" t="n">
        <v>69</v>
      </c>
      <c r="M735" t="n">
        <v>105</v>
      </c>
      <c r="N735" t="n">
        <v>4</v>
      </c>
      <c r="P735" t="n">
        <v>7</v>
      </c>
      <c r="W735" t="n">
        <v>11</v>
      </c>
      <c r="X735" t="n">
        <v>261</v>
      </c>
      <c r="Y735" t="n">
        <v>0.015</v>
      </c>
      <c r="Z735" t="n">
        <v>1</v>
      </c>
      <c r="AA735" t="n">
        <v>22</v>
      </c>
    </row>
    <row r="736">
      <c r="A736" t="n">
        <v>2021</v>
      </c>
      <c r="B736" t="n">
        <v>6</v>
      </c>
      <c r="C736" t="inlineStr">
        <is>
          <t>Eu150</t>
        </is>
      </c>
      <c r="D736" t="n">
        <v>660</v>
      </c>
      <c r="E736" t="inlineStr">
        <is>
          <t>MFZ67207201 75UP77 TOP-BOTTOM</t>
        </is>
      </c>
      <c r="F736" t="inlineStr">
        <is>
          <t>FMLGEI075UP770</t>
        </is>
      </c>
      <c r="G736" t="n">
        <v>1190.365</v>
      </c>
      <c r="H736" t="n">
        <v>1354.815</v>
      </c>
      <c r="I736" t="n">
        <v>666</v>
      </c>
      <c r="J736" t="n">
        <v>20</v>
      </c>
      <c r="K736" t="n">
        <v>180</v>
      </c>
      <c r="L736" t="n">
        <v>21</v>
      </c>
      <c r="M736" t="n">
        <v>169</v>
      </c>
      <c r="N736" t="n">
        <v>3</v>
      </c>
      <c r="O736" t="n">
        <v>1</v>
      </c>
      <c r="P736" t="n">
        <v>4</v>
      </c>
      <c r="W736" t="n">
        <v>8</v>
      </c>
      <c r="X736" t="n">
        <v>8</v>
      </c>
      <c r="Y736" t="n">
        <v>0.015</v>
      </c>
      <c r="Z736" t="n">
        <v>1</v>
      </c>
      <c r="AA736" t="n">
        <v>16</v>
      </c>
    </row>
    <row r="737">
      <c r="A737" t="n">
        <v>2021</v>
      </c>
      <c r="B737" t="n">
        <v>6</v>
      </c>
      <c r="C737" t="inlineStr">
        <is>
          <t>Eu150</t>
        </is>
      </c>
      <c r="D737" t="n">
        <v>273</v>
      </c>
      <c r="E737" t="inlineStr">
        <is>
          <t>صندوق سمك 25 ك بني سويف</t>
        </is>
      </c>
      <c r="F737" t="inlineStr">
        <is>
          <t>FM000B25000000</t>
        </is>
      </c>
      <c r="G737" t="n">
        <v>524.52</v>
      </c>
      <c r="H737" t="n">
        <v>603.48</v>
      </c>
      <c r="I737" t="n">
        <v>586.2</v>
      </c>
      <c r="J737" t="n">
        <v>93</v>
      </c>
      <c r="K737" t="n">
        <v>116</v>
      </c>
      <c r="L737" t="n">
        <v>79</v>
      </c>
      <c r="M737" t="n">
        <v>136</v>
      </c>
      <c r="N737" t="n">
        <v>2</v>
      </c>
      <c r="P737" t="n">
        <v>3</v>
      </c>
      <c r="W737" t="n">
        <v>4</v>
      </c>
      <c r="X737" t="n">
        <v>790</v>
      </c>
      <c r="Y737" t="n">
        <v>0.015</v>
      </c>
      <c r="Z737" t="n">
        <v>1</v>
      </c>
      <c r="AA737" t="n">
        <v>16</v>
      </c>
    </row>
    <row r="738">
      <c r="A738" t="n">
        <v>2021</v>
      </c>
      <c r="B738" t="n">
        <v>6</v>
      </c>
      <c r="C738" t="inlineStr">
        <is>
          <t>Eu150</t>
        </is>
      </c>
      <c r="D738" t="n">
        <v>271</v>
      </c>
      <c r="E738" t="inlineStr">
        <is>
          <t>صندوق سمك 5ك بنى سويف</t>
        </is>
      </c>
      <c r="F738" t="inlineStr">
        <is>
          <t>FM000B05000000</t>
        </is>
      </c>
      <c r="G738" t="n">
        <v>149.73</v>
      </c>
      <c r="H738" t="n">
        <v>172.27</v>
      </c>
      <c r="I738" t="n">
        <v>167</v>
      </c>
      <c r="J738" t="n">
        <v>151</v>
      </c>
      <c r="K738" t="n">
        <v>95</v>
      </c>
      <c r="L738" t="n">
        <v>156</v>
      </c>
      <c r="M738" t="n">
        <v>93</v>
      </c>
      <c r="N738" t="n">
        <v>3</v>
      </c>
      <c r="O738" t="n">
        <v>2</v>
      </c>
      <c r="P738" t="n">
        <v>3</v>
      </c>
      <c r="W738" t="n">
        <v>8</v>
      </c>
      <c r="X738" t="n">
        <v>2958</v>
      </c>
      <c r="Y738" t="n">
        <v>0.015</v>
      </c>
      <c r="Z738" t="n">
        <v>1</v>
      </c>
      <c r="AA738" t="n">
        <v>16</v>
      </c>
    </row>
    <row r="739">
      <c r="A739" t="n">
        <v>2021</v>
      </c>
      <c r="B739" t="n">
        <v>6</v>
      </c>
      <c r="C739" t="inlineStr">
        <is>
          <t>Eu150</t>
        </is>
      </c>
      <c r="D739" t="n">
        <v>93</v>
      </c>
      <c r="E739" t="inlineStr">
        <is>
          <t>فوم حمايه لوحه التحكم فيكتوريا CDAWP6090</t>
        </is>
      </c>
      <c r="F739" t="inlineStr">
        <is>
          <t>FMDAIIF2000000</t>
        </is>
      </c>
      <c r="G739" t="n">
        <v>54.87</v>
      </c>
      <c r="H739" t="n">
        <v>63.13</v>
      </c>
      <c r="I739" t="n">
        <v>59.3</v>
      </c>
      <c r="J739" t="n">
        <v>74</v>
      </c>
      <c r="K739" t="n">
        <v>97</v>
      </c>
      <c r="L739" t="n">
        <v>67</v>
      </c>
      <c r="M739" t="n">
        <v>107</v>
      </c>
      <c r="N739" t="n">
        <v>3</v>
      </c>
      <c r="O739" t="n">
        <v>3</v>
      </c>
      <c r="P739" t="n">
        <v>8</v>
      </c>
      <c r="W739" t="n">
        <v>14</v>
      </c>
      <c r="X739" t="n">
        <v>1148</v>
      </c>
      <c r="Y739" t="n">
        <v>0.015</v>
      </c>
      <c r="Z739" t="n">
        <v>1</v>
      </c>
      <c r="AA739" t="n">
        <v>16</v>
      </c>
    </row>
    <row r="740">
      <c r="A740" t="n">
        <v>2021</v>
      </c>
      <c r="B740" t="n">
        <v>6</v>
      </c>
      <c r="C740" t="inlineStr">
        <is>
          <t>Eu150</t>
        </is>
      </c>
      <c r="D740" t="n">
        <v>180</v>
      </c>
      <c r="E740" t="inlineStr">
        <is>
          <t>فوم دعامه 60*60</t>
        </is>
      </c>
      <c r="F740" t="inlineStr">
        <is>
          <t>FMDACI66060000</t>
        </is>
      </c>
      <c r="G740" t="n">
        <v>29.76</v>
      </c>
      <c r="H740" t="n">
        <v>34.24</v>
      </c>
      <c r="I740" t="n">
        <v>33.6</v>
      </c>
      <c r="J740" t="n">
        <v>168</v>
      </c>
      <c r="K740" t="n">
        <v>171</v>
      </c>
      <c r="L740" t="n">
        <v>209</v>
      </c>
      <c r="M740" t="n">
        <v>138</v>
      </c>
      <c r="N740" t="n">
        <v>8</v>
      </c>
      <c r="P740" t="n">
        <v>4</v>
      </c>
      <c r="W740" t="n">
        <v>12</v>
      </c>
      <c r="X740" t="n">
        <v>1312</v>
      </c>
      <c r="Y740" t="n">
        <v>0.02</v>
      </c>
      <c r="Z740" t="n">
        <v>1</v>
      </c>
      <c r="AA740" t="n">
        <v>22</v>
      </c>
    </row>
    <row r="741">
      <c r="A741" t="n">
        <v>2021</v>
      </c>
      <c r="B741" t="n">
        <v>6</v>
      </c>
      <c r="C741" t="inlineStr">
        <is>
          <t>Eu150</t>
        </is>
      </c>
      <c r="D741" t="n">
        <v>130</v>
      </c>
      <c r="E741" t="inlineStr">
        <is>
          <t>فوم كوش 152</t>
        </is>
      </c>
      <c r="F741" t="inlineStr">
        <is>
          <t>FMDACI51520000</t>
        </is>
      </c>
      <c r="G741" t="n">
        <v>11.16</v>
      </c>
      <c r="H741" t="n">
        <v>12.84</v>
      </c>
      <c r="I741" t="n">
        <v>12.9</v>
      </c>
      <c r="J741" t="n">
        <v>336</v>
      </c>
      <c r="K741" t="n">
        <v>96</v>
      </c>
      <c r="L741" t="n">
        <v>321</v>
      </c>
      <c r="M741" t="n">
        <v>101</v>
      </c>
      <c r="N741" t="n">
        <v>6</v>
      </c>
      <c r="O741" t="n">
        <v>6</v>
      </c>
      <c r="P741" t="n">
        <v>6</v>
      </c>
      <c r="W741" t="n">
        <v>18</v>
      </c>
      <c r="X741" t="n">
        <v>2818</v>
      </c>
      <c r="Y741" t="n">
        <v>0.02</v>
      </c>
      <c r="Z741" t="n">
        <v>1</v>
      </c>
      <c r="AA741" t="n">
        <v>18</v>
      </c>
    </row>
    <row r="742">
      <c r="A742" t="n">
        <v>2021</v>
      </c>
      <c r="B742" t="n">
        <v>6</v>
      </c>
      <c r="C742" t="inlineStr">
        <is>
          <t>Eu150</t>
        </is>
      </c>
      <c r="D742" t="n">
        <v>92</v>
      </c>
      <c r="E742" t="inlineStr">
        <is>
          <t>قاعده غساله فوم 4.3 سم PDAWP6058</t>
        </is>
      </c>
      <c r="F742" t="inlineStr">
        <is>
          <t>FMDAIIW0000000</t>
        </is>
      </c>
      <c r="G742" t="n">
        <v>335.73</v>
      </c>
      <c r="H742" t="n">
        <v>386.27</v>
      </c>
      <c r="I742" t="n">
        <v>370.7</v>
      </c>
      <c r="J742" t="n">
        <v>74</v>
      </c>
      <c r="K742" t="n">
        <v>97</v>
      </c>
      <c r="L742" t="n">
        <v>67</v>
      </c>
      <c r="M742" t="n">
        <v>107</v>
      </c>
      <c r="N742" t="n">
        <v>4</v>
      </c>
      <c r="O742" t="n">
        <v>2</v>
      </c>
      <c r="P742" t="n">
        <v>6</v>
      </c>
      <c r="W742" t="n">
        <v>12</v>
      </c>
      <c r="X742" t="n">
        <v>908</v>
      </c>
      <c r="Y742" t="n">
        <v>0.015</v>
      </c>
      <c r="Z742" t="n">
        <v>1</v>
      </c>
      <c r="AA742" t="n">
        <v>16</v>
      </c>
    </row>
    <row r="743">
      <c r="A743" t="n">
        <v>2021</v>
      </c>
      <c r="B743" t="n">
        <v>6</v>
      </c>
      <c r="C743" t="inlineStr">
        <is>
          <t>Eu150</t>
        </is>
      </c>
      <c r="D743" t="n">
        <v>609</v>
      </c>
      <c r="E743" t="inlineStr">
        <is>
          <t>قاعده فوم جديده- منلو</t>
        </is>
      </c>
      <c r="F743" t="inlineStr">
        <is>
          <t>FMMINI10000044</t>
        </is>
      </c>
      <c r="G743" t="n">
        <v>46.5</v>
      </c>
      <c r="H743" t="n">
        <v>53.5</v>
      </c>
      <c r="I743" t="n">
        <v>55.9</v>
      </c>
      <c r="J743" t="n">
        <v>90</v>
      </c>
      <c r="K743" t="n">
        <v>120</v>
      </c>
      <c r="L743" t="n">
        <v>91</v>
      </c>
      <c r="M743" t="n">
        <v>119</v>
      </c>
      <c r="N743" t="n">
        <v>7</v>
      </c>
      <c r="O743" t="n">
        <v>6</v>
      </c>
      <c r="P743" t="n">
        <v>4</v>
      </c>
      <c r="W743" t="n">
        <v>17</v>
      </c>
      <c r="X743" t="n">
        <v>1169</v>
      </c>
      <c r="Y743" t="n">
        <v>0.015</v>
      </c>
      <c r="Z743" t="n">
        <v>1</v>
      </c>
      <c r="AA743" t="n">
        <v>16</v>
      </c>
    </row>
    <row r="744">
      <c r="A744" t="n">
        <v>2021</v>
      </c>
      <c r="B744" t="n">
        <v>6</v>
      </c>
      <c r="C744" t="inlineStr">
        <is>
          <t>Eu150</t>
        </is>
      </c>
      <c r="D744" t="n">
        <v>607</v>
      </c>
      <c r="E744" t="inlineStr">
        <is>
          <t>مجموعه زوايا اماميه - منلو</t>
        </is>
      </c>
      <c r="F744" t="inlineStr">
        <is>
          <t>FMMINI20000042</t>
        </is>
      </c>
      <c r="G744" t="n">
        <v>111.6</v>
      </c>
      <c r="H744" t="n">
        <v>128.4</v>
      </c>
      <c r="I744" t="n">
        <v>121</v>
      </c>
      <c r="J744" t="n">
        <v>90</v>
      </c>
      <c r="K744" t="n">
        <v>120</v>
      </c>
      <c r="L744" t="n">
        <v>91</v>
      </c>
      <c r="M744" t="n">
        <v>119</v>
      </c>
      <c r="N744" t="n">
        <v>4</v>
      </c>
      <c r="O744" t="n">
        <v>4</v>
      </c>
      <c r="P744" t="n">
        <v>4</v>
      </c>
      <c r="Q744" t="n">
        <v>8</v>
      </c>
      <c r="W744" t="n">
        <v>20</v>
      </c>
      <c r="X744" t="n">
        <v>1172</v>
      </c>
      <c r="Y744" t="n">
        <v>0.015</v>
      </c>
      <c r="Z744" t="n">
        <v>1</v>
      </c>
      <c r="AA744" t="n">
        <v>16</v>
      </c>
    </row>
    <row r="745">
      <c r="A745" t="n">
        <v>2021</v>
      </c>
      <c r="B745" t="n">
        <v>6</v>
      </c>
      <c r="C745" t="inlineStr">
        <is>
          <t>Eu150</t>
        </is>
      </c>
      <c r="D745" t="n">
        <v>608</v>
      </c>
      <c r="E745" t="inlineStr">
        <is>
          <t>مجموعه زوايا فوم خلفيه- منلو</t>
        </is>
      </c>
      <c r="F745" t="inlineStr">
        <is>
          <t>FMMINI30000043</t>
        </is>
      </c>
      <c r="G745" t="n">
        <v>102.3</v>
      </c>
      <c r="H745" t="n">
        <v>117.7</v>
      </c>
      <c r="I745" t="n">
        <v>103.6</v>
      </c>
      <c r="J745" t="n">
        <v>90</v>
      </c>
      <c r="K745" t="n">
        <v>120</v>
      </c>
      <c r="L745" t="n">
        <v>91</v>
      </c>
      <c r="M745" t="n">
        <v>119</v>
      </c>
      <c r="N745" t="n">
        <v>4</v>
      </c>
      <c r="O745" t="n">
        <v>4</v>
      </c>
      <c r="P745" t="n">
        <v>4</v>
      </c>
      <c r="Q745" t="n">
        <v>8</v>
      </c>
      <c r="W745" t="n">
        <v>20</v>
      </c>
      <c r="X745" t="n">
        <v>1172</v>
      </c>
      <c r="Y745" t="n">
        <v>0.015</v>
      </c>
      <c r="Z745" t="n">
        <v>1</v>
      </c>
      <c r="AA745" t="n">
        <v>16</v>
      </c>
    </row>
    <row r="746">
      <c r="A746" t="n">
        <v>2021</v>
      </c>
      <c r="B746" t="n">
        <v>6</v>
      </c>
      <c r="C746" t="inlineStr">
        <is>
          <t>Eu150</t>
        </is>
      </c>
      <c r="D746" t="n">
        <v>557</v>
      </c>
      <c r="F746" t="inlineStr">
        <is>
          <t>FMLGEI65UM7302</t>
        </is>
      </c>
      <c r="G746" t="n">
        <v>171.262</v>
      </c>
      <c r="H746" t="n">
        <v>194.922</v>
      </c>
      <c r="I746" t="n">
        <v>187.3</v>
      </c>
      <c r="J746" t="n">
        <v>20</v>
      </c>
      <c r="K746" t="n">
        <v>180</v>
      </c>
      <c r="L746" t="n">
        <v>20</v>
      </c>
      <c r="M746" t="n">
        <v>183</v>
      </c>
      <c r="N746" t="n">
        <v>2</v>
      </c>
      <c r="O746" t="n">
        <v>1</v>
      </c>
      <c r="P746" t="n">
        <v>2</v>
      </c>
      <c r="Q746" t="n">
        <v>1</v>
      </c>
      <c r="W746" t="n">
        <v>5</v>
      </c>
      <c r="X746" t="n">
        <v>101</v>
      </c>
      <c r="Y746" t="n">
        <v>0.015</v>
      </c>
      <c r="Z746" t="n">
        <v>0</v>
      </c>
      <c r="AA746" t="n">
        <v>16</v>
      </c>
    </row>
    <row r="747">
      <c r="A747" t="n">
        <v>2021</v>
      </c>
      <c r="B747" t="n">
        <v>6</v>
      </c>
      <c r="C747" t="inlineStr">
        <is>
          <t>Eu150R</t>
        </is>
      </c>
      <c r="D747" t="n">
        <v>49</v>
      </c>
      <c r="E747" t="inlineStr">
        <is>
          <t xml:space="preserve"> LgWashing machine (Cover)</t>
        </is>
      </c>
      <c r="F747" t="inlineStr">
        <is>
          <t>FMLGEI20000000</t>
        </is>
      </c>
      <c r="G747" t="n">
        <v>95.5</v>
      </c>
      <c r="H747" t="n">
        <v>104.5</v>
      </c>
      <c r="I747" t="n">
        <v>101.7</v>
      </c>
      <c r="J747" t="n">
        <v>101</v>
      </c>
      <c r="K747" t="n">
        <v>107</v>
      </c>
      <c r="L747" t="n">
        <v>58</v>
      </c>
      <c r="M747" t="n">
        <v>125</v>
      </c>
      <c r="N747" t="n">
        <v>54</v>
      </c>
      <c r="O747" t="n">
        <v>34</v>
      </c>
      <c r="P747" t="n">
        <v>40</v>
      </c>
      <c r="W747" t="n">
        <v>128</v>
      </c>
      <c r="X747" t="n">
        <v>12812</v>
      </c>
      <c r="Y747" t="n">
        <v>0.015</v>
      </c>
      <c r="Z747" t="n">
        <v>8</v>
      </c>
      <c r="AA747" t="n">
        <v>18</v>
      </c>
    </row>
    <row r="748">
      <c r="A748" t="n">
        <v>2021</v>
      </c>
      <c r="B748" t="n">
        <v>6</v>
      </c>
      <c r="C748" t="inlineStr">
        <is>
          <t>Eu150R</t>
        </is>
      </c>
      <c r="D748" t="n">
        <v>661</v>
      </c>
      <c r="E748" t="inlineStr">
        <is>
          <t xml:space="preserve"> MFZ67207201 75UP77Side</t>
        </is>
      </c>
      <c r="F748" t="inlineStr">
        <is>
          <t>FMLGEI475UP770</t>
        </is>
      </c>
      <c r="G748" t="n">
        <v>129.858</v>
      </c>
      <c r="H748" t="n">
        <v>147.798</v>
      </c>
      <c r="I748" t="n">
        <v>143.2</v>
      </c>
      <c r="J748" t="n">
        <v>20</v>
      </c>
      <c r="K748" t="n">
        <v>180</v>
      </c>
      <c r="L748" t="n">
        <v>20</v>
      </c>
      <c r="M748" t="n">
        <v>184</v>
      </c>
      <c r="N748" t="n">
        <v>6</v>
      </c>
      <c r="O748" t="n">
        <v>4</v>
      </c>
      <c r="P748" t="n">
        <v>4</v>
      </c>
      <c r="Q748" t="n">
        <v>0</v>
      </c>
      <c r="R748" t="n">
        <v>1</v>
      </c>
      <c r="W748" t="n">
        <v>16</v>
      </c>
      <c r="X748" t="n">
        <v>1546</v>
      </c>
      <c r="Y748" t="n">
        <v>0.015</v>
      </c>
      <c r="Z748" t="n">
        <v>3</v>
      </c>
      <c r="AA748" t="n">
        <v>16</v>
      </c>
    </row>
    <row r="749">
      <c r="A749" t="n">
        <v>2021</v>
      </c>
      <c r="B749" t="n">
        <v>6</v>
      </c>
      <c r="C749" t="inlineStr">
        <is>
          <t>Eu150R</t>
        </is>
      </c>
      <c r="D749" t="n">
        <v>449</v>
      </c>
      <c r="E749" t="inlineStr">
        <is>
          <t>FRONT 43LM63</t>
        </is>
      </c>
      <c r="F749" t="inlineStr">
        <is>
          <t>FMLGEI43LM63FR</t>
        </is>
      </c>
      <c r="G749" t="n">
        <v>40.986</v>
      </c>
      <c r="H749" t="n">
        <v>50.048</v>
      </c>
      <c r="I749" t="n">
        <v>50.7</v>
      </c>
      <c r="J749" t="n">
        <v>108</v>
      </c>
      <c r="K749" t="n">
        <v>100</v>
      </c>
      <c r="L749" t="n">
        <v>112</v>
      </c>
      <c r="M749" t="n">
        <v>97</v>
      </c>
      <c r="N749" t="n">
        <v>33</v>
      </c>
      <c r="O749" t="n">
        <v>23</v>
      </c>
      <c r="P749" t="n">
        <v>28</v>
      </c>
      <c r="R749" t="n">
        <v>3</v>
      </c>
      <c r="W749" t="n">
        <v>87</v>
      </c>
      <c r="X749" t="n">
        <v>6387</v>
      </c>
      <c r="Y749" t="n">
        <v>0.015</v>
      </c>
      <c r="Z749" t="n">
        <v>4</v>
      </c>
      <c r="AA749" t="n">
        <v>16</v>
      </c>
    </row>
    <row r="750">
      <c r="A750" t="n">
        <v>2021</v>
      </c>
      <c r="B750" t="n">
        <v>6</v>
      </c>
      <c r="C750" t="inlineStr">
        <is>
          <t>Eu150R</t>
        </is>
      </c>
      <c r="D750" t="n">
        <v>556</v>
      </c>
      <c r="E750" t="inlineStr">
        <is>
          <t>LG 65 UM 73 top&amp;bottom</t>
        </is>
      </c>
      <c r="F750" t="inlineStr">
        <is>
          <t>FMLGEI65UM7301</t>
        </is>
      </c>
      <c r="G750" t="n">
        <v>1003.106</v>
      </c>
      <c r="H750" t="n">
        <v>1141.686</v>
      </c>
      <c r="I750" t="n">
        <v>1056.7</v>
      </c>
      <c r="J750" t="n">
        <v>20</v>
      </c>
      <c r="K750" t="n">
        <v>180</v>
      </c>
      <c r="L750" t="n">
        <v>20</v>
      </c>
      <c r="M750" t="n">
        <v>180</v>
      </c>
      <c r="N750" t="n">
        <v>2</v>
      </c>
      <c r="O750" t="n">
        <v>2</v>
      </c>
      <c r="P750" t="n">
        <v>3</v>
      </c>
      <c r="R750" t="n">
        <v>0</v>
      </c>
      <c r="W750" t="n">
        <v>7</v>
      </c>
      <c r="X750" t="n">
        <v>271</v>
      </c>
      <c r="Y750" t="n">
        <v>0.015</v>
      </c>
      <c r="Z750" t="n">
        <v>2</v>
      </c>
      <c r="AA750" t="n">
        <v>16</v>
      </c>
    </row>
    <row r="751">
      <c r="A751" t="n">
        <v>2021</v>
      </c>
      <c r="B751" t="n">
        <v>6</v>
      </c>
      <c r="C751" t="inlineStr">
        <is>
          <t>Eu150R</t>
        </is>
      </c>
      <c r="D751" t="n">
        <v>437</v>
      </c>
      <c r="E751" t="inlineStr">
        <is>
          <t xml:space="preserve">LG32LM55/LM63 </t>
        </is>
      </c>
      <c r="F751" t="inlineStr">
        <is>
          <t>FMLGEI32LM5563</t>
        </is>
      </c>
      <c r="G751" t="n">
        <v>158.088</v>
      </c>
      <c r="H751" t="n">
        <v>179.928</v>
      </c>
      <c r="I751" t="n">
        <v>177.2</v>
      </c>
      <c r="J751" t="n">
        <v>120</v>
      </c>
      <c r="K751" t="n">
        <v>120</v>
      </c>
      <c r="L751" t="n">
        <v>106</v>
      </c>
      <c r="M751" t="n">
        <v>137</v>
      </c>
      <c r="N751" t="n">
        <v>15</v>
      </c>
      <c r="O751" t="n">
        <v>7</v>
      </c>
      <c r="P751" t="n">
        <v>12</v>
      </c>
      <c r="W751" t="n">
        <v>33</v>
      </c>
      <c r="X751" t="n">
        <v>2308</v>
      </c>
      <c r="Y751" t="n">
        <v>0.015</v>
      </c>
      <c r="Z751" t="n">
        <v>2</v>
      </c>
      <c r="AA751" t="n">
        <v>16</v>
      </c>
    </row>
    <row r="752">
      <c r="A752" t="n">
        <v>2021</v>
      </c>
      <c r="B752" t="n">
        <v>6</v>
      </c>
      <c r="C752" t="inlineStr">
        <is>
          <t>Eu150R</t>
        </is>
      </c>
      <c r="D752" t="n">
        <v>438</v>
      </c>
      <c r="E752" t="inlineStr">
        <is>
          <t xml:space="preserve">LG43LM63/UM73 </t>
        </is>
      </c>
      <c r="F752" t="inlineStr">
        <is>
          <t>FMLGEI43LM6373</t>
        </is>
      </c>
      <c r="G752" t="n">
        <v>315.235</v>
      </c>
      <c r="H752" t="n">
        <v>358.785</v>
      </c>
      <c r="I752" t="n">
        <v>348.3</v>
      </c>
      <c r="J752" t="n">
        <v>67</v>
      </c>
      <c r="K752" t="n">
        <v>161</v>
      </c>
      <c r="L752" t="n">
        <v>65</v>
      </c>
      <c r="M752" t="n">
        <v>166</v>
      </c>
      <c r="N752" t="n">
        <v>1</v>
      </c>
      <c r="R752" t="n">
        <v>3</v>
      </c>
      <c r="W752" t="n">
        <v>4</v>
      </c>
      <c r="X752" t="n">
        <v>640</v>
      </c>
      <c r="Y752" t="n">
        <v>0.015</v>
      </c>
      <c r="Z752" t="n">
        <v>1</v>
      </c>
      <c r="AA752" t="n">
        <v>16</v>
      </c>
    </row>
    <row r="753">
      <c r="A753" t="n">
        <v>2021</v>
      </c>
      <c r="B753" t="n">
        <v>6</v>
      </c>
      <c r="C753" t="inlineStr">
        <is>
          <t>Eu150R</t>
        </is>
      </c>
      <c r="D753" t="n">
        <v>670</v>
      </c>
      <c r="E753" t="inlineStr">
        <is>
          <t>LG43UP77</t>
        </is>
      </c>
      <c r="F753" t="inlineStr">
        <is>
          <t>FMLGEI043UP770</t>
        </is>
      </c>
      <c r="G753" t="n">
        <v>280.418</v>
      </c>
      <c r="H753" t="n">
        <v>319.158</v>
      </c>
      <c r="J753" t="n">
        <v>96</v>
      </c>
      <c r="K753" t="n">
        <v>150</v>
      </c>
      <c r="X753" t="n">
        <v>132</v>
      </c>
      <c r="Y753" t="n">
        <v>0.015</v>
      </c>
      <c r="Z753" t="n">
        <v>1</v>
      </c>
      <c r="AA753" t="n">
        <v>16</v>
      </c>
    </row>
    <row r="754">
      <c r="A754" t="n">
        <v>2021</v>
      </c>
      <c r="B754" t="n">
        <v>6</v>
      </c>
      <c r="C754" t="inlineStr">
        <is>
          <t>Eu150R</t>
        </is>
      </c>
      <c r="D754" t="n">
        <v>669</v>
      </c>
      <c r="E754" t="inlineStr">
        <is>
          <t>LG65UP77_TB</t>
        </is>
      </c>
      <c r="F754" t="inlineStr">
        <is>
          <t>FMLGEI065UP770</t>
        </is>
      </c>
      <c r="G754" t="n">
        <v>897.7140000000001</v>
      </c>
      <c r="H754" t="n">
        <v>1021.734</v>
      </c>
      <c r="I754" t="n">
        <v>938.5</v>
      </c>
      <c r="J754" t="n">
        <v>40</v>
      </c>
      <c r="K754" t="n">
        <v>180</v>
      </c>
      <c r="L754" t="n">
        <v>31</v>
      </c>
      <c r="M754" t="n">
        <v>230</v>
      </c>
      <c r="N754" t="n">
        <v>5</v>
      </c>
      <c r="O754" t="n">
        <v>6</v>
      </c>
      <c r="P754" t="n">
        <v>8</v>
      </c>
      <c r="W754" t="n">
        <v>19</v>
      </c>
      <c r="X754" t="n">
        <v>1183</v>
      </c>
      <c r="Y754" t="n">
        <v>0.015</v>
      </c>
      <c r="Z754" t="n">
        <v>2</v>
      </c>
      <c r="AA754" t="n">
        <v>16</v>
      </c>
    </row>
    <row r="755">
      <c r="A755" t="n">
        <v>2021</v>
      </c>
      <c r="B755" t="n">
        <v>6</v>
      </c>
      <c r="C755" t="inlineStr">
        <is>
          <t>Eu150R</t>
        </is>
      </c>
      <c r="D755" t="n">
        <v>50</v>
      </c>
      <c r="E755" t="inlineStr">
        <is>
          <t>LgWashing machine (Angels)</t>
        </is>
      </c>
      <c r="F755" t="inlineStr">
        <is>
          <t>FMLGEI40000000</t>
        </is>
      </c>
      <c r="G755" t="n">
        <v>51.57</v>
      </c>
      <c r="H755" t="n">
        <v>56.43</v>
      </c>
      <c r="I755" t="n">
        <v>54.5</v>
      </c>
      <c r="J755" t="n">
        <v>101</v>
      </c>
      <c r="K755" t="n">
        <v>107</v>
      </c>
      <c r="L755" t="n">
        <v>60</v>
      </c>
      <c r="M755" t="n">
        <v>122</v>
      </c>
      <c r="N755" t="n">
        <v>62</v>
      </c>
      <c r="O755" t="n">
        <v>21</v>
      </c>
      <c r="P755" t="n">
        <v>42</v>
      </c>
      <c r="Q755" t="n">
        <v>5</v>
      </c>
      <c r="R755" t="n">
        <v>2</v>
      </c>
      <c r="W755" t="n">
        <v>132</v>
      </c>
      <c r="X755" t="n">
        <v>12816</v>
      </c>
      <c r="Y755" t="n">
        <v>0.015</v>
      </c>
      <c r="Z755" t="n">
        <v>8</v>
      </c>
      <c r="AA755" t="n">
        <v>18</v>
      </c>
    </row>
    <row r="756">
      <c r="A756" t="n">
        <v>2021</v>
      </c>
      <c r="B756" t="n">
        <v>6</v>
      </c>
      <c r="C756" t="inlineStr">
        <is>
          <t>Eu150R</t>
        </is>
      </c>
      <c r="D756" t="n">
        <v>122</v>
      </c>
      <c r="E756" t="inlineStr">
        <is>
          <t>LgWashing Mashine Base</t>
        </is>
      </c>
      <c r="F756" t="inlineStr">
        <is>
          <t>FMLGEI1000000</t>
        </is>
      </c>
      <c r="G756" t="n">
        <v>267.4</v>
      </c>
      <c r="H756" t="n">
        <v>292.6</v>
      </c>
      <c r="I756" t="n">
        <v>276.6</v>
      </c>
      <c r="J756" t="n">
        <v>63</v>
      </c>
      <c r="K756" t="n">
        <v>115</v>
      </c>
      <c r="L756" t="n">
        <v>55</v>
      </c>
      <c r="M756" t="n">
        <v>132</v>
      </c>
      <c r="N756" t="n">
        <v>7</v>
      </c>
      <c r="O756" t="n">
        <v>6</v>
      </c>
      <c r="P756" t="n">
        <v>5</v>
      </c>
      <c r="W756" t="n">
        <v>18</v>
      </c>
      <c r="X756" t="n">
        <v>818</v>
      </c>
      <c r="Y756" t="n">
        <v>0.015</v>
      </c>
      <c r="Z756" t="n">
        <v>2</v>
      </c>
      <c r="AA756" t="n">
        <v>22</v>
      </c>
    </row>
    <row r="757">
      <c r="A757" t="n">
        <v>2021</v>
      </c>
      <c r="B757" t="n">
        <v>6</v>
      </c>
      <c r="C757" t="inlineStr">
        <is>
          <t>Eu150R</t>
        </is>
      </c>
      <c r="D757" t="n">
        <v>674</v>
      </c>
      <c r="E757" t="inlineStr">
        <is>
          <t>LgWashing Mashine Base (VIVACHE)</t>
        </is>
      </c>
      <c r="F757" t="inlineStr">
        <is>
          <t>FMLGEI10000000</t>
        </is>
      </c>
      <c r="G757" t="n">
        <v>240.896</v>
      </c>
      <c r="H757" t="n">
        <v>274.176</v>
      </c>
      <c r="J757" t="n">
        <v>40</v>
      </c>
      <c r="K757" t="n">
        <v>180</v>
      </c>
      <c r="X757" t="n">
        <v>1300</v>
      </c>
      <c r="Y757" t="n">
        <v>0.015</v>
      </c>
      <c r="Z757" t="n">
        <v>2</v>
      </c>
      <c r="AA757" t="n">
        <v>22</v>
      </c>
    </row>
    <row r="758">
      <c r="A758" t="n">
        <v>2021</v>
      </c>
      <c r="B758" t="n">
        <v>6</v>
      </c>
      <c r="C758" t="inlineStr">
        <is>
          <t>Eu150R</t>
        </is>
      </c>
      <c r="D758" t="n">
        <v>660</v>
      </c>
      <c r="E758" t="inlineStr">
        <is>
          <t>MFZ67207201 75UP77 TOP-BOTTOM</t>
        </is>
      </c>
      <c r="F758" t="inlineStr">
        <is>
          <t>FMLGEI075UP770</t>
        </is>
      </c>
      <c r="G758" t="n">
        <v>1190.365</v>
      </c>
      <c r="H758" t="n">
        <v>1354.815</v>
      </c>
      <c r="I758" t="n">
        <v>955.6</v>
      </c>
      <c r="J758" t="n">
        <v>20</v>
      </c>
      <c r="K758" t="n">
        <v>180</v>
      </c>
      <c r="L758" t="n">
        <v>20</v>
      </c>
      <c r="M758" t="n">
        <v>184</v>
      </c>
      <c r="N758" t="n">
        <v>7</v>
      </c>
      <c r="O758" t="n">
        <v>5</v>
      </c>
      <c r="P758" t="n">
        <v>4</v>
      </c>
      <c r="Q758" t="n">
        <v>0</v>
      </c>
      <c r="R758" t="n">
        <v>1</v>
      </c>
      <c r="W758" t="n">
        <v>18</v>
      </c>
      <c r="X758" t="n">
        <v>1548</v>
      </c>
      <c r="Y758" t="n">
        <v>0.015</v>
      </c>
      <c r="Z758" t="n">
        <v>3</v>
      </c>
      <c r="AA758" t="n">
        <v>16</v>
      </c>
    </row>
    <row r="759">
      <c r="A759" t="n">
        <v>2021</v>
      </c>
      <c r="B759" t="n">
        <v>6</v>
      </c>
      <c r="C759" t="inlineStr">
        <is>
          <t>Eu150R</t>
        </is>
      </c>
      <c r="D759" t="n">
        <v>658</v>
      </c>
      <c r="E759" t="inlineStr">
        <is>
          <t>PDFRP2122 كفر 70 شمال</t>
        </is>
      </c>
      <c r="F759" t="inlineStr">
        <is>
          <t>FMCFII7LRP2122</t>
        </is>
      </c>
      <c r="G759" t="n">
        <v>83.7</v>
      </c>
      <c r="H759" t="n">
        <v>96.3</v>
      </c>
      <c r="J759" t="n">
        <v>60</v>
      </c>
      <c r="K759" t="n">
        <v>180</v>
      </c>
      <c r="X759" t="n">
        <v>400</v>
      </c>
      <c r="Y759" t="n">
        <v>0.02</v>
      </c>
      <c r="Z759" t="n">
        <v>1</v>
      </c>
      <c r="AA759" t="n">
        <v>20</v>
      </c>
    </row>
    <row r="760">
      <c r="A760" t="n">
        <v>2021</v>
      </c>
      <c r="B760" t="n">
        <v>6</v>
      </c>
      <c r="C760" t="inlineStr">
        <is>
          <t>Eu150R</t>
        </is>
      </c>
      <c r="D760" t="n">
        <v>656</v>
      </c>
      <c r="E760" t="inlineStr">
        <is>
          <t>PDFRP2123 قاعده 70 شمال</t>
        </is>
      </c>
      <c r="F760" t="inlineStr">
        <is>
          <t>FMCFII1LRP2123</t>
        </is>
      </c>
      <c r="G760" t="n">
        <v>137.64</v>
      </c>
      <c r="H760" t="n">
        <v>158.36</v>
      </c>
      <c r="J760" t="n">
        <v>60</v>
      </c>
      <c r="K760" t="n">
        <v>180</v>
      </c>
      <c r="X760" t="n">
        <v>500</v>
      </c>
      <c r="Y760" t="n">
        <v>0.02</v>
      </c>
      <c r="Z760" t="n">
        <v>1</v>
      </c>
      <c r="AA760" t="n">
        <v>20</v>
      </c>
    </row>
    <row r="761">
      <c r="A761" t="n">
        <v>2021</v>
      </c>
      <c r="B761" t="n">
        <v>6</v>
      </c>
      <c r="C761" t="inlineStr">
        <is>
          <t>Eu150R</t>
        </is>
      </c>
      <c r="D761" t="n">
        <v>657</v>
      </c>
      <c r="E761" t="inlineStr">
        <is>
          <t>PDFRP2124 كفر 70 يمين</t>
        </is>
      </c>
      <c r="F761" t="inlineStr">
        <is>
          <t>FMCFII7RRP2124</t>
        </is>
      </c>
      <c r="G761" t="n">
        <v>83.7</v>
      </c>
      <c r="H761" t="n">
        <v>96.3</v>
      </c>
      <c r="J761" t="n">
        <v>60</v>
      </c>
      <c r="K761" t="n">
        <v>180</v>
      </c>
      <c r="X761" t="n">
        <v>400</v>
      </c>
      <c r="Y761" t="n">
        <v>0.02</v>
      </c>
      <c r="Z761" t="n">
        <v>1</v>
      </c>
      <c r="AA761" t="n">
        <v>20</v>
      </c>
    </row>
    <row r="762">
      <c r="A762" t="n">
        <v>2021</v>
      </c>
      <c r="B762" t="n">
        <v>6</v>
      </c>
      <c r="C762" t="inlineStr">
        <is>
          <t>Eu150R</t>
        </is>
      </c>
      <c r="D762" t="n">
        <v>655</v>
      </c>
      <c r="E762" t="inlineStr">
        <is>
          <t>PDFRP2125 قاعده 70 يمين</t>
        </is>
      </c>
      <c r="F762" t="inlineStr">
        <is>
          <t>FMCFII1RRP2125</t>
        </is>
      </c>
      <c r="G762" t="n">
        <v>137.64</v>
      </c>
      <c r="H762" t="n">
        <v>158.36</v>
      </c>
      <c r="J762" t="n">
        <v>60</v>
      </c>
      <c r="K762" t="n">
        <v>180</v>
      </c>
      <c r="X762" t="n">
        <v>500</v>
      </c>
      <c r="Y762" t="n">
        <v>0.02</v>
      </c>
      <c r="Z762" t="n">
        <v>1</v>
      </c>
      <c r="AA762" t="n">
        <v>20</v>
      </c>
    </row>
    <row r="763">
      <c r="A763" t="n">
        <v>2021</v>
      </c>
      <c r="B763" t="n">
        <v>6</v>
      </c>
      <c r="C763" t="inlineStr">
        <is>
          <t>Eu150R</t>
        </is>
      </c>
      <c r="D763" t="n">
        <v>281</v>
      </c>
      <c r="E763" t="inlineStr">
        <is>
          <t>صندوق 10 ك فلات ك 18 بدون بادج</t>
        </is>
      </c>
      <c r="F763" t="inlineStr">
        <is>
          <t>FM000B10180000</t>
        </is>
      </c>
      <c r="G763" t="n">
        <v>265.05</v>
      </c>
      <c r="H763" t="n">
        <v>304.95</v>
      </c>
      <c r="I763" t="n">
        <v>316</v>
      </c>
      <c r="J763" t="n">
        <v>120</v>
      </c>
      <c r="K763" t="n">
        <v>120</v>
      </c>
      <c r="L763" t="n">
        <v>106</v>
      </c>
      <c r="M763" t="n">
        <v>137</v>
      </c>
      <c r="N763" t="n">
        <v>8</v>
      </c>
      <c r="O763" t="n">
        <v>4</v>
      </c>
      <c r="P763" t="n">
        <v>8</v>
      </c>
      <c r="W763" t="n">
        <v>19</v>
      </c>
      <c r="X763" t="n">
        <v>3281</v>
      </c>
      <c r="Y763" t="n">
        <v>0.015</v>
      </c>
      <c r="Z763" t="n">
        <v>3</v>
      </c>
      <c r="AA763" t="n">
        <v>18</v>
      </c>
    </row>
    <row r="764">
      <c r="A764" t="n">
        <v>2021</v>
      </c>
      <c r="B764" t="n">
        <v>6</v>
      </c>
      <c r="C764" t="inlineStr">
        <is>
          <t>Eu150R</t>
        </is>
      </c>
      <c r="D764" t="n">
        <v>280</v>
      </c>
      <c r="E764" t="inlineStr">
        <is>
          <t>صندوق سمك 10بنى سويف</t>
        </is>
      </c>
      <c r="F764" t="inlineStr">
        <is>
          <t>FM000B10000000</t>
        </is>
      </c>
      <c r="G764" t="n">
        <v>300.39</v>
      </c>
      <c r="H764" t="n">
        <v>345.61</v>
      </c>
      <c r="I764" t="n">
        <v>341.8</v>
      </c>
      <c r="J764" t="n">
        <v>105</v>
      </c>
      <c r="K764" t="n">
        <v>103</v>
      </c>
      <c r="L764" t="n">
        <v>100</v>
      </c>
      <c r="M764" t="n">
        <v>109</v>
      </c>
      <c r="N764" t="n">
        <v>12</v>
      </c>
      <c r="O764" t="n">
        <v>3</v>
      </c>
      <c r="P764" t="n">
        <v>6</v>
      </c>
      <c r="R764" t="n">
        <v>2</v>
      </c>
      <c r="W764" t="n">
        <v>22</v>
      </c>
      <c r="X764" t="n">
        <v>4167</v>
      </c>
      <c r="Y764" t="n">
        <v>0.015</v>
      </c>
      <c r="Z764" t="n">
        <v>3</v>
      </c>
      <c r="AA764" t="n">
        <v>16</v>
      </c>
    </row>
    <row r="765">
      <c r="A765" t="n">
        <v>2021</v>
      </c>
      <c r="B765" t="n">
        <v>6</v>
      </c>
      <c r="C765" t="inlineStr">
        <is>
          <t>Eu150R</t>
        </is>
      </c>
      <c r="D765" t="n">
        <v>168</v>
      </c>
      <c r="E765" t="inlineStr">
        <is>
          <t>صندوق سمك 25 ك</t>
        </is>
      </c>
      <c r="F765" t="inlineStr">
        <is>
          <t>FMBOXI25000000</t>
        </is>
      </c>
      <c r="G765" t="n">
        <v>575.67</v>
      </c>
      <c r="H765" t="n">
        <v>662.33</v>
      </c>
      <c r="I765" t="n">
        <v>637.6</v>
      </c>
      <c r="J765" t="n">
        <v>90</v>
      </c>
      <c r="K765" t="n">
        <v>116</v>
      </c>
      <c r="L765" t="n">
        <v>75</v>
      </c>
      <c r="M765" t="n">
        <v>144</v>
      </c>
      <c r="N765" t="n">
        <v>6</v>
      </c>
      <c r="O765" t="n">
        <v>2</v>
      </c>
      <c r="P765" t="n">
        <v>5</v>
      </c>
      <c r="Q765" t="n">
        <v>2</v>
      </c>
      <c r="W765" t="n">
        <v>15</v>
      </c>
      <c r="X765" t="n">
        <v>2217</v>
      </c>
      <c r="Y765" t="n">
        <v>0.015</v>
      </c>
      <c r="Z765" t="n">
        <v>3</v>
      </c>
      <c r="AA765" t="n">
        <v>18</v>
      </c>
    </row>
    <row r="766">
      <c r="A766" t="n">
        <v>2021</v>
      </c>
      <c r="B766" t="n">
        <v>6</v>
      </c>
      <c r="C766" t="inlineStr">
        <is>
          <t>Eu150R</t>
        </is>
      </c>
      <c r="D766" t="n">
        <v>273</v>
      </c>
      <c r="E766" t="inlineStr">
        <is>
          <t>صندوق سمك 25 ك بني سويف</t>
        </is>
      </c>
      <c r="F766" t="inlineStr">
        <is>
          <t>FM000B25000000</t>
        </is>
      </c>
      <c r="G766" t="n">
        <v>524.52</v>
      </c>
      <c r="H766" t="n">
        <v>603.48</v>
      </c>
      <c r="I766" t="n">
        <v>590.4</v>
      </c>
      <c r="J766" t="n">
        <v>93</v>
      </c>
      <c r="K766" t="n">
        <v>116</v>
      </c>
      <c r="L766" t="n">
        <v>78</v>
      </c>
      <c r="M766" t="n">
        <v>139</v>
      </c>
      <c r="N766" t="n">
        <v>11</v>
      </c>
      <c r="O766" t="n">
        <v>7</v>
      </c>
      <c r="P766" t="n">
        <v>6</v>
      </c>
      <c r="Q766" t="n">
        <v>3</v>
      </c>
      <c r="R766" t="n">
        <v>2</v>
      </c>
      <c r="W766" t="n">
        <v>28</v>
      </c>
      <c r="X766" t="n">
        <v>3010</v>
      </c>
      <c r="Y766" t="n">
        <v>0.015</v>
      </c>
      <c r="Z766" t="n">
        <v>4</v>
      </c>
      <c r="AA766" t="n">
        <v>16</v>
      </c>
    </row>
    <row r="767">
      <c r="A767" t="n">
        <v>2021</v>
      </c>
      <c r="B767" t="n">
        <v>6</v>
      </c>
      <c r="C767" t="inlineStr">
        <is>
          <t>Eu150R</t>
        </is>
      </c>
      <c r="D767" t="n">
        <v>271</v>
      </c>
      <c r="E767" t="inlineStr">
        <is>
          <t>صندوق سمك 5ك بنى سويف</t>
        </is>
      </c>
      <c r="F767" t="inlineStr">
        <is>
          <t>FM000B05000000</t>
        </is>
      </c>
      <c r="G767" t="n">
        <v>149.73</v>
      </c>
      <c r="H767" t="n">
        <v>172.27</v>
      </c>
      <c r="I767" t="n">
        <v>163.5</v>
      </c>
      <c r="J767" t="n">
        <v>151</v>
      </c>
      <c r="K767" t="n">
        <v>95</v>
      </c>
      <c r="L767" t="n">
        <v>123</v>
      </c>
      <c r="M767" t="n">
        <v>118</v>
      </c>
      <c r="N767" t="n">
        <v>3</v>
      </c>
      <c r="O767" t="n">
        <v>1</v>
      </c>
      <c r="P767" t="n">
        <v>1</v>
      </c>
      <c r="Q767" t="n">
        <v>2</v>
      </c>
      <c r="W767" t="n">
        <v>7</v>
      </c>
      <c r="X767" t="n">
        <v>2463</v>
      </c>
      <c r="Y767" t="n">
        <v>0.015</v>
      </c>
      <c r="Z767" t="n">
        <v>2</v>
      </c>
      <c r="AA767" t="n">
        <v>16</v>
      </c>
    </row>
    <row r="768">
      <c r="A768" t="n">
        <v>2021</v>
      </c>
      <c r="B768" t="n">
        <v>6</v>
      </c>
      <c r="C768" t="inlineStr">
        <is>
          <t>Eu150R</t>
        </is>
      </c>
      <c r="D768" t="n">
        <v>254</v>
      </c>
      <c r="E768" t="inlineStr">
        <is>
          <t>طقم سخان بلونايل ذو 4 اطقم</t>
        </is>
      </c>
      <c r="F768" t="inlineStr">
        <is>
          <t>FMDAHI40000000</t>
        </is>
      </c>
      <c r="G768" t="n">
        <v>188.79</v>
      </c>
      <c r="H768" t="n">
        <v>217.21</v>
      </c>
      <c r="I768" t="n">
        <v>213.3</v>
      </c>
      <c r="J768" t="n">
        <v>88</v>
      </c>
      <c r="K768" t="n">
        <v>164</v>
      </c>
      <c r="L768" t="n">
        <v>104</v>
      </c>
      <c r="M768" t="n">
        <v>139</v>
      </c>
      <c r="N768" t="n">
        <v>23</v>
      </c>
      <c r="O768" t="n">
        <v>15</v>
      </c>
      <c r="P768" t="n">
        <v>15</v>
      </c>
      <c r="Q768" t="n">
        <v>4</v>
      </c>
      <c r="R768" t="n">
        <v>2</v>
      </c>
      <c r="W768" t="n">
        <v>59</v>
      </c>
      <c r="X768" t="n">
        <v>8579</v>
      </c>
      <c r="Y768" t="n">
        <v>0.02</v>
      </c>
      <c r="Z768" t="n">
        <v>4</v>
      </c>
      <c r="AA768" t="n">
        <v>16</v>
      </c>
    </row>
    <row r="769">
      <c r="A769" t="n">
        <v>2021</v>
      </c>
      <c r="B769" t="n">
        <v>6</v>
      </c>
      <c r="C769" t="inlineStr">
        <is>
          <t>Eu150R</t>
        </is>
      </c>
      <c r="D769" t="n">
        <v>104</v>
      </c>
      <c r="E769" t="inlineStr">
        <is>
          <t>فوم تغليف سفلى شمال 11قدم المعدل  PDFRP0146</t>
        </is>
      </c>
      <c r="F769" t="inlineStr">
        <is>
          <t>FMDAIIM5000000</t>
        </is>
      </c>
      <c r="G769" t="n">
        <v>82.77</v>
      </c>
      <c r="H769" t="n">
        <v>95.23</v>
      </c>
      <c r="I769" t="n">
        <v>86.90000000000001</v>
      </c>
      <c r="J769" t="n">
        <v>140</v>
      </c>
      <c r="K769" t="n">
        <v>103</v>
      </c>
      <c r="L769" t="n">
        <v>116</v>
      </c>
      <c r="M769" t="n">
        <v>124</v>
      </c>
      <c r="N769" t="n">
        <v>29</v>
      </c>
      <c r="O769" t="n">
        <v>17</v>
      </c>
      <c r="P769" t="n">
        <v>24</v>
      </c>
      <c r="Q769" t="n">
        <v>2</v>
      </c>
      <c r="W769" t="n">
        <v>72</v>
      </c>
      <c r="X769" t="n">
        <v>10764</v>
      </c>
      <c r="Y769" t="n">
        <v>0.015</v>
      </c>
      <c r="Z769" t="n">
        <v>5</v>
      </c>
      <c r="AA769" t="n">
        <v>18</v>
      </c>
    </row>
    <row r="770">
      <c r="A770" t="n">
        <v>2021</v>
      </c>
      <c r="B770" t="n">
        <v>6</v>
      </c>
      <c r="C770" t="inlineStr">
        <is>
          <t>Eu150R</t>
        </is>
      </c>
      <c r="D770" t="n">
        <v>103</v>
      </c>
      <c r="E770" t="inlineStr">
        <is>
          <t>فوم تغليف سفلى يمين 11قدم المعدل PDFRP0147</t>
        </is>
      </c>
      <c r="F770" t="inlineStr">
        <is>
          <t>FMDAIIM6000000</t>
        </is>
      </c>
      <c r="G770" t="n">
        <v>82.77</v>
      </c>
      <c r="H770" t="n">
        <v>95.23</v>
      </c>
      <c r="I770" t="n">
        <v>86.90000000000001</v>
      </c>
      <c r="J770" t="n">
        <v>140</v>
      </c>
      <c r="K770" t="n">
        <v>103</v>
      </c>
      <c r="L770" t="n">
        <v>116</v>
      </c>
      <c r="M770" t="n">
        <v>124</v>
      </c>
      <c r="N770" t="n">
        <v>29</v>
      </c>
      <c r="O770" t="n">
        <v>17</v>
      </c>
      <c r="P770" t="n">
        <v>24</v>
      </c>
      <c r="Q770" t="n">
        <v>2</v>
      </c>
      <c r="W770" t="n">
        <v>72</v>
      </c>
      <c r="X770" t="n">
        <v>10764</v>
      </c>
      <c r="Y770" t="n">
        <v>0.015</v>
      </c>
      <c r="Z770" t="n">
        <v>5</v>
      </c>
      <c r="AA770" t="n">
        <v>18</v>
      </c>
    </row>
    <row r="771">
      <c r="A771" t="n">
        <v>2021</v>
      </c>
      <c r="B771" t="n">
        <v>6</v>
      </c>
      <c r="C771" t="inlineStr">
        <is>
          <t>Eu150R</t>
        </is>
      </c>
      <c r="D771" t="n">
        <v>102</v>
      </c>
      <c r="E771" t="inlineStr">
        <is>
          <t>فوم تغليف علوى شمال امامى11قدم  PDFRP0144</t>
        </is>
      </c>
      <c r="F771" t="inlineStr">
        <is>
          <t>FMDAIIM3000000</t>
        </is>
      </c>
      <c r="G771" t="n">
        <v>18.6</v>
      </c>
      <c r="H771" t="n">
        <v>21.4</v>
      </c>
      <c r="I771" t="n">
        <v>21.1</v>
      </c>
      <c r="J771" t="n">
        <v>140</v>
      </c>
      <c r="K771" t="n">
        <v>103</v>
      </c>
      <c r="L771" t="n">
        <v>116</v>
      </c>
      <c r="M771" t="n">
        <v>124</v>
      </c>
      <c r="N771" t="n">
        <v>30</v>
      </c>
      <c r="O771" t="n">
        <v>11</v>
      </c>
      <c r="P771" t="n">
        <v>24</v>
      </c>
      <c r="Q771" t="n">
        <v>2</v>
      </c>
      <c r="W771" t="n">
        <v>67</v>
      </c>
      <c r="X771" t="n">
        <v>10759</v>
      </c>
      <c r="Y771" t="n">
        <v>0.015</v>
      </c>
      <c r="Z771" t="n">
        <v>5</v>
      </c>
      <c r="AA771" t="n">
        <v>18</v>
      </c>
    </row>
    <row r="772">
      <c r="A772" t="n">
        <v>2021</v>
      </c>
      <c r="B772" t="n">
        <v>6</v>
      </c>
      <c r="C772" t="inlineStr">
        <is>
          <t>Eu150R</t>
        </is>
      </c>
      <c r="D772" t="n">
        <v>101</v>
      </c>
      <c r="E772" t="inlineStr">
        <is>
          <t>فوم تغليف علوى شمال خلفى11قدم  PDFRP0145</t>
        </is>
      </c>
      <c r="F772" t="inlineStr">
        <is>
          <t>FMDAIIM4000000</t>
        </is>
      </c>
      <c r="G772" t="n">
        <v>18.6</v>
      </c>
      <c r="H772" t="n">
        <v>21.4</v>
      </c>
      <c r="I772" t="n">
        <v>21.1</v>
      </c>
      <c r="J772" t="n">
        <v>140</v>
      </c>
      <c r="K772" t="n">
        <v>103</v>
      </c>
      <c r="L772" t="n">
        <v>116</v>
      </c>
      <c r="M772" t="n">
        <v>124</v>
      </c>
      <c r="N772" t="n">
        <v>30</v>
      </c>
      <c r="O772" t="n">
        <v>11</v>
      </c>
      <c r="P772" t="n">
        <v>24</v>
      </c>
      <c r="Q772" t="n">
        <v>2</v>
      </c>
      <c r="W772" t="n">
        <v>67</v>
      </c>
      <c r="X772" t="n">
        <v>10759</v>
      </c>
      <c r="Y772" t="n">
        <v>0.015</v>
      </c>
      <c r="Z772" t="n">
        <v>5</v>
      </c>
      <c r="AA772" t="n">
        <v>18</v>
      </c>
    </row>
    <row r="773">
      <c r="A773" t="n">
        <v>2021</v>
      </c>
      <c r="B773" t="n">
        <v>6</v>
      </c>
      <c r="C773" t="inlineStr">
        <is>
          <t>Eu150R</t>
        </is>
      </c>
      <c r="D773" t="n">
        <v>100</v>
      </c>
      <c r="E773" t="inlineStr">
        <is>
          <t>فوم تغليف علوى يمين امامى11قدم  PDFRP0142</t>
        </is>
      </c>
      <c r="F773" t="inlineStr">
        <is>
          <t>FMDAIIM1000000</t>
        </is>
      </c>
      <c r="G773" t="n">
        <v>18.6</v>
      </c>
      <c r="H773" t="n">
        <v>21.4</v>
      </c>
      <c r="I773" t="n">
        <v>21.1</v>
      </c>
      <c r="J773" t="n">
        <v>140</v>
      </c>
      <c r="K773" t="n">
        <v>103</v>
      </c>
      <c r="L773" t="n">
        <v>116</v>
      </c>
      <c r="M773" t="n">
        <v>124</v>
      </c>
      <c r="N773" t="n">
        <v>30</v>
      </c>
      <c r="O773" t="n">
        <v>11</v>
      </c>
      <c r="P773" t="n">
        <v>24</v>
      </c>
      <c r="Q773" t="n">
        <v>2</v>
      </c>
      <c r="W773" t="n">
        <v>67</v>
      </c>
      <c r="X773" t="n">
        <v>10759</v>
      </c>
      <c r="Y773" t="n">
        <v>0.015</v>
      </c>
      <c r="Z773" t="n">
        <v>5</v>
      </c>
      <c r="AA773" t="n">
        <v>18</v>
      </c>
    </row>
    <row r="774">
      <c r="A774" t="n">
        <v>2021</v>
      </c>
      <c r="B774" t="n">
        <v>6</v>
      </c>
      <c r="C774" t="inlineStr">
        <is>
          <t>Eu150R</t>
        </is>
      </c>
      <c r="D774" t="n">
        <v>99</v>
      </c>
      <c r="E774" t="inlineStr">
        <is>
          <t>فوم تغليف علوى يمين خلفى11قدم  PDFRP0143</t>
        </is>
      </c>
      <c r="F774" t="inlineStr">
        <is>
          <t>FMDAIIM2000000</t>
        </is>
      </c>
      <c r="G774" t="n">
        <v>18.6</v>
      </c>
      <c r="H774" t="n">
        <v>21.4</v>
      </c>
      <c r="I774" t="n">
        <v>21.1</v>
      </c>
      <c r="J774" t="n">
        <v>140</v>
      </c>
      <c r="K774" t="n">
        <v>103</v>
      </c>
      <c r="L774" t="n">
        <v>116</v>
      </c>
      <c r="M774" t="n">
        <v>124</v>
      </c>
      <c r="N774" t="n">
        <v>30</v>
      </c>
      <c r="O774" t="n">
        <v>11</v>
      </c>
      <c r="P774" t="n">
        <v>24</v>
      </c>
      <c r="Q774" t="n">
        <v>2</v>
      </c>
      <c r="W774" t="n">
        <v>67</v>
      </c>
      <c r="X774" t="n">
        <v>10759</v>
      </c>
      <c r="Y774" t="n">
        <v>0.015</v>
      </c>
      <c r="Z774" t="n">
        <v>5</v>
      </c>
      <c r="AA774" t="n">
        <v>18</v>
      </c>
    </row>
    <row r="775">
      <c r="A775" t="n">
        <v>2021</v>
      </c>
      <c r="B775" t="n">
        <v>6</v>
      </c>
      <c r="C775" t="inlineStr">
        <is>
          <t>Eu150R</t>
        </is>
      </c>
      <c r="D775" t="n">
        <v>93</v>
      </c>
      <c r="E775" t="inlineStr">
        <is>
          <t>فوم حمايه لوحه التحكم فيكتوريا CDAWP6090</t>
        </is>
      </c>
      <c r="F775" t="inlineStr">
        <is>
          <t>FMDAIIF2000000</t>
        </is>
      </c>
      <c r="G775" t="n">
        <v>54.87</v>
      </c>
      <c r="H775" t="n">
        <v>63.13</v>
      </c>
      <c r="I775" t="n">
        <v>60.2</v>
      </c>
      <c r="J775" t="n">
        <v>74</v>
      </c>
      <c r="K775" t="n">
        <v>97</v>
      </c>
      <c r="L775" t="n">
        <v>64</v>
      </c>
      <c r="M775" t="n">
        <v>113</v>
      </c>
      <c r="N775" t="n">
        <v>11</v>
      </c>
      <c r="O775" t="n">
        <v>4</v>
      </c>
      <c r="P775" t="n">
        <v>7</v>
      </c>
      <c r="W775" t="n">
        <v>22</v>
      </c>
      <c r="X775" t="n">
        <v>832</v>
      </c>
      <c r="Y775" t="n">
        <v>0.015</v>
      </c>
      <c r="Z775" t="n">
        <v>1</v>
      </c>
      <c r="AA775" t="n">
        <v>16</v>
      </c>
    </row>
    <row r="776">
      <c r="A776" t="n">
        <v>2021</v>
      </c>
      <c r="B776" t="n">
        <v>6</v>
      </c>
      <c r="C776" t="inlineStr">
        <is>
          <t>Eu150R</t>
        </is>
      </c>
      <c r="D776" t="n">
        <v>167</v>
      </c>
      <c r="E776" t="inlineStr">
        <is>
          <t>فوم صندوق سمك 35 ك</t>
        </is>
      </c>
      <c r="F776" t="inlineStr">
        <is>
          <t>FMBOXI35000000</t>
        </is>
      </c>
      <c r="G776" t="n">
        <v>825.84</v>
      </c>
      <c r="H776" t="n">
        <v>950.16</v>
      </c>
      <c r="I776" t="n">
        <v>930.7</v>
      </c>
      <c r="J776" t="n">
        <v>55</v>
      </c>
      <c r="K776" t="n">
        <v>131</v>
      </c>
      <c r="L776" t="n">
        <v>47</v>
      </c>
      <c r="M776" t="n">
        <v>156</v>
      </c>
      <c r="N776" t="n">
        <v>24</v>
      </c>
      <c r="O776" t="n">
        <v>7</v>
      </c>
      <c r="P776" t="n">
        <v>18</v>
      </c>
      <c r="W776" t="n">
        <v>48</v>
      </c>
      <c r="X776" t="n">
        <v>3644</v>
      </c>
      <c r="Y776" t="n">
        <v>0.015</v>
      </c>
      <c r="Z776" t="n">
        <v>6</v>
      </c>
      <c r="AA776" t="n">
        <v>18</v>
      </c>
    </row>
    <row r="777">
      <c r="A777" t="n">
        <v>2021</v>
      </c>
      <c r="B777" t="n">
        <v>6</v>
      </c>
      <c r="C777" t="inlineStr">
        <is>
          <t>Eu150R</t>
        </is>
      </c>
      <c r="D777" t="n">
        <v>165</v>
      </c>
      <c r="E777" t="inlineStr">
        <is>
          <t>فوم صندوق سمك التابوت</t>
        </is>
      </c>
      <c r="F777" t="inlineStr">
        <is>
          <t>FMBOXI30T00000</t>
        </is>
      </c>
      <c r="G777" t="n">
        <v>656.58</v>
      </c>
      <c r="H777" t="n">
        <v>755.42</v>
      </c>
      <c r="I777" t="n">
        <v>693.4</v>
      </c>
      <c r="J777" t="n">
        <v>60</v>
      </c>
      <c r="K777" t="n">
        <v>120</v>
      </c>
      <c r="L777" t="n">
        <v>56</v>
      </c>
      <c r="M777" t="n">
        <v>131</v>
      </c>
      <c r="N777" t="n">
        <v>5</v>
      </c>
      <c r="O777" t="n">
        <v>1</v>
      </c>
      <c r="P777" t="n">
        <v>4</v>
      </c>
      <c r="W777" t="n">
        <v>10</v>
      </c>
      <c r="X777" t="n">
        <v>1085</v>
      </c>
      <c r="Y777" t="n">
        <v>0.015</v>
      </c>
      <c r="Z777" t="n">
        <v>2</v>
      </c>
      <c r="AA777" t="n">
        <v>16</v>
      </c>
    </row>
    <row r="778">
      <c r="A778" t="n">
        <v>2021</v>
      </c>
      <c r="B778" t="n">
        <v>6</v>
      </c>
      <c r="C778" t="inlineStr">
        <is>
          <t>Eu150R</t>
        </is>
      </c>
      <c r="D778" t="n">
        <v>160</v>
      </c>
      <c r="E778" t="inlineStr">
        <is>
          <t>فوم طقم رويال جاز المعدل</t>
        </is>
      </c>
      <c r="F778" t="inlineStr">
        <is>
          <t>FMROGI20000000</t>
        </is>
      </c>
      <c r="G778" t="n">
        <v>186</v>
      </c>
      <c r="H778" t="n">
        <v>214</v>
      </c>
      <c r="I778" t="n">
        <v>197.4</v>
      </c>
      <c r="J778" t="n">
        <v>76</v>
      </c>
      <c r="K778" t="n">
        <v>95</v>
      </c>
      <c r="L778" t="n">
        <v>77</v>
      </c>
      <c r="M778" t="n">
        <v>93</v>
      </c>
      <c r="N778" t="n">
        <v>9</v>
      </c>
      <c r="O778" t="n">
        <v>6</v>
      </c>
      <c r="P778" t="n">
        <v>7</v>
      </c>
      <c r="W778" t="n">
        <v>22</v>
      </c>
      <c r="X778" t="n">
        <v>2032</v>
      </c>
      <c r="Y778" t="n">
        <v>0.015</v>
      </c>
      <c r="Z778" t="n">
        <v>2</v>
      </c>
      <c r="AA778" t="n">
        <v>16</v>
      </c>
    </row>
    <row r="779">
      <c r="A779" t="n">
        <v>2021</v>
      </c>
      <c r="B779" t="n">
        <v>6</v>
      </c>
      <c r="C779" t="inlineStr">
        <is>
          <t>Eu150R</t>
        </is>
      </c>
      <c r="D779" t="n">
        <v>440</v>
      </c>
      <c r="E779" t="inlineStr">
        <is>
          <t>فوم طقم سخان زانوسى</t>
        </is>
      </c>
      <c r="F779" t="inlineStr">
        <is>
          <t>FMDAHIN30000000</t>
        </is>
      </c>
      <c r="G779" t="n">
        <v>239.94</v>
      </c>
      <c r="H779" t="n">
        <v>276.06</v>
      </c>
      <c r="J779" t="n">
        <v>90</v>
      </c>
      <c r="K779" t="n">
        <v>120</v>
      </c>
      <c r="X779" t="n">
        <v>684</v>
      </c>
      <c r="Y779" t="n">
        <v>0.015</v>
      </c>
      <c r="Z779" t="n">
        <v>1</v>
      </c>
      <c r="AA779" t="n">
        <v>20</v>
      </c>
    </row>
    <row r="780">
      <c r="A780" t="n">
        <v>2021</v>
      </c>
      <c r="B780" t="n">
        <v>6</v>
      </c>
      <c r="C780" t="inlineStr">
        <is>
          <t>Eu150R</t>
        </is>
      </c>
      <c r="D780" t="n">
        <v>155</v>
      </c>
      <c r="E780" t="inlineStr">
        <is>
          <t>فوم طقم سخان غاز 10 لتر</t>
        </is>
      </c>
      <c r="F780" t="inlineStr">
        <is>
          <t>FMDAHI6000000</t>
        </is>
      </c>
      <c r="G780" t="n">
        <v>113.46</v>
      </c>
      <c r="H780" t="n">
        <v>130.54</v>
      </c>
      <c r="I780" t="n">
        <v>129.2</v>
      </c>
      <c r="J780" t="n">
        <v>61</v>
      </c>
      <c r="K780" t="n">
        <v>177</v>
      </c>
      <c r="L780" t="n">
        <v>84</v>
      </c>
      <c r="M780" t="n">
        <v>129</v>
      </c>
      <c r="N780" t="n">
        <v>15</v>
      </c>
      <c r="O780" t="n">
        <v>8</v>
      </c>
      <c r="P780" t="n">
        <v>17</v>
      </c>
      <c r="Q780" t="n">
        <v>7</v>
      </c>
      <c r="W780" t="n">
        <v>47</v>
      </c>
      <c r="X780" t="n">
        <v>4703</v>
      </c>
      <c r="Y780" t="n">
        <v>0.02</v>
      </c>
      <c r="Z780" t="n">
        <v>3</v>
      </c>
      <c r="AA780" t="n">
        <v>18</v>
      </c>
    </row>
    <row r="781">
      <c r="A781" t="n">
        <v>2021</v>
      </c>
      <c r="B781" t="n">
        <v>6</v>
      </c>
      <c r="C781" t="inlineStr">
        <is>
          <t>Eu150R</t>
        </is>
      </c>
      <c r="D781" t="n">
        <v>131</v>
      </c>
      <c r="E781" t="inlineStr">
        <is>
          <t>فوم كوش 130</t>
        </is>
      </c>
      <c r="F781" t="inlineStr">
        <is>
          <t>FMDACI51300000</t>
        </is>
      </c>
      <c r="G781" t="n">
        <v>9.300000000000001</v>
      </c>
      <c r="H781" t="n">
        <v>10.7</v>
      </c>
      <c r="I781" t="n">
        <v>10.1</v>
      </c>
      <c r="J781" t="n">
        <v>772</v>
      </c>
      <c r="K781" t="n">
        <v>117</v>
      </c>
      <c r="L781" t="n">
        <v>1090</v>
      </c>
      <c r="M781" t="n">
        <v>84</v>
      </c>
      <c r="N781" t="n">
        <v>107</v>
      </c>
      <c r="O781" t="n">
        <v>37</v>
      </c>
      <c r="P781" t="n">
        <v>115</v>
      </c>
      <c r="R781" t="n">
        <v>4</v>
      </c>
      <c r="W781" t="n">
        <v>263</v>
      </c>
      <c r="X781" t="n">
        <v>99463</v>
      </c>
      <c r="Y781" t="n">
        <v>0.02</v>
      </c>
      <c r="Z781" t="n">
        <v>10</v>
      </c>
      <c r="AA781" t="n">
        <v>18</v>
      </c>
    </row>
    <row r="782">
      <c r="A782" t="n">
        <v>2021</v>
      </c>
      <c r="B782" t="n">
        <v>6</v>
      </c>
      <c r="C782" t="inlineStr">
        <is>
          <t>Eu150R</t>
        </is>
      </c>
      <c r="D782" t="n">
        <v>130</v>
      </c>
      <c r="E782" t="inlineStr">
        <is>
          <t>فوم كوش 152</t>
        </is>
      </c>
      <c r="F782" t="inlineStr">
        <is>
          <t>FMDACI51520000</t>
        </is>
      </c>
      <c r="G782" t="n">
        <v>11.16</v>
      </c>
      <c r="H782" t="n">
        <v>12.84</v>
      </c>
      <c r="I782" t="n">
        <v>12.2</v>
      </c>
      <c r="J782" t="n">
        <v>336</v>
      </c>
      <c r="K782" t="n">
        <v>96</v>
      </c>
      <c r="L782" t="n">
        <v>361</v>
      </c>
      <c r="M782" t="n">
        <v>95</v>
      </c>
      <c r="N782" t="n">
        <v>34</v>
      </c>
      <c r="O782" t="n">
        <v>23</v>
      </c>
      <c r="P782" t="n">
        <v>23</v>
      </c>
      <c r="Q782" t="n">
        <v>10</v>
      </c>
      <c r="W782" t="n">
        <v>90</v>
      </c>
      <c r="X782" t="n">
        <v>12890</v>
      </c>
      <c r="Y782" t="n">
        <v>0.02</v>
      </c>
      <c r="Z782" t="n">
        <v>7</v>
      </c>
      <c r="AA782" t="n">
        <v>18</v>
      </c>
    </row>
    <row r="783">
      <c r="A783" t="n">
        <v>2021</v>
      </c>
      <c r="B783" t="n">
        <v>6</v>
      </c>
      <c r="C783" t="inlineStr">
        <is>
          <t>Eu150R</t>
        </is>
      </c>
      <c r="D783" t="n">
        <v>92</v>
      </c>
      <c r="E783" t="inlineStr">
        <is>
          <t>قاعده غساله فوم 4.3 سم PDAWP6058</t>
        </is>
      </c>
      <c r="F783" t="inlineStr">
        <is>
          <t>FMDAIIW0000000</t>
        </is>
      </c>
      <c r="G783" t="n">
        <v>335.73</v>
      </c>
      <c r="H783" t="n">
        <v>386.27</v>
      </c>
      <c r="I783" t="n">
        <v>379.4</v>
      </c>
      <c r="J783" t="n">
        <v>74</v>
      </c>
      <c r="K783" t="n">
        <v>97</v>
      </c>
      <c r="L783" t="n">
        <v>64</v>
      </c>
      <c r="M783" t="n">
        <v>113</v>
      </c>
      <c r="N783" t="n">
        <v>3</v>
      </c>
      <c r="O783" t="n">
        <v>6</v>
      </c>
      <c r="P783" t="n">
        <v>3</v>
      </c>
      <c r="Q783" t="n">
        <v>2</v>
      </c>
      <c r="W783" t="n">
        <v>14</v>
      </c>
      <c r="X783" t="n">
        <v>1182</v>
      </c>
      <c r="Y783" t="n">
        <v>0.015</v>
      </c>
      <c r="Z783" t="n">
        <v>1</v>
      </c>
      <c r="AA783" t="n">
        <v>16</v>
      </c>
    </row>
    <row r="784">
      <c r="A784" t="n">
        <v>2021</v>
      </c>
      <c r="B784" t="n">
        <v>6</v>
      </c>
      <c r="C784" t="inlineStr">
        <is>
          <t>Eu150R</t>
        </is>
      </c>
      <c r="D784" t="n">
        <v>557</v>
      </c>
      <c r="F784" t="inlineStr">
        <is>
          <t>FMLGEI65UM7302</t>
        </is>
      </c>
      <c r="G784" t="n">
        <v>171.262</v>
      </c>
      <c r="H784" t="n">
        <v>194.922</v>
      </c>
      <c r="I784" t="n">
        <v>188.7</v>
      </c>
      <c r="J784" t="n">
        <v>20</v>
      </c>
      <c r="K784" t="n">
        <v>180</v>
      </c>
      <c r="L784" t="n">
        <v>20</v>
      </c>
      <c r="M784" t="n">
        <v>180</v>
      </c>
      <c r="N784" t="n">
        <v>1</v>
      </c>
      <c r="O784" t="n">
        <v>2</v>
      </c>
      <c r="P784" t="n">
        <v>4</v>
      </c>
      <c r="R784" t="n">
        <v>1</v>
      </c>
      <c r="W784" t="n">
        <v>8</v>
      </c>
      <c r="X784" t="n">
        <v>272</v>
      </c>
      <c r="Y784" t="n">
        <v>0.015</v>
      </c>
      <c r="Z784" t="n">
        <v>0</v>
      </c>
      <c r="AA784" t="n">
        <v>16</v>
      </c>
    </row>
    <row r="785">
      <c r="A785" t="n">
        <v>2021</v>
      </c>
      <c r="B785" t="n">
        <v>6</v>
      </c>
      <c r="D785" t="n">
        <v>449</v>
      </c>
      <c r="E785" t="inlineStr">
        <is>
          <t>FRONT 43LM63</t>
        </is>
      </c>
      <c r="F785" t="inlineStr">
        <is>
          <t>FMLGEI43LM63FR</t>
        </is>
      </c>
      <c r="G785" t="n">
        <v>40.986</v>
      </c>
      <c r="H785" t="n">
        <v>50.048</v>
      </c>
      <c r="I785" t="n">
        <v>43.4</v>
      </c>
      <c r="J785" t="n">
        <v>108</v>
      </c>
      <c r="K785" t="n">
        <v>100</v>
      </c>
      <c r="L785" t="n">
        <v>116</v>
      </c>
      <c r="M785" t="n">
        <v>93</v>
      </c>
      <c r="N785" t="n">
        <v>10</v>
      </c>
      <c r="O785" t="n">
        <v>4</v>
      </c>
      <c r="P785" t="n">
        <v>6</v>
      </c>
      <c r="W785" t="n">
        <v>20</v>
      </c>
      <c r="X785" t="n">
        <v>1910</v>
      </c>
      <c r="Y785" t="n">
        <v>0.015</v>
      </c>
      <c r="Z785" t="n">
        <v>1</v>
      </c>
      <c r="AA785" t="n">
        <v>16</v>
      </c>
    </row>
    <row r="786">
      <c r="A786" t="n">
        <v>2021</v>
      </c>
      <c r="B786" t="n">
        <v>6</v>
      </c>
      <c r="D786" t="n">
        <v>437</v>
      </c>
      <c r="E786" t="inlineStr">
        <is>
          <t xml:space="preserve">LG32LM55/LM63 </t>
        </is>
      </c>
      <c r="F786" t="inlineStr">
        <is>
          <t>FMLGEI32LM5563</t>
        </is>
      </c>
      <c r="G786" t="n">
        <v>158.088</v>
      </c>
      <c r="H786" t="n">
        <v>179.928</v>
      </c>
      <c r="I786" t="n">
        <v>92</v>
      </c>
      <c r="J786" t="n">
        <v>120</v>
      </c>
      <c r="K786" t="n">
        <v>120</v>
      </c>
      <c r="N786" t="n">
        <v>16</v>
      </c>
      <c r="O786" t="n">
        <v>15</v>
      </c>
      <c r="P786" t="n">
        <v>16</v>
      </c>
      <c r="R786" t="n">
        <v>1</v>
      </c>
      <c r="W786" t="n">
        <v>48</v>
      </c>
      <c r="X786" t="n">
        <v>1148</v>
      </c>
      <c r="Y786" t="n">
        <v>0.015</v>
      </c>
      <c r="Z786" t="n">
        <v>1</v>
      </c>
      <c r="AA786" t="n">
        <v>16</v>
      </c>
    </row>
    <row r="787">
      <c r="A787" t="n">
        <v>2021</v>
      </c>
      <c r="B787" t="n">
        <v>6</v>
      </c>
      <c r="D787" t="n">
        <v>122</v>
      </c>
      <c r="E787" t="inlineStr">
        <is>
          <t>LgWashing Mashine Base</t>
        </is>
      </c>
      <c r="F787" t="inlineStr">
        <is>
          <t>FMLGEI1000000</t>
        </is>
      </c>
      <c r="G787" t="n">
        <v>267.4</v>
      </c>
      <c r="H787" t="n">
        <v>292.6</v>
      </c>
      <c r="I787" t="n">
        <v>275.3</v>
      </c>
      <c r="J787" t="n">
        <v>63</v>
      </c>
      <c r="K787" t="n">
        <v>115</v>
      </c>
      <c r="L787" t="n">
        <v>55</v>
      </c>
      <c r="M787" t="n">
        <v>131</v>
      </c>
      <c r="N787" t="n">
        <v>7</v>
      </c>
      <c r="O787" t="n">
        <v>1</v>
      </c>
      <c r="P787" t="n">
        <v>6</v>
      </c>
      <c r="W787" t="n">
        <v>14</v>
      </c>
      <c r="X787" t="n">
        <v>939</v>
      </c>
      <c r="Y787" t="n">
        <v>0.015</v>
      </c>
      <c r="Z787" t="n">
        <v>2</v>
      </c>
      <c r="AA787" t="n">
        <v>22</v>
      </c>
    </row>
    <row r="788">
      <c r="A788" t="n">
        <v>2021</v>
      </c>
      <c r="B788" t="n">
        <v>6</v>
      </c>
      <c r="D788" t="n">
        <v>674</v>
      </c>
      <c r="E788" t="inlineStr">
        <is>
          <t>LgWashing Mashine Base (VIVACHE)</t>
        </is>
      </c>
      <c r="F788" t="inlineStr">
        <is>
          <t>FMLGEI10000000</t>
        </is>
      </c>
      <c r="G788" t="n">
        <v>240.896</v>
      </c>
      <c r="H788" t="n">
        <v>274.176</v>
      </c>
      <c r="I788" t="n">
        <v>267.3</v>
      </c>
      <c r="J788" t="n">
        <v>40</v>
      </c>
      <c r="K788" t="n">
        <v>180</v>
      </c>
      <c r="L788" t="n">
        <v>67</v>
      </c>
      <c r="M788" t="n">
        <v>108</v>
      </c>
      <c r="N788" t="n">
        <v>4</v>
      </c>
      <c r="O788" t="n">
        <v>2</v>
      </c>
      <c r="P788" t="n">
        <v>5</v>
      </c>
      <c r="W788" t="n">
        <v>11</v>
      </c>
      <c r="X788" t="n">
        <v>1261</v>
      </c>
      <c r="Y788" t="n">
        <v>0.015</v>
      </c>
      <c r="Z788" t="n">
        <v>1</v>
      </c>
      <c r="AA788" t="n">
        <v>22</v>
      </c>
    </row>
    <row r="789">
      <c r="A789" t="n">
        <v>2021</v>
      </c>
      <c r="B789" t="n">
        <v>6</v>
      </c>
      <c r="D789" t="n">
        <v>699</v>
      </c>
      <c r="E789" t="inlineStr">
        <is>
          <t>Packaging Pad (Bottom) Assembly10k</t>
        </is>
      </c>
      <c r="F789" t="inlineStr">
        <is>
          <t>FMMDII10090000</t>
        </is>
      </c>
      <c r="G789" t="n">
        <v>525.46</v>
      </c>
      <c r="H789" t="n">
        <v>592.54</v>
      </c>
      <c r="I789" t="n">
        <v>517.9</v>
      </c>
      <c r="J789" t="n">
        <v>18</v>
      </c>
      <c r="K789" t="n">
        <v>200</v>
      </c>
      <c r="L789" t="n">
        <v>22</v>
      </c>
      <c r="M789" t="n">
        <v>165</v>
      </c>
      <c r="N789" t="n">
        <v>8</v>
      </c>
      <c r="O789" t="n">
        <v>5</v>
      </c>
      <c r="P789" t="n">
        <v>7</v>
      </c>
      <c r="W789" t="n">
        <v>20</v>
      </c>
      <c r="X789" t="n">
        <v>20</v>
      </c>
      <c r="Y789" t="n">
        <v>0.015</v>
      </c>
      <c r="Z789" t="n">
        <v>2</v>
      </c>
      <c r="AA789" t="n">
        <v>25</v>
      </c>
    </row>
    <row r="790">
      <c r="A790" t="n">
        <v>2021</v>
      </c>
      <c r="B790" t="n">
        <v>6</v>
      </c>
      <c r="D790" t="n">
        <v>709</v>
      </c>
      <c r="E790" t="inlineStr">
        <is>
          <t>Packaging Pad (Bottom) Assembly14k</t>
        </is>
      </c>
      <c r="F790" t="inlineStr">
        <is>
          <t>FMMDII10012000</t>
        </is>
      </c>
      <c r="G790" t="n">
        <v>592.2</v>
      </c>
      <c r="H790" t="n">
        <v>667.8</v>
      </c>
      <c r="I790" t="n">
        <v>675</v>
      </c>
      <c r="J790" t="n">
        <v>18</v>
      </c>
      <c r="K790" t="n">
        <v>200</v>
      </c>
      <c r="L790" t="n">
        <v>22</v>
      </c>
      <c r="M790" t="n">
        <v>163</v>
      </c>
      <c r="N790" t="n">
        <v>4</v>
      </c>
      <c r="O790" t="n">
        <v>4</v>
      </c>
      <c r="P790" t="n">
        <v>4</v>
      </c>
      <c r="T790" t="n">
        <v>1</v>
      </c>
      <c r="W790" t="n">
        <v>13</v>
      </c>
      <c r="X790" t="n">
        <v>508</v>
      </c>
      <c r="Y790" t="n">
        <v>0.015</v>
      </c>
      <c r="Z790" t="n">
        <v>3</v>
      </c>
      <c r="AA790" t="n">
        <v>24</v>
      </c>
    </row>
    <row r="791">
      <c r="A791" t="n">
        <v>2021</v>
      </c>
      <c r="B791" t="n">
        <v>6</v>
      </c>
      <c r="D791" t="n">
        <v>694</v>
      </c>
      <c r="E791" t="inlineStr">
        <is>
          <t>Packaging Pad (Bottom) Assembly9k</t>
        </is>
      </c>
      <c r="F791" t="inlineStr">
        <is>
          <t>FMMDII10080000</t>
        </is>
      </c>
      <c r="G791" t="n">
        <v>426.76</v>
      </c>
      <c r="H791" t="n">
        <v>481.24</v>
      </c>
      <c r="I791" t="n">
        <v>415.9</v>
      </c>
      <c r="J791" t="n">
        <v>18</v>
      </c>
      <c r="K791" t="n">
        <v>200</v>
      </c>
      <c r="L791" t="n">
        <v>23</v>
      </c>
      <c r="M791" t="n">
        <v>163</v>
      </c>
      <c r="N791" t="n">
        <v>4</v>
      </c>
      <c r="O791" t="n">
        <v>4</v>
      </c>
      <c r="P791" t="n">
        <v>12</v>
      </c>
      <c r="W791" t="n">
        <v>20</v>
      </c>
      <c r="X791" t="n">
        <v>470</v>
      </c>
      <c r="Y791" t="n">
        <v>0.015</v>
      </c>
      <c r="Z791" t="n">
        <v>3</v>
      </c>
      <c r="AA791" t="n">
        <v>25</v>
      </c>
    </row>
    <row r="792">
      <c r="A792" t="n">
        <v>2021</v>
      </c>
      <c r="B792" t="n">
        <v>6</v>
      </c>
      <c r="D792" t="n">
        <v>701</v>
      </c>
      <c r="E792" t="inlineStr">
        <is>
          <t>Packaging Pad (Middle)10k</t>
        </is>
      </c>
      <c r="F792" t="inlineStr">
        <is>
          <t>FMMDII80090000</t>
        </is>
      </c>
      <c r="G792" t="n">
        <v>189.88</v>
      </c>
      <c r="H792" t="n">
        <v>214.12</v>
      </c>
      <c r="I792" t="n">
        <v>212.6</v>
      </c>
      <c r="J792" t="n">
        <v>18</v>
      </c>
      <c r="K792" t="n">
        <v>200</v>
      </c>
      <c r="L792" t="n">
        <v>22</v>
      </c>
      <c r="M792" t="n">
        <v>165</v>
      </c>
      <c r="N792" t="n">
        <v>6</v>
      </c>
      <c r="O792" t="n">
        <v>4</v>
      </c>
      <c r="P792" t="n">
        <v>8</v>
      </c>
      <c r="W792" t="n">
        <v>18</v>
      </c>
      <c r="X792" t="n">
        <v>18</v>
      </c>
      <c r="Y792" t="n">
        <v>0.015</v>
      </c>
      <c r="Z792" t="n">
        <v>2</v>
      </c>
      <c r="AA792" t="n">
        <v>25</v>
      </c>
    </row>
    <row r="793">
      <c r="A793" t="n">
        <v>2021</v>
      </c>
      <c r="B793" t="n">
        <v>6</v>
      </c>
      <c r="D793" t="n">
        <v>711</v>
      </c>
      <c r="E793" t="inlineStr">
        <is>
          <t>Packaging Pad (Middle)14k</t>
        </is>
      </c>
      <c r="F793" t="inlineStr">
        <is>
          <t>FMMDII80012000</t>
        </is>
      </c>
      <c r="G793" t="n">
        <v>219.02</v>
      </c>
      <c r="H793" t="n">
        <v>246.98</v>
      </c>
      <c r="I793" t="n">
        <v>262.4</v>
      </c>
      <c r="J793" t="n">
        <v>18</v>
      </c>
      <c r="K793" t="n">
        <v>200</v>
      </c>
      <c r="L793" t="n">
        <v>22</v>
      </c>
      <c r="M793" t="n">
        <v>163</v>
      </c>
      <c r="N793" t="n">
        <v>7</v>
      </c>
      <c r="O793" t="n">
        <v>4</v>
      </c>
      <c r="P793" t="n">
        <v>4</v>
      </c>
      <c r="T793" t="n">
        <v>1</v>
      </c>
      <c r="W793" t="n">
        <v>16</v>
      </c>
      <c r="X793" t="n">
        <v>511</v>
      </c>
      <c r="Y793" t="n">
        <v>0.015</v>
      </c>
      <c r="Z793" t="n">
        <v>3</v>
      </c>
      <c r="AA793" t="n">
        <v>24</v>
      </c>
    </row>
    <row r="794">
      <c r="A794" t="n">
        <v>2021</v>
      </c>
      <c r="B794" t="n">
        <v>6</v>
      </c>
      <c r="D794" t="n">
        <v>696</v>
      </c>
      <c r="E794" t="inlineStr">
        <is>
          <t>Packaging Pad (Middle)9k</t>
        </is>
      </c>
      <c r="F794" t="inlineStr">
        <is>
          <t>FMMDII80080000</t>
        </is>
      </c>
      <c r="G794" t="n">
        <v>183.3</v>
      </c>
      <c r="H794" t="n">
        <v>206.7</v>
      </c>
      <c r="I794" t="n">
        <v>208.8</v>
      </c>
      <c r="J794" t="n">
        <v>18</v>
      </c>
      <c r="K794" t="n">
        <v>200</v>
      </c>
      <c r="L794" t="n">
        <v>22</v>
      </c>
      <c r="M794" t="n">
        <v>164</v>
      </c>
      <c r="N794" t="n">
        <v>9</v>
      </c>
      <c r="O794" t="n">
        <v>4</v>
      </c>
      <c r="P794" t="n">
        <v>9</v>
      </c>
      <c r="W794" t="n">
        <v>22</v>
      </c>
      <c r="X794" t="n">
        <v>472</v>
      </c>
      <c r="Y794" t="n">
        <v>0.015</v>
      </c>
      <c r="Z794" t="n">
        <v>3</v>
      </c>
      <c r="AA794" t="n">
        <v>25</v>
      </c>
    </row>
    <row r="795">
      <c r="A795" t="n">
        <v>2021</v>
      </c>
      <c r="B795" t="n">
        <v>6</v>
      </c>
      <c r="D795" t="n">
        <v>700</v>
      </c>
      <c r="E795" t="inlineStr">
        <is>
          <t>Packaging Pad (up)10k</t>
        </is>
      </c>
      <c r="F795" t="inlineStr">
        <is>
          <t>FMMDII70090000</t>
        </is>
      </c>
      <c r="G795" t="n">
        <v>324.3</v>
      </c>
      <c r="H795" t="n">
        <v>365.7</v>
      </c>
      <c r="I795" t="n">
        <v>346.6</v>
      </c>
      <c r="J795" t="n">
        <v>18</v>
      </c>
      <c r="K795" t="n">
        <v>200</v>
      </c>
      <c r="L795" t="n">
        <v>22</v>
      </c>
      <c r="M795" t="n">
        <v>165</v>
      </c>
      <c r="N795" t="n">
        <v>8</v>
      </c>
      <c r="O795" t="n">
        <v>6</v>
      </c>
      <c r="P795" t="n">
        <v>8</v>
      </c>
      <c r="W795" t="n">
        <v>22</v>
      </c>
      <c r="X795" t="n">
        <v>22</v>
      </c>
      <c r="Y795" t="n">
        <v>0.015</v>
      </c>
      <c r="Z795" t="n">
        <v>2</v>
      </c>
      <c r="AA795" t="n">
        <v>25</v>
      </c>
    </row>
    <row r="796">
      <c r="A796" t="n">
        <v>2021</v>
      </c>
      <c r="B796" t="n">
        <v>6</v>
      </c>
      <c r="D796" t="n">
        <v>710</v>
      </c>
      <c r="E796" t="inlineStr">
        <is>
          <t>Packaging Pad (up)14k</t>
        </is>
      </c>
      <c r="F796" t="inlineStr">
        <is>
          <t>FMMDII70012000</t>
        </is>
      </c>
      <c r="G796" t="n">
        <v>313.96</v>
      </c>
      <c r="H796" t="n">
        <v>354.04</v>
      </c>
      <c r="I796" t="n">
        <v>371.7</v>
      </c>
      <c r="J796" t="n">
        <v>18</v>
      </c>
      <c r="K796" t="n">
        <v>200</v>
      </c>
      <c r="L796" t="n">
        <v>22</v>
      </c>
      <c r="M796" t="n">
        <v>163</v>
      </c>
      <c r="N796" t="n">
        <v>6</v>
      </c>
      <c r="O796" t="n">
        <v>6</v>
      </c>
      <c r="P796" t="n">
        <v>4</v>
      </c>
      <c r="T796" t="n">
        <v>1</v>
      </c>
      <c r="W796" t="n">
        <v>17</v>
      </c>
      <c r="X796" t="n">
        <v>512</v>
      </c>
      <c r="Y796" t="n">
        <v>0.015</v>
      </c>
      <c r="Z796" t="n">
        <v>3</v>
      </c>
      <c r="AA796" t="n">
        <v>24</v>
      </c>
    </row>
    <row r="797">
      <c r="A797" t="n">
        <v>2021</v>
      </c>
      <c r="B797" t="n">
        <v>6</v>
      </c>
      <c r="D797" t="n">
        <v>695</v>
      </c>
      <c r="E797" t="inlineStr">
        <is>
          <t>Packaging Pad (up)9k</t>
        </is>
      </c>
      <c r="F797" t="inlineStr">
        <is>
          <t>FMMDII70080000</t>
        </is>
      </c>
      <c r="G797" t="n">
        <v>248.16</v>
      </c>
      <c r="H797" t="n">
        <v>279.84</v>
      </c>
      <c r="I797" t="n">
        <v>281.3</v>
      </c>
      <c r="J797" t="n">
        <v>18</v>
      </c>
      <c r="K797" t="n">
        <v>200</v>
      </c>
      <c r="L797" t="n">
        <v>22</v>
      </c>
      <c r="M797" t="n">
        <v>164</v>
      </c>
      <c r="N797" t="n">
        <v>10</v>
      </c>
      <c r="O797" t="n">
        <v>4</v>
      </c>
      <c r="P797" t="n">
        <v>10</v>
      </c>
      <c r="W797" t="n">
        <v>24</v>
      </c>
      <c r="X797" t="n">
        <v>474</v>
      </c>
      <c r="Y797" t="n">
        <v>0.015</v>
      </c>
      <c r="Z797" t="n">
        <v>3</v>
      </c>
      <c r="AA797" t="n">
        <v>25</v>
      </c>
    </row>
    <row r="798">
      <c r="A798" t="n">
        <v>2021</v>
      </c>
      <c r="B798" t="n">
        <v>6</v>
      </c>
      <c r="D798" t="n">
        <v>702</v>
      </c>
      <c r="E798" t="inlineStr">
        <is>
          <t>Packging Pad (Side)10k</t>
        </is>
      </c>
      <c r="F798" t="inlineStr">
        <is>
          <t>FMMDII2F009000</t>
        </is>
      </c>
      <c r="G798" t="n">
        <v>94.94</v>
      </c>
      <c r="H798" t="n">
        <v>107.06</v>
      </c>
      <c r="I798" t="n">
        <v>109.9</v>
      </c>
      <c r="J798" t="n">
        <v>18</v>
      </c>
      <c r="K798" t="n">
        <v>200</v>
      </c>
      <c r="L798" t="n">
        <v>22</v>
      </c>
      <c r="M798" t="n">
        <v>165</v>
      </c>
      <c r="N798" t="n">
        <v>3</v>
      </c>
      <c r="O798" t="n">
        <v>1</v>
      </c>
      <c r="P798" t="n">
        <v>2</v>
      </c>
      <c r="W798" t="n">
        <v>21</v>
      </c>
      <c r="X798" t="n">
        <v>21</v>
      </c>
      <c r="Y798" t="n">
        <v>0.015</v>
      </c>
      <c r="Z798" t="n">
        <v>2</v>
      </c>
      <c r="AA798" t="n">
        <v>25</v>
      </c>
    </row>
    <row r="799">
      <c r="A799" t="n">
        <v>2021</v>
      </c>
      <c r="B799" t="n">
        <v>6</v>
      </c>
      <c r="D799" t="n">
        <v>712</v>
      </c>
      <c r="E799" t="inlineStr">
        <is>
          <t>Packging Pad (Side)14k</t>
        </is>
      </c>
      <c r="F799" t="inlineStr">
        <is>
          <t>FMMDII2F001200</t>
        </is>
      </c>
      <c r="G799" t="n">
        <v>270.72</v>
      </c>
      <c r="H799" t="n">
        <v>305.28</v>
      </c>
      <c r="I799" t="n">
        <v>291.9</v>
      </c>
      <c r="J799" t="n">
        <v>18</v>
      </c>
      <c r="K799" t="n">
        <v>200</v>
      </c>
      <c r="L799" t="n">
        <v>22</v>
      </c>
      <c r="M799" t="n">
        <v>163</v>
      </c>
      <c r="N799" t="n">
        <v>4</v>
      </c>
      <c r="O799" t="n">
        <v>3</v>
      </c>
      <c r="P799" t="n">
        <v>2</v>
      </c>
      <c r="T799" t="n">
        <v>1</v>
      </c>
      <c r="W799" t="n">
        <v>17</v>
      </c>
      <c r="X799" t="n">
        <v>512</v>
      </c>
      <c r="Y799" t="n">
        <v>0.015</v>
      </c>
      <c r="Z799" t="n">
        <v>3</v>
      </c>
      <c r="AA799" t="n">
        <v>24</v>
      </c>
    </row>
    <row r="800">
      <c r="A800" t="n">
        <v>2021</v>
      </c>
      <c r="B800" t="n">
        <v>6</v>
      </c>
      <c r="D800" t="n">
        <v>697</v>
      </c>
      <c r="E800" t="inlineStr">
        <is>
          <t>Packging Pad (Side)9k</t>
        </is>
      </c>
      <c r="F800" t="inlineStr">
        <is>
          <t>FMMDII2F008000</t>
        </is>
      </c>
      <c r="G800" t="n">
        <v>94.94</v>
      </c>
      <c r="H800" t="n">
        <v>107.06</v>
      </c>
      <c r="I800" t="n">
        <v>146.3</v>
      </c>
      <c r="J800" t="n">
        <v>18</v>
      </c>
      <c r="K800" t="n">
        <v>200</v>
      </c>
      <c r="L800" t="n">
        <v>22</v>
      </c>
      <c r="M800" t="n">
        <v>164</v>
      </c>
      <c r="N800" t="n">
        <v>3</v>
      </c>
      <c r="O800" t="n">
        <v>2</v>
      </c>
      <c r="P800" t="n">
        <v>5</v>
      </c>
      <c r="W800" t="n">
        <v>23</v>
      </c>
      <c r="X800" t="n">
        <v>473</v>
      </c>
      <c r="Y800" t="n">
        <v>0.015</v>
      </c>
      <c r="Z800" t="n">
        <v>3</v>
      </c>
      <c r="AA800" t="n">
        <v>25</v>
      </c>
    </row>
    <row r="801">
      <c r="A801" t="n">
        <v>2021</v>
      </c>
      <c r="B801" t="n">
        <v>6</v>
      </c>
      <c r="D801" t="n">
        <v>658</v>
      </c>
      <c r="E801" t="inlineStr">
        <is>
          <t>PDFRP2122 كفر 70 شمال</t>
        </is>
      </c>
      <c r="F801" t="inlineStr">
        <is>
          <t>FMCFII7LRP2122</t>
        </is>
      </c>
      <c r="G801" t="n">
        <v>83.7</v>
      </c>
      <c r="H801" t="n">
        <v>96.3</v>
      </c>
      <c r="I801" t="n">
        <v>99.3</v>
      </c>
      <c r="J801" t="n">
        <v>60</v>
      </c>
      <c r="K801" t="n">
        <v>180</v>
      </c>
      <c r="L801" t="n">
        <v>76</v>
      </c>
      <c r="M801" t="n">
        <v>143</v>
      </c>
      <c r="N801" t="n">
        <v>28</v>
      </c>
      <c r="O801" t="n">
        <v>14</v>
      </c>
      <c r="P801" t="n">
        <v>16</v>
      </c>
      <c r="Q801" t="n">
        <v>4</v>
      </c>
      <c r="R801" t="n">
        <v>9</v>
      </c>
      <c r="U801" t="n">
        <v>4</v>
      </c>
      <c r="W801" t="n">
        <v>75</v>
      </c>
      <c r="X801" t="n">
        <v>3705</v>
      </c>
      <c r="Y801" t="n">
        <v>0.02</v>
      </c>
      <c r="Z801" t="n">
        <v>5</v>
      </c>
      <c r="AA801" t="n">
        <v>20</v>
      </c>
    </row>
    <row r="802">
      <c r="A802" t="n">
        <v>2021</v>
      </c>
      <c r="B802" t="n">
        <v>6</v>
      </c>
      <c r="D802" t="n">
        <v>656</v>
      </c>
      <c r="E802" t="inlineStr">
        <is>
          <t>PDFRP2123 قاعده 70 شمال</t>
        </is>
      </c>
      <c r="F802" t="inlineStr">
        <is>
          <t>FMCFII1LRP2123</t>
        </is>
      </c>
      <c r="G802" t="n">
        <v>137.64</v>
      </c>
      <c r="H802" t="n">
        <v>158.36</v>
      </c>
      <c r="I802" t="n">
        <v>159.2</v>
      </c>
      <c r="J802" t="n">
        <v>60</v>
      </c>
      <c r="K802" t="n">
        <v>180</v>
      </c>
      <c r="L802" t="n">
        <v>76</v>
      </c>
      <c r="M802" t="n">
        <v>143</v>
      </c>
      <c r="N802" t="n">
        <v>35</v>
      </c>
      <c r="O802" t="n">
        <v>10</v>
      </c>
      <c r="P802" t="n">
        <v>16</v>
      </c>
      <c r="Q802" t="n">
        <v>3</v>
      </c>
      <c r="R802" t="n">
        <v>9</v>
      </c>
      <c r="U802" t="n">
        <v>6</v>
      </c>
      <c r="W802" t="n">
        <v>79</v>
      </c>
      <c r="X802" t="n">
        <v>3379</v>
      </c>
      <c r="Y802" t="n">
        <v>0.02</v>
      </c>
      <c r="Z802" t="n">
        <v>5</v>
      </c>
      <c r="AA802" t="n">
        <v>20</v>
      </c>
    </row>
    <row r="803">
      <c r="A803" t="n">
        <v>2021</v>
      </c>
      <c r="B803" t="n">
        <v>6</v>
      </c>
      <c r="D803" t="n">
        <v>657</v>
      </c>
      <c r="E803" t="inlineStr">
        <is>
          <t>PDFRP2124 كفر 70 يمين</t>
        </is>
      </c>
      <c r="F803" t="inlineStr">
        <is>
          <t>FMCFII7RRP2124</t>
        </is>
      </c>
      <c r="G803" t="n">
        <v>83.7</v>
      </c>
      <c r="H803" t="n">
        <v>96.3</v>
      </c>
      <c r="I803" t="n">
        <v>99.3</v>
      </c>
      <c r="J803" t="n">
        <v>60</v>
      </c>
      <c r="K803" t="n">
        <v>180</v>
      </c>
      <c r="L803" t="n">
        <v>76</v>
      </c>
      <c r="M803" t="n">
        <v>143</v>
      </c>
      <c r="N803" t="n">
        <v>28</v>
      </c>
      <c r="O803" t="n">
        <v>14</v>
      </c>
      <c r="P803" t="n">
        <v>16</v>
      </c>
      <c r="Q803" t="n">
        <v>4</v>
      </c>
      <c r="R803" t="n">
        <v>9</v>
      </c>
      <c r="U803" t="n">
        <v>4</v>
      </c>
      <c r="W803" t="n">
        <v>75</v>
      </c>
      <c r="X803" t="n">
        <v>3705</v>
      </c>
      <c r="Y803" t="n">
        <v>0.02</v>
      </c>
      <c r="Z803" t="n">
        <v>5</v>
      </c>
      <c r="AA803" t="n">
        <v>20</v>
      </c>
    </row>
    <row r="804">
      <c r="A804" t="n">
        <v>2021</v>
      </c>
      <c r="B804" t="n">
        <v>6</v>
      </c>
      <c r="D804" t="n">
        <v>655</v>
      </c>
      <c r="E804" t="inlineStr">
        <is>
          <t>PDFRP2125 قاعده 70 يمين</t>
        </is>
      </c>
      <c r="F804" t="inlineStr">
        <is>
          <t>FMCFII1RRP2125</t>
        </is>
      </c>
      <c r="G804" t="n">
        <v>137.64</v>
      </c>
      <c r="H804" t="n">
        <v>158.36</v>
      </c>
      <c r="I804" t="n">
        <v>159.2</v>
      </c>
      <c r="J804" t="n">
        <v>60</v>
      </c>
      <c r="K804" t="n">
        <v>180</v>
      </c>
      <c r="L804" t="n">
        <v>76</v>
      </c>
      <c r="M804" t="n">
        <v>143</v>
      </c>
      <c r="N804" t="n">
        <v>35</v>
      </c>
      <c r="O804" t="n">
        <v>10</v>
      </c>
      <c r="P804" t="n">
        <v>16</v>
      </c>
      <c r="Q804" t="n">
        <v>3</v>
      </c>
      <c r="R804" t="n">
        <v>9</v>
      </c>
      <c r="U804" t="n">
        <v>6</v>
      </c>
      <c r="W804" t="n">
        <v>79</v>
      </c>
      <c r="X804" t="n">
        <v>3379</v>
      </c>
      <c r="Y804" t="n">
        <v>0.02</v>
      </c>
      <c r="Z804" t="n">
        <v>5</v>
      </c>
      <c r="AA804" t="n">
        <v>20</v>
      </c>
    </row>
    <row r="805">
      <c r="A805" t="n">
        <v>2021</v>
      </c>
      <c r="B805" t="n">
        <v>6</v>
      </c>
      <c r="D805" t="n">
        <v>645</v>
      </c>
      <c r="E805" t="inlineStr">
        <is>
          <t>Stop Coller S4</t>
        </is>
      </c>
      <c r="F805" t="inlineStr">
        <is>
          <t>FMENCI0S400000</t>
        </is>
      </c>
      <c r="G805" t="n">
        <v>123.69</v>
      </c>
      <c r="H805" t="n">
        <v>142.31</v>
      </c>
      <c r="I805" t="n">
        <v>144.9</v>
      </c>
      <c r="J805" t="n">
        <v>80</v>
      </c>
      <c r="K805" t="n">
        <v>180</v>
      </c>
      <c r="L805" t="n">
        <v>73</v>
      </c>
      <c r="M805" t="n">
        <v>204</v>
      </c>
      <c r="N805" t="n">
        <v>83</v>
      </c>
      <c r="O805" t="n">
        <v>60</v>
      </c>
      <c r="P805" t="n">
        <v>69</v>
      </c>
      <c r="R805" t="n">
        <v>2</v>
      </c>
      <c r="U805" t="n">
        <v>4</v>
      </c>
      <c r="W805" t="n">
        <v>218</v>
      </c>
      <c r="X805" t="n">
        <v>10058</v>
      </c>
      <c r="Y805" t="n">
        <v>0.02</v>
      </c>
      <c r="Z805" t="n">
        <v>8</v>
      </c>
      <c r="AA805" t="n">
        <v>20</v>
      </c>
    </row>
    <row r="806">
      <c r="A806" t="n">
        <v>2021</v>
      </c>
      <c r="B806" t="n">
        <v>6</v>
      </c>
      <c r="D806" t="n">
        <v>625</v>
      </c>
      <c r="E806" t="inlineStr">
        <is>
          <t>جزء وسط غساله 10 كيلو فوق اتوماتيك 16338000004075</t>
        </is>
      </c>
      <c r="F806" t="inlineStr">
        <is>
          <t>FMCFII61004075</t>
        </is>
      </c>
      <c r="G806" t="n">
        <v>129.01</v>
      </c>
      <c r="H806" t="n">
        <v>150.99</v>
      </c>
      <c r="I806" t="n">
        <v>143.1</v>
      </c>
      <c r="J806" t="n">
        <v>18</v>
      </c>
      <c r="K806" t="n">
        <v>200</v>
      </c>
      <c r="L806" t="n">
        <v>22</v>
      </c>
      <c r="M806" t="n">
        <v>164</v>
      </c>
      <c r="N806" t="n">
        <v>19</v>
      </c>
      <c r="O806" t="n">
        <v>6</v>
      </c>
      <c r="P806" t="n">
        <v>14</v>
      </c>
      <c r="W806" t="n">
        <v>39</v>
      </c>
      <c r="X806" t="n">
        <v>2289</v>
      </c>
      <c r="Y806" t="n">
        <v>0.015</v>
      </c>
      <c r="Z806" t="n">
        <v>8</v>
      </c>
      <c r="AA806" t="n">
        <v>25</v>
      </c>
    </row>
    <row r="807">
      <c r="A807" t="n">
        <v>2021</v>
      </c>
      <c r="B807" t="n">
        <v>6</v>
      </c>
      <c r="D807" t="n">
        <v>629</v>
      </c>
      <c r="E807" t="inlineStr">
        <is>
          <t>جزء وسط غساله 12 كيلو فوق اتوماتيك 16338000004078</t>
        </is>
      </c>
      <c r="F807" t="inlineStr">
        <is>
          <t>FMCFII61204078</t>
        </is>
      </c>
      <c r="G807" t="n">
        <v>203.983</v>
      </c>
      <c r="H807" t="n">
        <v>238.017</v>
      </c>
      <c r="I807" t="n">
        <v>215.3</v>
      </c>
      <c r="J807" t="n">
        <v>18</v>
      </c>
      <c r="K807" t="n">
        <v>200</v>
      </c>
      <c r="L807" t="n">
        <v>22</v>
      </c>
      <c r="M807" t="n">
        <v>167</v>
      </c>
      <c r="N807" t="n">
        <v>10</v>
      </c>
      <c r="O807" t="n">
        <v>6</v>
      </c>
      <c r="P807" t="n">
        <v>7</v>
      </c>
      <c r="W807" t="n">
        <v>23</v>
      </c>
      <c r="X807" t="n">
        <v>698</v>
      </c>
      <c r="Y807" t="n">
        <v>0.015</v>
      </c>
      <c r="Z807" t="n">
        <v>3</v>
      </c>
      <c r="AA807" t="n">
        <v>25</v>
      </c>
    </row>
    <row r="808">
      <c r="A808" t="n">
        <v>2021</v>
      </c>
      <c r="B808" t="n">
        <v>6</v>
      </c>
      <c r="D808" t="n">
        <v>621</v>
      </c>
      <c r="E808" t="inlineStr">
        <is>
          <t>جزء وسط غساله 8 كيلو فوق اتوماتيك 16338000005664</t>
        </is>
      </c>
      <c r="F808" t="inlineStr">
        <is>
          <t>FMCFII60805664</t>
        </is>
      </c>
      <c r="G808" t="n">
        <v>175.9885</v>
      </c>
      <c r="H808" t="n">
        <v>207.0115</v>
      </c>
      <c r="I808" t="n">
        <v>204.2</v>
      </c>
      <c r="J808" t="n">
        <v>18</v>
      </c>
      <c r="K808" t="n">
        <v>200</v>
      </c>
      <c r="L808" t="n">
        <v>23</v>
      </c>
      <c r="M808" t="n">
        <v>155</v>
      </c>
      <c r="N808" t="n">
        <v>33</v>
      </c>
      <c r="O808" t="n">
        <v>15</v>
      </c>
      <c r="P808" t="n">
        <v>20</v>
      </c>
      <c r="W808" t="n">
        <v>68</v>
      </c>
      <c r="X808" t="n">
        <v>2588</v>
      </c>
      <c r="Y808" t="n">
        <v>0.015</v>
      </c>
      <c r="Z808" t="n">
        <v>9</v>
      </c>
      <c r="AA808" t="n">
        <v>25</v>
      </c>
    </row>
    <row r="809">
      <c r="A809" t="n">
        <v>2021</v>
      </c>
      <c r="B809" t="n">
        <v>6</v>
      </c>
      <c r="D809" t="n">
        <v>445</v>
      </c>
      <c r="E809" t="inlineStr">
        <is>
          <t>زانوسى العبد 303</t>
        </is>
      </c>
      <c r="F809" t="inlineStr">
        <is>
          <t>FMABDI30300000</t>
        </is>
      </c>
      <c r="G809" t="n">
        <v>25.2</v>
      </c>
      <c r="H809" t="n">
        <v>30.8</v>
      </c>
      <c r="I809" t="n">
        <v>29</v>
      </c>
      <c r="J809" t="n">
        <v>60</v>
      </c>
      <c r="K809" t="n">
        <v>180</v>
      </c>
      <c r="L809" t="n">
        <v>70</v>
      </c>
      <c r="M809" t="n">
        <v>155</v>
      </c>
      <c r="N809" t="n">
        <v>21</v>
      </c>
      <c r="O809" t="n">
        <v>10</v>
      </c>
      <c r="P809" t="n">
        <v>17</v>
      </c>
      <c r="Q809" t="n">
        <v>2</v>
      </c>
      <c r="R809" t="n">
        <v>2</v>
      </c>
      <c r="W809" t="n">
        <v>52</v>
      </c>
      <c r="X809" t="n">
        <v>4052</v>
      </c>
      <c r="Y809" t="n">
        <v>0.015</v>
      </c>
      <c r="Z809" t="n">
        <v>5</v>
      </c>
      <c r="AA809" t="n">
        <v>29</v>
      </c>
    </row>
    <row r="810">
      <c r="A810" t="n">
        <v>2021</v>
      </c>
      <c r="B810" t="n">
        <v>6</v>
      </c>
      <c r="D810" t="n">
        <v>446</v>
      </c>
      <c r="E810" t="inlineStr">
        <is>
          <t>زانوسى العبد 304</t>
        </is>
      </c>
      <c r="F810" t="inlineStr">
        <is>
          <t>FMABDI30400000</t>
        </is>
      </c>
      <c r="G810" t="n">
        <v>150.3</v>
      </c>
      <c r="H810" t="n">
        <v>183.7</v>
      </c>
      <c r="I810" t="n">
        <v>178.2</v>
      </c>
      <c r="J810" t="n">
        <v>60</v>
      </c>
      <c r="K810" t="n">
        <v>180</v>
      </c>
      <c r="L810" t="n">
        <v>70</v>
      </c>
      <c r="M810" t="n">
        <v>155</v>
      </c>
      <c r="N810" t="n">
        <v>24</v>
      </c>
      <c r="O810" t="n">
        <v>10</v>
      </c>
      <c r="P810" t="n">
        <v>14</v>
      </c>
      <c r="W810" t="n">
        <v>48</v>
      </c>
      <c r="X810" t="n">
        <v>4218</v>
      </c>
      <c r="Y810" t="n">
        <v>0.015</v>
      </c>
      <c r="Z810" t="n">
        <v>5</v>
      </c>
      <c r="AA810" t="n">
        <v>29</v>
      </c>
    </row>
    <row r="811">
      <c r="A811" t="n">
        <v>2021</v>
      </c>
      <c r="B811" t="n">
        <v>6</v>
      </c>
      <c r="D811" t="n">
        <v>439</v>
      </c>
      <c r="E811" t="inlineStr">
        <is>
          <t>زانوسى العبد 305</t>
        </is>
      </c>
      <c r="F811" t="inlineStr">
        <is>
          <t>FMABDI30500000</t>
        </is>
      </c>
      <c r="G811" t="n">
        <v>308.7</v>
      </c>
      <c r="H811" t="n">
        <v>377.3</v>
      </c>
      <c r="I811" t="n">
        <v>364.3</v>
      </c>
      <c r="J811" t="n">
        <v>45</v>
      </c>
      <c r="K811" t="n">
        <v>320</v>
      </c>
      <c r="L811" t="n">
        <v>51</v>
      </c>
      <c r="M811" t="n">
        <v>293</v>
      </c>
      <c r="N811" t="n">
        <v>8</v>
      </c>
      <c r="O811" t="n">
        <v>8</v>
      </c>
      <c r="P811" t="n">
        <v>14</v>
      </c>
      <c r="W811" t="n">
        <v>30</v>
      </c>
      <c r="X811" t="n">
        <v>360</v>
      </c>
      <c r="Y811" t="n">
        <v>0.015</v>
      </c>
      <c r="Z811" t="n">
        <v>2</v>
      </c>
      <c r="AA811" t="n">
        <v>29</v>
      </c>
    </row>
    <row r="812">
      <c r="A812" t="n">
        <v>2021</v>
      </c>
      <c r="B812" t="n">
        <v>6</v>
      </c>
      <c r="D812" t="n">
        <v>447</v>
      </c>
      <c r="E812" t="inlineStr">
        <is>
          <t>زانوسي العبد 308</t>
        </is>
      </c>
      <c r="F812" t="inlineStr">
        <is>
          <t>FMABDI30800000</t>
        </is>
      </c>
      <c r="G812" t="n">
        <v>159.3</v>
      </c>
      <c r="H812" t="n">
        <v>194.7</v>
      </c>
      <c r="I812" t="n">
        <v>180.1</v>
      </c>
      <c r="J812" t="n">
        <v>60</v>
      </c>
      <c r="K812" t="n">
        <v>180</v>
      </c>
      <c r="L812" t="n">
        <v>70</v>
      </c>
      <c r="M812" t="n">
        <v>155</v>
      </c>
      <c r="N812" t="n">
        <v>24</v>
      </c>
      <c r="O812" t="n">
        <v>16</v>
      </c>
      <c r="P812" t="n">
        <v>11</v>
      </c>
      <c r="W812" t="n">
        <v>51</v>
      </c>
      <c r="X812" t="n">
        <v>4191</v>
      </c>
      <c r="Y812" t="n">
        <v>0.015</v>
      </c>
      <c r="Z812" t="n">
        <v>5</v>
      </c>
      <c r="AA812" t="n">
        <v>29</v>
      </c>
    </row>
    <row r="813">
      <c r="A813" t="n">
        <v>2021</v>
      </c>
      <c r="B813" t="n">
        <v>6</v>
      </c>
      <c r="D813" t="n">
        <v>448</v>
      </c>
      <c r="E813" t="inlineStr">
        <is>
          <t>زانوسي العبد 314</t>
        </is>
      </c>
      <c r="F813" t="inlineStr">
        <is>
          <t>FMABDI31400000</t>
        </is>
      </c>
      <c r="G813" t="n">
        <v>20.7</v>
      </c>
      <c r="H813" t="n">
        <v>25.3</v>
      </c>
      <c r="I813" t="n">
        <v>25.2</v>
      </c>
      <c r="J813" t="n">
        <v>60</v>
      </c>
      <c r="K813" t="n">
        <v>180</v>
      </c>
      <c r="L813" t="n">
        <v>70</v>
      </c>
      <c r="M813" t="n">
        <v>155</v>
      </c>
      <c r="N813" t="n">
        <v>26</v>
      </c>
      <c r="O813" t="n">
        <v>14</v>
      </c>
      <c r="P813" t="n">
        <v>12</v>
      </c>
      <c r="Q813" t="n">
        <v>2</v>
      </c>
      <c r="W813" t="n">
        <v>54</v>
      </c>
      <c r="X813" t="n">
        <v>4194</v>
      </c>
      <c r="Y813" t="n">
        <v>0.015</v>
      </c>
      <c r="Z813" t="n">
        <v>5</v>
      </c>
      <c r="AA813" t="n">
        <v>29</v>
      </c>
    </row>
    <row r="814">
      <c r="A814" t="n">
        <v>2021</v>
      </c>
      <c r="B814" t="n">
        <v>6</v>
      </c>
      <c r="D814" t="n">
        <v>626</v>
      </c>
      <c r="E814" t="inlineStr">
        <is>
          <t>زوايا غساله 10 كيلو فوق اتوماتيك 16338000004073</t>
        </is>
      </c>
      <c r="F814" t="inlineStr">
        <is>
          <t>FMCFII21004073</t>
        </is>
      </c>
      <c r="G814" t="n">
        <v>254.058</v>
      </c>
      <c r="H814" t="n">
        <v>297.942</v>
      </c>
      <c r="I814" t="n">
        <v>285.4</v>
      </c>
      <c r="J814" t="n">
        <v>18</v>
      </c>
      <c r="K814" t="n">
        <v>200</v>
      </c>
      <c r="L814" t="n">
        <v>21</v>
      </c>
      <c r="M814" t="n">
        <v>168</v>
      </c>
      <c r="N814" t="n">
        <v>22</v>
      </c>
      <c r="O814" t="n">
        <v>12</v>
      </c>
      <c r="P814" t="n">
        <v>19</v>
      </c>
      <c r="W814" t="n">
        <v>53</v>
      </c>
      <c r="X814" t="n">
        <v>2303</v>
      </c>
      <c r="Y814" t="n">
        <v>0.015</v>
      </c>
      <c r="Z814" t="n">
        <v>8</v>
      </c>
      <c r="AA814" t="n">
        <v>25</v>
      </c>
    </row>
    <row r="815">
      <c r="A815" t="n">
        <v>2021</v>
      </c>
      <c r="B815" t="n">
        <v>6</v>
      </c>
      <c r="D815" t="n">
        <v>630</v>
      </c>
      <c r="E815" t="inlineStr">
        <is>
          <t>زوايا غساله 12 كيلو فوق اتوماتيك 16338000004069</t>
        </is>
      </c>
      <c r="F815" t="inlineStr">
        <is>
          <t>FMCFII21204069</t>
        </is>
      </c>
      <c r="G815" t="n">
        <v>197.843</v>
      </c>
      <c r="H815" t="n">
        <v>230.157</v>
      </c>
      <c r="I815" t="n">
        <v>179.1</v>
      </c>
      <c r="J815" t="n">
        <v>18</v>
      </c>
      <c r="K815" t="n">
        <v>200</v>
      </c>
      <c r="L815" t="n">
        <v>22</v>
      </c>
      <c r="M815" t="n">
        <v>167</v>
      </c>
      <c r="N815" t="n">
        <v>11</v>
      </c>
      <c r="O815" t="n">
        <v>8</v>
      </c>
      <c r="P815" t="n">
        <v>18</v>
      </c>
      <c r="W815" t="n">
        <v>37</v>
      </c>
      <c r="X815" t="n">
        <v>712</v>
      </c>
      <c r="Y815" t="n">
        <v>0.015</v>
      </c>
      <c r="Z815" t="n">
        <v>3</v>
      </c>
      <c r="AA815" t="n">
        <v>25</v>
      </c>
    </row>
    <row r="816">
      <c r="A816" t="n">
        <v>2021</v>
      </c>
      <c r="B816" t="n">
        <v>6</v>
      </c>
      <c r="D816" t="n">
        <v>622</v>
      </c>
      <c r="E816" t="inlineStr">
        <is>
          <t>زوايا غساله  8 كيلو فوق اتوماتيك F+B 16338000004053</t>
        </is>
      </c>
      <c r="F816" t="inlineStr">
        <is>
          <t>FMCFII20804053</t>
        </is>
      </c>
      <c r="G816" t="n">
        <v>172.414</v>
      </c>
      <c r="H816" t="n">
        <v>201.586</v>
      </c>
      <c r="I816" t="n">
        <v>194.9</v>
      </c>
      <c r="J816" t="n">
        <v>18</v>
      </c>
      <c r="K816" t="n">
        <v>200</v>
      </c>
      <c r="L816" t="n">
        <v>23</v>
      </c>
      <c r="M816" t="n">
        <v>155</v>
      </c>
      <c r="N816" t="n">
        <v>33</v>
      </c>
      <c r="O816" t="n">
        <v>21</v>
      </c>
      <c r="P816" t="n">
        <v>43</v>
      </c>
      <c r="Q816" t="n">
        <v>10</v>
      </c>
      <c r="W816" t="n">
        <v>107</v>
      </c>
      <c r="X816" t="n">
        <v>3047</v>
      </c>
      <c r="Y816" t="n">
        <v>0.015</v>
      </c>
      <c r="Z816" t="n">
        <v>9</v>
      </c>
      <c r="AA816" t="n">
        <v>25</v>
      </c>
    </row>
    <row r="817">
      <c r="A817" t="n">
        <v>2021</v>
      </c>
      <c r="B817" t="n">
        <v>6</v>
      </c>
      <c r="D817" t="n">
        <v>299</v>
      </c>
      <c r="E817" t="inlineStr">
        <is>
          <t>سخان غاز 6لتر</t>
        </is>
      </c>
      <c r="F817" t="inlineStr">
        <is>
          <t>FMDAHI5L000000</t>
        </is>
      </c>
      <c r="G817" t="n">
        <v>106.95</v>
      </c>
      <c r="H817" t="n">
        <v>123.05</v>
      </c>
      <c r="I817" t="n">
        <v>108.4</v>
      </c>
      <c r="J817" t="n">
        <v>70</v>
      </c>
      <c r="K817" t="n">
        <v>154</v>
      </c>
      <c r="L817" t="n">
        <v>97</v>
      </c>
      <c r="M817" t="n">
        <v>113</v>
      </c>
      <c r="N817" t="n">
        <v>47</v>
      </c>
      <c r="O817" t="n">
        <v>19</v>
      </c>
      <c r="P817" t="n">
        <v>31</v>
      </c>
      <c r="Q817" t="n">
        <v>30</v>
      </c>
      <c r="R817" t="n">
        <v>2</v>
      </c>
      <c r="W817" t="n">
        <v>129</v>
      </c>
      <c r="X817" t="n">
        <v>16065</v>
      </c>
      <c r="Y817" t="n">
        <v>0.02</v>
      </c>
      <c r="Z817" t="n">
        <v>11</v>
      </c>
    </row>
    <row r="818">
      <c r="A818" t="n">
        <v>2021</v>
      </c>
      <c r="B818" t="n">
        <v>6</v>
      </c>
      <c r="D818" t="n">
        <v>168</v>
      </c>
      <c r="E818" t="inlineStr">
        <is>
          <t>صندوق سمك 25 ك</t>
        </is>
      </c>
      <c r="F818" t="inlineStr">
        <is>
          <t>FMBOXI25000000</t>
        </is>
      </c>
      <c r="G818" t="n">
        <v>575.67</v>
      </c>
      <c r="H818" t="n">
        <v>662.33</v>
      </c>
      <c r="I818" t="n">
        <v>610.3</v>
      </c>
      <c r="J818" t="n">
        <v>90</v>
      </c>
      <c r="K818" t="n">
        <v>116</v>
      </c>
      <c r="L818" t="n">
        <v>66</v>
      </c>
      <c r="M818" t="n">
        <v>164</v>
      </c>
      <c r="N818" t="n">
        <v>6</v>
      </c>
      <c r="O818" t="n">
        <v>1</v>
      </c>
      <c r="P818" t="n">
        <v>5</v>
      </c>
      <c r="W818" t="n">
        <v>12</v>
      </c>
      <c r="X818" t="n">
        <v>1032</v>
      </c>
      <c r="Y818" t="n">
        <v>0.015</v>
      </c>
      <c r="Z818" t="n">
        <v>1</v>
      </c>
      <c r="AA818" t="n">
        <v>18</v>
      </c>
    </row>
    <row r="819">
      <c r="A819" t="n">
        <v>2021</v>
      </c>
      <c r="B819" t="n">
        <v>6</v>
      </c>
      <c r="D819" t="n">
        <v>271</v>
      </c>
      <c r="E819" t="inlineStr">
        <is>
          <t>صندوق سمك 5ك بنى سويف</t>
        </is>
      </c>
      <c r="F819" t="inlineStr">
        <is>
          <t>FM000B05000000</t>
        </is>
      </c>
      <c r="G819" t="n">
        <v>149.73</v>
      </c>
      <c r="H819" t="n">
        <v>172.27</v>
      </c>
      <c r="I819" t="n">
        <v>167.8</v>
      </c>
      <c r="J819" t="n">
        <v>151</v>
      </c>
      <c r="K819" t="n">
        <v>95</v>
      </c>
      <c r="L819" t="n">
        <v>157</v>
      </c>
      <c r="M819" t="n">
        <v>92</v>
      </c>
      <c r="N819" t="n">
        <v>2</v>
      </c>
      <c r="P819" t="n">
        <v>2</v>
      </c>
      <c r="Q819" t="n">
        <v>1</v>
      </c>
      <c r="W819" t="n">
        <v>5</v>
      </c>
      <c r="X819" t="n">
        <v>1225</v>
      </c>
      <c r="Y819" t="n">
        <v>0.015</v>
      </c>
      <c r="Z819" t="n">
        <v>1</v>
      </c>
      <c r="AA819" t="n">
        <v>16</v>
      </c>
    </row>
    <row r="820">
      <c r="A820" t="n">
        <v>2021</v>
      </c>
      <c r="B820" t="n">
        <v>6</v>
      </c>
      <c r="D820" t="n">
        <v>183</v>
      </c>
      <c r="E820" t="inlineStr">
        <is>
          <t>فوم حمايةالعداد</t>
        </is>
      </c>
      <c r="F820" t="inlineStr">
        <is>
          <t>FMENCI40000000</t>
        </is>
      </c>
      <c r="G820" t="n">
        <v>2.79</v>
      </c>
      <c r="H820" t="n">
        <v>3.21</v>
      </c>
      <c r="I820" t="n">
        <v>3</v>
      </c>
      <c r="J820" t="n">
        <v>508</v>
      </c>
      <c r="K820" t="n">
        <v>85</v>
      </c>
      <c r="L820" t="n">
        <v>376</v>
      </c>
      <c r="M820" t="n">
        <v>115</v>
      </c>
      <c r="N820" t="n">
        <v>84</v>
      </c>
      <c r="O820" t="n">
        <v>55</v>
      </c>
      <c r="P820" t="n">
        <v>81</v>
      </c>
      <c r="R820" t="n">
        <v>2</v>
      </c>
      <c r="W820" t="n">
        <v>222</v>
      </c>
      <c r="X820" t="n">
        <v>28522</v>
      </c>
      <c r="Y820" t="n">
        <v>0.02</v>
      </c>
      <c r="Z820" t="n">
        <v>7</v>
      </c>
      <c r="AA820" t="n">
        <v>24</v>
      </c>
    </row>
    <row r="821">
      <c r="A821" t="n">
        <v>2021</v>
      </c>
      <c r="B821" t="n">
        <v>6</v>
      </c>
      <c r="D821" t="n">
        <v>93</v>
      </c>
      <c r="E821" t="inlineStr">
        <is>
          <t>فوم حمايه لوحه التحكم فيكتوريا CDAWP6090</t>
        </is>
      </c>
      <c r="F821" t="inlineStr">
        <is>
          <t>FMDAIIF2000000</t>
        </is>
      </c>
      <c r="G821" t="n">
        <v>54.87</v>
      </c>
      <c r="H821" t="n">
        <v>63.13</v>
      </c>
      <c r="I821" t="n">
        <v>59.9</v>
      </c>
      <c r="J821" t="n">
        <v>74</v>
      </c>
      <c r="K821" t="n">
        <v>97</v>
      </c>
      <c r="L821" t="n">
        <v>66</v>
      </c>
      <c r="M821" t="n">
        <v>109</v>
      </c>
      <c r="N821" t="n">
        <v>6</v>
      </c>
      <c r="O821" t="n">
        <v>6</v>
      </c>
      <c r="P821" t="n">
        <v>10</v>
      </c>
      <c r="W821" t="n">
        <v>22</v>
      </c>
      <c r="X821" t="n">
        <v>1534</v>
      </c>
      <c r="Y821" t="n">
        <v>0.015</v>
      </c>
      <c r="Z821" t="n">
        <v>1</v>
      </c>
      <c r="AA821" t="n">
        <v>16</v>
      </c>
    </row>
    <row r="822">
      <c r="A822" t="n">
        <v>2021</v>
      </c>
      <c r="B822" t="n">
        <v>6</v>
      </c>
      <c r="D822" t="n">
        <v>180</v>
      </c>
      <c r="E822" t="inlineStr">
        <is>
          <t>فوم دعامه 60*60</t>
        </is>
      </c>
      <c r="F822" t="inlineStr">
        <is>
          <t>FMDACI66060000</t>
        </is>
      </c>
      <c r="G822" t="n">
        <v>29.76</v>
      </c>
      <c r="H822" t="n">
        <v>34.24</v>
      </c>
      <c r="I822" t="n">
        <v>31.8</v>
      </c>
      <c r="J822" t="n">
        <v>168</v>
      </c>
      <c r="K822" t="n">
        <v>171</v>
      </c>
      <c r="L822" t="n">
        <v>195</v>
      </c>
      <c r="M822" t="n">
        <v>148</v>
      </c>
      <c r="N822" t="n">
        <v>8</v>
      </c>
      <c r="O822" t="n">
        <v>2</v>
      </c>
      <c r="P822" t="n">
        <v>7</v>
      </c>
      <c r="Q822" t="n">
        <v>5</v>
      </c>
      <c r="W822" t="n">
        <v>22</v>
      </c>
      <c r="X822" t="n">
        <v>3022</v>
      </c>
      <c r="Y822" t="n">
        <v>0.02</v>
      </c>
      <c r="Z822" t="n">
        <v>1</v>
      </c>
      <c r="AA822" t="n">
        <v>22</v>
      </c>
    </row>
    <row r="823">
      <c r="A823" t="n">
        <v>2021</v>
      </c>
      <c r="B823" t="n">
        <v>6</v>
      </c>
      <c r="D823" t="n">
        <v>25</v>
      </c>
      <c r="E823" t="inlineStr">
        <is>
          <t>فوم زوايا فيكتوريا اماميه PDAWP6024</t>
        </is>
      </c>
      <c r="F823" t="inlineStr">
        <is>
          <t>FMDAIIF3000000</t>
        </is>
      </c>
      <c r="G823" t="n">
        <v>150.66</v>
      </c>
      <c r="H823" t="n">
        <v>173.34</v>
      </c>
      <c r="I823" t="n">
        <v>165.3</v>
      </c>
      <c r="J823" t="n">
        <v>145</v>
      </c>
      <c r="K823" t="n">
        <v>99</v>
      </c>
      <c r="L823" t="n">
        <v>133</v>
      </c>
      <c r="M823" t="n">
        <v>109</v>
      </c>
      <c r="N823" t="n">
        <v>55</v>
      </c>
      <c r="O823" t="n">
        <v>37</v>
      </c>
      <c r="P823" t="n">
        <v>48</v>
      </c>
      <c r="T823" t="n">
        <v>1</v>
      </c>
      <c r="W823" t="n">
        <v>141</v>
      </c>
      <c r="X823" t="n">
        <v>22749</v>
      </c>
      <c r="Y823" t="n">
        <v>0.015</v>
      </c>
      <c r="Z823" t="n">
        <v>11</v>
      </c>
      <c r="AA823" t="n">
        <v>24</v>
      </c>
    </row>
    <row r="824">
      <c r="A824" t="n">
        <v>2021</v>
      </c>
      <c r="B824" t="n">
        <v>6</v>
      </c>
      <c r="D824" t="n">
        <v>24</v>
      </c>
      <c r="E824" t="inlineStr">
        <is>
          <t>فوم زوايا فيكتوريا خلفيه PDAWP6025</t>
        </is>
      </c>
      <c r="F824" t="inlineStr">
        <is>
          <t>FMDAIIF4000000</t>
        </is>
      </c>
      <c r="G824" t="n">
        <v>154.38</v>
      </c>
      <c r="H824" t="n">
        <v>177.62</v>
      </c>
      <c r="I824" t="n">
        <v>168.4</v>
      </c>
      <c r="J824" t="n">
        <v>145</v>
      </c>
      <c r="K824" t="n">
        <v>99</v>
      </c>
      <c r="L824" t="n">
        <v>133</v>
      </c>
      <c r="M824" t="n">
        <v>109</v>
      </c>
      <c r="N824" t="n">
        <v>47</v>
      </c>
      <c r="O824" t="n">
        <v>35</v>
      </c>
      <c r="P824" t="n">
        <v>57</v>
      </c>
      <c r="T824" t="n">
        <v>1</v>
      </c>
      <c r="W824" t="n">
        <v>140</v>
      </c>
      <c r="X824" t="n">
        <v>22748</v>
      </c>
      <c r="Y824" t="n">
        <v>0.015</v>
      </c>
      <c r="Z824" t="n">
        <v>11</v>
      </c>
      <c r="AA824" t="n">
        <v>24</v>
      </c>
    </row>
    <row r="825">
      <c r="A825" t="n">
        <v>2021</v>
      </c>
      <c r="B825" t="n">
        <v>6</v>
      </c>
      <c r="D825" t="n">
        <v>440</v>
      </c>
      <c r="E825" t="inlineStr">
        <is>
          <t>فوم طقم سخان زانوسى</t>
        </is>
      </c>
      <c r="F825" t="inlineStr">
        <is>
          <t>FMDAHIN30000000</t>
        </is>
      </c>
      <c r="G825" t="n">
        <v>239.94</v>
      </c>
      <c r="H825" t="n">
        <v>276.06</v>
      </c>
      <c r="I825" t="n">
        <v>250.1</v>
      </c>
      <c r="J825" t="n">
        <v>90</v>
      </c>
      <c r="K825" t="n">
        <v>120</v>
      </c>
      <c r="L825" t="n">
        <v>87</v>
      </c>
      <c r="M825" t="n">
        <v>124</v>
      </c>
      <c r="N825" t="n">
        <v>11</v>
      </c>
      <c r="O825" t="n">
        <v>9</v>
      </c>
      <c r="P825" t="n">
        <v>7</v>
      </c>
      <c r="W825" t="n">
        <v>25</v>
      </c>
      <c r="X825" t="n">
        <v>4669</v>
      </c>
      <c r="Y825" t="n">
        <v>0.015</v>
      </c>
      <c r="Z825" t="n">
        <v>3</v>
      </c>
      <c r="AA825" t="n">
        <v>20</v>
      </c>
    </row>
    <row r="826">
      <c r="A826" t="n">
        <v>2021</v>
      </c>
      <c r="B826" t="n">
        <v>6</v>
      </c>
      <c r="D826" t="n">
        <v>155</v>
      </c>
      <c r="E826" t="inlineStr">
        <is>
          <t>فوم طقم سخان غاز 10 لتر</t>
        </is>
      </c>
      <c r="F826" t="inlineStr">
        <is>
          <t>FMDAHI6000000</t>
        </is>
      </c>
      <c r="G826" t="n">
        <v>113.46</v>
      </c>
      <c r="H826" t="n">
        <v>130.54</v>
      </c>
      <c r="I826" t="n">
        <v>127.5</v>
      </c>
      <c r="J826" t="n">
        <v>61</v>
      </c>
      <c r="K826" t="n">
        <v>177</v>
      </c>
      <c r="L826" t="n">
        <v>84</v>
      </c>
      <c r="M826" t="n">
        <v>129</v>
      </c>
      <c r="P826" t="n">
        <v>1</v>
      </c>
      <c r="U826" t="n">
        <v>2</v>
      </c>
      <c r="W826" t="n">
        <v>3</v>
      </c>
      <c r="X826" t="n">
        <v>723</v>
      </c>
      <c r="Y826" t="n">
        <v>0.02</v>
      </c>
      <c r="Z826" t="n">
        <v>1</v>
      </c>
      <c r="AA826" t="n">
        <v>18</v>
      </c>
    </row>
    <row r="827">
      <c r="A827" t="n">
        <v>2021</v>
      </c>
      <c r="B827" t="n">
        <v>6</v>
      </c>
      <c r="D827" t="n">
        <v>142</v>
      </c>
      <c r="E827" t="inlineStr">
        <is>
          <t>فوم قاعده 60*60</t>
        </is>
      </c>
      <c r="F827" t="inlineStr">
        <is>
          <t>FMDACI16060000</t>
        </is>
      </c>
      <c r="G827" t="n">
        <v>326.43</v>
      </c>
      <c r="H827" t="n">
        <v>375.57</v>
      </c>
      <c r="I827" t="n">
        <v>333.5</v>
      </c>
      <c r="J827" t="n">
        <v>68</v>
      </c>
      <c r="K827" t="n">
        <v>212</v>
      </c>
      <c r="L827" t="n">
        <v>82</v>
      </c>
      <c r="M827" t="n">
        <v>175</v>
      </c>
      <c r="N827" t="n">
        <v>10</v>
      </c>
      <c r="W827" t="n">
        <v>10</v>
      </c>
      <c r="X827" t="n">
        <v>353</v>
      </c>
      <c r="Y827" t="n">
        <v>0.02</v>
      </c>
      <c r="Z827" t="n">
        <v>1</v>
      </c>
      <c r="AA827" t="n">
        <v>22</v>
      </c>
    </row>
    <row r="828">
      <c r="A828" t="n">
        <v>2021</v>
      </c>
      <c r="B828" t="n">
        <v>6</v>
      </c>
      <c r="D828" t="n">
        <v>81</v>
      </c>
      <c r="E828" t="inlineStr">
        <is>
          <t>قاعدة بوتجاز 90 تصدير</t>
        </is>
      </c>
      <c r="F828" t="inlineStr">
        <is>
          <t>FMDACI49000001</t>
        </is>
      </c>
      <c r="G828" t="n">
        <v>360.84</v>
      </c>
      <c r="H828" t="n">
        <v>415.16</v>
      </c>
      <c r="I828" t="n">
        <v>391.2</v>
      </c>
      <c r="J828" t="n">
        <v>60</v>
      </c>
      <c r="K828" t="n">
        <v>120</v>
      </c>
      <c r="L828" t="n">
        <v>61</v>
      </c>
      <c r="M828" t="n">
        <v>118</v>
      </c>
      <c r="N828" t="n">
        <v>2</v>
      </c>
      <c r="O828" t="n">
        <v>4</v>
      </c>
      <c r="P828" t="n">
        <v>2</v>
      </c>
      <c r="W828" t="n">
        <v>8</v>
      </c>
      <c r="X828" t="n">
        <v>548</v>
      </c>
      <c r="Y828" t="n">
        <v>0.015</v>
      </c>
      <c r="Z828" t="n">
        <v>1</v>
      </c>
      <c r="AA828" t="n">
        <v>22</v>
      </c>
    </row>
    <row r="829">
      <c r="A829" t="n">
        <v>2021</v>
      </c>
      <c r="B829" t="n">
        <v>6</v>
      </c>
      <c r="D829" t="n">
        <v>623</v>
      </c>
      <c r="E829" t="inlineStr">
        <is>
          <t>قاعدة غساله 10 كيلو فوق اتوماتيك p0000001388248</t>
        </is>
      </c>
      <c r="F829" t="inlineStr">
        <is>
          <t>FMCFII11088248</t>
        </is>
      </c>
      <c r="G829" t="n">
        <v>551.0201</v>
      </c>
      <c r="H829" t="n">
        <v>646.9799</v>
      </c>
      <c r="I829" t="n">
        <v>617.4</v>
      </c>
      <c r="J829" t="n">
        <v>18</v>
      </c>
      <c r="K829" t="n">
        <v>200</v>
      </c>
      <c r="L829" t="n">
        <v>22</v>
      </c>
      <c r="M829" t="n">
        <v>164</v>
      </c>
      <c r="N829" t="n">
        <v>16</v>
      </c>
      <c r="O829" t="n">
        <v>12</v>
      </c>
      <c r="P829" t="n">
        <v>14</v>
      </c>
      <c r="W829" t="n">
        <v>42</v>
      </c>
      <c r="X829" t="n">
        <v>1947</v>
      </c>
      <c r="Y829" t="n">
        <v>0.015</v>
      </c>
      <c r="Z829" t="n">
        <v>6</v>
      </c>
      <c r="AA829" t="n">
        <v>25</v>
      </c>
    </row>
    <row r="830">
      <c r="A830" t="n">
        <v>2021</v>
      </c>
      <c r="B830" t="n">
        <v>6</v>
      </c>
      <c r="D830" t="n">
        <v>627</v>
      </c>
      <c r="E830" t="inlineStr">
        <is>
          <t>قاعدة غساله 12 كيلو فوق اتوماتيك p73001989040</t>
        </is>
      </c>
      <c r="F830" t="inlineStr">
        <is>
          <t>FMCFII11289040</t>
        </is>
      </c>
      <c r="G830" t="n">
        <v>384.97815</v>
      </c>
      <c r="H830" t="n">
        <v>452.02185</v>
      </c>
      <c r="I830" t="n">
        <v>414.1</v>
      </c>
      <c r="J830" t="n">
        <v>18</v>
      </c>
      <c r="K830" t="n">
        <v>200</v>
      </c>
      <c r="L830" t="n">
        <v>22</v>
      </c>
      <c r="M830" t="n">
        <v>167</v>
      </c>
      <c r="N830" t="n">
        <v>11</v>
      </c>
      <c r="O830" t="n">
        <v>6</v>
      </c>
      <c r="P830" t="n">
        <v>12</v>
      </c>
      <c r="W830" t="n">
        <v>29</v>
      </c>
      <c r="X830" t="n">
        <v>704</v>
      </c>
      <c r="Y830" t="n">
        <v>0.015</v>
      </c>
      <c r="Z830" t="n">
        <v>3</v>
      </c>
      <c r="AA830" t="n">
        <v>25</v>
      </c>
    </row>
    <row r="831">
      <c r="A831" t="n">
        <v>2021</v>
      </c>
      <c r="B831" t="n">
        <v>6</v>
      </c>
      <c r="D831" t="n">
        <v>619</v>
      </c>
      <c r="E831" t="inlineStr">
        <is>
          <t>قاعدة غساله 8 كيلو فوق اتوماتيك p0000001719080</t>
        </is>
      </c>
      <c r="F831" t="inlineStr">
        <is>
          <t>FMCFII10819080</t>
        </is>
      </c>
      <c r="G831" t="n">
        <v>385.98</v>
      </c>
      <c r="H831" t="n">
        <v>454.02</v>
      </c>
      <c r="I831" t="n">
        <v>422.6</v>
      </c>
      <c r="J831" t="n">
        <v>18</v>
      </c>
      <c r="K831" t="n">
        <v>200</v>
      </c>
      <c r="L831" t="n">
        <v>23</v>
      </c>
      <c r="M831" t="n">
        <v>155</v>
      </c>
      <c r="N831" t="n">
        <v>27</v>
      </c>
      <c r="O831" t="n">
        <v>18</v>
      </c>
      <c r="P831" t="n">
        <v>27</v>
      </c>
      <c r="Q831" t="n">
        <v>3</v>
      </c>
      <c r="W831" t="n">
        <v>75</v>
      </c>
      <c r="X831" t="n">
        <v>2520</v>
      </c>
      <c r="Y831" t="n">
        <v>0.015</v>
      </c>
      <c r="Z831" t="n">
        <v>9</v>
      </c>
      <c r="AA831" t="n">
        <v>25</v>
      </c>
    </row>
    <row r="832">
      <c r="A832" t="n">
        <v>2021</v>
      </c>
      <c r="B832" t="n">
        <v>6</v>
      </c>
      <c r="D832" t="n">
        <v>92</v>
      </c>
      <c r="E832" t="inlineStr">
        <is>
          <t>قاعده غساله فوم 4.3 سم PDAWP6058</t>
        </is>
      </c>
      <c r="F832" t="inlineStr">
        <is>
          <t>FMDAIIW0000000</t>
        </is>
      </c>
      <c r="G832" t="n">
        <v>335.73</v>
      </c>
      <c r="H832" t="n">
        <v>386.27</v>
      </c>
      <c r="I832" t="n">
        <v>388.5</v>
      </c>
      <c r="J832" t="n">
        <v>74</v>
      </c>
      <c r="K832" t="n">
        <v>97</v>
      </c>
      <c r="L832" t="n">
        <v>66</v>
      </c>
      <c r="M832" t="n">
        <v>109</v>
      </c>
      <c r="N832" t="n">
        <v>5</v>
      </c>
      <c r="O832" t="n">
        <v>2</v>
      </c>
      <c r="P832" t="n">
        <v>5</v>
      </c>
      <c r="W832" t="n">
        <v>12</v>
      </c>
      <c r="X832" t="n">
        <v>2388</v>
      </c>
      <c r="Y832" t="n">
        <v>0.015</v>
      </c>
      <c r="Z832" t="n">
        <v>1</v>
      </c>
      <c r="AA832" t="n">
        <v>16</v>
      </c>
    </row>
    <row r="833">
      <c r="A833" t="n">
        <v>2021</v>
      </c>
      <c r="B833" t="n">
        <v>6</v>
      </c>
      <c r="D833" t="n">
        <v>609</v>
      </c>
      <c r="E833" t="inlineStr">
        <is>
          <t>قاعده فوم جديده- منلو</t>
        </is>
      </c>
      <c r="F833" t="inlineStr">
        <is>
          <t>FMMINI10000044</t>
        </is>
      </c>
      <c r="G833" t="n">
        <v>46.5</v>
      </c>
      <c r="H833" t="n">
        <v>53.5</v>
      </c>
      <c r="I833" t="n">
        <v>60.4</v>
      </c>
      <c r="J833" t="n">
        <v>90</v>
      </c>
      <c r="K833" t="n">
        <v>120</v>
      </c>
      <c r="L833" t="n">
        <v>104</v>
      </c>
      <c r="M833" t="n">
        <v>104</v>
      </c>
      <c r="Q833" t="n">
        <v>8</v>
      </c>
      <c r="W833" t="n">
        <v>8</v>
      </c>
      <c r="X833" t="n">
        <v>8</v>
      </c>
      <c r="Y833" t="n">
        <v>0.015</v>
      </c>
      <c r="Z833" t="n">
        <v>1</v>
      </c>
      <c r="AA833" t="n">
        <v>16</v>
      </c>
    </row>
    <row r="834">
      <c r="A834" t="n">
        <v>2021</v>
      </c>
      <c r="B834" t="n">
        <v>6</v>
      </c>
      <c r="D834" t="n">
        <v>624</v>
      </c>
      <c r="E834" t="inlineStr">
        <is>
          <t>كفر غساله 10 كيلو فوق اتوماتيك 16338000004067</t>
        </is>
      </c>
      <c r="F834" t="inlineStr">
        <is>
          <t>FMCFII71004067</t>
        </is>
      </c>
      <c r="G834" t="n">
        <v>344.0426</v>
      </c>
      <c r="H834" t="n">
        <v>403.9574</v>
      </c>
      <c r="I834" t="n">
        <v>384.2</v>
      </c>
      <c r="J834" t="n">
        <v>18</v>
      </c>
      <c r="K834" t="n">
        <v>200</v>
      </c>
      <c r="L834" t="n">
        <v>22</v>
      </c>
      <c r="M834" t="n">
        <v>164</v>
      </c>
      <c r="N834" t="n">
        <v>16</v>
      </c>
      <c r="O834" t="n">
        <v>10</v>
      </c>
      <c r="P834" t="n">
        <v>14</v>
      </c>
      <c r="W834" t="n">
        <v>40</v>
      </c>
      <c r="X834" t="n">
        <v>2290</v>
      </c>
      <c r="Y834" t="n">
        <v>0.015</v>
      </c>
      <c r="Z834" t="n">
        <v>8</v>
      </c>
      <c r="AA834" t="n">
        <v>25</v>
      </c>
    </row>
    <row r="835">
      <c r="A835" t="n">
        <v>2021</v>
      </c>
      <c r="B835" t="n">
        <v>6</v>
      </c>
      <c r="D835" t="n">
        <v>628</v>
      </c>
      <c r="E835" t="inlineStr">
        <is>
          <t>كفر غساله 12 كيلو فوق اتوماتيك 16338000004068</t>
        </is>
      </c>
      <c r="F835" t="inlineStr">
        <is>
          <t>FMCFII71204068</t>
        </is>
      </c>
      <c r="G835" t="n">
        <v>303.996</v>
      </c>
      <c r="H835" t="n">
        <v>356.004</v>
      </c>
      <c r="I835" t="n">
        <v>312.1</v>
      </c>
      <c r="J835" t="n">
        <v>18</v>
      </c>
      <c r="K835" t="n">
        <v>200</v>
      </c>
      <c r="L835" t="n">
        <v>22</v>
      </c>
      <c r="M835" t="n">
        <v>167</v>
      </c>
      <c r="N835" t="n">
        <v>8</v>
      </c>
      <c r="O835" t="n">
        <v>5</v>
      </c>
      <c r="P835" t="n">
        <v>12</v>
      </c>
      <c r="W835" t="n">
        <v>25</v>
      </c>
      <c r="X835" t="n">
        <v>700</v>
      </c>
      <c r="Y835" t="n">
        <v>0.015</v>
      </c>
      <c r="Z835" t="n">
        <v>3</v>
      </c>
      <c r="AA835" t="n">
        <v>25</v>
      </c>
    </row>
    <row r="836">
      <c r="A836" t="n">
        <v>2021</v>
      </c>
      <c r="B836" t="n">
        <v>6</v>
      </c>
      <c r="D836" t="n">
        <v>620</v>
      </c>
      <c r="E836" t="inlineStr">
        <is>
          <t>كفر غساله 8  كيلو فوق اتوماتيك 16338000005663</t>
        </is>
      </c>
      <c r="F836" t="inlineStr">
        <is>
          <t>FMCFII70805663</t>
        </is>
      </c>
      <c r="G836" t="n">
        <v>214.0105</v>
      </c>
      <c r="H836" t="n">
        <v>251.9895</v>
      </c>
      <c r="I836" t="n">
        <v>231.7</v>
      </c>
      <c r="J836" t="n">
        <v>18</v>
      </c>
      <c r="K836" t="n">
        <v>200</v>
      </c>
      <c r="L836" t="n">
        <v>23</v>
      </c>
      <c r="M836" t="n">
        <v>155</v>
      </c>
      <c r="N836" t="n">
        <v>31</v>
      </c>
      <c r="O836" t="n">
        <v>20</v>
      </c>
      <c r="P836" t="n">
        <v>20</v>
      </c>
      <c r="Q836" t="n">
        <v>2</v>
      </c>
      <c r="W836" t="n">
        <v>73</v>
      </c>
      <c r="X836" t="n">
        <v>2493</v>
      </c>
      <c r="Y836" t="n">
        <v>0.015</v>
      </c>
      <c r="Z836" t="n">
        <v>9</v>
      </c>
      <c r="AA836" t="n">
        <v>25</v>
      </c>
    </row>
    <row r="837">
      <c r="A837" t="n">
        <v>2021</v>
      </c>
      <c r="B837" t="n">
        <v>6</v>
      </c>
      <c r="D837" t="n">
        <v>607</v>
      </c>
      <c r="E837" t="inlineStr">
        <is>
          <t>مجموعه زوايا اماميه - منلو</t>
        </is>
      </c>
      <c r="F837" t="inlineStr">
        <is>
          <t>FMMINI20000042</t>
        </is>
      </c>
      <c r="G837" t="n">
        <v>111.6</v>
      </c>
      <c r="H837" t="n">
        <v>128.4</v>
      </c>
      <c r="I837" t="n">
        <v>133.2</v>
      </c>
      <c r="J837" t="n">
        <v>90</v>
      </c>
      <c r="K837" t="n">
        <v>120</v>
      </c>
      <c r="L837" t="n">
        <v>104</v>
      </c>
      <c r="M837" t="n">
        <v>104</v>
      </c>
      <c r="Q837" t="n">
        <v>6</v>
      </c>
      <c r="W837" t="n">
        <v>6</v>
      </c>
      <c r="X837" t="n">
        <v>6</v>
      </c>
      <c r="Y837" t="n">
        <v>0.015</v>
      </c>
      <c r="Z837" t="n">
        <v>1</v>
      </c>
      <c r="AA837" t="n">
        <v>16</v>
      </c>
    </row>
    <row r="838">
      <c r="A838" t="n">
        <v>2021</v>
      </c>
      <c r="B838" t="n">
        <v>6</v>
      </c>
      <c r="D838" t="n">
        <v>608</v>
      </c>
      <c r="E838" t="inlineStr">
        <is>
          <t>مجموعه زوايا فوم خلفيه- منلو</t>
        </is>
      </c>
      <c r="F838" t="inlineStr">
        <is>
          <t>FMMINI30000043</t>
        </is>
      </c>
      <c r="G838" t="n">
        <v>102.3</v>
      </c>
      <c r="H838" t="n">
        <v>117.7</v>
      </c>
      <c r="I838" t="n">
        <v>110.4</v>
      </c>
      <c r="J838" t="n">
        <v>90</v>
      </c>
      <c r="K838" t="n">
        <v>120</v>
      </c>
      <c r="L838" t="n">
        <v>104</v>
      </c>
      <c r="M838" t="n">
        <v>104</v>
      </c>
      <c r="Q838" t="n">
        <v>8</v>
      </c>
      <c r="W838" t="n">
        <v>8</v>
      </c>
      <c r="X838" t="n">
        <v>8</v>
      </c>
      <c r="Y838" t="n">
        <v>0.015</v>
      </c>
      <c r="Z838" t="n">
        <v>1</v>
      </c>
      <c r="AA838" t="n">
        <v>16</v>
      </c>
    </row>
    <row r="839">
      <c r="A839" t="n">
        <v>2021</v>
      </c>
      <c r="B839" t="n">
        <v>7</v>
      </c>
      <c r="C839" t="inlineStr">
        <is>
          <t>303XJ</t>
        </is>
      </c>
      <c r="D839" t="n">
        <v>661</v>
      </c>
      <c r="E839" t="inlineStr">
        <is>
          <t xml:space="preserve"> MFZ67207201 75UP77Side</t>
        </is>
      </c>
      <c r="F839" t="inlineStr">
        <is>
          <t>FMLGEI475UP770</t>
        </is>
      </c>
      <c r="G839" t="n">
        <v>129.858</v>
      </c>
      <c r="H839" t="n">
        <v>147.798</v>
      </c>
      <c r="I839" t="n">
        <v>135.3</v>
      </c>
      <c r="J839" t="n">
        <v>20</v>
      </c>
      <c r="K839" t="n">
        <v>180</v>
      </c>
      <c r="L839" t="n">
        <v>19</v>
      </c>
      <c r="M839" t="n">
        <v>190</v>
      </c>
      <c r="N839" t="n">
        <v>10</v>
      </c>
      <c r="O839" t="n">
        <v>5</v>
      </c>
      <c r="P839" t="n">
        <v>10</v>
      </c>
      <c r="Q839" t="n">
        <v>2</v>
      </c>
      <c r="R839" t="n">
        <v>3</v>
      </c>
      <c r="W839" t="n">
        <v>30</v>
      </c>
      <c r="X839" t="n">
        <v>1893</v>
      </c>
      <c r="Y839" t="n">
        <v>0.015</v>
      </c>
      <c r="Z839" t="n">
        <v>6</v>
      </c>
      <c r="AA839" t="n">
        <v>16</v>
      </c>
    </row>
    <row r="840">
      <c r="A840" t="n">
        <v>2021</v>
      </c>
      <c r="B840" t="n">
        <v>7</v>
      </c>
      <c r="C840" t="inlineStr">
        <is>
          <t>303XJ</t>
        </is>
      </c>
      <c r="D840" t="n">
        <v>449</v>
      </c>
      <c r="E840" t="inlineStr">
        <is>
          <t>FRONT 43LM63</t>
        </is>
      </c>
      <c r="F840" t="inlineStr">
        <is>
          <t>FMLGEI43LM63FR</t>
        </is>
      </c>
      <c r="G840" t="n">
        <v>40.986</v>
      </c>
      <c r="H840" t="n">
        <v>50.048</v>
      </c>
      <c r="I840" t="n">
        <v>45.7</v>
      </c>
      <c r="J840" t="n">
        <v>108</v>
      </c>
      <c r="K840" t="n">
        <v>100</v>
      </c>
      <c r="L840" t="n">
        <v>114</v>
      </c>
      <c r="M840" t="n">
        <v>95</v>
      </c>
      <c r="N840" t="n">
        <v>21</v>
      </c>
      <c r="O840" t="n">
        <v>20</v>
      </c>
      <c r="P840" t="n">
        <v>19</v>
      </c>
      <c r="Q840" t="n">
        <v>4</v>
      </c>
      <c r="R840" t="n">
        <v>4</v>
      </c>
      <c r="U840" t="n">
        <v>3</v>
      </c>
      <c r="W840" t="n">
        <v>71</v>
      </c>
      <c r="X840" t="n">
        <v>7091</v>
      </c>
      <c r="Y840" t="n">
        <v>0.015</v>
      </c>
      <c r="Z840" t="n">
        <v>4</v>
      </c>
      <c r="AA840" t="n">
        <v>16</v>
      </c>
    </row>
    <row r="841">
      <c r="A841" t="n">
        <v>2021</v>
      </c>
      <c r="B841" t="n">
        <v>7</v>
      </c>
      <c r="C841" t="inlineStr">
        <is>
          <t>303XJ</t>
        </is>
      </c>
      <c r="D841" t="n">
        <v>556</v>
      </c>
      <c r="E841" t="inlineStr">
        <is>
          <t>LG 65 UM 73 top&amp;bottom</t>
        </is>
      </c>
      <c r="F841" t="inlineStr">
        <is>
          <t>FMLGEI65UM7301</t>
        </is>
      </c>
      <c r="G841" t="n">
        <v>1003.106</v>
      </c>
      <c r="H841" t="n">
        <v>1141.686</v>
      </c>
      <c r="I841" t="n">
        <v>1127.9</v>
      </c>
      <c r="J841" t="n">
        <v>20</v>
      </c>
      <c r="K841" t="n">
        <v>180</v>
      </c>
      <c r="L841" t="n">
        <v>20</v>
      </c>
      <c r="M841" t="n">
        <v>183</v>
      </c>
      <c r="N841" t="n">
        <v>21</v>
      </c>
      <c r="O841" t="n">
        <v>15</v>
      </c>
      <c r="P841" t="n">
        <v>23</v>
      </c>
      <c r="Q841" t="n">
        <v>2</v>
      </c>
      <c r="R841" t="n">
        <v>4</v>
      </c>
      <c r="W841" t="n">
        <v>59</v>
      </c>
      <c r="X841" t="n">
        <v>3275</v>
      </c>
      <c r="Y841" t="n">
        <v>0.015</v>
      </c>
      <c r="Z841" t="n">
        <v>9</v>
      </c>
      <c r="AA841" t="n">
        <v>16</v>
      </c>
    </row>
    <row r="842">
      <c r="A842" t="n">
        <v>2021</v>
      </c>
      <c r="B842" t="n">
        <v>7</v>
      </c>
      <c r="C842" t="inlineStr">
        <is>
          <t>303XJ</t>
        </is>
      </c>
      <c r="D842" t="n">
        <v>668</v>
      </c>
      <c r="E842" t="inlineStr">
        <is>
          <t>LG 65UP77 FRONT</t>
        </is>
      </c>
      <c r="F842" t="inlineStr">
        <is>
          <t>FMLGEI365UP770</t>
        </is>
      </c>
      <c r="G842" t="n">
        <v>96.923</v>
      </c>
      <c r="H842" t="n">
        <v>110.313</v>
      </c>
      <c r="I842" t="n">
        <v>110.4</v>
      </c>
      <c r="J842" t="n">
        <v>103</v>
      </c>
      <c r="K842" t="n">
        <v>70</v>
      </c>
      <c r="L842" t="n">
        <v>64</v>
      </c>
      <c r="M842" t="n">
        <v>112</v>
      </c>
      <c r="N842" t="n">
        <v>31</v>
      </c>
      <c r="O842" t="n">
        <v>14</v>
      </c>
      <c r="P842" t="n">
        <v>18</v>
      </c>
      <c r="R842" t="n">
        <v>6</v>
      </c>
      <c r="U842" t="n">
        <v>3</v>
      </c>
      <c r="W842" t="n">
        <v>72</v>
      </c>
      <c r="X842" t="n">
        <v>1832</v>
      </c>
      <c r="Y842" t="n">
        <v>0.015</v>
      </c>
      <c r="Z842" t="n">
        <v>2</v>
      </c>
      <c r="AA842" t="n">
        <v>16</v>
      </c>
    </row>
    <row r="843">
      <c r="A843" t="n">
        <v>2021</v>
      </c>
      <c r="B843" t="n">
        <v>7</v>
      </c>
      <c r="C843" t="inlineStr">
        <is>
          <t>303XJ</t>
        </is>
      </c>
      <c r="D843" t="n">
        <v>437</v>
      </c>
      <c r="E843" t="inlineStr">
        <is>
          <t xml:space="preserve">LG32LM55/LM63 </t>
        </is>
      </c>
      <c r="F843" t="inlineStr">
        <is>
          <t>FMLGEI32LM5563</t>
        </is>
      </c>
      <c r="G843" t="n">
        <v>158.088</v>
      </c>
      <c r="H843" t="n">
        <v>179.928</v>
      </c>
      <c r="I843" t="n">
        <v>178.7</v>
      </c>
      <c r="J843" t="n">
        <v>120</v>
      </c>
      <c r="K843" t="n">
        <v>120</v>
      </c>
      <c r="L843" t="n">
        <v>104</v>
      </c>
      <c r="M843" t="n">
        <v>139</v>
      </c>
      <c r="N843" t="n">
        <v>12</v>
      </c>
      <c r="O843" t="n">
        <v>11</v>
      </c>
      <c r="P843" t="n">
        <v>14</v>
      </c>
      <c r="Q843" t="n">
        <v>8</v>
      </c>
      <c r="W843" t="n">
        <v>45</v>
      </c>
      <c r="X843" t="n">
        <v>5064</v>
      </c>
      <c r="Y843" t="n">
        <v>0.015</v>
      </c>
      <c r="Z843" t="n">
        <v>4</v>
      </c>
      <c r="AA843" t="n">
        <v>16</v>
      </c>
    </row>
    <row r="844">
      <c r="A844" t="n">
        <v>2021</v>
      </c>
      <c r="B844" t="n">
        <v>7</v>
      </c>
      <c r="C844" t="inlineStr">
        <is>
          <t>303XJ</t>
        </is>
      </c>
      <c r="D844" t="n">
        <v>438</v>
      </c>
      <c r="E844" t="inlineStr">
        <is>
          <t xml:space="preserve">LG43LM63/UM73 </t>
        </is>
      </c>
      <c r="F844" t="inlineStr">
        <is>
          <t>FMLGEI43LM6373</t>
        </is>
      </c>
      <c r="G844" t="n">
        <v>315.235</v>
      </c>
      <c r="H844" t="n">
        <v>358.785</v>
      </c>
      <c r="I844" t="n">
        <v>346.7</v>
      </c>
      <c r="J844" t="n">
        <v>67</v>
      </c>
      <c r="K844" t="n">
        <v>161</v>
      </c>
      <c r="L844" t="n">
        <v>72</v>
      </c>
      <c r="M844" t="n">
        <v>150</v>
      </c>
      <c r="N844" t="n">
        <v>60</v>
      </c>
      <c r="O844" t="n">
        <v>40</v>
      </c>
      <c r="P844" t="n">
        <v>69</v>
      </c>
      <c r="Q844" t="n">
        <v>7</v>
      </c>
      <c r="R844" t="n">
        <v>10</v>
      </c>
      <c r="W844" t="n">
        <v>186</v>
      </c>
      <c r="X844" t="n">
        <v>14070</v>
      </c>
      <c r="Y844" t="n">
        <v>0.015</v>
      </c>
      <c r="Z844" t="n">
        <v>13</v>
      </c>
      <c r="AA844" t="n">
        <v>16</v>
      </c>
    </row>
    <row r="845">
      <c r="A845" t="n">
        <v>2021</v>
      </c>
      <c r="B845" t="n">
        <v>7</v>
      </c>
      <c r="C845" t="inlineStr">
        <is>
          <t>303XJ</t>
        </is>
      </c>
      <c r="D845" t="n">
        <v>669</v>
      </c>
      <c r="E845" t="inlineStr">
        <is>
          <t>LG65UP77_TB</t>
        </is>
      </c>
      <c r="F845" t="inlineStr">
        <is>
          <t>FMLGEI065UP770</t>
        </is>
      </c>
      <c r="G845" t="n">
        <v>897.7140000000001</v>
      </c>
      <c r="H845" t="n">
        <v>1021.734</v>
      </c>
      <c r="I845" t="n">
        <v>1048.3</v>
      </c>
      <c r="J845" t="n">
        <v>40</v>
      </c>
      <c r="K845" t="n">
        <v>180</v>
      </c>
      <c r="L845" t="n">
        <v>29</v>
      </c>
      <c r="M845" t="n">
        <v>252</v>
      </c>
      <c r="N845" t="n">
        <v>30</v>
      </c>
      <c r="O845" t="n">
        <v>30</v>
      </c>
      <c r="P845" t="n">
        <v>36</v>
      </c>
      <c r="R845" t="n">
        <v>2</v>
      </c>
      <c r="U845" t="n">
        <v>2</v>
      </c>
      <c r="W845" t="n">
        <v>98</v>
      </c>
      <c r="X845" t="n">
        <v>3440</v>
      </c>
      <c r="Y845" t="n">
        <v>0.015</v>
      </c>
      <c r="Z845" t="n">
        <v>8</v>
      </c>
      <c r="AA845" t="n">
        <v>16</v>
      </c>
    </row>
    <row r="846">
      <c r="A846" t="n">
        <v>2021</v>
      </c>
      <c r="B846" t="n">
        <v>7</v>
      </c>
      <c r="C846" t="inlineStr">
        <is>
          <t>303XJ</t>
        </is>
      </c>
      <c r="D846" t="n">
        <v>673</v>
      </c>
      <c r="E846" t="inlineStr">
        <is>
          <t>LG65UP81-side</t>
        </is>
      </c>
      <c r="F846" t="inlineStr">
        <is>
          <t>FMLGEI365UP810</t>
        </is>
      </c>
      <c r="G846" t="n">
        <v>57.9656</v>
      </c>
      <c r="H846" t="n">
        <v>65.9736</v>
      </c>
      <c r="I846" t="n">
        <v>71.90000000000001</v>
      </c>
      <c r="J846" t="n">
        <v>18</v>
      </c>
      <c r="K846" t="n">
        <v>200</v>
      </c>
      <c r="L846" t="n">
        <v>15</v>
      </c>
      <c r="M846" t="n">
        <v>238</v>
      </c>
      <c r="N846" t="n">
        <v>24</v>
      </c>
      <c r="O846" t="n">
        <v>15</v>
      </c>
      <c r="P846" t="n">
        <v>23</v>
      </c>
      <c r="R846" t="n">
        <v>2</v>
      </c>
      <c r="W846" t="n">
        <v>63</v>
      </c>
      <c r="X846" t="n">
        <v>1731</v>
      </c>
      <c r="Y846" t="n">
        <v>0.015</v>
      </c>
      <c r="Z846" t="n">
        <v>5</v>
      </c>
      <c r="AA846" t="n">
        <v>16</v>
      </c>
    </row>
    <row r="847">
      <c r="A847" t="n">
        <v>2021</v>
      </c>
      <c r="B847" t="n">
        <v>7</v>
      </c>
      <c r="C847" t="inlineStr">
        <is>
          <t>303XJ</t>
        </is>
      </c>
      <c r="D847" t="n">
        <v>667</v>
      </c>
      <c r="E847" t="inlineStr">
        <is>
          <t>LG65UP81-top&amp;bootom</t>
        </is>
      </c>
      <c r="F847" t="inlineStr">
        <is>
          <t>FMLGEI065UP810</t>
        </is>
      </c>
      <c r="G847" t="n">
        <v>1462.314</v>
      </c>
      <c r="H847" t="n">
        <v>1664.334</v>
      </c>
      <c r="I847" t="n">
        <v>1748.1</v>
      </c>
      <c r="J847" t="n">
        <v>18</v>
      </c>
      <c r="K847" t="n">
        <v>200</v>
      </c>
      <c r="L847" t="n">
        <v>15</v>
      </c>
      <c r="M847" t="n">
        <v>238</v>
      </c>
      <c r="N847" t="n">
        <v>17</v>
      </c>
      <c r="O847" t="n">
        <v>13</v>
      </c>
      <c r="P847" t="n">
        <v>26</v>
      </c>
      <c r="R847" t="n">
        <v>4</v>
      </c>
      <c r="U847" t="n">
        <v>1</v>
      </c>
      <c r="W847" t="n">
        <v>60</v>
      </c>
      <c r="X847" t="n">
        <v>820</v>
      </c>
      <c r="Y847" t="n">
        <v>0.015</v>
      </c>
      <c r="Z847" t="n">
        <v>5</v>
      </c>
      <c r="AA847" t="n">
        <v>16</v>
      </c>
    </row>
    <row r="848">
      <c r="A848" t="n">
        <v>2021</v>
      </c>
      <c r="B848" t="n">
        <v>7</v>
      </c>
      <c r="C848" t="inlineStr">
        <is>
          <t>303XJ</t>
        </is>
      </c>
      <c r="D848" t="n">
        <v>660</v>
      </c>
      <c r="E848" t="inlineStr">
        <is>
          <t>MFZ67207201 75UP77 TOP-BOTTOM</t>
        </is>
      </c>
      <c r="F848" t="inlineStr">
        <is>
          <t>FMLGEI075UP770</t>
        </is>
      </c>
      <c r="G848" t="n">
        <v>1190.365</v>
      </c>
      <c r="H848" t="n">
        <v>1354.815</v>
      </c>
      <c r="I848" t="n">
        <v>675.2</v>
      </c>
      <c r="J848" t="n">
        <v>20</v>
      </c>
      <c r="K848" t="n">
        <v>180</v>
      </c>
      <c r="L848" t="n">
        <v>19</v>
      </c>
      <c r="M848" t="n">
        <v>190</v>
      </c>
      <c r="N848" t="n">
        <v>11</v>
      </c>
      <c r="O848" t="n">
        <v>6</v>
      </c>
      <c r="P848" t="n">
        <v>12</v>
      </c>
      <c r="Q848" t="n">
        <v>2</v>
      </c>
      <c r="R848" t="n">
        <v>3</v>
      </c>
      <c r="W848" t="n">
        <v>35</v>
      </c>
      <c r="X848" t="n">
        <v>2096</v>
      </c>
      <c r="Y848" t="n">
        <v>0.015</v>
      </c>
      <c r="Z848" t="n">
        <v>6</v>
      </c>
      <c r="AA848" t="n">
        <v>16</v>
      </c>
    </row>
    <row r="849">
      <c r="A849" t="n">
        <v>2021</v>
      </c>
      <c r="B849" t="n">
        <v>7</v>
      </c>
      <c r="C849" t="inlineStr">
        <is>
          <t>303XJ</t>
        </is>
      </c>
      <c r="D849" t="n">
        <v>273</v>
      </c>
      <c r="E849" t="inlineStr">
        <is>
          <t>صندوق سمك 25 ك بني سويف</t>
        </is>
      </c>
      <c r="F849" t="inlineStr">
        <is>
          <t>FM000B25000000</t>
        </is>
      </c>
      <c r="G849" t="n">
        <v>524.52</v>
      </c>
      <c r="H849" t="n">
        <v>603.48</v>
      </c>
      <c r="I849" t="n">
        <v>593.1</v>
      </c>
      <c r="J849" t="n">
        <v>93</v>
      </c>
      <c r="K849" t="n">
        <v>116</v>
      </c>
      <c r="L849" t="n">
        <v>74</v>
      </c>
      <c r="M849" t="n">
        <v>146</v>
      </c>
      <c r="N849" t="n">
        <v>33</v>
      </c>
      <c r="O849" t="n">
        <v>18</v>
      </c>
      <c r="P849" t="n">
        <v>26</v>
      </c>
      <c r="Q849" t="n">
        <v>2</v>
      </c>
      <c r="R849" t="n">
        <v>1</v>
      </c>
      <c r="U849" t="n">
        <v>1</v>
      </c>
      <c r="W849" t="n">
        <v>75</v>
      </c>
      <c r="X849" t="n">
        <v>9483</v>
      </c>
      <c r="Y849" t="n">
        <v>0.015</v>
      </c>
      <c r="Z849" t="n">
        <v>11</v>
      </c>
      <c r="AA849" t="n">
        <v>16</v>
      </c>
    </row>
    <row r="850">
      <c r="A850" t="n">
        <v>2021</v>
      </c>
      <c r="B850" t="n">
        <v>7</v>
      </c>
      <c r="C850" t="inlineStr">
        <is>
          <t>303XJ</t>
        </is>
      </c>
      <c r="D850" t="n">
        <v>254</v>
      </c>
      <c r="E850" t="inlineStr">
        <is>
          <t>طقم سخان بلونايل ذو 4 اطقم</t>
        </is>
      </c>
      <c r="F850" t="inlineStr">
        <is>
          <t>FMDAHI40000000</t>
        </is>
      </c>
      <c r="G850" t="n">
        <v>188.79</v>
      </c>
      <c r="H850" t="n">
        <v>217.21</v>
      </c>
      <c r="I850" t="n">
        <v>206.1</v>
      </c>
      <c r="J850" t="n">
        <v>88</v>
      </c>
      <c r="K850" t="n">
        <v>164</v>
      </c>
      <c r="L850" t="n">
        <v>99</v>
      </c>
      <c r="M850" t="n">
        <v>145</v>
      </c>
      <c r="N850" t="n">
        <v>41</v>
      </c>
      <c r="O850" t="n">
        <v>28</v>
      </c>
      <c r="P850" t="n">
        <v>38</v>
      </c>
      <c r="Q850" t="n">
        <v>1</v>
      </c>
      <c r="R850" t="n">
        <v>4</v>
      </c>
      <c r="U850" t="n">
        <v>2</v>
      </c>
      <c r="W850" t="n">
        <v>113</v>
      </c>
      <c r="X850" t="n">
        <v>10313</v>
      </c>
      <c r="Y850" t="n">
        <v>0.02</v>
      </c>
      <c r="Z850" t="n">
        <v>8</v>
      </c>
      <c r="AA850" t="n">
        <v>16</v>
      </c>
    </row>
    <row r="851">
      <c r="A851" t="n">
        <v>2021</v>
      </c>
      <c r="B851" t="n">
        <v>7</v>
      </c>
      <c r="C851" t="inlineStr">
        <is>
          <t>303XJ</t>
        </is>
      </c>
      <c r="D851" t="n">
        <v>104</v>
      </c>
      <c r="E851" t="inlineStr">
        <is>
          <t>فوم تغليف سفلى شمال 11قدم المعدل  PDFRP0146</t>
        </is>
      </c>
      <c r="F851" t="inlineStr">
        <is>
          <t>FMDAIIM5000000</t>
        </is>
      </c>
      <c r="G851" t="n">
        <v>82.77</v>
      </c>
      <c r="H851" t="n">
        <v>95.23</v>
      </c>
      <c r="I851" t="n">
        <v>85.5</v>
      </c>
      <c r="J851" t="n">
        <v>140</v>
      </c>
      <c r="K851" t="n">
        <v>103</v>
      </c>
      <c r="L851" t="n">
        <v>135</v>
      </c>
      <c r="M851" t="n">
        <v>107</v>
      </c>
      <c r="P851" t="n">
        <v>4</v>
      </c>
      <c r="R851" t="n">
        <v>2</v>
      </c>
      <c r="W851" t="n">
        <v>6</v>
      </c>
      <c r="X851" t="n">
        <v>1338</v>
      </c>
      <c r="Y851" t="n">
        <v>0.015</v>
      </c>
      <c r="Z851" t="n">
        <v>1</v>
      </c>
      <c r="AA851" t="n">
        <v>18</v>
      </c>
    </row>
    <row r="852">
      <c r="A852" t="n">
        <v>2021</v>
      </c>
      <c r="B852" t="n">
        <v>7</v>
      </c>
      <c r="C852" t="inlineStr">
        <is>
          <t>303XJ</t>
        </is>
      </c>
      <c r="D852" t="n">
        <v>103</v>
      </c>
      <c r="E852" t="inlineStr">
        <is>
          <t>فوم تغليف سفلى يمين 11قدم المعدل PDFRP0147</t>
        </is>
      </c>
      <c r="F852" t="inlineStr">
        <is>
          <t>FMDAIIM6000000</t>
        </is>
      </c>
      <c r="G852" t="n">
        <v>82.77</v>
      </c>
      <c r="H852" t="n">
        <v>95.23</v>
      </c>
      <c r="I852" t="n">
        <v>85.5</v>
      </c>
      <c r="J852" t="n">
        <v>140</v>
      </c>
      <c r="K852" t="n">
        <v>103</v>
      </c>
      <c r="L852" t="n">
        <v>135</v>
      </c>
      <c r="M852" t="n">
        <v>107</v>
      </c>
      <c r="P852" t="n">
        <v>4</v>
      </c>
      <c r="R852" t="n">
        <v>2</v>
      </c>
      <c r="W852" t="n">
        <v>6</v>
      </c>
      <c r="X852" t="n">
        <v>1338</v>
      </c>
      <c r="Y852" t="n">
        <v>0.015</v>
      </c>
      <c r="Z852" t="n">
        <v>1</v>
      </c>
      <c r="AA852" t="n">
        <v>18</v>
      </c>
    </row>
    <row r="853">
      <c r="A853" t="n">
        <v>2021</v>
      </c>
      <c r="B853" t="n">
        <v>7</v>
      </c>
      <c r="C853" t="inlineStr">
        <is>
          <t>303XJ</t>
        </is>
      </c>
      <c r="D853" t="n">
        <v>102</v>
      </c>
      <c r="E853" t="inlineStr">
        <is>
          <t>فوم تغليف علوى شمال امامى11قدم  PDFRP0144</t>
        </is>
      </c>
      <c r="F853" t="inlineStr">
        <is>
          <t>FMDAIIM3000000</t>
        </is>
      </c>
      <c r="G853" t="n">
        <v>18.6</v>
      </c>
      <c r="H853" t="n">
        <v>21.4</v>
      </c>
      <c r="I853" t="n">
        <v>21.4</v>
      </c>
      <c r="J853" t="n">
        <v>140</v>
      </c>
      <c r="K853" t="n">
        <v>103</v>
      </c>
      <c r="L853" t="n">
        <v>135</v>
      </c>
      <c r="M853" t="n">
        <v>107</v>
      </c>
      <c r="P853" t="n">
        <v>6</v>
      </c>
      <c r="R853" t="n">
        <v>2</v>
      </c>
      <c r="W853" t="n">
        <v>8</v>
      </c>
      <c r="X853" t="n">
        <v>1340</v>
      </c>
      <c r="Y853" t="n">
        <v>0.015</v>
      </c>
      <c r="Z853" t="n">
        <v>1</v>
      </c>
      <c r="AA853" t="n">
        <v>18</v>
      </c>
    </row>
    <row r="854">
      <c r="A854" t="n">
        <v>2021</v>
      </c>
      <c r="B854" t="n">
        <v>7</v>
      </c>
      <c r="C854" t="inlineStr">
        <is>
          <t>303XJ</t>
        </is>
      </c>
      <c r="D854" t="n">
        <v>101</v>
      </c>
      <c r="E854" t="inlineStr">
        <is>
          <t>فوم تغليف علوى شمال خلفى11قدم  PDFRP0145</t>
        </is>
      </c>
      <c r="F854" t="inlineStr">
        <is>
          <t>FMDAIIM4000000</t>
        </is>
      </c>
      <c r="G854" t="n">
        <v>18.6</v>
      </c>
      <c r="H854" t="n">
        <v>21.4</v>
      </c>
      <c r="I854" t="n">
        <v>21.4</v>
      </c>
      <c r="J854" t="n">
        <v>140</v>
      </c>
      <c r="K854" t="n">
        <v>103</v>
      </c>
      <c r="L854" t="n">
        <v>135</v>
      </c>
      <c r="M854" t="n">
        <v>107</v>
      </c>
      <c r="P854" t="n">
        <v>6</v>
      </c>
      <c r="R854" t="n">
        <v>2</v>
      </c>
      <c r="W854" t="n">
        <v>8</v>
      </c>
      <c r="X854" t="n">
        <v>1340</v>
      </c>
      <c r="Y854" t="n">
        <v>0.015</v>
      </c>
      <c r="Z854" t="n">
        <v>1</v>
      </c>
      <c r="AA854" t="n">
        <v>18</v>
      </c>
    </row>
    <row r="855">
      <c r="A855" t="n">
        <v>2021</v>
      </c>
      <c r="B855" t="n">
        <v>7</v>
      </c>
      <c r="C855" t="inlineStr">
        <is>
          <t>303XJ</t>
        </is>
      </c>
      <c r="D855" t="n">
        <v>100</v>
      </c>
      <c r="E855" t="inlineStr">
        <is>
          <t>فوم تغليف علوى يمين امامى11قدم  PDFRP0142</t>
        </is>
      </c>
      <c r="F855" t="inlineStr">
        <is>
          <t>FMDAIIM1000000</t>
        </is>
      </c>
      <c r="G855" t="n">
        <v>18.6</v>
      </c>
      <c r="H855" t="n">
        <v>21.4</v>
      </c>
      <c r="I855" t="n">
        <v>21.4</v>
      </c>
      <c r="J855" t="n">
        <v>140</v>
      </c>
      <c r="K855" t="n">
        <v>103</v>
      </c>
      <c r="L855" t="n">
        <v>135</v>
      </c>
      <c r="M855" t="n">
        <v>107</v>
      </c>
      <c r="P855" t="n">
        <v>6</v>
      </c>
      <c r="R855" t="n">
        <v>2</v>
      </c>
      <c r="W855" t="n">
        <v>8</v>
      </c>
      <c r="X855" t="n">
        <v>1340</v>
      </c>
      <c r="Y855" t="n">
        <v>0.015</v>
      </c>
      <c r="Z855" t="n">
        <v>1</v>
      </c>
      <c r="AA855" t="n">
        <v>18</v>
      </c>
    </row>
    <row r="856">
      <c r="A856" t="n">
        <v>2021</v>
      </c>
      <c r="B856" t="n">
        <v>7</v>
      </c>
      <c r="C856" t="inlineStr">
        <is>
          <t>303XJ</t>
        </is>
      </c>
      <c r="D856" t="n">
        <v>99</v>
      </c>
      <c r="E856" t="inlineStr">
        <is>
          <t>فوم تغليف علوى يمين خلفى11قدم  PDFRP0143</t>
        </is>
      </c>
      <c r="F856" t="inlineStr">
        <is>
          <t>FMDAIIM2000000</t>
        </is>
      </c>
      <c r="G856" t="n">
        <v>18.6</v>
      </c>
      <c r="H856" t="n">
        <v>21.4</v>
      </c>
      <c r="I856" t="n">
        <v>21.4</v>
      </c>
      <c r="J856" t="n">
        <v>140</v>
      </c>
      <c r="K856" t="n">
        <v>103</v>
      </c>
      <c r="L856" t="n">
        <v>135</v>
      </c>
      <c r="M856" t="n">
        <v>107</v>
      </c>
      <c r="P856" t="n">
        <v>6</v>
      </c>
      <c r="R856" t="n">
        <v>2</v>
      </c>
      <c r="W856" t="n">
        <v>8</v>
      </c>
      <c r="X856" t="n">
        <v>1340</v>
      </c>
      <c r="Y856" t="n">
        <v>0.015</v>
      </c>
      <c r="Z856" t="n">
        <v>1</v>
      </c>
      <c r="AA856" t="n">
        <v>18</v>
      </c>
    </row>
    <row r="857">
      <c r="A857" t="n">
        <v>2021</v>
      </c>
      <c r="B857" t="n">
        <v>7</v>
      </c>
      <c r="C857" t="inlineStr">
        <is>
          <t>303XJ</t>
        </is>
      </c>
      <c r="D857" t="n">
        <v>167</v>
      </c>
      <c r="E857" t="inlineStr">
        <is>
          <t>فوم صندوق سمك 35 ك</t>
        </is>
      </c>
      <c r="F857" t="inlineStr">
        <is>
          <t>FMBOXI35000000</t>
        </is>
      </c>
      <c r="G857" t="n">
        <v>825.84</v>
      </c>
      <c r="H857" t="n">
        <v>950.16</v>
      </c>
      <c r="I857" t="n">
        <v>1004.3</v>
      </c>
      <c r="J857" t="n">
        <v>55</v>
      </c>
      <c r="K857" t="n">
        <v>131</v>
      </c>
      <c r="L857" t="n">
        <v>49</v>
      </c>
      <c r="M857" t="n">
        <v>147</v>
      </c>
      <c r="N857" t="n">
        <v>2</v>
      </c>
      <c r="O857" t="n">
        <v>3</v>
      </c>
      <c r="P857" t="n">
        <v>2</v>
      </c>
      <c r="W857" t="n">
        <v>7</v>
      </c>
      <c r="X857" t="n">
        <v>139</v>
      </c>
      <c r="Y857" t="n">
        <v>0.015</v>
      </c>
      <c r="Z857" t="n">
        <v>1</v>
      </c>
      <c r="AA857" t="n">
        <v>18</v>
      </c>
    </row>
    <row r="858">
      <c r="A858" t="n">
        <v>2021</v>
      </c>
      <c r="B858" t="n">
        <v>7</v>
      </c>
      <c r="C858" t="inlineStr">
        <is>
          <t>303XJ</t>
        </is>
      </c>
      <c r="D858" t="n">
        <v>155</v>
      </c>
      <c r="E858" t="inlineStr">
        <is>
          <t>فوم طقم سخان غاز 10 لتر</t>
        </is>
      </c>
      <c r="F858" t="inlineStr">
        <is>
          <t>FMDAHI6000000</t>
        </is>
      </c>
      <c r="G858" t="n">
        <v>113.46</v>
      </c>
      <c r="H858" t="n">
        <v>130.54</v>
      </c>
      <c r="I858" t="n">
        <v>129.5</v>
      </c>
      <c r="J858" t="n">
        <v>61</v>
      </c>
      <c r="K858" t="n">
        <v>177</v>
      </c>
      <c r="L858" t="n">
        <v>81</v>
      </c>
      <c r="M858" t="n">
        <v>133</v>
      </c>
      <c r="N858" t="n">
        <v>5</v>
      </c>
      <c r="O858" t="n">
        <v>4</v>
      </c>
      <c r="P858" t="n">
        <v>3</v>
      </c>
      <c r="Q858" t="n">
        <v>1</v>
      </c>
      <c r="R858" t="n">
        <v>1</v>
      </c>
      <c r="W858" t="n">
        <v>14</v>
      </c>
      <c r="X858" t="n">
        <v>1838</v>
      </c>
      <c r="Y858" t="n">
        <v>0.02</v>
      </c>
      <c r="Z858" t="n">
        <v>1</v>
      </c>
      <c r="AA858" t="n">
        <v>18</v>
      </c>
    </row>
    <row r="859">
      <c r="A859" t="n">
        <v>2021</v>
      </c>
      <c r="B859" t="n">
        <v>7</v>
      </c>
      <c r="C859" t="inlineStr">
        <is>
          <t>303XJ</t>
        </is>
      </c>
      <c r="D859" t="n">
        <v>2</v>
      </c>
      <c r="E859" t="inlineStr">
        <is>
          <t>قاعده سخان فرنساوى 086</t>
        </is>
      </c>
      <c r="F859" t="inlineStr">
        <is>
          <t>FMENCI30000000</t>
        </is>
      </c>
      <c r="G859" t="n">
        <v>105.09</v>
      </c>
      <c r="H859" t="n">
        <v>120.91</v>
      </c>
      <c r="I859" t="n">
        <v>110.1</v>
      </c>
      <c r="J859" t="n">
        <v>108</v>
      </c>
      <c r="K859" t="n">
        <v>100</v>
      </c>
      <c r="L859" t="n">
        <v>99</v>
      </c>
      <c r="M859" t="n">
        <v>110</v>
      </c>
      <c r="N859" t="n">
        <v>15</v>
      </c>
      <c r="O859" t="n">
        <v>10</v>
      </c>
      <c r="P859" t="n">
        <v>13</v>
      </c>
      <c r="Q859" t="n">
        <v>8</v>
      </c>
      <c r="W859" t="n">
        <v>46</v>
      </c>
      <c r="X859" t="n">
        <v>5636</v>
      </c>
      <c r="Y859" t="n">
        <v>0.015</v>
      </c>
      <c r="Z859" t="n">
        <v>4</v>
      </c>
      <c r="AA859" t="n">
        <v>16</v>
      </c>
    </row>
    <row r="860">
      <c r="A860" t="n">
        <v>2021</v>
      </c>
      <c r="B860" t="n">
        <v>7</v>
      </c>
      <c r="C860" t="inlineStr">
        <is>
          <t>303XJ</t>
        </is>
      </c>
      <c r="D860" t="n">
        <v>609</v>
      </c>
      <c r="E860" t="inlineStr">
        <is>
          <t>قاعده فوم جديده- منلو</t>
        </is>
      </c>
      <c r="F860" t="inlineStr">
        <is>
          <t>FMMINI10000044</t>
        </is>
      </c>
      <c r="G860" t="n">
        <v>46.5</v>
      </c>
      <c r="H860" t="n">
        <v>53.5</v>
      </c>
      <c r="I860" t="n">
        <v>50.7</v>
      </c>
      <c r="J860" t="n">
        <v>90</v>
      </c>
      <c r="K860" t="n">
        <v>120</v>
      </c>
      <c r="L860" t="n">
        <v>88</v>
      </c>
      <c r="M860" t="n">
        <v>122</v>
      </c>
      <c r="N860" t="n">
        <v>19</v>
      </c>
      <c r="O860" t="n">
        <v>12</v>
      </c>
      <c r="P860" t="n">
        <v>14</v>
      </c>
      <c r="Q860" t="n">
        <v>7</v>
      </c>
      <c r="R860" t="n">
        <v>2</v>
      </c>
      <c r="W860" t="n">
        <v>54</v>
      </c>
      <c r="X860" t="n">
        <v>7038</v>
      </c>
      <c r="Y860" t="n">
        <v>0.015</v>
      </c>
      <c r="Z860" t="n">
        <v>8</v>
      </c>
      <c r="AA860" t="n">
        <v>16</v>
      </c>
    </row>
    <row r="861">
      <c r="A861" t="n">
        <v>2021</v>
      </c>
      <c r="B861" t="n">
        <v>7</v>
      </c>
      <c r="C861" t="inlineStr">
        <is>
          <t>303XJ</t>
        </is>
      </c>
      <c r="D861" t="n">
        <v>1</v>
      </c>
      <c r="E861" t="inlineStr">
        <is>
          <t>كفر سخان فرنساوى 085</t>
        </is>
      </c>
      <c r="F861" t="inlineStr">
        <is>
          <t>FMENCI20000000</t>
        </is>
      </c>
      <c r="G861" t="n">
        <v>103.23</v>
      </c>
      <c r="H861" t="n">
        <v>118.77</v>
      </c>
      <c r="I861" t="n">
        <v>111.7</v>
      </c>
      <c r="J861" t="n">
        <v>108</v>
      </c>
      <c r="K861" t="n">
        <v>100</v>
      </c>
      <c r="L861" t="n">
        <v>99</v>
      </c>
      <c r="M861" t="n">
        <v>110</v>
      </c>
      <c r="N861" t="n">
        <v>13</v>
      </c>
      <c r="O861" t="n">
        <v>8</v>
      </c>
      <c r="P861" t="n">
        <v>9</v>
      </c>
      <c r="Q861" t="n">
        <v>6</v>
      </c>
      <c r="R861" t="n">
        <v>2</v>
      </c>
      <c r="W861" t="n">
        <v>38</v>
      </c>
      <c r="X861" t="n">
        <v>5526</v>
      </c>
      <c r="Y861" t="n">
        <v>0.015</v>
      </c>
      <c r="Z861" t="n">
        <v>4</v>
      </c>
      <c r="AA861" t="n">
        <v>16</v>
      </c>
    </row>
    <row r="862">
      <c r="A862" t="n">
        <v>2021</v>
      </c>
      <c r="B862" t="n">
        <v>7</v>
      </c>
      <c r="C862" t="inlineStr">
        <is>
          <t>303XJ</t>
        </is>
      </c>
      <c r="D862" t="n">
        <v>606</v>
      </c>
      <c r="E862" t="inlineStr">
        <is>
          <t>مبرد نحاس 60 لتر</t>
        </is>
      </c>
      <c r="F862" t="inlineStr">
        <is>
          <t>FMNHGI60000000</t>
        </is>
      </c>
      <c r="G862" t="n">
        <v>308.75</v>
      </c>
      <c r="H862" t="n">
        <v>341.25</v>
      </c>
      <c r="I862" t="n">
        <v>389.4</v>
      </c>
      <c r="J862" t="n">
        <v>80</v>
      </c>
      <c r="K862" t="n">
        <v>180</v>
      </c>
      <c r="L862" t="n">
        <v>77</v>
      </c>
      <c r="M862" t="n">
        <v>187</v>
      </c>
      <c r="N862" t="n">
        <v>4</v>
      </c>
      <c r="O862" t="n">
        <v>4</v>
      </c>
      <c r="P862" t="n">
        <v>6</v>
      </c>
      <c r="U862" t="n">
        <v>2</v>
      </c>
      <c r="W862" t="n">
        <v>16</v>
      </c>
      <c r="X862" t="n">
        <v>1276</v>
      </c>
      <c r="Y862" t="n">
        <v>0.02</v>
      </c>
      <c r="Z862" t="n">
        <v>1</v>
      </c>
      <c r="AA862" t="n">
        <v>18</v>
      </c>
    </row>
    <row r="863">
      <c r="A863" t="n">
        <v>2021</v>
      </c>
      <c r="B863" t="n">
        <v>7</v>
      </c>
      <c r="C863" t="inlineStr">
        <is>
          <t>303XJ</t>
        </is>
      </c>
      <c r="D863" t="n">
        <v>607</v>
      </c>
      <c r="E863" t="inlineStr">
        <is>
          <t>مجموعه زوايا اماميه - منلو</t>
        </is>
      </c>
      <c r="F863" t="inlineStr">
        <is>
          <t>FMMINI20000042</t>
        </is>
      </c>
      <c r="G863" t="n">
        <v>111.6</v>
      </c>
      <c r="H863" t="n">
        <v>128.4</v>
      </c>
      <c r="I863" t="n">
        <v>118.7</v>
      </c>
      <c r="J863" t="n">
        <v>90</v>
      </c>
      <c r="K863" t="n">
        <v>120</v>
      </c>
      <c r="L863" t="n">
        <v>88</v>
      </c>
      <c r="M863" t="n">
        <v>122</v>
      </c>
      <c r="N863" t="n">
        <v>21</v>
      </c>
      <c r="O863" t="n">
        <v>26</v>
      </c>
      <c r="P863" t="n">
        <v>24</v>
      </c>
      <c r="Q863" t="n">
        <v>10</v>
      </c>
      <c r="R863" t="n">
        <v>2</v>
      </c>
      <c r="W863" t="n">
        <v>83</v>
      </c>
      <c r="X863" t="n">
        <v>7067</v>
      </c>
      <c r="Y863" t="n">
        <v>0.015</v>
      </c>
      <c r="Z863" t="n">
        <v>8</v>
      </c>
      <c r="AA863" t="n">
        <v>16</v>
      </c>
    </row>
    <row r="864">
      <c r="A864" t="n">
        <v>2021</v>
      </c>
      <c r="B864" t="n">
        <v>7</v>
      </c>
      <c r="C864" t="inlineStr">
        <is>
          <t>303XJ</t>
        </is>
      </c>
      <c r="D864" t="n">
        <v>608</v>
      </c>
      <c r="E864" t="inlineStr">
        <is>
          <t>مجموعه زوايا فوم خلفيه- منلو</t>
        </is>
      </c>
      <c r="F864" t="inlineStr">
        <is>
          <t>FMMINI30000043</t>
        </is>
      </c>
      <c r="G864" t="n">
        <v>102.3</v>
      </c>
      <c r="H864" t="n">
        <v>117.7</v>
      </c>
      <c r="I864" t="n">
        <v>104.9</v>
      </c>
      <c r="J864" t="n">
        <v>90</v>
      </c>
      <c r="K864" t="n">
        <v>120</v>
      </c>
      <c r="L864" t="n">
        <v>88</v>
      </c>
      <c r="M864" t="n">
        <v>122</v>
      </c>
      <c r="N864" t="n">
        <v>28</v>
      </c>
      <c r="O864" t="n">
        <v>19</v>
      </c>
      <c r="P864" t="n">
        <v>21</v>
      </c>
      <c r="Q864" t="n">
        <v>10</v>
      </c>
      <c r="R864" t="n">
        <v>2</v>
      </c>
      <c r="W864" t="n">
        <v>80</v>
      </c>
      <c r="X864" t="n">
        <v>7064</v>
      </c>
      <c r="Y864" t="n">
        <v>0.015</v>
      </c>
      <c r="Z864" t="n">
        <v>8</v>
      </c>
      <c r="AA864" t="n">
        <v>16</v>
      </c>
    </row>
    <row r="865">
      <c r="A865" t="n">
        <v>2021</v>
      </c>
      <c r="B865" t="n">
        <v>7</v>
      </c>
      <c r="C865" t="inlineStr">
        <is>
          <t>303XJ</t>
        </is>
      </c>
      <c r="D865" t="n">
        <v>557</v>
      </c>
      <c r="F865" t="inlineStr">
        <is>
          <t>FMLGEI65UM7302</t>
        </is>
      </c>
      <c r="G865" t="n">
        <v>171.262</v>
      </c>
      <c r="H865" t="n">
        <v>194.922</v>
      </c>
      <c r="I865" t="n">
        <v>188.8</v>
      </c>
      <c r="J865" t="n">
        <v>20</v>
      </c>
      <c r="K865" t="n">
        <v>180</v>
      </c>
      <c r="L865" t="n">
        <v>20</v>
      </c>
      <c r="M865" t="n">
        <v>183</v>
      </c>
      <c r="N865" t="n">
        <v>20</v>
      </c>
      <c r="O865" t="n">
        <v>13</v>
      </c>
      <c r="P865" t="n">
        <v>21</v>
      </c>
      <c r="Q865" t="n">
        <v>3</v>
      </c>
      <c r="R865" t="n">
        <v>4</v>
      </c>
      <c r="W865" t="n">
        <v>56</v>
      </c>
      <c r="X865" t="n">
        <v>3032</v>
      </c>
      <c r="Y865" t="n">
        <v>0.015</v>
      </c>
      <c r="Z865" t="n">
        <v>0</v>
      </c>
      <c r="AA865" t="n">
        <v>16</v>
      </c>
    </row>
    <row r="866">
      <c r="A866" t="n">
        <v>2021</v>
      </c>
      <c r="B866" t="n">
        <v>7</v>
      </c>
      <c r="C866" t="inlineStr">
        <is>
          <t>401xs</t>
        </is>
      </c>
      <c r="D866" t="n">
        <v>122</v>
      </c>
      <c r="E866" t="inlineStr">
        <is>
          <t>LgWashing Mashine Base</t>
        </is>
      </c>
      <c r="F866" t="inlineStr">
        <is>
          <t>FMLGEI1000000</t>
        </is>
      </c>
      <c r="G866" t="n">
        <v>267.4</v>
      </c>
      <c r="H866" t="n">
        <v>292.6</v>
      </c>
      <c r="J866" t="n">
        <v>63</v>
      </c>
      <c r="K866" t="n">
        <v>115</v>
      </c>
      <c r="X866" t="n">
        <v>700</v>
      </c>
      <c r="Y866" t="n">
        <v>0.015</v>
      </c>
      <c r="Z866" t="n">
        <v>1</v>
      </c>
      <c r="AA866" t="n">
        <v>22</v>
      </c>
    </row>
    <row r="867">
      <c r="A867" t="n">
        <v>2021</v>
      </c>
      <c r="B867" t="n">
        <v>7</v>
      </c>
      <c r="C867" t="inlineStr">
        <is>
          <t>401xs</t>
        </is>
      </c>
      <c r="D867" t="n">
        <v>674</v>
      </c>
      <c r="E867" t="inlineStr">
        <is>
          <t>LgWashing Mashine Base (VIVACHE)</t>
        </is>
      </c>
      <c r="F867" t="inlineStr">
        <is>
          <t>FMLGEI10000000</t>
        </is>
      </c>
      <c r="G867" t="n">
        <v>240.896</v>
      </c>
      <c r="H867" t="n">
        <v>274.176</v>
      </c>
      <c r="J867" t="n">
        <v>40</v>
      </c>
      <c r="K867" t="n">
        <v>180</v>
      </c>
      <c r="X867" t="n">
        <v>300</v>
      </c>
      <c r="Y867" t="n">
        <v>0.015</v>
      </c>
      <c r="Z867" t="n">
        <v>1</v>
      </c>
      <c r="AA867" t="n">
        <v>22</v>
      </c>
    </row>
    <row r="868">
      <c r="A868" t="n">
        <v>2021</v>
      </c>
      <c r="B868" t="n">
        <v>7</v>
      </c>
      <c r="C868" t="inlineStr">
        <is>
          <t>401xs</t>
        </is>
      </c>
      <c r="D868" t="n">
        <v>12</v>
      </c>
      <c r="E868" t="inlineStr">
        <is>
          <t>فوم جانب حمايه شمال</t>
        </is>
      </c>
      <c r="F868" t="inlineStr">
        <is>
          <t>FMDACI40000000</t>
        </is>
      </c>
      <c r="G868" t="n">
        <v>197.16</v>
      </c>
      <c r="H868" t="n">
        <v>226.84</v>
      </c>
      <c r="I868" t="n">
        <v>222.8</v>
      </c>
      <c r="J868" t="n">
        <v>37</v>
      </c>
      <c r="K868" t="n">
        <v>195</v>
      </c>
      <c r="L868" t="n">
        <v>46</v>
      </c>
      <c r="M868" t="n">
        <v>156</v>
      </c>
      <c r="O868" t="n">
        <v>5</v>
      </c>
      <c r="P868" t="n">
        <v>5</v>
      </c>
      <c r="W868" t="n">
        <v>10</v>
      </c>
      <c r="X868" t="n">
        <v>498</v>
      </c>
      <c r="Y868" t="n">
        <v>0.02</v>
      </c>
      <c r="Z868" t="n">
        <v>1</v>
      </c>
      <c r="AA868" t="n">
        <v>22</v>
      </c>
    </row>
    <row r="869">
      <c r="A869" t="n">
        <v>2021</v>
      </c>
      <c r="B869" t="n">
        <v>7</v>
      </c>
      <c r="C869" t="inlineStr">
        <is>
          <t>401xs</t>
        </is>
      </c>
      <c r="D869" t="n">
        <v>11</v>
      </c>
      <c r="E869" t="inlineStr">
        <is>
          <t>فوم جانب حمايه يمين</t>
        </is>
      </c>
      <c r="F869" t="inlineStr">
        <is>
          <t>FMDACI30000000</t>
        </is>
      </c>
      <c r="G869" t="n">
        <v>197.16</v>
      </c>
      <c r="H869" t="n">
        <v>226.84</v>
      </c>
      <c r="I869" t="n">
        <v>208.8</v>
      </c>
      <c r="J869" t="n">
        <v>37</v>
      </c>
      <c r="K869" t="n">
        <v>195</v>
      </c>
      <c r="L869" t="n">
        <v>46</v>
      </c>
      <c r="M869" t="n">
        <v>156</v>
      </c>
      <c r="N869" t="n">
        <v>5</v>
      </c>
      <c r="O869" t="n">
        <v>3</v>
      </c>
      <c r="P869" t="n">
        <v>6</v>
      </c>
      <c r="W869" t="n">
        <v>14</v>
      </c>
      <c r="X869" t="n">
        <v>502</v>
      </c>
      <c r="Y869" t="n">
        <v>0.02</v>
      </c>
      <c r="Z869" t="n">
        <v>1</v>
      </c>
      <c r="AA869" t="n">
        <v>22</v>
      </c>
    </row>
    <row r="870">
      <c r="A870" t="n">
        <v>2021</v>
      </c>
      <c r="B870" t="n">
        <v>7</v>
      </c>
      <c r="C870" t="inlineStr">
        <is>
          <t>401xs</t>
        </is>
      </c>
      <c r="D870" t="n">
        <v>142</v>
      </c>
      <c r="E870" t="inlineStr">
        <is>
          <t>فوم قاعده 60*60</t>
        </is>
      </c>
      <c r="F870" t="inlineStr">
        <is>
          <t>FMDACI16060000</t>
        </is>
      </c>
      <c r="G870" t="n">
        <v>326.43</v>
      </c>
      <c r="H870" t="n">
        <v>375.57</v>
      </c>
      <c r="I870" t="n">
        <v>322.2</v>
      </c>
      <c r="J870" t="n">
        <v>68</v>
      </c>
      <c r="K870" t="n">
        <v>212</v>
      </c>
      <c r="L870" t="n">
        <v>85</v>
      </c>
      <c r="M870" t="n">
        <v>172</v>
      </c>
      <c r="N870" t="n">
        <v>20</v>
      </c>
      <c r="O870" t="n">
        <v>18</v>
      </c>
      <c r="P870" t="n">
        <v>13</v>
      </c>
      <c r="W870" t="n">
        <v>51</v>
      </c>
      <c r="X870" t="n">
        <v>1241</v>
      </c>
      <c r="Y870" t="n">
        <v>0.02</v>
      </c>
      <c r="Z870" t="n">
        <v>2</v>
      </c>
      <c r="AA870" t="n">
        <v>22</v>
      </c>
    </row>
    <row r="871">
      <c r="A871" t="n">
        <v>2021</v>
      </c>
      <c r="B871" t="n">
        <v>7</v>
      </c>
      <c r="C871" t="inlineStr">
        <is>
          <t>401xs</t>
        </is>
      </c>
      <c r="D871" t="n">
        <v>81</v>
      </c>
      <c r="E871" t="inlineStr">
        <is>
          <t>قاعدة بوتجاز 90 تصدير</t>
        </is>
      </c>
      <c r="F871" t="inlineStr">
        <is>
          <t>FMDACI49000001</t>
        </is>
      </c>
      <c r="G871" t="n">
        <v>360.84</v>
      </c>
      <c r="H871" t="n">
        <v>415.16</v>
      </c>
      <c r="I871" t="n">
        <v>396.5</v>
      </c>
      <c r="J871" t="n">
        <v>60</v>
      </c>
      <c r="K871" t="n">
        <v>120</v>
      </c>
      <c r="L871" t="n">
        <v>54</v>
      </c>
      <c r="M871" t="n">
        <v>133</v>
      </c>
      <c r="N871" t="n">
        <v>6</v>
      </c>
      <c r="O871" t="n">
        <v>5</v>
      </c>
      <c r="P871" t="n">
        <v>2</v>
      </c>
      <c r="Q871" t="n">
        <v>8</v>
      </c>
      <c r="R871" t="n">
        <v>11</v>
      </c>
      <c r="W871" t="n">
        <v>32</v>
      </c>
      <c r="X871" t="n">
        <v>312</v>
      </c>
      <c r="Y871" t="n">
        <v>0.015</v>
      </c>
      <c r="Z871" t="n">
        <v>1</v>
      </c>
      <c r="AA871" t="n">
        <v>22</v>
      </c>
    </row>
    <row r="872">
      <c r="A872" t="n">
        <v>2021</v>
      </c>
      <c r="B872" t="n">
        <v>7</v>
      </c>
      <c r="C872" t="inlineStr">
        <is>
          <t>Eu150</t>
        </is>
      </c>
      <c r="D872" t="n">
        <v>49</v>
      </c>
      <c r="E872" t="inlineStr">
        <is>
          <t xml:space="preserve"> LgWashing machine (Cover)</t>
        </is>
      </c>
      <c r="F872" t="inlineStr">
        <is>
          <t>FMLGEI20000000</t>
        </is>
      </c>
      <c r="G872" t="n">
        <v>95.5</v>
      </c>
      <c r="H872" t="n">
        <v>104.5</v>
      </c>
      <c r="I872" t="n">
        <v>104.7</v>
      </c>
      <c r="J872" t="n">
        <v>101</v>
      </c>
      <c r="K872" t="n">
        <v>107</v>
      </c>
      <c r="L872" t="n">
        <v>72</v>
      </c>
      <c r="M872" t="n">
        <v>100</v>
      </c>
      <c r="N872" t="n">
        <v>5</v>
      </c>
      <c r="O872" t="n">
        <v>6</v>
      </c>
      <c r="P872" t="n">
        <v>16</v>
      </c>
      <c r="W872" t="n">
        <v>27</v>
      </c>
      <c r="X872" t="n">
        <v>2463</v>
      </c>
      <c r="Y872" t="n">
        <v>0.015</v>
      </c>
      <c r="Z872" t="n">
        <v>2</v>
      </c>
      <c r="AA872" t="n">
        <v>18</v>
      </c>
    </row>
    <row r="873">
      <c r="A873" t="n">
        <v>2021</v>
      </c>
      <c r="B873" t="n">
        <v>7</v>
      </c>
      <c r="C873" t="inlineStr">
        <is>
          <t>Eu150</t>
        </is>
      </c>
      <c r="D873" t="n">
        <v>659</v>
      </c>
      <c r="E873" t="inlineStr">
        <is>
          <t>75UP77 MFZ65917901-  FRONT</t>
        </is>
      </c>
      <c r="F873" t="inlineStr">
        <is>
          <t>FMLGEI375UP770</t>
        </is>
      </c>
      <c r="G873" t="n">
        <v>283.241</v>
      </c>
      <c r="H873" t="n">
        <v>322.371</v>
      </c>
      <c r="I873" t="n">
        <v>327.6</v>
      </c>
      <c r="J873" t="n">
        <v>40</v>
      </c>
      <c r="K873" t="n">
        <v>180</v>
      </c>
      <c r="L873" t="n">
        <v>63</v>
      </c>
      <c r="M873" t="n">
        <v>115</v>
      </c>
      <c r="N873" t="n">
        <v>2</v>
      </c>
      <c r="P873" t="n">
        <v>16</v>
      </c>
      <c r="R873" t="n">
        <v>4</v>
      </c>
      <c r="U873" t="n">
        <v>6</v>
      </c>
      <c r="W873" t="n">
        <v>28</v>
      </c>
      <c r="X873" t="n">
        <v>3529</v>
      </c>
      <c r="Y873" t="n">
        <v>0.015</v>
      </c>
      <c r="Z873" t="n">
        <v>2</v>
      </c>
      <c r="AA873" t="n">
        <v>16</v>
      </c>
    </row>
    <row r="874">
      <c r="A874" t="n">
        <v>2021</v>
      </c>
      <c r="B874" t="n">
        <v>7</v>
      </c>
      <c r="C874" t="inlineStr">
        <is>
          <t>Eu150</t>
        </is>
      </c>
      <c r="D874" t="n">
        <v>449</v>
      </c>
      <c r="E874" t="inlineStr">
        <is>
          <t>FRONT 43LM63</t>
        </is>
      </c>
      <c r="F874" t="inlineStr">
        <is>
          <t>FMLGEI43LM63FR</t>
        </is>
      </c>
      <c r="G874" t="n">
        <v>40.986</v>
      </c>
      <c r="H874" t="n">
        <v>50.048</v>
      </c>
      <c r="I874" t="n">
        <v>49.7</v>
      </c>
      <c r="J874" t="n">
        <v>108</v>
      </c>
      <c r="K874" t="n">
        <v>100</v>
      </c>
      <c r="L874" t="n">
        <v>108</v>
      </c>
      <c r="M874" t="n">
        <v>100</v>
      </c>
      <c r="N874" t="n">
        <v>7</v>
      </c>
      <c r="P874" t="n">
        <v>20</v>
      </c>
      <c r="Q874" t="n">
        <v>3</v>
      </c>
      <c r="R874" t="n">
        <v>10</v>
      </c>
      <c r="U874" t="n">
        <v>5</v>
      </c>
      <c r="W874" t="n">
        <v>45</v>
      </c>
      <c r="X874" t="n">
        <v>3105</v>
      </c>
      <c r="Y874" t="n">
        <v>0.015</v>
      </c>
      <c r="Z874" t="n">
        <v>2</v>
      </c>
      <c r="AA874" t="n">
        <v>16</v>
      </c>
    </row>
    <row r="875">
      <c r="A875" t="n">
        <v>2021</v>
      </c>
      <c r="B875" t="n">
        <v>7</v>
      </c>
      <c r="C875" t="inlineStr">
        <is>
          <t>Eu150</t>
        </is>
      </c>
      <c r="D875" t="n">
        <v>50</v>
      </c>
      <c r="E875" t="inlineStr">
        <is>
          <t>LgWashing machine (Angels)</t>
        </is>
      </c>
      <c r="F875" t="inlineStr">
        <is>
          <t>FMLGEI40000000</t>
        </is>
      </c>
      <c r="G875" t="n">
        <v>51.57</v>
      </c>
      <c r="H875" t="n">
        <v>56.43</v>
      </c>
      <c r="I875" t="n">
        <v>55.6</v>
      </c>
      <c r="J875" t="n">
        <v>101</v>
      </c>
      <c r="K875" t="n">
        <v>107</v>
      </c>
      <c r="L875" t="n">
        <v>72</v>
      </c>
      <c r="M875" t="n">
        <v>100</v>
      </c>
      <c r="N875" t="n">
        <v>8</v>
      </c>
      <c r="O875" t="n">
        <v>6</v>
      </c>
      <c r="P875" t="n">
        <v>18</v>
      </c>
      <c r="W875" t="n">
        <v>32</v>
      </c>
      <c r="X875" t="n">
        <v>2468</v>
      </c>
      <c r="Y875" t="n">
        <v>0.015</v>
      </c>
      <c r="Z875" t="n">
        <v>2</v>
      </c>
      <c r="AA875" t="n">
        <v>18</v>
      </c>
    </row>
    <row r="876">
      <c r="A876" t="n">
        <v>2021</v>
      </c>
      <c r="B876" t="n">
        <v>7</v>
      </c>
      <c r="C876" t="inlineStr">
        <is>
          <t>Eu150</t>
        </is>
      </c>
      <c r="D876" t="n">
        <v>674</v>
      </c>
      <c r="E876" t="inlineStr">
        <is>
          <t>LgWashing Mashine Base (VIVACHE)</t>
        </is>
      </c>
      <c r="F876" t="inlineStr">
        <is>
          <t>FMLGEI10000000</t>
        </is>
      </c>
      <c r="G876" t="n">
        <v>240.896</v>
      </c>
      <c r="H876" t="n">
        <v>274.176</v>
      </c>
      <c r="J876" t="n">
        <v>40</v>
      </c>
      <c r="K876" t="n">
        <v>180</v>
      </c>
      <c r="X876" t="n">
        <v>500</v>
      </c>
      <c r="Y876" t="n">
        <v>0.015</v>
      </c>
      <c r="Z876" t="n">
        <v>1</v>
      </c>
      <c r="AA876" t="n">
        <v>22</v>
      </c>
    </row>
    <row r="877">
      <c r="A877" t="n">
        <v>2021</v>
      </c>
      <c r="B877" t="n">
        <v>7</v>
      </c>
      <c r="C877" t="inlineStr">
        <is>
          <t>Eu150</t>
        </is>
      </c>
      <c r="D877" t="n">
        <v>281</v>
      </c>
      <c r="E877" t="inlineStr">
        <is>
          <t>صندوق 10 ك فلات ك 18 بدون بادج</t>
        </is>
      </c>
      <c r="F877" t="inlineStr">
        <is>
          <t>FM000B10180000</t>
        </is>
      </c>
      <c r="G877" t="n">
        <v>265.05</v>
      </c>
      <c r="H877" t="n">
        <v>304.95</v>
      </c>
      <c r="I877" t="n">
        <v>313.8</v>
      </c>
      <c r="J877" t="n">
        <v>120</v>
      </c>
      <c r="K877" t="n">
        <v>120</v>
      </c>
      <c r="L877" t="n">
        <v>113</v>
      </c>
      <c r="M877" t="n">
        <v>129</v>
      </c>
      <c r="N877" t="n">
        <v>17</v>
      </c>
      <c r="O877" t="n">
        <v>4</v>
      </c>
      <c r="P877" t="n">
        <v>8</v>
      </c>
      <c r="Q877" t="n">
        <v>1</v>
      </c>
      <c r="R877" t="n">
        <v>3</v>
      </c>
      <c r="W877" t="n">
        <v>32</v>
      </c>
      <c r="X877" t="n">
        <v>4220</v>
      </c>
      <c r="Y877" t="n">
        <v>0.015</v>
      </c>
      <c r="Z877" t="n">
        <v>3</v>
      </c>
      <c r="AA877" t="n">
        <v>18</v>
      </c>
    </row>
    <row r="878">
      <c r="A878" t="n">
        <v>2021</v>
      </c>
      <c r="B878" t="n">
        <v>7</v>
      </c>
      <c r="C878" t="inlineStr">
        <is>
          <t>Eu150</t>
        </is>
      </c>
      <c r="D878" t="n">
        <v>273</v>
      </c>
      <c r="E878" t="inlineStr">
        <is>
          <t>صندوق سمك 25 ك بني سويف</t>
        </is>
      </c>
      <c r="F878" t="inlineStr">
        <is>
          <t>FM000B25000000</t>
        </is>
      </c>
      <c r="G878" t="n">
        <v>524.52</v>
      </c>
      <c r="H878" t="n">
        <v>603.48</v>
      </c>
      <c r="I878" t="n">
        <v>576.1</v>
      </c>
      <c r="J878" t="n">
        <v>93</v>
      </c>
      <c r="K878" t="n">
        <v>116</v>
      </c>
      <c r="L878" t="n">
        <v>74</v>
      </c>
      <c r="M878" t="n">
        <v>146</v>
      </c>
      <c r="N878" t="n">
        <v>1</v>
      </c>
      <c r="P878" t="n">
        <v>9</v>
      </c>
      <c r="Q878" t="n">
        <v>1</v>
      </c>
      <c r="R878" t="n">
        <v>2</v>
      </c>
      <c r="U878" t="n">
        <v>4</v>
      </c>
      <c r="W878" t="n">
        <v>17</v>
      </c>
      <c r="X878" t="n">
        <v>3419</v>
      </c>
      <c r="Y878" t="n">
        <v>0.015</v>
      </c>
      <c r="Z878" t="n">
        <v>2</v>
      </c>
      <c r="AA878" t="n">
        <v>16</v>
      </c>
    </row>
    <row r="879">
      <c r="A879" t="n">
        <v>2021</v>
      </c>
      <c r="B879" t="n">
        <v>7</v>
      </c>
      <c r="C879" t="inlineStr">
        <is>
          <t>Eu150</t>
        </is>
      </c>
      <c r="D879" t="n">
        <v>271</v>
      </c>
      <c r="E879" t="inlineStr">
        <is>
          <t>صندوق سمك 5ك بنى سويف</t>
        </is>
      </c>
      <c r="F879" t="inlineStr">
        <is>
          <t>FM000B05000000</t>
        </is>
      </c>
      <c r="G879" t="n">
        <v>149.73</v>
      </c>
      <c r="H879" t="n">
        <v>172.27</v>
      </c>
      <c r="I879" t="n">
        <v>157.7</v>
      </c>
      <c r="J879" t="n">
        <v>151</v>
      </c>
      <c r="K879" t="n">
        <v>95</v>
      </c>
      <c r="L879" t="n">
        <v>141</v>
      </c>
      <c r="M879" t="n">
        <v>102</v>
      </c>
      <c r="P879" t="n">
        <v>4</v>
      </c>
      <c r="R879" t="n">
        <v>3</v>
      </c>
      <c r="U879" t="n">
        <v>1</v>
      </c>
      <c r="W879" t="n">
        <v>8</v>
      </c>
      <c r="X879" t="n">
        <v>1658</v>
      </c>
      <c r="Y879" t="n">
        <v>0.015</v>
      </c>
      <c r="Z879" t="n">
        <v>2</v>
      </c>
      <c r="AA879" t="n">
        <v>16</v>
      </c>
    </row>
    <row r="880">
      <c r="A880" t="n">
        <v>2021</v>
      </c>
      <c r="B880" t="n">
        <v>7</v>
      </c>
      <c r="C880" t="inlineStr">
        <is>
          <t>Eu150</t>
        </is>
      </c>
      <c r="D880" t="n">
        <v>254</v>
      </c>
      <c r="E880" t="inlineStr">
        <is>
          <t>طقم سخان بلونايل ذو 4 اطقم</t>
        </is>
      </c>
      <c r="F880" t="inlineStr">
        <is>
          <t>FMDAHI40000000</t>
        </is>
      </c>
      <c r="G880" t="n">
        <v>188.79</v>
      </c>
      <c r="H880" t="n">
        <v>217.21</v>
      </c>
      <c r="I880" t="n">
        <v>201.9</v>
      </c>
      <c r="J880" t="n">
        <v>88</v>
      </c>
      <c r="K880" t="n">
        <v>164</v>
      </c>
      <c r="L880" t="n">
        <v>99</v>
      </c>
      <c r="M880" t="n">
        <v>147</v>
      </c>
      <c r="N880" t="n">
        <v>2</v>
      </c>
      <c r="O880" t="n">
        <v>5</v>
      </c>
      <c r="P880" t="n">
        <v>7</v>
      </c>
      <c r="R880" t="n">
        <v>4</v>
      </c>
      <c r="U880" t="n">
        <v>5</v>
      </c>
      <c r="W880" t="n">
        <v>23</v>
      </c>
      <c r="X880" t="n">
        <v>4523</v>
      </c>
      <c r="Y880" t="n">
        <v>0.02</v>
      </c>
      <c r="Z880" t="n">
        <v>2</v>
      </c>
      <c r="AA880" t="n">
        <v>16</v>
      </c>
    </row>
    <row r="881">
      <c r="A881" t="n">
        <v>2021</v>
      </c>
      <c r="B881" t="n">
        <v>7</v>
      </c>
      <c r="C881" t="inlineStr">
        <is>
          <t>Eu150</t>
        </is>
      </c>
      <c r="D881" t="n">
        <v>225</v>
      </c>
      <c r="E881" t="inlineStr">
        <is>
          <t>علبة صندوق سمك 20 ك فلات الجديدة</t>
        </is>
      </c>
      <c r="F881" t="inlineStr">
        <is>
          <t>FMBOXI20FB0000</t>
        </is>
      </c>
      <c r="G881" t="n">
        <v>345.96</v>
      </c>
      <c r="H881" t="n">
        <v>398.04</v>
      </c>
      <c r="I881" t="n">
        <v>379.8</v>
      </c>
      <c r="J881" t="n">
        <v>169</v>
      </c>
      <c r="K881" t="n">
        <v>128</v>
      </c>
      <c r="L881" t="n">
        <v>146</v>
      </c>
      <c r="M881" t="n">
        <v>148</v>
      </c>
      <c r="N881" t="n">
        <v>5</v>
      </c>
      <c r="O881" t="n">
        <v>4</v>
      </c>
      <c r="P881" t="n">
        <v>5</v>
      </c>
      <c r="U881" t="n">
        <v>6</v>
      </c>
      <c r="W881" t="n">
        <v>20</v>
      </c>
      <c r="X881" t="n">
        <v>6392</v>
      </c>
      <c r="Y881" t="n">
        <v>0.015</v>
      </c>
      <c r="Z881" t="n">
        <v>1</v>
      </c>
      <c r="AA881" t="n">
        <v>18</v>
      </c>
    </row>
    <row r="882">
      <c r="A882" t="n">
        <v>2021</v>
      </c>
      <c r="B882" t="n">
        <v>7</v>
      </c>
      <c r="C882" t="inlineStr">
        <is>
          <t>Eu150</t>
        </is>
      </c>
      <c r="D882" t="n">
        <v>219</v>
      </c>
      <c r="E882" t="inlineStr">
        <is>
          <t>غطاء صندوق سمك 20 ك فلات الجديدة</t>
        </is>
      </c>
      <c r="F882" t="inlineStr">
        <is>
          <t>FMBOXI20FC0000</t>
        </is>
      </c>
      <c r="G882" t="n">
        <v>106.02</v>
      </c>
      <c r="H882" t="n">
        <v>121.98</v>
      </c>
      <c r="I882" t="n">
        <v>144.5</v>
      </c>
      <c r="J882" t="n">
        <v>238</v>
      </c>
      <c r="K882" t="n">
        <v>91</v>
      </c>
      <c r="L882" t="n">
        <v>206</v>
      </c>
      <c r="M882" t="n">
        <v>105</v>
      </c>
      <c r="O882" t="n">
        <v>3</v>
      </c>
      <c r="P882" t="n">
        <v>12</v>
      </c>
      <c r="Q882" t="n">
        <v>2</v>
      </c>
      <c r="W882" t="n">
        <v>17</v>
      </c>
      <c r="X882" t="n">
        <v>3446</v>
      </c>
      <c r="Y882" t="n">
        <v>0.015</v>
      </c>
      <c r="Z882" t="n">
        <v>1</v>
      </c>
      <c r="AA882" t="n">
        <v>18</v>
      </c>
    </row>
    <row r="883">
      <c r="A883" t="n">
        <v>2021</v>
      </c>
      <c r="B883" t="n">
        <v>7</v>
      </c>
      <c r="C883" t="inlineStr">
        <is>
          <t>Eu150</t>
        </is>
      </c>
      <c r="D883" t="n">
        <v>104</v>
      </c>
      <c r="E883" t="inlineStr">
        <is>
          <t>فوم تغليف سفلى شمال 11قدم المعدل  PDFRP0146</t>
        </is>
      </c>
      <c r="F883" t="inlineStr">
        <is>
          <t>FMDAIIM5000000</t>
        </is>
      </c>
      <c r="G883" t="n">
        <v>82.77</v>
      </c>
      <c r="H883" t="n">
        <v>95.23</v>
      </c>
      <c r="I883" t="n">
        <v>89.8</v>
      </c>
      <c r="J883" t="n">
        <v>140</v>
      </c>
      <c r="K883" t="n">
        <v>103</v>
      </c>
      <c r="L883" t="n">
        <v>126</v>
      </c>
      <c r="M883" t="n">
        <v>114</v>
      </c>
      <c r="N883" t="n">
        <v>11</v>
      </c>
      <c r="O883" t="n">
        <v>4</v>
      </c>
      <c r="P883" t="n">
        <v>12</v>
      </c>
      <c r="Q883" t="n">
        <v>4</v>
      </c>
      <c r="R883" t="n">
        <v>2</v>
      </c>
      <c r="U883" t="n">
        <v>2</v>
      </c>
      <c r="W883" t="n">
        <v>35</v>
      </c>
      <c r="X883" t="n">
        <v>6065</v>
      </c>
      <c r="Y883" t="n">
        <v>0.015</v>
      </c>
      <c r="Z883" t="n">
        <v>3</v>
      </c>
      <c r="AA883" t="n">
        <v>18</v>
      </c>
    </row>
    <row r="884">
      <c r="A884" t="n">
        <v>2021</v>
      </c>
      <c r="B884" t="n">
        <v>7</v>
      </c>
      <c r="C884" t="inlineStr">
        <is>
          <t>Eu150</t>
        </is>
      </c>
      <c r="D884" t="n">
        <v>103</v>
      </c>
      <c r="E884" t="inlineStr">
        <is>
          <t>فوم تغليف سفلى يمين 11قدم المعدل PDFRP0147</t>
        </is>
      </c>
      <c r="F884" t="inlineStr">
        <is>
          <t>FMDAIIM6000000</t>
        </is>
      </c>
      <c r="G884" t="n">
        <v>82.77</v>
      </c>
      <c r="H884" t="n">
        <v>95.23</v>
      </c>
      <c r="I884" t="n">
        <v>89.8</v>
      </c>
      <c r="J884" t="n">
        <v>140</v>
      </c>
      <c r="K884" t="n">
        <v>103</v>
      </c>
      <c r="L884" t="n">
        <v>126</v>
      </c>
      <c r="M884" t="n">
        <v>114</v>
      </c>
      <c r="N884" t="n">
        <v>11</v>
      </c>
      <c r="O884" t="n">
        <v>4</v>
      </c>
      <c r="P884" t="n">
        <v>12</v>
      </c>
      <c r="Q884" t="n">
        <v>4</v>
      </c>
      <c r="R884" t="n">
        <v>2</v>
      </c>
      <c r="U884" t="n">
        <v>2</v>
      </c>
      <c r="W884" t="n">
        <v>35</v>
      </c>
      <c r="X884" t="n">
        <v>5489</v>
      </c>
      <c r="Y884" t="n">
        <v>0.015</v>
      </c>
      <c r="Z884" t="n">
        <v>3</v>
      </c>
      <c r="AA884" t="n">
        <v>18</v>
      </c>
    </row>
    <row r="885">
      <c r="A885" t="n">
        <v>2021</v>
      </c>
      <c r="B885" t="n">
        <v>7</v>
      </c>
      <c r="C885" t="inlineStr">
        <is>
          <t>Eu150</t>
        </is>
      </c>
      <c r="D885" t="n">
        <v>102</v>
      </c>
      <c r="E885" t="inlineStr">
        <is>
          <t>فوم تغليف علوى شمال امامى11قدم  PDFRP0144</t>
        </is>
      </c>
      <c r="F885" t="inlineStr">
        <is>
          <t>FMDAIIM3000000</t>
        </is>
      </c>
      <c r="G885" t="n">
        <v>18.6</v>
      </c>
      <c r="H885" t="n">
        <v>21.4</v>
      </c>
      <c r="I885" t="n">
        <v>22.7</v>
      </c>
      <c r="J885" t="n">
        <v>140</v>
      </c>
      <c r="K885" t="n">
        <v>103</v>
      </c>
      <c r="L885" t="n">
        <v>126</v>
      </c>
      <c r="M885" t="n">
        <v>114</v>
      </c>
      <c r="N885" t="n">
        <v>10</v>
      </c>
      <c r="O885" t="n">
        <v>6</v>
      </c>
      <c r="P885" t="n">
        <v>12</v>
      </c>
      <c r="Q885" t="n">
        <v>6</v>
      </c>
      <c r="R885" t="n">
        <v>1</v>
      </c>
      <c r="U885" t="n">
        <v>2</v>
      </c>
      <c r="W885" t="n">
        <v>37</v>
      </c>
      <c r="X885" t="n">
        <v>6157</v>
      </c>
      <c r="Y885" t="n">
        <v>0.015</v>
      </c>
      <c r="Z885" t="n">
        <v>3</v>
      </c>
      <c r="AA885" t="n">
        <v>18</v>
      </c>
    </row>
    <row r="886">
      <c r="A886" t="n">
        <v>2021</v>
      </c>
      <c r="B886" t="n">
        <v>7</v>
      </c>
      <c r="C886" t="inlineStr">
        <is>
          <t>Eu150</t>
        </is>
      </c>
      <c r="D886" t="n">
        <v>101</v>
      </c>
      <c r="E886" t="inlineStr">
        <is>
          <t>فوم تغليف علوى شمال خلفى11قدم  PDFRP0145</t>
        </is>
      </c>
      <c r="F886" t="inlineStr">
        <is>
          <t>FMDAIIM4000000</t>
        </is>
      </c>
      <c r="G886" t="n">
        <v>18.6</v>
      </c>
      <c r="H886" t="n">
        <v>21.4</v>
      </c>
      <c r="I886" t="n">
        <v>22.7</v>
      </c>
      <c r="J886" t="n">
        <v>140</v>
      </c>
      <c r="K886" t="n">
        <v>103</v>
      </c>
      <c r="L886" t="n">
        <v>126</v>
      </c>
      <c r="M886" t="n">
        <v>114</v>
      </c>
      <c r="N886" t="n">
        <v>10</v>
      </c>
      <c r="O886" t="n">
        <v>6</v>
      </c>
      <c r="P886" t="n">
        <v>12</v>
      </c>
      <c r="Q886" t="n">
        <v>6</v>
      </c>
      <c r="R886" t="n">
        <v>1</v>
      </c>
      <c r="U886" t="n">
        <v>2</v>
      </c>
      <c r="W886" t="n">
        <v>37</v>
      </c>
      <c r="X886" t="n">
        <v>6157</v>
      </c>
      <c r="Y886" t="n">
        <v>0.015</v>
      </c>
      <c r="Z886" t="n">
        <v>3</v>
      </c>
      <c r="AA886" t="n">
        <v>18</v>
      </c>
    </row>
    <row r="887">
      <c r="A887" t="n">
        <v>2021</v>
      </c>
      <c r="B887" t="n">
        <v>7</v>
      </c>
      <c r="C887" t="inlineStr">
        <is>
          <t>Eu150</t>
        </is>
      </c>
      <c r="D887" t="n">
        <v>100</v>
      </c>
      <c r="E887" t="inlineStr">
        <is>
          <t>فوم تغليف علوى يمين امامى11قدم  PDFRP0142</t>
        </is>
      </c>
      <c r="F887" t="inlineStr">
        <is>
          <t>FMDAIIM1000000</t>
        </is>
      </c>
      <c r="G887" t="n">
        <v>18.6</v>
      </c>
      <c r="H887" t="n">
        <v>21.4</v>
      </c>
      <c r="I887" t="n">
        <v>22.7</v>
      </c>
      <c r="J887" t="n">
        <v>140</v>
      </c>
      <c r="K887" t="n">
        <v>103</v>
      </c>
      <c r="L887" t="n">
        <v>126</v>
      </c>
      <c r="M887" t="n">
        <v>114</v>
      </c>
      <c r="N887" t="n">
        <v>10</v>
      </c>
      <c r="O887" t="n">
        <v>6</v>
      </c>
      <c r="P887" t="n">
        <v>12</v>
      </c>
      <c r="Q887" t="n">
        <v>6</v>
      </c>
      <c r="R887" t="n">
        <v>1</v>
      </c>
      <c r="U887" t="n">
        <v>2</v>
      </c>
      <c r="W887" t="n">
        <v>37</v>
      </c>
      <c r="X887" t="n">
        <v>6157</v>
      </c>
      <c r="Y887" t="n">
        <v>0.015</v>
      </c>
      <c r="Z887" t="n">
        <v>3</v>
      </c>
      <c r="AA887" t="n">
        <v>18</v>
      </c>
    </row>
    <row r="888">
      <c r="A888" t="n">
        <v>2021</v>
      </c>
      <c r="B888" t="n">
        <v>7</v>
      </c>
      <c r="C888" t="inlineStr">
        <is>
          <t>Eu150</t>
        </is>
      </c>
      <c r="D888" t="n">
        <v>99</v>
      </c>
      <c r="E888" t="inlineStr">
        <is>
          <t>فوم تغليف علوى يمين خلفى11قدم  PDFRP0143</t>
        </is>
      </c>
      <c r="F888" t="inlineStr">
        <is>
          <t>FMDAIIM2000000</t>
        </is>
      </c>
      <c r="G888" t="n">
        <v>18.6</v>
      </c>
      <c r="H888" t="n">
        <v>21.4</v>
      </c>
      <c r="I888" t="n">
        <v>22.7</v>
      </c>
      <c r="J888" t="n">
        <v>140</v>
      </c>
      <c r="K888" t="n">
        <v>103</v>
      </c>
      <c r="L888" t="n">
        <v>126</v>
      </c>
      <c r="M888" t="n">
        <v>114</v>
      </c>
      <c r="N888" t="n">
        <v>10</v>
      </c>
      <c r="O888" t="n">
        <v>6</v>
      </c>
      <c r="P888" t="n">
        <v>12</v>
      </c>
      <c r="Q888" t="n">
        <v>6</v>
      </c>
      <c r="R888" t="n">
        <v>1</v>
      </c>
      <c r="U888" t="n">
        <v>2</v>
      </c>
      <c r="W888" t="n">
        <v>37</v>
      </c>
      <c r="X888" t="n">
        <v>6157</v>
      </c>
      <c r="Y888" t="n">
        <v>0.015</v>
      </c>
      <c r="Z888" t="n">
        <v>3</v>
      </c>
      <c r="AA888" t="n">
        <v>18</v>
      </c>
    </row>
    <row r="889">
      <c r="A889" t="n">
        <v>2021</v>
      </c>
      <c r="B889" t="n">
        <v>7</v>
      </c>
      <c r="C889" t="inlineStr">
        <is>
          <t>Eu150</t>
        </is>
      </c>
      <c r="D889" t="n">
        <v>180</v>
      </c>
      <c r="E889" t="inlineStr">
        <is>
          <t>فوم دعامه 60*60</t>
        </is>
      </c>
      <c r="F889" t="inlineStr">
        <is>
          <t>FMDACI66060000</t>
        </is>
      </c>
      <c r="G889" t="n">
        <v>29.76</v>
      </c>
      <c r="H889" t="n">
        <v>34.24</v>
      </c>
      <c r="J889" t="n">
        <v>168</v>
      </c>
      <c r="K889" t="n">
        <v>171</v>
      </c>
      <c r="Y889" t="n">
        <v>0.02</v>
      </c>
      <c r="Z889" t="n">
        <v>1</v>
      </c>
      <c r="AA889" t="n">
        <v>22</v>
      </c>
    </row>
    <row r="890">
      <c r="A890" t="n">
        <v>2021</v>
      </c>
      <c r="B890" t="n">
        <v>7</v>
      </c>
      <c r="C890" t="inlineStr">
        <is>
          <t>Eu150</t>
        </is>
      </c>
      <c r="D890" t="n">
        <v>167</v>
      </c>
      <c r="E890" t="inlineStr">
        <is>
          <t>فوم صندوق سمك 35 ك</t>
        </is>
      </c>
      <c r="F890" t="inlineStr">
        <is>
          <t>FMBOXI35000000</t>
        </is>
      </c>
      <c r="G890" t="n">
        <v>825.84</v>
      </c>
      <c r="H890" t="n">
        <v>950.16</v>
      </c>
      <c r="I890" t="n">
        <v>965.4</v>
      </c>
      <c r="J890" t="n">
        <v>55</v>
      </c>
      <c r="K890" t="n">
        <v>131</v>
      </c>
      <c r="L890" t="n">
        <v>50</v>
      </c>
      <c r="M890" t="n">
        <v>145</v>
      </c>
      <c r="N890" t="n">
        <v>6</v>
      </c>
      <c r="O890" t="n">
        <v>4</v>
      </c>
      <c r="P890" t="n">
        <v>6</v>
      </c>
      <c r="U890" t="n">
        <v>2</v>
      </c>
      <c r="W890" t="n">
        <v>18</v>
      </c>
      <c r="X890" t="n">
        <v>1526</v>
      </c>
      <c r="Y890" t="n">
        <v>0.015</v>
      </c>
      <c r="Z890" t="n">
        <v>3</v>
      </c>
      <c r="AA890" t="n">
        <v>18</v>
      </c>
    </row>
    <row r="891">
      <c r="A891" t="n">
        <v>2021</v>
      </c>
      <c r="B891" t="n">
        <v>7</v>
      </c>
      <c r="C891" t="inlineStr">
        <is>
          <t>Eu150</t>
        </is>
      </c>
      <c r="D891" t="n">
        <v>155</v>
      </c>
      <c r="E891" t="inlineStr">
        <is>
          <t>فوم طقم سخان غاز 10 لتر</t>
        </is>
      </c>
      <c r="F891" t="inlineStr">
        <is>
          <t>FMDAHI6000000</t>
        </is>
      </c>
      <c r="G891" t="n">
        <v>113.46</v>
      </c>
      <c r="H891" t="n">
        <v>130.54</v>
      </c>
      <c r="I891" t="n">
        <v>128.7</v>
      </c>
      <c r="J891" t="n">
        <v>61</v>
      </c>
      <c r="K891" t="n">
        <v>177</v>
      </c>
      <c r="L891" t="n">
        <v>81</v>
      </c>
      <c r="M891" t="n">
        <v>137</v>
      </c>
      <c r="N891" t="n">
        <v>1</v>
      </c>
      <c r="O891" t="n">
        <v>2</v>
      </c>
      <c r="P891" t="n">
        <v>13</v>
      </c>
      <c r="Q891" t="n">
        <v>2</v>
      </c>
      <c r="R891" t="n">
        <v>4</v>
      </c>
      <c r="U891" t="n">
        <v>1</v>
      </c>
      <c r="W891" t="n">
        <v>23</v>
      </c>
      <c r="X891" t="n">
        <v>2303</v>
      </c>
      <c r="Y891" t="n">
        <v>0.02</v>
      </c>
      <c r="Z891" t="n">
        <v>3</v>
      </c>
      <c r="AA891" t="n">
        <v>18</v>
      </c>
    </row>
    <row r="892">
      <c r="A892" t="n">
        <v>2021</v>
      </c>
      <c r="B892" t="n">
        <v>7</v>
      </c>
      <c r="C892" t="inlineStr">
        <is>
          <t>Eu150</t>
        </is>
      </c>
      <c r="D892" t="n">
        <v>130</v>
      </c>
      <c r="E892" t="inlineStr">
        <is>
          <t>فوم كوش 152</t>
        </is>
      </c>
      <c r="F892" t="inlineStr">
        <is>
          <t>FMDACI51520000</t>
        </is>
      </c>
      <c r="G892" t="n">
        <v>11.16</v>
      </c>
      <c r="H892" t="n">
        <v>12.84</v>
      </c>
      <c r="I892" t="n">
        <v>13.9</v>
      </c>
      <c r="J892" t="n">
        <v>336</v>
      </c>
      <c r="K892" t="n">
        <v>96</v>
      </c>
      <c r="L892" t="n">
        <v>346</v>
      </c>
      <c r="M892" t="n">
        <v>94</v>
      </c>
      <c r="O892" t="n">
        <v>8</v>
      </c>
      <c r="P892" t="n">
        <v>30</v>
      </c>
      <c r="R892" t="n">
        <v>8</v>
      </c>
      <c r="U892" t="n">
        <v>10</v>
      </c>
      <c r="W892" t="n">
        <v>56</v>
      </c>
      <c r="X892" t="n">
        <v>7656</v>
      </c>
      <c r="Y892" t="n">
        <v>0.02</v>
      </c>
      <c r="Z892" t="n">
        <v>3</v>
      </c>
      <c r="AA892" t="n">
        <v>18</v>
      </c>
    </row>
    <row r="893">
      <c r="A893" t="n">
        <v>2021</v>
      </c>
      <c r="B893" t="n">
        <v>7</v>
      </c>
      <c r="C893" t="inlineStr">
        <is>
          <t>Eu150</t>
        </is>
      </c>
      <c r="D893" t="n">
        <v>2</v>
      </c>
      <c r="E893" t="inlineStr">
        <is>
          <t>قاعده سخان فرنساوى 086</t>
        </is>
      </c>
      <c r="F893" t="inlineStr">
        <is>
          <t>FMENCI30000000</t>
        </is>
      </c>
      <c r="G893" t="n">
        <v>105.09</v>
      </c>
      <c r="H893" t="n">
        <v>120.91</v>
      </c>
      <c r="I893" t="n">
        <v>106.6</v>
      </c>
      <c r="J893" t="n">
        <v>108</v>
      </c>
      <c r="K893" t="n">
        <v>100</v>
      </c>
      <c r="L893" t="n">
        <v>94</v>
      </c>
      <c r="M893" t="n">
        <v>115</v>
      </c>
      <c r="N893" t="n">
        <v>4</v>
      </c>
      <c r="O893" t="n">
        <v>4</v>
      </c>
      <c r="P893" t="n">
        <v>10</v>
      </c>
      <c r="Q893" t="n">
        <v>1</v>
      </c>
      <c r="R893" t="n">
        <v>1</v>
      </c>
      <c r="U893" t="n">
        <v>6</v>
      </c>
      <c r="W893" t="n">
        <v>26</v>
      </c>
      <c r="X893" t="n">
        <v>4056</v>
      </c>
      <c r="Y893" t="n">
        <v>0.015</v>
      </c>
      <c r="Z893" t="n">
        <v>2</v>
      </c>
      <c r="AA893" t="n">
        <v>16</v>
      </c>
    </row>
    <row r="894">
      <c r="A894" t="n">
        <v>2021</v>
      </c>
      <c r="B894" t="n">
        <v>7</v>
      </c>
      <c r="C894" t="inlineStr">
        <is>
          <t>Eu150</t>
        </is>
      </c>
      <c r="D894" t="n">
        <v>1</v>
      </c>
      <c r="E894" t="inlineStr">
        <is>
          <t>كفر سخان فرنساوى 085</t>
        </is>
      </c>
      <c r="F894" t="inlineStr">
        <is>
          <t>FMENCI20000000</t>
        </is>
      </c>
      <c r="G894" t="n">
        <v>103.23</v>
      </c>
      <c r="H894" t="n">
        <v>118.77</v>
      </c>
      <c r="I894" t="n">
        <v>103.2</v>
      </c>
      <c r="J894" t="n">
        <v>108</v>
      </c>
      <c r="K894" t="n">
        <v>100</v>
      </c>
      <c r="L894" t="n">
        <v>94</v>
      </c>
      <c r="M894" t="n">
        <v>115</v>
      </c>
      <c r="N894" t="n">
        <v>4</v>
      </c>
      <c r="O894" t="n">
        <v>2</v>
      </c>
      <c r="P894" t="n">
        <v>12</v>
      </c>
      <c r="R894" t="n">
        <v>10</v>
      </c>
      <c r="U894" t="n">
        <v>6</v>
      </c>
      <c r="W894" t="n">
        <v>34</v>
      </c>
      <c r="X894" t="n">
        <v>3998</v>
      </c>
      <c r="Y894" t="n">
        <v>0.015</v>
      </c>
      <c r="Z894" t="n">
        <v>2</v>
      </c>
      <c r="AA894" t="n">
        <v>16</v>
      </c>
    </row>
    <row r="895">
      <c r="A895" t="n">
        <v>2021</v>
      </c>
      <c r="B895" t="n">
        <v>7</v>
      </c>
      <c r="C895" t="inlineStr">
        <is>
          <t>Eu150</t>
        </is>
      </c>
      <c r="D895" t="n">
        <v>606</v>
      </c>
      <c r="E895" t="inlineStr">
        <is>
          <t>مبرد نحاس 60 لتر</t>
        </is>
      </c>
      <c r="F895" t="inlineStr">
        <is>
          <t>FMNHGI60000000</t>
        </is>
      </c>
      <c r="G895" t="n">
        <v>308.75</v>
      </c>
      <c r="H895" t="n">
        <v>341.25</v>
      </c>
      <c r="I895" t="n">
        <v>406.8</v>
      </c>
      <c r="J895" t="n">
        <v>80</v>
      </c>
      <c r="K895" t="n">
        <v>180</v>
      </c>
      <c r="L895" t="n">
        <v>79</v>
      </c>
      <c r="M895" t="n">
        <v>186</v>
      </c>
      <c r="N895" t="n">
        <v>4</v>
      </c>
      <c r="O895" t="n">
        <v>3</v>
      </c>
      <c r="P895" t="n">
        <v>6</v>
      </c>
      <c r="Q895" t="n">
        <v>1</v>
      </c>
      <c r="W895" t="n">
        <v>14</v>
      </c>
      <c r="X895" t="n">
        <v>1614</v>
      </c>
      <c r="Y895" t="n">
        <v>0.02</v>
      </c>
      <c r="Z895" t="n">
        <v>3</v>
      </c>
      <c r="AA895" t="n">
        <v>18</v>
      </c>
    </row>
    <row r="896">
      <c r="A896" t="n">
        <v>2021</v>
      </c>
      <c r="B896" t="n">
        <v>7</v>
      </c>
      <c r="D896" t="n">
        <v>49</v>
      </c>
      <c r="E896" t="inlineStr">
        <is>
          <t xml:space="preserve"> LgWashing machine (Cover)</t>
        </is>
      </c>
      <c r="F896" t="inlineStr">
        <is>
          <t>FMLGEI20000000</t>
        </is>
      </c>
      <c r="G896" t="n">
        <v>95.5</v>
      </c>
      <c r="H896" t="n">
        <v>104.5</v>
      </c>
      <c r="I896" t="n">
        <v>106.5</v>
      </c>
      <c r="J896" t="n">
        <v>101</v>
      </c>
      <c r="K896" t="n">
        <v>107</v>
      </c>
      <c r="L896" t="n">
        <v>61</v>
      </c>
      <c r="M896" t="n">
        <v>119</v>
      </c>
      <c r="N896" t="n">
        <v>32</v>
      </c>
      <c r="O896" t="n">
        <v>29</v>
      </c>
      <c r="P896" t="n">
        <v>45</v>
      </c>
      <c r="W896" t="n">
        <v>106</v>
      </c>
      <c r="X896" t="n">
        <v>7918</v>
      </c>
      <c r="Y896" t="n">
        <v>0.015</v>
      </c>
      <c r="Z896" t="n">
        <v>6</v>
      </c>
      <c r="AA896" t="n">
        <v>18</v>
      </c>
    </row>
    <row r="897">
      <c r="A897" t="n">
        <v>2021</v>
      </c>
      <c r="B897" t="n">
        <v>7</v>
      </c>
      <c r="D897" t="n">
        <v>659</v>
      </c>
      <c r="E897" t="inlineStr">
        <is>
          <t>75UP77 MFZ65917901-  FRONT</t>
        </is>
      </c>
      <c r="F897" t="inlineStr">
        <is>
          <t>FMLGEI375UP770</t>
        </is>
      </c>
      <c r="G897" t="n">
        <v>283.241</v>
      </c>
      <c r="H897" t="n">
        <v>322.371</v>
      </c>
      <c r="I897" t="n">
        <v>333.1</v>
      </c>
      <c r="J897" t="n">
        <v>40</v>
      </c>
      <c r="K897" t="n">
        <v>180</v>
      </c>
      <c r="L897" t="n">
        <v>64</v>
      </c>
      <c r="M897" t="n">
        <v>114</v>
      </c>
      <c r="N897" t="n">
        <v>9</v>
      </c>
      <c r="O897" t="n">
        <v>4</v>
      </c>
      <c r="P897" t="n">
        <v>13</v>
      </c>
      <c r="W897" t="n">
        <v>26</v>
      </c>
      <c r="X897" t="n">
        <v>1628</v>
      </c>
      <c r="Y897" t="n">
        <v>0.015</v>
      </c>
      <c r="Z897" t="n">
        <v>2</v>
      </c>
      <c r="AA897" t="n">
        <v>16</v>
      </c>
    </row>
    <row r="898">
      <c r="A898" t="n">
        <v>2021</v>
      </c>
      <c r="B898" t="n">
        <v>7</v>
      </c>
      <c r="D898" t="n">
        <v>449</v>
      </c>
      <c r="E898" t="inlineStr">
        <is>
          <t>FRONT 43LM63</t>
        </is>
      </c>
      <c r="F898" t="inlineStr">
        <is>
          <t>FMLGEI43LM63FR</t>
        </is>
      </c>
      <c r="G898" t="n">
        <v>40.986</v>
      </c>
      <c r="H898" t="n">
        <v>50.048</v>
      </c>
      <c r="I898" t="n">
        <v>43.3</v>
      </c>
      <c r="J898" t="n">
        <v>108</v>
      </c>
      <c r="K898" t="n">
        <v>100</v>
      </c>
      <c r="L898" t="n">
        <v>118</v>
      </c>
      <c r="M898" t="n">
        <v>92</v>
      </c>
      <c r="N898" t="n">
        <v>6</v>
      </c>
      <c r="O898" t="n">
        <v>10</v>
      </c>
      <c r="P898" t="n">
        <v>20</v>
      </c>
      <c r="W898" t="n">
        <v>36</v>
      </c>
      <c r="X898" t="n">
        <v>3906</v>
      </c>
      <c r="Y898" t="n">
        <v>0.015</v>
      </c>
      <c r="Z898" t="n">
        <v>2</v>
      </c>
      <c r="AA898" t="n">
        <v>16</v>
      </c>
    </row>
    <row r="899">
      <c r="A899" t="n">
        <v>2021</v>
      </c>
      <c r="B899" t="n">
        <v>7</v>
      </c>
      <c r="D899" t="n">
        <v>438</v>
      </c>
      <c r="E899" t="inlineStr">
        <is>
          <t xml:space="preserve">LG43LM63/UM73 </t>
        </is>
      </c>
      <c r="F899" t="inlineStr">
        <is>
          <t>FMLGEI43LM6373</t>
        </is>
      </c>
      <c r="G899" t="n">
        <v>315.235</v>
      </c>
      <c r="H899" t="n">
        <v>358.785</v>
      </c>
      <c r="I899" t="n">
        <v>342.8</v>
      </c>
      <c r="J899" t="n">
        <v>67</v>
      </c>
      <c r="K899" t="n">
        <v>161</v>
      </c>
      <c r="L899" t="n">
        <v>74</v>
      </c>
      <c r="M899" t="n">
        <v>147</v>
      </c>
      <c r="N899" t="n">
        <v>21</v>
      </c>
      <c r="O899" t="n">
        <v>14</v>
      </c>
      <c r="P899" t="n">
        <v>15</v>
      </c>
      <c r="R899" t="n">
        <v>3</v>
      </c>
      <c r="W899" t="n">
        <v>52</v>
      </c>
      <c r="X899" t="n">
        <v>4744</v>
      </c>
      <c r="Y899" t="n">
        <v>0.015</v>
      </c>
      <c r="Z899" t="n">
        <v>5</v>
      </c>
      <c r="AA899" t="n">
        <v>16</v>
      </c>
    </row>
    <row r="900">
      <c r="A900" t="n">
        <v>2021</v>
      </c>
      <c r="B900" t="n">
        <v>7</v>
      </c>
      <c r="D900" t="n">
        <v>669</v>
      </c>
      <c r="E900" t="inlineStr">
        <is>
          <t>LG65UP77_TB</t>
        </is>
      </c>
      <c r="F900" t="inlineStr">
        <is>
          <t>FMLGEI065UP770</t>
        </is>
      </c>
      <c r="G900" t="n">
        <v>897.7140000000001</v>
      </c>
      <c r="H900" t="n">
        <v>1021.734</v>
      </c>
      <c r="I900" t="n">
        <v>975</v>
      </c>
      <c r="J900" t="n">
        <v>40</v>
      </c>
      <c r="K900" t="n">
        <v>180</v>
      </c>
      <c r="L900" t="n">
        <v>30</v>
      </c>
      <c r="M900" t="n">
        <v>241</v>
      </c>
      <c r="O900" t="n">
        <v>5</v>
      </c>
      <c r="P900" t="n">
        <v>3</v>
      </c>
      <c r="W900" t="n">
        <v>8</v>
      </c>
      <c r="X900" t="n">
        <v>482</v>
      </c>
      <c r="Y900" t="n">
        <v>0.015</v>
      </c>
      <c r="Z900" t="n">
        <v>2</v>
      </c>
      <c r="AA900" t="n">
        <v>16</v>
      </c>
    </row>
    <row r="901">
      <c r="A901" t="n">
        <v>2021</v>
      </c>
      <c r="B901" t="n">
        <v>7</v>
      </c>
      <c r="D901" t="n">
        <v>673</v>
      </c>
      <c r="E901" t="inlineStr">
        <is>
          <t>LG65UP81-side</t>
        </is>
      </c>
      <c r="F901" t="inlineStr">
        <is>
          <t>FMLGEI365UP810</t>
        </is>
      </c>
      <c r="G901" t="n">
        <v>57.9656</v>
      </c>
      <c r="H901" t="n">
        <v>65.9736</v>
      </c>
      <c r="I901" t="n">
        <v>77</v>
      </c>
      <c r="J901" t="n">
        <v>18</v>
      </c>
      <c r="K901" t="n">
        <v>200</v>
      </c>
      <c r="L901" t="n">
        <v>15</v>
      </c>
      <c r="M901" t="n">
        <v>236</v>
      </c>
      <c r="X901" t="n">
        <v>200</v>
      </c>
      <c r="Y901" t="n">
        <v>0.015</v>
      </c>
      <c r="Z901" t="n">
        <v>2</v>
      </c>
      <c r="AA901" t="n">
        <v>16</v>
      </c>
    </row>
    <row r="902">
      <c r="A902" t="n">
        <v>2021</v>
      </c>
      <c r="B902" t="n">
        <v>7</v>
      </c>
      <c r="D902" t="n">
        <v>667</v>
      </c>
      <c r="E902" t="inlineStr">
        <is>
          <t>LG65UP81-top&amp;bootom</t>
        </is>
      </c>
      <c r="F902" t="inlineStr">
        <is>
          <t>FMLGEI065UP810</t>
        </is>
      </c>
      <c r="G902" t="n">
        <v>1462.314</v>
      </c>
      <c r="H902" t="n">
        <v>1664.334</v>
      </c>
      <c r="I902" t="n">
        <v>1856</v>
      </c>
      <c r="J902" t="n">
        <v>18</v>
      </c>
      <c r="K902" t="n">
        <v>200</v>
      </c>
      <c r="L902" t="n">
        <v>15</v>
      </c>
      <c r="M902" t="n">
        <v>236</v>
      </c>
      <c r="N902" t="n">
        <v>1</v>
      </c>
      <c r="P902" t="n">
        <v>1</v>
      </c>
      <c r="Q902" t="n">
        <v>2</v>
      </c>
      <c r="W902" t="n">
        <v>3</v>
      </c>
      <c r="X902" t="n">
        <v>283</v>
      </c>
      <c r="Y902" t="n">
        <v>0.015</v>
      </c>
      <c r="Z902" t="n">
        <v>2</v>
      </c>
      <c r="AA902" t="n">
        <v>16</v>
      </c>
    </row>
    <row r="903">
      <c r="A903" t="n">
        <v>2021</v>
      </c>
      <c r="B903" t="n">
        <v>7</v>
      </c>
      <c r="D903" t="n">
        <v>50</v>
      </c>
      <c r="E903" t="inlineStr">
        <is>
          <t>LgWashing machine (Angels)</t>
        </is>
      </c>
      <c r="F903" t="inlineStr">
        <is>
          <t>FMLGEI40000000</t>
        </is>
      </c>
      <c r="G903" t="n">
        <v>51.57</v>
      </c>
      <c r="H903" t="n">
        <v>56.43</v>
      </c>
      <c r="I903" t="n">
        <v>55.4</v>
      </c>
      <c r="J903" t="n">
        <v>101</v>
      </c>
      <c r="K903" t="n">
        <v>107</v>
      </c>
      <c r="L903" t="n">
        <v>61</v>
      </c>
      <c r="M903" t="n">
        <v>119</v>
      </c>
      <c r="N903" t="n">
        <v>28</v>
      </c>
      <c r="O903" t="n">
        <v>23</v>
      </c>
      <c r="P903" t="n">
        <v>31</v>
      </c>
      <c r="W903" t="n">
        <v>82</v>
      </c>
      <c r="X903" t="n">
        <v>7894</v>
      </c>
      <c r="Y903" t="n">
        <v>0.015</v>
      </c>
      <c r="Z903" t="n">
        <v>6</v>
      </c>
      <c r="AA903" t="n">
        <v>18</v>
      </c>
    </row>
    <row r="904">
      <c r="A904" t="n">
        <v>2021</v>
      </c>
      <c r="B904" t="n">
        <v>7</v>
      </c>
      <c r="D904" t="n">
        <v>122</v>
      </c>
      <c r="E904" t="inlineStr">
        <is>
          <t>LgWashing Mashine Base</t>
        </is>
      </c>
      <c r="F904" t="inlineStr">
        <is>
          <t>FMLGEI1000000</t>
        </is>
      </c>
      <c r="G904" t="n">
        <v>267.4</v>
      </c>
      <c r="H904" t="n">
        <v>292.6</v>
      </c>
      <c r="I904" t="n">
        <v>288.4</v>
      </c>
      <c r="J904" t="n">
        <v>63</v>
      </c>
      <c r="K904" t="n">
        <v>115</v>
      </c>
      <c r="L904" t="n">
        <v>66</v>
      </c>
      <c r="M904" t="n">
        <v>108</v>
      </c>
      <c r="N904" t="n">
        <v>15</v>
      </c>
      <c r="O904" t="n">
        <v>10</v>
      </c>
      <c r="P904" t="n">
        <v>20</v>
      </c>
      <c r="R904" t="n">
        <v>2</v>
      </c>
      <c r="U904" t="n">
        <v>2</v>
      </c>
      <c r="W904" t="n">
        <v>49</v>
      </c>
      <c r="X904" t="n">
        <v>1489</v>
      </c>
      <c r="Y904" t="n">
        <v>0.015</v>
      </c>
      <c r="Z904" t="n">
        <v>7</v>
      </c>
      <c r="AA904" t="n">
        <v>22</v>
      </c>
    </row>
    <row r="905">
      <c r="A905" t="n">
        <v>2021</v>
      </c>
      <c r="B905" t="n">
        <v>7</v>
      </c>
      <c r="D905" t="n">
        <v>674</v>
      </c>
      <c r="E905" t="inlineStr">
        <is>
          <t>LgWashing Mashine Base (VIVACHE)</t>
        </is>
      </c>
      <c r="F905" t="inlineStr">
        <is>
          <t>FMLGEI10000000</t>
        </is>
      </c>
      <c r="G905" t="n">
        <v>240.896</v>
      </c>
      <c r="H905" t="n">
        <v>274.176</v>
      </c>
      <c r="I905" t="n">
        <v>292</v>
      </c>
      <c r="J905" t="n">
        <v>40</v>
      </c>
      <c r="K905" t="n">
        <v>180</v>
      </c>
      <c r="L905" t="n">
        <v>65</v>
      </c>
      <c r="M905" t="n">
        <v>111</v>
      </c>
      <c r="N905" t="n">
        <v>11</v>
      </c>
      <c r="O905" t="n">
        <v>8</v>
      </c>
      <c r="P905" t="n">
        <v>10</v>
      </c>
      <c r="R905" t="n">
        <v>10</v>
      </c>
      <c r="W905" t="n">
        <v>39</v>
      </c>
      <c r="X905" t="n">
        <v>4804</v>
      </c>
      <c r="Y905" t="n">
        <v>0.015</v>
      </c>
      <c r="Z905" t="n">
        <v>10</v>
      </c>
      <c r="AA905" t="n">
        <v>22</v>
      </c>
    </row>
    <row r="906">
      <c r="A906" t="n">
        <v>2021</v>
      </c>
      <c r="B906" t="n">
        <v>7</v>
      </c>
      <c r="D906" t="n">
        <v>699</v>
      </c>
      <c r="E906" t="inlineStr">
        <is>
          <t>Packaging Pad (Bottom) Assembly10k</t>
        </is>
      </c>
      <c r="F906" t="inlineStr">
        <is>
          <t>FMMDII10090000</t>
        </is>
      </c>
      <c r="G906" t="n">
        <v>525.46</v>
      </c>
      <c r="H906" t="n">
        <v>592.54</v>
      </c>
      <c r="I906" t="n">
        <v>470.3</v>
      </c>
      <c r="J906" t="n">
        <v>18</v>
      </c>
      <c r="K906" t="n">
        <v>200</v>
      </c>
      <c r="L906" t="n">
        <v>20</v>
      </c>
      <c r="M906" t="n">
        <v>178</v>
      </c>
      <c r="N906" t="n">
        <v>2</v>
      </c>
      <c r="O906" t="n">
        <v>2</v>
      </c>
      <c r="P906" t="n">
        <v>3</v>
      </c>
      <c r="W906" t="n">
        <v>7</v>
      </c>
      <c r="X906" t="n">
        <v>607</v>
      </c>
      <c r="Y906" t="n">
        <v>0.015</v>
      </c>
      <c r="Z906" t="n">
        <v>8</v>
      </c>
      <c r="AA906" t="n">
        <v>25</v>
      </c>
    </row>
    <row r="907">
      <c r="A907" t="n">
        <v>2021</v>
      </c>
      <c r="B907" t="n">
        <v>7</v>
      </c>
      <c r="D907" t="n">
        <v>704</v>
      </c>
      <c r="E907" t="inlineStr">
        <is>
          <t>Packaging Pad (Bottom) Assembly12k</t>
        </is>
      </c>
      <c r="F907" t="inlineStr">
        <is>
          <t>FMMDII10012000</t>
        </is>
      </c>
      <c r="G907" t="n">
        <v>360.02</v>
      </c>
      <c r="H907" t="n">
        <v>405.98</v>
      </c>
      <c r="J907" t="n">
        <v>18</v>
      </c>
      <c r="K907" t="n">
        <v>200</v>
      </c>
      <c r="X907" t="n">
        <v>150</v>
      </c>
      <c r="Y907" t="n">
        <v>0.015</v>
      </c>
      <c r="Z907" t="n">
        <v>1</v>
      </c>
      <c r="AA907" t="n">
        <v>22.5</v>
      </c>
    </row>
    <row r="908">
      <c r="A908" t="n">
        <v>2021</v>
      </c>
      <c r="B908" t="n">
        <v>7</v>
      </c>
      <c r="D908" t="n">
        <v>694</v>
      </c>
      <c r="E908" t="inlineStr">
        <is>
          <t>Packaging Pad (Bottom) Assembly9k</t>
        </is>
      </c>
      <c r="F908" t="inlineStr">
        <is>
          <t>FMMDII10080000</t>
        </is>
      </c>
      <c r="G908" t="n">
        <v>426.76</v>
      </c>
      <c r="H908" t="n">
        <v>481.24</v>
      </c>
      <c r="J908" t="n">
        <v>18</v>
      </c>
      <c r="K908" t="n">
        <v>200</v>
      </c>
      <c r="P908" t="n">
        <v>2</v>
      </c>
      <c r="W908" t="n">
        <v>2</v>
      </c>
      <c r="X908" t="n">
        <v>512</v>
      </c>
      <c r="Y908" t="n">
        <v>0.015</v>
      </c>
      <c r="Z908" t="n">
        <v>4</v>
      </c>
      <c r="AA908" t="n">
        <v>25</v>
      </c>
    </row>
    <row r="909">
      <c r="A909" t="n">
        <v>2021</v>
      </c>
      <c r="B909" t="n">
        <v>7</v>
      </c>
      <c r="D909" t="n">
        <v>701</v>
      </c>
      <c r="E909" t="inlineStr">
        <is>
          <t>Packaging Pad (Middle)10k</t>
        </is>
      </c>
      <c r="F909" t="inlineStr">
        <is>
          <t>FMMDII80090000</t>
        </is>
      </c>
      <c r="G909" t="n">
        <v>189.88</v>
      </c>
      <c r="H909" t="n">
        <v>214.12</v>
      </c>
      <c r="I909" t="n">
        <v>195</v>
      </c>
      <c r="J909" t="n">
        <v>18</v>
      </c>
      <c r="K909" t="n">
        <v>200</v>
      </c>
      <c r="L909" t="n">
        <v>20</v>
      </c>
      <c r="M909" t="n">
        <v>178</v>
      </c>
      <c r="N909" t="n">
        <v>4</v>
      </c>
      <c r="O909" t="n">
        <v>2</v>
      </c>
      <c r="P909" t="n">
        <v>2</v>
      </c>
      <c r="W909" t="n">
        <v>8</v>
      </c>
      <c r="X909" t="n">
        <v>608</v>
      </c>
      <c r="Y909" t="n">
        <v>0.015</v>
      </c>
      <c r="Z909" t="n">
        <v>8</v>
      </c>
      <c r="AA909" t="n">
        <v>25</v>
      </c>
    </row>
    <row r="910">
      <c r="A910" t="n">
        <v>2021</v>
      </c>
      <c r="B910" t="n">
        <v>7</v>
      </c>
      <c r="D910" t="n">
        <v>706</v>
      </c>
      <c r="E910" t="inlineStr">
        <is>
          <t>Packaging Pad (Middle)12k</t>
        </is>
      </c>
      <c r="F910" t="inlineStr">
        <is>
          <t>FMMDII80012000</t>
        </is>
      </c>
      <c r="G910" t="n">
        <v>160.74</v>
      </c>
      <c r="H910" t="n">
        <v>181.26</v>
      </c>
      <c r="J910" t="n">
        <v>18</v>
      </c>
      <c r="K910" t="n">
        <v>200</v>
      </c>
      <c r="X910" t="n">
        <v>150</v>
      </c>
      <c r="Y910" t="n">
        <v>0.015</v>
      </c>
      <c r="Z910" t="n">
        <v>1</v>
      </c>
      <c r="AA910" t="n">
        <v>22.5</v>
      </c>
    </row>
    <row r="911">
      <c r="A911" t="n">
        <v>2021</v>
      </c>
      <c r="B911" t="n">
        <v>7</v>
      </c>
      <c r="D911" t="n">
        <v>696</v>
      </c>
      <c r="E911" t="inlineStr">
        <is>
          <t>Packaging Pad (Middle)9k</t>
        </is>
      </c>
      <c r="F911" t="inlineStr">
        <is>
          <t>FMMDII80080000</t>
        </is>
      </c>
      <c r="G911" t="n">
        <v>183.3</v>
      </c>
      <c r="H911" t="n">
        <v>206.7</v>
      </c>
      <c r="J911" t="n">
        <v>18</v>
      </c>
      <c r="K911" t="n">
        <v>200</v>
      </c>
      <c r="P911" t="n">
        <v>2</v>
      </c>
      <c r="W911" t="n">
        <v>2</v>
      </c>
      <c r="X911" t="n">
        <v>512</v>
      </c>
      <c r="Y911" t="n">
        <v>0.015</v>
      </c>
      <c r="Z911" t="n">
        <v>4</v>
      </c>
      <c r="AA911" t="n">
        <v>25</v>
      </c>
    </row>
    <row r="912">
      <c r="A912" t="n">
        <v>2021</v>
      </c>
      <c r="B912" t="n">
        <v>7</v>
      </c>
      <c r="D912" t="n">
        <v>700</v>
      </c>
      <c r="E912" t="inlineStr">
        <is>
          <t>Packaging Pad (up)10k</t>
        </is>
      </c>
      <c r="F912" t="inlineStr">
        <is>
          <t>FMMDII70090000</t>
        </is>
      </c>
      <c r="G912" t="n">
        <v>324.3</v>
      </c>
      <c r="H912" t="n">
        <v>365.7</v>
      </c>
      <c r="I912" t="n">
        <v>327.7</v>
      </c>
      <c r="J912" t="n">
        <v>18</v>
      </c>
      <c r="K912" t="n">
        <v>200</v>
      </c>
      <c r="L912" t="n">
        <v>20</v>
      </c>
      <c r="M912" t="n">
        <v>178</v>
      </c>
      <c r="N912" t="n">
        <v>2</v>
      </c>
      <c r="O912" t="n">
        <v>2</v>
      </c>
      <c r="P912" t="n">
        <v>1</v>
      </c>
      <c r="W912" t="n">
        <v>5</v>
      </c>
      <c r="X912" t="n">
        <v>605</v>
      </c>
      <c r="Y912" t="n">
        <v>0.015</v>
      </c>
      <c r="Z912" t="n">
        <v>8</v>
      </c>
      <c r="AA912" t="n">
        <v>25</v>
      </c>
    </row>
    <row r="913">
      <c r="A913" t="n">
        <v>2021</v>
      </c>
      <c r="B913" t="n">
        <v>7</v>
      </c>
      <c r="D913" t="n">
        <v>705</v>
      </c>
      <c r="E913" t="inlineStr">
        <is>
          <t>Packaging Pad (up)12k</t>
        </is>
      </c>
      <c r="F913" t="inlineStr">
        <is>
          <t>FMMDII70012000</t>
        </is>
      </c>
      <c r="G913" t="n">
        <v>256.62</v>
      </c>
      <c r="H913" t="n">
        <v>289.38</v>
      </c>
      <c r="J913" t="n">
        <v>18</v>
      </c>
      <c r="K913" t="n">
        <v>200</v>
      </c>
      <c r="X913" t="n">
        <v>150</v>
      </c>
      <c r="Y913" t="n">
        <v>0.015</v>
      </c>
      <c r="Z913" t="n">
        <v>1</v>
      </c>
      <c r="AA913" t="n">
        <v>22.5</v>
      </c>
    </row>
    <row r="914">
      <c r="A914" t="n">
        <v>2021</v>
      </c>
      <c r="B914" t="n">
        <v>7</v>
      </c>
      <c r="D914" t="n">
        <v>695</v>
      </c>
      <c r="E914" t="inlineStr">
        <is>
          <t>Packaging Pad (up)9k</t>
        </is>
      </c>
      <c r="F914" t="inlineStr">
        <is>
          <t>FMMDII70080000</t>
        </is>
      </c>
      <c r="G914" t="n">
        <v>248.16</v>
      </c>
      <c r="H914" t="n">
        <v>279.84</v>
      </c>
      <c r="J914" t="n">
        <v>18</v>
      </c>
      <c r="K914" t="n">
        <v>200</v>
      </c>
      <c r="P914" t="n">
        <v>2</v>
      </c>
      <c r="W914" t="n">
        <v>2</v>
      </c>
      <c r="X914" t="n">
        <v>512</v>
      </c>
      <c r="Y914" t="n">
        <v>0.015</v>
      </c>
      <c r="Z914" t="n">
        <v>4</v>
      </c>
      <c r="AA914" t="n">
        <v>25</v>
      </c>
    </row>
    <row r="915">
      <c r="A915" t="n">
        <v>2021</v>
      </c>
      <c r="B915" t="n">
        <v>7</v>
      </c>
      <c r="D915" t="n">
        <v>702</v>
      </c>
      <c r="E915" t="inlineStr">
        <is>
          <t>Packging Pad (Side)10k</t>
        </is>
      </c>
      <c r="F915" t="inlineStr">
        <is>
          <t>FMMDII2F009000</t>
        </is>
      </c>
      <c r="G915" t="n">
        <v>94.94</v>
      </c>
      <c r="H915" t="n">
        <v>107.06</v>
      </c>
      <c r="I915" t="n">
        <v>98</v>
      </c>
      <c r="J915" t="n">
        <v>18</v>
      </c>
      <c r="K915" t="n">
        <v>200</v>
      </c>
      <c r="L915" t="n">
        <v>20</v>
      </c>
      <c r="M915" t="n">
        <v>178</v>
      </c>
      <c r="N915" t="n">
        <v>1</v>
      </c>
      <c r="O915" t="n">
        <v>1</v>
      </c>
      <c r="P915" t="n">
        <v>1</v>
      </c>
      <c r="W915" t="n">
        <v>6</v>
      </c>
      <c r="X915" t="n">
        <v>606</v>
      </c>
      <c r="Y915" t="n">
        <v>0.015</v>
      </c>
      <c r="Z915" t="n">
        <v>8</v>
      </c>
      <c r="AA915" t="n">
        <v>25</v>
      </c>
    </row>
    <row r="916">
      <c r="A916" t="n">
        <v>2021</v>
      </c>
      <c r="B916" t="n">
        <v>7</v>
      </c>
      <c r="D916" t="n">
        <v>707</v>
      </c>
      <c r="E916" t="inlineStr">
        <is>
          <t>Packging Pad (Side)12k</t>
        </is>
      </c>
      <c r="F916" t="inlineStr">
        <is>
          <t>FMMDII2F001200</t>
        </is>
      </c>
      <c r="G916" t="n">
        <v>173.9</v>
      </c>
      <c r="H916" t="n">
        <v>196.1</v>
      </c>
      <c r="J916" t="n">
        <v>18</v>
      </c>
      <c r="K916" t="n">
        <v>200</v>
      </c>
      <c r="X916" t="n">
        <v>150</v>
      </c>
      <c r="Y916" t="n">
        <v>0.015</v>
      </c>
      <c r="Z916" t="n">
        <v>1</v>
      </c>
      <c r="AA916" t="n">
        <v>22.5</v>
      </c>
    </row>
    <row r="917">
      <c r="A917" t="n">
        <v>2021</v>
      </c>
      <c r="B917" t="n">
        <v>7</v>
      </c>
      <c r="D917" t="n">
        <v>697</v>
      </c>
      <c r="E917" t="inlineStr">
        <is>
          <t>Packging Pad (Side)9k</t>
        </is>
      </c>
      <c r="F917" t="inlineStr">
        <is>
          <t>FMMDII2F008000</t>
        </is>
      </c>
      <c r="G917" t="n">
        <v>94.94</v>
      </c>
      <c r="H917" t="n">
        <v>107.06</v>
      </c>
      <c r="J917" t="n">
        <v>18</v>
      </c>
      <c r="K917" t="n">
        <v>200</v>
      </c>
      <c r="P917" t="n">
        <v>1</v>
      </c>
      <c r="W917" t="n">
        <v>2</v>
      </c>
      <c r="X917" t="n">
        <v>512</v>
      </c>
      <c r="Y917" t="n">
        <v>0.015</v>
      </c>
      <c r="Z917" t="n">
        <v>4</v>
      </c>
      <c r="AA917" t="n">
        <v>25</v>
      </c>
    </row>
    <row r="918">
      <c r="A918" t="n">
        <v>2021</v>
      </c>
      <c r="B918" t="n">
        <v>7</v>
      </c>
      <c r="D918" t="n">
        <v>645</v>
      </c>
      <c r="E918" t="inlineStr">
        <is>
          <t>Stop Coller S4</t>
        </is>
      </c>
      <c r="F918" t="inlineStr">
        <is>
          <t>FMENCI0S400000</t>
        </is>
      </c>
      <c r="G918" t="n">
        <v>123.69</v>
      </c>
      <c r="H918" t="n">
        <v>142.31</v>
      </c>
      <c r="I918" t="n">
        <v>152.1</v>
      </c>
      <c r="J918" t="n">
        <v>80</v>
      </c>
      <c r="K918" t="n">
        <v>180</v>
      </c>
      <c r="L918" t="n">
        <v>86</v>
      </c>
      <c r="M918" t="n">
        <v>169</v>
      </c>
      <c r="N918" t="n">
        <v>18</v>
      </c>
      <c r="O918" t="n">
        <v>15</v>
      </c>
      <c r="P918" t="n">
        <v>29</v>
      </c>
      <c r="R918" t="n">
        <v>4</v>
      </c>
      <c r="W918" t="n">
        <v>66</v>
      </c>
      <c r="X918" t="n">
        <v>2086</v>
      </c>
      <c r="Y918" t="n">
        <v>0.02</v>
      </c>
      <c r="Z918" t="n">
        <v>6</v>
      </c>
      <c r="AA918" t="n">
        <v>20</v>
      </c>
    </row>
    <row r="919">
      <c r="A919" t="n">
        <v>2021</v>
      </c>
      <c r="B919" t="n">
        <v>7</v>
      </c>
      <c r="D919" t="n">
        <v>625</v>
      </c>
      <c r="E919" t="inlineStr">
        <is>
          <t>جزء وسط غساله 10 كيلو فوق اتوماتيك 16338000004075</t>
        </is>
      </c>
      <c r="F919" t="inlineStr">
        <is>
          <t>FMCFII61004075</t>
        </is>
      </c>
      <c r="G919" t="n">
        <v>129.01</v>
      </c>
      <c r="H919" t="n">
        <v>150.99</v>
      </c>
      <c r="I919" t="n">
        <v>132</v>
      </c>
      <c r="J919" t="n">
        <v>18</v>
      </c>
      <c r="K919" t="n">
        <v>200</v>
      </c>
      <c r="L919" t="n">
        <v>23</v>
      </c>
      <c r="M919" t="n">
        <v>160</v>
      </c>
      <c r="N919" t="n">
        <v>11</v>
      </c>
      <c r="O919" t="n">
        <v>8</v>
      </c>
      <c r="P919" t="n">
        <v>16</v>
      </c>
      <c r="R919" t="n">
        <v>2</v>
      </c>
      <c r="W919" t="n">
        <v>37</v>
      </c>
      <c r="X919" t="n">
        <v>1117</v>
      </c>
      <c r="Y919" t="n">
        <v>0.015</v>
      </c>
      <c r="Z919" t="n">
        <v>5</v>
      </c>
      <c r="AA919" t="n">
        <v>25</v>
      </c>
    </row>
    <row r="920">
      <c r="A920" t="n">
        <v>2021</v>
      </c>
      <c r="B920" t="n">
        <v>7</v>
      </c>
      <c r="D920" t="n">
        <v>629</v>
      </c>
      <c r="E920" t="inlineStr">
        <is>
          <t>جزء وسط غساله 12 كيلو فوق اتوماتيك 16338000004078</t>
        </is>
      </c>
      <c r="F920" t="inlineStr">
        <is>
          <t>FMCFII61204078</t>
        </is>
      </c>
      <c r="G920" t="n">
        <v>203.983</v>
      </c>
      <c r="H920" t="n">
        <v>238.017</v>
      </c>
      <c r="I920" t="n">
        <v>220.3</v>
      </c>
      <c r="J920" t="n">
        <v>18</v>
      </c>
      <c r="K920" t="n">
        <v>200</v>
      </c>
      <c r="L920" t="n">
        <v>23</v>
      </c>
      <c r="M920" t="n">
        <v>154</v>
      </c>
      <c r="N920" t="n">
        <v>6</v>
      </c>
      <c r="O920" t="n">
        <v>7</v>
      </c>
      <c r="P920" t="n">
        <v>3</v>
      </c>
      <c r="R920" t="n">
        <v>6</v>
      </c>
      <c r="W920" t="n">
        <v>22</v>
      </c>
      <c r="X920" t="n">
        <v>912</v>
      </c>
      <c r="Y920" t="n">
        <v>0.015</v>
      </c>
      <c r="Z920" t="n">
        <v>3</v>
      </c>
      <c r="AA920" t="n">
        <v>25</v>
      </c>
    </row>
    <row r="921">
      <c r="A921" t="n">
        <v>2021</v>
      </c>
      <c r="B921" t="n">
        <v>7</v>
      </c>
      <c r="D921" t="n">
        <v>621</v>
      </c>
      <c r="E921" t="inlineStr">
        <is>
          <t>جزء وسط غساله 8 كيلو فوق اتوماتيك 16338000005664</t>
        </is>
      </c>
      <c r="F921" t="inlineStr">
        <is>
          <t>FMCFII60805664</t>
        </is>
      </c>
      <c r="G921" t="n">
        <v>175.9885</v>
      </c>
      <c r="H921" t="n">
        <v>207.0115</v>
      </c>
      <c r="I921" t="n">
        <v>204.4</v>
      </c>
      <c r="J921" t="n">
        <v>18</v>
      </c>
      <c r="K921" t="n">
        <v>200</v>
      </c>
      <c r="L921" t="n">
        <v>24</v>
      </c>
      <c r="M921" t="n">
        <v>149</v>
      </c>
      <c r="N921" t="n">
        <v>17</v>
      </c>
      <c r="O921" t="n">
        <v>9</v>
      </c>
      <c r="P921" t="n">
        <v>17</v>
      </c>
      <c r="R921" t="n">
        <v>7</v>
      </c>
      <c r="W921" t="n">
        <v>50</v>
      </c>
      <c r="X921" t="n">
        <v>2000</v>
      </c>
      <c r="Y921" t="n">
        <v>0.015</v>
      </c>
      <c r="Z921" t="n">
        <v>6</v>
      </c>
      <c r="AA921" t="n">
        <v>25</v>
      </c>
    </row>
    <row r="922">
      <c r="A922" t="n">
        <v>2021</v>
      </c>
      <c r="B922" t="n">
        <v>7</v>
      </c>
      <c r="D922" t="n">
        <v>445</v>
      </c>
      <c r="E922" t="inlineStr">
        <is>
          <t>زانوسى العبد 303</t>
        </is>
      </c>
      <c r="F922" t="inlineStr">
        <is>
          <t>FMABDI30300000</t>
        </is>
      </c>
      <c r="G922" t="n">
        <v>25.2</v>
      </c>
      <c r="H922" t="n">
        <v>30.8</v>
      </c>
      <c r="I922" t="n">
        <v>29.6</v>
      </c>
      <c r="J922" t="n">
        <v>60</v>
      </c>
      <c r="K922" t="n">
        <v>180</v>
      </c>
      <c r="L922" t="n">
        <v>78</v>
      </c>
      <c r="M922" t="n">
        <v>139</v>
      </c>
      <c r="N922" t="n">
        <v>6</v>
      </c>
      <c r="O922" t="n">
        <v>4</v>
      </c>
      <c r="P922" t="n">
        <v>10</v>
      </c>
      <c r="R922" t="n">
        <v>3</v>
      </c>
      <c r="T922" t="n">
        <v>4</v>
      </c>
      <c r="U922" t="n">
        <v>2</v>
      </c>
      <c r="W922" t="n">
        <v>29</v>
      </c>
      <c r="X922" t="n">
        <v>2429</v>
      </c>
      <c r="Y922" t="n">
        <v>0.015</v>
      </c>
      <c r="Z922" t="n">
        <v>5</v>
      </c>
      <c r="AA922" t="n">
        <v>29</v>
      </c>
    </row>
    <row r="923">
      <c r="A923" t="n">
        <v>2021</v>
      </c>
      <c r="B923" t="n">
        <v>7</v>
      </c>
      <c r="D923" t="n">
        <v>446</v>
      </c>
      <c r="E923" t="inlineStr">
        <is>
          <t>زانوسى العبد 304</t>
        </is>
      </c>
      <c r="F923" t="inlineStr">
        <is>
          <t>FMABDI30400000</t>
        </is>
      </c>
      <c r="G923" t="n">
        <v>150.3</v>
      </c>
      <c r="H923" t="n">
        <v>183.7</v>
      </c>
      <c r="I923" t="n">
        <v>172.6</v>
      </c>
      <c r="J923" t="n">
        <v>60</v>
      </c>
      <c r="K923" t="n">
        <v>180</v>
      </c>
      <c r="L923" t="n">
        <v>78</v>
      </c>
      <c r="M923" t="n">
        <v>139</v>
      </c>
      <c r="N923" t="n">
        <v>10</v>
      </c>
      <c r="O923" t="n">
        <v>2</v>
      </c>
      <c r="P923" t="n">
        <v>10</v>
      </c>
      <c r="R923" t="n">
        <v>2</v>
      </c>
      <c r="W923" t="n">
        <v>24</v>
      </c>
      <c r="X923" t="n">
        <v>2544</v>
      </c>
      <c r="Y923" t="n">
        <v>0.015</v>
      </c>
      <c r="Z923" t="n">
        <v>5</v>
      </c>
      <c r="AA923" t="n">
        <v>29</v>
      </c>
    </row>
    <row r="924">
      <c r="A924" t="n">
        <v>2021</v>
      </c>
      <c r="B924" t="n">
        <v>7</v>
      </c>
      <c r="D924" t="n">
        <v>439</v>
      </c>
      <c r="E924" t="inlineStr">
        <is>
          <t>زانوسى العبد 305</t>
        </is>
      </c>
      <c r="F924" t="inlineStr">
        <is>
          <t>FMABDI30500000</t>
        </is>
      </c>
      <c r="G924" t="n">
        <v>308.7</v>
      </c>
      <c r="H924" t="n">
        <v>377.3</v>
      </c>
      <c r="I924" t="n">
        <v>355.2</v>
      </c>
      <c r="J924" t="n">
        <v>45</v>
      </c>
      <c r="K924" t="n">
        <v>320</v>
      </c>
      <c r="L924" t="n">
        <v>61</v>
      </c>
      <c r="M924" t="n">
        <v>246</v>
      </c>
      <c r="N924" t="n">
        <v>6</v>
      </c>
      <c r="O924" t="n">
        <v>8</v>
      </c>
      <c r="P924" t="n">
        <v>76</v>
      </c>
      <c r="U924" t="n">
        <v>3</v>
      </c>
      <c r="W924" t="n">
        <v>93</v>
      </c>
      <c r="X924" t="n">
        <v>4243</v>
      </c>
      <c r="Y924" t="n">
        <v>0.015</v>
      </c>
      <c r="Z924" t="n">
        <v>7</v>
      </c>
      <c r="AA924" t="n">
        <v>29</v>
      </c>
    </row>
    <row r="925">
      <c r="A925" t="n">
        <v>2021</v>
      </c>
      <c r="B925" t="n">
        <v>7</v>
      </c>
      <c r="D925" t="n">
        <v>447</v>
      </c>
      <c r="E925" t="inlineStr">
        <is>
          <t>زانوسي العبد 308</t>
        </is>
      </c>
      <c r="F925" t="inlineStr">
        <is>
          <t>FMABDI30800000</t>
        </is>
      </c>
      <c r="G925" t="n">
        <v>159.3</v>
      </c>
      <c r="H925" t="n">
        <v>194.7</v>
      </c>
      <c r="I925" t="n">
        <v>170.7</v>
      </c>
      <c r="J925" t="n">
        <v>60</v>
      </c>
      <c r="K925" t="n">
        <v>180</v>
      </c>
      <c r="L925" t="n">
        <v>78</v>
      </c>
      <c r="M925" t="n">
        <v>139</v>
      </c>
      <c r="N925" t="n">
        <v>5</v>
      </c>
      <c r="O925" t="n">
        <v>2</v>
      </c>
      <c r="P925" t="n">
        <v>11</v>
      </c>
      <c r="Q925" t="n">
        <v>7</v>
      </c>
      <c r="W925" t="n">
        <v>25</v>
      </c>
      <c r="X925" t="n">
        <v>2405</v>
      </c>
      <c r="Y925" t="n">
        <v>0.015</v>
      </c>
      <c r="Z925" t="n">
        <v>5</v>
      </c>
      <c r="AA925" t="n">
        <v>29</v>
      </c>
    </row>
    <row r="926">
      <c r="A926" t="n">
        <v>2021</v>
      </c>
      <c r="B926" t="n">
        <v>7</v>
      </c>
      <c r="D926" t="n">
        <v>448</v>
      </c>
      <c r="E926" t="inlineStr">
        <is>
          <t>زانوسي العبد 314</t>
        </is>
      </c>
      <c r="F926" t="inlineStr">
        <is>
          <t>FMABDI31400000</t>
        </is>
      </c>
      <c r="G926" t="n">
        <v>20.7</v>
      </c>
      <c r="H926" t="n">
        <v>25.3</v>
      </c>
      <c r="I926" t="n">
        <v>23.7</v>
      </c>
      <c r="J926" t="n">
        <v>60</v>
      </c>
      <c r="K926" t="n">
        <v>180</v>
      </c>
      <c r="L926" t="n">
        <v>78</v>
      </c>
      <c r="M926" t="n">
        <v>139</v>
      </c>
      <c r="N926" t="n">
        <v>10</v>
      </c>
      <c r="O926" t="n">
        <v>6</v>
      </c>
      <c r="P926" t="n">
        <v>10</v>
      </c>
      <c r="W926" t="n">
        <v>26</v>
      </c>
      <c r="X926" t="n">
        <v>2406</v>
      </c>
      <c r="Y926" t="n">
        <v>0.015</v>
      </c>
      <c r="Z926" t="n">
        <v>5</v>
      </c>
      <c r="AA926" t="n">
        <v>29</v>
      </c>
    </row>
    <row r="927">
      <c r="A927" t="n">
        <v>2021</v>
      </c>
      <c r="B927" t="n">
        <v>7</v>
      </c>
      <c r="D927" t="n">
        <v>626</v>
      </c>
      <c r="E927" t="inlineStr">
        <is>
          <t>زوايا غساله 10 كيلو فوق اتوماتيك 16338000004073</t>
        </is>
      </c>
      <c r="F927" t="inlineStr">
        <is>
          <t>FMCFII21004073</t>
        </is>
      </c>
      <c r="G927" t="n">
        <v>254.058</v>
      </c>
      <c r="H927" t="n">
        <v>297.942</v>
      </c>
      <c r="I927" t="n">
        <v>239.9</v>
      </c>
      <c r="J927" t="n">
        <v>18</v>
      </c>
      <c r="K927" t="n">
        <v>200</v>
      </c>
      <c r="L927" t="n">
        <v>23</v>
      </c>
      <c r="M927" t="n">
        <v>160</v>
      </c>
      <c r="N927" t="n">
        <v>12</v>
      </c>
      <c r="O927" t="n">
        <v>8</v>
      </c>
      <c r="P927" t="n">
        <v>11</v>
      </c>
      <c r="Q927" t="n">
        <v>3</v>
      </c>
      <c r="R927" t="n">
        <v>2</v>
      </c>
      <c r="W927" t="n">
        <v>36</v>
      </c>
      <c r="X927" t="n">
        <v>1116</v>
      </c>
      <c r="Y927" t="n">
        <v>0.015</v>
      </c>
      <c r="Z927" t="n">
        <v>5</v>
      </c>
      <c r="AA927" t="n">
        <v>25</v>
      </c>
    </row>
    <row r="928">
      <c r="A928" t="n">
        <v>2021</v>
      </c>
      <c r="B928" t="n">
        <v>7</v>
      </c>
      <c r="D928" t="n">
        <v>630</v>
      </c>
      <c r="E928" t="inlineStr">
        <is>
          <t>زوايا غساله 12 كيلو فوق اتوماتيك 16338000004069</t>
        </is>
      </c>
      <c r="F928" t="inlineStr">
        <is>
          <t>FMCFII21204069</t>
        </is>
      </c>
      <c r="G928" t="n">
        <v>197.843</v>
      </c>
      <c r="H928" t="n">
        <v>230.157</v>
      </c>
      <c r="I928" t="n">
        <v>211</v>
      </c>
      <c r="J928" t="n">
        <v>18</v>
      </c>
      <c r="K928" t="n">
        <v>200</v>
      </c>
      <c r="L928" t="n">
        <v>23</v>
      </c>
      <c r="M928" t="n">
        <v>154</v>
      </c>
      <c r="N928" t="n">
        <v>12</v>
      </c>
      <c r="O928" t="n">
        <v>7</v>
      </c>
      <c r="P928" t="n">
        <v>1</v>
      </c>
      <c r="R928" t="n">
        <v>7</v>
      </c>
      <c r="W928" t="n">
        <v>27</v>
      </c>
      <c r="X928" t="n">
        <v>1387</v>
      </c>
      <c r="Y928" t="n">
        <v>0.015</v>
      </c>
      <c r="Z928" t="n">
        <v>3</v>
      </c>
      <c r="AA928" t="n">
        <v>25</v>
      </c>
    </row>
    <row r="929">
      <c r="A929" t="n">
        <v>2021</v>
      </c>
      <c r="B929" t="n">
        <v>7</v>
      </c>
      <c r="D929" t="n">
        <v>622</v>
      </c>
      <c r="E929" t="inlineStr">
        <is>
          <t>زوايا غساله  8 كيلو فوق اتوماتيك F+B 16338000004053</t>
        </is>
      </c>
      <c r="F929" t="inlineStr">
        <is>
          <t>FMCFII20804053</t>
        </is>
      </c>
      <c r="G929" t="n">
        <v>172.414</v>
      </c>
      <c r="H929" t="n">
        <v>201.586</v>
      </c>
      <c r="I929" t="n">
        <v>123.3</v>
      </c>
      <c r="J929" t="n">
        <v>18</v>
      </c>
      <c r="K929" t="n">
        <v>200</v>
      </c>
      <c r="L929" t="n">
        <v>24</v>
      </c>
      <c r="M929" t="n">
        <v>149</v>
      </c>
      <c r="N929" t="n">
        <v>11</v>
      </c>
      <c r="O929" t="n">
        <v>10</v>
      </c>
      <c r="P929" t="n">
        <v>22</v>
      </c>
      <c r="Q929" t="n">
        <v>4</v>
      </c>
      <c r="R929" t="n">
        <v>6</v>
      </c>
      <c r="W929" t="n">
        <v>53</v>
      </c>
      <c r="X929" t="n">
        <v>2003</v>
      </c>
      <c r="Y929" t="n">
        <v>0.015</v>
      </c>
      <c r="Z929" t="n">
        <v>6</v>
      </c>
      <c r="AA929" t="n">
        <v>25</v>
      </c>
    </row>
    <row r="930">
      <c r="A930" t="n">
        <v>2021</v>
      </c>
      <c r="B930" t="n">
        <v>7</v>
      </c>
      <c r="D930" t="n">
        <v>299</v>
      </c>
      <c r="E930" t="inlineStr">
        <is>
          <t>سخان غاز 6لتر</t>
        </is>
      </c>
      <c r="F930" t="inlineStr">
        <is>
          <t>FMDAHI5L000000</t>
        </is>
      </c>
      <c r="G930" t="n">
        <v>106.95</v>
      </c>
      <c r="H930" t="n">
        <v>123.05</v>
      </c>
      <c r="I930" t="n">
        <v>108.2</v>
      </c>
      <c r="J930" t="n">
        <v>70</v>
      </c>
      <c r="K930" t="n">
        <v>154</v>
      </c>
      <c r="L930" t="n">
        <v>87</v>
      </c>
      <c r="M930" t="n">
        <v>126</v>
      </c>
      <c r="N930" t="n">
        <v>36</v>
      </c>
      <c r="O930" t="n">
        <v>30</v>
      </c>
      <c r="P930" t="n">
        <v>58</v>
      </c>
      <c r="Q930" t="n">
        <v>7</v>
      </c>
      <c r="R930" t="n">
        <v>9</v>
      </c>
      <c r="U930" t="n">
        <v>3</v>
      </c>
      <c r="W930" t="n">
        <v>142</v>
      </c>
      <c r="X930" t="n">
        <v>17278</v>
      </c>
      <c r="Y930" t="n">
        <v>0.02</v>
      </c>
      <c r="Z930" t="n">
        <v>14</v>
      </c>
    </row>
    <row r="931">
      <c r="A931" t="n">
        <v>2021</v>
      </c>
      <c r="B931" t="n">
        <v>7</v>
      </c>
      <c r="D931" t="n">
        <v>280</v>
      </c>
      <c r="E931" t="inlineStr">
        <is>
          <t>صندوق سمك 10بنى سويف</t>
        </is>
      </c>
      <c r="F931" t="inlineStr">
        <is>
          <t>FM000B10000000</t>
        </is>
      </c>
      <c r="G931" t="n">
        <v>300.39</v>
      </c>
      <c r="H931" t="n">
        <v>345.61</v>
      </c>
      <c r="I931" t="n">
        <v>343.1</v>
      </c>
      <c r="J931" t="n">
        <v>105</v>
      </c>
      <c r="K931" t="n">
        <v>103</v>
      </c>
      <c r="L931" t="n">
        <v>88</v>
      </c>
      <c r="M931" t="n">
        <v>124</v>
      </c>
      <c r="N931" t="n">
        <v>12</v>
      </c>
      <c r="O931" t="n">
        <v>5</v>
      </c>
      <c r="P931" t="n">
        <v>6</v>
      </c>
      <c r="Q931" t="n">
        <v>3</v>
      </c>
      <c r="W931" t="n">
        <v>25</v>
      </c>
      <c r="X931" t="n">
        <v>2495</v>
      </c>
      <c r="Y931" t="n">
        <v>0.015</v>
      </c>
      <c r="Z931" t="n">
        <v>3</v>
      </c>
      <c r="AA931" t="n">
        <v>16</v>
      </c>
    </row>
    <row r="932">
      <c r="A932" t="n">
        <v>2021</v>
      </c>
      <c r="B932" t="n">
        <v>7</v>
      </c>
      <c r="D932" t="n">
        <v>168</v>
      </c>
      <c r="E932" t="inlineStr">
        <is>
          <t>صندوق سمك 25 ك</t>
        </is>
      </c>
      <c r="F932" t="inlineStr">
        <is>
          <t>FMBOXI25000000</t>
        </is>
      </c>
      <c r="G932" t="n">
        <v>575.67</v>
      </c>
      <c r="H932" t="n">
        <v>662.33</v>
      </c>
      <c r="I932" t="n">
        <v>619.7</v>
      </c>
      <c r="J932" t="n">
        <v>90</v>
      </c>
      <c r="K932" t="n">
        <v>116</v>
      </c>
      <c r="L932" t="n">
        <v>74</v>
      </c>
      <c r="M932" t="n">
        <v>146</v>
      </c>
      <c r="N932" t="n">
        <v>9</v>
      </c>
      <c r="O932" t="n">
        <v>3</v>
      </c>
      <c r="P932" t="n">
        <v>5</v>
      </c>
      <c r="Q932" t="n">
        <v>2</v>
      </c>
      <c r="W932" t="n">
        <v>18</v>
      </c>
      <c r="X932" t="n">
        <v>1896</v>
      </c>
      <c r="Y932" t="n">
        <v>0.015</v>
      </c>
      <c r="Z932" t="n">
        <v>2</v>
      </c>
      <c r="AA932" t="n">
        <v>18</v>
      </c>
    </row>
    <row r="933">
      <c r="A933" t="n">
        <v>2021</v>
      </c>
      <c r="B933" t="n">
        <v>7</v>
      </c>
      <c r="D933" t="n">
        <v>273</v>
      </c>
      <c r="E933" t="inlineStr">
        <is>
          <t>صندوق سمك 25 ك بني سويف</t>
        </is>
      </c>
      <c r="F933" t="inlineStr">
        <is>
          <t>FM000B25000000</t>
        </is>
      </c>
      <c r="G933" t="n">
        <v>524.52</v>
      </c>
      <c r="H933" t="n">
        <v>603.48</v>
      </c>
      <c r="I933" t="n">
        <v>580.7</v>
      </c>
      <c r="J933" t="n">
        <v>93</v>
      </c>
      <c r="K933" t="n">
        <v>116</v>
      </c>
      <c r="L933" t="n">
        <v>72</v>
      </c>
      <c r="M933" t="n">
        <v>151</v>
      </c>
      <c r="N933" t="n">
        <v>8</v>
      </c>
      <c r="O933" t="n">
        <v>5</v>
      </c>
      <c r="P933" t="n">
        <v>8</v>
      </c>
      <c r="R933" t="n">
        <v>7</v>
      </c>
      <c r="U933" t="n">
        <v>1</v>
      </c>
      <c r="W933" t="n">
        <v>27</v>
      </c>
      <c r="X933" t="n">
        <v>4275</v>
      </c>
      <c r="Y933" t="n">
        <v>0.015</v>
      </c>
      <c r="Z933" t="n">
        <v>4</v>
      </c>
      <c r="AA933" t="n">
        <v>16</v>
      </c>
    </row>
    <row r="934">
      <c r="A934" t="n">
        <v>2021</v>
      </c>
      <c r="B934" t="n">
        <v>7</v>
      </c>
      <c r="D934" t="n">
        <v>271</v>
      </c>
      <c r="E934" t="inlineStr">
        <is>
          <t>صندوق سمك 5ك بنى سويف</t>
        </is>
      </c>
      <c r="F934" t="inlineStr">
        <is>
          <t>FM000B05000000</t>
        </is>
      </c>
      <c r="G934" t="n">
        <v>149.73</v>
      </c>
      <c r="H934" t="n">
        <v>172.27</v>
      </c>
      <c r="I934" t="n">
        <v>157.9</v>
      </c>
      <c r="J934" t="n">
        <v>151</v>
      </c>
      <c r="K934" t="n">
        <v>95</v>
      </c>
      <c r="L934" t="n">
        <v>140</v>
      </c>
      <c r="M934" t="n">
        <v>103</v>
      </c>
      <c r="N934" t="n">
        <v>3</v>
      </c>
      <c r="O934" t="n">
        <v>2</v>
      </c>
      <c r="P934" t="n">
        <v>4</v>
      </c>
      <c r="W934" t="n">
        <v>9</v>
      </c>
      <c r="X934" t="n">
        <v>3009</v>
      </c>
      <c r="Y934" t="n">
        <v>0.015</v>
      </c>
      <c r="Z934" t="n">
        <v>1</v>
      </c>
      <c r="AA934" t="n">
        <v>16</v>
      </c>
    </row>
    <row r="935">
      <c r="A935" t="n">
        <v>2021</v>
      </c>
      <c r="B935" t="n">
        <v>7</v>
      </c>
      <c r="D935" t="n">
        <v>254</v>
      </c>
      <c r="E935" t="inlineStr">
        <is>
          <t>طقم سخان بلونايل ذو 4 اطقم</t>
        </is>
      </c>
      <c r="F935" t="inlineStr">
        <is>
          <t>FMDAHI40000000</t>
        </is>
      </c>
      <c r="G935" t="n">
        <v>188.79</v>
      </c>
      <c r="H935" t="n">
        <v>217.21</v>
      </c>
      <c r="I935" t="n">
        <v>213</v>
      </c>
      <c r="J935" t="n">
        <v>88</v>
      </c>
      <c r="K935" t="n">
        <v>164</v>
      </c>
      <c r="L935" t="n">
        <v>101</v>
      </c>
      <c r="M935" t="n">
        <v>143</v>
      </c>
      <c r="N935" t="n">
        <v>17</v>
      </c>
      <c r="O935" t="n">
        <v>17</v>
      </c>
      <c r="P935" t="n">
        <v>18</v>
      </c>
      <c r="Q935" t="n">
        <v>5</v>
      </c>
      <c r="R935" t="n">
        <v>3</v>
      </c>
      <c r="W935" t="n">
        <v>57</v>
      </c>
      <c r="X935" t="n">
        <v>5697</v>
      </c>
      <c r="Y935" t="n">
        <v>0.02</v>
      </c>
      <c r="Z935" t="n">
        <v>5</v>
      </c>
      <c r="AA935" t="n">
        <v>16</v>
      </c>
    </row>
    <row r="936">
      <c r="A936" t="n">
        <v>2021</v>
      </c>
      <c r="B936" t="n">
        <v>7</v>
      </c>
      <c r="D936" t="n">
        <v>104</v>
      </c>
      <c r="E936" t="inlineStr">
        <is>
          <t>فوم تغليف سفلى شمال 11قدم المعدل  PDFRP0146</t>
        </is>
      </c>
      <c r="F936" t="inlineStr">
        <is>
          <t>FMDAIIM5000000</t>
        </is>
      </c>
      <c r="G936" t="n">
        <v>82.77</v>
      </c>
      <c r="H936" t="n">
        <v>95.23</v>
      </c>
      <c r="I936" t="n">
        <v>85</v>
      </c>
      <c r="J936" t="n">
        <v>140</v>
      </c>
      <c r="K936" t="n">
        <v>103</v>
      </c>
      <c r="L936" t="n">
        <v>121</v>
      </c>
      <c r="M936" t="n">
        <v>120</v>
      </c>
      <c r="N936" t="n">
        <v>17</v>
      </c>
      <c r="O936" t="n">
        <v>11</v>
      </c>
      <c r="P936" t="n">
        <v>22</v>
      </c>
      <c r="Q936" t="n">
        <v>2</v>
      </c>
      <c r="W936" t="n">
        <v>52</v>
      </c>
      <c r="X936" t="n">
        <v>9268</v>
      </c>
      <c r="Y936" t="n">
        <v>0.015</v>
      </c>
      <c r="Z936" t="n">
        <v>4</v>
      </c>
      <c r="AA936" t="n">
        <v>18</v>
      </c>
    </row>
    <row r="937">
      <c r="A937" t="n">
        <v>2021</v>
      </c>
      <c r="B937" t="n">
        <v>7</v>
      </c>
      <c r="D937" t="n">
        <v>103</v>
      </c>
      <c r="E937" t="inlineStr">
        <is>
          <t>فوم تغليف سفلى يمين 11قدم المعدل PDFRP0147</t>
        </is>
      </c>
      <c r="F937" t="inlineStr">
        <is>
          <t>FMDAIIM6000000</t>
        </is>
      </c>
      <c r="G937" t="n">
        <v>82.77</v>
      </c>
      <c r="H937" t="n">
        <v>95.23</v>
      </c>
      <c r="I937" t="n">
        <v>84.09999999999999</v>
      </c>
      <c r="J937" t="n">
        <v>140</v>
      </c>
      <c r="K937" t="n">
        <v>103</v>
      </c>
      <c r="L937" t="n">
        <v>122</v>
      </c>
      <c r="M937" t="n">
        <v>119</v>
      </c>
      <c r="N937" t="n">
        <v>17</v>
      </c>
      <c r="O937" t="n">
        <v>11</v>
      </c>
      <c r="P937" t="n">
        <v>22</v>
      </c>
      <c r="Q937" t="n">
        <v>2</v>
      </c>
      <c r="W937" t="n">
        <v>52</v>
      </c>
      <c r="X937" t="n">
        <v>9268</v>
      </c>
      <c r="Y937" t="n">
        <v>0.015</v>
      </c>
      <c r="Z937" t="n">
        <v>4</v>
      </c>
      <c r="AA937" t="n">
        <v>18</v>
      </c>
    </row>
    <row r="938">
      <c r="A938" t="n">
        <v>2021</v>
      </c>
      <c r="B938" t="n">
        <v>7</v>
      </c>
      <c r="D938" t="n">
        <v>102</v>
      </c>
      <c r="E938" t="inlineStr">
        <is>
          <t>فوم تغليف علوى شمال امامى11قدم  PDFRP0144</t>
        </is>
      </c>
      <c r="F938" t="inlineStr">
        <is>
          <t>FMDAIIM3000000</t>
        </is>
      </c>
      <c r="G938" t="n">
        <v>18.6</v>
      </c>
      <c r="H938" t="n">
        <v>21.4</v>
      </c>
      <c r="I938" t="n">
        <v>21.2</v>
      </c>
      <c r="J938" t="n">
        <v>140</v>
      </c>
      <c r="K938" t="n">
        <v>103</v>
      </c>
      <c r="L938" t="n">
        <v>122</v>
      </c>
      <c r="M938" t="n">
        <v>119</v>
      </c>
      <c r="N938" t="n">
        <v>17</v>
      </c>
      <c r="O938" t="n">
        <v>16</v>
      </c>
      <c r="P938" t="n">
        <v>18</v>
      </c>
      <c r="Q938" t="n">
        <v>2</v>
      </c>
      <c r="R938" t="n">
        <v>4</v>
      </c>
      <c r="U938" t="n">
        <v>4</v>
      </c>
      <c r="W938" t="n">
        <v>61</v>
      </c>
      <c r="X938" t="n">
        <v>8917</v>
      </c>
      <c r="Y938" t="n">
        <v>0.015</v>
      </c>
      <c r="Z938" t="n">
        <v>4</v>
      </c>
      <c r="AA938" t="n">
        <v>18</v>
      </c>
    </row>
    <row r="939">
      <c r="A939" t="n">
        <v>2021</v>
      </c>
      <c r="B939" t="n">
        <v>7</v>
      </c>
      <c r="D939" t="n">
        <v>101</v>
      </c>
      <c r="E939" t="inlineStr">
        <is>
          <t>فوم تغليف علوى شمال خلفى11قدم  PDFRP0145</t>
        </is>
      </c>
      <c r="F939" t="inlineStr">
        <is>
          <t>FMDAIIM4000000</t>
        </is>
      </c>
      <c r="G939" t="n">
        <v>18.6</v>
      </c>
      <c r="H939" t="n">
        <v>21.4</v>
      </c>
      <c r="I939" t="n">
        <v>21.2</v>
      </c>
      <c r="J939" t="n">
        <v>140</v>
      </c>
      <c r="K939" t="n">
        <v>103</v>
      </c>
      <c r="L939" t="n">
        <v>122</v>
      </c>
      <c r="M939" t="n">
        <v>119</v>
      </c>
      <c r="N939" t="n">
        <v>17</v>
      </c>
      <c r="O939" t="n">
        <v>16</v>
      </c>
      <c r="P939" t="n">
        <v>18</v>
      </c>
      <c r="Q939" t="n">
        <v>2</v>
      </c>
      <c r="R939" t="n">
        <v>4</v>
      </c>
      <c r="U939" t="n">
        <v>4</v>
      </c>
      <c r="W939" t="n">
        <v>61</v>
      </c>
      <c r="X939" t="n">
        <v>8917</v>
      </c>
      <c r="Y939" t="n">
        <v>0.015</v>
      </c>
      <c r="Z939" t="n">
        <v>4</v>
      </c>
      <c r="AA939" t="n">
        <v>18</v>
      </c>
    </row>
    <row r="940">
      <c r="A940" t="n">
        <v>2021</v>
      </c>
      <c r="B940" t="n">
        <v>7</v>
      </c>
      <c r="D940" t="n">
        <v>100</v>
      </c>
      <c r="E940" t="inlineStr">
        <is>
          <t>فوم تغليف علوى يمين امامى11قدم  PDFRP0142</t>
        </is>
      </c>
      <c r="F940" t="inlineStr">
        <is>
          <t>FMDAIIM1000000</t>
        </is>
      </c>
      <c r="G940" t="n">
        <v>18.6</v>
      </c>
      <c r="H940" t="n">
        <v>21.4</v>
      </c>
      <c r="I940" t="n">
        <v>21.2</v>
      </c>
      <c r="J940" t="n">
        <v>140</v>
      </c>
      <c r="K940" t="n">
        <v>103</v>
      </c>
      <c r="L940" t="n">
        <v>122</v>
      </c>
      <c r="M940" t="n">
        <v>119</v>
      </c>
      <c r="N940" t="n">
        <v>17</v>
      </c>
      <c r="O940" t="n">
        <v>16</v>
      </c>
      <c r="P940" t="n">
        <v>18</v>
      </c>
      <c r="Q940" t="n">
        <v>2</v>
      </c>
      <c r="R940" t="n">
        <v>4</v>
      </c>
      <c r="U940" t="n">
        <v>4</v>
      </c>
      <c r="W940" t="n">
        <v>61</v>
      </c>
      <c r="X940" t="n">
        <v>8917</v>
      </c>
      <c r="Y940" t="n">
        <v>0.015</v>
      </c>
      <c r="Z940" t="n">
        <v>4</v>
      </c>
      <c r="AA940" t="n">
        <v>18</v>
      </c>
    </row>
    <row r="941">
      <c r="A941" t="n">
        <v>2021</v>
      </c>
      <c r="B941" t="n">
        <v>7</v>
      </c>
      <c r="D941" t="n">
        <v>99</v>
      </c>
      <c r="E941" t="inlineStr">
        <is>
          <t>فوم تغليف علوى يمين خلفى11قدم  PDFRP0143</t>
        </is>
      </c>
      <c r="F941" t="inlineStr">
        <is>
          <t>FMDAIIM2000000</t>
        </is>
      </c>
      <c r="G941" t="n">
        <v>18.6</v>
      </c>
      <c r="H941" t="n">
        <v>21.4</v>
      </c>
      <c r="I941" t="n">
        <v>21.2</v>
      </c>
      <c r="J941" t="n">
        <v>140</v>
      </c>
      <c r="K941" t="n">
        <v>103</v>
      </c>
      <c r="L941" t="n">
        <v>122</v>
      </c>
      <c r="M941" t="n">
        <v>119</v>
      </c>
      <c r="N941" t="n">
        <v>17</v>
      </c>
      <c r="O941" t="n">
        <v>16</v>
      </c>
      <c r="P941" t="n">
        <v>18</v>
      </c>
      <c r="Q941" t="n">
        <v>2</v>
      </c>
      <c r="R941" t="n">
        <v>4</v>
      </c>
      <c r="U941" t="n">
        <v>4</v>
      </c>
      <c r="W941" t="n">
        <v>61</v>
      </c>
      <c r="X941" t="n">
        <v>8917</v>
      </c>
      <c r="Y941" t="n">
        <v>0.015</v>
      </c>
      <c r="Z941" t="n">
        <v>4</v>
      </c>
      <c r="AA941" t="n">
        <v>18</v>
      </c>
    </row>
    <row r="942">
      <c r="A942" t="n">
        <v>2021</v>
      </c>
      <c r="B942" t="n">
        <v>7</v>
      </c>
      <c r="D942" t="n">
        <v>12</v>
      </c>
      <c r="E942" t="inlineStr">
        <is>
          <t>فوم جانب حمايه شمال</t>
        </is>
      </c>
      <c r="F942" t="inlineStr">
        <is>
          <t>FMDACI40000000</t>
        </is>
      </c>
      <c r="G942" t="n">
        <v>197.16</v>
      </c>
      <c r="H942" t="n">
        <v>226.84</v>
      </c>
      <c r="I942" t="n">
        <v>207.9</v>
      </c>
      <c r="J942" t="n">
        <v>37</v>
      </c>
      <c r="K942" t="n">
        <v>195</v>
      </c>
      <c r="L942" t="n">
        <v>49</v>
      </c>
      <c r="M942" t="n">
        <v>148</v>
      </c>
      <c r="N942" t="n">
        <v>34</v>
      </c>
      <c r="O942" t="n">
        <v>32</v>
      </c>
      <c r="P942" t="n">
        <v>37</v>
      </c>
      <c r="Q942" t="n">
        <v>8</v>
      </c>
      <c r="R942" t="n">
        <v>7</v>
      </c>
      <c r="U942" t="n">
        <v>3</v>
      </c>
      <c r="W942" t="n">
        <v>121</v>
      </c>
      <c r="X942" t="n">
        <v>5009</v>
      </c>
      <c r="Y942" t="n">
        <v>0.02</v>
      </c>
      <c r="Z942" t="n">
        <v>7</v>
      </c>
      <c r="AA942" t="n">
        <v>22</v>
      </c>
    </row>
    <row r="943">
      <c r="A943" t="n">
        <v>2021</v>
      </c>
      <c r="B943" t="n">
        <v>7</v>
      </c>
      <c r="D943" t="n">
        <v>647</v>
      </c>
      <c r="E943" t="inlineStr">
        <is>
          <t>فوم جانب حمايه شمال</t>
        </is>
      </c>
      <c r="F943" t="inlineStr">
        <is>
          <t>FMDACI40000000</t>
        </is>
      </c>
      <c r="G943" t="n">
        <v>197.16</v>
      </c>
      <c r="H943" t="n">
        <v>226.84</v>
      </c>
      <c r="I943" t="n">
        <v>219.3</v>
      </c>
      <c r="J943" t="n">
        <v>37</v>
      </c>
      <c r="K943" t="n">
        <v>195</v>
      </c>
      <c r="L943" t="n">
        <v>51</v>
      </c>
      <c r="M943" t="n">
        <v>146</v>
      </c>
      <c r="N943" t="n">
        <v>4</v>
      </c>
      <c r="O943" t="n">
        <v>2</v>
      </c>
      <c r="P943" t="n">
        <v>14</v>
      </c>
      <c r="Q943" t="n">
        <v>4</v>
      </c>
      <c r="R943" t="n">
        <v>2</v>
      </c>
      <c r="U943" t="n">
        <v>2</v>
      </c>
      <c r="W943" t="n">
        <v>28</v>
      </c>
      <c r="X943" t="n">
        <v>1972</v>
      </c>
      <c r="Y943" t="n">
        <v>0.02</v>
      </c>
      <c r="Z943" t="n">
        <v>3</v>
      </c>
    </row>
    <row r="944">
      <c r="A944" t="n">
        <v>2021</v>
      </c>
      <c r="B944" t="n">
        <v>7</v>
      </c>
      <c r="D944" t="n">
        <v>11</v>
      </c>
      <c r="E944" t="inlineStr">
        <is>
          <t>فوم جانب حمايه يمين</t>
        </is>
      </c>
      <c r="F944" t="inlineStr">
        <is>
          <t>FMDACI30000000</t>
        </is>
      </c>
      <c r="G944" t="n">
        <v>197.16</v>
      </c>
      <c r="H944" t="n">
        <v>226.84</v>
      </c>
      <c r="I944" t="n">
        <v>213.5</v>
      </c>
      <c r="J944" t="n">
        <v>37</v>
      </c>
      <c r="K944" t="n">
        <v>195</v>
      </c>
      <c r="L944" t="n">
        <v>49</v>
      </c>
      <c r="M944" t="n">
        <v>148</v>
      </c>
      <c r="N944" t="n">
        <v>38</v>
      </c>
      <c r="O944" t="n">
        <v>38</v>
      </c>
      <c r="P944" t="n">
        <v>35</v>
      </c>
      <c r="Q944" t="n">
        <v>8</v>
      </c>
      <c r="R944" t="n">
        <v>7</v>
      </c>
      <c r="U944" t="n">
        <v>3</v>
      </c>
      <c r="W944" t="n">
        <v>129</v>
      </c>
      <c r="X944" t="n">
        <v>5017</v>
      </c>
      <c r="Y944" t="n">
        <v>0.02</v>
      </c>
      <c r="Z944" t="n">
        <v>7</v>
      </c>
      <c r="AA944" t="n">
        <v>22</v>
      </c>
    </row>
    <row r="945">
      <c r="A945" t="n">
        <v>2021</v>
      </c>
      <c r="B945" t="n">
        <v>7</v>
      </c>
      <c r="D945" t="n">
        <v>646</v>
      </c>
      <c r="E945" t="inlineStr">
        <is>
          <t>فوم جانب حمايه يمين</t>
        </is>
      </c>
      <c r="F945" t="inlineStr">
        <is>
          <t>FMDACI30000000</t>
        </is>
      </c>
      <c r="G945" t="n">
        <v>197.16</v>
      </c>
      <c r="H945" t="n">
        <v>226.84</v>
      </c>
      <c r="I945" t="n">
        <v>219.3</v>
      </c>
      <c r="J945" t="n">
        <v>37</v>
      </c>
      <c r="K945" t="n">
        <v>195</v>
      </c>
      <c r="L945" t="n">
        <v>51</v>
      </c>
      <c r="M945" t="n">
        <v>146</v>
      </c>
      <c r="N945" t="n">
        <v>4</v>
      </c>
      <c r="O945" t="n">
        <v>6</v>
      </c>
      <c r="P945" t="n">
        <v>12</v>
      </c>
      <c r="Q945" t="n">
        <v>3</v>
      </c>
      <c r="U945" t="n">
        <v>3</v>
      </c>
      <c r="W945" t="n">
        <v>28</v>
      </c>
      <c r="X945" t="n">
        <v>1972</v>
      </c>
      <c r="Y945" t="n">
        <v>0.02</v>
      </c>
      <c r="Z945" t="n">
        <v>3</v>
      </c>
    </row>
    <row r="946">
      <c r="A946" t="n">
        <v>2021</v>
      </c>
      <c r="B946" t="n">
        <v>7</v>
      </c>
      <c r="D946" t="n">
        <v>183</v>
      </c>
      <c r="E946" t="inlineStr">
        <is>
          <t>فوم حمايةالعداد</t>
        </is>
      </c>
      <c r="F946" t="inlineStr">
        <is>
          <t>FMENCI40000000</t>
        </is>
      </c>
      <c r="G946" t="n">
        <v>2.79</v>
      </c>
      <c r="H946" t="n">
        <v>3.21</v>
      </c>
      <c r="I946" t="n">
        <v>3.2</v>
      </c>
      <c r="J946" t="n">
        <v>508</v>
      </c>
      <c r="K946" t="n">
        <v>85</v>
      </c>
      <c r="L946" t="n">
        <v>325</v>
      </c>
      <c r="M946" t="n">
        <v>133</v>
      </c>
      <c r="N946" t="n">
        <v>11</v>
      </c>
      <c r="O946" t="n">
        <v>7</v>
      </c>
      <c r="P946" t="n">
        <v>87</v>
      </c>
      <c r="Q946" t="n">
        <v>4</v>
      </c>
      <c r="R946" t="n">
        <v>15</v>
      </c>
      <c r="U946" t="n">
        <v>20</v>
      </c>
      <c r="W946" t="n">
        <v>144</v>
      </c>
      <c r="X946" t="n">
        <v>18144</v>
      </c>
      <c r="Y946" t="n">
        <v>0.02</v>
      </c>
      <c r="Z946" t="n">
        <v>4</v>
      </c>
      <c r="AA946" t="n">
        <v>24</v>
      </c>
    </row>
    <row r="947">
      <c r="A947" t="n">
        <v>2021</v>
      </c>
      <c r="B947" t="n">
        <v>7</v>
      </c>
      <c r="D947" t="n">
        <v>180</v>
      </c>
      <c r="E947" t="inlineStr">
        <is>
          <t>فوم دعامه 60*60</t>
        </is>
      </c>
      <c r="F947" t="inlineStr">
        <is>
          <t>FMDACI66060000</t>
        </is>
      </c>
      <c r="G947" t="n">
        <v>29.76</v>
      </c>
      <c r="H947" t="n">
        <v>34.24</v>
      </c>
      <c r="I947" t="n">
        <v>30.3</v>
      </c>
      <c r="J947" t="n">
        <v>168</v>
      </c>
      <c r="K947" t="n">
        <v>171</v>
      </c>
      <c r="L947" t="n">
        <v>185</v>
      </c>
      <c r="M947" t="n">
        <v>157</v>
      </c>
      <c r="N947" t="n">
        <v>9</v>
      </c>
      <c r="O947" t="n">
        <v>8</v>
      </c>
      <c r="P947" t="n">
        <v>18</v>
      </c>
      <c r="Q947" t="n">
        <v>2</v>
      </c>
      <c r="W947" t="n">
        <v>37</v>
      </c>
      <c r="X947" t="n">
        <v>2337</v>
      </c>
      <c r="Y947" t="n">
        <v>0.02</v>
      </c>
      <c r="Z947" t="n">
        <v>4</v>
      </c>
      <c r="AA947" t="n">
        <v>22</v>
      </c>
    </row>
    <row r="948">
      <c r="A948" t="n">
        <v>2021</v>
      </c>
      <c r="B948" t="n">
        <v>7</v>
      </c>
      <c r="D948" t="n">
        <v>178</v>
      </c>
      <c r="E948" t="inlineStr">
        <is>
          <t>فوم دعامه 60*90 (مجمعه)</t>
        </is>
      </c>
      <c r="F948" t="inlineStr">
        <is>
          <t>FMDACI66090000</t>
        </is>
      </c>
      <c r="G948" t="n">
        <v>46.5</v>
      </c>
      <c r="H948" t="n">
        <v>53.5</v>
      </c>
      <c r="I948" t="n">
        <v>47.5</v>
      </c>
      <c r="J948" t="n">
        <v>60</v>
      </c>
      <c r="K948" t="n">
        <v>120</v>
      </c>
      <c r="L948" t="n">
        <v>59</v>
      </c>
      <c r="M948" t="n">
        <v>123</v>
      </c>
      <c r="N948" t="n">
        <v>18</v>
      </c>
      <c r="O948" t="n">
        <v>14</v>
      </c>
      <c r="P948" t="n">
        <v>23</v>
      </c>
      <c r="R948" t="n">
        <v>2</v>
      </c>
      <c r="W948" t="n">
        <v>57</v>
      </c>
      <c r="X948" t="n">
        <v>3187</v>
      </c>
      <c r="Y948" t="n">
        <v>0.015</v>
      </c>
      <c r="Z948" t="n">
        <v>4</v>
      </c>
      <c r="AA948" t="n">
        <v>18</v>
      </c>
    </row>
    <row r="949">
      <c r="A949" t="n">
        <v>2021</v>
      </c>
      <c r="B949" t="n">
        <v>7</v>
      </c>
      <c r="D949" t="n">
        <v>167</v>
      </c>
      <c r="E949" t="inlineStr">
        <is>
          <t>فوم صندوق سمك 35 ك</t>
        </is>
      </c>
      <c r="F949" t="inlineStr">
        <is>
          <t>FMBOXI35000000</t>
        </is>
      </c>
      <c r="G949" t="n">
        <v>825.84</v>
      </c>
      <c r="H949" t="n">
        <v>950.16</v>
      </c>
      <c r="I949" t="n">
        <v>872.2</v>
      </c>
      <c r="J949" t="n">
        <v>55</v>
      </c>
      <c r="K949" t="n">
        <v>131</v>
      </c>
      <c r="L949" t="n">
        <v>47</v>
      </c>
      <c r="M949" t="n">
        <v>155</v>
      </c>
      <c r="N949" t="n">
        <v>13</v>
      </c>
      <c r="O949" t="n">
        <v>7</v>
      </c>
      <c r="P949" t="n">
        <v>13</v>
      </c>
      <c r="R949" t="n">
        <v>1</v>
      </c>
      <c r="U949" t="n">
        <v>3</v>
      </c>
      <c r="W949" t="n">
        <v>36</v>
      </c>
      <c r="X949" t="n">
        <v>3214</v>
      </c>
      <c r="Y949" t="n">
        <v>0.015</v>
      </c>
      <c r="Z949" t="n">
        <v>8</v>
      </c>
      <c r="AA949" t="n">
        <v>18</v>
      </c>
    </row>
    <row r="950">
      <c r="A950" t="n">
        <v>2021</v>
      </c>
      <c r="B950" t="n">
        <v>7</v>
      </c>
      <c r="D950" t="n">
        <v>155</v>
      </c>
      <c r="E950" t="inlineStr">
        <is>
          <t>فوم طقم سخان غاز 10 لتر</t>
        </is>
      </c>
      <c r="F950" t="inlineStr">
        <is>
          <t>FMDAHI6000000</t>
        </is>
      </c>
      <c r="G950" t="n">
        <v>113.46</v>
      </c>
      <c r="H950" t="n">
        <v>130.54</v>
      </c>
      <c r="I950" t="n">
        <v>127.1</v>
      </c>
      <c r="J950" t="n">
        <v>61</v>
      </c>
      <c r="K950" t="n">
        <v>177</v>
      </c>
      <c r="L950" t="n">
        <v>78</v>
      </c>
      <c r="M950" t="n">
        <v>139</v>
      </c>
      <c r="N950" t="n">
        <v>26</v>
      </c>
      <c r="O950" t="n">
        <v>26</v>
      </c>
      <c r="P950" t="n">
        <v>36</v>
      </c>
      <c r="Q950" t="n">
        <v>4</v>
      </c>
      <c r="R950" t="n">
        <v>10</v>
      </c>
      <c r="W950" t="n">
        <v>99</v>
      </c>
      <c r="X950" t="n">
        <v>9771</v>
      </c>
      <c r="Y950" t="n">
        <v>0.02</v>
      </c>
      <c r="Z950" t="n">
        <v>8</v>
      </c>
      <c r="AA950" t="n">
        <v>18</v>
      </c>
    </row>
    <row r="951">
      <c r="A951" t="n">
        <v>2021</v>
      </c>
      <c r="B951" t="n">
        <v>7</v>
      </c>
      <c r="D951" t="n">
        <v>650</v>
      </c>
      <c r="E951" t="inlineStr">
        <is>
          <t>فوم فلتر منلو سفلى</t>
        </is>
      </c>
      <c r="F951" t="inlineStr">
        <is>
          <t>FMMINI10000050</t>
        </is>
      </c>
      <c r="G951" t="n">
        <v>121.83</v>
      </c>
      <c r="H951" t="n">
        <v>140.17</v>
      </c>
      <c r="I951" t="n">
        <v>138.5</v>
      </c>
      <c r="J951" t="n">
        <v>138</v>
      </c>
      <c r="K951" t="n">
        <v>157</v>
      </c>
      <c r="L951" t="n">
        <v>164</v>
      </c>
      <c r="M951" t="n">
        <v>133</v>
      </c>
      <c r="N951" t="n">
        <v>1</v>
      </c>
      <c r="P951" t="n">
        <v>7</v>
      </c>
      <c r="R951" t="n">
        <v>4</v>
      </c>
      <c r="U951" t="n">
        <v>3</v>
      </c>
      <c r="W951" t="n">
        <v>14</v>
      </c>
      <c r="X951" t="n">
        <v>4334</v>
      </c>
      <c r="Y951" t="n">
        <v>0.015</v>
      </c>
      <c r="Z951" t="n">
        <v>2</v>
      </c>
      <c r="AA951" t="n">
        <v>20</v>
      </c>
    </row>
    <row r="952">
      <c r="A952" t="n">
        <v>2021</v>
      </c>
      <c r="B952" t="n">
        <v>7</v>
      </c>
      <c r="D952" t="n">
        <v>649</v>
      </c>
      <c r="E952" t="inlineStr">
        <is>
          <t>فوم فلتر منلو علوى</t>
        </is>
      </c>
      <c r="F952" t="inlineStr">
        <is>
          <t>FMMINI70000051</t>
        </is>
      </c>
      <c r="G952" t="n">
        <v>132.99</v>
      </c>
      <c r="H952" t="n">
        <v>153.01</v>
      </c>
      <c r="I952" t="n">
        <v>144.1</v>
      </c>
      <c r="J952" t="n">
        <v>138</v>
      </c>
      <c r="K952" t="n">
        <v>157</v>
      </c>
      <c r="L952" t="n">
        <v>164</v>
      </c>
      <c r="M952" t="n">
        <v>133</v>
      </c>
      <c r="N952" t="n">
        <v>2</v>
      </c>
      <c r="O952" t="n">
        <v>3</v>
      </c>
      <c r="P952" t="n">
        <v>6</v>
      </c>
      <c r="R952" t="n">
        <v>3</v>
      </c>
      <c r="U952" t="n">
        <v>2</v>
      </c>
      <c r="W952" t="n">
        <v>15</v>
      </c>
      <c r="X952" t="n">
        <v>4335</v>
      </c>
      <c r="Y952" t="n">
        <v>0.015</v>
      </c>
      <c r="Z952" t="n">
        <v>2</v>
      </c>
      <c r="AA952" t="n">
        <v>20</v>
      </c>
    </row>
    <row r="953">
      <c r="A953" t="n">
        <v>2021</v>
      </c>
      <c r="B953" t="n">
        <v>7</v>
      </c>
      <c r="D953" t="n">
        <v>142</v>
      </c>
      <c r="E953" t="inlineStr">
        <is>
          <t>فوم قاعده 60*60</t>
        </is>
      </c>
      <c r="F953" t="inlineStr">
        <is>
          <t>FMDACI16060000</t>
        </is>
      </c>
      <c r="G953" t="n">
        <v>326.43</v>
      </c>
      <c r="H953" t="n">
        <v>375.57</v>
      </c>
      <c r="I953" t="n">
        <v>326.8</v>
      </c>
      <c r="J953" t="n">
        <v>68</v>
      </c>
      <c r="K953" t="n">
        <v>212</v>
      </c>
      <c r="L953" t="n">
        <v>83</v>
      </c>
      <c r="M953" t="n">
        <v>177</v>
      </c>
      <c r="N953" t="n">
        <v>17</v>
      </c>
      <c r="O953" t="n">
        <v>15</v>
      </c>
      <c r="P953" t="n">
        <v>16</v>
      </c>
      <c r="Q953" t="n">
        <v>5</v>
      </c>
      <c r="R953" t="n">
        <v>4</v>
      </c>
      <c r="U953" t="n">
        <v>2</v>
      </c>
      <c r="W953" t="n">
        <v>59</v>
      </c>
      <c r="X953" t="n">
        <v>2432</v>
      </c>
      <c r="Y953" t="n">
        <v>0.02</v>
      </c>
      <c r="Z953" t="n">
        <v>4</v>
      </c>
      <c r="AA953" t="n">
        <v>22</v>
      </c>
    </row>
    <row r="954">
      <c r="A954" t="n">
        <v>2021</v>
      </c>
      <c r="B954" t="n">
        <v>7</v>
      </c>
      <c r="D954" t="n">
        <v>140</v>
      </c>
      <c r="E954" t="inlineStr">
        <is>
          <t>فوم قاعده 60*90 (مجمعه)</t>
        </is>
      </c>
      <c r="F954" t="inlineStr">
        <is>
          <t>FMDACI16090000</t>
        </is>
      </c>
      <c r="G954" t="n">
        <v>451.05</v>
      </c>
      <c r="H954" t="n">
        <v>518.95</v>
      </c>
      <c r="I954" t="n">
        <v>484.1</v>
      </c>
      <c r="J954" t="n">
        <v>60</v>
      </c>
      <c r="K954" t="n">
        <v>120</v>
      </c>
      <c r="L954" t="n">
        <v>59</v>
      </c>
      <c r="M954" t="n">
        <v>123</v>
      </c>
      <c r="N954" t="n">
        <v>22</v>
      </c>
      <c r="O954" t="n">
        <v>16</v>
      </c>
      <c r="P954" t="n">
        <v>20</v>
      </c>
      <c r="R954" t="n">
        <v>2</v>
      </c>
      <c r="W954" t="n">
        <v>60</v>
      </c>
      <c r="X954" t="n">
        <v>3351</v>
      </c>
      <c r="Y954" t="n">
        <v>0.015</v>
      </c>
      <c r="Z954" t="n">
        <v>4</v>
      </c>
      <c r="AA954" t="n">
        <v>18</v>
      </c>
    </row>
    <row r="955">
      <c r="A955" t="n">
        <v>2021</v>
      </c>
      <c r="B955" t="n">
        <v>7</v>
      </c>
      <c r="D955" t="n">
        <v>130</v>
      </c>
      <c r="E955" t="inlineStr">
        <is>
          <t>فوم كوش 152</t>
        </is>
      </c>
      <c r="F955" t="inlineStr">
        <is>
          <t>FMDACI51520000</t>
        </is>
      </c>
      <c r="G955" t="n">
        <v>11.16</v>
      </c>
      <c r="H955" t="n">
        <v>12.84</v>
      </c>
      <c r="I955" t="n">
        <v>15.5</v>
      </c>
      <c r="J955" t="n">
        <v>336</v>
      </c>
      <c r="K955" t="n">
        <v>96</v>
      </c>
      <c r="L955" t="n">
        <v>321</v>
      </c>
      <c r="M955" t="n">
        <v>101</v>
      </c>
      <c r="P955" t="n">
        <v>5</v>
      </c>
      <c r="W955" t="n">
        <v>5</v>
      </c>
      <c r="X955" t="n">
        <v>2805</v>
      </c>
      <c r="Y955" t="n">
        <v>0.02</v>
      </c>
      <c r="Z955" t="n">
        <v>1</v>
      </c>
      <c r="AA955" t="n">
        <v>18</v>
      </c>
    </row>
    <row r="956">
      <c r="A956" t="n">
        <v>2021</v>
      </c>
      <c r="B956" t="n">
        <v>7</v>
      </c>
      <c r="D956" t="n">
        <v>81</v>
      </c>
      <c r="E956" t="inlineStr">
        <is>
          <t>قاعدة بوتجاز 90 تصدير</t>
        </is>
      </c>
      <c r="F956" t="inlineStr">
        <is>
          <t>FMDACI49000001</t>
        </is>
      </c>
      <c r="G956" t="n">
        <v>360.84</v>
      </c>
      <c r="H956" t="n">
        <v>415.16</v>
      </c>
      <c r="I956" t="n">
        <v>396.1</v>
      </c>
      <c r="J956" t="n">
        <v>60</v>
      </c>
      <c r="K956" t="n">
        <v>120</v>
      </c>
      <c r="L956" t="n">
        <v>50</v>
      </c>
      <c r="M956" t="n">
        <v>144</v>
      </c>
      <c r="N956" t="n">
        <v>20</v>
      </c>
      <c r="O956" t="n">
        <v>14</v>
      </c>
      <c r="P956" t="n">
        <v>17</v>
      </c>
      <c r="Q956" t="n">
        <v>2</v>
      </c>
      <c r="R956" t="n">
        <v>4</v>
      </c>
      <c r="W956" t="n">
        <v>57</v>
      </c>
      <c r="X956" t="n">
        <v>3507</v>
      </c>
      <c r="Y956" t="n">
        <v>0.015</v>
      </c>
      <c r="Z956" t="n">
        <v>4</v>
      </c>
      <c r="AA956" t="n">
        <v>22</v>
      </c>
    </row>
    <row r="957">
      <c r="A957" t="n">
        <v>2021</v>
      </c>
      <c r="B957" t="n">
        <v>7</v>
      </c>
      <c r="D957" t="n">
        <v>435</v>
      </c>
      <c r="E957" t="inlineStr">
        <is>
          <t>قاعدة زانوسي 70 سم  PDFRP2046 &amp; PDFRP2047</t>
        </is>
      </c>
      <c r="F957" t="inlineStr">
        <is>
          <t>FMDALI12046047</t>
        </is>
      </c>
      <c r="G957" t="n">
        <v>275.28</v>
      </c>
      <c r="H957" t="n">
        <v>316.72</v>
      </c>
      <c r="I957" t="n">
        <v>274.3</v>
      </c>
      <c r="J957" t="n">
        <v>60</v>
      </c>
      <c r="K957" t="n">
        <v>180</v>
      </c>
      <c r="L957" t="n">
        <v>64</v>
      </c>
      <c r="M957" t="n">
        <v>170</v>
      </c>
      <c r="N957" t="n">
        <v>19</v>
      </c>
      <c r="O957" t="n">
        <v>10</v>
      </c>
      <c r="P957" t="n">
        <v>18</v>
      </c>
      <c r="R957" t="n">
        <v>4</v>
      </c>
      <c r="U957" t="n">
        <v>4</v>
      </c>
      <c r="W957" t="n">
        <v>55</v>
      </c>
      <c r="X957" t="n">
        <v>3725</v>
      </c>
      <c r="Y957" t="n">
        <v>0.02</v>
      </c>
      <c r="Z957" t="n">
        <v>4</v>
      </c>
      <c r="AA957" t="n">
        <v>20</v>
      </c>
    </row>
    <row r="958">
      <c r="A958" t="n">
        <v>2021</v>
      </c>
      <c r="B958" t="n">
        <v>7</v>
      </c>
      <c r="D958" t="n">
        <v>623</v>
      </c>
      <c r="E958" t="inlineStr">
        <is>
          <t>قاعدة غساله 10 كيلو فوق اتوماتيك p0000001388248</t>
        </is>
      </c>
      <c r="F958" t="inlineStr">
        <is>
          <t>FMCFII11088248</t>
        </is>
      </c>
      <c r="G958" t="n">
        <v>551.0201</v>
      </c>
      <c r="H958" t="n">
        <v>646.9799</v>
      </c>
      <c r="I958" t="n">
        <v>601</v>
      </c>
      <c r="J958" t="n">
        <v>18</v>
      </c>
      <c r="K958" t="n">
        <v>200</v>
      </c>
      <c r="L958" t="n">
        <v>23</v>
      </c>
      <c r="M958" t="n">
        <v>160</v>
      </c>
      <c r="N958" t="n">
        <v>13</v>
      </c>
      <c r="O958" t="n">
        <v>7</v>
      </c>
      <c r="P958" t="n">
        <v>12</v>
      </c>
      <c r="Q958" t="n">
        <v>2</v>
      </c>
      <c r="R958" t="n">
        <v>2</v>
      </c>
      <c r="W958" t="n">
        <v>36</v>
      </c>
      <c r="X958" t="n">
        <v>1081</v>
      </c>
      <c r="Y958" t="n">
        <v>0.015</v>
      </c>
      <c r="Z958" t="n">
        <v>5</v>
      </c>
      <c r="AA958" t="n">
        <v>25</v>
      </c>
    </row>
    <row r="959">
      <c r="A959" t="n">
        <v>2021</v>
      </c>
      <c r="B959" t="n">
        <v>7</v>
      </c>
      <c r="D959" t="n">
        <v>627</v>
      </c>
      <c r="E959" t="inlineStr">
        <is>
          <t>قاعدة غساله 12 كيلو فوق اتوماتيك p73001989040</t>
        </is>
      </c>
      <c r="F959" t="inlineStr">
        <is>
          <t>FMCFII11289040</t>
        </is>
      </c>
      <c r="G959" t="n">
        <v>384.97815</v>
      </c>
      <c r="H959" t="n">
        <v>452.02185</v>
      </c>
      <c r="I959" t="n">
        <v>423.7</v>
      </c>
      <c r="J959" t="n">
        <v>18</v>
      </c>
      <c r="K959" t="n">
        <v>200</v>
      </c>
      <c r="L959" t="n">
        <v>23</v>
      </c>
      <c r="M959" t="n">
        <v>154</v>
      </c>
      <c r="N959" t="n">
        <v>9</v>
      </c>
      <c r="O959" t="n">
        <v>6</v>
      </c>
      <c r="P959" t="n">
        <v>7</v>
      </c>
      <c r="R959" t="n">
        <v>4</v>
      </c>
      <c r="W959" t="n">
        <v>26</v>
      </c>
      <c r="X959" t="n">
        <v>766</v>
      </c>
      <c r="Y959" t="n">
        <v>0.015</v>
      </c>
      <c r="Z959" t="n">
        <v>3</v>
      </c>
      <c r="AA959" t="n">
        <v>25</v>
      </c>
    </row>
    <row r="960">
      <c r="A960" t="n">
        <v>2021</v>
      </c>
      <c r="B960" t="n">
        <v>7</v>
      </c>
      <c r="D960" t="n">
        <v>619</v>
      </c>
      <c r="E960" t="inlineStr">
        <is>
          <t>قاعدة غساله 8 كيلو فوق اتوماتيك p0000001719080</t>
        </is>
      </c>
      <c r="F960" t="inlineStr">
        <is>
          <t>FMCFII10819080</t>
        </is>
      </c>
      <c r="G960" t="n">
        <v>385.98</v>
      </c>
      <c r="H960" t="n">
        <v>454.02</v>
      </c>
      <c r="I960" t="n">
        <v>430</v>
      </c>
      <c r="J960" t="n">
        <v>18</v>
      </c>
      <c r="K960" t="n">
        <v>200</v>
      </c>
      <c r="L960" t="n">
        <v>24</v>
      </c>
      <c r="M960" t="n">
        <v>149</v>
      </c>
      <c r="N960" t="n">
        <v>14</v>
      </c>
      <c r="O960" t="n">
        <v>8</v>
      </c>
      <c r="P960" t="n">
        <v>22</v>
      </c>
      <c r="R960" t="n">
        <v>4</v>
      </c>
      <c r="W960" t="n">
        <v>48</v>
      </c>
      <c r="X960" t="n">
        <v>2178</v>
      </c>
      <c r="Y960" t="n">
        <v>0.015</v>
      </c>
      <c r="Z960" t="n">
        <v>6</v>
      </c>
      <c r="AA960" t="n">
        <v>25</v>
      </c>
    </row>
    <row r="961">
      <c r="A961" t="n">
        <v>2021</v>
      </c>
      <c r="B961" t="n">
        <v>7</v>
      </c>
      <c r="D961" t="n">
        <v>609</v>
      </c>
      <c r="E961" t="inlineStr">
        <is>
          <t>قاعده فوم جديده- منلو</t>
        </is>
      </c>
      <c r="F961" t="inlineStr">
        <is>
          <t>FMMINI10000044</t>
        </is>
      </c>
      <c r="G961" t="n">
        <v>46.5</v>
      </c>
      <c r="H961" t="n">
        <v>53.5</v>
      </c>
      <c r="I961" t="n">
        <v>53</v>
      </c>
      <c r="J961" t="n">
        <v>90</v>
      </c>
      <c r="K961" t="n">
        <v>120</v>
      </c>
      <c r="L961" t="n">
        <v>74</v>
      </c>
      <c r="M961" t="n">
        <v>147</v>
      </c>
      <c r="P961" t="n">
        <v>2</v>
      </c>
      <c r="R961" t="n">
        <v>2</v>
      </c>
      <c r="W961" t="n">
        <v>4</v>
      </c>
      <c r="X961" t="n">
        <v>2092</v>
      </c>
      <c r="Y961" t="n">
        <v>0.015</v>
      </c>
      <c r="Z961" t="n">
        <v>1</v>
      </c>
      <c r="AA961" t="n">
        <v>16</v>
      </c>
    </row>
    <row r="962">
      <c r="A962" t="n">
        <v>2021</v>
      </c>
      <c r="B962" t="n">
        <v>7</v>
      </c>
      <c r="D962" t="n">
        <v>436</v>
      </c>
      <c r="E962" t="inlineStr">
        <is>
          <t>كفر زانوسي 70 سم  PDFRP2044&amp; PDFRP2045</t>
        </is>
      </c>
      <c r="F962" t="inlineStr">
        <is>
          <t>FMDALI22044045</t>
        </is>
      </c>
      <c r="G962" t="n">
        <v>167.4</v>
      </c>
      <c r="H962" t="n">
        <v>192.6</v>
      </c>
      <c r="I962" t="n">
        <v>202.2</v>
      </c>
      <c r="J962" t="n">
        <v>60</v>
      </c>
      <c r="K962" t="n">
        <v>180</v>
      </c>
      <c r="L962" t="n">
        <v>64</v>
      </c>
      <c r="M962" t="n">
        <v>170</v>
      </c>
      <c r="N962" t="n">
        <v>15</v>
      </c>
      <c r="O962" t="n">
        <v>14</v>
      </c>
      <c r="P962" t="n">
        <v>21</v>
      </c>
      <c r="R962" t="n">
        <v>4</v>
      </c>
      <c r="U962" t="n">
        <v>4</v>
      </c>
      <c r="W962" t="n">
        <v>58</v>
      </c>
      <c r="X962" t="n">
        <v>3733</v>
      </c>
      <c r="Y962" t="n">
        <v>0.02</v>
      </c>
      <c r="Z962" t="n">
        <v>4</v>
      </c>
      <c r="AA962" t="n">
        <v>20</v>
      </c>
    </row>
    <row r="963">
      <c r="A963" t="n">
        <v>2021</v>
      </c>
      <c r="B963" t="n">
        <v>7</v>
      </c>
      <c r="D963" t="n">
        <v>624</v>
      </c>
      <c r="E963" t="inlineStr">
        <is>
          <t>كفر غساله 10 كيلو فوق اتوماتيك 16338000004067</t>
        </is>
      </c>
      <c r="F963" t="inlineStr">
        <is>
          <t>FMCFII71004067</t>
        </is>
      </c>
      <c r="G963" t="n">
        <v>344.0426</v>
      </c>
      <c r="H963" t="n">
        <v>403.9574</v>
      </c>
      <c r="I963" t="n">
        <v>366.1</v>
      </c>
      <c r="J963" t="n">
        <v>18</v>
      </c>
      <c r="K963" t="n">
        <v>200</v>
      </c>
      <c r="L963" t="n">
        <v>23</v>
      </c>
      <c r="M963" t="n">
        <v>160</v>
      </c>
      <c r="N963" t="n">
        <v>13</v>
      </c>
      <c r="O963" t="n">
        <v>10</v>
      </c>
      <c r="P963" t="n">
        <v>10</v>
      </c>
      <c r="Q963" t="n">
        <v>2</v>
      </c>
      <c r="R963" t="n">
        <v>2</v>
      </c>
      <c r="W963" t="n">
        <v>37</v>
      </c>
      <c r="X963" t="n">
        <v>1117</v>
      </c>
      <c r="Y963" t="n">
        <v>0.015</v>
      </c>
      <c r="Z963" t="n">
        <v>5</v>
      </c>
      <c r="AA963" t="n">
        <v>25</v>
      </c>
    </row>
    <row r="964">
      <c r="A964" t="n">
        <v>2021</v>
      </c>
      <c r="B964" t="n">
        <v>7</v>
      </c>
      <c r="D964" t="n">
        <v>628</v>
      </c>
      <c r="E964" t="inlineStr">
        <is>
          <t>كفر غساله 12 كيلو فوق اتوماتيك 16338000004068</t>
        </is>
      </c>
      <c r="F964" t="inlineStr">
        <is>
          <t>FMCFII71204068</t>
        </is>
      </c>
      <c r="G964" t="n">
        <v>303.996</v>
      </c>
      <c r="H964" t="n">
        <v>356.004</v>
      </c>
      <c r="I964" t="n">
        <v>321.2</v>
      </c>
      <c r="J964" t="n">
        <v>18</v>
      </c>
      <c r="K964" t="n">
        <v>200</v>
      </c>
      <c r="L964" t="n">
        <v>23</v>
      </c>
      <c r="M964" t="n">
        <v>154</v>
      </c>
      <c r="N964" t="n">
        <v>9</v>
      </c>
      <c r="O964" t="n">
        <v>4</v>
      </c>
      <c r="P964" t="n">
        <v>6</v>
      </c>
      <c r="R964" t="n">
        <v>4</v>
      </c>
      <c r="W964" t="n">
        <v>23</v>
      </c>
      <c r="X964" t="n">
        <v>763</v>
      </c>
      <c r="Y964" t="n">
        <v>0.015</v>
      </c>
      <c r="Z964" t="n">
        <v>3</v>
      </c>
      <c r="AA964" t="n">
        <v>25</v>
      </c>
    </row>
    <row r="965">
      <c r="A965" t="n">
        <v>2021</v>
      </c>
      <c r="B965" t="n">
        <v>7</v>
      </c>
      <c r="D965" t="n">
        <v>620</v>
      </c>
      <c r="E965" t="inlineStr">
        <is>
          <t>كفر غساله 8  كيلو فوق اتوماتيك 16338000005663</t>
        </is>
      </c>
      <c r="F965" t="inlineStr">
        <is>
          <t>FMCFII70805663</t>
        </is>
      </c>
      <c r="G965" t="n">
        <v>214.0105</v>
      </c>
      <c r="H965" t="n">
        <v>251.9895</v>
      </c>
      <c r="I965" t="n">
        <v>236.6</v>
      </c>
      <c r="J965" t="n">
        <v>18</v>
      </c>
      <c r="K965" t="n">
        <v>200</v>
      </c>
      <c r="L965" t="n">
        <v>24</v>
      </c>
      <c r="M965" t="n">
        <v>149</v>
      </c>
      <c r="N965" t="n">
        <v>14</v>
      </c>
      <c r="O965" t="n">
        <v>12</v>
      </c>
      <c r="P965" t="n">
        <v>21</v>
      </c>
      <c r="Q965" t="n">
        <v>1</v>
      </c>
      <c r="R965" t="n">
        <v>4</v>
      </c>
      <c r="W965" t="n">
        <v>52</v>
      </c>
      <c r="X965" t="n">
        <v>2182</v>
      </c>
      <c r="Y965" t="n">
        <v>0.015</v>
      </c>
      <c r="Z965" t="n">
        <v>6</v>
      </c>
      <c r="AA965" t="n">
        <v>25</v>
      </c>
    </row>
    <row r="966">
      <c r="A966" t="n">
        <v>2021</v>
      </c>
      <c r="B966" t="n">
        <v>7</v>
      </c>
      <c r="D966" t="n">
        <v>606</v>
      </c>
      <c r="E966" t="inlineStr">
        <is>
          <t>مبرد نحاس 60 لتر</t>
        </is>
      </c>
      <c r="F966" t="inlineStr">
        <is>
          <t>FMNHGI60000000</t>
        </is>
      </c>
      <c r="G966" t="n">
        <v>308.75</v>
      </c>
      <c r="H966" t="n">
        <v>341.25</v>
      </c>
      <c r="I966" t="n">
        <v>386</v>
      </c>
      <c r="J966" t="n">
        <v>80</v>
      </c>
      <c r="K966" t="n">
        <v>180</v>
      </c>
      <c r="L966" t="n">
        <v>75</v>
      </c>
      <c r="M966" t="n">
        <v>193</v>
      </c>
      <c r="N966" t="n">
        <v>1</v>
      </c>
      <c r="P966" t="n">
        <v>6</v>
      </c>
      <c r="R966" t="n">
        <v>1</v>
      </c>
      <c r="U966" t="n">
        <v>2</v>
      </c>
      <c r="W966" t="n">
        <v>10</v>
      </c>
      <c r="X966" t="n">
        <v>2350</v>
      </c>
      <c r="Y966" t="n">
        <v>0.02</v>
      </c>
      <c r="Z966" t="n">
        <v>4</v>
      </c>
      <c r="AA966" t="n">
        <v>18</v>
      </c>
    </row>
    <row r="967">
      <c r="A967" t="n">
        <v>2021</v>
      </c>
      <c r="B967" t="n">
        <v>7</v>
      </c>
      <c r="D967" t="n">
        <v>607</v>
      </c>
      <c r="E967" t="inlineStr">
        <is>
          <t>مجموعه زوايا اماميه - منلو</t>
        </is>
      </c>
      <c r="F967" t="inlineStr">
        <is>
          <t>FMMINI20000042</t>
        </is>
      </c>
      <c r="G967" t="n">
        <v>111.6</v>
      </c>
      <c r="H967" t="n">
        <v>128.4</v>
      </c>
      <c r="I967" t="n">
        <v>116.2</v>
      </c>
      <c r="J967" t="n">
        <v>90</v>
      </c>
      <c r="K967" t="n">
        <v>120</v>
      </c>
      <c r="L967" t="n">
        <v>74</v>
      </c>
      <c r="M967" t="n">
        <v>147</v>
      </c>
      <c r="P967" t="n">
        <v>2</v>
      </c>
      <c r="R967" t="n">
        <v>2</v>
      </c>
      <c r="W967" t="n">
        <v>4</v>
      </c>
      <c r="X967" t="n">
        <v>2092</v>
      </c>
      <c r="Y967" t="n">
        <v>0.015</v>
      </c>
      <c r="Z967" t="n">
        <v>1</v>
      </c>
      <c r="AA967" t="n">
        <v>16</v>
      </c>
    </row>
    <row r="968">
      <c r="A968" t="n">
        <v>2021</v>
      </c>
      <c r="B968" t="n">
        <v>7</v>
      </c>
      <c r="D968" t="n">
        <v>608</v>
      </c>
      <c r="E968" t="inlineStr">
        <is>
          <t>مجموعه زوايا فوم خلفيه- منلو</t>
        </is>
      </c>
      <c r="F968" t="inlineStr">
        <is>
          <t>FMMINI30000043</t>
        </is>
      </c>
      <c r="G968" t="n">
        <v>102.3</v>
      </c>
      <c r="H968" t="n">
        <v>117.7</v>
      </c>
      <c r="I968" t="n">
        <v>100.4</v>
      </c>
      <c r="J968" t="n">
        <v>90</v>
      </c>
      <c r="K968" t="n">
        <v>120</v>
      </c>
      <c r="L968" t="n">
        <v>74</v>
      </c>
      <c r="M968" t="n">
        <v>147</v>
      </c>
      <c r="P968" t="n">
        <v>2</v>
      </c>
      <c r="R968" t="n">
        <v>2</v>
      </c>
      <c r="W968" t="n">
        <v>4</v>
      </c>
      <c r="X968" t="n">
        <v>2092</v>
      </c>
      <c r="Y968" t="n">
        <v>0.015</v>
      </c>
      <c r="Z968" t="n">
        <v>1</v>
      </c>
      <c r="AA968" t="n">
        <v>16</v>
      </c>
    </row>
    <row r="969">
      <c r="A969" t="n">
        <v>2021</v>
      </c>
      <c r="B969" t="n">
        <v>8</v>
      </c>
      <c r="C969" t="inlineStr">
        <is>
          <t>303XJ</t>
        </is>
      </c>
      <c r="D969" t="n">
        <v>661</v>
      </c>
      <c r="E969" t="inlineStr">
        <is>
          <t xml:space="preserve"> MFZ67207201 75UP77Side</t>
        </is>
      </c>
      <c r="F969" t="inlineStr">
        <is>
          <t>FMLGEI475UP770</t>
        </is>
      </c>
      <c r="G969" t="n">
        <v>129.858</v>
      </c>
      <c r="H969" t="n">
        <v>147.798</v>
      </c>
      <c r="I969" t="n">
        <v>142.1</v>
      </c>
      <c r="J969" t="n">
        <v>20</v>
      </c>
      <c r="K969" t="n">
        <v>180</v>
      </c>
      <c r="L969" t="n">
        <v>24</v>
      </c>
      <c r="M969" t="n">
        <v>151</v>
      </c>
      <c r="N969" t="n">
        <v>3</v>
      </c>
      <c r="O969" t="n">
        <v>6</v>
      </c>
      <c r="P969" t="n">
        <v>6</v>
      </c>
      <c r="W969" t="n">
        <v>15</v>
      </c>
      <c r="X969" t="n">
        <v>663</v>
      </c>
      <c r="Y969" t="n">
        <v>0.015</v>
      </c>
      <c r="Z969" t="n">
        <v>2</v>
      </c>
      <c r="AA969" t="n">
        <v>16</v>
      </c>
    </row>
    <row r="970">
      <c r="A970" t="n">
        <v>2021</v>
      </c>
      <c r="B970" t="n">
        <v>8</v>
      </c>
      <c r="C970" t="inlineStr">
        <is>
          <t>303XJ</t>
        </is>
      </c>
      <c r="D970" t="n">
        <v>550</v>
      </c>
      <c r="E970" t="inlineStr">
        <is>
          <t>FRONT 43LM55</t>
        </is>
      </c>
      <c r="F970" t="inlineStr">
        <is>
          <t>FMLGEI43LM55FR</t>
        </is>
      </c>
      <c r="G970" t="n">
        <v>32.025</v>
      </c>
      <c r="H970" t="n">
        <v>38.045</v>
      </c>
      <c r="J970" t="n">
        <v>108</v>
      </c>
      <c r="K970" t="n">
        <v>100</v>
      </c>
      <c r="N970" t="n">
        <v>4</v>
      </c>
      <c r="P970" t="n">
        <v>8</v>
      </c>
      <c r="W970" t="n">
        <v>12</v>
      </c>
      <c r="X970" t="n">
        <v>942</v>
      </c>
      <c r="Y970" t="n">
        <v>0.015</v>
      </c>
      <c r="Z970" t="n">
        <v>2</v>
      </c>
      <c r="AA970" t="n">
        <v>16</v>
      </c>
    </row>
    <row r="971">
      <c r="A971" t="n">
        <v>2021</v>
      </c>
      <c r="B971" t="n">
        <v>8</v>
      </c>
      <c r="C971" t="inlineStr">
        <is>
          <t>303XJ</t>
        </is>
      </c>
      <c r="D971" t="n">
        <v>331</v>
      </c>
      <c r="E971" t="inlineStr">
        <is>
          <t>LG 43UJ63</t>
        </is>
      </c>
      <c r="F971" t="inlineStr">
        <is>
          <t>FMLGEI43630000</t>
        </is>
      </c>
      <c r="G971" t="n">
        <v>312.412</v>
      </c>
      <c r="H971" t="n">
        <v>355.572</v>
      </c>
      <c r="I971" t="n">
        <v>334</v>
      </c>
      <c r="J971" t="n">
        <v>110</v>
      </c>
      <c r="K971" t="n">
        <v>131</v>
      </c>
      <c r="L971" t="n">
        <v>130</v>
      </c>
      <c r="M971" t="n">
        <v>111</v>
      </c>
      <c r="N971" t="n">
        <v>10</v>
      </c>
      <c r="O971" t="n">
        <v>10</v>
      </c>
      <c r="P971" t="n">
        <v>11</v>
      </c>
      <c r="W971" t="n">
        <v>30</v>
      </c>
      <c r="X971" t="n">
        <v>426</v>
      </c>
      <c r="Y971" t="n">
        <v>0.015</v>
      </c>
      <c r="Z971" t="n">
        <v>1</v>
      </c>
      <c r="AA971" t="n">
        <v>16</v>
      </c>
    </row>
    <row r="972">
      <c r="A972" t="n">
        <v>2021</v>
      </c>
      <c r="B972" t="n">
        <v>8</v>
      </c>
      <c r="C972" t="inlineStr">
        <is>
          <t>303XJ</t>
        </is>
      </c>
      <c r="D972" t="n">
        <v>556</v>
      </c>
      <c r="E972" t="inlineStr">
        <is>
          <t>LG 65 UM 73 top&amp;bottom</t>
        </is>
      </c>
      <c r="F972" t="inlineStr">
        <is>
          <t>FMLGEI65UM7301</t>
        </is>
      </c>
      <c r="G972" t="n">
        <v>1003.106</v>
      </c>
      <c r="H972" t="n">
        <v>1141.686</v>
      </c>
      <c r="I972" t="n">
        <v>1073</v>
      </c>
      <c r="J972" t="n">
        <v>20</v>
      </c>
      <c r="K972" t="n">
        <v>180</v>
      </c>
      <c r="L972" t="n">
        <v>26</v>
      </c>
      <c r="M972" t="n">
        <v>143</v>
      </c>
      <c r="N972" t="n">
        <v>3</v>
      </c>
      <c r="O972" t="n">
        <v>4</v>
      </c>
      <c r="P972" t="n">
        <v>4</v>
      </c>
      <c r="W972" t="n">
        <v>11</v>
      </c>
      <c r="X972" t="n">
        <v>251</v>
      </c>
      <c r="Y972" t="n">
        <v>0.015</v>
      </c>
      <c r="Z972" t="n">
        <v>2</v>
      </c>
      <c r="AA972" t="n">
        <v>16</v>
      </c>
    </row>
    <row r="973">
      <c r="A973" t="n">
        <v>2021</v>
      </c>
      <c r="B973" t="n">
        <v>8</v>
      </c>
      <c r="C973" t="inlineStr">
        <is>
          <t>303XJ</t>
        </is>
      </c>
      <c r="D973" t="n">
        <v>668</v>
      </c>
      <c r="E973" t="inlineStr">
        <is>
          <t>LG 65UP77 FRONT</t>
        </is>
      </c>
      <c r="F973" t="inlineStr">
        <is>
          <t>FMLGEI365UP770</t>
        </is>
      </c>
      <c r="G973" t="n">
        <v>96.923</v>
      </c>
      <c r="H973" t="n">
        <v>110.313</v>
      </c>
      <c r="I973" t="n">
        <v>115</v>
      </c>
      <c r="J973" t="n">
        <v>103</v>
      </c>
      <c r="K973" t="n">
        <v>70</v>
      </c>
      <c r="L973" t="n">
        <v>75</v>
      </c>
      <c r="M973" t="n">
        <v>96</v>
      </c>
      <c r="N973" t="n">
        <v>8</v>
      </c>
      <c r="O973" t="n">
        <v>4</v>
      </c>
      <c r="P973" t="n">
        <v>1</v>
      </c>
      <c r="W973" t="n">
        <v>13</v>
      </c>
      <c r="X973" t="n">
        <v>2253</v>
      </c>
      <c r="Y973" t="n">
        <v>0.015</v>
      </c>
      <c r="Z973" t="n">
        <v>2</v>
      </c>
      <c r="AA973" t="n">
        <v>16</v>
      </c>
    </row>
    <row r="974">
      <c r="A974" t="n">
        <v>2021</v>
      </c>
      <c r="B974" t="n">
        <v>8</v>
      </c>
      <c r="C974" t="inlineStr">
        <is>
          <t>303XJ</t>
        </is>
      </c>
      <c r="D974" t="n">
        <v>437</v>
      </c>
      <c r="E974" t="inlineStr">
        <is>
          <t xml:space="preserve">LG32LM55/LM63 </t>
        </is>
      </c>
      <c r="F974" t="inlineStr">
        <is>
          <t>FMLGEI32LM5563</t>
        </is>
      </c>
      <c r="G974" t="n">
        <v>158.088</v>
      </c>
      <c r="H974" t="n">
        <v>179.928</v>
      </c>
      <c r="I974" t="n">
        <v>177.1</v>
      </c>
      <c r="J974" t="n">
        <v>120</v>
      </c>
      <c r="K974" t="n">
        <v>120</v>
      </c>
      <c r="L974" t="n">
        <v>115</v>
      </c>
      <c r="M974" t="n">
        <v>126</v>
      </c>
      <c r="N974" t="n">
        <v>20</v>
      </c>
      <c r="O974" t="n">
        <v>15</v>
      </c>
      <c r="P974" t="n">
        <v>13</v>
      </c>
      <c r="W974" t="n">
        <v>48</v>
      </c>
      <c r="X974" t="n">
        <v>5173</v>
      </c>
      <c r="Y974" t="n">
        <v>0.015</v>
      </c>
      <c r="Z974" t="n">
        <v>2</v>
      </c>
      <c r="AA974" t="n">
        <v>16</v>
      </c>
    </row>
    <row r="975">
      <c r="A975" t="n">
        <v>2021</v>
      </c>
      <c r="B975" t="n">
        <v>8</v>
      </c>
      <c r="C975" t="inlineStr">
        <is>
          <t>303XJ</t>
        </is>
      </c>
      <c r="D975" t="n">
        <v>669</v>
      </c>
      <c r="E975" t="inlineStr">
        <is>
          <t>LG65UP77_TB</t>
        </is>
      </c>
      <c r="F975" t="inlineStr">
        <is>
          <t>FMLGEI065UP770</t>
        </is>
      </c>
      <c r="G975" t="n">
        <v>897.7140000000001</v>
      </c>
      <c r="H975" t="n">
        <v>1021.734</v>
      </c>
      <c r="I975" t="n">
        <v>1011.9</v>
      </c>
      <c r="J975" t="n">
        <v>40</v>
      </c>
      <c r="K975" t="n">
        <v>180</v>
      </c>
      <c r="L975" t="n">
        <v>42</v>
      </c>
      <c r="M975" t="n">
        <v>172</v>
      </c>
      <c r="N975" t="n">
        <v>12</v>
      </c>
      <c r="O975" t="n">
        <v>13</v>
      </c>
      <c r="P975" t="n">
        <v>14</v>
      </c>
      <c r="W975" t="n">
        <v>38</v>
      </c>
      <c r="X975" t="n">
        <v>518</v>
      </c>
      <c r="Y975" t="n">
        <v>0.015</v>
      </c>
      <c r="Z975" t="n">
        <v>2</v>
      </c>
      <c r="AA975" t="n">
        <v>16</v>
      </c>
    </row>
    <row r="976">
      <c r="A976" t="n">
        <v>2021</v>
      </c>
      <c r="B976" t="n">
        <v>8</v>
      </c>
      <c r="C976" t="inlineStr">
        <is>
          <t>303XJ</t>
        </is>
      </c>
      <c r="D976" t="n">
        <v>660</v>
      </c>
      <c r="E976" t="inlineStr">
        <is>
          <t>MFZ67207201 75UP77 TOP-BOTTOM</t>
        </is>
      </c>
      <c r="F976" t="inlineStr">
        <is>
          <t>FMLGEI075UP770</t>
        </is>
      </c>
      <c r="G976" t="n">
        <v>1190.365</v>
      </c>
      <c r="H976" t="n">
        <v>1354.815</v>
      </c>
      <c r="I976" t="n">
        <v>1325.7</v>
      </c>
      <c r="J976" t="n">
        <v>20</v>
      </c>
      <c r="K976" t="n">
        <v>180</v>
      </c>
      <c r="L976" t="n">
        <v>24</v>
      </c>
      <c r="M976" t="n">
        <v>151</v>
      </c>
      <c r="N976" t="n">
        <v>3</v>
      </c>
      <c r="O976" t="n">
        <v>6</v>
      </c>
      <c r="P976" t="n">
        <v>6</v>
      </c>
      <c r="W976" t="n">
        <v>15</v>
      </c>
      <c r="X976" t="n">
        <v>663</v>
      </c>
      <c r="Y976" t="n">
        <v>0.015</v>
      </c>
      <c r="Z976" t="n">
        <v>2</v>
      </c>
      <c r="AA976" t="n">
        <v>16</v>
      </c>
    </row>
    <row r="977">
      <c r="A977" t="n">
        <v>2021</v>
      </c>
      <c r="B977" t="n">
        <v>8</v>
      </c>
      <c r="C977" t="inlineStr">
        <is>
          <t>303XJ</t>
        </is>
      </c>
      <c r="D977" t="n">
        <v>254</v>
      </c>
      <c r="E977" t="inlineStr">
        <is>
          <t>طقم سخان بلونايل ذو 4 اطقم</t>
        </is>
      </c>
      <c r="F977" t="inlineStr">
        <is>
          <t>FMDAHI40000000</t>
        </is>
      </c>
      <c r="G977" t="n">
        <v>188.79</v>
      </c>
      <c r="H977" t="n">
        <v>217.21</v>
      </c>
      <c r="I977" t="n">
        <v>212.2</v>
      </c>
      <c r="J977" t="n">
        <v>88</v>
      </c>
      <c r="K977" t="n">
        <v>164</v>
      </c>
      <c r="L977" t="n">
        <v>101</v>
      </c>
      <c r="M977" t="n">
        <v>143</v>
      </c>
      <c r="N977" t="n">
        <v>11</v>
      </c>
      <c r="O977" t="n">
        <v>6</v>
      </c>
      <c r="P977" t="n">
        <v>10</v>
      </c>
      <c r="W977" t="n">
        <v>26</v>
      </c>
      <c r="X977" t="n">
        <v>3206</v>
      </c>
      <c r="Y977" t="n">
        <v>0.02</v>
      </c>
      <c r="Z977" t="n">
        <v>2</v>
      </c>
      <c r="AA977" t="n">
        <v>16</v>
      </c>
    </row>
    <row r="978">
      <c r="A978" t="n">
        <v>2021</v>
      </c>
      <c r="B978" t="n">
        <v>8</v>
      </c>
      <c r="C978" t="inlineStr">
        <is>
          <t>303XJ</t>
        </is>
      </c>
      <c r="D978" t="n">
        <v>94</v>
      </c>
      <c r="E978" t="inlineStr">
        <is>
          <t>فوم تغليف حله فيكتوريا CDAWP6039</t>
        </is>
      </c>
      <c r="F978" t="inlineStr">
        <is>
          <t>FMDAIIF1000000</t>
        </is>
      </c>
      <c r="G978" t="n">
        <v>17.67</v>
      </c>
      <c r="H978" t="n">
        <v>20.33</v>
      </c>
      <c r="I978" t="n">
        <v>18.1</v>
      </c>
      <c r="J978" t="n">
        <v>74</v>
      </c>
      <c r="K978" t="n">
        <v>97</v>
      </c>
      <c r="L978" t="n">
        <v>58</v>
      </c>
      <c r="M978" t="n">
        <v>126</v>
      </c>
      <c r="N978" t="n">
        <v>19</v>
      </c>
      <c r="O978" t="n">
        <v>13</v>
      </c>
      <c r="P978" t="n">
        <v>26</v>
      </c>
      <c r="W978" t="n">
        <v>58</v>
      </c>
      <c r="X978" t="n">
        <v>1594</v>
      </c>
      <c r="Y978" t="n">
        <v>0.015</v>
      </c>
      <c r="Z978" t="n">
        <v>2</v>
      </c>
      <c r="AA978" t="n">
        <v>16</v>
      </c>
    </row>
    <row r="979">
      <c r="A979" t="n">
        <v>2021</v>
      </c>
      <c r="B979" t="n">
        <v>8</v>
      </c>
      <c r="C979" t="inlineStr">
        <is>
          <t>303XJ</t>
        </is>
      </c>
      <c r="D979" t="n">
        <v>93</v>
      </c>
      <c r="E979" t="inlineStr">
        <is>
          <t>فوم حمايه لوحه التحكم فيكتوريا CDAWP6090</t>
        </is>
      </c>
      <c r="F979" t="inlineStr">
        <is>
          <t>FMDAIIF2000000</t>
        </is>
      </c>
      <c r="G979" t="n">
        <v>54.87</v>
      </c>
      <c r="H979" t="n">
        <v>63.13</v>
      </c>
      <c r="I979" t="n">
        <v>61.3</v>
      </c>
      <c r="J979" t="n">
        <v>74</v>
      </c>
      <c r="K979" t="n">
        <v>97</v>
      </c>
      <c r="L979" t="n">
        <v>58</v>
      </c>
      <c r="M979" t="n">
        <v>126</v>
      </c>
      <c r="N979" t="n">
        <v>18</v>
      </c>
      <c r="O979" t="n">
        <v>16</v>
      </c>
      <c r="P979" t="n">
        <v>9</v>
      </c>
      <c r="W979" t="n">
        <v>43</v>
      </c>
      <c r="X979" t="n">
        <v>2095</v>
      </c>
      <c r="Y979" t="n">
        <v>0.015</v>
      </c>
      <c r="Z979" t="n">
        <v>2</v>
      </c>
      <c r="AA979" t="n">
        <v>16</v>
      </c>
    </row>
    <row r="980">
      <c r="A980" t="n">
        <v>2021</v>
      </c>
      <c r="B980" t="n">
        <v>8</v>
      </c>
      <c r="C980" t="inlineStr">
        <is>
          <t>303XJ</t>
        </is>
      </c>
      <c r="D980" t="n">
        <v>124</v>
      </c>
      <c r="E980" t="inlineStr">
        <is>
          <t>فوم وسط  سخان فرنساوي</t>
        </is>
      </c>
      <c r="F980" t="inlineStr">
        <is>
          <t>FMENCI10000000</t>
        </is>
      </c>
      <c r="G980" t="n">
        <v>17.391</v>
      </c>
      <c r="H980" t="n">
        <v>20.009</v>
      </c>
      <c r="I980" t="n">
        <v>19.4</v>
      </c>
      <c r="J980" t="n">
        <v>126</v>
      </c>
      <c r="K980" t="n">
        <v>114</v>
      </c>
      <c r="L980" t="n">
        <v>136</v>
      </c>
      <c r="M980" t="n">
        <v>106</v>
      </c>
      <c r="O980" t="n">
        <v>15</v>
      </c>
      <c r="P980" t="n">
        <v>10</v>
      </c>
      <c r="W980" t="n">
        <v>25</v>
      </c>
      <c r="X980" t="n">
        <v>25</v>
      </c>
      <c r="Y980" t="n">
        <v>0.02</v>
      </c>
      <c r="Z980" t="n">
        <v>1</v>
      </c>
      <c r="AA980" t="n">
        <v>16</v>
      </c>
    </row>
    <row r="981">
      <c r="A981" t="n">
        <v>2021</v>
      </c>
      <c r="B981" t="n">
        <v>8</v>
      </c>
      <c r="C981" t="inlineStr">
        <is>
          <t>303XJ</t>
        </is>
      </c>
      <c r="D981" t="n">
        <v>92</v>
      </c>
      <c r="E981" t="inlineStr">
        <is>
          <t>قاعده غساله فوم 4.3 سم PDAWP6058</t>
        </is>
      </c>
      <c r="F981" t="inlineStr">
        <is>
          <t>FMDAIIW0000000</t>
        </is>
      </c>
      <c r="G981" t="n">
        <v>335.73</v>
      </c>
      <c r="H981" t="n">
        <v>386.27</v>
      </c>
      <c r="I981" t="n">
        <v>374.5</v>
      </c>
      <c r="J981" t="n">
        <v>74</v>
      </c>
      <c r="K981" t="n">
        <v>97</v>
      </c>
      <c r="L981" t="n">
        <v>58</v>
      </c>
      <c r="M981" t="n">
        <v>126</v>
      </c>
      <c r="N981" t="n">
        <v>13</v>
      </c>
      <c r="O981" t="n">
        <v>9</v>
      </c>
      <c r="P981" t="n">
        <v>10</v>
      </c>
      <c r="W981" t="n">
        <v>32</v>
      </c>
      <c r="X981" t="n">
        <v>1480</v>
      </c>
      <c r="Y981" t="n">
        <v>0.015</v>
      </c>
      <c r="Z981" t="n">
        <v>2</v>
      </c>
      <c r="AA981" t="n">
        <v>16</v>
      </c>
    </row>
    <row r="982">
      <c r="A982" t="n">
        <v>2021</v>
      </c>
      <c r="B982" t="n">
        <v>8</v>
      </c>
      <c r="C982" t="inlineStr">
        <is>
          <t>303XJ</t>
        </is>
      </c>
      <c r="D982" t="n">
        <v>557</v>
      </c>
      <c r="F982" t="inlineStr">
        <is>
          <t>FMLGEI65UM7302</t>
        </is>
      </c>
      <c r="G982" t="n">
        <v>171.262</v>
      </c>
      <c r="H982" t="n">
        <v>194.922</v>
      </c>
      <c r="I982" t="n">
        <v>196.7</v>
      </c>
      <c r="J982" t="n">
        <v>20</v>
      </c>
      <c r="K982" t="n">
        <v>180</v>
      </c>
      <c r="L982" t="n">
        <v>26</v>
      </c>
      <c r="M982" t="n">
        <v>143</v>
      </c>
      <c r="N982" t="n">
        <v>6</v>
      </c>
      <c r="O982" t="n">
        <v>7</v>
      </c>
      <c r="P982" t="n">
        <v>7</v>
      </c>
      <c r="W982" t="n">
        <v>19</v>
      </c>
      <c r="X982" t="n">
        <v>259</v>
      </c>
      <c r="Y982" t="n">
        <v>0.015</v>
      </c>
      <c r="Z982" t="n">
        <v>0</v>
      </c>
      <c r="AA982" t="n">
        <v>16</v>
      </c>
    </row>
    <row r="983">
      <c r="A983" t="n">
        <v>2021</v>
      </c>
      <c r="B983" t="n">
        <v>8</v>
      </c>
      <c r="C983" t="inlineStr">
        <is>
          <t>401xs</t>
        </is>
      </c>
      <c r="D983" t="n">
        <v>661</v>
      </c>
      <c r="E983" t="inlineStr">
        <is>
          <t xml:space="preserve"> MFZ67207201 75UP77Side</t>
        </is>
      </c>
      <c r="F983" t="inlineStr">
        <is>
          <t>FMLGEI475UP770</t>
        </is>
      </c>
      <c r="G983" t="n">
        <v>129.858</v>
      </c>
      <c r="H983" t="n">
        <v>147.798</v>
      </c>
      <c r="J983" t="n">
        <v>20</v>
      </c>
      <c r="K983" t="n">
        <v>180</v>
      </c>
      <c r="X983" t="n">
        <v>324</v>
      </c>
      <c r="Y983" t="n">
        <v>0.015</v>
      </c>
      <c r="Z983" t="n">
        <v>2</v>
      </c>
      <c r="AA983" t="n">
        <v>16</v>
      </c>
    </row>
    <row r="984">
      <c r="A984" t="n">
        <v>2021</v>
      </c>
      <c r="B984" t="n">
        <v>8</v>
      </c>
      <c r="C984" t="inlineStr">
        <is>
          <t>401xs</t>
        </is>
      </c>
      <c r="D984" t="n">
        <v>556</v>
      </c>
      <c r="E984" t="inlineStr">
        <is>
          <t>LG 65 UM 73 top&amp;bottom</t>
        </is>
      </c>
      <c r="F984" t="inlineStr">
        <is>
          <t>FMLGEI65UM7301</t>
        </is>
      </c>
      <c r="G984" t="n">
        <v>1003.106</v>
      </c>
      <c r="H984" t="n">
        <v>1141.686</v>
      </c>
      <c r="I984" t="n">
        <v>1102</v>
      </c>
      <c r="J984" t="n">
        <v>20</v>
      </c>
      <c r="K984" t="n">
        <v>180</v>
      </c>
      <c r="L984" t="n">
        <v>20</v>
      </c>
      <c r="M984" t="n">
        <v>180</v>
      </c>
      <c r="N984" t="n">
        <v>2</v>
      </c>
      <c r="O984" t="n">
        <v>1</v>
      </c>
      <c r="P984" t="n">
        <v>1</v>
      </c>
      <c r="W984" t="n">
        <v>4</v>
      </c>
      <c r="X984" t="n">
        <v>652</v>
      </c>
      <c r="Y984" t="n">
        <v>0.015</v>
      </c>
      <c r="Z984" t="n">
        <v>1</v>
      </c>
      <c r="AA984" t="n">
        <v>16</v>
      </c>
    </row>
    <row r="985">
      <c r="A985" t="n">
        <v>2021</v>
      </c>
      <c r="B985" t="n">
        <v>8</v>
      </c>
      <c r="C985" t="inlineStr">
        <is>
          <t>401xs</t>
        </is>
      </c>
      <c r="D985" t="n">
        <v>437</v>
      </c>
      <c r="E985" t="inlineStr">
        <is>
          <t xml:space="preserve">LG32LM55/LM63 </t>
        </is>
      </c>
      <c r="F985" t="inlineStr">
        <is>
          <t>FMLGEI32LM5563</t>
        </is>
      </c>
      <c r="G985" t="n">
        <v>158.088</v>
      </c>
      <c r="H985" t="n">
        <v>179.928</v>
      </c>
      <c r="I985" t="n">
        <v>178.9</v>
      </c>
      <c r="J985" t="n">
        <v>120</v>
      </c>
      <c r="K985" t="n">
        <v>120</v>
      </c>
      <c r="L985" t="n">
        <v>123</v>
      </c>
      <c r="M985" t="n">
        <v>117</v>
      </c>
      <c r="N985" t="n">
        <v>3</v>
      </c>
      <c r="O985" t="n">
        <v>7</v>
      </c>
      <c r="P985" t="n">
        <v>3</v>
      </c>
      <c r="Q985" t="n">
        <v>4</v>
      </c>
      <c r="W985" t="n">
        <v>16</v>
      </c>
      <c r="X985" t="n">
        <v>1016</v>
      </c>
      <c r="Y985" t="n">
        <v>0.015</v>
      </c>
      <c r="Z985" t="n">
        <v>1</v>
      </c>
      <c r="AA985" t="n">
        <v>16</v>
      </c>
    </row>
    <row r="986">
      <c r="A986" t="n">
        <v>2021</v>
      </c>
      <c r="B986" t="n">
        <v>8</v>
      </c>
      <c r="C986" t="inlineStr">
        <is>
          <t>401xs</t>
        </is>
      </c>
      <c r="D986" t="n">
        <v>438</v>
      </c>
      <c r="E986" t="inlineStr">
        <is>
          <t xml:space="preserve">LG43LM63/UM73 </t>
        </is>
      </c>
      <c r="F986" t="inlineStr">
        <is>
          <t>FMLGEI43LM6373</t>
        </is>
      </c>
      <c r="G986" t="n">
        <v>315.235</v>
      </c>
      <c r="H986" t="n">
        <v>358.785</v>
      </c>
      <c r="I986" t="n">
        <v>340.1</v>
      </c>
      <c r="J986" t="n">
        <v>67</v>
      </c>
      <c r="K986" t="n">
        <v>161</v>
      </c>
      <c r="L986" t="n">
        <v>88</v>
      </c>
      <c r="M986" t="n">
        <v>123</v>
      </c>
      <c r="N986" t="n">
        <v>4</v>
      </c>
      <c r="O986" t="n">
        <v>3</v>
      </c>
      <c r="P986" t="n">
        <v>3</v>
      </c>
      <c r="W986" t="n">
        <v>10</v>
      </c>
      <c r="X986" t="n">
        <v>1006</v>
      </c>
      <c r="Y986" t="n">
        <v>0.015</v>
      </c>
      <c r="Z986" t="n">
        <v>1</v>
      </c>
      <c r="AA986" t="n">
        <v>16</v>
      </c>
    </row>
    <row r="987">
      <c r="A987" t="n">
        <v>2021</v>
      </c>
      <c r="B987" t="n">
        <v>8</v>
      </c>
      <c r="C987" t="inlineStr">
        <is>
          <t>401xs</t>
        </is>
      </c>
      <c r="D987" t="n">
        <v>669</v>
      </c>
      <c r="E987" t="inlineStr">
        <is>
          <t>LG65UP77_TB</t>
        </is>
      </c>
      <c r="F987" t="inlineStr">
        <is>
          <t>FMLGEI065UP770</t>
        </is>
      </c>
      <c r="G987" t="n">
        <v>897.7140000000001</v>
      </c>
      <c r="H987" t="n">
        <v>1021.734</v>
      </c>
      <c r="I987" t="n">
        <v>991</v>
      </c>
      <c r="J987" t="n">
        <v>40</v>
      </c>
      <c r="K987" t="n">
        <v>180</v>
      </c>
      <c r="L987" t="n">
        <v>45</v>
      </c>
      <c r="M987" t="n">
        <v>159</v>
      </c>
      <c r="N987" t="n">
        <v>5</v>
      </c>
      <c r="O987" t="n">
        <v>5</v>
      </c>
      <c r="P987" t="n">
        <v>5</v>
      </c>
      <c r="U987" t="n">
        <v>2</v>
      </c>
      <c r="W987" t="n">
        <v>16</v>
      </c>
      <c r="X987" t="n">
        <v>664</v>
      </c>
      <c r="Y987" t="n">
        <v>0.015</v>
      </c>
      <c r="Z987" t="n">
        <v>1</v>
      </c>
      <c r="AA987" t="n">
        <v>16</v>
      </c>
    </row>
    <row r="988">
      <c r="A988" t="n">
        <v>2021</v>
      </c>
      <c r="B988" t="n">
        <v>8</v>
      </c>
      <c r="C988" t="inlineStr">
        <is>
          <t>401xs</t>
        </is>
      </c>
      <c r="D988" t="n">
        <v>673</v>
      </c>
      <c r="E988" t="inlineStr">
        <is>
          <t>LG65UP81-side</t>
        </is>
      </c>
      <c r="F988" t="inlineStr">
        <is>
          <t>FMLGEI365UP810</t>
        </is>
      </c>
      <c r="G988" t="n">
        <v>57.9656</v>
      </c>
      <c r="H988" t="n">
        <v>65.9736</v>
      </c>
      <c r="I988" t="n">
        <v>62.5</v>
      </c>
      <c r="J988" t="n">
        <v>18</v>
      </c>
      <c r="K988" t="n">
        <v>200</v>
      </c>
      <c r="L988" t="n">
        <v>22</v>
      </c>
      <c r="M988" t="n">
        <v>166</v>
      </c>
      <c r="N988" t="n">
        <v>2</v>
      </c>
      <c r="O988" t="n">
        <v>3</v>
      </c>
      <c r="P988" t="n">
        <v>4</v>
      </c>
      <c r="W988" t="n">
        <v>8</v>
      </c>
      <c r="X988" t="n">
        <v>608</v>
      </c>
      <c r="Y988" t="n">
        <v>0.015</v>
      </c>
      <c r="Z988" t="n">
        <v>1</v>
      </c>
      <c r="AA988" t="n">
        <v>16</v>
      </c>
    </row>
    <row r="989">
      <c r="A989" t="n">
        <v>2021</v>
      </c>
      <c r="B989" t="n">
        <v>8</v>
      </c>
      <c r="C989" t="inlineStr">
        <is>
          <t>401xs</t>
        </is>
      </c>
      <c r="D989" t="n">
        <v>667</v>
      </c>
      <c r="E989" t="inlineStr">
        <is>
          <t>LG65UP81-top&amp;bootom</t>
        </is>
      </c>
      <c r="F989" t="inlineStr">
        <is>
          <t>FMLGEI065UP810</t>
        </is>
      </c>
      <c r="G989" t="n">
        <v>1462.314</v>
      </c>
      <c r="H989" t="n">
        <v>1664.334</v>
      </c>
      <c r="I989" t="n">
        <v>1726</v>
      </c>
      <c r="J989" t="n">
        <v>18</v>
      </c>
      <c r="K989" t="n">
        <v>200</v>
      </c>
      <c r="L989" t="n">
        <v>22</v>
      </c>
      <c r="M989" t="n">
        <v>166</v>
      </c>
      <c r="N989" t="n">
        <v>1</v>
      </c>
      <c r="O989" t="n">
        <v>1</v>
      </c>
      <c r="P989" t="n">
        <v>2</v>
      </c>
      <c r="W989" t="n">
        <v>4</v>
      </c>
      <c r="X989" t="n">
        <v>604</v>
      </c>
      <c r="Y989" t="n">
        <v>0.015</v>
      </c>
      <c r="Z989" t="n">
        <v>1</v>
      </c>
      <c r="AA989" t="n">
        <v>16</v>
      </c>
    </row>
    <row r="990">
      <c r="A990" t="n">
        <v>2021</v>
      </c>
      <c r="B990" t="n">
        <v>8</v>
      </c>
      <c r="C990" t="inlineStr">
        <is>
          <t>401xs</t>
        </is>
      </c>
      <c r="D990" t="n">
        <v>122</v>
      </c>
      <c r="E990" t="inlineStr">
        <is>
          <t>LgWashing Mashine Base</t>
        </is>
      </c>
      <c r="F990" t="inlineStr">
        <is>
          <t>FMLGEI1000000</t>
        </is>
      </c>
      <c r="G990" t="n">
        <v>267.4</v>
      </c>
      <c r="H990" t="n">
        <v>292.6</v>
      </c>
      <c r="I990" t="n">
        <v>267.6</v>
      </c>
      <c r="J990" t="n">
        <v>63</v>
      </c>
      <c r="K990" t="n">
        <v>115</v>
      </c>
      <c r="L990" t="n">
        <v>64</v>
      </c>
      <c r="M990" t="n">
        <v>113</v>
      </c>
      <c r="N990" t="n">
        <v>30</v>
      </c>
      <c r="O990" t="n">
        <v>15</v>
      </c>
      <c r="P990" t="n">
        <v>16</v>
      </c>
      <c r="Q990" t="n">
        <v>7</v>
      </c>
      <c r="U990" t="n">
        <v>2</v>
      </c>
      <c r="W990" t="n">
        <v>70</v>
      </c>
      <c r="X990" t="n">
        <v>3370</v>
      </c>
      <c r="Y990" t="n">
        <v>0.015</v>
      </c>
      <c r="Z990" t="n">
        <v>5</v>
      </c>
      <c r="AA990" t="n">
        <v>22</v>
      </c>
    </row>
    <row r="991">
      <c r="A991" t="n">
        <v>2021</v>
      </c>
      <c r="B991" t="n">
        <v>8</v>
      </c>
      <c r="C991" t="inlineStr">
        <is>
          <t>401xs</t>
        </is>
      </c>
      <c r="D991" t="n">
        <v>674</v>
      </c>
      <c r="E991" t="inlineStr">
        <is>
          <t>LgWashing Mashine Base (VIVACHE)</t>
        </is>
      </c>
      <c r="F991" t="inlineStr">
        <is>
          <t>FMLGEI10000000</t>
        </is>
      </c>
      <c r="G991" t="n">
        <v>240.896</v>
      </c>
      <c r="H991" t="n">
        <v>274.176</v>
      </c>
      <c r="I991" t="n">
        <v>274.4</v>
      </c>
      <c r="J991" t="n">
        <v>40</v>
      </c>
      <c r="K991" t="n">
        <v>180</v>
      </c>
      <c r="L991" t="n">
        <v>65</v>
      </c>
      <c r="M991" t="n">
        <v>111</v>
      </c>
      <c r="N991" t="n">
        <v>10</v>
      </c>
      <c r="O991" t="n">
        <v>12</v>
      </c>
      <c r="P991" t="n">
        <v>10</v>
      </c>
      <c r="W991" t="n">
        <v>32</v>
      </c>
      <c r="X991" t="n">
        <v>3177</v>
      </c>
      <c r="Y991" t="n">
        <v>0.015</v>
      </c>
      <c r="Z991" t="n">
        <v>6</v>
      </c>
      <c r="AA991" t="n">
        <v>22</v>
      </c>
    </row>
    <row r="992">
      <c r="A992" t="n">
        <v>2021</v>
      </c>
      <c r="B992" t="n">
        <v>8</v>
      </c>
      <c r="C992" t="inlineStr">
        <is>
          <t>401xs</t>
        </is>
      </c>
      <c r="D992" t="n">
        <v>660</v>
      </c>
      <c r="E992" t="inlineStr">
        <is>
          <t>MFZ67207201 75UP77 TOP-BOTTOM</t>
        </is>
      </c>
      <c r="F992" t="inlineStr">
        <is>
          <t>FMLGEI075UP770</t>
        </is>
      </c>
      <c r="G992" t="n">
        <v>1190.365</v>
      </c>
      <c r="H992" t="n">
        <v>1354.815</v>
      </c>
      <c r="J992" t="n">
        <v>20</v>
      </c>
      <c r="K992" t="n">
        <v>180</v>
      </c>
      <c r="X992" t="n">
        <v>324</v>
      </c>
      <c r="Y992" t="n">
        <v>0.015</v>
      </c>
      <c r="Z992" t="n">
        <v>2</v>
      </c>
      <c r="AA992" t="n">
        <v>16</v>
      </c>
    </row>
    <row r="993">
      <c r="A993" t="n">
        <v>2021</v>
      </c>
      <c r="B993" t="n">
        <v>8</v>
      </c>
      <c r="C993" t="inlineStr">
        <is>
          <t>401xs</t>
        </is>
      </c>
      <c r="D993" t="n">
        <v>625</v>
      </c>
      <c r="E993" t="inlineStr">
        <is>
          <t>جزء وسط غساله 10 كيلو فوق اتوماتيك 16338000004075</t>
        </is>
      </c>
      <c r="F993" t="inlineStr">
        <is>
          <t>FMCFII61004075</t>
        </is>
      </c>
      <c r="G993" t="n">
        <v>129.01</v>
      </c>
      <c r="H993" t="n">
        <v>150.99</v>
      </c>
      <c r="I993" t="n">
        <v>128.5</v>
      </c>
      <c r="J993" t="n">
        <v>18</v>
      </c>
      <c r="K993" t="n">
        <v>200</v>
      </c>
      <c r="L993" t="n">
        <v>25</v>
      </c>
      <c r="M993" t="n">
        <v>149</v>
      </c>
      <c r="N993" t="n">
        <v>4</v>
      </c>
      <c r="O993" t="n">
        <v>2</v>
      </c>
      <c r="P993" t="n">
        <v>6</v>
      </c>
      <c r="W993" t="n">
        <v>12</v>
      </c>
      <c r="X993" t="n">
        <v>837</v>
      </c>
      <c r="Y993" t="n">
        <v>0.015</v>
      </c>
      <c r="Z993" t="n">
        <v>2</v>
      </c>
      <c r="AA993" t="n">
        <v>25</v>
      </c>
    </row>
    <row r="994">
      <c r="A994" t="n">
        <v>2021</v>
      </c>
      <c r="B994" t="n">
        <v>8</v>
      </c>
      <c r="C994" t="inlineStr">
        <is>
          <t>401xs</t>
        </is>
      </c>
      <c r="D994" t="n">
        <v>629</v>
      </c>
      <c r="E994" t="inlineStr">
        <is>
          <t>جزء وسط غساله 12 كيلو فوق اتوماتيك 16338000004078</t>
        </is>
      </c>
      <c r="F994" t="inlineStr">
        <is>
          <t>FMCFII61204078</t>
        </is>
      </c>
      <c r="G994" t="n">
        <v>203.983</v>
      </c>
      <c r="H994" t="n">
        <v>238.017</v>
      </c>
      <c r="I994" t="n">
        <v>218.9</v>
      </c>
      <c r="J994" t="n">
        <v>18</v>
      </c>
      <c r="K994" t="n">
        <v>200</v>
      </c>
      <c r="L994" t="n">
        <v>25</v>
      </c>
      <c r="M994" t="n">
        <v>144</v>
      </c>
      <c r="N994" t="n">
        <v>5</v>
      </c>
      <c r="O994" t="n">
        <v>3</v>
      </c>
      <c r="P994" t="n">
        <v>6</v>
      </c>
      <c r="W994" t="n">
        <v>14</v>
      </c>
      <c r="X994" t="n">
        <v>1229</v>
      </c>
      <c r="Y994" t="n">
        <v>0.015</v>
      </c>
      <c r="Z994" t="n">
        <v>2</v>
      </c>
      <c r="AA994" t="n">
        <v>25</v>
      </c>
    </row>
    <row r="995">
      <c r="A995" t="n">
        <v>2021</v>
      </c>
      <c r="B995" t="n">
        <v>8</v>
      </c>
      <c r="C995" t="inlineStr">
        <is>
          <t>401xs</t>
        </is>
      </c>
      <c r="D995" t="n">
        <v>626</v>
      </c>
      <c r="E995" t="inlineStr">
        <is>
          <t>زوايا غساله 10 كيلو فوق اتوماتيك 16338000004073</t>
        </is>
      </c>
      <c r="F995" t="inlineStr">
        <is>
          <t>FMCFII21004073</t>
        </is>
      </c>
      <c r="G995" t="n">
        <v>254.058</v>
      </c>
      <c r="H995" t="n">
        <v>297.942</v>
      </c>
      <c r="I995" t="n">
        <v>270.6</v>
      </c>
      <c r="J995" t="n">
        <v>18</v>
      </c>
      <c r="K995" t="n">
        <v>200</v>
      </c>
      <c r="L995" t="n">
        <v>25</v>
      </c>
      <c r="M995" t="n">
        <v>149</v>
      </c>
      <c r="N995" t="n">
        <v>6</v>
      </c>
      <c r="O995" t="n">
        <v>6</v>
      </c>
      <c r="P995" t="n">
        <v>16</v>
      </c>
      <c r="W995" t="n">
        <v>28</v>
      </c>
      <c r="X995" t="n">
        <v>1198</v>
      </c>
      <c r="Y995" t="n">
        <v>0.015</v>
      </c>
      <c r="Z995" t="n">
        <v>2</v>
      </c>
      <c r="AA995" t="n">
        <v>25</v>
      </c>
    </row>
    <row r="996">
      <c r="A996" t="n">
        <v>2021</v>
      </c>
      <c r="B996" t="n">
        <v>8</v>
      </c>
      <c r="C996" t="inlineStr">
        <is>
          <t>401xs</t>
        </is>
      </c>
      <c r="D996" t="n">
        <v>630</v>
      </c>
      <c r="E996" t="inlineStr">
        <is>
          <t>زوايا غساله 12 كيلو فوق اتوماتيك 16338000004069</t>
        </is>
      </c>
      <c r="F996" t="inlineStr">
        <is>
          <t>FMCFII21204069</t>
        </is>
      </c>
      <c r="G996" t="n">
        <v>197.843</v>
      </c>
      <c r="H996" t="n">
        <v>230.157</v>
      </c>
      <c r="I996" t="n">
        <v>209</v>
      </c>
      <c r="J996" t="n">
        <v>18</v>
      </c>
      <c r="K996" t="n">
        <v>200</v>
      </c>
      <c r="L996" t="n">
        <v>25</v>
      </c>
      <c r="M996" t="n">
        <v>144</v>
      </c>
      <c r="N996" t="n">
        <v>6</v>
      </c>
      <c r="O996" t="n">
        <v>4</v>
      </c>
      <c r="P996" t="n">
        <v>6</v>
      </c>
      <c r="W996" t="n">
        <v>16</v>
      </c>
      <c r="X996" t="n">
        <v>1231</v>
      </c>
      <c r="Y996" t="n">
        <v>0.015</v>
      </c>
      <c r="Z996" t="n">
        <v>2</v>
      </c>
      <c r="AA996" t="n">
        <v>25</v>
      </c>
    </row>
    <row r="997">
      <c r="A997" t="n">
        <v>2021</v>
      </c>
      <c r="B997" t="n">
        <v>8</v>
      </c>
      <c r="C997" t="inlineStr">
        <is>
          <t>401xs</t>
        </is>
      </c>
      <c r="D997" t="n">
        <v>280</v>
      </c>
      <c r="E997" t="inlineStr">
        <is>
          <t>صندوق سمك 10بنى سويف</t>
        </is>
      </c>
      <c r="F997" t="inlineStr">
        <is>
          <t>FM000B10000000</t>
        </is>
      </c>
      <c r="G997" t="n">
        <v>300.39</v>
      </c>
      <c r="H997" t="n">
        <v>345.61</v>
      </c>
      <c r="I997" t="n">
        <v>363.8</v>
      </c>
      <c r="J997" t="n">
        <v>105</v>
      </c>
      <c r="K997" t="n">
        <v>103</v>
      </c>
      <c r="L997" t="n">
        <v>107</v>
      </c>
      <c r="M997" t="n">
        <v>101</v>
      </c>
      <c r="N997" t="n">
        <v>4</v>
      </c>
      <c r="O997" t="n">
        <v>5</v>
      </c>
      <c r="P997" t="n">
        <v>6</v>
      </c>
      <c r="W997" t="n">
        <v>15</v>
      </c>
      <c r="X997" t="n">
        <v>1310</v>
      </c>
      <c r="Y997" t="n">
        <v>0.015</v>
      </c>
      <c r="Z997" t="n">
        <v>1</v>
      </c>
      <c r="AA997" t="n">
        <v>16</v>
      </c>
    </row>
    <row r="998">
      <c r="A998" t="n">
        <v>2021</v>
      </c>
      <c r="B998" t="n">
        <v>8</v>
      </c>
      <c r="C998" t="inlineStr">
        <is>
          <t>401xs</t>
        </is>
      </c>
      <c r="D998" t="n">
        <v>273</v>
      </c>
      <c r="E998" t="inlineStr">
        <is>
          <t>صندوق سمك 25 ك بني سويف</t>
        </is>
      </c>
      <c r="F998" t="inlineStr">
        <is>
          <t>FM000B25000000</t>
        </is>
      </c>
      <c r="G998" t="n">
        <v>524.52</v>
      </c>
      <c r="H998" t="n">
        <v>603.48</v>
      </c>
      <c r="I998" t="n">
        <v>585.3</v>
      </c>
      <c r="J998" t="n">
        <v>93</v>
      </c>
      <c r="K998" t="n">
        <v>116</v>
      </c>
      <c r="L998" t="n">
        <v>83</v>
      </c>
      <c r="M998" t="n">
        <v>130</v>
      </c>
      <c r="N998" t="n">
        <v>14</v>
      </c>
      <c r="O998" t="n">
        <v>11</v>
      </c>
      <c r="P998" t="n">
        <v>12</v>
      </c>
      <c r="Q998" t="n">
        <v>5</v>
      </c>
      <c r="R998" t="n">
        <v>7</v>
      </c>
      <c r="U998" t="n">
        <v>1</v>
      </c>
      <c r="W998" t="n">
        <v>48</v>
      </c>
      <c r="X998" t="n">
        <v>3546</v>
      </c>
      <c r="Y998" t="n">
        <v>0.015</v>
      </c>
      <c r="Z998" t="n">
        <v>2</v>
      </c>
      <c r="AA998" t="n">
        <v>16</v>
      </c>
    </row>
    <row r="999">
      <c r="A999" t="n">
        <v>2021</v>
      </c>
      <c r="B999" t="n">
        <v>8</v>
      </c>
      <c r="C999" t="inlineStr">
        <is>
          <t>401xs</t>
        </is>
      </c>
      <c r="D999" t="n">
        <v>253</v>
      </c>
      <c r="E999" t="inlineStr">
        <is>
          <t>طقم سخان بلونايل ذو 3 اطقم</t>
        </is>
      </c>
      <c r="F999" t="inlineStr">
        <is>
          <t>FMDAHI40000000</t>
        </is>
      </c>
      <c r="G999" t="n">
        <v>188.79</v>
      </c>
      <c r="H999" t="n">
        <v>217.21</v>
      </c>
      <c r="I999" t="n">
        <v>198.5</v>
      </c>
      <c r="J999" t="n">
        <v>121</v>
      </c>
      <c r="K999" t="n">
        <v>89</v>
      </c>
      <c r="L999" t="n">
        <v>100</v>
      </c>
      <c r="M999" t="n">
        <v>111</v>
      </c>
      <c r="N999" t="n">
        <v>12</v>
      </c>
      <c r="O999" t="n">
        <v>16</v>
      </c>
      <c r="P999" t="n">
        <v>11</v>
      </c>
      <c r="Q999" t="n">
        <v>1</v>
      </c>
      <c r="W999" t="n">
        <v>40</v>
      </c>
      <c r="X999" t="n">
        <v>4090</v>
      </c>
      <c r="Y999" t="n">
        <v>0.015</v>
      </c>
      <c r="Z999" t="n">
        <v>2</v>
      </c>
      <c r="AA999" t="n">
        <v>16</v>
      </c>
    </row>
    <row r="1000">
      <c r="A1000" t="n">
        <v>2021</v>
      </c>
      <c r="B1000" t="n">
        <v>8</v>
      </c>
      <c r="C1000" t="inlineStr">
        <is>
          <t>401xs</t>
        </is>
      </c>
      <c r="D1000" t="n">
        <v>254</v>
      </c>
      <c r="E1000" t="inlineStr">
        <is>
          <t>طقم سخان بلونايل ذو 4 اطقم</t>
        </is>
      </c>
      <c r="F1000" t="inlineStr">
        <is>
          <t>FMDAHI40000000</t>
        </is>
      </c>
      <c r="G1000" t="n">
        <v>188.79</v>
      </c>
      <c r="H1000" t="n">
        <v>217.21</v>
      </c>
      <c r="I1000" t="n">
        <v>202</v>
      </c>
      <c r="J1000" t="n">
        <v>88</v>
      </c>
      <c r="K1000" t="n">
        <v>164</v>
      </c>
      <c r="L1000" t="n">
        <v>104</v>
      </c>
      <c r="M1000" t="n">
        <v>138</v>
      </c>
      <c r="N1000" t="n">
        <v>9</v>
      </c>
      <c r="O1000" t="n">
        <v>4</v>
      </c>
      <c r="P1000" t="n">
        <v>10</v>
      </c>
      <c r="W1000" t="n">
        <v>22</v>
      </c>
      <c r="X1000" t="n">
        <v>1942</v>
      </c>
      <c r="Y1000" t="n">
        <v>0.02</v>
      </c>
      <c r="Z1000" t="n">
        <v>2</v>
      </c>
      <c r="AA1000" t="n">
        <v>16</v>
      </c>
    </row>
    <row r="1001">
      <c r="A1001" t="n">
        <v>2021</v>
      </c>
      <c r="B1001" t="n">
        <v>8</v>
      </c>
      <c r="C1001" t="inlineStr">
        <is>
          <t>401xs</t>
        </is>
      </c>
      <c r="D1001" t="n">
        <v>451</v>
      </c>
      <c r="E1001" t="inlineStr">
        <is>
          <t>طقم سخان نبتون  ذو 3 اطقم -سفلي</t>
        </is>
      </c>
      <c r="F1001" t="inlineStr">
        <is>
          <t>FMEWFI1A176201</t>
        </is>
      </c>
      <c r="G1001" t="n">
        <v>251.1</v>
      </c>
      <c r="H1001" t="n">
        <v>288.9</v>
      </c>
      <c r="I1001" t="n">
        <v>251</v>
      </c>
      <c r="J1001" t="n">
        <v>120</v>
      </c>
      <c r="K1001" t="n">
        <v>90</v>
      </c>
      <c r="L1001" t="n">
        <v>104</v>
      </c>
      <c r="M1001" t="n">
        <v>104</v>
      </c>
      <c r="P1001" t="n">
        <v>4</v>
      </c>
      <c r="W1001" t="n">
        <v>4</v>
      </c>
      <c r="X1001" t="n">
        <v>980</v>
      </c>
      <c r="Y1001" t="n">
        <v>0.015</v>
      </c>
      <c r="Z1001" t="n">
        <v>1</v>
      </c>
      <c r="AA1001" t="n">
        <v>22</v>
      </c>
    </row>
    <row r="1002">
      <c r="A1002" t="n">
        <v>2021</v>
      </c>
      <c r="B1002" t="n">
        <v>8</v>
      </c>
      <c r="C1002" t="inlineStr">
        <is>
          <t>401xs</t>
        </is>
      </c>
      <c r="D1002" t="n">
        <v>453</v>
      </c>
      <c r="E1002" t="inlineStr">
        <is>
          <t>طقم سخان نبتون  ذو 4 اطقم -سفلي</t>
        </is>
      </c>
      <c r="F1002" t="inlineStr">
        <is>
          <t>FMEWFI7A176101</t>
        </is>
      </c>
      <c r="G1002" t="n">
        <v>251.1</v>
      </c>
      <c r="H1002" t="n">
        <v>288.9</v>
      </c>
      <c r="I1002" t="n">
        <v>244</v>
      </c>
      <c r="J1002" t="n">
        <v>96</v>
      </c>
      <c r="K1002" t="n">
        <v>150</v>
      </c>
      <c r="L1002" t="n">
        <v>86</v>
      </c>
      <c r="M1002" t="n">
        <v>168</v>
      </c>
      <c r="X1002" t="n">
        <v>160</v>
      </c>
      <c r="Y1002" t="n">
        <v>0.02</v>
      </c>
      <c r="Z1002" t="n">
        <v>2</v>
      </c>
      <c r="AA1002" t="n">
        <v>22</v>
      </c>
    </row>
    <row r="1003">
      <c r="A1003" t="n">
        <v>2021</v>
      </c>
      <c r="B1003" t="n">
        <v>8</v>
      </c>
      <c r="C1003" t="inlineStr">
        <is>
          <t>401xs</t>
        </is>
      </c>
      <c r="D1003" t="n">
        <v>450</v>
      </c>
      <c r="E1003" t="inlineStr">
        <is>
          <t>طقم سخان نبتون ذو 3 اطقم - علوي</t>
        </is>
      </c>
      <c r="F1003" t="inlineStr">
        <is>
          <t>FMEWFI7A176101</t>
        </is>
      </c>
      <c r="G1003" t="n">
        <v>162.75</v>
      </c>
      <c r="H1003" t="n">
        <v>187.25</v>
      </c>
      <c r="I1003" t="n">
        <v>188</v>
      </c>
      <c r="J1003" t="n">
        <v>120</v>
      </c>
      <c r="K1003" t="n">
        <v>90</v>
      </c>
      <c r="L1003" t="n">
        <v>104</v>
      </c>
      <c r="M1003" t="n">
        <v>104</v>
      </c>
      <c r="P1003" t="n">
        <v>4</v>
      </c>
      <c r="W1003" t="n">
        <v>4</v>
      </c>
      <c r="X1003" t="n">
        <v>974</v>
      </c>
      <c r="Y1003" t="n">
        <v>0.015</v>
      </c>
      <c r="Z1003" t="n">
        <v>1</v>
      </c>
      <c r="AA1003" t="n">
        <v>22</v>
      </c>
    </row>
    <row r="1004">
      <c r="A1004" t="n">
        <v>2021</v>
      </c>
      <c r="B1004" t="n">
        <v>8</v>
      </c>
      <c r="C1004" t="inlineStr">
        <is>
          <t>401xs</t>
        </is>
      </c>
      <c r="D1004" t="n">
        <v>452</v>
      </c>
      <c r="E1004" t="inlineStr">
        <is>
          <t>طقم سخان نبتون ذو 4 اطقم - علوي</t>
        </is>
      </c>
      <c r="F1004" t="inlineStr">
        <is>
          <t>FMEWFI1A176201</t>
        </is>
      </c>
      <c r="G1004" t="n">
        <v>162.75</v>
      </c>
      <c r="H1004" t="n">
        <v>187.25</v>
      </c>
      <c r="I1004" t="n">
        <v>170</v>
      </c>
      <c r="J1004" t="n">
        <v>96</v>
      </c>
      <c r="K1004" t="n">
        <v>150</v>
      </c>
      <c r="L1004" t="n">
        <v>86</v>
      </c>
      <c r="M1004" t="n">
        <v>168</v>
      </c>
      <c r="X1004" t="n">
        <v>160</v>
      </c>
      <c r="Y1004" t="n">
        <v>0.02</v>
      </c>
      <c r="Z1004" t="n">
        <v>2</v>
      </c>
      <c r="AA1004" t="n">
        <v>22</v>
      </c>
    </row>
    <row r="1005">
      <c r="A1005" t="n">
        <v>2021</v>
      </c>
      <c r="B1005" t="n">
        <v>8</v>
      </c>
      <c r="C1005" t="inlineStr">
        <is>
          <t>401xs</t>
        </is>
      </c>
      <c r="D1005" t="n">
        <v>93</v>
      </c>
      <c r="E1005" t="inlineStr">
        <is>
          <t>فوم حمايه لوحه التحكم فيكتوريا CDAWP6090</t>
        </is>
      </c>
      <c r="F1005" t="inlineStr">
        <is>
          <t>FMDAIIF2000000</t>
        </is>
      </c>
      <c r="G1005" t="n">
        <v>54.87</v>
      </c>
      <c r="H1005" t="n">
        <v>63.13</v>
      </c>
      <c r="I1005" t="n">
        <v>58.3</v>
      </c>
      <c r="J1005" t="n">
        <v>74</v>
      </c>
      <c r="K1005" t="n">
        <v>97</v>
      </c>
      <c r="L1005" t="n">
        <v>65</v>
      </c>
      <c r="M1005" t="n">
        <v>110</v>
      </c>
      <c r="N1005" t="n">
        <v>4</v>
      </c>
      <c r="O1005" t="n">
        <v>4</v>
      </c>
      <c r="P1005" t="n">
        <v>6</v>
      </c>
      <c r="W1005" t="n">
        <v>14</v>
      </c>
      <c r="X1005" t="n">
        <v>921</v>
      </c>
      <c r="Y1005" t="n">
        <v>0.015</v>
      </c>
      <c r="Z1005" t="n">
        <v>1</v>
      </c>
      <c r="AA1005" t="n">
        <v>16</v>
      </c>
    </row>
    <row r="1006">
      <c r="A1006" t="n">
        <v>2021</v>
      </c>
      <c r="B1006" t="n">
        <v>8</v>
      </c>
      <c r="C1006" t="inlineStr">
        <is>
          <t>401xs</t>
        </is>
      </c>
      <c r="D1006" t="n">
        <v>142</v>
      </c>
      <c r="E1006" t="inlineStr">
        <is>
          <t>فوم قاعده 60*60</t>
        </is>
      </c>
      <c r="F1006" t="inlineStr">
        <is>
          <t>FMDACI16060000</t>
        </is>
      </c>
      <c r="G1006" t="n">
        <v>326.43</v>
      </c>
      <c r="H1006" t="n">
        <v>375.57</v>
      </c>
      <c r="I1006" t="n">
        <v>338.8</v>
      </c>
      <c r="J1006" t="n">
        <v>68</v>
      </c>
      <c r="K1006" t="n">
        <v>212</v>
      </c>
      <c r="L1006" t="n">
        <v>83</v>
      </c>
      <c r="M1006" t="n">
        <v>177</v>
      </c>
      <c r="N1006" t="n">
        <v>10</v>
      </c>
      <c r="O1006" t="n">
        <v>11</v>
      </c>
      <c r="P1006" t="n">
        <v>9</v>
      </c>
      <c r="W1006" t="n">
        <v>30</v>
      </c>
      <c r="X1006" t="n">
        <v>1262</v>
      </c>
      <c r="Y1006" t="n">
        <v>0.02</v>
      </c>
      <c r="Z1006" t="n">
        <v>3</v>
      </c>
      <c r="AA1006" t="n">
        <v>22</v>
      </c>
    </row>
    <row r="1007">
      <c r="A1007" t="n">
        <v>2021</v>
      </c>
      <c r="B1007" t="n">
        <v>8</v>
      </c>
      <c r="C1007" t="inlineStr">
        <is>
          <t>401xs</t>
        </is>
      </c>
      <c r="D1007" t="n">
        <v>81</v>
      </c>
      <c r="E1007" t="inlineStr">
        <is>
          <t>قاعدة بوتجاز 90 تصدير</t>
        </is>
      </c>
      <c r="F1007" t="inlineStr">
        <is>
          <t>FMDACI49000001</t>
        </is>
      </c>
      <c r="G1007" t="n">
        <v>360.84</v>
      </c>
      <c r="H1007" t="n">
        <v>415.16</v>
      </c>
      <c r="I1007" t="n">
        <v>397.6</v>
      </c>
      <c r="J1007" t="n">
        <v>60</v>
      </c>
      <c r="K1007" t="n">
        <v>120</v>
      </c>
      <c r="L1007" t="n">
        <v>60</v>
      </c>
      <c r="M1007" t="n">
        <v>121</v>
      </c>
      <c r="N1007" t="n">
        <v>5</v>
      </c>
      <c r="O1007" t="n">
        <v>3</v>
      </c>
      <c r="P1007" t="n">
        <v>9</v>
      </c>
      <c r="W1007" t="n">
        <v>17</v>
      </c>
      <c r="X1007" t="n">
        <v>1787</v>
      </c>
      <c r="Y1007" t="n">
        <v>0.015</v>
      </c>
      <c r="Z1007" t="n">
        <v>2</v>
      </c>
      <c r="AA1007" t="n">
        <v>22</v>
      </c>
    </row>
    <row r="1008">
      <c r="A1008" t="n">
        <v>2021</v>
      </c>
      <c r="B1008" t="n">
        <v>8</v>
      </c>
      <c r="C1008" t="inlineStr">
        <is>
          <t>401xs</t>
        </is>
      </c>
      <c r="D1008" t="n">
        <v>623</v>
      </c>
      <c r="E1008" t="inlineStr">
        <is>
          <t>قاعدة غساله 10 كيلو فوق اتوماتيك p0000001388248</t>
        </is>
      </c>
      <c r="F1008" t="inlineStr">
        <is>
          <t>FMCFII11088248</t>
        </is>
      </c>
      <c r="G1008" t="n">
        <v>551.0201</v>
      </c>
      <c r="H1008" t="n">
        <v>646.9799</v>
      </c>
      <c r="I1008" t="n">
        <v>574.9</v>
      </c>
      <c r="J1008" t="n">
        <v>18</v>
      </c>
      <c r="K1008" t="n">
        <v>200</v>
      </c>
      <c r="L1008" t="n">
        <v>25</v>
      </c>
      <c r="M1008" t="n">
        <v>149</v>
      </c>
      <c r="N1008" t="n">
        <v>4</v>
      </c>
      <c r="O1008" t="n">
        <v>4</v>
      </c>
      <c r="P1008" t="n">
        <v>5</v>
      </c>
      <c r="W1008" t="n">
        <v>13</v>
      </c>
      <c r="X1008" t="n">
        <v>838</v>
      </c>
      <c r="Y1008" t="n">
        <v>0.015</v>
      </c>
      <c r="Z1008" t="n">
        <v>2</v>
      </c>
      <c r="AA1008" t="n">
        <v>25</v>
      </c>
    </row>
    <row r="1009">
      <c r="A1009" t="n">
        <v>2021</v>
      </c>
      <c r="B1009" t="n">
        <v>8</v>
      </c>
      <c r="C1009" t="inlineStr">
        <is>
          <t>401xs</t>
        </is>
      </c>
      <c r="D1009" t="n">
        <v>627</v>
      </c>
      <c r="E1009" t="inlineStr">
        <is>
          <t>قاعدة غساله 12 كيلو فوق اتوماتيك p73001989040</t>
        </is>
      </c>
      <c r="F1009" t="inlineStr">
        <is>
          <t>FMCFII11289040</t>
        </is>
      </c>
      <c r="G1009" t="n">
        <v>384.97815</v>
      </c>
      <c r="H1009" t="n">
        <v>452.02185</v>
      </c>
      <c r="I1009" t="n">
        <v>422</v>
      </c>
      <c r="J1009" t="n">
        <v>18</v>
      </c>
      <c r="K1009" t="n">
        <v>200</v>
      </c>
      <c r="L1009" t="n">
        <v>25</v>
      </c>
      <c r="M1009" t="n">
        <v>144</v>
      </c>
      <c r="N1009" t="n">
        <v>6</v>
      </c>
      <c r="O1009" t="n">
        <v>3</v>
      </c>
      <c r="P1009" t="n">
        <v>7</v>
      </c>
      <c r="W1009" t="n">
        <v>16</v>
      </c>
      <c r="X1009" t="n">
        <v>1231</v>
      </c>
      <c r="Y1009" t="n">
        <v>0.015</v>
      </c>
      <c r="Z1009" t="n">
        <v>2</v>
      </c>
      <c r="AA1009" t="n">
        <v>25</v>
      </c>
    </row>
    <row r="1010">
      <c r="A1010" t="n">
        <v>2021</v>
      </c>
      <c r="B1010" t="n">
        <v>8</v>
      </c>
      <c r="C1010" t="inlineStr">
        <is>
          <t>401xs</t>
        </is>
      </c>
      <c r="D1010" t="n">
        <v>92</v>
      </c>
      <c r="E1010" t="inlineStr">
        <is>
          <t>قاعده غساله فوم 4.3 سم PDAWP6058</t>
        </is>
      </c>
      <c r="F1010" t="inlineStr">
        <is>
          <t>FMDAIIW0000000</t>
        </is>
      </c>
      <c r="G1010" t="n">
        <v>335.73</v>
      </c>
      <c r="H1010" t="n">
        <v>386.27</v>
      </c>
      <c r="I1010" t="n">
        <v>365</v>
      </c>
      <c r="J1010" t="n">
        <v>74</v>
      </c>
      <c r="K1010" t="n">
        <v>97</v>
      </c>
      <c r="L1010" t="n">
        <v>65</v>
      </c>
      <c r="M1010" t="n">
        <v>110</v>
      </c>
      <c r="N1010" t="n">
        <v>3</v>
      </c>
      <c r="O1010" t="n">
        <v>5</v>
      </c>
      <c r="P1010" t="n">
        <v>3</v>
      </c>
      <c r="W1010" t="n">
        <v>11</v>
      </c>
      <c r="X1010" t="n">
        <v>1427</v>
      </c>
      <c r="Y1010" t="n">
        <v>0.015</v>
      </c>
      <c r="Z1010" t="n">
        <v>1</v>
      </c>
      <c r="AA1010" t="n">
        <v>16</v>
      </c>
    </row>
    <row r="1011">
      <c r="A1011" t="n">
        <v>2021</v>
      </c>
      <c r="B1011" t="n">
        <v>8</v>
      </c>
      <c r="C1011" t="inlineStr">
        <is>
          <t>401xs</t>
        </is>
      </c>
      <c r="D1011" t="n">
        <v>609</v>
      </c>
      <c r="E1011" t="inlineStr">
        <is>
          <t>قاعده فوم جديده- منلو</t>
        </is>
      </c>
      <c r="F1011" t="inlineStr">
        <is>
          <t>FMMINI10000044</t>
        </is>
      </c>
      <c r="G1011" t="n">
        <v>46.5</v>
      </c>
      <c r="H1011" t="n">
        <v>53.5</v>
      </c>
      <c r="I1011" t="n">
        <v>56.5</v>
      </c>
      <c r="J1011" t="n">
        <v>90</v>
      </c>
      <c r="K1011" t="n">
        <v>120</v>
      </c>
      <c r="L1011" t="n">
        <v>97</v>
      </c>
      <c r="M1011" t="n">
        <v>111</v>
      </c>
      <c r="P1011" t="n">
        <v>4</v>
      </c>
      <c r="W1011" t="n">
        <v>4</v>
      </c>
      <c r="X1011" t="n">
        <v>508</v>
      </c>
      <c r="Y1011" t="n">
        <v>0.015</v>
      </c>
      <c r="Z1011" t="n">
        <v>1</v>
      </c>
      <c r="AA1011" t="n">
        <v>16</v>
      </c>
    </row>
    <row r="1012">
      <c r="A1012" t="n">
        <v>2021</v>
      </c>
      <c r="B1012" t="n">
        <v>8</v>
      </c>
      <c r="C1012" t="inlineStr">
        <is>
          <t>401xs</t>
        </is>
      </c>
      <c r="D1012" t="n">
        <v>624</v>
      </c>
      <c r="E1012" t="inlineStr">
        <is>
          <t>كفر غساله 10 كيلو فوق اتوماتيك 16338000004067</t>
        </is>
      </c>
      <c r="F1012" t="inlineStr">
        <is>
          <t>FMCFII71004067</t>
        </is>
      </c>
      <c r="G1012" t="n">
        <v>344.0426</v>
      </c>
      <c r="H1012" t="n">
        <v>403.9574</v>
      </c>
      <c r="I1012" t="n">
        <v>361.1</v>
      </c>
      <c r="J1012" t="n">
        <v>18</v>
      </c>
      <c r="K1012" t="n">
        <v>200</v>
      </c>
      <c r="L1012" t="n">
        <v>25</v>
      </c>
      <c r="M1012" t="n">
        <v>149</v>
      </c>
      <c r="N1012" t="n">
        <v>4</v>
      </c>
      <c r="O1012" t="n">
        <v>2</v>
      </c>
      <c r="P1012" t="n">
        <v>5</v>
      </c>
      <c r="W1012" t="n">
        <v>11</v>
      </c>
      <c r="X1012" t="n">
        <v>836</v>
      </c>
      <c r="Y1012" t="n">
        <v>0.015</v>
      </c>
      <c r="Z1012" t="n">
        <v>2</v>
      </c>
      <c r="AA1012" t="n">
        <v>25</v>
      </c>
    </row>
    <row r="1013">
      <c r="A1013" t="n">
        <v>2021</v>
      </c>
      <c r="B1013" t="n">
        <v>8</v>
      </c>
      <c r="C1013" t="inlineStr">
        <is>
          <t>401xs</t>
        </is>
      </c>
      <c r="D1013" t="n">
        <v>628</v>
      </c>
      <c r="E1013" t="inlineStr">
        <is>
          <t>كفر غساله 12 كيلو فوق اتوماتيك 16338000004068</t>
        </is>
      </c>
      <c r="F1013" t="inlineStr">
        <is>
          <t>FMCFII71204068</t>
        </is>
      </c>
      <c r="G1013" t="n">
        <v>303.996</v>
      </c>
      <c r="H1013" t="n">
        <v>356.004</v>
      </c>
      <c r="I1013" t="n">
        <v>316.4</v>
      </c>
      <c r="J1013" t="n">
        <v>18</v>
      </c>
      <c r="K1013" t="n">
        <v>200</v>
      </c>
      <c r="L1013" t="n">
        <v>25</v>
      </c>
      <c r="M1013" t="n">
        <v>144</v>
      </c>
      <c r="N1013" t="n">
        <v>5</v>
      </c>
      <c r="O1013" t="n">
        <v>3</v>
      </c>
      <c r="P1013" t="n">
        <v>6</v>
      </c>
      <c r="W1013" t="n">
        <v>14</v>
      </c>
      <c r="X1013" t="n">
        <v>1229</v>
      </c>
      <c r="Y1013" t="n">
        <v>0.015</v>
      </c>
      <c r="Z1013" t="n">
        <v>2</v>
      </c>
      <c r="AA1013" t="n">
        <v>25</v>
      </c>
    </row>
    <row r="1014">
      <c r="A1014" t="n">
        <v>2021</v>
      </c>
      <c r="B1014" t="n">
        <v>8</v>
      </c>
      <c r="C1014" t="inlineStr">
        <is>
          <t>401xs</t>
        </is>
      </c>
      <c r="D1014" t="n">
        <v>607</v>
      </c>
      <c r="E1014" t="inlineStr">
        <is>
          <t>مجموعه زوايا اماميه - منلو</t>
        </is>
      </c>
      <c r="F1014" t="inlineStr">
        <is>
          <t>FMMINI20000042</t>
        </is>
      </c>
      <c r="G1014" t="n">
        <v>111.6</v>
      </c>
      <c r="H1014" t="n">
        <v>128.4</v>
      </c>
      <c r="I1014" t="n">
        <v>136.5</v>
      </c>
      <c r="J1014" t="n">
        <v>90</v>
      </c>
      <c r="K1014" t="n">
        <v>120</v>
      </c>
      <c r="L1014" t="n">
        <v>97</v>
      </c>
      <c r="M1014" t="n">
        <v>111</v>
      </c>
      <c r="O1014" t="n">
        <v>2</v>
      </c>
      <c r="P1014" t="n">
        <v>1</v>
      </c>
      <c r="W1014" t="n">
        <v>3</v>
      </c>
      <c r="X1014" t="n">
        <v>507</v>
      </c>
      <c r="Y1014" t="n">
        <v>0.015</v>
      </c>
      <c r="Z1014" t="n">
        <v>1</v>
      </c>
      <c r="AA1014" t="n">
        <v>16</v>
      </c>
    </row>
    <row r="1015">
      <c r="A1015" t="n">
        <v>2021</v>
      </c>
      <c r="B1015" t="n">
        <v>8</v>
      </c>
      <c r="C1015" t="inlineStr">
        <is>
          <t>401xs</t>
        </is>
      </c>
      <c r="D1015" t="n">
        <v>608</v>
      </c>
      <c r="E1015" t="inlineStr">
        <is>
          <t>مجموعه زوايا فوم خلفيه- منلو</t>
        </is>
      </c>
      <c r="F1015" t="inlineStr">
        <is>
          <t>FMMINI30000043</t>
        </is>
      </c>
      <c r="G1015" t="n">
        <v>102.3</v>
      </c>
      <c r="H1015" t="n">
        <v>117.7</v>
      </c>
      <c r="I1015" t="n">
        <v>111.5</v>
      </c>
      <c r="J1015" t="n">
        <v>90</v>
      </c>
      <c r="K1015" t="n">
        <v>120</v>
      </c>
      <c r="L1015" t="n">
        <v>97</v>
      </c>
      <c r="M1015" t="n">
        <v>111</v>
      </c>
      <c r="O1015" t="n">
        <v>3</v>
      </c>
      <c r="P1015" t="n">
        <v>1</v>
      </c>
      <c r="W1015" t="n">
        <v>4</v>
      </c>
      <c r="X1015" t="n">
        <v>508</v>
      </c>
      <c r="Y1015" t="n">
        <v>0.015</v>
      </c>
      <c r="Z1015" t="n">
        <v>1</v>
      </c>
      <c r="AA1015" t="n">
        <v>16</v>
      </c>
    </row>
    <row r="1016">
      <c r="A1016" t="n">
        <v>2021</v>
      </c>
      <c r="B1016" t="n">
        <v>8</v>
      </c>
      <c r="C1016" t="inlineStr">
        <is>
          <t>401xs</t>
        </is>
      </c>
      <c r="D1016" t="n">
        <v>557</v>
      </c>
      <c r="F1016" t="inlineStr">
        <is>
          <t>FMLGEI65UM7302</t>
        </is>
      </c>
      <c r="G1016" t="n">
        <v>171.262</v>
      </c>
      <c r="H1016" t="n">
        <v>194.922</v>
      </c>
      <c r="I1016" t="n">
        <v>187.7</v>
      </c>
      <c r="J1016" t="n">
        <v>20</v>
      </c>
      <c r="K1016" t="n">
        <v>180</v>
      </c>
      <c r="L1016" t="n">
        <v>20</v>
      </c>
      <c r="M1016" t="n">
        <v>180</v>
      </c>
      <c r="N1016" t="n">
        <v>3</v>
      </c>
      <c r="O1016" t="n">
        <v>2</v>
      </c>
      <c r="P1016" t="n">
        <v>3</v>
      </c>
      <c r="W1016" t="n">
        <v>7</v>
      </c>
      <c r="X1016" t="n">
        <v>655</v>
      </c>
      <c r="Y1016" t="n">
        <v>0.015</v>
      </c>
      <c r="Z1016" t="n">
        <v>0</v>
      </c>
      <c r="AA1016" t="n">
        <v>16</v>
      </c>
    </row>
    <row r="1017">
      <c r="A1017" t="n">
        <v>2021</v>
      </c>
      <c r="B1017" t="n">
        <v>8</v>
      </c>
      <c r="C1017" t="inlineStr">
        <is>
          <t>Eu150</t>
        </is>
      </c>
      <c r="D1017" t="n">
        <v>49</v>
      </c>
      <c r="E1017" t="inlineStr">
        <is>
          <t xml:space="preserve"> LgWashing machine (Cover)</t>
        </is>
      </c>
      <c r="F1017" t="inlineStr">
        <is>
          <t>FMLGEI20000000</t>
        </is>
      </c>
      <c r="G1017" t="n">
        <v>95.5</v>
      </c>
      <c r="H1017" t="n">
        <v>104.5</v>
      </c>
      <c r="I1017" t="n">
        <v>104.6</v>
      </c>
      <c r="J1017" t="n">
        <v>101</v>
      </c>
      <c r="K1017" t="n">
        <v>107</v>
      </c>
      <c r="L1017" t="n">
        <v>61</v>
      </c>
      <c r="M1017" t="n">
        <v>119</v>
      </c>
      <c r="N1017" t="n">
        <v>40</v>
      </c>
      <c r="O1017" t="n">
        <v>33</v>
      </c>
      <c r="P1017" t="n">
        <v>37</v>
      </c>
      <c r="Q1017" t="n">
        <v>1</v>
      </c>
      <c r="U1017" t="n">
        <v>2</v>
      </c>
      <c r="W1017" t="n">
        <v>113</v>
      </c>
      <c r="X1017" t="n">
        <v>10837</v>
      </c>
      <c r="Y1017" t="n">
        <v>0.015</v>
      </c>
      <c r="Z1017" t="n">
        <v>7</v>
      </c>
      <c r="AA1017" t="n">
        <v>18</v>
      </c>
    </row>
    <row r="1018">
      <c r="A1018" t="n">
        <v>2021</v>
      </c>
      <c r="B1018" t="n">
        <v>8</v>
      </c>
      <c r="C1018" t="inlineStr">
        <is>
          <t>Eu150</t>
        </is>
      </c>
      <c r="D1018" t="n">
        <v>661</v>
      </c>
      <c r="E1018" t="inlineStr">
        <is>
          <t xml:space="preserve"> MFZ67207201 75UP77Side</t>
        </is>
      </c>
      <c r="F1018" t="inlineStr">
        <is>
          <t>FMLGEI475UP770</t>
        </is>
      </c>
      <c r="G1018" t="n">
        <v>129.858</v>
      </c>
      <c r="H1018" t="n">
        <v>147.798</v>
      </c>
      <c r="I1018" t="n">
        <v>147.1</v>
      </c>
      <c r="J1018" t="n">
        <v>20</v>
      </c>
      <c r="K1018" t="n">
        <v>180</v>
      </c>
      <c r="L1018" t="n">
        <v>24</v>
      </c>
      <c r="M1018" t="n">
        <v>150</v>
      </c>
      <c r="N1018" t="n">
        <v>37</v>
      </c>
      <c r="O1018" t="n">
        <v>23</v>
      </c>
      <c r="P1018" t="n">
        <v>22</v>
      </c>
      <c r="R1018" t="n">
        <v>0</v>
      </c>
      <c r="U1018" t="n">
        <v>0</v>
      </c>
      <c r="W1018" t="n">
        <v>83</v>
      </c>
      <c r="X1018" t="n">
        <v>3044</v>
      </c>
      <c r="Y1018" t="n">
        <v>0.015</v>
      </c>
      <c r="Z1018" t="n">
        <v>17</v>
      </c>
      <c r="AA1018" t="n">
        <v>16</v>
      </c>
    </row>
    <row r="1019">
      <c r="A1019" t="n">
        <v>2021</v>
      </c>
      <c r="B1019" t="n">
        <v>8</v>
      </c>
      <c r="C1019" t="inlineStr">
        <is>
          <t>Eu150</t>
        </is>
      </c>
      <c r="D1019" t="n">
        <v>10</v>
      </c>
      <c r="E1019" t="inlineStr">
        <is>
          <t>(إفتا)S1B1 1754501</t>
        </is>
      </c>
      <c r="F1019" t="inlineStr">
        <is>
          <t>FMAFTI10000000</t>
        </is>
      </c>
      <c r="G1019" t="n">
        <v>44.64</v>
      </c>
      <c r="H1019" t="n">
        <v>51.36</v>
      </c>
      <c r="I1019" t="n">
        <v>59.2</v>
      </c>
      <c r="J1019" t="n">
        <v>47</v>
      </c>
      <c r="K1019" t="n">
        <v>154</v>
      </c>
      <c r="L1019" t="n">
        <v>139</v>
      </c>
      <c r="M1019" t="n">
        <v>85</v>
      </c>
      <c r="N1019" t="n">
        <v>2</v>
      </c>
      <c r="O1019" t="n">
        <v>1</v>
      </c>
      <c r="P1019" t="n">
        <v>5</v>
      </c>
      <c r="Q1019" t="n">
        <v>8</v>
      </c>
      <c r="W1019" t="n">
        <v>16</v>
      </c>
      <c r="X1019" t="n">
        <v>736</v>
      </c>
      <c r="Y1019" t="n">
        <v>0.02</v>
      </c>
      <c r="Z1019" t="n">
        <v>2</v>
      </c>
      <c r="AA1019" t="n">
        <v>18</v>
      </c>
    </row>
    <row r="1020">
      <c r="A1020" t="n">
        <v>2021</v>
      </c>
      <c r="B1020" t="n">
        <v>8</v>
      </c>
      <c r="C1020" t="inlineStr">
        <is>
          <t>Eu150</t>
        </is>
      </c>
      <c r="D1020" t="n">
        <v>13</v>
      </c>
      <c r="E1020" t="inlineStr">
        <is>
          <t>(إفتا)S1B1 3397201</t>
        </is>
      </c>
      <c r="F1020" t="inlineStr">
        <is>
          <t>FMAFTI30000000</t>
        </is>
      </c>
      <c r="G1020" t="n">
        <v>33.36375</v>
      </c>
      <c r="H1020" t="n">
        <v>38.38625</v>
      </c>
      <c r="I1020" t="n">
        <v>42</v>
      </c>
      <c r="J1020" t="n">
        <v>59</v>
      </c>
      <c r="K1020" t="n">
        <v>122</v>
      </c>
      <c r="L1020" t="n">
        <v>51</v>
      </c>
      <c r="M1020" t="n">
        <v>141</v>
      </c>
      <c r="N1020" t="n">
        <v>1</v>
      </c>
      <c r="O1020" t="n">
        <v>5</v>
      </c>
      <c r="P1020" t="n">
        <v>5</v>
      </c>
      <c r="Q1020" t="n">
        <v>2</v>
      </c>
      <c r="W1020" t="n">
        <v>13</v>
      </c>
      <c r="X1020" t="n">
        <v>293</v>
      </c>
      <c r="Y1020" t="n">
        <v>0.02</v>
      </c>
      <c r="Z1020" t="n">
        <v>1</v>
      </c>
      <c r="AA1020" t="n">
        <v>18</v>
      </c>
    </row>
    <row r="1021">
      <c r="A1021" t="n">
        <v>2021</v>
      </c>
      <c r="B1021" t="n">
        <v>8</v>
      </c>
      <c r="C1021" t="inlineStr">
        <is>
          <t>Eu150</t>
        </is>
      </c>
      <c r="D1021" t="n">
        <v>659</v>
      </c>
      <c r="E1021" t="inlineStr">
        <is>
          <t>75UP77 MFZ65917901-  FRONT</t>
        </is>
      </c>
      <c r="F1021" t="inlineStr">
        <is>
          <t>FMLGEI375UP770</t>
        </is>
      </c>
      <c r="G1021" t="n">
        <v>283.241</v>
      </c>
      <c r="H1021" t="n">
        <v>322.371</v>
      </c>
      <c r="I1021" t="n">
        <v>321</v>
      </c>
      <c r="J1021" t="n">
        <v>40</v>
      </c>
      <c r="K1021" t="n">
        <v>180</v>
      </c>
      <c r="L1021" t="n">
        <v>63</v>
      </c>
      <c r="M1021" t="n">
        <v>115</v>
      </c>
      <c r="N1021" t="n">
        <v>6</v>
      </c>
      <c r="O1021" t="n">
        <v>4</v>
      </c>
      <c r="P1021" t="n">
        <v>9</v>
      </c>
      <c r="W1021" t="n">
        <v>19</v>
      </c>
      <c r="X1021" t="n">
        <v>748</v>
      </c>
      <c r="Y1021" t="n">
        <v>0.015</v>
      </c>
      <c r="Z1021" t="n">
        <v>1</v>
      </c>
      <c r="AA1021" t="n">
        <v>16</v>
      </c>
    </row>
    <row r="1022">
      <c r="A1022" t="n">
        <v>2021</v>
      </c>
      <c r="B1022" t="n">
        <v>8</v>
      </c>
      <c r="C1022" t="inlineStr">
        <is>
          <t>Eu150</t>
        </is>
      </c>
      <c r="D1022" t="n">
        <v>550</v>
      </c>
      <c r="E1022" t="inlineStr">
        <is>
          <t>FRONT 43LM55</t>
        </is>
      </c>
      <c r="F1022" t="inlineStr">
        <is>
          <t>FMLGEI43LM55FR</t>
        </is>
      </c>
      <c r="G1022" t="n">
        <v>32.025</v>
      </c>
      <c r="H1022" t="n">
        <v>38.045</v>
      </c>
      <c r="I1022" t="n">
        <v>37.4</v>
      </c>
      <c r="J1022" t="n">
        <v>108</v>
      </c>
      <c r="K1022" t="n">
        <v>100</v>
      </c>
      <c r="L1022" t="n">
        <v>118</v>
      </c>
      <c r="M1022" t="n">
        <v>92</v>
      </c>
      <c r="N1022" t="n">
        <v>27</v>
      </c>
      <c r="O1022" t="n">
        <v>14</v>
      </c>
      <c r="P1022" t="n">
        <v>48</v>
      </c>
      <c r="Q1022" t="n">
        <v>17</v>
      </c>
      <c r="R1022" t="n">
        <v>22</v>
      </c>
      <c r="U1022" t="n">
        <v>2</v>
      </c>
      <c r="W1022" t="n">
        <v>130</v>
      </c>
      <c r="X1022" t="n">
        <v>7420</v>
      </c>
      <c r="Y1022" t="n">
        <v>0.015</v>
      </c>
      <c r="Z1022" t="n">
        <v>6</v>
      </c>
      <c r="AA1022" t="n">
        <v>16</v>
      </c>
    </row>
    <row r="1023">
      <c r="A1023" t="n">
        <v>2021</v>
      </c>
      <c r="B1023" t="n">
        <v>8</v>
      </c>
      <c r="C1023" t="inlineStr">
        <is>
          <t>Eu150</t>
        </is>
      </c>
      <c r="D1023" t="n">
        <v>449</v>
      </c>
      <c r="E1023" t="inlineStr">
        <is>
          <t>FRONT 43LM63</t>
        </is>
      </c>
      <c r="F1023" t="inlineStr">
        <is>
          <t>FMLGEI43LM63FR</t>
        </is>
      </c>
      <c r="G1023" t="n">
        <v>40.986</v>
      </c>
      <c r="H1023" t="n">
        <v>50.048</v>
      </c>
      <c r="I1023" t="n">
        <v>48.9</v>
      </c>
      <c r="J1023" t="n">
        <v>108</v>
      </c>
      <c r="K1023" t="n">
        <v>100</v>
      </c>
      <c r="L1023" t="n">
        <v>112</v>
      </c>
      <c r="M1023" t="n">
        <v>98</v>
      </c>
      <c r="N1023" t="n">
        <v>22</v>
      </c>
      <c r="O1023" t="n">
        <v>8</v>
      </c>
      <c r="P1023" t="n">
        <v>26</v>
      </c>
      <c r="Q1023" t="n">
        <v>6</v>
      </c>
      <c r="U1023" t="n">
        <v>4</v>
      </c>
      <c r="W1023" t="n">
        <v>66</v>
      </c>
      <c r="X1023" t="n">
        <v>4836</v>
      </c>
      <c r="Y1023" t="n">
        <v>0.015</v>
      </c>
      <c r="Z1023" t="n">
        <v>2</v>
      </c>
      <c r="AA1023" t="n">
        <v>16</v>
      </c>
    </row>
    <row r="1024">
      <c r="A1024" t="n">
        <v>2021</v>
      </c>
      <c r="B1024" t="n">
        <v>8</v>
      </c>
      <c r="C1024" t="inlineStr">
        <is>
          <t>Eu150</t>
        </is>
      </c>
      <c r="D1024" t="n">
        <v>331</v>
      </c>
      <c r="E1024" t="inlineStr">
        <is>
          <t>LG 43UJ63</t>
        </is>
      </c>
      <c r="F1024" t="inlineStr">
        <is>
          <t>FMLGEI43630000</t>
        </is>
      </c>
      <c r="G1024" t="n">
        <v>312.412</v>
      </c>
      <c r="H1024" t="n">
        <v>355.572</v>
      </c>
      <c r="I1024" t="n">
        <v>333.1</v>
      </c>
      <c r="J1024" t="n">
        <v>110</v>
      </c>
      <c r="K1024" t="n">
        <v>131</v>
      </c>
      <c r="L1024" t="n">
        <v>113</v>
      </c>
      <c r="M1024" t="n">
        <v>130</v>
      </c>
      <c r="N1024" t="n">
        <v>22</v>
      </c>
      <c r="O1024" t="n">
        <v>19</v>
      </c>
      <c r="P1024" t="n">
        <v>19</v>
      </c>
      <c r="Q1024" t="n">
        <v>1</v>
      </c>
      <c r="R1024" t="n">
        <v>2</v>
      </c>
      <c r="U1024" t="n">
        <v>2</v>
      </c>
      <c r="W1024" t="n">
        <v>61</v>
      </c>
      <c r="X1024" t="n">
        <v>3913</v>
      </c>
      <c r="Y1024" t="n">
        <v>0.015</v>
      </c>
      <c r="Z1024" t="n">
        <v>5</v>
      </c>
      <c r="AA1024" t="n">
        <v>16</v>
      </c>
    </row>
    <row r="1025">
      <c r="A1025" t="n">
        <v>2021</v>
      </c>
      <c r="B1025" t="n">
        <v>8</v>
      </c>
      <c r="C1025" t="inlineStr">
        <is>
          <t>Eu150</t>
        </is>
      </c>
      <c r="D1025" t="n">
        <v>556</v>
      </c>
      <c r="E1025" t="inlineStr">
        <is>
          <t>LG 65 UM 73 top&amp;bottom</t>
        </is>
      </c>
      <c r="F1025" t="inlineStr">
        <is>
          <t>FMLGEI65UM7301</t>
        </is>
      </c>
      <c r="G1025" t="n">
        <v>1003.106</v>
      </c>
      <c r="H1025" t="n">
        <v>1141.686</v>
      </c>
      <c r="I1025" t="n">
        <v>1102.1</v>
      </c>
      <c r="J1025" t="n">
        <v>20</v>
      </c>
      <c r="K1025" t="n">
        <v>180</v>
      </c>
      <c r="L1025" t="n">
        <v>23</v>
      </c>
      <c r="M1025" t="n">
        <v>160</v>
      </c>
      <c r="N1025" t="n">
        <v>24</v>
      </c>
      <c r="O1025" t="n">
        <v>25</v>
      </c>
      <c r="P1025" t="n">
        <v>25</v>
      </c>
      <c r="Q1025" t="n">
        <v>0</v>
      </c>
      <c r="R1025" t="n">
        <v>1</v>
      </c>
      <c r="U1025" t="n">
        <v>3</v>
      </c>
      <c r="W1025" t="n">
        <v>74</v>
      </c>
      <c r="X1025" t="n">
        <v>4010</v>
      </c>
      <c r="Y1025" t="n">
        <v>0.015</v>
      </c>
      <c r="Z1025" t="n">
        <v>11</v>
      </c>
      <c r="AA1025" t="n">
        <v>16</v>
      </c>
    </row>
    <row r="1026">
      <c r="A1026" t="n">
        <v>2021</v>
      </c>
      <c r="B1026" t="n">
        <v>8</v>
      </c>
      <c r="C1026" t="inlineStr">
        <is>
          <t>Eu150</t>
        </is>
      </c>
      <c r="D1026" t="n">
        <v>668</v>
      </c>
      <c r="E1026" t="inlineStr">
        <is>
          <t>LG 65UP77 FRONT</t>
        </is>
      </c>
      <c r="F1026" t="inlineStr">
        <is>
          <t>FMLGEI365UP770</t>
        </is>
      </c>
      <c r="G1026" t="n">
        <v>96.923</v>
      </c>
      <c r="H1026" t="n">
        <v>110.313</v>
      </c>
      <c r="I1026" t="n">
        <v>116.7</v>
      </c>
      <c r="J1026" t="n">
        <v>103</v>
      </c>
      <c r="K1026" t="n">
        <v>70</v>
      </c>
      <c r="L1026" t="n">
        <v>76</v>
      </c>
      <c r="M1026" t="n">
        <v>95</v>
      </c>
      <c r="N1026" t="n">
        <v>15</v>
      </c>
      <c r="O1026" t="n">
        <v>6</v>
      </c>
      <c r="P1026" t="n">
        <v>7</v>
      </c>
      <c r="W1026" t="n">
        <v>28</v>
      </c>
      <c r="X1026" t="n">
        <v>2788</v>
      </c>
      <c r="Y1026" t="n">
        <v>0.015</v>
      </c>
      <c r="Z1026" t="n">
        <v>3</v>
      </c>
      <c r="AA1026" t="n">
        <v>16</v>
      </c>
    </row>
    <row r="1027">
      <c r="A1027" t="n">
        <v>2021</v>
      </c>
      <c r="B1027" t="n">
        <v>8</v>
      </c>
      <c r="C1027" t="inlineStr">
        <is>
          <t>Eu150</t>
        </is>
      </c>
      <c r="D1027" t="n">
        <v>437</v>
      </c>
      <c r="E1027" t="inlineStr">
        <is>
          <t xml:space="preserve">LG32LM55/LM63 </t>
        </is>
      </c>
      <c r="F1027" t="inlineStr">
        <is>
          <t>FMLGEI32LM5563</t>
        </is>
      </c>
      <c r="G1027" t="n">
        <v>158.088</v>
      </c>
      <c r="H1027" t="n">
        <v>179.928</v>
      </c>
      <c r="I1027" t="n">
        <v>179.2</v>
      </c>
      <c r="J1027" t="n">
        <v>120</v>
      </c>
      <c r="K1027" t="n">
        <v>120</v>
      </c>
      <c r="L1027" t="n">
        <v>122</v>
      </c>
      <c r="M1027" t="n">
        <v>119</v>
      </c>
      <c r="N1027" t="n">
        <v>54</v>
      </c>
      <c r="O1027" t="n">
        <v>53</v>
      </c>
      <c r="P1027" t="n">
        <v>45</v>
      </c>
      <c r="Q1027" t="n">
        <v>32</v>
      </c>
      <c r="R1027" t="n">
        <v>8</v>
      </c>
      <c r="U1027" t="n">
        <v>2</v>
      </c>
      <c r="W1027" t="n">
        <v>187</v>
      </c>
      <c r="X1027" t="n">
        <v>14862</v>
      </c>
      <c r="Y1027" t="n">
        <v>0.015</v>
      </c>
      <c r="Z1027" t="n">
        <v>10</v>
      </c>
      <c r="AA1027" t="n">
        <v>16</v>
      </c>
    </row>
    <row r="1028">
      <c r="A1028" t="n">
        <v>2021</v>
      </c>
      <c r="B1028" t="n">
        <v>8</v>
      </c>
      <c r="C1028" t="inlineStr">
        <is>
          <t>Eu150</t>
        </is>
      </c>
      <c r="D1028" t="n">
        <v>438</v>
      </c>
      <c r="E1028" t="inlineStr">
        <is>
          <t xml:space="preserve">LG43LM63/UM73 </t>
        </is>
      </c>
      <c r="F1028" t="inlineStr">
        <is>
          <t>FMLGEI43LM6373</t>
        </is>
      </c>
      <c r="G1028" t="n">
        <v>315.235</v>
      </c>
      <c r="H1028" t="n">
        <v>358.785</v>
      </c>
      <c r="I1028" t="n">
        <v>349.7</v>
      </c>
      <c r="J1028" t="n">
        <v>67</v>
      </c>
      <c r="K1028" t="n">
        <v>161</v>
      </c>
      <c r="L1028" t="n">
        <v>79</v>
      </c>
      <c r="M1028" t="n">
        <v>138</v>
      </c>
      <c r="N1028" t="n">
        <v>32</v>
      </c>
      <c r="O1028" t="n">
        <v>24</v>
      </c>
      <c r="P1028" t="n">
        <v>23</v>
      </c>
      <c r="W1028" t="n">
        <v>78</v>
      </c>
      <c r="X1028" t="n">
        <v>7146</v>
      </c>
      <c r="Y1028" t="n">
        <v>0.015</v>
      </c>
      <c r="Z1028" t="n">
        <v>8</v>
      </c>
      <c r="AA1028" t="n">
        <v>16</v>
      </c>
    </row>
    <row r="1029">
      <c r="A1029" t="n">
        <v>2021</v>
      </c>
      <c r="B1029" t="n">
        <v>8</v>
      </c>
      <c r="C1029" t="inlineStr">
        <is>
          <t>Eu150</t>
        </is>
      </c>
      <c r="D1029" t="n">
        <v>670</v>
      </c>
      <c r="E1029" t="inlineStr">
        <is>
          <t>LG43UP77</t>
        </is>
      </c>
      <c r="F1029" t="inlineStr">
        <is>
          <t>FMLGEI043UP770</t>
        </is>
      </c>
      <c r="G1029" t="n">
        <v>280.418</v>
      </c>
      <c r="H1029" t="n">
        <v>319.158</v>
      </c>
      <c r="I1029" t="n">
        <v>327.8</v>
      </c>
      <c r="J1029" t="n">
        <v>96</v>
      </c>
      <c r="K1029" t="n">
        <v>150</v>
      </c>
      <c r="L1029" t="n">
        <v>99</v>
      </c>
      <c r="M1029" t="n">
        <v>146</v>
      </c>
      <c r="N1029" t="n">
        <v>3</v>
      </c>
      <c r="O1029" t="n">
        <v>2</v>
      </c>
      <c r="P1029" t="n">
        <v>5</v>
      </c>
      <c r="W1029" t="n">
        <v>10</v>
      </c>
      <c r="X1029" t="n">
        <v>718</v>
      </c>
      <c r="Y1029" t="n">
        <v>0.015</v>
      </c>
      <c r="Z1029" t="n">
        <v>2</v>
      </c>
      <c r="AA1029" t="n">
        <v>16</v>
      </c>
    </row>
    <row r="1030">
      <c r="A1030" t="n">
        <v>2021</v>
      </c>
      <c r="B1030" t="n">
        <v>8</v>
      </c>
      <c r="C1030" t="inlineStr">
        <is>
          <t>Eu150</t>
        </is>
      </c>
      <c r="D1030" t="n">
        <v>669</v>
      </c>
      <c r="E1030" t="inlineStr">
        <is>
          <t>LG65UP77_TB</t>
        </is>
      </c>
      <c r="F1030" t="inlineStr">
        <is>
          <t>FMLGEI065UP770</t>
        </is>
      </c>
      <c r="G1030" t="n">
        <v>897.7140000000001</v>
      </c>
      <c r="H1030" t="n">
        <v>1021.734</v>
      </c>
      <c r="I1030" t="n">
        <v>1041.1</v>
      </c>
      <c r="J1030" t="n">
        <v>40</v>
      </c>
      <c r="K1030" t="n">
        <v>180</v>
      </c>
      <c r="L1030" t="n">
        <v>44</v>
      </c>
      <c r="M1030" t="n">
        <v>164</v>
      </c>
      <c r="N1030" t="n">
        <v>40</v>
      </c>
      <c r="O1030" t="n">
        <v>47</v>
      </c>
      <c r="P1030" t="n">
        <v>42</v>
      </c>
      <c r="U1030" t="n">
        <v>2</v>
      </c>
      <c r="W1030" t="n">
        <v>127</v>
      </c>
      <c r="X1030" t="n">
        <v>5413</v>
      </c>
      <c r="Y1030" t="n">
        <v>0.015</v>
      </c>
      <c r="Z1030" t="n">
        <v>9</v>
      </c>
      <c r="AA1030" t="n">
        <v>16</v>
      </c>
    </row>
    <row r="1031">
      <c r="A1031" t="n">
        <v>2021</v>
      </c>
      <c r="B1031" t="n">
        <v>8</v>
      </c>
      <c r="C1031" t="inlineStr">
        <is>
          <t>Eu150</t>
        </is>
      </c>
      <c r="D1031" t="n">
        <v>673</v>
      </c>
      <c r="E1031" t="inlineStr">
        <is>
          <t>LG65UP81-side</t>
        </is>
      </c>
      <c r="F1031" t="inlineStr">
        <is>
          <t>FMLGEI365UP810</t>
        </is>
      </c>
      <c r="G1031" t="n">
        <v>57.9656</v>
      </c>
      <c r="H1031" t="n">
        <v>65.9736</v>
      </c>
      <c r="I1031" t="n">
        <v>64.90000000000001</v>
      </c>
      <c r="J1031" t="n">
        <v>18</v>
      </c>
      <c r="K1031" t="n">
        <v>200</v>
      </c>
      <c r="L1031" t="n">
        <v>22</v>
      </c>
      <c r="M1031" t="n">
        <v>165</v>
      </c>
      <c r="N1031" t="n">
        <v>16</v>
      </c>
      <c r="O1031" t="n">
        <v>12</v>
      </c>
      <c r="P1031" t="n">
        <v>14</v>
      </c>
      <c r="W1031" t="n">
        <v>41</v>
      </c>
      <c r="X1031" t="n">
        <v>2281</v>
      </c>
      <c r="Y1031" t="n">
        <v>0.015</v>
      </c>
      <c r="Z1031" t="n">
        <v>5</v>
      </c>
      <c r="AA1031" t="n">
        <v>16</v>
      </c>
    </row>
    <row r="1032">
      <c r="A1032" t="n">
        <v>2021</v>
      </c>
      <c r="B1032" t="n">
        <v>8</v>
      </c>
      <c r="C1032" t="inlineStr">
        <is>
          <t>Eu150</t>
        </is>
      </c>
      <c r="D1032" t="n">
        <v>667</v>
      </c>
      <c r="E1032" t="inlineStr">
        <is>
          <t>LG65UP81-top&amp;bootom</t>
        </is>
      </c>
      <c r="F1032" t="inlineStr">
        <is>
          <t>FMLGEI065UP810</t>
        </is>
      </c>
      <c r="G1032" t="n">
        <v>1462.314</v>
      </c>
      <c r="H1032" t="n">
        <v>1664.334</v>
      </c>
      <c r="I1032" t="n">
        <v>1726.6</v>
      </c>
      <c r="J1032" t="n">
        <v>18</v>
      </c>
      <c r="K1032" t="n">
        <v>200</v>
      </c>
      <c r="L1032" t="n">
        <v>22</v>
      </c>
      <c r="M1032" t="n">
        <v>165</v>
      </c>
      <c r="N1032" t="n">
        <v>10</v>
      </c>
      <c r="O1032" t="n">
        <v>9</v>
      </c>
      <c r="P1032" t="n">
        <v>7</v>
      </c>
      <c r="W1032" t="n">
        <v>26</v>
      </c>
      <c r="X1032" t="n">
        <v>2266</v>
      </c>
      <c r="Y1032" t="n">
        <v>0.015</v>
      </c>
      <c r="Z1032" t="n">
        <v>5</v>
      </c>
      <c r="AA1032" t="n">
        <v>16</v>
      </c>
    </row>
    <row r="1033">
      <c r="A1033" t="n">
        <v>2021</v>
      </c>
      <c r="B1033" t="n">
        <v>8</v>
      </c>
      <c r="C1033" t="inlineStr">
        <is>
          <t>Eu150</t>
        </is>
      </c>
      <c r="D1033" t="n">
        <v>50</v>
      </c>
      <c r="E1033" t="inlineStr">
        <is>
          <t>LgWashing machine (Angels)</t>
        </is>
      </c>
      <c r="F1033" t="inlineStr">
        <is>
          <t>FMLGEI40000000</t>
        </is>
      </c>
      <c r="G1033" t="n">
        <v>51.57</v>
      </c>
      <c r="H1033" t="n">
        <v>56.43</v>
      </c>
      <c r="I1033" t="n">
        <v>57.7</v>
      </c>
      <c r="J1033" t="n">
        <v>101</v>
      </c>
      <c r="K1033" t="n">
        <v>107</v>
      </c>
      <c r="L1033" t="n">
        <v>60</v>
      </c>
      <c r="M1033" t="n">
        <v>122</v>
      </c>
      <c r="N1033" t="n">
        <v>20</v>
      </c>
      <c r="O1033" t="n">
        <v>14</v>
      </c>
      <c r="P1033" t="n">
        <v>23</v>
      </c>
      <c r="W1033" t="n">
        <v>57</v>
      </c>
      <c r="X1033" t="n">
        <v>7057</v>
      </c>
      <c r="Y1033" t="n">
        <v>0.015</v>
      </c>
      <c r="Z1033" t="n">
        <v>6</v>
      </c>
      <c r="AA1033" t="n">
        <v>18</v>
      </c>
    </row>
    <row r="1034">
      <c r="A1034" t="n">
        <v>2021</v>
      </c>
      <c r="B1034" t="n">
        <v>8</v>
      </c>
      <c r="C1034" t="inlineStr">
        <is>
          <t>Eu150</t>
        </is>
      </c>
      <c r="D1034" t="n">
        <v>122</v>
      </c>
      <c r="E1034" t="inlineStr">
        <is>
          <t>LgWashing Mashine Base</t>
        </is>
      </c>
      <c r="F1034" t="inlineStr">
        <is>
          <t>FMLGEI1000000</t>
        </is>
      </c>
      <c r="G1034" t="n">
        <v>267.4</v>
      </c>
      <c r="H1034" t="n">
        <v>292.6</v>
      </c>
      <c r="I1034" t="n">
        <v>282.2</v>
      </c>
      <c r="J1034" t="n">
        <v>63</v>
      </c>
      <c r="K1034" t="n">
        <v>115</v>
      </c>
      <c r="L1034" t="n">
        <v>63</v>
      </c>
      <c r="M1034" t="n">
        <v>114</v>
      </c>
      <c r="N1034" t="n">
        <v>4</v>
      </c>
      <c r="O1034" t="n">
        <v>1</v>
      </c>
      <c r="P1034" t="n">
        <v>5</v>
      </c>
      <c r="W1034" t="n">
        <v>10</v>
      </c>
      <c r="X1034" t="n">
        <v>1738</v>
      </c>
      <c r="Y1034" t="n">
        <v>0.015</v>
      </c>
      <c r="Z1034" t="n">
        <v>3</v>
      </c>
      <c r="AA1034" t="n">
        <v>22</v>
      </c>
    </row>
    <row r="1035">
      <c r="A1035" t="n">
        <v>2021</v>
      </c>
      <c r="B1035" t="n">
        <v>8</v>
      </c>
      <c r="C1035" t="inlineStr">
        <is>
          <t>Eu150</t>
        </is>
      </c>
      <c r="D1035" t="n">
        <v>674</v>
      </c>
      <c r="E1035" t="inlineStr">
        <is>
          <t>LgWashing Mashine Base (VIVACHE)</t>
        </is>
      </c>
      <c r="F1035" t="inlineStr">
        <is>
          <t>FMLGEI10000000</t>
        </is>
      </c>
      <c r="G1035" t="n">
        <v>240.896</v>
      </c>
      <c r="H1035" t="n">
        <v>274.176</v>
      </c>
      <c r="I1035" t="n">
        <v>281.6</v>
      </c>
      <c r="J1035" t="n">
        <v>40</v>
      </c>
      <c r="K1035" t="n">
        <v>180</v>
      </c>
      <c r="L1035" t="n">
        <v>61</v>
      </c>
      <c r="M1035" t="n">
        <v>118</v>
      </c>
      <c r="N1035" t="n">
        <v>2</v>
      </c>
      <c r="O1035" t="n">
        <v>2</v>
      </c>
      <c r="P1035" t="n">
        <v>5</v>
      </c>
      <c r="Q1035" t="n">
        <v>2</v>
      </c>
      <c r="W1035" t="n">
        <v>11</v>
      </c>
      <c r="X1035" t="n">
        <v>211</v>
      </c>
      <c r="Y1035" t="n">
        <v>0.015</v>
      </c>
      <c r="Z1035" t="n">
        <v>2</v>
      </c>
      <c r="AA1035" t="n">
        <v>22</v>
      </c>
    </row>
    <row r="1036">
      <c r="A1036" t="n">
        <v>2021</v>
      </c>
      <c r="B1036" t="n">
        <v>8</v>
      </c>
      <c r="C1036" t="inlineStr">
        <is>
          <t>Eu150</t>
        </is>
      </c>
      <c r="D1036" t="n">
        <v>660</v>
      </c>
      <c r="E1036" t="inlineStr">
        <is>
          <t>MFZ67207201 75UP77 TOP-BOTTOM</t>
        </is>
      </c>
      <c r="F1036" t="inlineStr">
        <is>
          <t>FMLGEI075UP770</t>
        </is>
      </c>
      <c r="G1036" t="n">
        <v>1190.365</v>
      </c>
      <c r="H1036" t="n">
        <v>1354.815</v>
      </c>
      <c r="I1036" t="n">
        <v>1324.9</v>
      </c>
      <c r="J1036" t="n">
        <v>20</v>
      </c>
      <c r="K1036" t="n">
        <v>180</v>
      </c>
      <c r="L1036" t="n">
        <v>24</v>
      </c>
      <c r="M1036" t="n">
        <v>151</v>
      </c>
      <c r="N1036" t="n">
        <v>20</v>
      </c>
      <c r="O1036" t="n">
        <v>26</v>
      </c>
      <c r="P1036" t="n">
        <v>24</v>
      </c>
      <c r="R1036" t="n">
        <v>0</v>
      </c>
      <c r="U1036" t="n">
        <v>0</v>
      </c>
      <c r="W1036" t="n">
        <v>71</v>
      </c>
      <c r="X1036" t="n">
        <v>3032</v>
      </c>
      <c r="Y1036" t="n">
        <v>0.015</v>
      </c>
      <c r="Z1036" t="n">
        <v>17</v>
      </c>
      <c r="AA1036" t="n">
        <v>16</v>
      </c>
    </row>
    <row r="1037">
      <c r="A1037" t="n">
        <v>2021</v>
      </c>
      <c r="B1037" t="n">
        <v>8</v>
      </c>
      <c r="C1037" t="inlineStr">
        <is>
          <t>Eu150</t>
        </is>
      </c>
      <c r="D1037" t="n">
        <v>658</v>
      </c>
      <c r="E1037" t="inlineStr">
        <is>
          <t>PDFRP2122 كفر 70 شمال</t>
        </is>
      </c>
      <c r="F1037" t="inlineStr">
        <is>
          <t>FMCFII7LRP2122</t>
        </is>
      </c>
      <c r="G1037" t="n">
        <v>83.7</v>
      </c>
      <c r="H1037" t="n">
        <v>96.3</v>
      </c>
      <c r="J1037" t="n">
        <v>60</v>
      </c>
      <c r="K1037" t="n">
        <v>180</v>
      </c>
      <c r="N1037" t="n">
        <v>4</v>
      </c>
      <c r="O1037" t="n">
        <v>4</v>
      </c>
      <c r="P1037" t="n">
        <v>6</v>
      </c>
      <c r="W1037" t="n">
        <v>14</v>
      </c>
      <c r="X1037" t="n">
        <v>164</v>
      </c>
      <c r="Y1037" t="n">
        <v>0.02</v>
      </c>
      <c r="Z1037" t="n">
        <v>1</v>
      </c>
      <c r="AA1037" t="n">
        <v>20</v>
      </c>
    </row>
    <row r="1038">
      <c r="A1038" t="n">
        <v>2021</v>
      </c>
      <c r="B1038" t="n">
        <v>8</v>
      </c>
      <c r="C1038" t="inlineStr">
        <is>
          <t>Eu150</t>
        </is>
      </c>
      <c r="D1038" t="n">
        <v>656</v>
      </c>
      <c r="E1038" t="inlineStr">
        <is>
          <t>PDFRP2123 قاعده 70 شمال</t>
        </is>
      </c>
      <c r="F1038" t="inlineStr">
        <is>
          <t>FMCFII1LRP2123</t>
        </is>
      </c>
      <c r="G1038" t="n">
        <v>137.64</v>
      </c>
      <c r="H1038" t="n">
        <v>158.36</v>
      </c>
      <c r="J1038" t="n">
        <v>60</v>
      </c>
      <c r="K1038" t="n">
        <v>180</v>
      </c>
      <c r="N1038" t="n">
        <v>6</v>
      </c>
      <c r="O1038" t="n">
        <v>4</v>
      </c>
      <c r="P1038" t="n">
        <v>4</v>
      </c>
      <c r="W1038" t="n">
        <v>14</v>
      </c>
      <c r="X1038" t="n">
        <v>214</v>
      </c>
      <c r="Y1038" t="n">
        <v>0.02</v>
      </c>
      <c r="Z1038" t="n">
        <v>1</v>
      </c>
      <c r="AA1038" t="n">
        <v>20</v>
      </c>
    </row>
    <row r="1039">
      <c r="A1039" t="n">
        <v>2021</v>
      </c>
      <c r="B1039" t="n">
        <v>8</v>
      </c>
      <c r="C1039" t="inlineStr">
        <is>
          <t>Eu150</t>
        </is>
      </c>
      <c r="D1039" t="n">
        <v>657</v>
      </c>
      <c r="E1039" t="inlineStr">
        <is>
          <t>PDFRP2124 كفر 70 يمين</t>
        </is>
      </c>
      <c r="F1039" t="inlineStr">
        <is>
          <t>FMCFII7RRP2124</t>
        </is>
      </c>
      <c r="G1039" t="n">
        <v>83.7</v>
      </c>
      <c r="H1039" t="n">
        <v>96.3</v>
      </c>
      <c r="J1039" t="n">
        <v>60</v>
      </c>
      <c r="K1039" t="n">
        <v>180</v>
      </c>
      <c r="N1039" t="n">
        <v>4</v>
      </c>
      <c r="O1039" t="n">
        <v>4</v>
      </c>
      <c r="P1039" t="n">
        <v>6</v>
      </c>
      <c r="W1039" t="n">
        <v>14</v>
      </c>
      <c r="X1039" t="n">
        <v>164</v>
      </c>
      <c r="Y1039" t="n">
        <v>0.02</v>
      </c>
      <c r="Z1039" t="n">
        <v>1</v>
      </c>
      <c r="AA1039" t="n">
        <v>20</v>
      </c>
    </row>
    <row r="1040">
      <c r="A1040" t="n">
        <v>2021</v>
      </c>
      <c r="B1040" t="n">
        <v>8</v>
      </c>
      <c r="C1040" t="inlineStr">
        <is>
          <t>Eu150</t>
        </is>
      </c>
      <c r="D1040" t="n">
        <v>655</v>
      </c>
      <c r="E1040" t="inlineStr">
        <is>
          <t>PDFRP2125 قاعده 70 يمين</t>
        </is>
      </c>
      <c r="F1040" t="inlineStr">
        <is>
          <t>FMCFII1RRP2125</t>
        </is>
      </c>
      <c r="G1040" t="n">
        <v>137.64</v>
      </c>
      <c r="H1040" t="n">
        <v>158.36</v>
      </c>
      <c r="J1040" t="n">
        <v>60</v>
      </c>
      <c r="K1040" t="n">
        <v>180</v>
      </c>
      <c r="N1040" t="n">
        <v>6</v>
      </c>
      <c r="O1040" t="n">
        <v>4</v>
      </c>
      <c r="P1040" t="n">
        <v>4</v>
      </c>
      <c r="W1040" t="n">
        <v>14</v>
      </c>
      <c r="X1040" t="n">
        <v>214</v>
      </c>
      <c r="Y1040" t="n">
        <v>0.02</v>
      </c>
      <c r="Z1040" t="n">
        <v>1</v>
      </c>
      <c r="AA1040" t="n">
        <v>20</v>
      </c>
    </row>
    <row r="1041">
      <c r="A1041" t="n">
        <v>2021</v>
      </c>
      <c r="B1041" t="n">
        <v>8</v>
      </c>
      <c r="C1041" t="inlineStr">
        <is>
          <t>Eu150</t>
        </is>
      </c>
      <c r="D1041" t="n">
        <v>645</v>
      </c>
      <c r="E1041" t="inlineStr">
        <is>
          <t>Stop Coller S4</t>
        </is>
      </c>
      <c r="F1041" t="inlineStr">
        <is>
          <t>FMENCI0S400000</t>
        </is>
      </c>
      <c r="G1041" t="n">
        <v>123.69</v>
      </c>
      <c r="H1041" t="n">
        <v>142.31</v>
      </c>
      <c r="I1041" t="n">
        <v>147.3</v>
      </c>
      <c r="J1041" t="n">
        <v>80</v>
      </c>
      <c r="K1041" t="n">
        <v>180</v>
      </c>
      <c r="L1041" t="n">
        <v>97</v>
      </c>
      <c r="M1041" t="n">
        <v>149</v>
      </c>
      <c r="N1041" t="n">
        <v>5</v>
      </c>
      <c r="O1041" t="n">
        <v>3</v>
      </c>
      <c r="P1041" t="n">
        <v>4</v>
      </c>
      <c r="W1041" t="n">
        <v>12</v>
      </c>
      <c r="X1041" t="n">
        <v>2792</v>
      </c>
      <c r="Y1041" t="n">
        <v>0.02</v>
      </c>
      <c r="Z1041" t="n">
        <v>2</v>
      </c>
      <c r="AA1041" t="n">
        <v>20</v>
      </c>
    </row>
    <row r="1042">
      <c r="A1042" t="n">
        <v>2021</v>
      </c>
      <c r="B1042" t="n">
        <v>8</v>
      </c>
      <c r="C1042" t="inlineStr">
        <is>
          <t>Eu150</t>
        </is>
      </c>
      <c r="D1042" t="n">
        <v>280</v>
      </c>
      <c r="E1042" t="inlineStr">
        <is>
          <t>صندوق سمك 10بنى سويف</t>
        </is>
      </c>
      <c r="F1042" t="inlineStr">
        <is>
          <t>FM000B10000000</t>
        </is>
      </c>
      <c r="G1042" t="n">
        <v>300.39</v>
      </c>
      <c r="H1042" t="n">
        <v>345.61</v>
      </c>
      <c r="I1042" t="n">
        <v>349.2</v>
      </c>
      <c r="J1042" t="n">
        <v>105</v>
      </c>
      <c r="K1042" t="n">
        <v>103</v>
      </c>
      <c r="L1042" t="n">
        <v>105</v>
      </c>
      <c r="M1042" t="n">
        <v>103</v>
      </c>
      <c r="N1042" t="n">
        <v>8</v>
      </c>
      <c r="O1042" t="n">
        <v>8</v>
      </c>
      <c r="P1042" t="n">
        <v>11</v>
      </c>
      <c r="W1042" t="n">
        <v>27</v>
      </c>
      <c r="X1042" t="n">
        <v>3577</v>
      </c>
      <c r="Y1042" t="n">
        <v>0.015</v>
      </c>
      <c r="Z1042" t="n">
        <v>3</v>
      </c>
      <c r="AA1042" t="n">
        <v>16</v>
      </c>
    </row>
    <row r="1043">
      <c r="A1043" t="n">
        <v>2021</v>
      </c>
      <c r="B1043" t="n">
        <v>8</v>
      </c>
      <c r="C1043" t="inlineStr">
        <is>
          <t>Eu150</t>
        </is>
      </c>
      <c r="D1043" t="n">
        <v>273</v>
      </c>
      <c r="E1043" t="inlineStr">
        <is>
          <t>صندوق سمك 25 ك بني سويف</t>
        </is>
      </c>
      <c r="F1043" t="inlineStr">
        <is>
          <t>FM000B25000000</t>
        </is>
      </c>
      <c r="G1043" t="n">
        <v>524.52</v>
      </c>
      <c r="H1043" t="n">
        <v>603.48</v>
      </c>
      <c r="I1043" t="n">
        <v>605</v>
      </c>
      <c r="J1043" t="n">
        <v>93</v>
      </c>
      <c r="K1043" t="n">
        <v>116</v>
      </c>
      <c r="L1043" t="n">
        <v>82</v>
      </c>
      <c r="M1043" t="n">
        <v>132</v>
      </c>
      <c r="N1043" t="n">
        <v>62</v>
      </c>
      <c r="O1043" t="n">
        <v>34</v>
      </c>
      <c r="P1043" t="n">
        <v>44</v>
      </c>
      <c r="Q1043" t="n">
        <v>5</v>
      </c>
      <c r="R1043" t="n">
        <v>13</v>
      </c>
      <c r="U1043" t="n">
        <v>1</v>
      </c>
      <c r="W1043" t="n">
        <v>153</v>
      </c>
      <c r="X1043" t="n">
        <v>12843</v>
      </c>
      <c r="Y1043" t="n">
        <v>0.015</v>
      </c>
      <c r="Z1043" t="n">
        <v>13</v>
      </c>
      <c r="AA1043" t="n">
        <v>16</v>
      </c>
    </row>
    <row r="1044">
      <c r="A1044" t="n">
        <v>2021</v>
      </c>
      <c r="B1044" t="n">
        <v>8</v>
      </c>
      <c r="C1044" t="inlineStr">
        <is>
          <t>Eu150</t>
        </is>
      </c>
      <c r="D1044" t="n">
        <v>253</v>
      </c>
      <c r="E1044" t="inlineStr">
        <is>
          <t>طقم سخان بلونايل ذو 3 اطقم</t>
        </is>
      </c>
      <c r="F1044" t="inlineStr">
        <is>
          <t>FMDAHI40000000</t>
        </is>
      </c>
      <c r="G1044" t="n">
        <v>188.79</v>
      </c>
      <c r="H1044" t="n">
        <v>217.21</v>
      </c>
      <c r="I1044" t="n">
        <v>204.5</v>
      </c>
      <c r="J1044" t="n">
        <v>121</v>
      </c>
      <c r="K1044" t="n">
        <v>89</v>
      </c>
      <c r="L1044" t="n">
        <v>113</v>
      </c>
      <c r="M1044" t="n">
        <v>96</v>
      </c>
      <c r="N1044" t="n">
        <v>52</v>
      </c>
      <c r="O1044" t="n">
        <v>62</v>
      </c>
      <c r="P1044" t="n">
        <v>60</v>
      </c>
      <c r="Q1044" t="n">
        <v>1</v>
      </c>
      <c r="R1044" t="n">
        <v>6</v>
      </c>
      <c r="U1044" t="n">
        <v>3</v>
      </c>
      <c r="W1044" t="n">
        <v>177</v>
      </c>
      <c r="X1044" t="n">
        <v>23697</v>
      </c>
      <c r="Y1044" t="n">
        <v>0.015</v>
      </c>
      <c r="Z1044" t="n">
        <v>13</v>
      </c>
      <c r="AA1044" t="n">
        <v>16</v>
      </c>
    </row>
    <row r="1045">
      <c r="A1045" t="n">
        <v>2021</v>
      </c>
      <c r="B1045" t="n">
        <v>8</v>
      </c>
      <c r="C1045" t="inlineStr">
        <is>
          <t>Eu150</t>
        </is>
      </c>
      <c r="D1045" t="n">
        <v>254</v>
      </c>
      <c r="E1045" t="inlineStr">
        <is>
          <t>طقم سخان بلونايل ذو 4 اطقم</t>
        </is>
      </c>
      <c r="F1045" t="inlineStr">
        <is>
          <t>FMDAHI40000000</t>
        </is>
      </c>
      <c r="G1045" t="n">
        <v>188.79</v>
      </c>
      <c r="H1045" t="n">
        <v>217.21</v>
      </c>
      <c r="I1045" t="n">
        <v>206.8</v>
      </c>
      <c r="J1045" t="n">
        <v>88</v>
      </c>
      <c r="K1045" t="n">
        <v>164</v>
      </c>
      <c r="L1045" t="n">
        <v>102</v>
      </c>
      <c r="M1045" t="n">
        <v>142</v>
      </c>
      <c r="N1045" t="n">
        <v>97</v>
      </c>
      <c r="O1045" t="n">
        <v>111</v>
      </c>
      <c r="P1045" t="n">
        <v>104</v>
      </c>
      <c r="Q1045" t="n">
        <v>3</v>
      </c>
      <c r="U1045" t="n">
        <v>3</v>
      </c>
      <c r="W1045" t="n">
        <v>309</v>
      </c>
      <c r="X1045" t="n">
        <v>42579</v>
      </c>
      <c r="Y1045" t="n">
        <v>0.02</v>
      </c>
      <c r="Z1045" t="n">
        <v>22</v>
      </c>
      <c r="AA1045" t="n">
        <v>16</v>
      </c>
    </row>
    <row r="1046">
      <c r="A1046" t="n">
        <v>2021</v>
      </c>
      <c r="B1046" t="n">
        <v>8</v>
      </c>
      <c r="C1046" t="inlineStr">
        <is>
          <t>Eu150</t>
        </is>
      </c>
      <c r="D1046" t="n">
        <v>453</v>
      </c>
      <c r="E1046" t="inlineStr">
        <is>
          <t>طقم سخان نبتون  ذو 4 اطقم -سفلي</t>
        </is>
      </c>
      <c r="F1046" t="inlineStr">
        <is>
          <t>FMEWFI7A176101</t>
        </is>
      </c>
      <c r="G1046" t="n">
        <v>251.1</v>
      </c>
      <c r="H1046" t="n">
        <v>288.9</v>
      </c>
      <c r="J1046" t="n">
        <v>96</v>
      </c>
      <c r="K1046" t="n">
        <v>150</v>
      </c>
      <c r="X1046" t="n">
        <v>80</v>
      </c>
      <c r="Y1046" t="n">
        <v>0.02</v>
      </c>
      <c r="Z1046" t="n">
        <v>1</v>
      </c>
      <c r="AA1046" t="n">
        <v>22</v>
      </c>
    </row>
    <row r="1047">
      <c r="A1047" t="n">
        <v>2021</v>
      </c>
      <c r="B1047" t="n">
        <v>8</v>
      </c>
      <c r="C1047" t="inlineStr">
        <is>
          <t>Eu150</t>
        </is>
      </c>
      <c r="D1047" t="n">
        <v>452</v>
      </c>
      <c r="E1047" t="inlineStr">
        <is>
          <t>طقم سخان نبتون ذو 4 اطقم - علوي</t>
        </is>
      </c>
      <c r="F1047" t="inlineStr">
        <is>
          <t>FMEWFI1A176201</t>
        </is>
      </c>
      <c r="G1047" t="n">
        <v>162.75</v>
      </c>
      <c r="H1047" t="n">
        <v>187.25</v>
      </c>
      <c r="J1047" t="n">
        <v>96</v>
      </c>
      <c r="K1047" t="n">
        <v>150</v>
      </c>
      <c r="X1047" t="n">
        <v>80</v>
      </c>
      <c r="Y1047" t="n">
        <v>0.02</v>
      </c>
      <c r="Z1047" t="n">
        <v>1</v>
      </c>
      <c r="AA1047" t="n">
        <v>22</v>
      </c>
    </row>
    <row r="1048">
      <c r="A1048" t="n">
        <v>2021</v>
      </c>
      <c r="B1048" t="n">
        <v>8</v>
      </c>
      <c r="C1048" t="inlineStr">
        <is>
          <t>Eu150</t>
        </is>
      </c>
      <c r="D1048" t="n">
        <v>225</v>
      </c>
      <c r="E1048" t="inlineStr">
        <is>
          <t>علبة صندوق سمك 20 ك فلات الجديدة</t>
        </is>
      </c>
      <c r="F1048" t="inlineStr">
        <is>
          <t>FMBOXI20FB0000</t>
        </is>
      </c>
      <c r="G1048" t="n">
        <v>345.96</v>
      </c>
      <c r="H1048" t="n">
        <v>398.04</v>
      </c>
      <c r="I1048" t="n">
        <v>392.5</v>
      </c>
      <c r="J1048" t="n">
        <v>169</v>
      </c>
      <c r="K1048" t="n">
        <v>128</v>
      </c>
      <c r="L1048" t="n">
        <v>153</v>
      </c>
      <c r="M1048" t="n">
        <v>141</v>
      </c>
      <c r="N1048" t="n">
        <v>4</v>
      </c>
      <c r="O1048" t="n">
        <v>6</v>
      </c>
      <c r="P1048" t="n">
        <v>11</v>
      </c>
      <c r="U1048" t="n">
        <v>2</v>
      </c>
      <c r="W1048" t="n">
        <v>23</v>
      </c>
      <c r="X1048" t="n">
        <v>1265</v>
      </c>
      <c r="Y1048" t="n">
        <v>0.015</v>
      </c>
      <c r="Z1048" t="n">
        <v>2</v>
      </c>
      <c r="AA1048" t="n">
        <v>18</v>
      </c>
    </row>
    <row r="1049">
      <c r="A1049" t="n">
        <v>2021</v>
      </c>
      <c r="B1049" t="n">
        <v>8</v>
      </c>
      <c r="C1049" t="inlineStr">
        <is>
          <t>Eu150</t>
        </is>
      </c>
      <c r="D1049" t="n">
        <v>94</v>
      </c>
      <c r="E1049" t="inlineStr">
        <is>
          <t>فوم تغليف حله فيكتوريا CDAWP6039</t>
        </is>
      </c>
      <c r="F1049" t="inlineStr">
        <is>
          <t>FMDAIIF1000000</t>
        </is>
      </c>
      <c r="G1049" t="n">
        <v>17.67</v>
      </c>
      <c r="H1049" t="n">
        <v>20.33</v>
      </c>
      <c r="I1049" t="n">
        <v>18.1</v>
      </c>
      <c r="J1049" t="n">
        <v>74</v>
      </c>
      <c r="K1049" t="n">
        <v>97</v>
      </c>
      <c r="L1049" t="n">
        <v>58</v>
      </c>
      <c r="M1049" t="n">
        <v>124</v>
      </c>
      <c r="N1049" t="n">
        <v>25</v>
      </c>
      <c r="O1049" t="n">
        <v>17</v>
      </c>
      <c r="P1049" t="n">
        <v>28</v>
      </c>
      <c r="W1049" t="n">
        <v>70</v>
      </c>
      <c r="X1049" t="n">
        <v>1606</v>
      </c>
      <c r="Y1049" t="n">
        <v>0.015</v>
      </c>
      <c r="Z1049" t="n">
        <v>3</v>
      </c>
      <c r="AA1049" t="n">
        <v>16</v>
      </c>
    </row>
    <row r="1050">
      <c r="A1050" t="n">
        <v>2021</v>
      </c>
      <c r="B1050" t="n">
        <v>8</v>
      </c>
      <c r="C1050" t="inlineStr">
        <is>
          <t>Eu150</t>
        </is>
      </c>
      <c r="D1050" t="n">
        <v>104</v>
      </c>
      <c r="E1050" t="inlineStr">
        <is>
          <t>فوم تغليف سفلى شمال 11قدم المعدل  PDFRP0146</t>
        </is>
      </c>
      <c r="F1050" t="inlineStr">
        <is>
          <t>FMDAIIM5000000</t>
        </is>
      </c>
      <c r="G1050" t="n">
        <v>82.77</v>
      </c>
      <c r="H1050" t="n">
        <v>95.23</v>
      </c>
      <c r="I1050" t="n">
        <v>83</v>
      </c>
      <c r="J1050" t="n">
        <v>140</v>
      </c>
      <c r="K1050" t="n">
        <v>103</v>
      </c>
      <c r="L1050" t="n">
        <v>138</v>
      </c>
      <c r="M1050" t="n">
        <v>105</v>
      </c>
      <c r="N1050" t="n">
        <v>18</v>
      </c>
      <c r="O1050" t="n">
        <v>19</v>
      </c>
      <c r="P1050" t="n">
        <v>14</v>
      </c>
      <c r="W1050" t="n">
        <v>51</v>
      </c>
      <c r="X1050" t="n">
        <v>7863</v>
      </c>
      <c r="Y1050" t="n">
        <v>0.015</v>
      </c>
      <c r="Z1050" t="n">
        <v>4</v>
      </c>
      <c r="AA1050" t="n">
        <v>18</v>
      </c>
    </row>
    <row r="1051">
      <c r="A1051" t="n">
        <v>2021</v>
      </c>
      <c r="B1051" t="n">
        <v>8</v>
      </c>
      <c r="C1051" t="inlineStr">
        <is>
          <t>Eu150</t>
        </is>
      </c>
      <c r="D1051" t="n">
        <v>103</v>
      </c>
      <c r="E1051" t="inlineStr">
        <is>
          <t>فوم تغليف سفلى يمين 11قدم المعدل PDFRP0147</t>
        </is>
      </c>
      <c r="F1051" t="inlineStr">
        <is>
          <t>FMDAIIM6000000</t>
        </is>
      </c>
      <c r="G1051" t="n">
        <v>82.77</v>
      </c>
      <c r="H1051" t="n">
        <v>95.23</v>
      </c>
      <c r="I1051" t="n">
        <v>82.8</v>
      </c>
      <c r="J1051" t="n">
        <v>140</v>
      </c>
      <c r="K1051" t="n">
        <v>103</v>
      </c>
      <c r="L1051" t="n">
        <v>138</v>
      </c>
      <c r="M1051" t="n">
        <v>105</v>
      </c>
      <c r="N1051" t="n">
        <v>18</v>
      </c>
      <c r="O1051" t="n">
        <v>19</v>
      </c>
      <c r="P1051" t="n">
        <v>14</v>
      </c>
      <c r="W1051" t="n">
        <v>51</v>
      </c>
      <c r="X1051" t="n">
        <v>7863</v>
      </c>
      <c r="Y1051" t="n">
        <v>0.015</v>
      </c>
      <c r="Z1051" t="n">
        <v>4</v>
      </c>
      <c r="AA1051" t="n">
        <v>18</v>
      </c>
    </row>
    <row r="1052">
      <c r="A1052" t="n">
        <v>2021</v>
      </c>
      <c r="B1052" t="n">
        <v>8</v>
      </c>
      <c r="C1052" t="inlineStr">
        <is>
          <t>Eu150</t>
        </is>
      </c>
      <c r="D1052" t="n">
        <v>102</v>
      </c>
      <c r="E1052" t="inlineStr">
        <is>
          <t>فوم تغليف علوى شمال امامى11قدم  PDFRP0144</t>
        </is>
      </c>
      <c r="F1052" t="inlineStr">
        <is>
          <t>FMDAIIM3000000</t>
        </is>
      </c>
      <c r="G1052" t="n">
        <v>18.6</v>
      </c>
      <c r="H1052" t="n">
        <v>21.4</v>
      </c>
      <c r="I1052" t="n">
        <v>20.7</v>
      </c>
      <c r="J1052" t="n">
        <v>140</v>
      </c>
      <c r="K1052" t="n">
        <v>103</v>
      </c>
      <c r="L1052" t="n">
        <v>138</v>
      </c>
      <c r="M1052" t="n">
        <v>105</v>
      </c>
      <c r="N1052" t="n">
        <v>18</v>
      </c>
      <c r="O1052" t="n">
        <v>17</v>
      </c>
      <c r="P1052" t="n">
        <v>24</v>
      </c>
      <c r="W1052" t="n">
        <v>59</v>
      </c>
      <c r="X1052" t="n">
        <v>7871</v>
      </c>
      <c r="Y1052" t="n">
        <v>0.015</v>
      </c>
      <c r="Z1052" t="n">
        <v>4</v>
      </c>
      <c r="AA1052" t="n">
        <v>18</v>
      </c>
    </row>
    <row r="1053">
      <c r="A1053" t="n">
        <v>2021</v>
      </c>
      <c r="B1053" t="n">
        <v>8</v>
      </c>
      <c r="C1053" t="inlineStr">
        <is>
          <t>Eu150</t>
        </is>
      </c>
      <c r="D1053" t="n">
        <v>101</v>
      </c>
      <c r="E1053" t="inlineStr">
        <is>
          <t>فوم تغليف علوى شمال خلفى11قدم  PDFRP0145</t>
        </is>
      </c>
      <c r="F1053" t="inlineStr">
        <is>
          <t>FMDAIIM4000000</t>
        </is>
      </c>
      <c r="G1053" t="n">
        <v>18.6</v>
      </c>
      <c r="H1053" t="n">
        <v>21.4</v>
      </c>
      <c r="I1053" t="n">
        <v>20.7</v>
      </c>
      <c r="J1053" t="n">
        <v>140</v>
      </c>
      <c r="K1053" t="n">
        <v>103</v>
      </c>
      <c r="L1053" t="n">
        <v>138</v>
      </c>
      <c r="M1053" t="n">
        <v>105</v>
      </c>
      <c r="N1053" t="n">
        <v>18</v>
      </c>
      <c r="O1053" t="n">
        <v>17</v>
      </c>
      <c r="P1053" t="n">
        <v>24</v>
      </c>
      <c r="W1053" t="n">
        <v>59</v>
      </c>
      <c r="X1053" t="n">
        <v>7871</v>
      </c>
      <c r="Y1053" t="n">
        <v>0.015</v>
      </c>
      <c r="Z1053" t="n">
        <v>4</v>
      </c>
      <c r="AA1053" t="n">
        <v>18</v>
      </c>
    </row>
    <row r="1054">
      <c r="A1054" t="n">
        <v>2021</v>
      </c>
      <c r="B1054" t="n">
        <v>8</v>
      </c>
      <c r="C1054" t="inlineStr">
        <is>
          <t>Eu150</t>
        </is>
      </c>
      <c r="D1054" t="n">
        <v>100</v>
      </c>
      <c r="E1054" t="inlineStr">
        <is>
          <t>فوم تغليف علوى يمين امامى11قدم  PDFRP0142</t>
        </is>
      </c>
      <c r="F1054" t="inlineStr">
        <is>
          <t>FMDAIIM1000000</t>
        </is>
      </c>
      <c r="G1054" t="n">
        <v>18.6</v>
      </c>
      <c r="H1054" t="n">
        <v>21.4</v>
      </c>
      <c r="I1054" t="n">
        <v>20.7</v>
      </c>
      <c r="J1054" t="n">
        <v>140</v>
      </c>
      <c r="K1054" t="n">
        <v>103</v>
      </c>
      <c r="L1054" t="n">
        <v>138</v>
      </c>
      <c r="M1054" t="n">
        <v>105</v>
      </c>
      <c r="N1054" t="n">
        <v>18</v>
      </c>
      <c r="O1054" t="n">
        <v>17</v>
      </c>
      <c r="P1054" t="n">
        <v>24</v>
      </c>
      <c r="W1054" t="n">
        <v>59</v>
      </c>
      <c r="X1054" t="n">
        <v>7871</v>
      </c>
      <c r="Y1054" t="n">
        <v>0.015</v>
      </c>
      <c r="Z1054" t="n">
        <v>4</v>
      </c>
      <c r="AA1054" t="n">
        <v>18</v>
      </c>
    </row>
    <row r="1055">
      <c r="A1055" t="n">
        <v>2021</v>
      </c>
      <c r="B1055" t="n">
        <v>8</v>
      </c>
      <c r="C1055" t="inlineStr">
        <is>
          <t>Eu150</t>
        </is>
      </c>
      <c r="D1055" t="n">
        <v>99</v>
      </c>
      <c r="E1055" t="inlineStr">
        <is>
          <t>فوم تغليف علوى يمين خلفى11قدم  PDFRP0143</t>
        </is>
      </c>
      <c r="F1055" t="inlineStr">
        <is>
          <t>FMDAIIM2000000</t>
        </is>
      </c>
      <c r="G1055" t="n">
        <v>18.6</v>
      </c>
      <c r="H1055" t="n">
        <v>21.4</v>
      </c>
      <c r="I1055" t="n">
        <v>20.7</v>
      </c>
      <c r="J1055" t="n">
        <v>140</v>
      </c>
      <c r="K1055" t="n">
        <v>103</v>
      </c>
      <c r="L1055" t="n">
        <v>138</v>
      </c>
      <c r="M1055" t="n">
        <v>105</v>
      </c>
      <c r="N1055" t="n">
        <v>18</v>
      </c>
      <c r="O1055" t="n">
        <v>17</v>
      </c>
      <c r="P1055" t="n">
        <v>24</v>
      </c>
      <c r="W1055" t="n">
        <v>59</v>
      </c>
      <c r="X1055" t="n">
        <v>7871</v>
      </c>
      <c r="Y1055" t="n">
        <v>0.015</v>
      </c>
      <c r="Z1055" t="n">
        <v>4</v>
      </c>
      <c r="AA1055" t="n">
        <v>18</v>
      </c>
    </row>
    <row r="1056">
      <c r="A1056" t="n">
        <v>2021</v>
      </c>
      <c r="B1056" t="n">
        <v>8</v>
      </c>
      <c r="C1056" t="inlineStr">
        <is>
          <t>Eu150</t>
        </is>
      </c>
      <c r="D1056" t="n">
        <v>93</v>
      </c>
      <c r="E1056" t="inlineStr">
        <is>
          <t>فوم حمايه لوحه التحكم فيكتوريا CDAWP6090</t>
        </is>
      </c>
      <c r="F1056" t="inlineStr">
        <is>
          <t>FMDAIIF2000000</t>
        </is>
      </c>
      <c r="G1056" t="n">
        <v>54.87</v>
      </c>
      <c r="H1056" t="n">
        <v>63.13</v>
      </c>
      <c r="I1056" t="n">
        <v>59.4</v>
      </c>
      <c r="J1056" t="n">
        <v>74</v>
      </c>
      <c r="K1056" t="n">
        <v>97</v>
      </c>
      <c r="L1056" t="n">
        <v>62</v>
      </c>
      <c r="M1056" t="n">
        <v>116</v>
      </c>
      <c r="N1056" t="n">
        <v>96</v>
      </c>
      <c r="O1056" t="n">
        <v>78</v>
      </c>
      <c r="P1056" t="n">
        <v>67</v>
      </c>
      <c r="R1056" t="n">
        <v>4</v>
      </c>
      <c r="W1056" t="n">
        <v>245</v>
      </c>
      <c r="X1056" t="n">
        <v>15030</v>
      </c>
      <c r="Y1056" t="n">
        <v>0.015</v>
      </c>
      <c r="Z1056" t="n">
        <v>15</v>
      </c>
      <c r="AA1056" t="n">
        <v>16</v>
      </c>
    </row>
    <row r="1057">
      <c r="A1057" t="n">
        <v>2021</v>
      </c>
      <c r="B1057" t="n">
        <v>8</v>
      </c>
      <c r="C1057" t="inlineStr">
        <is>
          <t>Eu150</t>
        </is>
      </c>
      <c r="D1057" t="n">
        <v>178</v>
      </c>
      <c r="E1057" t="inlineStr">
        <is>
          <t>فوم دعامه 60*90 (مجمعه)</t>
        </is>
      </c>
      <c r="F1057" t="inlineStr">
        <is>
          <t>FMDACI66090000</t>
        </is>
      </c>
      <c r="G1057" t="n">
        <v>46.5</v>
      </c>
      <c r="H1057" t="n">
        <v>53.5</v>
      </c>
      <c r="I1057" t="n">
        <v>49.9</v>
      </c>
      <c r="J1057" t="n">
        <v>60</v>
      </c>
      <c r="K1057" t="n">
        <v>120</v>
      </c>
      <c r="L1057" t="n">
        <v>59</v>
      </c>
      <c r="M1057" t="n">
        <v>122</v>
      </c>
      <c r="N1057" t="n">
        <v>25</v>
      </c>
      <c r="O1057" t="n">
        <v>18</v>
      </c>
      <c r="P1057" t="n">
        <v>15</v>
      </c>
      <c r="W1057" t="n">
        <v>58</v>
      </c>
      <c r="X1057" t="n">
        <v>2081</v>
      </c>
      <c r="Y1057" t="n">
        <v>0.015</v>
      </c>
      <c r="Z1057" t="n">
        <v>3</v>
      </c>
      <c r="AA1057" t="n">
        <v>18</v>
      </c>
    </row>
    <row r="1058">
      <c r="A1058" t="n">
        <v>2021</v>
      </c>
      <c r="B1058" t="n">
        <v>8</v>
      </c>
      <c r="C1058" t="inlineStr">
        <is>
          <t>Eu150</t>
        </is>
      </c>
      <c r="D1058" t="n">
        <v>167</v>
      </c>
      <c r="E1058" t="inlineStr">
        <is>
          <t>فوم صندوق سمك 35 ك</t>
        </is>
      </c>
      <c r="F1058" t="inlineStr">
        <is>
          <t>FMBOXI35000000</t>
        </is>
      </c>
      <c r="G1058" t="n">
        <v>825.84</v>
      </c>
      <c r="H1058" t="n">
        <v>950.16</v>
      </c>
      <c r="I1058" t="n">
        <v>891.2</v>
      </c>
      <c r="J1058" t="n">
        <v>55</v>
      </c>
      <c r="K1058" t="n">
        <v>131</v>
      </c>
      <c r="L1058" t="n">
        <v>53</v>
      </c>
      <c r="M1058" t="n">
        <v>136</v>
      </c>
      <c r="N1058" t="n">
        <v>11</v>
      </c>
      <c r="O1058" t="n">
        <v>10</v>
      </c>
      <c r="P1058" t="n">
        <v>11</v>
      </c>
      <c r="Q1058" t="n">
        <v>2</v>
      </c>
      <c r="R1058" t="n">
        <v>5</v>
      </c>
      <c r="W1058" t="n">
        <v>37</v>
      </c>
      <c r="X1058" t="n">
        <v>3121</v>
      </c>
      <c r="Y1058" t="n">
        <v>0.015</v>
      </c>
      <c r="Z1058" t="n">
        <v>4</v>
      </c>
      <c r="AA1058" t="n">
        <v>18</v>
      </c>
    </row>
    <row r="1059">
      <c r="A1059" t="n">
        <v>2021</v>
      </c>
      <c r="B1059" t="n">
        <v>8</v>
      </c>
      <c r="C1059" t="inlineStr">
        <is>
          <t>Eu150</t>
        </is>
      </c>
      <c r="D1059" t="n">
        <v>165</v>
      </c>
      <c r="E1059" t="inlineStr">
        <is>
          <t>فوم صندوق سمك التابوت</t>
        </is>
      </c>
      <c r="F1059" t="inlineStr">
        <is>
          <t>FMBOXI30T00000</t>
        </is>
      </c>
      <c r="G1059" t="n">
        <v>656.58</v>
      </c>
      <c r="H1059" t="n">
        <v>755.42</v>
      </c>
      <c r="I1059" t="n">
        <v>703.7</v>
      </c>
      <c r="J1059" t="n">
        <v>60</v>
      </c>
      <c r="K1059" t="n">
        <v>120</v>
      </c>
      <c r="L1059" t="n">
        <v>54</v>
      </c>
      <c r="M1059" t="n">
        <v>134</v>
      </c>
      <c r="N1059" t="n">
        <v>6</v>
      </c>
      <c r="O1059" t="n">
        <v>6</v>
      </c>
      <c r="P1059" t="n">
        <v>6</v>
      </c>
      <c r="Q1059" t="n">
        <v>2</v>
      </c>
      <c r="W1059" t="n">
        <v>19</v>
      </c>
      <c r="X1059" t="n">
        <v>1234</v>
      </c>
      <c r="Y1059" t="n">
        <v>0.015</v>
      </c>
      <c r="Z1059" t="n">
        <v>4</v>
      </c>
      <c r="AA1059" t="n">
        <v>16</v>
      </c>
    </row>
    <row r="1060">
      <c r="A1060" t="n">
        <v>2021</v>
      </c>
      <c r="B1060" t="n">
        <v>8</v>
      </c>
      <c r="C1060" t="inlineStr">
        <is>
          <t>Eu150</t>
        </is>
      </c>
      <c r="D1060" t="n">
        <v>155</v>
      </c>
      <c r="E1060" t="inlineStr">
        <is>
          <t>فوم طقم سخان غاز 10 لتر</t>
        </is>
      </c>
      <c r="F1060" t="inlineStr">
        <is>
          <t>FMDAHI6000000</t>
        </is>
      </c>
      <c r="G1060" t="n">
        <v>113.46</v>
      </c>
      <c r="H1060" t="n">
        <v>130.54</v>
      </c>
      <c r="I1060" t="n">
        <v>123.8</v>
      </c>
      <c r="J1060" t="n">
        <v>61</v>
      </c>
      <c r="K1060" t="n">
        <v>177</v>
      </c>
      <c r="L1060" t="n">
        <v>88</v>
      </c>
      <c r="M1060" t="n">
        <v>124</v>
      </c>
      <c r="N1060" t="n">
        <v>33</v>
      </c>
      <c r="O1060" t="n">
        <v>21</v>
      </c>
      <c r="P1060" t="n">
        <v>21</v>
      </c>
      <c r="Q1060" t="n">
        <v>1</v>
      </c>
      <c r="R1060" t="n">
        <v>6</v>
      </c>
      <c r="U1060" t="n">
        <v>2</v>
      </c>
      <c r="W1060" t="n">
        <v>82</v>
      </c>
      <c r="X1060" t="n">
        <v>4282</v>
      </c>
      <c r="Y1060" t="n">
        <v>0.02</v>
      </c>
      <c r="Z1060" t="n">
        <v>4</v>
      </c>
      <c r="AA1060" t="n">
        <v>18</v>
      </c>
    </row>
    <row r="1061">
      <c r="A1061" t="n">
        <v>2021</v>
      </c>
      <c r="B1061" t="n">
        <v>8</v>
      </c>
      <c r="C1061" t="inlineStr">
        <is>
          <t>Eu150</t>
        </is>
      </c>
      <c r="D1061" t="n">
        <v>152</v>
      </c>
      <c r="E1061" t="inlineStr">
        <is>
          <t>فوم طقم قاعدة ديب فريزر</t>
        </is>
      </c>
      <c r="F1061" t="inlineStr">
        <is>
          <t>FMTRDI10000000</t>
        </is>
      </c>
      <c r="G1061" t="n">
        <v>144.15</v>
      </c>
      <c r="H1061" t="n">
        <v>165.85</v>
      </c>
      <c r="I1061" t="n">
        <v>144.8</v>
      </c>
      <c r="J1061" t="n">
        <v>142</v>
      </c>
      <c r="K1061" t="n">
        <v>101</v>
      </c>
      <c r="L1061" t="n">
        <v>127</v>
      </c>
      <c r="M1061" t="n">
        <v>114</v>
      </c>
      <c r="N1061" t="n">
        <v>5</v>
      </c>
      <c r="O1061" t="n">
        <v>4</v>
      </c>
      <c r="P1061" t="n">
        <v>5</v>
      </c>
      <c r="U1061" t="n">
        <v>1</v>
      </c>
      <c r="W1061" t="n">
        <v>15</v>
      </c>
      <c r="X1061" t="n">
        <v>4500</v>
      </c>
      <c r="Y1061" t="n">
        <v>0.015</v>
      </c>
      <c r="Z1061" t="n">
        <v>2</v>
      </c>
      <c r="AA1061" t="n">
        <v>18</v>
      </c>
    </row>
    <row r="1062">
      <c r="A1062" t="n">
        <v>2021</v>
      </c>
      <c r="B1062" t="n">
        <v>8</v>
      </c>
      <c r="C1062" t="inlineStr">
        <is>
          <t>Eu150</t>
        </is>
      </c>
      <c r="D1062" t="n">
        <v>142</v>
      </c>
      <c r="E1062" t="inlineStr">
        <is>
          <t>فوم قاعده 60*60</t>
        </is>
      </c>
      <c r="F1062" t="inlineStr">
        <is>
          <t>FMDACI16060000</t>
        </is>
      </c>
      <c r="G1062" t="n">
        <v>326.43</v>
      </c>
      <c r="H1062" t="n">
        <v>375.57</v>
      </c>
      <c r="J1062" t="n">
        <v>68</v>
      </c>
      <c r="K1062" t="n">
        <v>212</v>
      </c>
      <c r="X1062" t="n">
        <v>91</v>
      </c>
      <c r="Y1062" t="n">
        <v>0.02</v>
      </c>
      <c r="Z1062" t="n">
        <v>1</v>
      </c>
      <c r="AA1062" t="n">
        <v>22</v>
      </c>
    </row>
    <row r="1063">
      <c r="A1063" t="n">
        <v>2021</v>
      </c>
      <c r="B1063" t="n">
        <v>8</v>
      </c>
      <c r="C1063" t="inlineStr">
        <is>
          <t>Eu150</t>
        </is>
      </c>
      <c r="D1063" t="n">
        <v>140</v>
      </c>
      <c r="E1063" t="inlineStr">
        <is>
          <t>فوم قاعده 60*90 (مجمعه)</t>
        </is>
      </c>
      <c r="F1063" t="inlineStr">
        <is>
          <t>FMDACI16090000</t>
        </is>
      </c>
      <c r="G1063" t="n">
        <v>451.05</v>
      </c>
      <c r="H1063" t="n">
        <v>518.95</v>
      </c>
      <c r="I1063" t="n">
        <v>450.5</v>
      </c>
      <c r="J1063" t="n">
        <v>60</v>
      </c>
      <c r="K1063" t="n">
        <v>120</v>
      </c>
      <c r="L1063" t="n">
        <v>59</v>
      </c>
      <c r="M1063" t="n">
        <v>122</v>
      </c>
      <c r="N1063" t="n">
        <v>15</v>
      </c>
      <c r="O1063" t="n">
        <v>15</v>
      </c>
      <c r="P1063" t="n">
        <v>11</v>
      </c>
      <c r="W1063" t="n">
        <v>41</v>
      </c>
      <c r="X1063" t="n">
        <v>2050</v>
      </c>
      <c r="Y1063" t="n">
        <v>0.015</v>
      </c>
      <c r="Z1063" t="n">
        <v>3</v>
      </c>
      <c r="AA1063" t="n">
        <v>18</v>
      </c>
    </row>
    <row r="1064">
      <c r="A1064" t="n">
        <v>2021</v>
      </c>
      <c r="B1064" t="n">
        <v>8</v>
      </c>
      <c r="C1064" t="inlineStr">
        <is>
          <t>Eu150</t>
        </is>
      </c>
      <c r="D1064" t="n">
        <v>131</v>
      </c>
      <c r="E1064" t="inlineStr">
        <is>
          <t>فوم كوش 130</t>
        </is>
      </c>
      <c r="F1064" t="inlineStr">
        <is>
          <t>FMDACI51300000</t>
        </is>
      </c>
      <c r="G1064" t="n">
        <v>9.300000000000001</v>
      </c>
      <c r="H1064" t="n">
        <v>10.7</v>
      </c>
      <c r="I1064" t="n">
        <v>9.800000000000001</v>
      </c>
      <c r="J1064" t="n">
        <v>772</v>
      </c>
      <c r="K1064" t="n">
        <v>117</v>
      </c>
      <c r="L1064" t="n">
        <v>1001</v>
      </c>
      <c r="M1064" t="n">
        <v>91</v>
      </c>
      <c r="N1064" t="n">
        <v>80</v>
      </c>
      <c r="O1064" t="n">
        <v>46</v>
      </c>
      <c r="P1064" t="n">
        <v>92</v>
      </c>
      <c r="Q1064" t="n">
        <v>25</v>
      </c>
      <c r="U1064" t="n">
        <v>12</v>
      </c>
      <c r="W1064" t="n">
        <v>255</v>
      </c>
      <c r="X1064" t="n">
        <v>95715</v>
      </c>
      <c r="Y1064" t="n">
        <v>0.02</v>
      </c>
      <c r="Z1064" t="n">
        <v>10</v>
      </c>
      <c r="AA1064" t="n">
        <v>18</v>
      </c>
    </row>
    <row r="1065">
      <c r="A1065" t="n">
        <v>2021</v>
      </c>
      <c r="B1065" t="n">
        <v>8</v>
      </c>
      <c r="C1065" t="inlineStr">
        <is>
          <t>Eu150</t>
        </is>
      </c>
      <c r="D1065" t="n">
        <v>124</v>
      </c>
      <c r="E1065" t="inlineStr">
        <is>
          <t>فوم وسط  سخان فرنساوي</t>
        </is>
      </c>
      <c r="F1065" t="inlineStr">
        <is>
          <t>FMENCI10000000</t>
        </is>
      </c>
      <c r="G1065" t="n">
        <v>17.391</v>
      </c>
      <c r="H1065" t="n">
        <v>20.009</v>
      </c>
      <c r="I1065" t="n">
        <v>19.6</v>
      </c>
      <c r="J1065" t="n">
        <v>126</v>
      </c>
      <c r="K1065" t="n">
        <v>114</v>
      </c>
      <c r="L1065" t="n">
        <v>132</v>
      </c>
      <c r="M1065" t="n">
        <v>109</v>
      </c>
      <c r="N1065" t="n">
        <v>10</v>
      </c>
      <c r="O1065" t="n">
        <v>22</v>
      </c>
      <c r="P1065" t="n">
        <v>23</v>
      </c>
      <c r="W1065" t="n">
        <v>55</v>
      </c>
      <c r="X1065" t="n">
        <v>2050</v>
      </c>
      <c r="Y1065" t="n">
        <v>0.02</v>
      </c>
      <c r="Z1065" t="n">
        <v>5</v>
      </c>
      <c r="AA1065" t="n">
        <v>16</v>
      </c>
    </row>
    <row r="1066">
      <c r="A1066" t="n">
        <v>2021</v>
      </c>
      <c r="B1066" t="n">
        <v>8</v>
      </c>
      <c r="C1066" t="inlineStr">
        <is>
          <t>Eu150</t>
        </is>
      </c>
      <c r="D1066" t="n">
        <v>2</v>
      </c>
      <c r="E1066" t="inlineStr">
        <is>
          <t>قاعده سخان فرنساوى 086</t>
        </is>
      </c>
      <c r="F1066" t="inlineStr">
        <is>
          <t>FMENCI30000000</t>
        </is>
      </c>
      <c r="G1066" t="n">
        <v>105.09</v>
      </c>
      <c r="H1066" t="n">
        <v>120.91</v>
      </c>
      <c r="I1066" t="n">
        <v>112.5</v>
      </c>
      <c r="J1066" t="n">
        <v>108</v>
      </c>
      <c r="K1066" t="n">
        <v>100</v>
      </c>
      <c r="L1066" t="n">
        <v>94</v>
      </c>
      <c r="M1066" t="n">
        <v>115</v>
      </c>
      <c r="N1066" t="n">
        <v>17</v>
      </c>
      <c r="O1066" t="n">
        <v>8</v>
      </c>
      <c r="P1066" t="n">
        <v>15</v>
      </c>
      <c r="W1066" t="n">
        <v>40</v>
      </c>
      <c r="X1066" t="n">
        <v>5734</v>
      </c>
      <c r="Y1066" t="n">
        <v>0.015</v>
      </c>
      <c r="Z1066" t="n">
        <v>3</v>
      </c>
      <c r="AA1066" t="n">
        <v>16</v>
      </c>
    </row>
    <row r="1067">
      <c r="A1067" t="n">
        <v>2021</v>
      </c>
      <c r="B1067" t="n">
        <v>8</v>
      </c>
      <c r="C1067" t="inlineStr">
        <is>
          <t>Eu150</t>
        </is>
      </c>
      <c r="D1067" t="n">
        <v>92</v>
      </c>
      <c r="E1067" t="inlineStr">
        <is>
          <t>قاعده غساله فوم 4.3 سم PDAWP6058</t>
        </is>
      </c>
      <c r="F1067" t="inlineStr">
        <is>
          <t>FMDAIIW0000000</t>
        </is>
      </c>
      <c r="G1067" t="n">
        <v>335.73</v>
      </c>
      <c r="H1067" t="n">
        <v>386.27</v>
      </c>
      <c r="I1067" t="n">
        <v>368.1</v>
      </c>
      <c r="J1067" t="n">
        <v>74</v>
      </c>
      <c r="K1067" t="n">
        <v>97</v>
      </c>
      <c r="L1067" t="n">
        <v>62</v>
      </c>
      <c r="M1067" t="n">
        <v>116</v>
      </c>
      <c r="N1067" t="n">
        <v>63</v>
      </c>
      <c r="O1067" t="n">
        <v>58</v>
      </c>
      <c r="P1067" t="n">
        <v>71</v>
      </c>
      <c r="Q1067" t="n">
        <v>2</v>
      </c>
      <c r="R1067" t="n">
        <v>8</v>
      </c>
      <c r="W1067" t="n">
        <v>202</v>
      </c>
      <c r="X1067" t="n">
        <v>15274</v>
      </c>
      <c r="Y1067" t="n">
        <v>0.015</v>
      </c>
      <c r="Z1067" t="n">
        <v>14</v>
      </c>
      <c r="AA1067" t="n">
        <v>16</v>
      </c>
    </row>
    <row r="1068">
      <c r="A1068" t="n">
        <v>2021</v>
      </c>
      <c r="B1068" t="n">
        <v>8</v>
      </c>
      <c r="C1068" t="inlineStr">
        <is>
          <t>Eu150</t>
        </is>
      </c>
      <c r="D1068" t="n">
        <v>609</v>
      </c>
      <c r="E1068" t="inlineStr">
        <is>
          <t>قاعده فوم جديده- منلو</t>
        </is>
      </c>
      <c r="F1068" t="inlineStr">
        <is>
          <t>FMMINI10000044</t>
        </is>
      </c>
      <c r="G1068" t="n">
        <v>46.5</v>
      </c>
      <c r="H1068" t="n">
        <v>53.5</v>
      </c>
      <c r="I1068" t="n">
        <v>56</v>
      </c>
      <c r="J1068" t="n">
        <v>90</v>
      </c>
      <c r="K1068" t="n">
        <v>120</v>
      </c>
      <c r="L1068" t="n">
        <v>91</v>
      </c>
      <c r="M1068" t="n">
        <v>120</v>
      </c>
      <c r="N1068" t="n">
        <v>35</v>
      </c>
      <c r="O1068" t="n">
        <v>26</v>
      </c>
      <c r="P1068" t="n">
        <v>30</v>
      </c>
      <c r="Q1068" t="n">
        <v>1</v>
      </c>
      <c r="R1068" t="n">
        <v>6</v>
      </c>
      <c r="U1068" t="n">
        <v>2</v>
      </c>
      <c r="W1068" t="n">
        <v>100</v>
      </c>
      <c r="X1068" t="n">
        <v>10036</v>
      </c>
      <c r="Y1068" t="n">
        <v>0.015</v>
      </c>
      <c r="Z1068" t="n">
        <v>10</v>
      </c>
      <c r="AA1068" t="n">
        <v>16</v>
      </c>
    </row>
    <row r="1069">
      <c r="A1069" t="n">
        <v>2021</v>
      </c>
      <c r="B1069" t="n">
        <v>8</v>
      </c>
      <c r="C1069" t="inlineStr">
        <is>
          <t>Eu150</t>
        </is>
      </c>
      <c r="D1069" t="n">
        <v>1</v>
      </c>
      <c r="E1069" t="inlineStr">
        <is>
          <t>كفر سخان فرنساوى 085</t>
        </is>
      </c>
      <c r="F1069" t="inlineStr">
        <is>
          <t>FMENCI20000000</t>
        </is>
      </c>
      <c r="G1069" t="n">
        <v>103.23</v>
      </c>
      <c r="H1069" t="n">
        <v>118.77</v>
      </c>
      <c r="I1069" t="n">
        <v>106.9</v>
      </c>
      <c r="J1069" t="n">
        <v>108</v>
      </c>
      <c r="K1069" t="n">
        <v>100</v>
      </c>
      <c r="L1069" t="n">
        <v>94</v>
      </c>
      <c r="M1069" t="n">
        <v>115</v>
      </c>
      <c r="N1069" t="n">
        <v>12</v>
      </c>
      <c r="O1069" t="n">
        <v>10</v>
      </c>
      <c r="P1069" t="n">
        <v>13</v>
      </c>
      <c r="W1069" t="n">
        <v>35</v>
      </c>
      <c r="X1069" t="n">
        <v>5523</v>
      </c>
      <c r="Y1069" t="n">
        <v>0.015</v>
      </c>
      <c r="Z1069" t="n">
        <v>3</v>
      </c>
      <c r="AA1069" t="n">
        <v>16</v>
      </c>
    </row>
    <row r="1070">
      <c r="A1070" t="n">
        <v>2021</v>
      </c>
      <c r="B1070" t="n">
        <v>8</v>
      </c>
      <c r="C1070" t="inlineStr">
        <is>
          <t>Eu150</t>
        </is>
      </c>
      <c r="D1070" t="n">
        <v>607</v>
      </c>
      <c r="E1070" t="inlineStr">
        <is>
          <t>مجموعه زوايا اماميه - منلو</t>
        </is>
      </c>
      <c r="F1070" t="inlineStr">
        <is>
          <t>FMMINI20000042</t>
        </is>
      </c>
      <c r="G1070" t="n">
        <v>111.6</v>
      </c>
      <c r="H1070" t="n">
        <v>128.4</v>
      </c>
      <c r="I1070" t="n">
        <v>129.5</v>
      </c>
      <c r="J1070" t="n">
        <v>90</v>
      </c>
      <c r="K1070" t="n">
        <v>120</v>
      </c>
      <c r="L1070" t="n">
        <v>91</v>
      </c>
      <c r="M1070" t="n">
        <v>120</v>
      </c>
      <c r="N1070" t="n">
        <v>39</v>
      </c>
      <c r="O1070" t="n">
        <v>30</v>
      </c>
      <c r="P1070" t="n">
        <v>29</v>
      </c>
      <c r="Q1070" t="n">
        <v>8</v>
      </c>
      <c r="U1070" t="n">
        <v>2</v>
      </c>
      <c r="W1070" t="n">
        <v>108</v>
      </c>
      <c r="X1070" t="n">
        <v>9588</v>
      </c>
      <c r="Y1070" t="n">
        <v>0.015</v>
      </c>
      <c r="Z1070" t="n">
        <v>9</v>
      </c>
      <c r="AA1070" t="n">
        <v>16</v>
      </c>
    </row>
    <row r="1071">
      <c r="A1071" t="n">
        <v>2021</v>
      </c>
      <c r="B1071" t="n">
        <v>8</v>
      </c>
      <c r="C1071" t="inlineStr">
        <is>
          <t>Eu150</t>
        </is>
      </c>
      <c r="D1071" t="n">
        <v>608</v>
      </c>
      <c r="E1071" t="inlineStr">
        <is>
          <t>مجموعه زوايا فوم خلفيه- منلو</t>
        </is>
      </c>
      <c r="F1071" t="inlineStr">
        <is>
          <t>FMMINI30000043</t>
        </is>
      </c>
      <c r="G1071" t="n">
        <v>102.3</v>
      </c>
      <c r="H1071" t="n">
        <v>117.7</v>
      </c>
      <c r="I1071" t="n">
        <v>112.1</v>
      </c>
      <c r="J1071" t="n">
        <v>90</v>
      </c>
      <c r="K1071" t="n">
        <v>120</v>
      </c>
      <c r="L1071" t="n">
        <v>91</v>
      </c>
      <c r="M1071" t="n">
        <v>120</v>
      </c>
      <c r="N1071" t="n">
        <v>43</v>
      </c>
      <c r="O1071" t="n">
        <v>40</v>
      </c>
      <c r="P1071" t="n">
        <v>35</v>
      </c>
      <c r="Q1071" t="n">
        <v>2</v>
      </c>
      <c r="U1071" t="n">
        <v>2</v>
      </c>
      <c r="W1071" t="n">
        <v>122</v>
      </c>
      <c r="X1071" t="n">
        <v>9602</v>
      </c>
      <c r="Y1071" t="n">
        <v>0.015</v>
      </c>
      <c r="Z1071" t="n">
        <v>9</v>
      </c>
      <c r="AA1071" t="n">
        <v>16</v>
      </c>
    </row>
    <row r="1072">
      <c r="A1072" t="n">
        <v>2021</v>
      </c>
      <c r="B1072" t="n">
        <v>8</v>
      </c>
      <c r="C1072" t="inlineStr">
        <is>
          <t>Eu150</t>
        </is>
      </c>
      <c r="D1072" t="n">
        <v>557</v>
      </c>
      <c r="F1072" t="inlineStr">
        <is>
          <t>FMLGEI65UM7302</t>
        </is>
      </c>
      <c r="G1072" t="n">
        <v>171.262</v>
      </c>
      <c r="H1072" t="n">
        <v>194.922</v>
      </c>
      <c r="I1072" t="n">
        <v>201</v>
      </c>
      <c r="J1072" t="n">
        <v>20</v>
      </c>
      <c r="K1072" t="n">
        <v>180</v>
      </c>
      <c r="L1072" t="n">
        <v>23</v>
      </c>
      <c r="M1072" t="n">
        <v>160</v>
      </c>
      <c r="N1072" t="n">
        <v>34</v>
      </c>
      <c r="O1072" t="n">
        <v>31</v>
      </c>
      <c r="P1072" t="n">
        <v>32</v>
      </c>
      <c r="Q1072" t="n">
        <v>1</v>
      </c>
      <c r="R1072" t="n">
        <v>2</v>
      </c>
      <c r="U1072" t="n">
        <v>5</v>
      </c>
      <c r="W1072" t="n">
        <v>95</v>
      </c>
      <c r="X1072" t="n">
        <v>4871</v>
      </c>
      <c r="Y1072" t="n">
        <v>0.015</v>
      </c>
      <c r="Z1072" t="n">
        <v>0</v>
      </c>
      <c r="AA1072" t="n">
        <v>16</v>
      </c>
    </row>
    <row r="1073">
      <c r="A1073" t="n">
        <v>2021</v>
      </c>
      <c r="B1073" t="n">
        <v>8</v>
      </c>
      <c r="D1073" t="n">
        <v>49</v>
      </c>
      <c r="E1073" t="inlineStr">
        <is>
          <t xml:space="preserve"> LgWashing machine (Cover)</t>
        </is>
      </c>
      <c r="F1073" t="inlineStr">
        <is>
          <t>FMLGEI20000000</t>
        </is>
      </c>
      <c r="G1073" t="n">
        <v>95.5</v>
      </c>
      <c r="H1073" t="n">
        <v>104.5</v>
      </c>
      <c r="I1073" t="n">
        <v>105</v>
      </c>
      <c r="J1073" t="n">
        <v>101</v>
      </c>
      <c r="K1073" t="n">
        <v>107</v>
      </c>
      <c r="L1073" t="n">
        <v>69</v>
      </c>
      <c r="M1073" t="n">
        <v>106</v>
      </c>
      <c r="N1073" t="n">
        <v>6</v>
      </c>
      <c r="O1073" t="n">
        <v>5</v>
      </c>
      <c r="P1073" t="n">
        <v>7</v>
      </c>
      <c r="W1073" t="n">
        <v>18</v>
      </c>
      <c r="X1073" t="n">
        <v>3798</v>
      </c>
      <c r="Y1073" t="n">
        <v>0.015</v>
      </c>
      <c r="Z1073" t="n">
        <v>2</v>
      </c>
      <c r="AA1073" t="n">
        <v>18</v>
      </c>
    </row>
    <row r="1074">
      <c r="A1074" t="n">
        <v>2021</v>
      </c>
      <c r="B1074" t="n">
        <v>8</v>
      </c>
      <c r="D1074" t="n">
        <v>10</v>
      </c>
      <c r="E1074" t="inlineStr">
        <is>
          <t>(إفتا)S1B1 1754501</t>
        </is>
      </c>
      <c r="F1074" t="inlineStr">
        <is>
          <t>FMAFTI10000000</t>
        </is>
      </c>
      <c r="G1074" t="n">
        <v>44.64</v>
      </c>
      <c r="H1074" t="n">
        <v>51.36</v>
      </c>
      <c r="I1074" t="n">
        <v>55.1</v>
      </c>
      <c r="J1074" t="n">
        <v>47</v>
      </c>
      <c r="K1074" t="n">
        <v>154</v>
      </c>
      <c r="L1074" t="n">
        <v>77</v>
      </c>
      <c r="M1074" t="n">
        <v>114</v>
      </c>
      <c r="N1074" t="n">
        <v>6</v>
      </c>
      <c r="O1074" t="n">
        <v>4</v>
      </c>
      <c r="P1074" t="n">
        <v>15</v>
      </c>
      <c r="Q1074" t="n">
        <v>6</v>
      </c>
      <c r="W1074" t="n">
        <v>31</v>
      </c>
      <c r="X1074" t="n">
        <v>2071</v>
      </c>
      <c r="Y1074" t="n">
        <v>0.02</v>
      </c>
      <c r="Z1074" t="n">
        <v>4</v>
      </c>
      <c r="AA1074" t="n">
        <v>18</v>
      </c>
    </row>
    <row r="1075">
      <c r="A1075" t="n">
        <v>2021</v>
      </c>
      <c r="B1075" t="n">
        <v>8</v>
      </c>
      <c r="D1075" t="n">
        <v>13</v>
      </c>
      <c r="E1075" t="inlineStr">
        <is>
          <t>(إفتا)S1B1 3397201</t>
        </is>
      </c>
      <c r="F1075" t="inlineStr">
        <is>
          <t>FMAFTI30000000</t>
        </is>
      </c>
      <c r="G1075" t="n">
        <v>33.36375</v>
      </c>
      <c r="H1075" t="n">
        <v>38.38625</v>
      </c>
      <c r="I1075" t="n">
        <v>40.8</v>
      </c>
      <c r="J1075" t="n">
        <v>59</v>
      </c>
      <c r="K1075" t="n">
        <v>122</v>
      </c>
      <c r="L1075" t="n">
        <v>151</v>
      </c>
      <c r="M1075" t="n">
        <v>60</v>
      </c>
      <c r="N1075" t="n">
        <v>15</v>
      </c>
      <c r="O1075" t="n">
        <v>13</v>
      </c>
      <c r="P1075" t="n">
        <v>10</v>
      </c>
      <c r="Q1075" t="n">
        <v>4</v>
      </c>
      <c r="R1075" t="n">
        <v>20</v>
      </c>
      <c r="U1075" t="n">
        <v>4</v>
      </c>
      <c r="W1075" t="n">
        <v>66</v>
      </c>
      <c r="X1075" t="n">
        <v>666</v>
      </c>
      <c r="Y1075" t="n">
        <v>0.02</v>
      </c>
      <c r="Z1075" t="n">
        <v>2</v>
      </c>
      <c r="AA1075" t="n">
        <v>18</v>
      </c>
    </row>
    <row r="1076">
      <c r="A1076" t="n">
        <v>2021</v>
      </c>
      <c r="B1076" t="n">
        <v>8</v>
      </c>
      <c r="D1076" t="n">
        <v>550</v>
      </c>
      <c r="E1076" t="inlineStr">
        <is>
          <t>FRONT 43LM55</t>
        </is>
      </c>
      <c r="F1076" t="inlineStr">
        <is>
          <t>FMLGEI43LM55FR</t>
        </is>
      </c>
      <c r="G1076" t="n">
        <v>32.025</v>
      </c>
      <c r="H1076" t="n">
        <v>38.045</v>
      </c>
      <c r="I1076" t="n">
        <v>36</v>
      </c>
      <c r="J1076" t="n">
        <v>108</v>
      </c>
      <c r="K1076" t="n">
        <v>100</v>
      </c>
      <c r="L1076" t="n">
        <v>110</v>
      </c>
      <c r="M1076" t="n">
        <v>98</v>
      </c>
      <c r="N1076" t="n">
        <v>6</v>
      </c>
      <c r="O1076" t="n">
        <v>8</v>
      </c>
      <c r="P1076" t="n">
        <v>2</v>
      </c>
      <c r="W1076" t="n">
        <v>16</v>
      </c>
      <c r="X1076" t="n">
        <v>16</v>
      </c>
      <c r="Y1076" t="n">
        <v>0.015</v>
      </c>
      <c r="Z1076" t="n">
        <v>1</v>
      </c>
      <c r="AA1076" t="n">
        <v>16</v>
      </c>
    </row>
    <row r="1077">
      <c r="A1077" t="n">
        <v>2021</v>
      </c>
      <c r="B1077" t="n">
        <v>8</v>
      </c>
      <c r="D1077" t="n">
        <v>449</v>
      </c>
      <c r="E1077" t="inlineStr">
        <is>
          <t>FRONT 43LM63</t>
        </is>
      </c>
      <c r="F1077" t="inlineStr">
        <is>
          <t>FMLGEI43LM63FR</t>
        </is>
      </c>
      <c r="G1077" t="n">
        <v>40.986</v>
      </c>
      <c r="H1077" t="n">
        <v>50.048</v>
      </c>
      <c r="I1077" t="n">
        <v>51</v>
      </c>
      <c r="J1077" t="n">
        <v>108</v>
      </c>
      <c r="K1077" t="n">
        <v>100</v>
      </c>
      <c r="L1077" t="n">
        <v>104</v>
      </c>
      <c r="M1077" t="n">
        <v>104</v>
      </c>
      <c r="P1077" t="n">
        <v>10</v>
      </c>
      <c r="Q1077" t="n">
        <v>10</v>
      </c>
      <c r="W1077" t="n">
        <v>20</v>
      </c>
      <c r="X1077" t="n">
        <v>1460</v>
      </c>
      <c r="Y1077" t="n">
        <v>0.015</v>
      </c>
      <c r="Z1077" t="n">
        <v>1</v>
      </c>
      <c r="AA1077" t="n">
        <v>16</v>
      </c>
    </row>
    <row r="1078">
      <c r="A1078" t="n">
        <v>2021</v>
      </c>
      <c r="B1078" t="n">
        <v>8</v>
      </c>
      <c r="D1078" t="n">
        <v>50</v>
      </c>
      <c r="E1078" t="inlineStr">
        <is>
          <t>LgWashing machine (Angels)</t>
        </is>
      </c>
      <c r="F1078" t="inlineStr">
        <is>
          <t>FMLGEI40000000</t>
        </is>
      </c>
      <c r="G1078" t="n">
        <v>51.57</v>
      </c>
      <c r="H1078" t="n">
        <v>56.43</v>
      </c>
      <c r="I1078" t="n">
        <v>56.2</v>
      </c>
      <c r="J1078" t="n">
        <v>101</v>
      </c>
      <c r="K1078" t="n">
        <v>107</v>
      </c>
      <c r="L1078" t="n">
        <v>69</v>
      </c>
      <c r="M1078" t="n">
        <v>106</v>
      </c>
      <c r="N1078" t="n">
        <v>5</v>
      </c>
      <c r="O1078" t="n">
        <v>7</v>
      </c>
      <c r="P1078" t="n">
        <v>8</v>
      </c>
      <c r="W1078" t="n">
        <v>20</v>
      </c>
      <c r="X1078" t="n">
        <v>3800</v>
      </c>
      <c r="Y1078" t="n">
        <v>0.015</v>
      </c>
      <c r="Z1078" t="n">
        <v>2</v>
      </c>
      <c r="AA1078" t="n">
        <v>18</v>
      </c>
    </row>
    <row r="1079">
      <c r="A1079" t="n">
        <v>2021</v>
      </c>
      <c r="B1079" t="n">
        <v>8</v>
      </c>
      <c r="D1079" t="n">
        <v>122</v>
      </c>
      <c r="E1079" t="inlineStr">
        <is>
          <t>LgWashing Mashine Base</t>
        </is>
      </c>
      <c r="F1079" t="inlineStr">
        <is>
          <t>FMLGEI1000000</t>
        </is>
      </c>
      <c r="G1079" t="n">
        <v>267.4</v>
      </c>
      <c r="H1079" t="n">
        <v>292.6</v>
      </c>
      <c r="I1079" t="n">
        <v>264.3</v>
      </c>
      <c r="J1079" t="n">
        <v>63</v>
      </c>
      <c r="K1079" t="n">
        <v>115</v>
      </c>
      <c r="L1079" t="n">
        <v>64</v>
      </c>
      <c r="M1079" t="n">
        <v>112</v>
      </c>
      <c r="N1079" t="n">
        <v>9</v>
      </c>
      <c r="O1079" t="n">
        <v>13</v>
      </c>
      <c r="P1079" t="n">
        <v>13</v>
      </c>
      <c r="W1079" t="n">
        <v>35</v>
      </c>
      <c r="X1079" t="n">
        <v>1415</v>
      </c>
      <c r="Y1079" t="n">
        <v>0.015</v>
      </c>
      <c r="Z1079" t="n">
        <v>7</v>
      </c>
      <c r="AA1079" t="n">
        <v>22</v>
      </c>
    </row>
    <row r="1080">
      <c r="A1080" t="n">
        <v>2021</v>
      </c>
      <c r="B1080" t="n">
        <v>8</v>
      </c>
      <c r="D1080" t="n">
        <v>674</v>
      </c>
      <c r="E1080" t="inlineStr">
        <is>
          <t>LgWashing Mashine Base (VIVACHE)</t>
        </is>
      </c>
      <c r="F1080" t="inlineStr">
        <is>
          <t>FMLGEI10000000</t>
        </is>
      </c>
      <c r="G1080" t="n">
        <v>240.896</v>
      </c>
      <c r="H1080" t="n">
        <v>274.176</v>
      </c>
      <c r="J1080" t="n">
        <v>40</v>
      </c>
      <c r="K1080" t="n">
        <v>180</v>
      </c>
      <c r="P1080" t="n">
        <v>3</v>
      </c>
      <c r="W1080" t="n">
        <v>3</v>
      </c>
      <c r="X1080" t="n">
        <v>358</v>
      </c>
      <c r="Y1080" t="n">
        <v>0.015</v>
      </c>
      <c r="Z1080" t="n">
        <v>2</v>
      </c>
      <c r="AA1080" t="n">
        <v>22</v>
      </c>
    </row>
    <row r="1081">
      <c r="A1081" t="n">
        <v>2021</v>
      </c>
      <c r="B1081" t="n">
        <v>8</v>
      </c>
      <c r="D1081" t="n">
        <v>658</v>
      </c>
      <c r="E1081" t="inlineStr">
        <is>
          <t>PDFRP2122 كفر 70 شمال</t>
        </is>
      </c>
      <c r="F1081" t="inlineStr">
        <is>
          <t>FMCFII7LRP2122</t>
        </is>
      </c>
      <c r="G1081" t="n">
        <v>83.7</v>
      </c>
      <c r="H1081" t="n">
        <v>96.3</v>
      </c>
      <c r="I1081" t="n">
        <v>95.40000000000001</v>
      </c>
      <c r="J1081" t="n">
        <v>60</v>
      </c>
      <c r="K1081" t="n">
        <v>180</v>
      </c>
      <c r="L1081" t="n">
        <v>62</v>
      </c>
      <c r="M1081" t="n">
        <v>175</v>
      </c>
      <c r="N1081" t="n">
        <v>18</v>
      </c>
      <c r="O1081" t="n">
        <v>12</v>
      </c>
      <c r="P1081" t="n">
        <v>24</v>
      </c>
      <c r="W1081" t="n">
        <v>54</v>
      </c>
      <c r="X1081" t="n">
        <v>2124</v>
      </c>
      <c r="Y1081" t="n">
        <v>0.02</v>
      </c>
      <c r="Z1081" t="n">
        <v>2</v>
      </c>
      <c r="AA1081" t="n">
        <v>20</v>
      </c>
    </row>
    <row r="1082">
      <c r="A1082" t="n">
        <v>2021</v>
      </c>
      <c r="B1082" t="n">
        <v>8</v>
      </c>
      <c r="D1082" t="n">
        <v>656</v>
      </c>
      <c r="E1082" t="inlineStr">
        <is>
          <t>PDFRP2123 قاعده 70 شمال</t>
        </is>
      </c>
      <c r="F1082" t="inlineStr">
        <is>
          <t>FMCFII1LRP2123</t>
        </is>
      </c>
      <c r="G1082" t="n">
        <v>137.64</v>
      </c>
      <c r="H1082" t="n">
        <v>158.36</v>
      </c>
      <c r="I1082" t="n">
        <v>139.6</v>
      </c>
      <c r="J1082" t="n">
        <v>60</v>
      </c>
      <c r="K1082" t="n">
        <v>180</v>
      </c>
      <c r="L1082" t="n">
        <v>62</v>
      </c>
      <c r="M1082" t="n">
        <v>175</v>
      </c>
      <c r="N1082" t="n">
        <v>20</v>
      </c>
      <c r="O1082" t="n">
        <v>10</v>
      </c>
      <c r="P1082" t="n">
        <v>18</v>
      </c>
      <c r="W1082" t="n">
        <v>48</v>
      </c>
      <c r="X1082" t="n">
        <v>2048</v>
      </c>
      <c r="Y1082" t="n">
        <v>0.02</v>
      </c>
      <c r="Z1082" t="n">
        <v>2</v>
      </c>
      <c r="AA1082" t="n">
        <v>20</v>
      </c>
    </row>
    <row r="1083">
      <c r="A1083" t="n">
        <v>2021</v>
      </c>
      <c r="B1083" t="n">
        <v>8</v>
      </c>
      <c r="D1083" t="n">
        <v>657</v>
      </c>
      <c r="E1083" t="inlineStr">
        <is>
          <t>PDFRP2124 كفر 70 يمين</t>
        </is>
      </c>
      <c r="F1083" t="inlineStr">
        <is>
          <t>FMCFII7RRP2124</t>
        </is>
      </c>
      <c r="G1083" t="n">
        <v>83.7</v>
      </c>
      <c r="H1083" t="n">
        <v>96.3</v>
      </c>
      <c r="I1083" t="n">
        <v>96.3</v>
      </c>
      <c r="J1083" t="n">
        <v>60</v>
      </c>
      <c r="K1083" t="n">
        <v>180</v>
      </c>
      <c r="L1083" t="n">
        <v>62</v>
      </c>
      <c r="M1083" t="n">
        <v>175</v>
      </c>
      <c r="N1083" t="n">
        <v>18</v>
      </c>
      <c r="O1083" t="n">
        <v>12</v>
      </c>
      <c r="P1083" t="n">
        <v>24</v>
      </c>
      <c r="W1083" t="n">
        <v>54</v>
      </c>
      <c r="X1083" t="n">
        <v>2124</v>
      </c>
      <c r="Y1083" t="n">
        <v>0.02</v>
      </c>
      <c r="Z1083" t="n">
        <v>2</v>
      </c>
      <c r="AA1083" t="n">
        <v>20</v>
      </c>
    </row>
    <row r="1084">
      <c r="A1084" t="n">
        <v>2021</v>
      </c>
      <c r="B1084" t="n">
        <v>8</v>
      </c>
      <c r="D1084" t="n">
        <v>655</v>
      </c>
      <c r="E1084" t="inlineStr">
        <is>
          <t>PDFRP2125 قاعده 70 يمين</t>
        </is>
      </c>
      <c r="F1084" t="inlineStr">
        <is>
          <t>FMCFII1RRP2125</t>
        </is>
      </c>
      <c r="G1084" t="n">
        <v>137.64</v>
      </c>
      <c r="H1084" t="n">
        <v>158.36</v>
      </c>
      <c r="I1084" t="n">
        <v>139.6</v>
      </c>
      <c r="J1084" t="n">
        <v>60</v>
      </c>
      <c r="K1084" t="n">
        <v>180</v>
      </c>
      <c r="L1084" t="n">
        <v>62</v>
      </c>
      <c r="M1084" t="n">
        <v>175</v>
      </c>
      <c r="N1084" t="n">
        <v>20</v>
      </c>
      <c r="O1084" t="n">
        <v>10</v>
      </c>
      <c r="P1084" t="n">
        <v>18</v>
      </c>
      <c r="W1084" t="n">
        <v>48</v>
      </c>
      <c r="X1084" t="n">
        <v>2048</v>
      </c>
      <c r="Y1084" t="n">
        <v>0.02</v>
      </c>
      <c r="Z1084" t="n">
        <v>2</v>
      </c>
      <c r="AA1084" t="n">
        <v>20</v>
      </c>
    </row>
    <row r="1085">
      <c r="A1085" t="n">
        <v>2021</v>
      </c>
      <c r="B1085" t="n">
        <v>8</v>
      </c>
      <c r="D1085" t="n">
        <v>645</v>
      </c>
      <c r="E1085" t="inlineStr">
        <is>
          <t>Stop Coller S4</t>
        </is>
      </c>
      <c r="F1085" t="inlineStr">
        <is>
          <t>FMENCI0S400000</t>
        </is>
      </c>
      <c r="G1085" t="n">
        <v>123.69</v>
      </c>
      <c r="H1085" t="n">
        <v>142.31</v>
      </c>
      <c r="I1085" t="n">
        <v>150.2</v>
      </c>
      <c r="J1085" t="n">
        <v>80</v>
      </c>
      <c r="K1085" t="n">
        <v>180</v>
      </c>
      <c r="L1085" t="n">
        <v>90</v>
      </c>
      <c r="M1085" t="n">
        <v>161</v>
      </c>
      <c r="N1085" t="n">
        <v>44</v>
      </c>
      <c r="O1085" t="n">
        <v>42</v>
      </c>
      <c r="P1085" t="n">
        <v>38</v>
      </c>
      <c r="W1085" t="n">
        <v>124</v>
      </c>
      <c r="X1085" t="n">
        <v>6944</v>
      </c>
      <c r="Y1085" t="n">
        <v>0.02</v>
      </c>
      <c r="Z1085" t="n">
        <v>9</v>
      </c>
      <c r="AA1085" t="n">
        <v>20</v>
      </c>
    </row>
    <row r="1086">
      <c r="A1086" t="n">
        <v>2021</v>
      </c>
      <c r="B1086" t="n">
        <v>8</v>
      </c>
      <c r="D1086" t="n">
        <v>625</v>
      </c>
      <c r="E1086" t="inlineStr">
        <is>
          <t>جزء وسط غساله 10 كيلو فوق اتوماتيك 16338000004075</t>
        </is>
      </c>
      <c r="F1086" t="inlineStr">
        <is>
          <t>FMCFII61004075</t>
        </is>
      </c>
      <c r="G1086" t="n">
        <v>129.01</v>
      </c>
      <c r="H1086" t="n">
        <v>150.99</v>
      </c>
      <c r="I1086" t="n">
        <v>139.3</v>
      </c>
      <c r="J1086" t="n">
        <v>18</v>
      </c>
      <c r="K1086" t="n">
        <v>200</v>
      </c>
      <c r="L1086" t="n">
        <v>23</v>
      </c>
      <c r="M1086" t="n">
        <v>157</v>
      </c>
      <c r="N1086" t="n">
        <v>28</v>
      </c>
      <c r="O1086" t="n">
        <v>30</v>
      </c>
      <c r="P1086" t="n">
        <v>26</v>
      </c>
      <c r="W1086" t="n">
        <v>84</v>
      </c>
      <c r="X1086" t="n">
        <v>1299</v>
      </c>
      <c r="Y1086" t="n">
        <v>0.015</v>
      </c>
      <c r="Z1086" t="n">
        <v>8</v>
      </c>
      <c r="AA1086" t="n">
        <v>25</v>
      </c>
    </row>
    <row r="1087">
      <c r="A1087" t="n">
        <v>2021</v>
      </c>
      <c r="B1087" t="n">
        <v>8</v>
      </c>
      <c r="D1087" t="n">
        <v>629</v>
      </c>
      <c r="E1087" t="inlineStr">
        <is>
          <t>جزء وسط غساله 12 كيلو فوق اتوماتيك 16338000004078</t>
        </is>
      </c>
      <c r="F1087" t="inlineStr">
        <is>
          <t>FMCFII61204078</t>
        </is>
      </c>
      <c r="G1087" t="n">
        <v>203.983</v>
      </c>
      <c r="H1087" t="n">
        <v>238.017</v>
      </c>
      <c r="I1087" t="n">
        <v>227</v>
      </c>
      <c r="J1087" t="n">
        <v>18</v>
      </c>
      <c r="K1087" t="n">
        <v>200</v>
      </c>
      <c r="L1087" t="n">
        <v>26</v>
      </c>
      <c r="M1087" t="n">
        <v>139</v>
      </c>
      <c r="N1087" t="n">
        <v>12</v>
      </c>
      <c r="O1087" t="n">
        <v>5</v>
      </c>
      <c r="P1087" t="n">
        <v>18</v>
      </c>
      <c r="R1087" t="n">
        <v>2</v>
      </c>
      <c r="U1087" t="n">
        <v>2</v>
      </c>
      <c r="W1087" t="n">
        <v>39</v>
      </c>
      <c r="X1087" t="n">
        <v>849</v>
      </c>
      <c r="Y1087" t="n">
        <v>0.015</v>
      </c>
      <c r="Z1087" t="n">
        <v>4</v>
      </c>
      <c r="AA1087" t="n">
        <v>25</v>
      </c>
    </row>
    <row r="1088">
      <c r="A1088" t="n">
        <v>2021</v>
      </c>
      <c r="B1088" t="n">
        <v>8</v>
      </c>
      <c r="D1088" t="n">
        <v>445</v>
      </c>
      <c r="E1088" t="inlineStr">
        <is>
          <t>زانوسى العبد 303</t>
        </is>
      </c>
      <c r="F1088" t="inlineStr">
        <is>
          <t>FMABDI30300000</t>
        </is>
      </c>
      <c r="G1088" t="n">
        <v>25.2</v>
      </c>
      <c r="H1088" t="n">
        <v>30.8</v>
      </c>
      <c r="I1088" t="n">
        <v>28.4</v>
      </c>
      <c r="J1088" t="n">
        <v>60</v>
      </c>
      <c r="K1088" t="n">
        <v>180</v>
      </c>
      <c r="L1088" t="n">
        <v>80</v>
      </c>
      <c r="M1088" t="n">
        <v>136</v>
      </c>
      <c r="N1088" t="n">
        <v>17</v>
      </c>
      <c r="O1088" t="n">
        <v>11</v>
      </c>
      <c r="P1088" t="n">
        <v>16</v>
      </c>
      <c r="W1088" t="n">
        <v>44</v>
      </c>
      <c r="X1088" t="n">
        <v>4244</v>
      </c>
      <c r="Y1088" t="n">
        <v>0.015</v>
      </c>
      <c r="Z1088" t="n">
        <v>5</v>
      </c>
      <c r="AA1088" t="n">
        <v>29</v>
      </c>
    </row>
    <row r="1089">
      <c r="A1089" t="n">
        <v>2021</v>
      </c>
      <c r="B1089" t="n">
        <v>8</v>
      </c>
      <c r="D1089" t="n">
        <v>446</v>
      </c>
      <c r="E1089" t="inlineStr">
        <is>
          <t>زانوسى العبد 304</t>
        </is>
      </c>
      <c r="F1089" t="inlineStr">
        <is>
          <t>FMABDI30400000</t>
        </is>
      </c>
      <c r="G1089" t="n">
        <v>150.3</v>
      </c>
      <c r="H1089" t="n">
        <v>183.7</v>
      </c>
      <c r="I1089" t="n">
        <v>177.5</v>
      </c>
      <c r="J1089" t="n">
        <v>60</v>
      </c>
      <c r="K1089" t="n">
        <v>180</v>
      </c>
      <c r="L1089" t="n">
        <v>80</v>
      </c>
      <c r="M1089" t="n">
        <v>136</v>
      </c>
      <c r="N1089" t="n">
        <v>23</v>
      </c>
      <c r="O1089" t="n">
        <v>13</v>
      </c>
      <c r="P1089" t="n">
        <v>18</v>
      </c>
      <c r="Q1089" t="n">
        <v>3</v>
      </c>
      <c r="W1089" t="n">
        <v>57</v>
      </c>
      <c r="X1089" t="n">
        <v>4429</v>
      </c>
      <c r="Y1089" t="n">
        <v>0.015</v>
      </c>
      <c r="Z1089" t="n">
        <v>5</v>
      </c>
      <c r="AA1089" t="n">
        <v>29</v>
      </c>
    </row>
    <row r="1090">
      <c r="A1090" t="n">
        <v>2021</v>
      </c>
      <c r="B1090" t="n">
        <v>8</v>
      </c>
      <c r="D1090" t="n">
        <v>439</v>
      </c>
      <c r="E1090" t="inlineStr">
        <is>
          <t>زانوسى العبد 305</t>
        </is>
      </c>
      <c r="F1090" t="inlineStr">
        <is>
          <t>FMABDI30500000</t>
        </is>
      </c>
      <c r="G1090" t="n">
        <v>308.7</v>
      </c>
      <c r="H1090" t="n">
        <v>377.3</v>
      </c>
      <c r="I1090" t="n">
        <v>355.9</v>
      </c>
      <c r="J1090" t="n">
        <v>45</v>
      </c>
      <c r="K1090" t="n">
        <v>320</v>
      </c>
      <c r="L1090" t="n">
        <v>67</v>
      </c>
      <c r="M1090" t="n">
        <v>219</v>
      </c>
      <c r="N1090" t="n">
        <v>36</v>
      </c>
      <c r="O1090" t="n">
        <v>29</v>
      </c>
      <c r="P1090" t="n">
        <v>28</v>
      </c>
      <c r="U1090" t="n">
        <v>4</v>
      </c>
      <c r="W1090" t="n">
        <v>97</v>
      </c>
      <c r="X1090" t="n">
        <v>4577</v>
      </c>
      <c r="Y1090" t="n">
        <v>0.015</v>
      </c>
      <c r="Z1090" t="n">
        <v>6</v>
      </c>
      <c r="AA1090" t="n">
        <v>29</v>
      </c>
    </row>
    <row r="1091">
      <c r="A1091" t="n">
        <v>2021</v>
      </c>
      <c r="B1091" t="n">
        <v>8</v>
      </c>
      <c r="D1091" t="n">
        <v>447</v>
      </c>
      <c r="E1091" t="inlineStr">
        <is>
          <t>زانوسي العبد 308</t>
        </is>
      </c>
      <c r="F1091" t="inlineStr">
        <is>
          <t>FMABDI30800000</t>
        </is>
      </c>
      <c r="G1091" t="n">
        <v>159.3</v>
      </c>
      <c r="H1091" t="n">
        <v>194.7</v>
      </c>
      <c r="I1091" t="n">
        <v>183.9</v>
      </c>
      <c r="J1091" t="n">
        <v>60</v>
      </c>
      <c r="K1091" t="n">
        <v>180</v>
      </c>
      <c r="L1091" t="n">
        <v>80</v>
      </c>
      <c r="M1091" t="n">
        <v>136</v>
      </c>
      <c r="N1091" t="n">
        <v>24</v>
      </c>
      <c r="O1091" t="n">
        <v>10</v>
      </c>
      <c r="P1091" t="n">
        <v>14</v>
      </c>
      <c r="W1091" t="n">
        <v>48</v>
      </c>
      <c r="X1091" t="n">
        <v>4508</v>
      </c>
      <c r="Y1091" t="n">
        <v>0.015</v>
      </c>
      <c r="Z1091" t="n">
        <v>5</v>
      </c>
      <c r="AA1091" t="n">
        <v>29</v>
      </c>
    </row>
    <row r="1092">
      <c r="A1092" t="n">
        <v>2021</v>
      </c>
      <c r="B1092" t="n">
        <v>8</v>
      </c>
      <c r="D1092" t="n">
        <v>448</v>
      </c>
      <c r="E1092" t="inlineStr">
        <is>
          <t>زانوسي العبد 314</t>
        </is>
      </c>
      <c r="F1092" t="inlineStr">
        <is>
          <t>FMABDI31400000</t>
        </is>
      </c>
      <c r="G1092" t="n">
        <v>20.7</v>
      </c>
      <c r="H1092" t="n">
        <v>25.3</v>
      </c>
      <c r="I1092" t="n">
        <v>23.5</v>
      </c>
      <c r="J1092" t="n">
        <v>60</v>
      </c>
      <c r="K1092" t="n">
        <v>180</v>
      </c>
      <c r="L1092" t="n">
        <v>80</v>
      </c>
      <c r="M1092" t="n">
        <v>136</v>
      </c>
      <c r="N1092" t="n">
        <v>22</v>
      </c>
      <c r="O1092" t="n">
        <v>10</v>
      </c>
      <c r="P1092" t="n">
        <v>27</v>
      </c>
      <c r="W1092" t="n">
        <v>59</v>
      </c>
      <c r="X1092" t="n">
        <v>4519</v>
      </c>
      <c r="Y1092" t="n">
        <v>0.015</v>
      </c>
      <c r="Z1092" t="n">
        <v>5</v>
      </c>
      <c r="AA1092" t="n">
        <v>29</v>
      </c>
    </row>
    <row r="1093">
      <c r="A1093" t="n">
        <v>2021</v>
      </c>
      <c r="B1093" t="n">
        <v>8</v>
      </c>
      <c r="D1093" t="n">
        <v>626</v>
      </c>
      <c r="E1093" t="inlineStr">
        <is>
          <t>زوايا غساله 10 كيلو فوق اتوماتيك 16338000004073</t>
        </is>
      </c>
      <c r="F1093" t="inlineStr">
        <is>
          <t>FMCFII21004073</t>
        </is>
      </c>
      <c r="G1093" t="n">
        <v>254.058</v>
      </c>
      <c r="H1093" t="n">
        <v>297.942</v>
      </c>
      <c r="I1093" t="n">
        <v>285</v>
      </c>
      <c r="J1093" t="n">
        <v>18</v>
      </c>
      <c r="K1093" t="n">
        <v>200</v>
      </c>
      <c r="L1093" t="n">
        <v>23</v>
      </c>
      <c r="M1093" t="n">
        <v>157</v>
      </c>
      <c r="N1093" t="n">
        <v>24</v>
      </c>
      <c r="O1093" t="n">
        <v>32</v>
      </c>
      <c r="P1093" t="n">
        <v>29</v>
      </c>
      <c r="W1093" t="n">
        <v>85</v>
      </c>
      <c r="X1093" t="n">
        <v>1300</v>
      </c>
      <c r="Y1093" t="n">
        <v>0.015</v>
      </c>
      <c r="Z1093" t="n">
        <v>8</v>
      </c>
      <c r="AA1093" t="n">
        <v>25</v>
      </c>
    </row>
    <row r="1094">
      <c r="A1094" t="n">
        <v>2021</v>
      </c>
      <c r="B1094" t="n">
        <v>8</v>
      </c>
      <c r="D1094" t="n">
        <v>630</v>
      </c>
      <c r="E1094" t="inlineStr">
        <is>
          <t>زوايا غساله 12 كيلو فوق اتوماتيك 16338000004069</t>
        </is>
      </c>
      <c r="F1094" t="inlineStr">
        <is>
          <t>FMCFII21204069</t>
        </is>
      </c>
      <c r="G1094" t="n">
        <v>197.843</v>
      </c>
      <c r="H1094" t="n">
        <v>230.157</v>
      </c>
      <c r="I1094" t="n">
        <v>199.8</v>
      </c>
      <c r="J1094" t="n">
        <v>18</v>
      </c>
      <c r="K1094" t="n">
        <v>200</v>
      </c>
      <c r="L1094" t="n">
        <v>26</v>
      </c>
      <c r="M1094" t="n">
        <v>139</v>
      </c>
      <c r="N1094" t="n">
        <v>14</v>
      </c>
      <c r="O1094" t="n">
        <v>15</v>
      </c>
      <c r="P1094" t="n">
        <v>22</v>
      </c>
      <c r="R1094" t="n">
        <v>1</v>
      </c>
      <c r="U1094" t="n">
        <v>2</v>
      </c>
      <c r="W1094" t="n">
        <v>54</v>
      </c>
      <c r="X1094" t="n">
        <v>819</v>
      </c>
      <c r="Y1094" t="n">
        <v>0.015</v>
      </c>
      <c r="Z1094" t="n">
        <v>4</v>
      </c>
      <c r="AA1094" t="n">
        <v>25</v>
      </c>
    </row>
    <row r="1095">
      <c r="A1095" t="n">
        <v>2021</v>
      </c>
      <c r="B1095" t="n">
        <v>8</v>
      </c>
      <c r="D1095" t="n">
        <v>299</v>
      </c>
      <c r="E1095" t="inlineStr">
        <is>
          <t>سخان غاز 6لتر</t>
        </is>
      </c>
      <c r="F1095" t="inlineStr">
        <is>
          <t>FMDAHI5L000000</t>
        </is>
      </c>
      <c r="G1095" t="n">
        <v>106.95</v>
      </c>
      <c r="H1095" t="n">
        <v>123.05</v>
      </c>
      <c r="I1095" t="n">
        <v>109.5</v>
      </c>
      <c r="J1095" t="n">
        <v>70</v>
      </c>
      <c r="K1095" t="n">
        <v>154</v>
      </c>
      <c r="L1095" t="n">
        <v>104</v>
      </c>
      <c r="M1095" t="n">
        <v>105</v>
      </c>
      <c r="N1095" t="n">
        <v>28</v>
      </c>
      <c r="O1095" t="n">
        <v>20</v>
      </c>
      <c r="P1095" t="n">
        <v>36</v>
      </c>
      <c r="R1095" t="n">
        <v>6</v>
      </c>
      <c r="W1095" t="n">
        <v>88</v>
      </c>
      <c r="X1095" t="n">
        <v>7408</v>
      </c>
      <c r="Y1095" t="n">
        <v>0.02</v>
      </c>
      <c r="Z1095" t="n">
        <v>9</v>
      </c>
    </row>
    <row r="1096">
      <c r="A1096" t="n">
        <v>2021</v>
      </c>
      <c r="B1096" t="n">
        <v>8</v>
      </c>
      <c r="D1096" t="n">
        <v>168</v>
      </c>
      <c r="E1096" t="inlineStr">
        <is>
          <t>صندوق سمك 25 ك</t>
        </is>
      </c>
      <c r="F1096" t="inlineStr">
        <is>
          <t>FMBOXI25000000</t>
        </is>
      </c>
      <c r="G1096" t="n">
        <v>575.67</v>
      </c>
      <c r="H1096" t="n">
        <v>662.33</v>
      </c>
      <c r="I1096" t="n">
        <v>617.4</v>
      </c>
      <c r="J1096" t="n">
        <v>90</v>
      </c>
      <c r="K1096" t="n">
        <v>116</v>
      </c>
      <c r="L1096" t="n">
        <v>86</v>
      </c>
      <c r="M1096" t="n">
        <v>126</v>
      </c>
      <c r="N1096" t="n">
        <v>3</v>
      </c>
      <c r="O1096" t="n">
        <v>4</v>
      </c>
      <c r="W1096" t="n">
        <v>7</v>
      </c>
      <c r="X1096" t="n">
        <v>1531</v>
      </c>
      <c r="Y1096" t="n">
        <v>0.015</v>
      </c>
      <c r="Z1096" t="n">
        <v>2</v>
      </c>
      <c r="AA1096" t="n">
        <v>18</v>
      </c>
    </row>
    <row r="1097">
      <c r="A1097" t="n">
        <v>2021</v>
      </c>
      <c r="B1097" t="n">
        <v>8</v>
      </c>
      <c r="D1097" t="n">
        <v>254</v>
      </c>
      <c r="E1097" t="inlineStr">
        <is>
          <t>طقم سخان بلونايل ذو 4 اطقم</t>
        </is>
      </c>
      <c r="F1097" t="inlineStr">
        <is>
          <t>FMDAHI40000000</t>
        </is>
      </c>
      <c r="G1097" t="n">
        <v>188.79</v>
      </c>
      <c r="H1097" t="n">
        <v>217.21</v>
      </c>
      <c r="I1097" t="n">
        <v>209.4</v>
      </c>
      <c r="J1097" t="n">
        <v>88</v>
      </c>
      <c r="K1097" t="n">
        <v>164</v>
      </c>
      <c r="L1097" t="n">
        <v>98</v>
      </c>
      <c r="M1097" t="n">
        <v>148</v>
      </c>
      <c r="N1097" t="n">
        <v>3</v>
      </c>
      <c r="O1097" t="n">
        <v>1</v>
      </c>
      <c r="P1097" t="n">
        <v>2</v>
      </c>
      <c r="W1097" t="n">
        <v>6</v>
      </c>
      <c r="X1097" t="n">
        <v>2706</v>
      </c>
      <c r="Y1097" t="n">
        <v>0.02</v>
      </c>
      <c r="Z1097" t="n">
        <v>1</v>
      </c>
      <c r="AA1097" t="n">
        <v>16</v>
      </c>
    </row>
    <row r="1098">
      <c r="A1098" t="n">
        <v>2021</v>
      </c>
      <c r="B1098" t="n">
        <v>8</v>
      </c>
      <c r="D1098" t="n">
        <v>451</v>
      </c>
      <c r="E1098" t="inlineStr">
        <is>
          <t>طقم سخان نبتون  ذو 3 اطقم -سفلي</t>
        </is>
      </c>
      <c r="F1098" t="inlineStr">
        <is>
          <t>FMEWFI1A176201</t>
        </is>
      </c>
      <c r="G1098" t="n">
        <v>251.1</v>
      </c>
      <c r="H1098" t="n">
        <v>288.9</v>
      </c>
      <c r="I1098" t="n">
        <v>256.2</v>
      </c>
      <c r="J1098" t="n">
        <v>120</v>
      </c>
      <c r="K1098" t="n">
        <v>90</v>
      </c>
      <c r="L1098" t="n">
        <v>99</v>
      </c>
      <c r="M1098" t="n">
        <v>109</v>
      </c>
      <c r="N1098" t="n">
        <v>2</v>
      </c>
      <c r="O1098" t="n">
        <v>3</v>
      </c>
      <c r="P1098" t="n">
        <v>4</v>
      </c>
      <c r="W1098" t="n">
        <v>9</v>
      </c>
      <c r="X1098" t="n">
        <v>617</v>
      </c>
      <c r="Y1098" t="n">
        <v>0.015</v>
      </c>
      <c r="Z1098" t="n">
        <v>1</v>
      </c>
      <c r="AA1098" t="n">
        <v>22</v>
      </c>
    </row>
    <row r="1099">
      <c r="A1099" t="n">
        <v>2021</v>
      </c>
      <c r="B1099" t="n">
        <v>8</v>
      </c>
      <c r="D1099" t="n">
        <v>450</v>
      </c>
      <c r="E1099" t="inlineStr">
        <is>
          <t>طقم سخان نبتون ذو 3 اطقم - علوي</t>
        </is>
      </c>
      <c r="F1099" t="inlineStr">
        <is>
          <t>FMEWFI7A176101</t>
        </is>
      </c>
      <c r="G1099" t="n">
        <v>162.75</v>
      </c>
      <c r="H1099" t="n">
        <v>187.25</v>
      </c>
      <c r="I1099" t="n">
        <v>174.4</v>
      </c>
      <c r="J1099" t="n">
        <v>120</v>
      </c>
      <c r="K1099" t="n">
        <v>90</v>
      </c>
      <c r="L1099" t="n">
        <v>99</v>
      </c>
      <c r="M1099" t="n">
        <v>109</v>
      </c>
      <c r="N1099" t="n">
        <v>2</v>
      </c>
      <c r="O1099" t="n">
        <v>1</v>
      </c>
      <c r="P1099" t="n">
        <v>4</v>
      </c>
      <c r="W1099" t="n">
        <v>7</v>
      </c>
      <c r="X1099" t="n">
        <v>687</v>
      </c>
      <c r="Y1099" t="n">
        <v>0.015</v>
      </c>
      <c r="Z1099" t="n">
        <v>1</v>
      </c>
      <c r="AA1099" t="n">
        <v>22</v>
      </c>
    </row>
    <row r="1100">
      <c r="A1100" t="n">
        <v>2021</v>
      </c>
      <c r="B1100" t="n">
        <v>8</v>
      </c>
      <c r="D1100" t="n">
        <v>349</v>
      </c>
      <c r="E1100" t="inlineStr">
        <is>
          <t>طقم وزر متعدد المقاسات + شريحة  CNC</t>
        </is>
      </c>
      <c r="F1100" t="inlineStr">
        <is>
          <t>FMAFGI8M000000</t>
        </is>
      </c>
      <c r="G1100" t="n">
        <v>265.05</v>
      </c>
      <c r="H1100" t="n">
        <v>304.95</v>
      </c>
      <c r="I1100" t="n">
        <v>261.7</v>
      </c>
      <c r="J1100" t="n">
        <v>34</v>
      </c>
      <c r="K1100" t="n">
        <v>212</v>
      </c>
      <c r="L1100" t="n">
        <v>67</v>
      </c>
      <c r="M1100" t="n">
        <v>108</v>
      </c>
      <c r="N1100" t="n">
        <v>3</v>
      </c>
      <c r="O1100" t="n">
        <v>2</v>
      </c>
      <c r="P1100" t="n">
        <v>2</v>
      </c>
      <c r="Q1100" t="n">
        <v>5</v>
      </c>
      <c r="U1100" t="n">
        <v>1</v>
      </c>
      <c r="W1100" t="n">
        <v>11</v>
      </c>
      <c r="X1100" t="n">
        <v>821</v>
      </c>
      <c r="Y1100" t="n">
        <v>0.02</v>
      </c>
      <c r="Z1100" t="n">
        <v>2</v>
      </c>
    </row>
    <row r="1101">
      <c r="A1101" t="n">
        <v>2021</v>
      </c>
      <c r="B1101" t="n">
        <v>8</v>
      </c>
      <c r="D1101" t="n">
        <v>225</v>
      </c>
      <c r="E1101" t="inlineStr">
        <is>
          <t>علبة صندوق سمك 20 ك فلات الجديدة</t>
        </is>
      </c>
      <c r="F1101" t="inlineStr">
        <is>
          <t>FMBOXI20FB0000</t>
        </is>
      </c>
      <c r="G1101" t="n">
        <v>345.96</v>
      </c>
      <c r="H1101" t="n">
        <v>398.04</v>
      </c>
      <c r="I1101" t="n">
        <v>422</v>
      </c>
      <c r="J1101" t="n">
        <v>169</v>
      </c>
      <c r="K1101" t="n">
        <v>128</v>
      </c>
      <c r="L1101" t="n">
        <v>145</v>
      </c>
      <c r="M1101" t="n">
        <v>149</v>
      </c>
      <c r="N1101" t="n">
        <v>15</v>
      </c>
      <c r="W1101" t="n">
        <v>15</v>
      </c>
      <c r="X1101" t="n">
        <v>837</v>
      </c>
      <c r="Y1101" t="n">
        <v>0.015</v>
      </c>
      <c r="Z1101" t="n">
        <v>2</v>
      </c>
      <c r="AA1101" t="n">
        <v>18</v>
      </c>
    </row>
    <row r="1102">
      <c r="A1102" t="n">
        <v>2021</v>
      </c>
      <c r="B1102" t="n">
        <v>8</v>
      </c>
      <c r="D1102" t="n">
        <v>219</v>
      </c>
      <c r="E1102" t="inlineStr">
        <is>
          <t>غطاء صندوق سمك 20 ك فلات الجديدة</t>
        </is>
      </c>
      <c r="F1102" t="inlineStr">
        <is>
          <t>FMBOXI20FC0000</t>
        </is>
      </c>
      <c r="G1102" t="n">
        <v>106.02</v>
      </c>
      <c r="H1102" t="n">
        <v>121.98</v>
      </c>
      <c r="I1102" t="n">
        <v>139</v>
      </c>
      <c r="J1102" t="n">
        <v>238</v>
      </c>
      <c r="K1102" t="n">
        <v>91</v>
      </c>
      <c r="P1102" t="n">
        <v>6</v>
      </c>
      <c r="R1102" t="n">
        <v>4</v>
      </c>
      <c r="W1102" t="n">
        <v>10</v>
      </c>
      <c r="X1102" t="n">
        <v>64</v>
      </c>
      <c r="Y1102" t="n">
        <v>0.015</v>
      </c>
      <c r="Z1102" t="n">
        <v>1</v>
      </c>
      <c r="AA1102" t="n">
        <v>18</v>
      </c>
    </row>
    <row r="1103">
      <c r="A1103" t="n">
        <v>2021</v>
      </c>
      <c r="B1103" t="n">
        <v>8</v>
      </c>
      <c r="D1103" t="n">
        <v>647</v>
      </c>
      <c r="E1103" t="inlineStr">
        <is>
          <t>فوم جانب حمايه شمال</t>
        </is>
      </c>
      <c r="F1103" t="inlineStr">
        <is>
          <t>FMDACI40000000</t>
        </is>
      </c>
      <c r="G1103" t="n">
        <v>197.16</v>
      </c>
      <c r="H1103" t="n">
        <v>226.84</v>
      </c>
      <c r="I1103" t="n">
        <v>211.8</v>
      </c>
      <c r="J1103" t="n">
        <v>37</v>
      </c>
      <c r="K1103" t="n">
        <v>195</v>
      </c>
      <c r="L1103" t="n">
        <v>54</v>
      </c>
      <c r="M1103" t="n">
        <v>134</v>
      </c>
      <c r="N1103" t="n">
        <v>35</v>
      </c>
      <c r="O1103" t="n">
        <v>30</v>
      </c>
      <c r="P1103" t="n">
        <v>53</v>
      </c>
      <c r="W1103" t="n">
        <v>118</v>
      </c>
      <c r="X1103" t="n">
        <v>6814</v>
      </c>
      <c r="Y1103" t="n">
        <v>0.02</v>
      </c>
      <c r="Z1103" t="n">
        <v>12</v>
      </c>
    </row>
    <row r="1104">
      <c r="A1104" t="n">
        <v>2021</v>
      </c>
      <c r="B1104" t="n">
        <v>8</v>
      </c>
      <c r="D1104" t="n">
        <v>646</v>
      </c>
      <c r="E1104" t="inlineStr">
        <is>
          <t>فوم جانب حمايه يمين</t>
        </is>
      </c>
      <c r="F1104" t="inlineStr">
        <is>
          <t>FMDACI30000000</t>
        </is>
      </c>
      <c r="G1104" t="n">
        <v>197.16</v>
      </c>
      <c r="H1104" t="n">
        <v>226.84</v>
      </c>
      <c r="I1104" t="n">
        <v>217.8</v>
      </c>
      <c r="J1104" t="n">
        <v>37</v>
      </c>
      <c r="K1104" t="n">
        <v>195</v>
      </c>
      <c r="L1104" t="n">
        <v>54</v>
      </c>
      <c r="M1104" t="n">
        <v>134</v>
      </c>
      <c r="N1104" t="n">
        <v>45</v>
      </c>
      <c r="O1104" t="n">
        <v>28</v>
      </c>
      <c r="P1104" t="n">
        <v>51</v>
      </c>
      <c r="R1104" t="n">
        <v>1</v>
      </c>
      <c r="W1104" t="n">
        <v>125</v>
      </c>
      <c r="X1104" t="n">
        <v>7061</v>
      </c>
      <c r="Y1104" t="n">
        <v>0.02</v>
      </c>
      <c r="Z1104" t="n">
        <v>12</v>
      </c>
    </row>
    <row r="1105">
      <c r="A1105" t="n">
        <v>2021</v>
      </c>
      <c r="B1105" t="n">
        <v>8</v>
      </c>
      <c r="D1105" t="n">
        <v>183</v>
      </c>
      <c r="E1105" t="inlineStr">
        <is>
          <t>فوم حمايةالعداد</t>
        </is>
      </c>
      <c r="F1105" t="inlineStr">
        <is>
          <t>FMENCI40000000</t>
        </is>
      </c>
      <c r="G1105" t="n">
        <v>2.79</v>
      </c>
      <c r="H1105" t="n">
        <v>3.21</v>
      </c>
      <c r="I1105" t="n">
        <v>3.1</v>
      </c>
      <c r="J1105" t="n">
        <v>508</v>
      </c>
      <c r="K1105" t="n">
        <v>85</v>
      </c>
      <c r="L1105" t="n">
        <v>393</v>
      </c>
      <c r="M1105" t="n">
        <v>112</v>
      </c>
      <c r="N1105" t="n">
        <v>16</v>
      </c>
      <c r="O1105" t="n">
        <v>34</v>
      </c>
      <c r="P1105" t="n">
        <v>78</v>
      </c>
      <c r="W1105" t="n">
        <v>128</v>
      </c>
      <c r="X1105" t="n">
        <v>19128</v>
      </c>
      <c r="Y1105" t="n">
        <v>0.02</v>
      </c>
      <c r="Z1105" t="n">
        <v>3</v>
      </c>
      <c r="AA1105" t="n">
        <v>24</v>
      </c>
    </row>
    <row r="1106">
      <c r="A1106" t="n">
        <v>2021</v>
      </c>
      <c r="B1106" t="n">
        <v>8</v>
      </c>
      <c r="D1106" t="n">
        <v>178</v>
      </c>
      <c r="E1106" t="inlineStr">
        <is>
          <t>فوم دعامه 60*90 (مجمعه)</t>
        </is>
      </c>
      <c r="F1106" t="inlineStr">
        <is>
          <t>FMDACI66090000</t>
        </is>
      </c>
      <c r="G1106" t="n">
        <v>46.5</v>
      </c>
      <c r="H1106" t="n">
        <v>53.5</v>
      </c>
      <c r="I1106" t="n">
        <v>55.6</v>
      </c>
      <c r="J1106" t="n">
        <v>60</v>
      </c>
      <c r="K1106" t="n">
        <v>120</v>
      </c>
      <c r="L1106" t="n">
        <v>60</v>
      </c>
      <c r="M1106" t="n">
        <v>119</v>
      </c>
      <c r="N1106" t="n">
        <v>23</v>
      </c>
      <c r="O1106" t="n">
        <v>4</v>
      </c>
      <c r="P1106" t="n">
        <v>28</v>
      </c>
      <c r="W1106" t="n">
        <v>55</v>
      </c>
      <c r="X1106" t="n">
        <v>2645</v>
      </c>
      <c r="Y1106" t="n">
        <v>0.015</v>
      </c>
      <c r="Z1106" t="n">
        <v>3</v>
      </c>
      <c r="AA1106" t="n">
        <v>18</v>
      </c>
    </row>
    <row r="1107">
      <c r="A1107" t="n">
        <v>2021</v>
      </c>
      <c r="B1107" t="n">
        <v>8</v>
      </c>
      <c r="D1107" t="n">
        <v>25</v>
      </c>
      <c r="E1107" t="inlineStr">
        <is>
          <t>فوم زوايا فيكتوريا اماميه PDAWP6024</t>
        </is>
      </c>
      <c r="F1107" t="inlineStr">
        <is>
          <t>FMDAIIF3000000</t>
        </is>
      </c>
      <c r="G1107" t="n">
        <v>150.66</v>
      </c>
      <c r="H1107" t="n">
        <v>173.34</v>
      </c>
      <c r="I1107" t="n">
        <v>155.7</v>
      </c>
      <c r="J1107" t="n">
        <v>145</v>
      </c>
      <c r="K1107" t="n">
        <v>99</v>
      </c>
      <c r="L1107" t="n">
        <v>137</v>
      </c>
      <c r="M1107" t="n">
        <v>106</v>
      </c>
      <c r="N1107" t="n">
        <v>31</v>
      </c>
      <c r="O1107" t="n">
        <v>24</v>
      </c>
      <c r="P1107" t="n">
        <v>24</v>
      </c>
      <c r="W1107" t="n">
        <v>79</v>
      </c>
      <c r="X1107" t="n">
        <v>11071</v>
      </c>
      <c r="Y1107" t="n">
        <v>0.015</v>
      </c>
      <c r="Z1107" t="n">
        <v>5</v>
      </c>
      <c r="AA1107" t="n">
        <v>24</v>
      </c>
    </row>
    <row r="1108">
      <c r="A1108" t="n">
        <v>2021</v>
      </c>
      <c r="B1108" t="n">
        <v>8</v>
      </c>
      <c r="D1108" t="n">
        <v>24</v>
      </c>
      <c r="E1108" t="inlineStr">
        <is>
          <t>فوم زوايا فيكتوريا خلفيه PDAWP6025</t>
        </is>
      </c>
      <c r="F1108" t="inlineStr">
        <is>
          <t>FMDAIIF4000000</t>
        </is>
      </c>
      <c r="G1108" t="n">
        <v>154.38</v>
      </c>
      <c r="H1108" t="n">
        <v>177.62</v>
      </c>
      <c r="I1108" t="n">
        <v>170.9</v>
      </c>
      <c r="J1108" t="n">
        <v>145</v>
      </c>
      <c r="K1108" t="n">
        <v>99</v>
      </c>
      <c r="L1108" t="n">
        <v>137</v>
      </c>
      <c r="M1108" t="n">
        <v>105</v>
      </c>
      <c r="N1108" t="n">
        <v>24</v>
      </c>
      <c r="O1108" t="n">
        <v>21</v>
      </c>
      <c r="P1108" t="n">
        <v>30</v>
      </c>
      <c r="W1108" t="n">
        <v>75</v>
      </c>
      <c r="X1108" t="n">
        <v>11067</v>
      </c>
      <c r="Y1108" t="n">
        <v>0.015</v>
      </c>
      <c r="Z1108" t="n">
        <v>5</v>
      </c>
      <c r="AA1108" t="n">
        <v>24</v>
      </c>
    </row>
    <row r="1109">
      <c r="A1109" t="n">
        <v>2021</v>
      </c>
      <c r="B1109" t="n">
        <v>8</v>
      </c>
      <c r="D1109" t="n">
        <v>167</v>
      </c>
      <c r="E1109" t="inlineStr">
        <is>
          <t>فوم صندوق سمك 35 ك</t>
        </is>
      </c>
      <c r="F1109" t="inlineStr">
        <is>
          <t>FMBOXI35000000</t>
        </is>
      </c>
      <c r="G1109" t="n">
        <v>825.84</v>
      </c>
      <c r="H1109" t="n">
        <v>950.16</v>
      </c>
      <c r="I1109" t="n">
        <v>941.4</v>
      </c>
      <c r="J1109" t="n">
        <v>55</v>
      </c>
      <c r="K1109" t="n">
        <v>131</v>
      </c>
      <c r="L1109" t="n">
        <v>50</v>
      </c>
      <c r="M1109" t="n">
        <v>145</v>
      </c>
      <c r="N1109" t="n">
        <v>12</v>
      </c>
      <c r="O1109" t="n">
        <v>15</v>
      </c>
      <c r="P1109" t="n">
        <v>15</v>
      </c>
      <c r="Q1109" t="n">
        <v>2</v>
      </c>
      <c r="W1109" t="n">
        <v>42</v>
      </c>
      <c r="X1109" t="n">
        <v>2554</v>
      </c>
      <c r="Y1109" t="n">
        <v>0.015</v>
      </c>
      <c r="Z1109" t="n">
        <v>5</v>
      </c>
      <c r="AA1109" t="n">
        <v>18</v>
      </c>
    </row>
    <row r="1110">
      <c r="A1110" t="n">
        <v>2021</v>
      </c>
      <c r="B1110" t="n">
        <v>8</v>
      </c>
      <c r="D1110" t="n">
        <v>165</v>
      </c>
      <c r="E1110" t="inlineStr">
        <is>
          <t>فوم صندوق سمك التابوت</t>
        </is>
      </c>
      <c r="F1110" t="inlineStr">
        <is>
          <t>FMBOXI30T00000</t>
        </is>
      </c>
      <c r="G1110" t="n">
        <v>656.58</v>
      </c>
      <c r="H1110" t="n">
        <v>755.42</v>
      </c>
      <c r="I1110" t="n">
        <v>753.5</v>
      </c>
      <c r="J1110" t="n">
        <v>60</v>
      </c>
      <c r="K1110" t="n">
        <v>120</v>
      </c>
      <c r="L1110" t="n">
        <v>52</v>
      </c>
      <c r="M1110" t="n">
        <v>138</v>
      </c>
      <c r="P1110" t="n">
        <v>5</v>
      </c>
      <c r="W1110" t="n">
        <v>5</v>
      </c>
      <c r="X1110" t="n">
        <v>425</v>
      </c>
      <c r="Y1110" t="n">
        <v>0.015</v>
      </c>
      <c r="Z1110" t="n">
        <v>1</v>
      </c>
      <c r="AA1110" t="n">
        <v>16</v>
      </c>
    </row>
    <row r="1111">
      <c r="A1111" t="n">
        <v>2021</v>
      </c>
      <c r="B1111" t="n">
        <v>8</v>
      </c>
      <c r="D1111" t="n">
        <v>440</v>
      </c>
      <c r="E1111" t="inlineStr">
        <is>
          <t>فوم طقم سخان زانوسى</t>
        </is>
      </c>
      <c r="F1111" t="inlineStr">
        <is>
          <t>FMDAHIN30000000</t>
        </is>
      </c>
      <c r="G1111" t="n">
        <v>239.94</v>
      </c>
      <c r="H1111" t="n">
        <v>276.06</v>
      </c>
      <c r="I1111" t="n">
        <v>261</v>
      </c>
      <c r="J1111" t="n">
        <v>90</v>
      </c>
      <c r="K1111" t="n">
        <v>120</v>
      </c>
      <c r="L1111" t="n">
        <v>92</v>
      </c>
      <c r="M1111" t="n">
        <v>118</v>
      </c>
      <c r="N1111" t="n">
        <v>2</v>
      </c>
      <c r="P1111" t="n">
        <v>4</v>
      </c>
      <c r="R1111" t="n">
        <v>3</v>
      </c>
      <c r="W1111" t="n">
        <v>8</v>
      </c>
      <c r="X1111" t="n">
        <v>1828</v>
      </c>
      <c r="Y1111" t="n">
        <v>0.015</v>
      </c>
      <c r="Z1111" t="n">
        <v>1</v>
      </c>
      <c r="AA1111" t="n">
        <v>20</v>
      </c>
    </row>
    <row r="1112">
      <c r="A1112" t="n">
        <v>2021</v>
      </c>
      <c r="B1112" t="n">
        <v>8</v>
      </c>
      <c r="D1112" t="n">
        <v>155</v>
      </c>
      <c r="E1112" t="inlineStr">
        <is>
          <t>فوم طقم سخان غاز 10 لتر</t>
        </is>
      </c>
      <c r="F1112" t="inlineStr">
        <is>
          <t>FMDAHI6000000</t>
        </is>
      </c>
      <c r="G1112" t="n">
        <v>113.46</v>
      </c>
      <c r="H1112" t="n">
        <v>130.54</v>
      </c>
      <c r="I1112" t="n">
        <v>111.2</v>
      </c>
      <c r="J1112" t="n">
        <v>61</v>
      </c>
      <c r="K1112" t="n">
        <v>177</v>
      </c>
      <c r="L1112" t="n">
        <v>96</v>
      </c>
      <c r="M1112" t="n">
        <v>113</v>
      </c>
      <c r="N1112" t="n">
        <v>5</v>
      </c>
      <c r="O1112" t="n">
        <v>10</v>
      </c>
      <c r="P1112" t="n">
        <v>3</v>
      </c>
      <c r="W1112" t="n">
        <v>18</v>
      </c>
      <c r="X1112" t="n">
        <v>1074</v>
      </c>
      <c r="Y1112" t="n">
        <v>0.02</v>
      </c>
      <c r="Z1112" t="n">
        <v>1</v>
      </c>
      <c r="AA1112" t="n">
        <v>18</v>
      </c>
    </row>
    <row r="1113">
      <c r="A1113" t="n">
        <v>2021</v>
      </c>
      <c r="B1113" t="n">
        <v>8</v>
      </c>
      <c r="D1113" t="n">
        <v>152</v>
      </c>
      <c r="E1113" t="inlineStr">
        <is>
          <t>فوم طقم قاعدة ديب فريزر</t>
        </is>
      </c>
      <c r="F1113" t="inlineStr">
        <is>
          <t>FMTRDI10000000</t>
        </is>
      </c>
      <c r="G1113" t="n">
        <v>144.15</v>
      </c>
      <c r="H1113" t="n">
        <v>165.85</v>
      </c>
      <c r="J1113" t="n">
        <v>142</v>
      </c>
      <c r="K1113" t="n">
        <v>101</v>
      </c>
      <c r="X1113" t="n">
        <v>285</v>
      </c>
      <c r="Y1113" t="n">
        <v>0.015</v>
      </c>
      <c r="Z1113" t="n">
        <v>2</v>
      </c>
      <c r="AA1113" t="n">
        <v>18</v>
      </c>
    </row>
    <row r="1114">
      <c r="A1114" t="n">
        <v>2021</v>
      </c>
      <c r="B1114" t="n">
        <v>8</v>
      </c>
      <c r="D1114" t="n">
        <v>650</v>
      </c>
      <c r="E1114" t="inlineStr">
        <is>
          <t>فوم فلتر منلو سفلى</t>
        </is>
      </c>
      <c r="F1114" t="inlineStr">
        <is>
          <t>FMMINI10000050</t>
        </is>
      </c>
      <c r="G1114" t="n">
        <v>121.83</v>
      </c>
      <c r="H1114" t="n">
        <v>140.17</v>
      </c>
      <c r="I1114" t="n">
        <v>163</v>
      </c>
      <c r="J1114" t="n">
        <v>138</v>
      </c>
      <c r="K1114" t="n">
        <v>157</v>
      </c>
      <c r="L1114" t="n">
        <v>170</v>
      </c>
      <c r="M1114" t="n">
        <v>127</v>
      </c>
      <c r="O1114" t="n">
        <v>2</v>
      </c>
      <c r="P1114" t="n">
        <v>2</v>
      </c>
      <c r="W1114" t="n">
        <v>3</v>
      </c>
      <c r="X1114" t="n">
        <v>1423</v>
      </c>
      <c r="Y1114" t="n">
        <v>0.015</v>
      </c>
      <c r="Z1114" t="n">
        <v>1</v>
      </c>
      <c r="AA1114" t="n">
        <v>20</v>
      </c>
    </row>
    <row r="1115">
      <c r="A1115" t="n">
        <v>2021</v>
      </c>
      <c r="B1115" t="n">
        <v>8</v>
      </c>
      <c r="D1115" t="n">
        <v>649</v>
      </c>
      <c r="E1115" t="inlineStr">
        <is>
          <t>فوم فلتر منلو علوى</t>
        </is>
      </c>
      <c r="F1115" t="inlineStr">
        <is>
          <t>FMMINI70000051</t>
        </is>
      </c>
      <c r="G1115" t="n">
        <v>132.99</v>
      </c>
      <c r="H1115" t="n">
        <v>153.01</v>
      </c>
      <c r="I1115" t="n">
        <v>179</v>
      </c>
      <c r="J1115" t="n">
        <v>138</v>
      </c>
      <c r="K1115" t="n">
        <v>157</v>
      </c>
      <c r="L1115" t="n">
        <v>170</v>
      </c>
      <c r="M1115" t="n">
        <v>127</v>
      </c>
      <c r="O1115" t="n">
        <v>2</v>
      </c>
      <c r="P1115" t="n">
        <v>2</v>
      </c>
      <c r="W1115" t="n">
        <v>3</v>
      </c>
      <c r="X1115" t="n">
        <v>1423</v>
      </c>
      <c r="Y1115" t="n">
        <v>0.015</v>
      </c>
      <c r="Z1115" t="n">
        <v>1</v>
      </c>
      <c r="AA1115" t="n">
        <v>20</v>
      </c>
    </row>
    <row r="1116">
      <c r="A1116" t="n">
        <v>2021</v>
      </c>
      <c r="B1116" t="n">
        <v>8</v>
      </c>
      <c r="D1116" t="n">
        <v>142</v>
      </c>
      <c r="E1116" t="inlineStr">
        <is>
          <t>فوم قاعده 60*60</t>
        </is>
      </c>
      <c r="F1116" t="inlineStr">
        <is>
          <t>FMDACI16060000</t>
        </is>
      </c>
      <c r="G1116" t="n">
        <v>326.43</v>
      </c>
      <c r="H1116" t="n">
        <v>375.57</v>
      </c>
      <c r="I1116" t="n">
        <v>343.7</v>
      </c>
      <c r="J1116" t="n">
        <v>68</v>
      </c>
      <c r="K1116" t="n">
        <v>212</v>
      </c>
      <c r="L1116" t="n">
        <v>81</v>
      </c>
      <c r="M1116" t="n">
        <v>177</v>
      </c>
      <c r="N1116" t="n">
        <v>2</v>
      </c>
      <c r="O1116" t="n">
        <v>1</v>
      </c>
      <c r="P1116" t="n">
        <v>3</v>
      </c>
      <c r="W1116" t="n">
        <v>6</v>
      </c>
      <c r="X1116" t="n">
        <v>1616</v>
      </c>
      <c r="Y1116" t="n">
        <v>0.02</v>
      </c>
      <c r="Z1116" t="n">
        <v>2</v>
      </c>
      <c r="AA1116" t="n">
        <v>22</v>
      </c>
    </row>
    <row r="1117">
      <c r="A1117" t="n">
        <v>2021</v>
      </c>
      <c r="B1117" t="n">
        <v>8</v>
      </c>
      <c r="D1117" t="n">
        <v>140</v>
      </c>
      <c r="E1117" t="inlineStr">
        <is>
          <t>فوم قاعده 60*90 (مجمعه)</t>
        </is>
      </c>
      <c r="F1117" t="inlineStr">
        <is>
          <t>FMDACI16090000</t>
        </is>
      </c>
      <c r="G1117" t="n">
        <v>451.05</v>
      </c>
      <c r="H1117" t="n">
        <v>518.95</v>
      </c>
      <c r="I1117" t="n">
        <v>465.4</v>
      </c>
      <c r="J1117" t="n">
        <v>60</v>
      </c>
      <c r="K1117" t="n">
        <v>120</v>
      </c>
      <c r="L1117" t="n">
        <v>60</v>
      </c>
      <c r="M1117" t="n">
        <v>119</v>
      </c>
      <c r="N1117" t="n">
        <v>12</v>
      </c>
      <c r="O1117" t="n">
        <v>10</v>
      </c>
      <c r="P1117" t="n">
        <v>25</v>
      </c>
      <c r="W1117" t="n">
        <v>47</v>
      </c>
      <c r="X1117" t="n">
        <v>2511</v>
      </c>
      <c r="Y1117" t="n">
        <v>0.015</v>
      </c>
      <c r="Z1117" t="n">
        <v>3</v>
      </c>
      <c r="AA1117" t="n">
        <v>18</v>
      </c>
    </row>
    <row r="1118">
      <c r="A1118" t="n">
        <v>2021</v>
      </c>
      <c r="B1118" t="n">
        <v>8</v>
      </c>
      <c r="D1118" t="n">
        <v>131</v>
      </c>
      <c r="E1118" t="inlineStr">
        <is>
          <t>فوم كوش 130</t>
        </is>
      </c>
      <c r="F1118" t="inlineStr">
        <is>
          <t>FMDACI51300000</t>
        </is>
      </c>
      <c r="G1118" t="n">
        <v>9.300000000000001</v>
      </c>
      <c r="H1118" t="n">
        <v>10.7</v>
      </c>
      <c r="I1118" t="n">
        <v>9</v>
      </c>
      <c r="J1118" t="n">
        <v>772</v>
      </c>
      <c r="K1118" t="n">
        <v>117</v>
      </c>
      <c r="L1118" t="n">
        <v>1046</v>
      </c>
      <c r="M1118" t="n">
        <v>86</v>
      </c>
      <c r="N1118" t="n">
        <v>11</v>
      </c>
      <c r="O1118" t="n">
        <v>20</v>
      </c>
      <c r="P1118" t="n">
        <v>15</v>
      </c>
      <c r="U1118" t="n">
        <v>6</v>
      </c>
      <c r="W1118" t="n">
        <v>52</v>
      </c>
      <c r="X1118" t="n">
        <v>24052</v>
      </c>
      <c r="Y1118" t="n">
        <v>0.02</v>
      </c>
      <c r="Z1118" t="n">
        <v>3</v>
      </c>
      <c r="AA1118" t="n">
        <v>18</v>
      </c>
    </row>
    <row r="1119">
      <c r="A1119" t="n">
        <v>2021</v>
      </c>
      <c r="B1119" t="n">
        <v>8</v>
      </c>
      <c r="D1119" t="n">
        <v>130</v>
      </c>
      <c r="E1119" t="inlineStr">
        <is>
          <t>فوم كوش 152</t>
        </is>
      </c>
      <c r="F1119" t="inlineStr">
        <is>
          <t>FMDACI51520000</t>
        </is>
      </c>
      <c r="G1119" t="n">
        <v>11.16</v>
      </c>
      <c r="H1119" t="n">
        <v>12.84</v>
      </c>
      <c r="I1119" t="n">
        <v>17.4</v>
      </c>
      <c r="J1119" t="n">
        <v>336</v>
      </c>
      <c r="K1119" t="n">
        <v>96</v>
      </c>
      <c r="N1119" t="n">
        <v>20</v>
      </c>
      <c r="P1119" t="n">
        <v>20</v>
      </c>
      <c r="W1119" t="n">
        <v>40</v>
      </c>
      <c r="X1119" t="n">
        <v>440</v>
      </c>
      <c r="Y1119" t="n">
        <v>0.02</v>
      </c>
      <c r="Z1119" t="n">
        <v>1</v>
      </c>
      <c r="AA1119" t="n">
        <v>18</v>
      </c>
    </row>
    <row r="1120">
      <c r="A1120" t="n">
        <v>2021</v>
      </c>
      <c r="B1120" t="n">
        <v>8</v>
      </c>
      <c r="D1120" t="n">
        <v>81</v>
      </c>
      <c r="E1120" t="inlineStr">
        <is>
          <t>قاعدة بوتجاز 90 تصدير</t>
        </is>
      </c>
      <c r="F1120" t="inlineStr">
        <is>
          <t>FMDACI49000001</t>
        </is>
      </c>
      <c r="G1120" t="n">
        <v>360.84</v>
      </c>
      <c r="H1120" t="n">
        <v>415.16</v>
      </c>
      <c r="I1120" t="n">
        <v>389</v>
      </c>
      <c r="J1120" t="n">
        <v>60</v>
      </c>
      <c r="K1120" t="n">
        <v>120</v>
      </c>
      <c r="L1120" t="n">
        <v>62</v>
      </c>
      <c r="M1120" t="n">
        <v>117</v>
      </c>
      <c r="N1120" t="n">
        <v>25</v>
      </c>
      <c r="O1120" t="n">
        <v>23</v>
      </c>
      <c r="P1120" t="n">
        <v>27</v>
      </c>
      <c r="Q1120" t="n">
        <v>3</v>
      </c>
      <c r="U1120" t="n">
        <v>2</v>
      </c>
      <c r="W1120" t="n">
        <v>80</v>
      </c>
      <c r="X1120" t="n">
        <v>5090</v>
      </c>
      <c r="Y1120" t="n">
        <v>0.015</v>
      </c>
      <c r="Z1120" t="n">
        <v>5</v>
      </c>
      <c r="AA1120" t="n">
        <v>22</v>
      </c>
    </row>
    <row r="1121">
      <c r="A1121" t="n">
        <v>2021</v>
      </c>
      <c r="B1121" t="n">
        <v>8</v>
      </c>
      <c r="D1121" t="n">
        <v>623</v>
      </c>
      <c r="E1121" t="inlineStr">
        <is>
          <t>قاعدة غساله 10 كيلو فوق اتوماتيك p0000001388248</t>
        </is>
      </c>
      <c r="F1121" t="inlineStr">
        <is>
          <t>FMCFII11088248</t>
        </is>
      </c>
      <c r="G1121" t="n">
        <v>551.0201</v>
      </c>
      <c r="H1121" t="n">
        <v>646.9799</v>
      </c>
      <c r="I1121" t="n">
        <v>611.3</v>
      </c>
      <c r="J1121" t="n">
        <v>18</v>
      </c>
      <c r="K1121" t="n">
        <v>200</v>
      </c>
      <c r="L1121" t="n">
        <v>23</v>
      </c>
      <c r="M1121" t="n">
        <v>157</v>
      </c>
      <c r="N1121" t="n">
        <v>24</v>
      </c>
      <c r="O1121" t="n">
        <v>29</v>
      </c>
      <c r="P1121" t="n">
        <v>22</v>
      </c>
      <c r="W1121" t="n">
        <v>75</v>
      </c>
      <c r="X1121" t="n">
        <v>1290</v>
      </c>
      <c r="Y1121" t="n">
        <v>0.015</v>
      </c>
      <c r="Z1121" t="n">
        <v>8</v>
      </c>
      <c r="AA1121" t="n">
        <v>25</v>
      </c>
    </row>
    <row r="1122">
      <c r="A1122" t="n">
        <v>2021</v>
      </c>
      <c r="B1122" t="n">
        <v>8</v>
      </c>
      <c r="D1122" t="n">
        <v>627</v>
      </c>
      <c r="E1122" t="inlineStr">
        <is>
          <t>قاعدة غساله 12 كيلو فوق اتوماتيك p73001989040</t>
        </is>
      </c>
      <c r="F1122" t="inlineStr">
        <is>
          <t>FMCFII11289040</t>
        </is>
      </c>
      <c r="G1122" t="n">
        <v>384.97815</v>
      </c>
      <c r="H1122" t="n">
        <v>452.02185</v>
      </c>
      <c r="I1122" t="n">
        <v>443.5</v>
      </c>
      <c r="J1122" t="n">
        <v>18</v>
      </c>
      <c r="K1122" t="n">
        <v>200</v>
      </c>
      <c r="L1122" t="n">
        <v>26</v>
      </c>
      <c r="M1122" t="n">
        <v>139</v>
      </c>
      <c r="N1122" t="n">
        <v>17</v>
      </c>
      <c r="O1122" t="n">
        <v>6</v>
      </c>
      <c r="P1122" t="n">
        <v>19</v>
      </c>
      <c r="U1122" t="n">
        <v>2</v>
      </c>
      <c r="W1122" t="n">
        <v>44</v>
      </c>
      <c r="X1122" t="n">
        <v>929</v>
      </c>
      <c r="Y1122" t="n">
        <v>0.015</v>
      </c>
      <c r="Z1122" t="n">
        <v>4</v>
      </c>
      <c r="AA1122" t="n">
        <v>25</v>
      </c>
    </row>
    <row r="1123">
      <c r="A1123" t="n">
        <v>2021</v>
      </c>
      <c r="B1123" t="n">
        <v>8</v>
      </c>
      <c r="D1123" t="n">
        <v>2</v>
      </c>
      <c r="E1123" t="inlineStr">
        <is>
          <t>قاعده سخان فرنساوى 086</t>
        </is>
      </c>
      <c r="F1123" t="inlineStr">
        <is>
          <t>FMENCI30000000</t>
        </is>
      </c>
      <c r="G1123" t="n">
        <v>105.09</v>
      </c>
      <c r="H1123" t="n">
        <v>120.91</v>
      </c>
      <c r="I1123" t="n">
        <v>106.8</v>
      </c>
      <c r="J1123" t="n">
        <v>108</v>
      </c>
      <c r="K1123" t="n">
        <v>100</v>
      </c>
      <c r="L1123" t="n">
        <v>94</v>
      </c>
      <c r="M1123" t="n">
        <v>115</v>
      </c>
      <c r="N1123" t="n">
        <v>10</v>
      </c>
      <c r="O1123" t="n">
        <v>6</v>
      </c>
      <c r="P1123" t="n">
        <v>8</v>
      </c>
      <c r="U1123" t="n">
        <v>3</v>
      </c>
      <c r="W1123" t="n">
        <v>27</v>
      </c>
      <c r="X1123" t="n">
        <v>2393</v>
      </c>
      <c r="Y1123" t="n">
        <v>0.015</v>
      </c>
      <c r="Z1123" t="n">
        <v>1</v>
      </c>
      <c r="AA1123" t="n">
        <v>16</v>
      </c>
    </row>
    <row r="1124">
      <c r="A1124" t="n">
        <v>2021</v>
      </c>
      <c r="B1124" t="n">
        <v>8</v>
      </c>
      <c r="D1124" t="n">
        <v>1</v>
      </c>
      <c r="E1124" t="inlineStr">
        <is>
          <t>كفر سخان فرنساوى 085</t>
        </is>
      </c>
      <c r="F1124" t="inlineStr">
        <is>
          <t>FMENCI20000000</t>
        </is>
      </c>
      <c r="G1124" t="n">
        <v>103.23</v>
      </c>
      <c r="H1124" t="n">
        <v>118.77</v>
      </c>
      <c r="I1124" t="n">
        <v>97.3</v>
      </c>
      <c r="J1124" t="n">
        <v>108</v>
      </c>
      <c r="K1124" t="n">
        <v>100</v>
      </c>
      <c r="L1124" t="n">
        <v>94</v>
      </c>
      <c r="M1124" t="n">
        <v>115</v>
      </c>
      <c r="N1124" t="n">
        <v>10</v>
      </c>
      <c r="O1124" t="n">
        <v>2</v>
      </c>
      <c r="P1124" t="n">
        <v>10</v>
      </c>
      <c r="U1124" t="n">
        <v>3</v>
      </c>
      <c r="W1124" t="n">
        <v>25</v>
      </c>
      <c r="X1124" t="n">
        <v>2473</v>
      </c>
      <c r="Y1124" t="n">
        <v>0.015</v>
      </c>
      <c r="Z1124" t="n">
        <v>1</v>
      </c>
      <c r="AA1124" t="n">
        <v>16</v>
      </c>
    </row>
    <row r="1125">
      <c r="A1125" t="n">
        <v>2021</v>
      </c>
      <c r="B1125" t="n">
        <v>8</v>
      </c>
      <c r="D1125" t="n">
        <v>624</v>
      </c>
      <c r="E1125" t="inlineStr">
        <is>
          <t>كفر غساله 10 كيلو فوق اتوماتيك 16338000004067</t>
        </is>
      </c>
      <c r="F1125" t="inlineStr">
        <is>
          <t>FMCFII71004067</t>
        </is>
      </c>
      <c r="G1125" t="n">
        <v>344.0426</v>
      </c>
      <c r="H1125" t="n">
        <v>403.9574</v>
      </c>
      <c r="I1125" t="n">
        <v>398.3</v>
      </c>
      <c r="J1125" t="n">
        <v>18</v>
      </c>
      <c r="K1125" t="n">
        <v>200</v>
      </c>
      <c r="L1125" t="n">
        <v>23</v>
      </c>
      <c r="M1125" t="n">
        <v>157</v>
      </c>
      <c r="N1125" t="n">
        <v>28</v>
      </c>
      <c r="O1125" t="n">
        <v>28</v>
      </c>
      <c r="P1125" t="n">
        <v>24</v>
      </c>
      <c r="W1125" t="n">
        <v>80</v>
      </c>
      <c r="X1125" t="n">
        <v>1295</v>
      </c>
      <c r="Y1125" t="n">
        <v>0.015</v>
      </c>
      <c r="Z1125" t="n">
        <v>8</v>
      </c>
      <c r="AA1125" t="n">
        <v>25</v>
      </c>
    </row>
    <row r="1126">
      <c r="A1126" t="n">
        <v>2021</v>
      </c>
      <c r="B1126" t="n">
        <v>8</v>
      </c>
      <c r="D1126" t="n">
        <v>628</v>
      </c>
      <c r="E1126" t="inlineStr">
        <is>
          <t>كفر غساله 12 كيلو فوق اتوماتيك 16338000004068</t>
        </is>
      </c>
      <c r="F1126" t="inlineStr">
        <is>
          <t>FMCFII71204068</t>
        </is>
      </c>
      <c r="G1126" t="n">
        <v>303.996</v>
      </c>
      <c r="H1126" t="n">
        <v>356.004</v>
      </c>
      <c r="I1126" t="n">
        <v>334.8</v>
      </c>
      <c r="J1126" t="n">
        <v>18</v>
      </c>
      <c r="K1126" t="n">
        <v>200</v>
      </c>
      <c r="L1126" t="n">
        <v>26</v>
      </c>
      <c r="M1126" t="n">
        <v>139</v>
      </c>
      <c r="N1126" t="n">
        <v>11</v>
      </c>
      <c r="O1126" t="n">
        <v>11</v>
      </c>
      <c r="P1126" t="n">
        <v>21</v>
      </c>
      <c r="U1126" t="n">
        <v>3</v>
      </c>
      <c r="W1126" t="n">
        <v>46</v>
      </c>
      <c r="X1126" t="n">
        <v>931</v>
      </c>
      <c r="Y1126" t="n">
        <v>0.015</v>
      </c>
      <c r="Z1126" t="n">
        <v>4</v>
      </c>
      <c r="AA1126" t="n">
        <v>25</v>
      </c>
    </row>
    <row r="1127">
      <c r="A1127" t="n">
        <v>2021</v>
      </c>
      <c r="B1127" t="n">
        <v>9</v>
      </c>
      <c r="C1127" t="inlineStr">
        <is>
          <t>303xj</t>
        </is>
      </c>
      <c r="D1127" t="n">
        <v>661</v>
      </c>
      <c r="E1127" t="inlineStr">
        <is>
          <t xml:space="preserve"> MFZ67207201 75UP77Side</t>
        </is>
      </c>
      <c r="F1127" t="inlineStr">
        <is>
          <t>FMLGEI475UP770</t>
        </is>
      </c>
      <c r="G1127" t="n">
        <v>129.858</v>
      </c>
      <c r="H1127" t="n">
        <v>147.798</v>
      </c>
      <c r="I1127" t="n">
        <v>142.5</v>
      </c>
      <c r="J1127" t="n">
        <v>20</v>
      </c>
      <c r="K1127" t="n">
        <v>180</v>
      </c>
      <c r="L1127" t="n">
        <v>26</v>
      </c>
      <c r="M1127" t="n">
        <v>140</v>
      </c>
      <c r="N1127" t="n">
        <v>2</v>
      </c>
      <c r="O1127" t="n">
        <v>3</v>
      </c>
      <c r="P1127" t="n">
        <v>2</v>
      </c>
      <c r="W1127" t="n">
        <v>8</v>
      </c>
      <c r="X1127" t="n">
        <v>782</v>
      </c>
      <c r="Y1127" t="n">
        <v>0.015</v>
      </c>
      <c r="Z1127" t="n">
        <v>3</v>
      </c>
      <c r="AA1127" t="n">
        <v>16</v>
      </c>
    </row>
    <row r="1128">
      <c r="A1128" t="n">
        <v>2021</v>
      </c>
      <c r="B1128" t="n">
        <v>9</v>
      </c>
      <c r="C1128" t="inlineStr">
        <is>
          <t>303xj</t>
        </is>
      </c>
      <c r="D1128" t="n">
        <v>10</v>
      </c>
      <c r="E1128" t="inlineStr">
        <is>
          <t>(إفتا)S1B1 1754501</t>
        </is>
      </c>
      <c r="F1128" t="inlineStr">
        <is>
          <t>FMAFTI10000000</t>
        </is>
      </c>
      <c r="G1128" t="n">
        <v>44.64</v>
      </c>
      <c r="H1128" t="n">
        <v>51.36</v>
      </c>
      <c r="J1128" t="n">
        <v>47</v>
      </c>
      <c r="K1128" t="n">
        <v>154</v>
      </c>
      <c r="X1128" t="n">
        <v>100</v>
      </c>
      <c r="Y1128" t="n">
        <v>0.02</v>
      </c>
      <c r="Z1128" t="n">
        <v>1</v>
      </c>
      <c r="AA1128" t="n">
        <v>18</v>
      </c>
    </row>
    <row r="1129">
      <c r="A1129" t="n">
        <v>2021</v>
      </c>
      <c r="B1129" t="n">
        <v>9</v>
      </c>
      <c r="C1129" t="inlineStr">
        <is>
          <t>303xj</t>
        </is>
      </c>
      <c r="D1129" t="n">
        <v>14</v>
      </c>
      <c r="E1129" t="inlineStr">
        <is>
          <t>(إفتا)S1B1 1755301</t>
        </is>
      </c>
      <c r="F1129" t="inlineStr">
        <is>
          <t>FMAFTI20000000</t>
        </is>
      </c>
      <c r="G1129" t="n">
        <v>25.11</v>
      </c>
      <c r="H1129" t="n">
        <v>28.89</v>
      </c>
      <c r="I1129" t="n">
        <v>32.3</v>
      </c>
      <c r="J1129" t="n">
        <v>59</v>
      </c>
      <c r="K1129" t="n">
        <v>122</v>
      </c>
      <c r="L1129" t="n">
        <v>59</v>
      </c>
      <c r="M1129" t="n">
        <v>122</v>
      </c>
      <c r="N1129" t="n">
        <v>2</v>
      </c>
      <c r="O1129" t="n">
        <v>2</v>
      </c>
      <c r="P1129" t="n">
        <v>2</v>
      </c>
      <c r="W1129" t="n">
        <v>6</v>
      </c>
      <c r="X1129" t="n">
        <v>246</v>
      </c>
      <c r="Y1129" t="n">
        <v>0.02</v>
      </c>
      <c r="Z1129" t="n">
        <v>1</v>
      </c>
      <c r="AA1129" t="n">
        <v>18</v>
      </c>
    </row>
    <row r="1130">
      <c r="A1130" t="n">
        <v>2021</v>
      </c>
      <c r="B1130" t="n">
        <v>9</v>
      </c>
      <c r="C1130" t="inlineStr">
        <is>
          <t>303xj</t>
        </is>
      </c>
      <c r="D1130" t="n">
        <v>659</v>
      </c>
      <c r="E1130" t="inlineStr">
        <is>
          <t>75UP77 MFZ65917901-  FRONT</t>
        </is>
      </c>
      <c r="F1130" t="inlineStr">
        <is>
          <t>FMLGEI375UP770</t>
        </is>
      </c>
      <c r="G1130" t="n">
        <v>283.241</v>
      </c>
      <c r="H1130" t="n">
        <v>322.371</v>
      </c>
      <c r="J1130" t="n">
        <v>40</v>
      </c>
      <c r="K1130" t="n">
        <v>180</v>
      </c>
      <c r="O1130" t="n">
        <v>2</v>
      </c>
      <c r="P1130" t="n">
        <v>6</v>
      </c>
      <c r="W1130" t="n">
        <v>8</v>
      </c>
      <c r="X1130" t="n">
        <v>971</v>
      </c>
      <c r="Y1130" t="n">
        <v>0.015</v>
      </c>
      <c r="Z1130" t="n">
        <v>1</v>
      </c>
      <c r="AA1130" t="n">
        <v>16</v>
      </c>
    </row>
    <row r="1131">
      <c r="A1131" t="n">
        <v>2021</v>
      </c>
      <c r="B1131" t="n">
        <v>9</v>
      </c>
      <c r="C1131" t="inlineStr">
        <is>
          <t>303xj</t>
        </is>
      </c>
      <c r="D1131" t="n">
        <v>449</v>
      </c>
      <c r="E1131" t="inlineStr">
        <is>
          <t>FRONT 43LM63</t>
        </is>
      </c>
      <c r="F1131" t="inlineStr">
        <is>
          <t>FMLGEI43LM63FR</t>
        </is>
      </c>
      <c r="G1131" t="n">
        <v>40.986</v>
      </c>
      <c r="H1131" t="n">
        <v>50.048</v>
      </c>
      <c r="I1131" t="n">
        <v>46.5</v>
      </c>
      <c r="J1131" t="n">
        <v>108</v>
      </c>
      <c r="K1131" t="n">
        <v>100</v>
      </c>
      <c r="L1131" t="n">
        <v>103</v>
      </c>
      <c r="M1131" t="n">
        <v>107</v>
      </c>
      <c r="N1131" t="n">
        <v>5</v>
      </c>
      <c r="O1131" t="n">
        <v>8</v>
      </c>
      <c r="P1131" t="n">
        <v>10</v>
      </c>
      <c r="Q1131" t="n">
        <v>1</v>
      </c>
      <c r="W1131" t="n">
        <v>24</v>
      </c>
      <c r="X1131" t="n">
        <v>3624</v>
      </c>
      <c r="Y1131" t="n">
        <v>0.015</v>
      </c>
      <c r="Z1131" t="n">
        <v>2</v>
      </c>
      <c r="AA1131" t="n">
        <v>16</v>
      </c>
    </row>
    <row r="1132">
      <c r="A1132" t="n">
        <v>2021</v>
      </c>
      <c r="B1132" t="n">
        <v>9</v>
      </c>
      <c r="C1132" t="inlineStr">
        <is>
          <t>303xj</t>
        </is>
      </c>
      <c r="D1132" t="n">
        <v>556</v>
      </c>
      <c r="E1132" t="inlineStr">
        <is>
          <t>LG 65 UM 73 top&amp;bottom</t>
        </is>
      </c>
      <c r="F1132" t="inlineStr">
        <is>
          <t>FMLGEI65UM7301</t>
        </is>
      </c>
      <c r="G1132" t="n">
        <v>1003.106</v>
      </c>
      <c r="H1132" t="n">
        <v>1141.686</v>
      </c>
      <c r="I1132" t="n">
        <v>1092.5</v>
      </c>
      <c r="J1132" t="n">
        <v>20</v>
      </c>
      <c r="K1132" t="n">
        <v>180</v>
      </c>
      <c r="L1132" t="n">
        <v>20</v>
      </c>
      <c r="M1132" t="n">
        <v>181</v>
      </c>
      <c r="N1132" t="n">
        <v>11</v>
      </c>
      <c r="O1132" t="n">
        <v>14</v>
      </c>
      <c r="P1132" t="n">
        <v>17</v>
      </c>
      <c r="Q1132" t="n">
        <v>2</v>
      </c>
      <c r="R1132" t="n">
        <v>4</v>
      </c>
      <c r="W1132" t="n">
        <v>44</v>
      </c>
      <c r="X1132" t="n">
        <v>1460</v>
      </c>
      <c r="Y1132" t="n">
        <v>0.015</v>
      </c>
      <c r="Z1132" t="n">
        <v>5</v>
      </c>
      <c r="AA1132" t="n">
        <v>16</v>
      </c>
    </row>
    <row r="1133">
      <c r="A1133" t="n">
        <v>2021</v>
      </c>
      <c r="B1133" t="n">
        <v>9</v>
      </c>
      <c r="C1133" t="inlineStr">
        <is>
          <t>303xj</t>
        </is>
      </c>
      <c r="D1133" t="n">
        <v>438</v>
      </c>
      <c r="E1133" t="inlineStr">
        <is>
          <t xml:space="preserve">LG43LM63/UM73 </t>
        </is>
      </c>
      <c r="F1133" t="inlineStr">
        <is>
          <t>FMLGEI43LM6373</t>
        </is>
      </c>
      <c r="G1133" t="n">
        <v>315.235</v>
      </c>
      <c r="H1133" t="n">
        <v>358.785</v>
      </c>
      <c r="I1133" t="n">
        <v>340.9</v>
      </c>
      <c r="J1133" t="n">
        <v>67</v>
      </c>
      <c r="K1133" t="n">
        <v>161</v>
      </c>
      <c r="L1133" t="n">
        <v>76</v>
      </c>
      <c r="M1133" t="n">
        <v>142</v>
      </c>
      <c r="N1133" t="n">
        <v>12</v>
      </c>
      <c r="O1133" t="n">
        <v>13</v>
      </c>
      <c r="P1133" t="n">
        <v>18</v>
      </c>
      <c r="Q1133" t="n">
        <v>4</v>
      </c>
      <c r="W1133" t="n">
        <v>46</v>
      </c>
      <c r="X1133" t="n">
        <v>4402</v>
      </c>
      <c r="Y1133" t="n">
        <v>0.015</v>
      </c>
      <c r="Z1133" t="n">
        <v>4</v>
      </c>
      <c r="AA1133" t="n">
        <v>16</v>
      </c>
    </row>
    <row r="1134">
      <c r="A1134" t="n">
        <v>2021</v>
      </c>
      <c r="B1134" t="n">
        <v>9</v>
      </c>
      <c r="C1134" t="inlineStr">
        <is>
          <t>303xj</t>
        </is>
      </c>
      <c r="D1134" t="n">
        <v>669</v>
      </c>
      <c r="E1134" t="inlineStr">
        <is>
          <t>LG65UP77_TB</t>
        </is>
      </c>
      <c r="F1134" t="inlineStr">
        <is>
          <t>FMLGEI065UP770</t>
        </is>
      </c>
      <c r="G1134" t="n">
        <v>897.7140000000001</v>
      </c>
      <c r="H1134" t="n">
        <v>1021.734</v>
      </c>
      <c r="I1134" t="n">
        <v>1030.9</v>
      </c>
      <c r="J1134" t="n">
        <v>40</v>
      </c>
      <c r="K1134" t="n">
        <v>180</v>
      </c>
      <c r="L1134" t="n">
        <v>36</v>
      </c>
      <c r="M1134" t="n">
        <v>201</v>
      </c>
      <c r="N1134" t="n">
        <v>32</v>
      </c>
      <c r="O1134" t="n">
        <v>30</v>
      </c>
      <c r="P1134" t="n">
        <v>32</v>
      </c>
      <c r="R1134" t="n">
        <v>1</v>
      </c>
      <c r="W1134" t="n">
        <v>93</v>
      </c>
      <c r="X1134" t="n">
        <v>2379</v>
      </c>
      <c r="Y1134" t="n">
        <v>0.015</v>
      </c>
      <c r="Z1134" t="n">
        <v>5</v>
      </c>
      <c r="AA1134" t="n">
        <v>16</v>
      </c>
    </row>
    <row r="1135">
      <c r="A1135" t="n">
        <v>2021</v>
      </c>
      <c r="B1135" t="n">
        <v>9</v>
      </c>
      <c r="C1135" t="inlineStr">
        <is>
          <t>303xj</t>
        </is>
      </c>
      <c r="D1135" t="n">
        <v>122</v>
      </c>
      <c r="E1135" t="inlineStr">
        <is>
          <t>LgWashing Mashine Base</t>
        </is>
      </c>
      <c r="F1135" t="inlineStr">
        <is>
          <t>FMLGEI1000000</t>
        </is>
      </c>
      <c r="G1135" t="n">
        <v>267.4</v>
      </c>
      <c r="H1135" t="n">
        <v>292.6</v>
      </c>
      <c r="J1135" t="n">
        <v>63</v>
      </c>
      <c r="K1135" t="n">
        <v>115</v>
      </c>
      <c r="X1135" t="n">
        <v>900</v>
      </c>
      <c r="Y1135" t="n">
        <v>0.015</v>
      </c>
      <c r="Z1135" t="n">
        <v>1</v>
      </c>
      <c r="AA1135" t="n">
        <v>22</v>
      </c>
    </row>
    <row r="1136">
      <c r="A1136" t="n">
        <v>2021</v>
      </c>
      <c r="B1136" t="n">
        <v>9</v>
      </c>
      <c r="C1136" t="inlineStr">
        <is>
          <t>303xj</t>
        </is>
      </c>
      <c r="D1136" t="n">
        <v>660</v>
      </c>
      <c r="E1136" t="inlineStr">
        <is>
          <t>MFZ67207201 75UP77 TOP-BOTTOM</t>
        </is>
      </c>
      <c r="F1136" t="inlineStr">
        <is>
          <t>FMLGEI075UP770</t>
        </is>
      </c>
      <c r="G1136" t="n">
        <v>1190.365</v>
      </c>
      <c r="H1136" t="n">
        <v>1354.815</v>
      </c>
      <c r="I1136" t="n">
        <v>1327.7</v>
      </c>
      <c r="J1136" t="n">
        <v>20</v>
      </c>
      <c r="K1136" t="n">
        <v>180</v>
      </c>
      <c r="L1136" t="n">
        <v>26</v>
      </c>
      <c r="M1136" t="n">
        <v>140</v>
      </c>
      <c r="N1136" t="n">
        <v>3</v>
      </c>
      <c r="O1136" t="n">
        <v>5</v>
      </c>
      <c r="P1136" t="n">
        <v>3</v>
      </c>
      <c r="Q1136" t="n">
        <v>1</v>
      </c>
      <c r="W1136" t="n">
        <v>13</v>
      </c>
      <c r="X1136" t="n">
        <v>940</v>
      </c>
      <c r="Y1136" t="n">
        <v>0.015</v>
      </c>
      <c r="Z1136" t="n">
        <v>3</v>
      </c>
      <c r="AA1136" t="n">
        <v>16</v>
      </c>
    </row>
    <row r="1137">
      <c r="A1137" t="n">
        <v>2021</v>
      </c>
      <c r="B1137" t="n">
        <v>9</v>
      </c>
      <c r="C1137" t="inlineStr">
        <is>
          <t>303xj</t>
        </is>
      </c>
      <c r="D1137" t="n">
        <v>281</v>
      </c>
      <c r="E1137" t="inlineStr">
        <is>
          <t>صندوق 10 ك فلات ك 18 بدون بادج</t>
        </is>
      </c>
      <c r="F1137" t="inlineStr">
        <is>
          <t>FM000B10180000</t>
        </is>
      </c>
      <c r="G1137" t="n">
        <v>265.05</v>
      </c>
      <c r="H1137" t="n">
        <v>304.95</v>
      </c>
      <c r="I1137" t="n">
        <v>310.3</v>
      </c>
      <c r="J1137" t="n">
        <v>120</v>
      </c>
      <c r="K1137" t="n">
        <v>120</v>
      </c>
      <c r="L1137" t="n">
        <v>123</v>
      </c>
      <c r="M1137" t="n">
        <v>117</v>
      </c>
      <c r="N1137" t="n">
        <v>3</v>
      </c>
      <c r="O1137" t="n">
        <v>5</v>
      </c>
      <c r="P1137" t="n">
        <v>2</v>
      </c>
      <c r="W1137" t="n">
        <v>10</v>
      </c>
      <c r="X1137" t="n">
        <v>1016</v>
      </c>
      <c r="Y1137" t="n">
        <v>0.015</v>
      </c>
      <c r="Z1137" t="n">
        <v>1</v>
      </c>
      <c r="AA1137" t="n">
        <v>18</v>
      </c>
    </row>
    <row r="1138">
      <c r="A1138" t="n">
        <v>2021</v>
      </c>
      <c r="B1138" t="n">
        <v>9</v>
      </c>
      <c r="C1138" t="inlineStr">
        <is>
          <t>303xj</t>
        </is>
      </c>
      <c r="D1138" t="n">
        <v>280</v>
      </c>
      <c r="E1138" t="inlineStr">
        <is>
          <t>صندوق سمك 10بنى سويف</t>
        </is>
      </c>
      <c r="F1138" t="inlineStr">
        <is>
          <t>FM000B10000000</t>
        </is>
      </c>
      <c r="G1138" t="n">
        <v>300.39</v>
      </c>
      <c r="H1138" t="n">
        <v>345.61</v>
      </c>
      <c r="I1138" t="n">
        <v>342.9</v>
      </c>
      <c r="J1138" t="n">
        <v>105</v>
      </c>
      <c r="K1138" t="n">
        <v>103</v>
      </c>
      <c r="L1138" t="n">
        <v>93</v>
      </c>
      <c r="M1138" t="n">
        <v>117</v>
      </c>
      <c r="N1138" t="n">
        <v>4</v>
      </c>
      <c r="O1138" t="n">
        <v>4</v>
      </c>
      <c r="P1138" t="n">
        <v>5</v>
      </c>
      <c r="W1138" t="n">
        <v>13</v>
      </c>
      <c r="X1138" t="n">
        <v>1738</v>
      </c>
      <c r="Y1138" t="n">
        <v>0.015</v>
      </c>
      <c r="Z1138" t="n">
        <v>1</v>
      </c>
      <c r="AA1138" t="n">
        <v>16</v>
      </c>
    </row>
    <row r="1139">
      <c r="A1139" t="n">
        <v>2021</v>
      </c>
      <c r="B1139" t="n">
        <v>9</v>
      </c>
      <c r="C1139" t="inlineStr">
        <is>
          <t>303xj</t>
        </is>
      </c>
      <c r="D1139" t="n">
        <v>168</v>
      </c>
      <c r="E1139" t="inlineStr">
        <is>
          <t>صندوق سمك 25 ك</t>
        </is>
      </c>
      <c r="F1139" t="inlineStr">
        <is>
          <t>FMBOXI25000000</t>
        </is>
      </c>
      <c r="G1139" t="n">
        <v>575.67</v>
      </c>
      <c r="H1139" t="n">
        <v>662.33</v>
      </c>
      <c r="I1139" t="n">
        <v>646.3</v>
      </c>
      <c r="J1139" t="n">
        <v>90</v>
      </c>
      <c r="K1139" t="n">
        <v>116</v>
      </c>
      <c r="L1139" t="n">
        <v>77</v>
      </c>
      <c r="M1139" t="n">
        <v>141</v>
      </c>
      <c r="N1139" t="n">
        <v>1</v>
      </c>
      <c r="O1139" t="n">
        <v>1</v>
      </c>
      <c r="P1139" t="n">
        <v>1</v>
      </c>
      <c r="W1139" t="n">
        <v>3</v>
      </c>
      <c r="X1139" t="n">
        <v>429</v>
      </c>
      <c r="Y1139" t="n">
        <v>0.015</v>
      </c>
      <c r="Z1139" t="n">
        <v>1</v>
      </c>
      <c r="AA1139" t="n">
        <v>18</v>
      </c>
    </row>
    <row r="1140">
      <c r="A1140" t="n">
        <v>2021</v>
      </c>
      <c r="B1140" t="n">
        <v>9</v>
      </c>
      <c r="C1140" t="inlineStr">
        <is>
          <t>303xj</t>
        </is>
      </c>
      <c r="D1140" t="n">
        <v>273</v>
      </c>
      <c r="E1140" t="inlineStr">
        <is>
          <t>صندوق سمك 25 ك بني سويف</t>
        </is>
      </c>
      <c r="F1140" t="inlineStr">
        <is>
          <t>FM000B25000000</t>
        </is>
      </c>
      <c r="G1140" t="n">
        <v>524.52</v>
      </c>
      <c r="H1140" t="n">
        <v>603.48</v>
      </c>
      <c r="I1140" t="n">
        <v>602.3</v>
      </c>
      <c r="J1140" t="n">
        <v>93</v>
      </c>
      <c r="K1140" t="n">
        <v>116</v>
      </c>
      <c r="L1140" t="n">
        <v>83</v>
      </c>
      <c r="M1140" t="n">
        <v>130</v>
      </c>
      <c r="N1140" t="n">
        <v>12</v>
      </c>
      <c r="O1140" t="n">
        <v>19</v>
      </c>
      <c r="P1140" t="n">
        <v>11</v>
      </c>
      <c r="R1140" t="n">
        <v>6</v>
      </c>
      <c r="W1140" t="n">
        <v>45</v>
      </c>
      <c r="X1140" t="n">
        <v>6363</v>
      </c>
      <c r="Y1140" t="n">
        <v>0.015</v>
      </c>
      <c r="Z1140" t="n">
        <v>5</v>
      </c>
      <c r="AA1140" t="n">
        <v>16</v>
      </c>
    </row>
    <row r="1141">
      <c r="A1141" t="n">
        <v>2021</v>
      </c>
      <c r="B1141" t="n">
        <v>9</v>
      </c>
      <c r="C1141" t="inlineStr">
        <is>
          <t>303xj</t>
        </is>
      </c>
      <c r="D1141" t="n">
        <v>253</v>
      </c>
      <c r="E1141" t="inlineStr">
        <is>
          <t>طقم سخان بلونايل ذو 3 اطقم</t>
        </is>
      </c>
      <c r="F1141" t="inlineStr">
        <is>
          <t>FMDAHI40000000</t>
        </is>
      </c>
      <c r="G1141" t="n">
        <v>188.79</v>
      </c>
      <c r="H1141" t="n">
        <v>217.21</v>
      </c>
      <c r="I1141" t="n">
        <v>201.8</v>
      </c>
      <c r="J1141" t="n">
        <v>121</v>
      </c>
      <c r="K1141" t="n">
        <v>89</v>
      </c>
      <c r="L1141" t="n">
        <v>126</v>
      </c>
      <c r="M1141" t="n">
        <v>86</v>
      </c>
      <c r="N1141" t="n">
        <v>4</v>
      </c>
      <c r="O1141" t="n">
        <v>7</v>
      </c>
      <c r="P1141" t="n">
        <v>8</v>
      </c>
      <c r="R1141" t="n">
        <v>2</v>
      </c>
      <c r="W1141" t="n">
        <v>20</v>
      </c>
      <c r="X1141" t="n">
        <v>860</v>
      </c>
      <c r="Y1141" t="n">
        <v>0.015</v>
      </c>
      <c r="Z1141" t="n">
        <v>1</v>
      </c>
      <c r="AA1141" t="n">
        <v>16</v>
      </c>
    </row>
    <row r="1142">
      <c r="A1142" t="n">
        <v>2021</v>
      </c>
      <c r="B1142" t="n">
        <v>9</v>
      </c>
      <c r="C1142" t="inlineStr">
        <is>
          <t>303xj</t>
        </is>
      </c>
      <c r="D1142" t="n">
        <v>254</v>
      </c>
      <c r="E1142" t="inlineStr">
        <is>
          <t>طقم سخان بلونايل ذو 4 اطقم</t>
        </is>
      </c>
      <c r="F1142" t="inlineStr">
        <is>
          <t>FMDAHI40000000</t>
        </is>
      </c>
      <c r="G1142" t="n">
        <v>188.79</v>
      </c>
      <c r="H1142" t="n">
        <v>217.21</v>
      </c>
      <c r="I1142" t="n">
        <v>207.9</v>
      </c>
      <c r="J1142" t="n">
        <v>88</v>
      </c>
      <c r="K1142" t="n">
        <v>164</v>
      </c>
      <c r="L1142" t="n">
        <v>101</v>
      </c>
      <c r="M1142" t="n">
        <v>143</v>
      </c>
      <c r="N1142" t="n">
        <v>44</v>
      </c>
      <c r="O1142" t="n">
        <v>59</v>
      </c>
      <c r="P1142" t="n">
        <v>56</v>
      </c>
      <c r="Q1142" t="n">
        <v>2</v>
      </c>
      <c r="R1142" t="n">
        <v>6</v>
      </c>
      <c r="U1142" t="n">
        <v>1</v>
      </c>
      <c r="W1142" t="n">
        <v>166</v>
      </c>
      <c r="X1142" t="n">
        <v>12826</v>
      </c>
      <c r="Y1142" t="n">
        <v>0.02</v>
      </c>
      <c r="Z1142" t="n">
        <v>6</v>
      </c>
      <c r="AA1142" t="n">
        <v>16</v>
      </c>
    </row>
    <row r="1143">
      <c r="A1143" t="n">
        <v>2021</v>
      </c>
      <c r="B1143" t="n">
        <v>9</v>
      </c>
      <c r="C1143" t="inlineStr">
        <is>
          <t>303xj</t>
        </is>
      </c>
      <c r="D1143" t="n">
        <v>104</v>
      </c>
      <c r="E1143" t="inlineStr">
        <is>
          <t>فوم تغليف سفلى شمال 11قدم المعدل  PDFRP0146</t>
        </is>
      </c>
      <c r="F1143" t="inlineStr">
        <is>
          <t>FMDAIIM5000000</t>
        </is>
      </c>
      <c r="G1143" t="n">
        <v>82.77</v>
      </c>
      <c r="H1143" t="n">
        <v>95.23</v>
      </c>
      <c r="I1143" t="n">
        <v>83</v>
      </c>
      <c r="J1143" t="n">
        <v>140</v>
      </c>
      <c r="K1143" t="n">
        <v>103</v>
      </c>
      <c r="L1143" t="n">
        <v>144</v>
      </c>
      <c r="M1143" t="n">
        <v>100</v>
      </c>
      <c r="N1143" t="n">
        <v>2</v>
      </c>
      <c r="O1143" t="n">
        <v>1</v>
      </c>
      <c r="P1143" t="n">
        <v>1</v>
      </c>
      <c r="W1143" t="n">
        <v>4</v>
      </c>
      <c r="X1143" t="n">
        <v>1228</v>
      </c>
      <c r="Y1143" t="n">
        <v>0.015</v>
      </c>
      <c r="Z1143" t="n">
        <v>1</v>
      </c>
      <c r="AA1143" t="n">
        <v>18</v>
      </c>
    </row>
    <row r="1144">
      <c r="A1144" t="n">
        <v>2021</v>
      </c>
      <c r="B1144" t="n">
        <v>9</v>
      </c>
      <c r="C1144" t="inlineStr">
        <is>
          <t>303xj</t>
        </is>
      </c>
      <c r="D1144" t="n">
        <v>103</v>
      </c>
      <c r="E1144" t="inlineStr">
        <is>
          <t>فوم تغليف سفلى يمين 11قدم المعدل PDFRP0147</t>
        </is>
      </c>
      <c r="F1144" t="inlineStr">
        <is>
          <t>FMDAIIM6000000</t>
        </is>
      </c>
      <c r="G1144" t="n">
        <v>82.77</v>
      </c>
      <c r="H1144" t="n">
        <v>95.23</v>
      </c>
      <c r="I1144" t="n">
        <v>83</v>
      </c>
      <c r="J1144" t="n">
        <v>140</v>
      </c>
      <c r="K1144" t="n">
        <v>103</v>
      </c>
      <c r="L1144" t="n">
        <v>144</v>
      </c>
      <c r="M1144" t="n">
        <v>100</v>
      </c>
      <c r="N1144" t="n">
        <v>2</v>
      </c>
      <c r="O1144" t="n">
        <v>1</v>
      </c>
      <c r="P1144" t="n">
        <v>1</v>
      </c>
      <c r="W1144" t="n">
        <v>4</v>
      </c>
      <c r="X1144" t="n">
        <v>1228</v>
      </c>
      <c r="Y1144" t="n">
        <v>0.015</v>
      </c>
      <c r="Z1144" t="n">
        <v>1</v>
      </c>
      <c r="AA1144" t="n">
        <v>18</v>
      </c>
    </row>
    <row r="1145">
      <c r="A1145" t="n">
        <v>2021</v>
      </c>
      <c r="B1145" t="n">
        <v>9</v>
      </c>
      <c r="C1145" t="inlineStr">
        <is>
          <t>303xj</t>
        </is>
      </c>
      <c r="D1145" t="n">
        <v>102</v>
      </c>
      <c r="E1145" t="inlineStr">
        <is>
          <t>فوم تغليف علوى شمال امامى11قدم  PDFRP0144</t>
        </is>
      </c>
      <c r="F1145" t="inlineStr">
        <is>
          <t>FMDAIIM3000000</t>
        </is>
      </c>
      <c r="G1145" t="n">
        <v>18.6</v>
      </c>
      <c r="H1145" t="n">
        <v>21.4</v>
      </c>
      <c r="I1145" t="n">
        <v>24</v>
      </c>
      <c r="J1145" t="n">
        <v>140</v>
      </c>
      <c r="K1145" t="n">
        <v>103</v>
      </c>
      <c r="L1145" t="n">
        <v>144</v>
      </c>
      <c r="M1145" t="n">
        <v>100</v>
      </c>
      <c r="N1145" t="n">
        <v>2</v>
      </c>
      <c r="O1145" t="n">
        <v>1</v>
      </c>
      <c r="P1145" t="n">
        <v>1</v>
      </c>
      <c r="W1145" t="n">
        <v>4</v>
      </c>
      <c r="X1145" t="n">
        <v>1228</v>
      </c>
      <c r="Y1145" t="n">
        <v>0.015</v>
      </c>
      <c r="Z1145" t="n">
        <v>1</v>
      </c>
      <c r="AA1145" t="n">
        <v>18</v>
      </c>
    </row>
    <row r="1146">
      <c r="A1146" t="n">
        <v>2021</v>
      </c>
      <c r="B1146" t="n">
        <v>9</v>
      </c>
      <c r="C1146" t="inlineStr">
        <is>
          <t>303xj</t>
        </is>
      </c>
      <c r="D1146" t="n">
        <v>101</v>
      </c>
      <c r="E1146" t="inlineStr">
        <is>
          <t>فوم تغليف علوى شمال خلفى11قدم  PDFRP0145</t>
        </is>
      </c>
      <c r="F1146" t="inlineStr">
        <is>
          <t>FMDAIIM4000000</t>
        </is>
      </c>
      <c r="G1146" t="n">
        <v>18.6</v>
      </c>
      <c r="H1146" t="n">
        <v>21.4</v>
      </c>
      <c r="I1146" t="n">
        <v>24</v>
      </c>
      <c r="J1146" t="n">
        <v>140</v>
      </c>
      <c r="K1146" t="n">
        <v>103</v>
      </c>
      <c r="L1146" t="n">
        <v>144</v>
      </c>
      <c r="M1146" t="n">
        <v>100</v>
      </c>
      <c r="N1146" t="n">
        <v>2</v>
      </c>
      <c r="O1146" t="n">
        <v>1</v>
      </c>
      <c r="P1146" t="n">
        <v>1</v>
      </c>
      <c r="W1146" t="n">
        <v>4</v>
      </c>
      <c r="X1146" t="n">
        <v>1228</v>
      </c>
      <c r="Y1146" t="n">
        <v>0.015</v>
      </c>
      <c r="Z1146" t="n">
        <v>1</v>
      </c>
      <c r="AA1146" t="n">
        <v>18</v>
      </c>
    </row>
    <row r="1147">
      <c r="A1147" t="n">
        <v>2021</v>
      </c>
      <c r="B1147" t="n">
        <v>9</v>
      </c>
      <c r="C1147" t="inlineStr">
        <is>
          <t>303xj</t>
        </is>
      </c>
      <c r="D1147" t="n">
        <v>100</v>
      </c>
      <c r="E1147" t="inlineStr">
        <is>
          <t>فوم تغليف علوى يمين امامى11قدم  PDFRP0142</t>
        </is>
      </c>
      <c r="F1147" t="inlineStr">
        <is>
          <t>FMDAIIM1000000</t>
        </is>
      </c>
      <c r="G1147" t="n">
        <v>18.6</v>
      </c>
      <c r="H1147" t="n">
        <v>21.4</v>
      </c>
      <c r="I1147" t="n">
        <v>24</v>
      </c>
      <c r="J1147" t="n">
        <v>140</v>
      </c>
      <c r="K1147" t="n">
        <v>103</v>
      </c>
      <c r="L1147" t="n">
        <v>144</v>
      </c>
      <c r="M1147" t="n">
        <v>100</v>
      </c>
      <c r="N1147" t="n">
        <v>2</v>
      </c>
      <c r="O1147" t="n">
        <v>1</v>
      </c>
      <c r="P1147" t="n">
        <v>1</v>
      </c>
      <c r="W1147" t="n">
        <v>4</v>
      </c>
      <c r="X1147" t="n">
        <v>1228</v>
      </c>
      <c r="Y1147" t="n">
        <v>0.015</v>
      </c>
      <c r="Z1147" t="n">
        <v>1</v>
      </c>
      <c r="AA1147" t="n">
        <v>18</v>
      </c>
    </row>
    <row r="1148">
      <c r="A1148" t="n">
        <v>2021</v>
      </c>
      <c r="B1148" t="n">
        <v>9</v>
      </c>
      <c r="C1148" t="inlineStr">
        <is>
          <t>303xj</t>
        </is>
      </c>
      <c r="D1148" t="n">
        <v>99</v>
      </c>
      <c r="E1148" t="inlineStr">
        <is>
          <t>فوم تغليف علوى يمين خلفى11قدم  PDFRP0143</t>
        </is>
      </c>
      <c r="F1148" t="inlineStr">
        <is>
          <t>FMDAIIM2000000</t>
        </is>
      </c>
      <c r="G1148" t="n">
        <v>18.6</v>
      </c>
      <c r="H1148" t="n">
        <v>21.4</v>
      </c>
      <c r="I1148" t="n">
        <v>24</v>
      </c>
      <c r="J1148" t="n">
        <v>140</v>
      </c>
      <c r="K1148" t="n">
        <v>103</v>
      </c>
      <c r="L1148" t="n">
        <v>144</v>
      </c>
      <c r="M1148" t="n">
        <v>100</v>
      </c>
      <c r="N1148" t="n">
        <v>2</v>
      </c>
      <c r="O1148" t="n">
        <v>1</v>
      </c>
      <c r="P1148" t="n">
        <v>1</v>
      </c>
      <c r="W1148" t="n">
        <v>4</v>
      </c>
      <c r="X1148" t="n">
        <v>1228</v>
      </c>
      <c r="Y1148" t="n">
        <v>0.015</v>
      </c>
      <c r="Z1148" t="n">
        <v>1</v>
      </c>
      <c r="AA1148" t="n">
        <v>18</v>
      </c>
    </row>
    <row r="1149">
      <c r="A1149" t="n">
        <v>2021</v>
      </c>
      <c r="B1149" t="n">
        <v>9</v>
      </c>
      <c r="C1149" t="inlineStr">
        <is>
          <t>303xj</t>
        </is>
      </c>
      <c r="D1149" t="n">
        <v>178</v>
      </c>
      <c r="E1149" t="inlineStr">
        <is>
          <t>فوم دعامه 60*90 (مجمعه)</t>
        </is>
      </c>
      <c r="F1149" t="inlineStr">
        <is>
          <t>FMDACI66090000</t>
        </is>
      </c>
      <c r="G1149" t="n">
        <v>46.5</v>
      </c>
      <c r="H1149" t="n">
        <v>53.5</v>
      </c>
      <c r="I1149" t="n">
        <v>52</v>
      </c>
      <c r="J1149" t="n">
        <v>60</v>
      </c>
      <c r="K1149" t="n">
        <v>120</v>
      </c>
      <c r="L1149" t="n">
        <v>61</v>
      </c>
      <c r="M1149" t="n">
        <v>118</v>
      </c>
      <c r="N1149" t="n">
        <v>8</v>
      </c>
      <c r="O1149" t="n">
        <v>14</v>
      </c>
      <c r="P1149" t="n">
        <v>20</v>
      </c>
      <c r="W1149" t="n">
        <v>42</v>
      </c>
      <c r="X1149" t="n">
        <v>1162</v>
      </c>
      <c r="Y1149" t="n">
        <v>0.015</v>
      </c>
      <c r="Z1149" t="n">
        <v>1</v>
      </c>
      <c r="AA1149" t="n">
        <v>18</v>
      </c>
    </row>
    <row r="1150">
      <c r="A1150" t="n">
        <v>2021</v>
      </c>
      <c r="B1150" t="n">
        <v>9</v>
      </c>
      <c r="C1150" t="inlineStr">
        <is>
          <t>303xj</t>
        </is>
      </c>
      <c r="D1150" t="n">
        <v>167</v>
      </c>
      <c r="E1150" t="inlineStr">
        <is>
          <t>فوم صندوق سمك 35 ك</t>
        </is>
      </c>
      <c r="F1150" t="inlineStr">
        <is>
          <t>FMBOXI35000000</t>
        </is>
      </c>
      <c r="G1150" t="n">
        <v>825.84</v>
      </c>
      <c r="H1150" t="n">
        <v>950.16</v>
      </c>
      <c r="I1150" t="n">
        <v>909.6</v>
      </c>
      <c r="J1150" t="n">
        <v>55</v>
      </c>
      <c r="K1150" t="n">
        <v>131</v>
      </c>
      <c r="L1150" t="n">
        <v>49</v>
      </c>
      <c r="M1150" t="n">
        <v>147</v>
      </c>
      <c r="N1150" t="n">
        <v>2</v>
      </c>
      <c r="O1150" t="n">
        <v>2</v>
      </c>
      <c r="P1150" t="n">
        <v>5</v>
      </c>
      <c r="R1150" t="n">
        <v>2</v>
      </c>
      <c r="W1150" t="n">
        <v>10</v>
      </c>
      <c r="X1150" t="n">
        <v>1114</v>
      </c>
      <c r="Y1150" t="n">
        <v>0.015</v>
      </c>
      <c r="Z1150" t="n">
        <v>2</v>
      </c>
      <c r="AA1150" t="n">
        <v>18</v>
      </c>
    </row>
    <row r="1151">
      <c r="A1151" t="n">
        <v>2021</v>
      </c>
      <c r="B1151" t="n">
        <v>9</v>
      </c>
      <c r="C1151" t="inlineStr">
        <is>
          <t>303xj</t>
        </is>
      </c>
      <c r="D1151" t="n">
        <v>155</v>
      </c>
      <c r="E1151" t="inlineStr">
        <is>
          <t>فوم طقم سخان غاز 10 لتر</t>
        </is>
      </c>
      <c r="F1151" t="inlineStr">
        <is>
          <t>FMDAHI6000000</t>
        </is>
      </c>
      <c r="G1151" t="n">
        <v>113.46</v>
      </c>
      <c r="H1151" t="n">
        <v>130.54</v>
      </c>
      <c r="I1151" t="n">
        <v>132</v>
      </c>
      <c r="J1151" t="n">
        <v>61</v>
      </c>
      <c r="K1151" t="n">
        <v>177</v>
      </c>
      <c r="L1151" t="n">
        <v>97</v>
      </c>
      <c r="M1151" t="n">
        <v>111</v>
      </c>
      <c r="N1151" t="n">
        <v>2</v>
      </c>
      <c r="O1151" t="n">
        <v>33</v>
      </c>
      <c r="W1151" t="n">
        <v>35</v>
      </c>
      <c r="X1151" t="n">
        <v>683</v>
      </c>
      <c r="Y1151" t="n">
        <v>0.02</v>
      </c>
      <c r="Z1151" t="n">
        <v>1</v>
      </c>
      <c r="AA1151" t="n">
        <v>18</v>
      </c>
    </row>
    <row r="1152">
      <c r="A1152" t="n">
        <v>2021</v>
      </c>
      <c r="B1152" t="n">
        <v>9</v>
      </c>
      <c r="C1152" t="inlineStr">
        <is>
          <t>303xj</t>
        </is>
      </c>
      <c r="D1152" t="n">
        <v>140</v>
      </c>
      <c r="E1152" t="inlineStr">
        <is>
          <t>فوم قاعده 60*90 (مجمعه)</t>
        </is>
      </c>
      <c r="F1152" t="inlineStr">
        <is>
          <t>FMDACI16090000</t>
        </is>
      </c>
      <c r="G1152" t="n">
        <v>451.05</v>
      </c>
      <c r="H1152" t="n">
        <v>518.95</v>
      </c>
      <c r="I1152" t="n">
        <v>468.6</v>
      </c>
      <c r="J1152" t="n">
        <v>60</v>
      </c>
      <c r="K1152" t="n">
        <v>120</v>
      </c>
      <c r="L1152" t="n">
        <v>61</v>
      </c>
      <c r="M1152" t="n">
        <v>118</v>
      </c>
      <c r="N1152" t="n">
        <v>8</v>
      </c>
      <c r="O1152" t="n">
        <v>8</v>
      </c>
      <c r="P1152" t="n">
        <v>11</v>
      </c>
      <c r="W1152" t="n">
        <v>27</v>
      </c>
      <c r="X1152" t="n">
        <v>1059</v>
      </c>
      <c r="Y1152" t="n">
        <v>0.015</v>
      </c>
      <c r="Z1152" t="n">
        <v>1</v>
      </c>
      <c r="AA1152" t="n">
        <v>18</v>
      </c>
    </row>
    <row r="1153">
      <c r="A1153" t="n">
        <v>2021</v>
      </c>
      <c r="B1153" t="n">
        <v>9</v>
      </c>
      <c r="C1153" t="inlineStr">
        <is>
          <t>303xj</t>
        </is>
      </c>
      <c r="D1153" t="n">
        <v>135</v>
      </c>
      <c r="E1153" t="inlineStr">
        <is>
          <t>فوم كشاف جراند بلاستيك</t>
        </is>
      </c>
      <c r="F1153" t="inlineStr">
        <is>
          <t>FMGREI30000000</t>
        </is>
      </c>
      <c r="G1153" t="n">
        <v>9.88125</v>
      </c>
      <c r="H1153" t="n">
        <v>11.36875</v>
      </c>
      <c r="J1153" t="n">
        <v>345</v>
      </c>
      <c r="K1153" t="n">
        <v>125</v>
      </c>
      <c r="X1153" t="n">
        <v>1440</v>
      </c>
      <c r="Y1153" t="n">
        <v>0.02</v>
      </c>
      <c r="Z1153" t="n">
        <v>1</v>
      </c>
      <c r="AA1153" t="n">
        <v>18</v>
      </c>
    </row>
    <row r="1154">
      <c r="A1154" t="n">
        <v>2021</v>
      </c>
      <c r="B1154" t="n">
        <v>9</v>
      </c>
      <c r="C1154" t="inlineStr">
        <is>
          <t>303xj</t>
        </is>
      </c>
      <c r="D1154" t="n">
        <v>130</v>
      </c>
      <c r="E1154" t="inlineStr">
        <is>
          <t>فوم كوش 152</t>
        </is>
      </c>
      <c r="F1154" t="inlineStr">
        <is>
          <t>FMDACI51520000</t>
        </is>
      </c>
      <c r="G1154" t="n">
        <v>11.16</v>
      </c>
      <c r="H1154" t="n">
        <v>12.84</v>
      </c>
      <c r="I1154" t="n">
        <v>13.3</v>
      </c>
      <c r="J1154" t="n">
        <v>336</v>
      </c>
      <c r="K1154" t="n">
        <v>96</v>
      </c>
      <c r="L1154" t="n">
        <v>390</v>
      </c>
      <c r="M1154" t="n">
        <v>83</v>
      </c>
      <c r="N1154" t="n">
        <v>8</v>
      </c>
      <c r="O1154" t="n">
        <v>6</v>
      </c>
      <c r="P1154" t="n">
        <v>2</v>
      </c>
      <c r="W1154" t="n">
        <v>16</v>
      </c>
      <c r="X1154" t="n">
        <v>5216</v>
      </c>
      <c r="Y1154" t="n">
        <v>0.02</v>
      </c>
      <c r="Z1154" t="n">
        <v>2</v>
      </c>
      <c r="AA1154" t="n">
        <v>18</v>
      </c>
    </row>
    <row r="1155">
      <c r="A1155" t="n">
        <v>2021</v>
      </c>
      <c r="B1155" t="n">
        <v>9</v>
      </c>
      <c r="C1155" t="inlineStr">
        <is>
          <t>303xj</t>
        </is>
      </c>
      <c r="D1155" t="n">
        <v>81</v>
      </c>
      <c r="E1155" t="inlineStr">
        <is>
          <t>قاعدة بوتجاز 90 تصدير</t>
        </is>
      </c>
      <c r="F1155" t="inlineStr">
        <is>
          <t>FMDACI49000001</t>
        </is>
      </c>
      <c r="G1155" t="n">
        <v>360.84</v>
      </c>
      <c r="H1155" t="n">
        <v>415.16</v>
      </c>
      <c r="I1155" t="n">
        <v>386.2</v>
      </c>
      <c r="J1155" t="n">
        <v>60</v>
      </c>
      <c r="K1155" t="n">
        <v>120</v>
      </c>
      <c r="L1155" t="n">
        <v>62</v>
      </c>
      <c r="M1155" t="n">
        <v>117</v>
      </c>
      <c r="N1155" t="n">
        <v>6</v>
      </c>
      <c r="O1155" t="n">
        <v>6</v>
      </c>
      <c r="P1155" t="n">
        <v>10</v>
      </c>
      <c r="W1155" t="n">
        <v>22</v>
      </c>
      <c r="X1155" t="n">
        <v>1372</v>
      </c>
      <c r="Y1155" t="n">
        <v>0.015</v>
      </c>
      <c r="Z1155" t="n">
        <v>1</v>
      </c>
      <c r="AA1155" t="n">
        <v>22</v>
      </c>
    </row>
    <row r="1156">
      <c r="A1156" t="n">
        <v>2021</v>
      </c>
      <c r="B1156" t="n">
        <v>9</v>
      </c>
      <c r="C1156" t="inlineStr">
        <is>
          <t>303xj</t>
        </is>
      </c>
      <c r="D1156" t="n">
        <v>609</v>
      </c>
      <c r="E1156" t="inlineStr">
        <is>
          <t>قاعده فوم جديده- منلو</t>
        </is>
      </c>
      <c r="F1156" t="inlineStr">
        <is>
          <t>FMMINI10000044</t>
        </is>
      </c>
      <c r="G1156" t="n">
        <v>46.5</v>
      </c>
      <c r="H1156" t="n">
        <v>53.5</v>
      </c>
      <c r="I1156" t="n">
        <v>51.3</v>
      </c>
      <c r="J1156" t="n">
        <v>90</v>
      </c>
      <c r="K1156" t="n">
        <v>120</v>
      </c>
      <c r="L1156" t="n">
        <v>100</v>
      </c>
      <c r="M1156" t="n">
        <v>108</v>
      </c>
      <c r="N1156" t="n">
        <v>32</v>
      </c>
      <c r="O1156" t="n">
        <v>17</v>
      </c>
      <c r="P1156" t="n">
        <v>11</v>
      </c>
      <c r="W1156" t="n">
        <v>60</v>
      </c>
      <c r="X1156" t="n">
        <v>4812</v>
      </c>
      <c r="Y1156" t="n">
        <v>0.015</v>
      </c>
      <c r="Z1156" t="n">
        <v>4</v>
      </c>
      <c r="AA1156" t="n">
        <v>16</v>
      </c>
    </row>
    <row r="1157">
      <c r="A1157" t="n">
        <v>2021</v>
      </c>
      <c r="B1157" t="n">
        <v>9</v>
      </c>
      <c r="C1157" t="inlineStr">
        <is>
          <t>303xj</t>
        </is>
      </c>
      <c r="D1157" t="n">
        <v>607</v>
      </c>
      <c r="E1157" t="inlineStr">
        <is>
          <t>مجموعه زوايا اماميه - منلو</t>
        </is>
      </c>
      <c r="F1157" t="inlineStr">
        <is>
          <t>FMMINI20000042</t>
        </is>
      </c>
      <c r="G1157" t="n">
        <v>111.6</v>
      </c>
      <c r="H1157" t="n">
        <v>128.4</v>
      </c>
      <c r="I1157" t="n">
        <v>125.5</v>
      </c>
      <c r="J1157" t="n">
        <v>90</v>
      </c>
      <c r="K1157" t="n">
        <v>120</v>
      </c>
      <c r="L1157" t="n">
        <v>101</v>
      </c>
      <c r="M1157" t="n">
        <v>107</v>
      </c>
      <c r="N1157" t="n">
        <v>27</v>
      </c>
      <c r="O1157" t="n">
        <v>27</v>
      </c>
      <c r="P1157" t="n">
        <v>27</v>
      </c>
      <c r="Q1157" t="n">
        <v>2</v>
      </c>
      <c r="W1157" t="n">
        <v>83</v>
      </c>
      <c r="X1157" t="n">
        <v>4475</v>
      </c>
      <c r="Y1157" t="n">
        <v>0.015</v>
      </c>
      <c r="Z1157" t="n">
        <v>4</v>
      </c>
      <c r="AA1157" t="n">
        <v>16</v>
      </c>
    </row>
    <row r="1158">
      <c r="A1158" t="n">
        <v>2021</v>
      </c>
      <c r="B1158" t="n">
        <v>9</v>
      </c>
      <c r="C1158" t="inlineStr">
        <is>
          <t>303xj</t>
        </is>
      </c>
      <c r="D1158" t="n">
        <v>608</v>
      </c>
      <c r="E1158" t="inlineStr">
        <is>
          <t>مجموعه زوايا فوم خلفيه- منلو</t>
        </is>
      </c>
      <c r="F1158" t="inlineStr">
        <is>
          <t>FMMINI30000043</t>
        </is>
      </c>
      <c r="G1158" t="n">
        <v>102.3</v>
      </c>
      <c r="H1158" t="n">
        <v>117.7</v>
      </c>
      <c r="I1158" t="n">
        <v>106.1</v>
      </c>
      <c r="J1158" t="n">
        <v>90</v>
      </c>
      <c r="K1158" t="n">
        <v>120</v>
      </c>
      <c r="L1158" t="n">
        <v>101</v>
      </c>
      <c r="M1158" t="n">
        <v>107</v>
      </c>
      <c r="N1158" t="n">
        <v>22</v>
      </c>
      <c r="O1158" t="n">
        <v>23</v>
      </c>
      <c r="P1158" t="n">
        <v>22</v>
      </c>
      <c r="W1158" t="n">
        <v>67</v>
      </c>
      <c r="X1158" t="n">
        <v>4459</v>
      </c>
      <c r="Y1158" t="n">
        <v>0.015</v>
      </c>
      <c r="Z1158" t="n">
        <v>4</v>
      </c>
      <c r="AA1158" t="n">
        <v>16</v>
      </c>
    </row>
    <row r="1159">
      <c r="A1159" t="n">
        <v>2021</v>
      </c>
      <c r="B1159" t="n">
        <v>9</v>
      </c>
      <c r="C1159" t="inlineStr">
        <is>
          <t>303xj</t>
        </is>
      </c>
      <c r="D1159" t="n">
        <v>557</v>
      </c>
      <c r="F1159" t="inlineStr">
        <is>
          <t>FMLGEI65UM7302</t>
        </is>
      </c>
      <c r="G1159" t="n">
        <v>171.262</v>
      </c>
      <c r="H1159" t="n">
        <v>194.922</v>
      </c>
      <c r="I1159" t="n">
        <v>193</v>
      </c>
      <c r="J1159" t="n">
        <v>20</v>
      </c>
      <c r="K1159" t="n">
        <v>180</v>
      </c>
      <c r="L1159" t="n">
        <v>20</v>
      </c>
      <c r="M1159" t="n">
        <v>182</v>
      </c>
      <c r="N1159" t="n">
        <v>11</v>
      </c>
      <c r="O1159" t="n">
        <v>15</v>
      </c>
      <c r="P1159" t="n">
        <v>14</v>
      </c>
      <c r="Q1159" t="n">
        <v>1</v>
      </c>
      <c r="R1159" t="n">
        <v>4</v>
      </c>
      <c r="W1159" t="n">
        <v>42</v>
      </c>
      <c r="X1159" t="n">
        <v>1458</v>
      </c>
      <c r="Y1159" t="n">
        <v>0.015</v>
      </c>
      <c r="Z1159" t="n">
        <v>0</v>
      </c>
      <c r="AA1159" t="n">
        <v>16</v>
      </c>
    </row>
    <row r="1160">
      <c r="A1160" t="n">
        <v>2021</v>
      </c>
      <c r="B1160" t="n">
        <v>9</v>
      </c>
      <c r="C1160" t="inlineStr">
        <is>
          <t>Eu150</t>
        </is>
      </c>
      <c r="D1160" t="n">
        <v>49</v>
      </c>
      <c r="E1160" t="inlineStr">
        <is>
          <t xml:space="preserve"> LgWashing machine (Cover)</t>
        </is>
      </c>
      <c r="F1160" t="inlineStr">
        <is>
          <t>FMLGEI20000000</t>
        </is>
      </c>
      <c r="G1160" t="n">
        <v>95.5</v>
      </c>
      <c r="H1160" t="n">
        <v>104.5</v>
      </c>
      <c r="I1160" t="n">
        <v>103.5</v>
      </c>
      <c r="J1160" t="n">
        <v>101</v>
      </c>
      <c r="K1160" t="n">
        <v>107</v>
      </c>
      <c r="L1160" t="n">
        <v>73</v>
      </c>
      <c r="M1160" t="n">
        <v>99</v>
      </c>
      <c r="N1160" t="n">
        <v>24</v>
      </c>
      <c r="O1160" t="n">
        <v>42</v>
      </c>
      <c r="P1160" t="n">
        <v>28</v>
      </c>
      <c r="R1160" t="n">
        <v>2</v>
      </c>
      <c r="W1160" t="n">
        <v>96</v>
      </c>
      <c r="X1160" t="n">
        <v>9112</v>
      </c>
      <c r="Y1160" t="n">
        <v>0.015</v>
      </c>
      <c r="Z1160" t="n">
        <v>4</v>
      </c>
      <c r="AA1160" t="n">
        <v>18</v>
      </c>
    </row>
    <row r="1161">
      <c r="A1161" t="n">
        <v>2021</v>
      </c>
      <c r="B1161" t="n">
        <v>9</v>
      </c>
      <c r="C1161" t="inlineStr">
        <is>
          <t>Eu150</t>
        </is>
      </c>
      <c r="D1161" t="n">
        <v>661</v>
      </c>
      <c r="E1161" t="inlineStr">
        <is>
          <t xml:space="preserve"> MFZ67207201 75UP77Side</t>
        </is>
      </c>
      <c r="F1161" t="inlineStr">
        <is>
          <t>FMLGEI475UP770</t>
        </is>
      </c>
      <c r="G1161" t="n">
        <v>129.858</v>
      </c>
      <c r="H1161" t="n">
        <v>147.798</v>
      </c>
      <c r="I1161" t="n">
        <v>144</v>
      </c>
      <c r="J1161" t="n">
        <v>20</v>
      </c>
      <c r="K1161" t="n">
        <v>180</v>
      </c>
      <c r="L1161" t="n">
        <v>24</v>
      </c>
      <c r="M1161" t="n">
        <v>155</v>
      </c>
      <c r="N1161" t="n">
        <v>18</v>
      </c>
      <c r="O1161" t="n">
        <v>28</v>
      </c>
      <c r="P1161" t="n">
        <v>23</v>
      </c>
      <c r="Q1161" t="n">
        <v>0</v>
      </c>
      <c r="R1161" t="n">
        <v>2</v>
      </c>
      <c r="W1161" t="n">
        <v>71</v>
      </c>
      <c r="X1161" t="n">
        <v>2717</v>
      </c>
      <c r="Y1161" t="n">
        <v>0.015</v>
      </c>
      <c r="Z1161" t="n">
        <v>12</v>
      </c>
      <c r="AA1161" t="n">
        <v>16</v>
      </c>
    </row>
    <row r="1162">
      <c r="A1162" t="n">
        <v>2021</v>
      </c>
      <c r="B1162" t="n">
        <v>9</v>
      </c>
      <c r="C1162" t="inlineStr">
        <is>
          <t>Eu150</t>
        </is>
      </c>
      <c r="D1162" t="n">
        <v>10</v>
      </c>
      <c r="E1162" t="inlineStr">
        <is>
          <t>(إفتا)S1B1 1754501</t>
        </is>
      </c>
      <c r="F1162" t="inlineStr">
        <is>
          <t>FMAFTI10000000</t>
        </is>
      </c>
      <c r="G1162" t="n">
        <v>44.64</v>
      </c>
      <c r="H1162" t="n">
        <v>51.36</v>
      </c>
      <c r="J1162" t="n">
        <v>47</v>
      </c>
      <c r="K1162" t="n">
        <v>154</v>
      </c>
      <c r="X1162" t="n">
        <v>100</v>
      </c>
      <c r="Y1162" t="n">
        <v>0.02</v>
      </c>
      <c r="Z1162" t="n">
        <v>1</v>
      </c>
      <c r="AA1162" t="n">
        <v>18</v>
      </c>
    </row>
    <row r="1163">
      <c r="A1163" t="n">
        <v>2021</v>
      </c>
      <c r="B1163" t="n">
        <v>9</v>
      </c>
      <c r="C1163" t="inlineStr">
        <is>
          <t>Eu150</t>
        </is>
      </c>
      <c r="D1163" t="n">
        <v>14</v>
      </c>
      <c r="E1163" t="inlineStr">
        <is>
          <t>(إفتا)S1B1 1755301</t>
        </is>
      </c>
      <c r="F1163" t="inlineStr">
        <is>
          <t>FMAFTI20000000</t>
        </is>
      </c>
      <c r="G1163" t="n">
        <v>25.11</v>
      </c>
      <c r="H1163" t="n">
        <v>28.89</v>
      </c>
      <c r="I1163" t="n">
        <v>30.7</v>
      </c>
      <c r="J1163" t="n">
        <v>59</v>
      </c>
      <c r="K1163" t="n">
        <v>122</v>
      </c>
      <c r="L1163" t="n">
        <v>59</v>
      </c>
      <c r="M1163" t="n">
        <v>123</v>
      </c>
      <c r="N1163" t="n">
        <v>8</v>
      </c>
      <c r="O1163" t="n">
        <v>10</v>
      </c>
      <c r="P1163" t="n">
        <v>10</v>
      </c>
      <c r="W1163" t="n">
        <v>28</v>
      </c>
      <c r="X1163" t="n">
        <v>1028</v>
      </c>
      <c r="Y1163" t="n">
        <v>0.02</v>
      </c>
      <c r="Z1163" t="n">
        <v>2</v>
      </c>
      <c r="AA1163" t="n">
        <v>18</v>
      </c>
    </row>
    <row r="1164">
      <c r="A1164" t="n">
        <v>2021</v>
      </c>
      <c r="B1164" t="n">
        <v>9</v>
      </c>
      <c r="C1164" t="inlineStr">
        <is>
          <t>Eu150</t>
        </is>
      </c>
      <c r="D1164" t="n">
        <v>659</v>
      </c>
      <c r="E1164" t="inlineStr">
        <is>
          <t>75UP77 MFZ65917901-  FRONT</t>
        </is>
      </c>
      <c r="F1164" t="inlineStr">
        <is>
          <t>FMLGEI375UP770</t>
        </is>
      </c>
      <c r="G1164" t="n">
        <v>283.241</v>
      </c>
      <c r="H1164" t="n">
        <v>322.371</v>
      </c>
      <c r="I1164" t="n">
        <v>317.5</v>
      </c>
      <c r="J1164" t="n">
        <v>40</v>
      </c>
      <c r="K1164" t="n">
        <v>180</v>
      </c>
      <c r="L1164" t="n">
        <v>61</v>
      </c>
      <c r="M1164" t="n">
        <v>121</v>
      </c>
      <c r="N1164" t="n">
        <v>14</v>
      </c>
      <c r="O1164" t="n">
        <v>18</v>
      </c>
      <c r="P1164" t="n">
        <v>18</v>
      </c>
      <c r="W1164" t="n">
        <v>50</v>
      </c>
      <c r="X1164" t="n">
        <v>2462</v>
      </c>
      <c r="Y1164" t="n">
        <v>0.015</v>
      </c>
      <c r="Z1164" t="n">
        <v>4</v>
      </c>
      <c r="AA1164" t="n">
        <v>16</v>
      </c>
    </row>
    <row r="1165">
      <c r="A1165" t="n">
        <v>2021</v>
      </c>
      <c r="B1165" t="n">
        <v>9</v>
      </c>
      <c r="C1165" t="inlineStr">
        <is>
          <t>Eu150</t>
        </is>
      </c>
      <c r="D1165" t="n">
        <v>550</v>
      </c>
      <c r="E1165" t="inlineStr">
        <is>
          <t>FRONT 43LM55</t>
        </is>
      </c>
      <c r="F1165" t="inlineStr">
        <is>
          <t>FMLGEI43LM55FR</t>
        </is>
      </c>
      <c r="G1165" t="n">
        <v>32.025</v>
      </c>
      <c r="H1165" t="n">
        <v>38.045</v>
      </c>
      <c r="I1165" t="n">
        <v>39</v>
      </c>
      <c r="J1165" t="n">
        <v>108</v>
      </c>
      <c r="K1165" t="n">
        <v>100</v>
      </c>
      <c r="O1165" t="n">
        <v>2</v>
      </c>
      <c r="P1165" t="n">
        <v>4</v>
      </c>
      <c r="Q1165" t="n">
        <v>2</v>
      </c>
      <c r="W1165" t="n">
        <v>8</v>
      </c>
      <c r="X1165" t="n">
        <v>1628</v>
      </c>
      <c r="Y1165" t="n">
        <v>0.015</v>
      </c>
      <c r="Z1165" t="n">
        <v>1</v>
      </c>
      <c r="AA1165" t="n">
        <v>16</v>
      </c>
    </row>
    <row r="1166">
      <c r="A1166" t="n">
        <v>2021</v>
      </c>
      <c r="B1166" t="n">
        <v>9</v>
      </c>
      <c r="C1166" t="inlineStr">
        <is>
          <t>Eu150</t>
        </is>
      </c>
      <c r="D1166" t="n">
        <v>449</v>
      </c>
      <c r="E1166" t="inlineStr">
        <is>
          <t>FRONT 43LM63</t>
        </is>
      </c>
      <c r="F1166" t="inlineStr">
        <is>
          <t>FMLGEI43LM63FR</t>
        </is>
      </c>
      <c r="G1166" t="n">
        <v>40.986</v>
      </c>
      <c r="H1166" t="n">
        <v>50.048</v>
      </c>
      <c r="I1166" t="n">
        <v>47.8</v>
      </c>
      <c r="J1166" t="n">
        <v>108</v>
      </c>
      <c r="K1166" t="n">
        <v>100</v>
      </c>
      <c r="L1166" t="n">
        <v>119</v>
      </c>
      <c r="M1166" t="n">
        <v>91</v>
      </c>
      <c r="N1166" t="n">
        <v>43</v>
      </c>
      <c r="O1166" t="n">
        <v>41</v>
      </c>
      <c r="P1166" t="n">
        <v>32</v>
      </c>
      <c r="Q1166" t="n">
        <v>7</v>
      </c>
      <c r="R1166" t="n">
        <v>6</v>
      </c>
      <c r="W1166" t="n">
        <v>129</v>
      </c>
      <c r="X1166" t="n">
        <v>14799</v>
      </c>
      <c r="Y1166" t="n">
        <v>0.015</v>
      </c>
      <c r="Z1166" t="n">
        <v>6</v>
      </c>
      <c r="AA1166" t="n">
        <v>16</v>
      </c>
    </row>
    <row r="1167">
      <c r="A1167" t="n">
        <v>2021</v>
      </c>
      <c r="B1167" t="n">
        <v>9</v>
      </c>
      <c r="C1167" t="inlineStr">
        <is>
          <t>Eu150</t>
        </is>
      </c>
      <c r="D1167" t="n">
        <v>331</v>
      </c>
      <c r="E1167" t="inlineStr">
        <is>
          <t>LG 43UJ63</t>
        </is>
      </c>
      <c r="F1167" t="inlineStr">
        <is>
          <t>FMLGEI43630000</t>
        </is>
      </c>
      <c r="G1167" t="n">
        <v>312.412</v>
      </c>
      <c r="H1167" t="n">
        <v>355.572</v>
      </c>
      <c r="I1167" t="n">
        <v>353.9</v>
      </c>
      <c r="J1167" t="n">
        <v>110</v>
      </c>
      <c r="K1167" t="n">
        <v>131</v>
      </c>
      <c r="L1167" t="n">
        <v>105</v>
      </c>
      <c r="M1167" t="n">
        <v>138</v>
      </c>
      <c r="N1167" t="n">
        <v>4</v>
      </c>
      <c r="O1167" t="n">
        <v>5</v>
      </c>
      <c r="P1167" t="n">
        <v>4</v>
      </c>
      <c r="R1167" t="n">
        <v>1</v>
      </c>
      <c r="W1167" t="n">
        <v>13</v>
      </c>
      <c r="X1167" t="n">
        <v>1609</v>
      </c>
      <c r="Y1167" t="n">
        <v>0.015</v>
      </c>
      <c r="Z1167" t="n">
        <v>4</v>
      </c>
      <c r="AA1167" t="n">
        <v>16</v>
      </c>
    </row>
    <row r="1168">
      <c r="A1168" t="n">
        <v>2021</v>
      </c>
      <c r="B1168" t="n">
        <v>9</v>
      </c>
      <c r="C1168" t="inlineStr">
        <is>
          <t>Eu150</t>
        </is>
      </c>
      <c r="D1168" t="n">
        <v>556</v>
      </c>
      <c r="E1168" t="inlineStr">
        <is>
          <t>LG 65 UM 73 top&amp;bottom</t>
        </is>
      </c>
      <c r="F1168" t="inlineStr">
        <is>
          <t>FMLGEI65UM7301</t>
        </is>
      </c>
      <c r="G1168" t="n">
        <v>1003.106</v>
      </c>
      <c r="H1168" t="n">
        <v>1141.686</v>
      </c>
      <c r="I1168" t="n">
        <v>1097.1</v>
      </c>
      <c r="J1168" t="n">
        <v>20</v>
      </c>
      <c r="K1168" t="n">
        <v>180</v>
      </c>
      <c r="L1168" t="n">
        <v>21</v>
      </c>
      <c r="M1168" t="n">
        <v>174</v>
      </c>
      <c r="N1168" t="n">
        <v>25</v>
      </c>
      <c r="O1168" t="n">
        <v>35</v>
      </c>
      <c r="P1168" t="n">
        <v>32</v>
      </c>
      <c r="Q1168" t="n">
        <v>7</v>
      </c>
      <c r="R1168" t="n">
        <v>9</v>
      </c>
      <c r="U1168" t="n">
        <v>0</v>
      </c>
      <c r="W1168" t="n">
        <v>102</v>
      </c>
      <c r="X1168" t="n">
        <v>5214</v>
      </c>
      <c r="Y1168" t="n">
        <v>0.015</v>
      </c>
      <c r="Z1168" t="n">
        <v>14</v>
      </c>
      <c r="AA1168" t="n">
        <v>16</v>
      </c>
    </row>
    <row r="1169">
      <c r="A1169" t="n">
        <v>2021</v>
      </c>
      <c r="B1169" t="n">
        <v>9</v>
      </c>
      <c r="C1169" t="inlineStr">
        <is>
          <t>Eu150</t>
        </is>
      </c>
      <c r="D1169" t="n">
        <v>668</v>
      </c>
      <c r="E1169" t="inlineStr">
        <is>
          <t>LG 65UP77 FRONT</t>
        </is>
      </c>
      <c r="F1169" t="inlineStr">
        <is>
          <t>FMLGEI365UP770</t>
        </is>
      </c>
      <c r="G1169" t="n">
        <v>96.923</v>
      </c>
      <c r="H1169" t="n">
        <v>110.313</v>
      </c>
      <c r="I1169" t="n">
        <v>108.9</v>
      </c>
      <c r="J1169" t="n">
        <v>103</v>
      </c>
      <c r="K1169" t="n">
        <v>70</v>
      </c>
      <c r="L1169" t="n">
        <v>75</v>
      </c>
      <c r="M1169" t="n">
        <v>96</v>
      </c>
      <c r="N1169" t="n">
        <v>20</v>
      </c>
      <c r="O1169" t="n">
        <v>17</v>
      </c>
      <c r="P1169" t="n">
        <v>19</v>
      </c>
      <c r="Q1169" t="n">
        <v>2</v>
      </c>
      <c r="W1169" t="n">
        <v>58</v>
      </c>
      <c r="X1169" t="n">
        <v>5938</v>
      </c>
      <c r="Y1169" t="n">
        <v>0.015</v>
      </c>
      <c r="Z1169" t="n">
        <v>4</v>
      </c>
      <c r="AA1169" t="n">
        <v>16</v>
      </c>
    </row>
    <row r="1170">
      <c r="A1170" t="n">
        <v>2021</v>
      </c>
      <c r="B1170" t="n">
        <v>9</v>
      </c>
      <c r="C1170" t="inlineStr">
        <is>
          <t>Eu150</t>
        </is>
      </c>
      <c r="D1170" t="n">
        <v>437</v>
      </c>
      <c r="E1170" t="inlineStr">
        <is>
          <t xml:space="preserve">LG32LM55/LM63 </t>
        </is>
      </c>
      <c r="F1170" t="inlineStr">
        <is>
          <t>FMLGEI32LM5563</t>
        </is>
      </c>
      <c r="G1170" t="n">
        <v>158.088</v>
      </c>
      <c r="H1170" t="n">
        <v>179.928</v>
      </c>
      <c r="I1170" t="n">
        <v>206</v>
      </c>
      <c r="J1170" t="n">
        <v>120</v>
      </c>
      <c r="K1170" t="n">
        <v>120</v>
      </c>
      <c r="L1170" t="n">
        <v>117</v>
      </c>
      <c r="M1170" t="n">
        <v>123</v>
      </c>
      <c r="O1170" t="n">
        <v>1</v>
      </c>
      <c r="P1170" t="n">
        <v>2</v>
      </c>
      <c r="Q1170" t="n">
        <v>1</v>
      </c>
      <c r="W1170" t="n">
        <v>4</v>
      </c>
      <c r="X1170" t="n">
        <v>1054</v>
      </c>
      <c r="Y1170" t="n">
        <v>0.015</v>
      </c>
      <c r="Z1170" t="n">
        <v>1</v>
      </c>
      <c r="AA1170" t="n">
        <v>16</v>
      </c>
    </row>
    <row r="1171">
      <c r="A1171" t="n">
        <v>2021</v>
      </c>
      <c r="B1171" t="n">
        <v>9</v>
      </c>
      <c r="C1171" t="inlineStr">
        <is>
          <t>Eu150</t>
        </is>
      </c>
      <c r="D1171" t="n">
        <v>438</v>
      </c>
      <c r="E1171" t="inlineStr">
        <is>
          <t xml:space="preserve">LG43LM63/UM73 </t>
        </is>
      </c>
      <c r="F1171" t="inlineStr">
        <is>
          <t>FMLGEI43LM6373</t>
        </is>
      </c>
      <c r="G1171" t="n">
        <v>315.235</v>
      </c>
      <c r="H1171" t="n">
        <v>358.785</v>
      </c>
      <c r="I1171" t="n">
        <v>351</v>
      </c>
      <c r="J1171" t="n">
        <v>67</v>
      </c>
      <c r="K1171" t="n">
        <v>161</v>
      </c>
      <c r="L1171" t="n">
        <v>81</v>
      </c>
      <c r="M1171" t="n">
        <v>135</v>
      </c>
      <c r="N1171" t="n">
        <v>47</v>
      </c>
      <c r="O1171" t="n">
        <v>67</v>
      </c>
      <c r="P1171" t="n">
        <v>61</v>
      </c>
      <c r="Q1171" t="n">
        <v>5</v>
      </c>
      <c r="R1171" t="n">
        <v>5</v>
      </c>
      <c r="W1171" t="n">
        <v>179</v>
      </c>
      <c r="X1171" t="n">
        <v>14447</v>
      </c>
      <c r="Y1171" t="n">
        <v>0.015</v>
      </c>
      <c r="Z1171" t="n">
        <v>15</v>
      </c>
      <c r="AA1171" t="n">
        <v>16</v>
      </c>
    </row>
    <row r="1172">
      <c r="A1172" t="n">
        <v>2021</v>
      </c>
      <c r="B1172" t="n">
        <v>9</v>
      </c>
      <c r="C1172" t="inlineStr">
        <is>
          <t>Eu150</t>
        </is>
      </c>
      <c r="D1172" t="n">
        <v>670</v>
      </c>
      <c r="E1172" t="inlineStr">
        <is>
          <t>LG43UP77</t>
        </is>
      </c>
      <c r="F1172" t="inlineStr">
        <is>
          <t>FMLGEI043UP770</t>
        </is>
      </c>
      <c r="G1172" t="n">
        <v>280.418</v>
      </c>
      <c r="H1172" t="n">
        <v>319.158</v>
      </c>
      <c r="I1172" t="n">
        <v>335</v>
      </c>
      <c r="J1172" t="n">
        <v>96</v>
      </c>
      <c r="K1172" t="n">
        <v>150</v>
      </c>
      <c r="L1172" t="n">
        <v>103</v>
      </c>
      <c r="M1172" t="n">
        <v>140</v>
      </c>
      <c r="N1172" t="n">
        <v>22</v>
      </c>
      <c r="O1172" t="n">
        <v>22</v>
      </c>
      <c r="P1172" t="n">
        <v>26</v>
      </c>
      <c r="R1172" t="n">
        <v>5</v>
      </c>
      <c r="W1172" t="n">
        <v>71</v>
      </c>
      <c r="X1172" t="n">
        <v>2471</v>
      </c>
      <c r="Y1172" t="n">
        <v>0.015</v>
      </c>
      <c r="Z1172" t="n">
        <v>4</v>
      </c>
      <c r="AA1172" t="n">
        <v>16</v>
      </c>
    </row>
    <row r="1173">
      <c r="A1173" t="n">
        <v>2021</v>
      </c>
      <c r="B1173" t="n">
        <v>9</v>
      </c>
      <c r="C1173" t="inlineStr">
        <is>
          <t>Eu150</t>
        </is>
      </c>
      <c r="D1173" t="n">
        <v>669</v>
      </c>
      <c r="E1173" t="inlineStr">
        <is>
          <t>LG65UP77_TB</t>
        </is>
      </c>
      <c r="F1173" t="inlineStr">
        <is>
          <t>FMLGEI065UP770</t>
        </is>
      </c>
      <c r="G1173" t="n">
        <v>897.7140000000001</v>
      </c>
      <c r="H1173" t="n">
        <v>1021.734</v>
      </c>
      <c r="I1173" t="n">
        <v>1049.8</v>
      </c>
      <c r="J1173" t="n">
        <v>40</v>
      </c>
      <c r="K1173" t="n">
        <v>180</v>
      </c>
      <c r="L1173" t="n">
        <v>39</v>
      </c>
      <c r="M1173" t="n">
        <v>188</v>
      </c>
      <c r="N1173" t="n">
        <v>55</v>
      </c>
      <c r="O1173" t="n">
        <v>60</v>
      </c>
      <c r="P1173" t="n">
        <v>58</v>
      </c>
      <c r="R1173" t="n">
        <v>3</v>
      </c>
      <c r="U1173" t="n">
        <v>1</v>
      </c>
      <c r="W1173" t="n">
        <v>174</v>
      </c>
      <c r="X1173" t="n">
        <v>6528</v>
      </c>
      <c r="Y1173" t="n">
        <v>0.015</v>
      </c>
      <c r="Z1173" t="n">
        <v>12</v>
      </c>
      <c r="AA1173" t="n">
        <v>16</v>
      </c>
    </row>
    <row r="1174">
      <c r="A1174" t="n">
        <v>2021</v>
      </c>
      <c r="B1174" t="n">
        <v>9</v>
      </c>
      <c r="C1174" t="inlineStr">
        <is>
          <t>Eu150</t>
        </is>
      </c>
      <c r="D1174" t="n">
        <v>673</v>
      </c>
      <c r="E1174" t="inlineStr">
        <is>
          <t>LG65UP81-side</t>
        </is>
      </c>
      <c r="F1174" t="inlineStr">
        <is>
          <t>FMLGEI365UP810</t>
        </is>
      </c>
      <c r="G1174" t="n">
        <v>57.9656</v>
      </c>
      <c r="H1174" t="n">
        <v>65.9736</v>
      </c>
      <c r="I1174" t="n">
        <v>61.6</v>
      </c>
      <c r="J1174" t="n">
        <v>18</v>
      </c>
      <c r="K1174" t="n">
        <v>200</v>
      </c>
      <c r="L1174" t="n">
        <v>19</v>
      </c>
      <c r="M1174" t="n">
        <v>195</v>
      </c>
      <c r="N1174" t="n">
        <v>12</v>
      </c>
      <c r="O1174" t="n">
        <v>14</v>
      </c>
      <c r="P1174" t="n">
        <v>10</v>
      </c>
      <c r="R1174" t="n">
        <v>1</v>
      </c>
      <c r="W1174" t="n">
        <v>36</v>
      </c>
      <c r="X1174" t="n">
        <v>1096</v>
      </c>
      <c r="Y1174" t="n">
        <v>0.015</v>
      </c>
      <c r="Z1174" t="n">
        <v>6</v>
      </c>
      <c r="AA1174" t="n">
        <v>16</v>
      </c>
    </row>
    <row r="1175">
      <c r="A1175" t="n">
        <v>2021</v>
      </c>
      <c r="B1175" t="n">
        <v>9</v>
      </c>
      <c r="C1175" t="inlineStr">
        <is>
          <t>Eu150</t>
        </is>
      </c>
      <c r="D1175" t="n">
        <v>667</v>
      </c>
      <c r="E1175" t="inlineStr">
        <is>
          <t>LG65UP81-top&amp;bootom</t>
        </is>
      </c>
      <c r="F1175" t="inlineStr">
        <is>
          <t>FMLGEI065UP810</t>
        </is>
      </c>
      <c r="G1175" t="n">
        <v>1462.314</v>
      </c>
      <c r="H1175" t="n">
        <v>1664.334</v>
      </c>
      <c r="I1175" t="n">
        <v>1523.1</v>
      </c>
      <c r="J1175" t="n">
        <v>18</v>
      </c>
      <c r="K1175" t="n">
        <v>200</v>
      </c>
      <c r="L1175" t="n">
        <v>19</v>
      </c>
      <c r="M1175" t="n">
        <v>195</v>
      </c>
      <c r="N1175" t="n">
        <v>6</v>
      </c>
      <c r="O1175" t="n">
        <v>8</v>
      </c>
      <c r="P1175" t="n">
        <v>6</v>
      </c>
      <c r="R1175" t="n">
        <v>1</v>
      </c>
      <c r="W1175" t="n">
        <v>19</v>
      </c>
      <c r="X1175" t="n">
        <v>3239</v>
      </c>
      <c r="Y1175" t="n">
        <v>0.015</v>
      </c>
      <c r="Z1175" t="n">
        <v>6</v>
      </c>
      <c r="AA1175" t="n">
        <v>16</v>
      </c>
    </row>
    <row r="1176">
      <c r="A1176" t="n">
        <v>2021</v>
      </c>
      <c r="B1176" t="n">
        <v>9</v>
      </c>
      <c r="C1176" t="inlineStr">
        <is>
          <t>Eu150</t>
        </is>
      </c>
      <c r="D1176" t="n">
        <v>50</v>
      </c>
      <c r="E1176" t="inlineStr">
        <is>
          <t>LgWashing machine (Angels)</t>
        </is>
      </c>
      <c r="F1176" t="inlineStr">
        <is>
          <t>FMLGEI40000000</t>
        </is>
      </c>
      <c r="G1176" t="n">
        <v>51.57</v>
      </c>
      <c r="H1176" t="n">
        <v>56.43</v>
      </c>
      <c r="I1176" t="n">
        <v>55.7</v>
      </c>
      <c r="J1176" t="n">
        <v>101</v>
      </c>
      <c r="K1176" t="n">
        <v>107</v>
      </c>
      <c r="L1176" t="n">
        <v>73</v>
      </c>
      <c r="M1176" t="n">
        <v>99</v>
      </c>
      <c r="N1176" t="n">
        <v>27</v>
      </c>
      <c r="O1176" t="n">
        <v>22</v>
      </c>
      <c r="P1176" t="n">
        <v>26</v>
      </c>
      <c r="R1176" t="n">
        <v>2</v>
      </c>
      <c r="W1176" t="n">
        <v>77</v>
      </c>
      <c r="X1176" t="n">
        <v>10465</v>
      </c>
      <c r="Y1176" t="n">
        <v>0.015</v>
      </c>
      <c r="Z1176" t="n">
        <v>5</v>
      </c>
      <c r="AA1176" t="n">
        <v>18</v>
      </c>
    </row>
    <row r="1177">
      <c r="A1177" t="n">
        <v>2021</v>
      </c>
      <c r="B1177" t="n">
        <v>9</v>
      </c>
      <c r="C1177" t="inlineStr">
        <is>
          <t>Eu150</t>
        </is>
      </c>
      <c r="D1177" t="n">
        <v>122</v>
      </c>
      <c r="E1177" t="inlineStr">
        <is>
          <t>LgWashing Mashine Base</t>
        </is>
      </c>
      <c r="F1177" t="inlineStr">
        <is>
          <t>FMLGEI1000000</t>
        </is>
      </c>
      <c r="G1177" t="n">
        <v>267.4</v>
      </c>
      <c r="H1177" t="n">
        <v>292.6</v>
      </c>
      <c r="I1177" t="n">
        <v>271.4</v>
      </c>
      <c r="J1177" t="n">
        <v>63</v>
      </c>
      <c r="K1177" t="n">
        <v>115</v>
      </c>
      <c r="L1177" t="n">
        <v>68</v>
      </c>
      <c r="M1177" t="n">
        <v>106</v>
      </c>
      <c r="N1177" t="n">
        <v>16</v>
      </c>
      <c r="O1177" t="n">
        <v>18</v>
      </c>
      <c r="P1177" t="n">
        <v>18</v>
      </c>
      <c r="R1177" t="n">
        <v>1</v>
      </c>
      <c r="W1177" t="n">
        <v>53</v>
      </c>
      <c r="X1177" t="n">
        <v>4223</v>
      </c>
      <c r="Y1177" t="n">
        <v>0.015</v>
      </c>
      <c r="Z1177" t="n">
        <v>7</v>
      </c>
      <c r="AA1177" t="n">
        <v>22</v>
      </c>
    </row>
    <row r="1178">
      <c r="A1178" t="n">
        <v>2021</v>
      </c>
      <c r="B1178" t="n">
        <v>9</v>
      </c>
      <c r="C1178" t="inlineStr">
        <is>
          <t>Eu150</t>
        </is>
      </c>
      <c r="D1178" t="n">
        <v>674</v>
      </c>
      <c r="E1178" t="inlineStr">
        <is>
          <t>LgWashing Mashine Base (VIVACHE)</t>
        </is>
      </c>
      <c r="F1178" t="inlineStr">
        <is>
          <t>FMLGEI10000000</t>
        </is>
      </c>
      <c r="G1178" t="n">
        <v>240.896</v>
      </c>
      <c r="H1178" t="n">
        <v>274.176</v>
      </c>
      <c r="I1178" t="n">
        <v>268.6</v>
      </c>
      <c r="J1178" t="n">
        <v>40</v>
      </c>
      <c r="K1178" t="n">
        <v>180</v>
      </c>
      <c r="L1178" t="n">
        <v>69</v>
      </c>
      <c r="M1178" t="n">
        <v>106</v>
      </c>
      <c r="N1178" t="n">
        <v>17</v>
      </c>
      <c r="O1178" t="n">
        <v>19</v>
      </c>
      <c r="P1178" t="n">
        <v>23</v>
      </c>
      <c r="W1178" t="n">
        <v>59</v>
      </c>
      <c r="X1178" t="n">
        <v>2344</v>
      </c>
      <c r="Y1178" t="n">
        <v>0.015</v>
      </c>
      <c r="Z1178" t="n">
        <v>6</v>
      </c>
      <c r="AA1178" t="n">
        <v>22</v>
      </c>
    </row>
    <row r="1179">
      <c r="A1179" t="n">
        <v>2021</v>
      </c>
      <c r="B1179" t="n">
        <v>9</v>
      </c>
      <c r="C1179" t="inlineStr">
        <is>
          <t>Eu150</t>
        </is>
      </c>
      <c r="D1179" t="n">
        <v>660</v>
      </c>
      <c r="E1179" t="inlineStr">
        <is>
          <t>MFZ67207201 75UP77 TOP-BOTTOM</t>
        </is>
      </c>
      <c r="F1179" t="inlineStr">
        <is>
          <t>FMLGEI075UP770</t>
        </is>
      </c>
      <c r="G1179" t="n">
        <v>1190.365</v>
      </c>
      <c r="H1179" t="n">
        <v>1354.815</v>
      </c>
      <c r="I1179" t="n">
        <v>1325.1</v>
      </c>
      <c r="J1179" t="n">
        <v>20</v>
      </c>
      <c r="K1179" t="n">
        <v>180</v>
      </c>
      <c r="L1179" t="n">
        <v>24</v>
      </c>
      <c r="M1179" t="n">
        <v>155</v>
      </c>
      <c r="N1179" t="n">
        <v>19</v>
      </c>
      <c r="O1179" t="n">
        <v>30</v>
      </c>
      <c r="P1179" t="n">
        <v>25</v>
      </c>
      <c r="Q1179" t="n">
        <v>1</v>
      </c>
      <c r="R1179" t="n">
        <v>2</v>
      </c>
      <c r="W1179" t="n">
        <v>80</v>
      </c>
      <c r="X1179" t="n">
        <v>3419</v>
      </c>
      <c r="Y1179" t="n">
        <v>0.015</v>
      </c>
      <c r="Z1179" t="n">
        <v>12</v>
      </c>
      <c r="AA1179" t="n">
        <v>16</v>
      </c>
    </row>
    <row r="1180">
      <c r="A1180" t="n">
        <v>2021</v>
      </c>
      <c r="B1180" t="n">
        <v>9</v>
      </c>
      <c r="C1180" t="inlineStr">
        <is>
          <t>Eu150</t>
        </is>
      </c>
      <c r="D1180" t="n">
        <v>690</v>
      </c>
      <c r="E1180" t="inlineStr">
        <is>
          <t>زوايا اماميه كيلوباترا</t>
        </is>
      </c>
      <c r="F1180" t="inlineStr">
        <is>
          <t>FMDAII2FCP0000</t>
        </is>
      </c>
      <c r="G1180" t="n">
        <v>153</v>
      </c>
      <c r="H1180" t="n">
        <v>187</v>
      </c>
      <c r="I1180" t="n">
        <v>165</v>
      </c>
      <c r="J1180" t="n">
        <v>120</v>
      </c>
      <c r="K1180" t="n">
        <v>120</v>
      </c>
      <c r="L1180" t="n">
        <v>100</v>
      </c>
      <c r="M1180" t="n">
        <v>144</v>
      </c>
      <c r="X1180" t="n">
        <v>192</v>
      </c>
      <c r="Y1180" t="n">
        <v>0.015</v>
      </c>
      <c r="Z1180" t="n">
        <v>1</v>
      </c>
      <c r="AA1180" t="n">
        <v>26</v>
      </c>
    </row>
    <row r="1181">
      <c r="A1181" t="n">
        <v>2021</v>
      </c>
      <c r="B1181" t="n">
        <v>9</v>
      </c>
      <c r="C1181" t="inlineStr">
        <is>
          <t>Eu150</t>
        </is>
      </c>
      <c r="D1181" t="n">
        <v>691</v>
      </c>
      <c r="E1181" t="inlineStr">
        <is>
          <t>زوايا خلفيه كيلوباترا</t>
        </is>
      </c>
      <c r="F1181" t="inlineStr">
        <is>
          <t>FMDAII2RCP0000</t>
        </is>
      </c>
      <c r="G1181" t="n">
        <v>174.6</v>
      </c>
      <c r="H1181" t="n">
        <v>213.4</v>
      </c>
      <c r="I1181" t="n">
        <v>200</v>
      </c>
      <c r="J1181" t="n">
        <v>120</v>
      </c>
      <c r="K1181" t="n">
        <v>120</v>
      </c>
      <c r="L1181" t="n">
        <v>100</v>
      </c>
      <c r="M1181" t="n">
        <v>144</v>
      </c>
      <c r="X1181" t="n">
        <v>192</v>
      </c>
      <c r="Y1181" t="n">
        <v>0.015</v>
      </c>
      <c r="Z1181" t="n">
        <v>1</v>
      </c>
      <c r="AA1181" t="n">
        <v>26</v>
      </c>
    </row>
    <row r="1182">
      <c r="A1182" t="n">
        <v>2021</v>
      </c>
      <c r="B1182" t="n">
        <v>9</v>
      </c>
      <c r="C1182" t="inlineStr">
        <is>
          <t>Eu150</t>
        </is>
      </c>
      <c r="D1182" t="n">
        <v>281</v>
      </c>
      <c r="E1182" t="inlineStr">
        <is>
          <t>صندوق 10 ك فلات ك 18 بدون بادج</t>
        </is>
      </c>
      <c r="F1182" t="inlineStr">
        <is>
          <t>FM000B10180000</t>
        </is>
      </c>
      <c r="G1182" t="n">
        <v>265.05</v>
      </c>
      <c r="H1182" t="n">
        <v>304.95</v>
      </c>
      <c r="I1182" t="n">
        <v>318.8</v>
      </c>
      <c r="J1182" t="n">
        <v>120</v>
      </c>
      <c r="K1182" t="n">
        <v>120</v>
      </c>
      <c r="L1182" t="n">
        <v>122</v>
      </c>
      <c r="M1182" t="n">
        <v>119</v>
      </c>
      <c r="N1182" t="n">
        <v>6</v>
      </c>
      <c r="O1182" t="n">
        <v>8</v>
      </c>
      <c r="P1182" t="n">
        <v>7</v>
      </c>
      <c r="W1182" t="n">
        <v>20</v>
      </c>
      <c r="X1182" t="n">
        <v>2698</v>
      </c>
      <c r="Y1182" t="n">
        <v>0.015</v>
      </c>
      <c r="Z1182" t="n">
        <v>4</v>
      </c>
      <c r="AA1182" t="n">
        <v>18</v>
      </c>
    </row>
    <row r="1183">
      <c r="A1183" t="n">
        <v>2021</v>
      </c>
      <c r="B1183" t="n">
        <v>9</v>
      </c>
      <c r="C1183" t="inlineStr">
        <is>
          <t>Eu150</t>
        </is>
      </c>
      <c r="D1183" t="n">
        <v>280</v>
      </c>
      <c r="E1183" t="inlineStr">
        <is>
          <t>صندوق سمك 10بنى سويف</t>
        </is>
      </c>
      <c r="F1183" t="inlineStr">
        <is>
          <t>FM000B10000000</t>
        </is>
      </c>
      <c r="G1183" t="n">
        <v>300.39</v>
      </c>
      <c r="H1183" t="n">
        <v>345.61</v>
      </c>
      <c r="I1183" t="n">
        <v>357</v>
      </c>
      <c r="J1183" t="n">
        <v>105</v>
      </c>
      <c r="K1183" t="n">
        <v>103</v>
      </c>
      <c r="L1183" t="n">
        <v>96</v>
      </c>
      <c r="M1183" t="n">
        <v>113</v>
      </c>
      <c r="N1183" t="n">
        <v>11</v>
      </c>
      <c r="O1183" t="n">
        <v>17</v>
      </c>
      <c r="P1183" t="n">
        <v>16</v>
      </c>
      <c r="R1183" t="n">
        <v>4</v>
      </c>
      <c r="W1183" t="n">
        <v>47</v>
      </c>
      <c r="X1183" t="n">
        <v>3752</v>
      </c>
      <c r="Y1183" t="n">
        <v>0.015</v>
      </c>
      <c r="Z1183" t="n">
        <v>4</v>
      </c>
      <c r="AA1183" t="n">
        <v>16</v>
      </c>
    </row>
    <row r="1184">
      <c r="A1184" t="n">
        <v>2021</v>
      </c>
      <c r="B1184" t="n">
        <v>9</v>
      </c>
      <c r="C1184" t="inlineStr">
        <is>
          <t>Eu150</t>
        </is>
      </c>
      <c r="D1184" t="n">
        <v>168</v>
      </c>
      <c r="E1184" t="inlineStr">
        <is>
          <t>صندوق سمك 25 ك</t>
        </is>
      </c>
      <c r="F1184" t="inlineStr">
        <is>
          <t>FMBOXI25000000</t>
        </is>
      </c>
      <c r="G1184" t="n">
        <v>575.67</v>
      </c>
      <c r="H1184" t="n">
        <v>662.33</v>
      </c>
      <c r="I1184" t="n">
        <v>628.1</v>
      </c>
      <c r="J1184" t="n">
        <v>90</v>
      </c>
      <c r="K1184" t="n">
        <v>116</v>
      </c>
      <c r="L1184" t="n">
        <v>81</v>
      </c>
      <c r="M1184" t="n">
        <v>134</v>
      </c>
      <c r="N1184" t="n">
        <v>5</v>
      </c>
      <c r="O1184" t="n">
        <v>4</v>
      </c>
      <c r="P1184" t="n">
        <v>3</v>
      </c>
      <c r="W1184" t="n">
        <v>12</v>
      </c>
      <c r="X1184" t="n">
        <v>1350</v>
      </c>
      <c r="Y1184" t="n">
        <v>0.015</v>
      </c>
      <c r="Z1184" t="n">
        <v>4</v>
      </c>
      <c r="AA1184" t="n">
        <v>18</v>
      </c>
    </row>
    <row r="1185">
      <c r="A1185" t="n">
        <v>2021</v>
      </c>
      <c r="B1185" t="n">
        <v>9</v>
      </c>
      <c r="C1185" t="inlineStr">
        <is>
          <t>Eu150</t>
        </is>
      </c>
      <c r="D1185" t="n">
        <v>273</v>
      </c>
      <c r="E1185" t="inlineStr">
        <is>
          <t>صندوق سمك 25 ك بني سويف</t>
        </is>
      </c>
      <c r="F1185" t="inlineStr">
        <is>
          <t>FM000B25000000</t>
        </is>
      </c>
      <c r="G1185" t="n">
        <v>524.52</v>
      </c>
      <c r="H1185" t="n">
        <v>603.48</v>
      </c>
      <c r="I1185" t="n">
        <v>607.2</v>
      </c>
      <c r="J1185" t="n">
        <v>93</v>
      </c>
      <c r="K1185" t="n">
        <v>116</v>
      </c>
      <c r="L1185" t="n">
        <v>85</v>
      </c>
      <c r="M1185" t="n">
        <v>127</v>
      </c>
      <c r="N1185" t="n">
        <v>25</v>
      </c>
      <c r="O1185" t="n">
        <v>38</v>
      </c>
      <c r="P1185" t="n">
        <v>34</v>
      </c>
      <c r="R1185" t="n">
        <v>18</v>
      </c>
      <c r="W1185" t="n">
        <v>107</v>
      </c>
      <c r="X1185" t="n">
        <v>12155</v>
      </c>
      <c r="Y1185" t="n">
        <v>0.015</v>
      </c>
      <c r="Z1185" t="n">
        <v>12</v>
      </c>
      <c r="AA1185" t="n">
        <v>16</v>
      </c>
    </row>
    <row r="1186">
      <c r="A1186" t="n">
        <v>2021</v>
      </c>
      <c r="B1186" t="n">
        <v>9</v>
      </c>
      <c r="C1186" t="inlineStr">
        <is>
          <t>Eu150</t>
        </is>
      </c>
      <c r="D1186" t="n">
        <v>271</v>
      </c>
      <c r="E1186" t="inlineStr">
        <is>
          <t>صندوق سمك 5ك بنى سويف</t>
        </is>
      </c>
      <c r="F1186" t="inlineStr">
        <is>
          <t>FM000B05000000</t>
        </is>
      </c>
      <c r="G1186" t="n">
        <v>149.73</v>
      </c>
      <c r="H1186" t="n">
        <v>172.27</v>
      </c>
      <c r="I1186" t="n">
        <v>161</v>
      </c>
      <c r="J1186" t="n">
        <v>151</v>
      </c>
      <c r="K1186" t="n">
        <v>95</v>
      </c>
      <c r="L1186" t="n">
        <v>157</v>
      </c>
      <c r="M1186" t="n">
        <v>92</v>
      </c>
      <c r="N1186" t="n">
        <v>7</v>
      </c>
      <c r="O1186" t="n">
        <v>10</v>
      </c>
      <c r="P1186" t="n">
        <v>11</v>
      </c>
      <c r="R1186" t="n">
        <v>5</v>
      </c>
      <c r="W1186" t="n">
        <v>31</v>
      </c>
      <c r="X1186" t="n">
        <v>4621</v>
      </c>
      <c r="Y1186" t="n">
        <v>0.015</v>
      </c>
      <c r="Z1186" t="n">
        <v>4</v>
      </c>
      <c r="AA1186" t="n">
        <v>16</v>
      </c>
    </row>
    <row r="1187">
      <c r="A1187" t="n">
        <v>2021</v>
      </c>
      <c r="B1187" t="n">
        <v>9</v>
      </c>
      <c r="C1187" t="inlineStr">
        <is>
          <t>Eu150</t>
        </is>
      </c>
      <c r="D1187" t="n">
        <v>253</v>
      </c>
      <c r="E1187" t="inlineStr">
        <is>
          <t>طقم سخان بلونايل ذو 3 اطقم</t>
        </is>
      </c>
      <c r="F1187" t="inlineStr">
        <is>
          <t>FMDAHI40000000</t>
        </is>
      </c>
      <c r="G1187" t="n">
        <v>188.79</v>
      </c>
      <c r="H1187" t="n">
        <v>217.21</v>
      </c>
      <c r="I1187" t="n">
        <v>202</v>
      </c>
      <c r="J1187" t="n">
        <v>121</v>
      </c>
      <c r="K1187" t="n">
        <v>89</v>
      </c>
      <c r="L1187" t="n">
        <v>116</v>
      </c>
      <c r="M1187" t="n">
        <v>93</v>
      </c>
      <c r="N1187" t="n">
        <v>11</v>
      </c>
      <c r="O1187" t="n">
        <v>17</v>
      </c>
      <c r="P1187" t="n">
        <v>20</v>
      </c>
      <c r="Q1187" t="n">
        <v>1</v>
      </c>
      <c r="R1187" t="n">
        <v>8</v>
      </c>
      <c r="W1187" t="n">
        <v>54</v>
      </c>
      <c r="X1187" t="n">
        <v>7324</v>
      </c>
      <c r="Y1187" t="n">
        <v>0.015</v>
      </c>
      <c r="Z1187" t="n">
        <v>5</v>
      </c>
      <c r="AA1187" t="n">
        <v>16</v>
      </c>
    </row>
    <row r="1188">
      <c r="A1188" t="n">
        <v>2021</v>
      </c>
      <c r="B1188" t="n">
        <v>9</v>
      </c>
      <c r="C1188" t="inlineStr">
        <is>
          <t>Eu150</t>
        </is>
      </c>
      <c r="D1188" t="n">
        <v>254</v>
      </c>
      <c r="E1188" t="inlineStr">
        <is>
          <t>طقم سخان بلونايل ذو 4 اطقم</t>
        </is>
      </c>
      <c r="F1188" t="inlineStr">
        <is>
          <t>FMDAHI40000000</t>
        </is>
      </c>
      <c r="G1188" t="n">
        <v>188.79</v>
      </c>
      <c r="H1188" t="n">
        <v>217.21</v>
      </c>
      <c r="I1188" t="n">
        <v>207.2</v>
      </c>
      <c r="J1188" t="n">
        <v>88</v>
      </c>
      <c r="K1188" t="n">
        <v>164</v>
      </c>
      <c r="L1188" t="n">
        <v>102</v>
      </c>
      <c r="M1188" t="n">
        <v>142</v>
      </c>
      <c r="N1188" t="n">
        <v>123</v>
      </c>
      <c r="O1188" t="n">
        <v>165</v>
      </c>
      <c r="P1188" t="n">
        <v>159</v>
      </c>
      <c r="Q1188" t="n">
        <v>7</v>
      </c>
      <c r="R1188" t="n">
        <v>22</v>
      </c>
      <c r="U1188" t="n">
        <v>1</v>
      </c>
      <c r="W1188" t="n">
        <v>468</v>
      </c>
      <c r="X1188" t="n">
        <v>40118</v>
      </c>
      <c r="Y1188" t="n">
        <v>0.02</v>
      </c>
      <c r="Z1188" t="n">
        <v>20</v>
      </c>
      <c r="AA1188" t="n">
        <v>16</v>
      </c>
    </row>
    <row r="1189">
      <c r="A1189" t="n">
        <v>2021</v>
      </c>
      <c r="B1189" t="n">
        <v>9</v>
      </c>
      <c r="C1189" t="inlineStr">
        <is>
          <t>Eu150</t>
        </is>
      </c>
      <c r="D1189" t="n">
        <v>225</v>
      </c>
      <c r="E1189" t="inlineStr">
        <is>
          <t>علبة صندوق سمك 20 ك فلات الجديدة</t>
        </is>
      </c>
      <c r="F1189" t="inlineStr">
        <is>
          <t>FMBOXI20FB0000</t>
        </is>
      </c>
      <c r="G1189" t="n">
        <v>345.96</v>
      </c>
      <c r="H1189" t="n">
        <v>398.04</v>
      </c>
      <c r="I1189" t="n">
        <v>390.4</v>
      </c>
      <c r="J1189" t="n">
        <v>169</v>
      </c>
      <c r="K1189" t="n">
        <v>128</v>
      </c>
      <c r="L1189" t="n">
        <v>155</v>
      </c>
      <c r="M1189" t="n">
        <v>140</v>
      </c>
      <c r="N1189" t="n">
        <v>8</v>
      </c>
      <c r="O1189" t="n">
        <v>14</v>
      </c>
      <c r="P1189" t="n">
        <v>18</v>
      </c>
      <c r="W1189" t="n">
        <v>40</v>
      </c>
      <c r="X1189" t="n">
        <v>2338</v>
      </c>
      <c r="Y1189" t="n">
        <v>0.015</v>
      </c>
      <c r="Z1189" t="n">
        <v>2</v>
      </c>
      <c r="AA1189" t="n">
        <v>18</v>
      </c>
    </row>
    <row r="1190">
      <c r="A1190" t="n">
        <v>2021</v>
      </c>
      <c r="B1190" t="n">
        <v>9</v>
      </c>
      <c r="C1190" t="inlineStr">
        <is>
          <t>Eu150</t>
        </is>
      </c>
      <c r="D1190" t="n">
        <v>219</v>
      </c>
      <c r="E1190" t="inlineStr">
        <is>
          <t>غطاء صندوق سمك 20 ك فلات الجديدة</t>
        </is>
      </c>
      <c r="F1190" t="inlineStr">
        <is>
          <t>FMBOXI20FC0000</t>
        </is>
      </c>
      <c r="G1190" t="n">
        <v>106.02</v>
      </c>
      <c r="H1190" t="n">
        <v>121.98</v>
      </c>
      <c r="I1190" t="n">
        <v>123</v>
      </c>
      <c r="J1190" t="n">
        <v>238</v>
      </c>
      <c r="K1190" t="n">
        <v>91</v>
      </c>
      <c r="L1190" t="n">
        <v>216</v>
      </c>
      <c r="M1190" t="n">
        <v>100</v>
      </c>
      <c r="N1190" t="n">
        <v>6</v>
      </c>
      <c r="O1190" t="n">
        <v>6</v>
      </c>
      <c r="P1190" t="n">
        <v>4</v>
      </c>
      <c r="W1190" t="n">
        <v>16</v>
      </c>
      <c r="X1190" t="n">
        <v>799</v>
      </c>
      <c r="Y1190" t="n">
        <v>0.015</v>
      </c>
      <c r="Z1190" t="n">
        <v>1</v>
      </c>
      <c r="AA1190" t="n">
        <v>18</v>
      </c>
    </row>
    <row r="1191">
      <c r="A1191" t="n">
        <v>2021</v>
      </c>
      <c r="B1191" t="n">
        <v>9</v>
      </c>
      <c r="C1191" t="inlineStr">
        <is>
          <t>Eu150</t>
        </is>
      </c>
      <c r="D1191" t="n">
        <v>104</v>
      </c>
      <c r="E1191" t="inlineStr">
        <is>
          <t>فوم تغليف سفلى شمال 11قدم المعدل  PDFRP0146</t>
        </is>
      </c>
      <c r="F1191" t="inlineStr">
        <is>
          <t>FMDAIIM5000000</t>
        </is>
      </c>
      <c r="G1191" t="n">
        <v>82.77</v>
      </c>
      <c r="H1191" t="n">
        <v>95.23</v>
      </c>
      <c r="I1191" t="n">
        <v>86.2</v>
      </c>
      <c r="J1191" t="n">
        <v>140</v>
      </c>
      <c r="K1191" t="n">
        <v>103</v>
      </c>
      <c r="L1191" t="n">
        <v>141</v>
      </c>
      <c r="M1191" t="n">
        <v>102</v>
      </c>
      <c r="N1191" t="n">
        <v>31</v>
      </c>
      <c r="O1191" t="n">
        <v>41</v>
      </c>
      <c r="P1191" t="n">
        <v>48</v>
      </c>
      <c r="W1191" t="n">
        <v>120</v>
      </c>
      <c r="X1191" t="n">
        <v>9912</v>
      </c>
      <c r="Y1191" t="n">
        <v>0.015</v>
      </c>
      <c r="Z1191" t="n">
        <v>6</v>
      </c>
      <c r="AA1191" t="n">
        <v>18</v>
      </c>
    </row>
    <row r="1192">
      <c r="A1192" t="n">
        <v>2021</v>
      </c>
      <c r="B1192" t="n">
        <v>9</v>
      </c>
      <c r="C1192" t="inlineStr">
        <is>
          <t>Eu150</t>
        </is>
      </c>
      <c r="D1192" t="n">
        <v>103</v>
      </c>
      <c r="E1192" t="inlineStr">
        <is>
          <t>فوم تغليف سفلى يمين 11قدم المعدل PDFRP0147</t>
        </is>
      </c>
      <c r="F1192" t="inlineStr">
        <is>
          <t>FMDAIIM6000000</t>
        </is>
      </c>
      <c r="G1192" t="n">
        <v>82.77</v>
      </c>
      <c r="H1192" t="n">
        <v>95.23</v>
      </c>
      <c r="I1192" t="n">
        <v>86.2</v>
      </c>
      <c r="J1192" t="n">
        <v>140</v>
      </c>
      <c r="K1192" t="n">
        <v>103</v>
      </c>
      <c r="L1192" t="n">
        <v>141</v>
      </c>
      <c r="M1192" t="n">
        <v>102</v>
      </c>
      <c r="N1192" t="n">
        <v>32</v>
      </c>
      <c r="O1192" t="n">
        <v>45</v>
      </c>
      <c r="P1192" t="n">
        <v>42</v>
      </c>
      <c r="Q1192" t="n">
        <v>2</v>
      </c>
      <c r="W1192" t="n">
        <v>121</v>
      </c>
      <c r="X1192" t="n">
        <v>9913</v>
      </c>
      <c r="Y1192" t="n">
        <v>0.015</v>
      </c>
      <c r="Z1192" t="n">
        <v>6</v>
      </c>
      <c r="AA1192" t="n">
        <v>18</v>
      </c>
    </row>
    <row r="1193">
      <c r="A1193" t="n">
        <v>2021</v>
      </c>
      <c r="B1193" t="n">
        <v>9</v>
      </c>
      <c r="C1193" t="inlineStr">
        <is>
          <t>Eu150</t>
        </is>
      </c>
      <c r="D1193" t="n">
        <v>102</v>
      </c>
      <c r="E1193" t="inlineStr">
        <is>
          <t>فوم تغليف علوى شمال امامى11قدم  PDFRP0144</t>
        </is>
      </c>
      <c r="F1193" t="inlineStr">
        <is>
          <t>FMDAIIM3000000</t>
        </is>
      </c>
      <c r="G1193" t="n">
        <v>18.6</v>
      </c>
      <c r="H1193" t="n">
        <v>21.4</v>
      </c>
      <c r="I1193" t="n">
        <v>21.9</v>
      </c>
      <c r="J1193" t="n">
        <v>140</v>
      </c>
      <c r="K1193" t="n">
        <v>103</v>
      </c>
      <c r="L1193" t="n">
        <v>140</v>
      </c>
      <c r="M1193" t="n">
        <v>103</v>
      </c>
      <c r="N1193" t="n">
        <v>28</v>
      </c>
      <c r="O1193" t="n">
        <v>41</v>
      </c>
      <c r="P1193" t="n">
        <v>40</v>
      </c>
      <c r="Q1193" t="n">
        <v>2</v>
      </c>
      <c r="W1193" t="n">
        <v>111</v>
      </c>
      <c r="X1193" t="n">
        <v>9903</v>
      </c>
      <c r="Y1193" t="n">
        <v>0.015</v>
      </c>
      <c r="Z1193" t="n">
        <v>6</v>
      </c>
      <c r="AA1193" t="n">
        <v>18</v>
      </c>
    </row>
    <row r="1194">
      <c r="A1194" t="n">
        <v>2021</v>
      </c>
      <c r="B1194" t="n">
        <v>9</v>
      </c>
      <c r="C1194" t="inlineStr">
        <is>
          <t>Eu150</t>
        </is>
      </c>
      <c r="D1194" t="n">
        <v>101</v>
      </c>
      <c r="E1194" t="inlineStr">
        <is>
          <t>فوم تغليف علوى شمال خلفى11قدم  PDFRP0145</t>
        </is>
      </c>
      <c r="F1194" t="inlineStr">
        <is>
          <t>FMDAIIM4000000</t>
        </is>
      </c>
      <c r="G1194" t="n">
        <v>18.6</v>
      </c>
      <c r="H1194" t="n">
        <v>21.4</v>
      </c>
      <c r="I1194" t="n">
        <v>21.9</v>
      </c>
      <c r="J1194" t="n">
        <v>140</v>
      </c>
      <c r="K1194" t="n">
        <v>103</v>
      </c>
      <c r="L1194" t="n">
        <v>140</v>
      </c>
      <c r="M1194" t="n">
        <v>103</v>
      </c>
      <c r="N1194" t="n">
        <v>28</v>
      </c>
      <c r="O1194" t="n">
        <v>41</v>
      </c>
      <c r="P1194" t="n">
        <v>40</v>
      </c>
      <c r="Q1194" t="n">
        <v>2</v>
      </c>
      <c r="W1194" t="n">
        <v>111</v>
      </c>
      <c r="X1194" t="n">
        <v>9903</v>
      </c>
      <c r="Y1194" t="n">
        <v>0.015</v>
      </c>
      <c r="Z1194" t="n">
        <v>6</v>
      </c>
      <c r="AA1194" t="n">
        <v>18</v>
      </c>
    </row>
    <row r="1195">
      <c r="A1195" t="n">
        <v>2021</v>
      </c>
      <c r="B1195" t="n">
        <v>9</v>
      </c>
      <c r="C1195" t="inlineStr">
        <is>
          <t>Eu150</t>
        </is>
      </c>
      <c r="D1195" t="n">
        <v>100</v>
      </c>
      <c r="E1195" t="inlineStr">
        <is>
          <t>فوم تغليف علوى يمين امامى11قدم  PDFRP0142</t>
        </is>
      </c>
      <c r="F1195" t="inlineStr">
        <is>
          <t>FMDAIIM1000000</t>
        </is>
      </c>
      <c r="G1195" t="n">
        <v>18.6</v>
      </c>
      <c r="H1195" t="n">
        <v>21.4</v>
      </c>
      <c r="I1195" t="n">
        <v>21.9</v>
      </c>
      <c r="J1195" t="n">
        <v>140</v>
      </c>
      <c r="K1195" t="n">
        <v>103</v>
      </c>
      <c r="L1195" t="n">
        <v>140</v>
      </c>
      <c r="M1195" t="n">
        <v>103</v>
      </c>
      <c r="N1195" t="n">
        <v>28</v>
      </c>
      <c r="O1195" t="n">
        <v>41</v>
      </c>
      <c r="P1195" t="n">
        <v>40</v>
      </c>
      <c r="Q1195" t="n">
        <v>2</v>
      </c>
      <c r="W1195" t="n">
        <v>111</v>
      </c>
      <c r="X1195" t="n">
        <v>9903</v>
      </c>
      <c r="Y1195" t="n">
        <v>0.015</v>
      </c>
      <c r="Z1195" t="n">
        <v>6</v>
      </c>
      <c r="AA1195" t="n">
        <v>18</v>
      </c>
    </row>
    <row r="1196">
      <c r="A1196" t="n">
        <v>2021</v>
      </c>
      <c r="B1196" t="n">
        <v>9</v>
      </c>
      <c r="C1196" t="inlineStr">
        <is>
          <t>Eu150</t>
        </is>
      </c>
      <c r="D1196" t="n">
        <v>99</v>
      </c>
      <c r="E1196" t="inlineStr">
        <is>
          <t>فوم تغليف علوى يمين خلفى11قدم  PDFRP0143</t>
        </is>
      </c>
      <c r="F1196" t="inlineStr">
        <is>
          <t>FMDAIIM2000000</t>
        </is>
      </c>
      <c r="G1196" t="n">
        <v>18.6</v>
      </c>
      <c r="H1196" t="n">
        <v>21.4</v>
      </c>
      <c r="I1196" t="n">
        <v>21.9</v>
      </c>
      <c r="J1196" t="n">
        <v>140</v>
      </c>
      <c r="K1196" t="n">
        <v>103</v>
      </c>
      <c r="L1196" t="n">
        <v>140</v>
      </c>
      <c r="M1196" t="n">
        <v>103</v>
      </c>
      <c r="N1196" t="n">
        <v>28</v>
      </c>
      <c r="O1196" t="n">
        <v>37</v>
      </c>
      <c r="P1196" t="n">
        <v>36</v>
      </c>
      <c r="W1196" t="n">
        <v>101</v>
      </c>
      <c r="X1196" t="n">
        <v>9893</v>
      </c>
      <c r="Y1196" t="n">
        <v>0.015</v>
      </c>
      <c r="Z1196" t="n">
        <v>6</v>
      </c>
      <c r="AA1196" t="n">
        <v>18</v>
      </c>
    </row>
    <row r="1197">
      <c r="A1197" t="n">
        <v>2021</v>
      </c>
      <c r="B1197" t="n">
        <v>9</v>
      </c>
      <c r="C1197" t="inlineStr">
        <is>
          <t>Eu150</t>
        </is>
      </c>
      <c r="D1197" t="n">
        <v>178</v>
      </c>
      <c r="E1197" t="inlineStr">
        <is>
          <t>فوم دعامه 60*90 (مجمعه)</t>
        </is>
      </c>
      <c r="F1197" t="inlineStr">
        <is>
          <t>FMDACI66090000</t>
        </is>
      </c>
      <c r="G1197" t="n">
        <v>46.5</v>
      </c>
      <c r="H1197" t="n">
        <v>53.5</v>
      </c>
      <c r="I1197" t="n">
        <v>53.3</v>
      </c>
      <c r="J1197" t="n">
        <v>60</v>
      </c>
      <c r="K1197" t="n">
        <v>120</v>
      </c>
      <c r="L1197" t="n">
        <v>61</v>
      </c>
      <c r="M1197" t="n">
        <v>118</v>
      </c>
      <c r="N1197" t="n">
        <v>31</v>
      </c>
      <c r="O1197" t="n">
        <v>36</v>
      </c>
      <c r="P1197" t="n">
        <v>59</v>
      </c>
      <c r="W1197" t="n">
        <v>126</v>
      </c>
      <c r="X1197" t="n">
        <v>4186</v>
      </c>
      <c r="Y1197" t="n">
        <v>0.015</v>
      </c>
      <c r="Z1197" t="n">
        <v>5</v>
      </c>
      <c r="AA1197" t="n">
        <v>18</v>
      </c>
    </row>
    <row r="1198">
      <c r="A1198" t="n">
        <v>2021</v>
      </c>
      <c r="B1198" t="n">
        <v>9</v>
      </c>
      <c r="C1198" t="inlineStr">
        <is>
          <t>Eu150</t>
        </is>
      </c>
      <c r="D1198" t="n">
        <v>167</v>
      </c>
      <c r="E1198" t="inlineStr">
        <is>
          <t>فوم صندوق سمك 35 ك</t>
        </is>
      </c>
      <c r="F1198" t="inlineStr">
        <is>
          <t>FMBOXI35000000</t>
        </is>
      </c>
      <c r="G1198" t="n">
        <v>825.84</v>
      </c>
      <c r="H1198" t="n">
        <v>950.16</v>
      </c>
      <c r="I1198" t="n">
        <v>938.2</v>
      </c>
      <c r="J1198" t="n">
        <v>55</v>
      </c>
      <c r="K1198" t="n">
        <v>131</v>
      </c>
      <c r="L1198" t="n">
        <v>51</v>
      </c>
      <c r="M1198" t="n">
        <v>141</v>
      </c>
      <c r="N1198" t="n">
        <v>16</v>
      </c>
      <c r="O1198" t="n">
        <v>19</v>
      </c>
      <c r="P1198" t="n">
        <v>23</v>
      </c>
      <c r="R1198" t="n">
        <v>11</v>
      </c>
      <c r="U1198" t="n">
        <v>2</v>
      </c>
      <c r="W1198" t="n">
        <v>65</v>
      </c>
      <c r="X1198" t="n">
        <v>5789</v>
      </c>
      <c r="Y1198" t="n">
        <v>0.015</v>
      </c>
      <c r="Z1198" t="n">
        <v>8</v>
      </c>
      <c r="AA1198" t="n">
        <v>18</v>
      </c>
    </row>
    <row r="1199">
      <c r="A1199" t="n">
        <v>2021</v>
      </c>
      <c r="B1199" t="n">
        <v>9</v>
      </c>
      <c r="C1199" t="inlineStr">
        <is>
          <t>Eu150</t>
        </is>
      </c>
      <c r="D1199" t="n">
        <v>155</v>
      </c>
      <c r="E1199" t="inlineStr">
        <is>
          <t>فوم طقم سخان غاز 10 لتر</t>
        </is>
      </c>
      <c r="F1199" t="inlineStr">
        <is>
          <t>FMDAHI6000000</t>
        </is>
      </c>
      <c r="G1199" t="n">
        <v>113.46</v>
      </c>
      <c r="H1199" t="n">
        <v>130.54</v>
      </c>
      <c r="I1199" t="n">
        <v>138.2</v>
      </c>
      <c r="J1199" t="n">
        <v>61</v>
      </c>
      <c r="K1199" t="n">
        <v>177</v>
      </c>
      <c r="L1199" t="n">
        <v>101</v>
      </c>
      <c r="M1199" t="n">
        <v>107</v>
      </c>
      <c r="N1199" t="n">
        <v>13</v>
      </c>
      <c r="O1199" t="n">
        <v>44</v>
      </c>
      <c r="P1199" t="n">
        <v>12</v>
      </c>
      <c r="R1199" t="n">
        <v>3</v>
      </c>
      <c r="W1199" t="n">
        <v>70</v>
      </c>
      <c r="X1199" t="n">
        <v>4030</v>
      </c>
      <c r="Y1199" t="n">
        <v>0.02</v>
      </c>
      <c r="Z1199" t="n">
        <v>4</v>
      </c>
      <c r="AA1199" t="n">
        <v>18</v>
      </c>
    </row>
    <row r="1200">
      <c r="A1200" t="n">
        <v>2021</v>
      </c>
      <c r="B1200" t="n">
        <v>9</v>
      </c>
      <c r="C1200" t="inlineStr">
        <is>
          <t>Eu150</t>
        </is>
      </c>
      <c r="D1200" t="n">
        <v>142</v>
      </c>
      <c r="E1200" t="inlineStr">
        <is>
          <t>فوم قاعده 60*60</t>
        </is>
      </c>
      <c r="F1200" t="inlineStr">
        <is>
          <t>FMDACI16060000</t>
        </is>
      </c>
      <c r="G1200" t="n">
        <v>326.43</v>
      </c>
      <c r="H1200" t="n">
        <v>375.57</v>
      </c>
      <c r="I1200" t="n">
        <v>356.5</v>
      </c>
      <c r="J1200" t="n">
        <v>68</v>
      </c>
      <c r="K1200" t="n">
        <v>212</v>
      </c>
      <c r="L1200" t="n">
        <v>99</v>
      </c>
      <c r="M1200" t="n">
        <v>147</v>
      </c>
      <c r="N1200" t="n">
        <v>7</v>
      </c>
      <c r="O1200" t="n">
        <v>10</v>
      </c>
      <c r="P1200" t="n">
        <v>10</v>
      </c>
      <c r="W1200" t="n">
        <v>27</v>
      </c>
      <c r="X1200" t="n">
        <v>1315</v>
      </c>
      <c r="Y1200" t="n">
        <v>0.02</v>
      </c>
      <c r="Z1200" t="n">
        <v>3</v>
      </c>
      <c r="AA1200" t="n">
        <v>22</v>
      </c>
    </row>
    <row r="1201">
      <c r="A1201" t="n">
        <v>2021</v>
      </c>
      <c r="B1201" t="n">
        <v>9</v>
      </c>
      <c r="C1201" t="inlineStr">
        <is>
          <t>Eu150</t>
        </is>
      </c>
      <c r="D1201" t="n">
        <v>140</v>
      </c>
      <c r="E1201" t="inlineStr">
        <is>
          <t>فوم قاعده 60*90 (مجمعه)</t>
        </is>
      </c>
      <c r="F1201" t="inlineStr">
        <is>
          <t>FMDACI16090000</t>
        </is>
      </c>
      <c r="G1201" t="n">
        <v>451.05</v>
      </c>
      <c r="H1201" t="n">
        <v>518.95</v>
      </c>
      <c r="I1201" t="n">
        <v>474.5</v>
      </c>
      <c r="J1201" t="n">
        <v>60</v>
      </c>
      <c r="K1201" t="n">
        <v>120</v>
      </c>
      <c r="L1201" t="n">
        <v>61</v>
      </c>
      <c r="M1201" t="n">
        <v>118</v>
      </c>
      <c r="N1201" t="n">
        <v>23</v>
      </c>
      <c r="O1201" t="n">
        <v>31</v>
      </c>
      <c r="P1201" t="n">
        <v>32</v>
      </c>
      <c r="W1201" t="n">
        <v>86</v>
      </c>
      <c r="X1201" t="n">
        <v>4247</v>
      </c>
      <c r="Y1201" t="n">
        <v>0.015</v>
      </c>
      <c r="Z1201" t="n">
        <v>5</v>
      </c>
      <c r="AA1201" t="n">
        <v>18</v>
      </c>
    </row>
    <row r="1202">
      <c r="A1202" t="n">
        <v>2021</v>
      </c>
      <c r="B1202" t="n">
        <v>9</v>
      </c>
      <c r="C1202" t="inlineStr">
        <is>
          <t>Eu150</t>
        </is>
      </c>
      <c r="D1202" t="n">
        <v>135</v>
      </c>
      <c r="E1202" t="inlineStr">
        <is>
          <t>فوم كشاف جراند بلاستيك</t>
        </is>
      </c>
      <c r="F1202" t="inlineStr">
        <is>
          <t>FMGREI30000000</t>
        </is>
      </c>
      <c r="G1202" t="n">
        <v>9.88125</v>
      </c>
      <c r="H1202" t="n">
        <v>11.36875</v>
      </c>
      <c r="I1202" t="n">
        <v>11.2</v>
      </c>
      <c r="J1202" t="n">
        <v>345</v>
      </c>
      <c r="K1202" t="n">
        <v>125</v>
      </c>
      <c r="L1202" t="n">
        <v>638</v>
      </c>
      <c r="M1202" t="n">
        <v>68</v>
      </c>
      <c r="N1202" t="n">
        <v>6</v>
      </c>
      <c r="O1202" t="n">
        <v>19</v>
      </c>
      <c r="P1202" t="n">
        <v>24</v>
      </c>
      <c r="W1202" t="n">
        <v>49</v>
      </c>
      <c r="X1202" t="n">
        <v>10401</v>
      </c>
      <c r="Y1202" t="n">
        <v>0.02</v>
      </c>
      <c r="Z1202" t="n">
        <v>2</v>
      </c>
      <c r="AA1202" t="n">
        <v>18</v>
      </c>
    </row>
    <row r="1203">
      <c r="A1203" t="n">
        <v>2021</v>
      </c>
      <c r="B1203" t="n">
        <v>9</v>
      </c>
      <c r="C1203" t="inlineStr">
        <is>
          <t>Eu150</t>
        </is>
      </c>
      <c r="D1203" t="n">
        <v>134</v>
      </c>
      <c r="E1203" t="inlineStr">
        <is>
          <t>فوم كشاف طوارئ جراند 1</t>
        </is>
      </c>
      <c r="F1203" t="inlineStr">
        <is>
          <t>FMGREI10000000</t>
        </is>
      </c>
      <c r="G1203" t="n">
        <v>9.300000000000001</v>
      </c>
      <c r="H1203" t="n">
        <v>10.7</v>
      </c>
      <c r="I1203" t="n">
        <v>12.7</v>
      </c>
      <c r="J1203" t="n">
        <v>429</v>
      </c>
      <c r="K1203" t="n">
        <v>101</v>
      </c>
      <c r="L1203" t="n">
        <v>431</v>
      </c>
      <c r="M1203" t="n">
        <v>101</v>
      </c>
      <c r="N1203" t="n">
        <v>32</v>
      </c>
      <c r="O1203" t="n">
        <v>26</v>
      </c>
      <c r="P1203" t="n">
        <v>28</v>
      </c>
      <c r="W1203" t="n">
        <v>86</v>
      </c>
      <c r="X1203" t="n">
        <v>10086</v>
      </c>
      <c r="Y1203" t="n">
        <v>0.02</v>
      </c>
      <c r="Z1203" t="n">
        <v>4</v>
      </c>
      <c r="AA1203" t="n">
        <v>18</v>
      </c>
    </row>
    <row r="1204">
      <c r="A1204" t="n">
        <v>2021</v>
      </c>
      <c r="B1204" t="n">
        <v>9</v>
      </c>
      <c r="C1204" t="inlineStr">
        <is>
          <t>Eu150</t>
        </is>
      </c>
      <c r="D1204" t="n">
        <v>131</v>
      </c>
      <c r="E1204" t="inlineStr">
        <is>
          <t>فوم كوش 130</t>
        </is>
      </c>
      <c r="F1204" t="inlineStr">
        <is>
          <t>FMDACI51300000</t>
        </is>
      </c>
      <c r="G1204" t="n">
        <v>9.300000000000001</v>
      </c>
      <c r="H1204" t="n">
        <v>10.7</v>
      </c>
      <c r="I1204" t="n">
        <v>9.4</v>
      </c>
      <c r="J1204" t="n">
        <v>772</v>
      </c>
      <c r="K1204" t="n">
        <v>117</v>
      </c>
      <c r="L1204" t="n">
        <v>1111</v>
      </c>
      <c r="M1204" t="n">
        <v>81</v>
      </c>
      <c r="O1204" t="n">
        <v>6</v>
      </c>
      <c r="P1204" t="n">
        <v>10</v>
      </c>
      <c r="W1204" t="n">
        <v>16</v>
      </c>
      <c r="X1204" t="n">
        <v>3616</v>
      </c>
      <c r="Y1204" t="n">
        <v>0.02</v>
      </c>
      <c r="Z1204" t="n">
        <v>1</v>
      </c>
      <c r="AA1204" t="n">
        <v>18</v>
      </c>
    </row>
    <row r="1205">
      <c r="A1205" t="n">
        <v>2021</v>
      </c>
      <c r="B1205" t="n">
        <v>9</v>
      </c>
      <c r="C1205" t="inlineStr">
        <is>
          <t>Eu150</t>
        </is>
      </c>
      <c r="D1205" t="n">
        <v>130</v>
      </c>
      <c r="E1205" t="inlineStr">
        <is>
          <t>فوم كوش 152</t>
        </is>
      </c>
      <c r="F1205" t="inlineStr">
        <is>
          <t>FMDACI51520000</t>
        </is>
      </c>
      <c r="G1205" t="n">
        <v>11.16</v>
      </c>
      <c r="H1205" t="n">
        <v>12.84</v>
      </c>
      <c r="I1205" t="n">
        <v>13.1</v>
      </c>
      <c r="J1205" t="n">
        <v>336</v>
      </c>
      <c r="K1205" t="n">
        <v>96</v>
      </c>
      <c r="L1205" t="n">
        <v>369</v>
      </c>
      <c r="M1205" t="n">
        <v>88</v>
      </c>
      <c r="N1205" t="n">
        <v>38</v>
      </c>
      <c r="O1205" t="n">
        <v>44</v>
      </c>
      <c r="P1205" t="n">
        <v>49</v>
      </c>
      <c r="W1205" t="n">
        <v>131</v>
      </c>
      <c r="X1205" t="n">
        <v>14531</v>
      </c>
      <c r="Y1205" t="n">
        <v>0.02</v>
      </c>
      <c r="Z1205" t="n">
        <v>7</v>
      </c>
      <c r="AA1205" t="n">
        <v>18</v>
      </c>
    </row>
    <row r="1206">
      <c r="A1206" t="n">
        <v>2021</v>
      </c>
      <c r="B1206" t="n">
        <v>9</v>
      </c>
      <c r="C1206" t="inlineStr">
        <is>
          <t>Eu150</t>
        </is>
      </c>
      <c r="D1206" t="n">
        <v>81</v>
      </c>
      <c r="E1206" t="inlineStr">
        <is>
          <t>قاعدة بوتجاز 90 تصدير</t>
        </is>
      </c>
      <c r="F1206" t="inlineStr">
        <is>
          <t>FMDACI49000001</t>
        </is>
      </c>
      <c r="G1206" t="n">
        <v>360.84</v>
      </c>
      <c r="H1206" t="n">
        <v>415.16</v>
      </c>
      <c r="I1206" t="n">
        <v>381.7</v>
      </c>
      <c r="J1206" t="n">
        <v>60</v>
      </c>
      <c r="K1206" t="n">
        <v>120</v>
      </c>
      <c r="L1206" t="n">
        <v>63</v>
      </c>
      <c r="M1206" t="n">
        <v>115</v>
      </c>
      <c r="N1206" t="n">
        <v>34</v>
      </c>
      <c r="O1206" t="n">
        <v>37</v>
      </c>
      <c r="P1206" t="n">
        <v>43</v>
      </c>
      <c r="Q1206" t="n">
        <v>2</v>
      </c>
      <c r="R1206" t="n">
        <v>2</v>
      </c>
      <c r="W1206" t="n">
        <v>118</v>
      </c>
      <c r="X1206" t="n">
        <v>8278</v>
      </c>
      <c r="Y1206" t="n">
        <v>0.015</v>
      </c>
      <c r="Z1206" t="n">
        <v>7</v>
      </c>
      <c r="AA1206" t="n">
        <v>22</v>
      </c>
    </row>
    <row r="1207">
      <c r="A1207" t="n">
        <v>2021</v>
      </c>
      <c r="B1207" t="n">
        <v>9</v>
      </c>
      <c r="C1207" t="inlineStr">
        <is>
          <t>Eu150</t>
        </is>
      </c>
      <c r="D1207" t="n">
        <v>92</v>
      </c>
      <c r="E1207" t="inlineStr">
        <is>
          <t>قاعده غساله فوم 4.3 سم PDAWP6058</t>
        </is>
      </c>
      <c r="F1207" t="inlineStr">
        <is>
          <t>FMDAIIW0000000</t>
        </is>
      </c>
      <c r="G1207" t="n">
        <v>335.73</v>
      </c>
      <c r="H1207" t="n">
        <v>386.27</v>
      </c>
      <c r="I1207" t="n">
        <v>390.9</v>
      </c>
      <c r="J1207" t="n">
        <v>74</v>
      </c>
      <c r="K1207" t="n">
        <v>97</v>
      </c>
      <c r="L1207" t="n">
        <v>70</v>
      </c>
      <c r="M1207" t="n">
        <v>103</v>
      </c>
      <c r="N1207" t="n">
        <v>5</v>
      </c>
      <c r="O1207" t="n">
        <v>6</v>
      </c>
      <c r="P1207" t="n">
        <v>7</v>
      </c>
      <c r="R1207" t="n">
        <v>1</v>
      </c>
      <c r="W1207" t="n">
        <v>19</v>
      </c>
      <c r="X1207" t="n">
        <v>507</v>
      </c>
      <c r="Y1207" t="n">
        <v>0.015</v>
      </c>
      <c r="Z1207" t="n">
        <v>2</v>
      </c>
      <c r="AA1207" t="n">
        <v>16</v>
      </c>
    </row>
    <row r="1208">
      <c r="A1208" t="n">
        <v>2021</v>
      </c>
      <c r="B1208" t="n">
        <v>9</v>
      </c>
      <c r="C1208" t="inlineStr">
        <is>
          <t>Eu150</t>
        </is>
      </c>
      <c r="D1208" t="n">
        <v>609</v>
      </c>
      <c r="E1208" t="inlineStr">
        <is>
          <t>قاعده فوم جديده- منلو</t>
        </is>
      </c>
      <c r="F1208" t="inlineStr">
        <is>
          <t>FMMINI10000044</t>
        </is>
      </c>
      <c r="G1208" t="n">
        <v>46.5</v>
      </c>
      <c r="H1208" t="n">
        <v>53.5</v>
      </c>
      <c r="I1208" t="n">
        <v>51.7</v>
      </c>
      <c r="J1208" t="n">
        <v>90</v>
      </c>
      <c r="K1208" t="n">
        <v>120</v>
      </c>
      <c r="L1208" t="n">
        <v>98</v>
      </c>
      <c r="M1208" t="n">
        <v>111</v>
      </c>
      <c r="N1208" t="n">
        <v>43</v>
      </c>
      <c r="O1208" t="n">
        <v>37</v>
      </c>
      <c r="P1208" t="n">
        <v>25</v>
      </c>
      <c r="Q1208" t="n">
        <v>2</v>
      </c>
      <c r="W1208" t="n">
        <v>107</v>
      </c>
      <c r="X1208" t="n">
        <v>9683</v>
      </c>
      <c r="Y1208" t="n">
        <v>0.015</v>
      </c>
      <c r="Z1208" t="n">
        <v>8</v>
      </c>
      <c r="AA1208" t="n">
        <v>16</v>
      </c>
    </row>
    <row r="1209">
      <c r="A1209" t="n">
        <v>2021</v>
      </c>
      <c r="B1209" t="n">
        <v>9</v>
      </c>
      <c r="C1209" t="inlineStr">
        <is>
          <t>Eu150</t>
        </is>
      </c>
      <c r="D1209" t="n">
        <v>607</v>
      </c>
      <c r="E1209" t="inlineStr">
        <is>
          <t>مجموعه زوايا اماميه - منلو</t>
        </is>
      </c>
      <c r="F1209" t="inlineStr">
        <is>
          <t>FMMINI20000042</t>
        </is>
      </c>
      <c r="G1209" t="n">
        <v>111.6</v>
      </c>
      <c r="H1209" t="n">
        <v>128.4</v>
      </c>
      <c r="I1209" t="n">
        <v>122.6</v>
      </c>
      <c r="J1209" t="n">
        <v>90</v>
      </c>
      <c r="K1209" t="n">
        <v>120</v>
      </c>
      <c r="L1209" t="n">
        <v>98</v>
      </c>
      <c r="M1209" t="n">
        <v>110</v>
      </c>
      <c r="N1209" t="n">
        <v>42</v>
      </c>
      <c r="O1209" t="n">
        <v>41</v>
      </c>
      <c r="P1209" t="n">
        <v>41</v>
      </c>
      <c r="Q1209" t="n">
        <v>2</v>
      </c>
      <c r="W1209" t="n">
        <v>126</v>
      </c>
      <c r="X1209" t="n">
        <v>7038</v>
      </c>
      <c r="Y1209" t="n">
        <v>0.015</v>
      </c>
      <c r="Z1209" t="n">
        <v>9</v>
      </c>
      <c r="AA1209" t="n">
        <v>16</v>
      </c>
    </row>
    <row r="1210">
      <c r="A1210" t="n">
        <v>2021</v>
      </c>
      <c r="B1210" t="n">
        <v>9</v>
      </c>
      <c r="C1210" t="inlineStr">
        <is>
          <t>Eu150</t>
        </is>
      </c>
      <c r="D1210" t="n">
        <v>608</v>
      </c>
      <c r="E1210" t="inlineStr">
        <is>
          <t>مجموعه زوايا فوم خلفيه- منلو</t>
        </is>
      </c>
      <c r="F1210" t="inlineStr">
        <is>
          <t>FMMINI30000043</t>
        </is>
      </c>
      <c r="G1210" t="n">
        <v>102.3</v>
      </c>
      <c r="H1210" t="n">
        <v>117.7</v>
      </c>
      <c r="I1210" t="n">
        <v>105.2</v>
      </c>
      <c r="J1210" t="n">
        <v>90</v>
      </c>
      <c r="K1210" t="n">
        <v>120</v>
      </c>
      <c r="L1210" t="n">
        <v>98</v>
      </c>
      <c r="M1210" t="n">
        <v>110</v>
      </c>
      <c r="N1210" t="n">
        <v>35</v>
      </c>
      <c r="O1210" t="n">
        <v>32</v>
      </c>
      <c r="P1210" t="n">
        <v>34</v>
      </c>
      <c r="Q1210" t="n">
        <v>4</v>
      </c>
      <c r="W1210" t="n">
        <v>105</v>
      </c>
      <c r="X1210" t="n">
        <v>6945</v>
      </c>
      <c r="Y1210" t="n">
        <v>0.015</v>
      </c>
      <c r="Z1210" t="n">
        <v>8</v>
      </c>
      <c r="AA1210" t="n">
        <v>16</v>
      </c>
    </row>
    <row r="1211">
      <c r="A1211" t="n">
        <v>2021</v>
      </c>
      <c r="B1211" t="n">
        <v>9</v>
      </c>
      <c r="C1211" t="inlineStr">
        <is>
          <t>Eu150</t>
        </is>
      </c>
      <c r="D1211" t="n">
        <v>557</v>
      </c>
      <c r="F1211" t="inlineStr">
        <is>
          <t>FMLGEI65UM7302</t>
        </is>
      </c>
      <c r="G1211" t="n">
        <v>171.262</v>
      </c>
      <c r="H1211" t="n">
        <v>194.922</v>
      </c>
      <c r="I1211" t="n">
        <v>196.9</v>
      </c>
      <c r="J1211" t="n">
        <v>20</v>
      </c>
      <c r="K1211" t="n">
        <v>180</v>
      </c>
      <c r="L1211" t="n">
        <v>21</v>
      </c>
      <c r="M1211" t="n">
        <v>175</v>
      </c>
      <c r="N1211" t="n">
        <v>30</v>
      </c>
      <c r="O1211" t="n">
        <v>45</v>
      </c>
      <c r="P1211" t="n">
        <v>31</v>
      </c>
      <c r="Q1211" t="n">
        <v>9</v>
      </c>
      <c r="R1211" t="n">
        <v>14</v>
      </c>
      <c r="U1211" t="n">
        <v>2</v>
      </c>
      <c r="W1211" t="n">
        <v>117</v>
      </c>
      <c r="X1211" t="n">
        <v>5229</v>
      </c>
      <c r="Y1211" t="n">
        <v>0.015</v>
      </c>
      <c r="Z1211" t="n">
        <v>0</v>
      </c>
      <c r="AA1211" t="n">
        <v>16</v>
      </c>
    </row>
    <row r="1212">
      <c r="A1212" t="n">
        <v>2021</v>
      </c>
      <c r="B1212" t="n">
        <v>9</v>
      </c>
      <c r="D1212" t="n">
        <v>49</v>
      </c>
      <c r="E1212" t="inlineStr">
        <is>
          <t xml:space="preserve"> LgWashing machine (Cover)</t>
        </is>
      </c>
      <c r="F1212" t="inlineStr">
        <is>
          <t>FMLGEI20000000</t>
        </is>
      </c>
      <c r="G1212" t="n">
        <v>95.5</v>
      </c>
      <c r="H1212" t="n">
        <v>104.5</v>
      </c>
      <c r="I1212" t="n">
        <v>104</v>
      </c>
      <c r="J1212" t="n">
        <v>101</v>
      </c>
      <c r="K1212" t="n">
        <v>107</v>
      </c>
      <c r="L1212" t="n">
        <v>76</v>
      </c>
      <c r="M1212" t="n">
        <v>95</v>
      </c>
      <c r="N1212" t="n">
        <v>5</v>
      </c>
      <c r="O1212" t="n">
        <v>14</v>
      </c>
      <c r="P1212" t="n">
        <v>5</v>
      </c>
      <c r="W1212" t="n">
        <v>24</v>
      </c>
      <c r="X1212" t="n">
        <v>444</v>
      </c>
      <c r="Y1212" t="n">
        <v>0.015</v>
      </c>
      <c r="Z1212" t="n">
        <v>1</v>
      </c>
      <c r="AA1212" t="n">
        <v>18</v>
      </c>
    </row>
    <row r="1213">
      <c r="A1213" t="n">
        <v>2021</v>
      </c>
      <c r="B1213" t="n">
        <v>9</v>
      </c>
      <c r="D1213" t="n">
        <v>10</v>
      </c>
      <c r="E1213" t="inlineStr">
        <is>
          <t>(إفتا)S1B1 1754501</t>
        </is>
      </c>
      <c r="F1213" t="inlineStr">
        <is>
          <t>FMAFTI10000000</t>
        </is>
      </c>
      <c r="G1213" t="n">
        <v>44.64</v>
      </c>
      <c r="H1213" t="n">
        <v>51.36</v>
      </c>
      <c r="I1213" t="n">
        <v>53.7</v>
      </c>
      <c r="J1213" t="n">
        <v>47</v>
      </c>
      <c r="K1213" t="n">
        <v>154</v>
      </c>
      <c r="L1213" t="n">
        <v>46</v>
      </c>
      <c r="M1213" t="n">
        <v>156</v>
      </c>
      <c r="N1213" t="n">
        <v>4</v>
      </c>
      <c r="O1213" t="n">
        <v>3</v>
      </c>
      <c r="P1213" t="n">
        <v>29</v>
      </c>
      <c r="R1213" t="n">
        <v>3</v>
      </c>
      <c r="W1213" t="n">
        <v>39</v>
      </c>
      <c r="X1213" t="n">
        <v>639</v>
      </c>
      <c r="Y1213" t="n">
        <v>0.02</v>
      </c>
      <c r="Z1213" t="n">
        <v>1</v>
      </c>
      <c r="AA1213" t="n">
        <v>18</v>
      </c>
    </row>
    <row r="1214">
      <c r="A1214" t="n">
        <v>2021</v>
      </c>
      <c r="B1214" t="n">
        <v>9</v>
      </c>
      <c r="D1214" t="n">
        <v>50</v>
      </c>
      <c r="E1214" t="inlineStr">
        <is>
          <t>LgWashing machine (Angels)</t>
        </is>
      </c>
      <c r="F1214" t="inlineStr">
        <is>
          <t>FMLGEI40000000</t>
        </is>
      </c>
      <c r="G1214" t="n">
        <v>51.57</v>
      </c>
      <c r="H1214" t="n">
        <v>56.43</v>
      </c>
      <c r="I1214" t="n">
        <v>57</v>
      </c>
      <c r="J1214" t="n">
        <v>101</v>
      </c>
      <c r="K1214" t="n">
        <v>107</v>
      </c>
      <c r="L1214" t="n">
        <v>76</v>
      </c>
      <c r="M1214" t="n">
        <v>95</v>
      </c>
      <c r="N1214" t="n">
        <v>5</v>
      </c>
      <c r="O1214" t="n">
        <v>17</v>
      </c>
      <c r="P1214" t="n">
        <v>3</v>
      </c>
      <c r="W1214" t="n">
        <v>25</v>
      </c>
      <c r="X1214" t="n">
        <v>445</v>
      </c>
      <c r="Y1214" t="n">
        <v>0.015</v>
      </c>
      <c r="Z1214" t="n">
        <v>1</v>
      </c>
      <c r="AA1214" t="n">
        <v>18</v>
      </c>
    </row>
    <row r="1215">
      <c r="A1215" t="n">
        <v>2021</v>
      </c>
      <c r="B1215" t="n">
        <v>9</v>
      </c>
      <c r="D1215" t="n">
        <v>122</v>
      </c>
      <c r="E1215" t="inlineStr">
        <is>
          <t>LgWashing Mashine Base</t>
        </is>
      </c>
      <c r="F1215" t="inlineStr">
        <is>
          <t>FMLGEI1000000</t>
        </is>
      </c>
      <c r="G1215" t="n">
        <v>267.4</v>
      </c>
      <c r="H1215" t="n">
        <v>292.6</v>
      </c>
      <c r="I1215" t="n">
        <v>270</v>
      </c>
      <c r="J1215" t="n">
        <v>63</v>
      </c>
      <c r="K1215" t="n">
        <v>115</v>
      </c>
      <c r="L1215" t="n">
        <v>65</v>
      </c>
      <c r="M1215" t="n">
        <v>111</v>
      </c>
      <c r="X1215" t="n">
        <v>2370</v>
      </c>
      <c r="Y1215" t="n">
        <v>0.015</v>
      </c>
      <c r="Z1215" t="n">
        <v>6</v>
      </c>
      <c r="AA1215" t="n">
        <v>22</v>
      </c>
    </row>
    <row r="1216">
      <c r="A1216" t="n">
        <v>2021</v>
      </c>
      <c r="B1216" t="n">
        <v>9</v>
      </c>
      <c r="D1216" t="n">
        <v>674</v>
      </c>
      <c r="E1216" t="inlineStr">
        <is>
          <t>LgWashing Mashine Base (VIVACHE)</t>
        </is>
      </c>
      <c r="F1216" t="inlineStr">
        <is>
          <t>FMLGEI10000000</t>
        </is>
      </c>
      <c r="G1216" t="n">
        <v>240.896</v>
      </c>
      <c r="H1216" t="n">
        <v>274.176</v>
      </c>
      <c r="I1216" t="n">
        <v>250.2</v>
      </c>
      <c r="J1216" t="n">
        <v>40</v>
      </c>
      <c r="K1216" t="n">
        <v>180</v>
      </c>
      <c r="L1216" t="n">
        <v>68</v>
      </c>
      <c r="M1216" t="n">
        <v>106</v>
      </c>
      <c r="N1216" t="n">
        <v>2</v>
      </c>
      <c r="O1216" t="n">
        <v>3</v>
      </c>
      <c r="P1216" t="n">
        <v>5</v>
      </c>
      <c r="W1216" t="n">
        <v>10</v>
      </c>
      <c r="X1216" t="n">
        <v>970</v>
      </c>
      <c r="Y1216" t="n">
        <v>0.015</v>
      </c>
      <c r="Z1216" t="n">
        <v>5</v>
      </c>
      <c r="AA1216" t="n">
        <v>22</v>
      </c>
    </row>
    <row r="1217">
      <c r="A1217" t="n">
        <v>2021</v>
      </c>
      <c r="B1217" t="n">
        <v>9</v>
      </c>
      <c r="D1217" t="n">
        <v>704</v>
      </c>
      <c r="E1217" t="inlineStr">
        <is>
          <t>Packaging Pad (Bottom) Assembly12k</t>
        </is>
      </c>
      <c r="F1217" t="inlineStr">
        <is>
          <t>FMMDII10012000</t>
        </is>
      </c>
      <c r="G1217" t="n">
        <v>360.02</v>
      </c>
      <c r="H1217" t="n">
        <v>405.98</v>
      </c>
      <c r="I1217" t="n">
        <v>892</v>
      </c>
      <c r="J1217" t="n">
        <v>18</v>
      </c>
      <c r="K1217" t="n">
        <v>200</v>
      </c>
      <c r="L1217" t="n">
        <v>25</v>
      </c>
      <c r="M1217" t="n">
        <v>145</v>
      </c>
      <c r="X1217" t="n">
        <v>100</v>
      </c>
      <c r="Y1217" t="n">
        <v>0.015</v>
      </c>
      <c r="Z1217" t="n">
        <v>2</v>
      </c>
      <c r="AA1217" t="n">
        <v>22.5</v>
      </c>
    </row>
    <row r="1218">
      <c r="A1218" t="n">
        <v>2021</v>
      </c>
      <c r="B1218" t="n">
        <v>9</v>
      </c>
      <c r="D1218" t="n">
        <v>694</v>
      </c>
      <c r="E1218" t="inlineStr">
        <is>
          <t>Packaging Pad (Bottom) Assembly9k</t>
        </is>
      </c>
      <c r="F1218" t="inlineStr">
        <is>
          <t>FMMDII10080000</t>
        </is>
      </c>
      <c r="G1218" t="n">
        <v>426.76</v>
      </c>
      <c r="H1218" t="n">
        <v>481.24</v>
      </c>
      <c r="I1218" t="n">
        <v>429.4</v>
      </c>
      <c r="J1218" t="n">
        <v>18</v>
      </c>
      <c r="K1218" t="n">
        <v>200</v>
      </c>
      <c r="L1218" t="n">
        <v>27</v>
      </c>
      <c r="M1218" t="n">
        <v>132</v>
      </c>
      <c r="N1218" t="n">
        <v>1</v>
      </c>
      <c r="O1218" t="n">
        <v>1</v>
      </c>
      <c r="W1218" t="n">
        <v>2</v>
      </c>
      <c r="X1218" t="n">
        <v>467</v>
      </c>
      <c r="Y1218" t="n">
        <v>0.015</v>
      </c>
      <c r="Z1218" t="n">
        <v>3</v>
      </c>
      <c r="AA1218" t="n">
        <v>25</v>
      </c>
    </row>
    <row r="1219">
      <c r="A1219" t="n">
        <v>2021</v>
      </c>
      <c r="B1219" t="n">
        <v>9</v>
      </c>
      <c r="D1219" t="n">
        <v>706</v>
      </c>
      <c r="E1219" t="inlineStr">
        <is>
          <t>Packaging Pad (Middle)12k</t>
        </is>
      </c>
      <c r="F1219" t="inlineStr">
        <is>
          <t>FMMDII80012000</t>
        </is>
      </c>
      <c r="G1219" t="n">
        <v>160.74</v>
      </c>
      <c r="H1219" t="n">
        <v>181.26</v>
      </c>
      <c r="I1219" t="n">
        <v>187</v>
      </c>
      <c r="J1219" t="n">
        <v>18</v>
      </c>
      <c r="K1219" t="n">
        <v>200</v>
      </c>
      <c r="L1219" t="n">
        <v>25</v>
      </c>
      <c r="M1219" t="n">
        <v>145</v>
      </c>
      <c r="X1219" t="n">
        <v>100</v>
      </c>
      <c r="Y1219" t="n">
        <v>0.015</v>
      </c>
      <c r="Z1219" t="n">
        <v>2</v>
      </c>
      <c r="AA1219" t="n">
        <v>22.5</v>
      </c>
    </row>
    <row r="1220">
      <c r="A1220" t="n">
        <v>2021</v>
      </c>
      <c r="B1220" t="n">
        <v>9</v>
      </c>
      <c r="D1220" t="n">
        <v>696</v>
      </c>
      <c r="E1220" t="inlineStr">
        <is>
          <t>Packaging Pad (Middle)9k</t>
        </is>
      </c>
      <c r="F1220" t="inlineStr">
        <is>
          <t>FMMDII80080000</t>
        </is>
      </c>
      <c r="G1220" t="n">
        <v>183.3</v>
      </c>
      <c r="H1220" t="n">
        <v>206.7</v>
      </c>
      <c r="I1220" t="n">
        <v>205.3</v>
      </c>
      <c r="J1220" t="n">
        <v>18</v>
      </c>
      <c r="K1220" t="n">
        <v>200</v>
      </c>
      <c r="L1220" t="n">
        <v>27</v>
      </c>
      <c r="M1220" t="n">
        <v>132</v>
      </c>
      <c r="O1220" t="n">
        <v>2</v>
      </c>
      <c r="W1220" t="n">
        <v>2</v>
      </c>
      <c r="X1220" t="n">
        <v>467</v>
      </c>
      <c r="Y1220" t="n">
        <v>0.015</v>
      </c>
      <c r="Z1220" t="n">
        <v>3</v>
      </c>
      <c r="AA1220" t="n">
        <v>25</v>
      </c>
    </row>
    <row r="1221">
      <c r="A1221" t="n">
        <v>2021</v>
      </c>
      <c r="B1221" t="n">
        <v>9</v>
      </c>
      <c r="D1221" t="n">
        <v>705</v>
      </c>
      <c r="E1221" t="inlineStr">
        <is>
          <t>Packaging Pad (up)12k</t>
        </is>
      </c>
      <c r="F1221" t="inlineStr">
        <is>
          <t>FMMDII70012000</t>
        </is>
      </c>
      <c r="G1221" t="n">
        <v>256.62</v>
      </c>
      <c r="H1221" t="n">
        <v>289.38</v>
      </c>
      <c r="I1221" t="n">
        <v>546.5</v>
      </c>
      <c r="J1221" t="n">
        <v>18</v>
      </c>
      <c r="K1221" t="n">
        <v>200</v>
      </c>
      <c r="L1221" t="n">
        <v>25</v>
      </c>
      <c r="M1221" t="n">
        <v>145</v>
      </c>
      <c r="X1221" t="n">
        <v>100</v>
      </c>
      <c r="Y1221" t="n">
        <v>0.015</v>
      </c>
      <c r="Z1221" t="n">
        <v>2</v>
      </c>
      <c r="AA1221" t="n">
        <v>22.5</v>
      </c>
    </row>
    <row r="1222">
      <c r="A1222" t="n">
        <v>2021</v>
      </c>
      <c r="B1222" t="n">
        <v>9</v>
      </c>
      <c r="D1222" t="n">
        <v>695</v>
      </c>
      <c r="E1222" t="inlineStr">
        <is>
          <t>Packaging Pad (up)9k</t>
        </is>
      </c>
      <c r="F1222" t="inlineStr">
        <is>
          <t>FMMDII70080000</t>
        </is>
      </c>
      <c r="G1222" t="n">
        <v>248.16</v>
      </c>
      <c r="H1222" t="n">
        <v>279.84</v>
      </c>
      <c r="I1222" t="n">
        <v>268.1</v>
      </c>
      <c r="J1222" t="n">
        <v>18</v>
      </c>
      <c r="K1222" t="n">
        <v>200</v>
      </c>
      <c r="L1222" t="n">
        <v>27</v>
      </c>
      <c r="M1222" t="n">
        <v>132</v>
      </c>
      <c r="O1222" t="n">
        <v>1</v>
      </c>
      <c r="P1222" t="n">
        <v>3</v>
      </c>
      <c r="W1222" t="n">
        <v>4</v>
      </c>
      <c r="X1222" t="n">
        <v>469</v>
      </c>
      <c r="Y1222" t="n">
        <v>0.015</v>
      </c>
      <c r="Z1222" t="n">
        <v>3</v>
      </c>
      <c r="AA1222" t="n">
        <v>25</v>
      </c>
    </row>
    <row r="1223">
      <c r="A1223" t="n">
        <v>2021</v>
      </c>
      <c r="B1223" t="n">
        <v>9</v>
      </c>
      <c r="D1223" t="n">
        <v>707</v>
      </c>
      <c r="E1223" t="inlineStr">
        <is>
          <t>Packging Pad (Side)12k</t>
        </is>
      </c>
      <c r="F1223" t="inlineStr">
        <is>
          <t>FMMDII2F001200</t>
        </is>
      </c>
      <c r="G1223" t="n">
        <v>173.9</v>
      </c>
      <c r="H1223" t="n">
        <v>196.1</v>
      </c>
      <c r="I1223" t="n">
        <v>253</v>
      </c>
      <c r="J1223" t="n">
        <v>18</v>
      </c>
      <c r="K1223" t="n">
        <v>200</v>
      </c>
      <c r="L1223" t="n">
        <v>25</v>
      </c>
      <c r="M1223" t="n">
        <v>145</v>
      </c>
      <c r="X1223" t="n">
        <v>100</v>
      </c>
      <c r="Y1223" t="n">
        <v>0.015</v>
      </c>
      <c r="Z1223" t="n">
        <v>2</v>
      </c>
      <c r="AA1223" t="n">
        <v>22.5</v>
      </c>
    </row>
    <row r="1224">
      <c r="A1224" t="n">
        <v>2021</v>
      </c>
      <c r="B1224" t="n">
        <v>9</v>
      </c>
      <c r="D1224" t="n">
        <v>697</v>
      </c>
      <c r="E1224" t="inlineStr">
        <is>
          <t>Packging Pad (Side)9k</t>
        </is>
      </c>
      <c r="F1224" t="inlineStr">
        <is>
          <t>FMMDII2F008000</t>
        </is>
      </c>
      <c r="G1224" t="n">
        <v>94.94</v>
      </c>
      <c r="H1224" t="n">
        <v>107.06</v>
      </c>
      <c r="I1224" t="n">
        <v>101.5</v>
      </c>
      <c r="J1224" t="n">
        <v>18</v>
      </c>
      <c r="K1224" t="n">
        <v>200</v>
      </c>
      <c r="L1224" t="n">
        <v>27</v>
      </c>
      <c r="M1224" t="n">
        <v>132</v>
      </c>
      <c r="O1224" t="n">
        <v>2</v>
      </c>
      <c r="P1224" t="n">
        <v>3</v>
      </c>
      <c r="W1224" t="n">
        <v>4</v>
      </c>
      <c r="X1224" t="n">
        <v>469</v>
      </c>
      <c r="Y1224" t="n">
        <v>0.015</v>
      </c>
      <c r="Z1224" t="n">
        <v>3</v>
      </c>
      <c r="AA1224" t="n">
        <v>25</v>
      </c>
    </row>
    <row r="1225">
      <c r="A1225" t="n">
        <v>2021</v>
      </c>
      <c r="B1225" t="n">
        <v>9</v>
      </c>
      <c r="D1225" t="n">
        <v>658</v>
      </c>
      <c r="E1225" t="inlineStr">
        <is>
          <t>PDFRP2122 كفر 70 شمال</t>
        </is>
      </c>
      <c r="F1225" t="inlineStr">
        <is>
          <t>FMCFII7LRP2122</t>
        </is>
      </c>
      <c r="G1225" t="n">
        <v>83.7</v>
      </c>
      <c r="H1225" t="n">
        <v>96.3</v>
      </c>
      <c r="I1225" t="n">
        <v>99.59999999999999</v>
      </c>
      <c r="J1225" t="n">
        <v>60</v>
      </c>
      <c r="K1225" t="n">
        <v>180</v>
      </c>
      <c r="L1225" t="n">
        <v>68</v>
      </c>
      <c r="M1225" t="n">
        <v>163</v>
      </c>
      <c r="N1225" t="n">
        <v>15</v>
      </c>
      <c r="O1225" t="n">
        <v>23</v>
      </c>
      <c r="P1225" t="n">
        <v>30</v>
      </c>
      <c r="W1225" t="n">
        <v>68</v>
      </c>
      <c r="X1225" t="n">
        <v>2738</v>
      </c>
      <c r="Y1225" t="n">
        <v>0.02</v>
      </c>
      <c r="Z1225" t="n">
        <v>5</v>
      </c>
      <c r="AA1225" t="n">
        <v>20</v>
      </c>
    </row>
    <row r="1226">
      <c r="A1226" t="n">
        <v>2021</v>
      </c>
      <c r="B1226" t="n">
        <v>9</v>
      </c>
      <c r="D1226" t="n">
        <v>656</v>
      </c>
      <c r="E1226" t="inlineStr">
        <is>
          <t>PDFRP2123 قاعده 70 شمال</t>
        </is>
      </c>
      <c r="F1226" t="inlineStr">
        <is>
          <t>FMCFII1LRP2123</t>
        </is>
      </c>
      <c r="G1226" t="n">
        <v>137.64</v>
      </c>
      <c r="H1226" t="n">
        <v>158.36</v>
      </c>
      <c r="I1226" t="n">
        <v>140</v>
      </c>
      <c r="J1226" t="n">
        <v>60</v>
      </c>
      <c r="K1226" t="n">
        <v>180</v>
      </c>
      <c r="L1226" t="n">
        <v>68</v>
      </c>
      <c r="M1226" t="n">
        <v>163</v>
      </c>
      <c r="N1226" t="n">
        <v>26</v>
      </c>
      <c r="O1226" t="n">
        <v>19</v>
      </c>
      <c r="P1226" t="n">
        <v>23</v>
      </c>
      <c r="W1226" t="n">
        <v>68</v>
      </c>
      <c r="X1226" t="n">
        <v>2728</v>
      </c>
      <c r="Y1226" t="n">
        <v>0.02</v>
      </c>
      <c r="Z1226" t="n">
        <v>5</v>
      </c>
      <c r="AA1226" t="n">
        <v>20</v>
      </c>
    </row>
    <row r="1227">
      <c r="A1227" t="n">
        <v>2021</v>
      </c>
      <c r="B1227" t="n">
        <v>9</v>
      </c>
      <c r="D1227" t="n">
        <v>657</v>
      </c>
      <c r="E1227" t="inlineStr">
        <is>
          <t>PDFRP2124 كفر 70 يمين</t>
        </is>
      </c>
      <c r="F1227" t="inlineStr">
        <is>
          <t>FMCFII7RRP2124</t>
        </is>
      </c>
      <c r="G1227" t="n">
        <v>83.7</v>
      </c>
      <c r="H1227" t="n">
        <v>96.3</v>
      </c>
      <c r="I1227" t="n">
        <v>97.5</v>
      </c>
      <c r="J1227" t="n">
        <v>60</v>
      </c>
      <c r="K1227" t="n">
        <v>180</v>
      </c>
      <c r="L1227" t="n">
        <v>68</v>
      </c>
      <c r="M1227" t="n">
        <v>163</v>
      </c>
      <c r="N1227" t="n">
        <v>15</v>
      </c>
      <c r="O1227" t="n">
        <v>23</v>
      </c>
      <c r="P1227" t="n">
        <v>30</v>
      </c>
      <c r="W1227" t="n">
        <v>68</v>
      </c>
      <c r="X1227" t="n">
        <v>2738</v>
      </c>
      <c r="Y1227" t="n">
        <v>0.02</v>
      </c>
      <c r="Z1227" t="n">
        <v>5</v>
      </c>
      <c r="AA1227" t="n">
        <v>20</v>
      </c>
    </row>
    <row r="1228">
      <c r="A1228" t="n">
        <v>2021</v>
      </c>
      <c r="B1228" t="n">
        <v>9</v>
      </c>
      <c r="D1228" t="n">
        <v>655</v>
      </c>
      <c r="E1228" t="inlineStr">
        <is>
          <t>PDFRP2125 قاعده 70 يمين</t>
        </is>
      </c>
      <c r="F1228" t="inlineStr">
        <is>
          <t>FMCFII1RRP2125</t>
        </is>
      </c>
      <c r="G1228" t="n">
        <v>137.64</v>
      </c>
      <c r="H1228" t="n">
        <v>158.36</v>
      </c>
      <c r="I1228" t="n">
        <v>140</v>
      </c>
      <c r="J1228" t="n">
        <v>60</v>
      </c>
      <c r="K1228" t="n">
        <v>180</v>
      </c>
      <c r="L1228" t="n">
        <v>68</v>
      </c>
      <c r="M1228" t="n">
        <v>163</v>
      </c>
      <c r="N1228" t="n">
        <v>24</v>
      </c>
      <c r="O1228" t="n">
        <v>20</v>
      </c>
      <c r="P1228" t="n">
        <v>23</v>
      </c>
      <c r="W1228" t="n">
        <v>67</v>
      </c>
      <c r="X1228" t="n">
        <v>2727</v>
      </c>
      <c r="Y1228" t="n">
        <v>0.02</v>
      </c>
      <c r="Z1228" t="n">
        <v>5</v>
      </c>
      <c r="AA1228" t="n">
        <v>20</v>
      </c>
    </row>
    <row r="1229">
      <c r="A1229" t="n">
        <v>2021</v>
      </c>
      <c r="B1229" t="n">
        <v>9</v>
      </c>
      <c r="D1229" t="n">
        <v>625</v>
      </c>
      <c r="E1229" t="inlineStr">
        <is>
          <t>جزء وسط غساله 10 كيلو فوق اتوماتيك 16338000004075</t>
        </is>
      </c>
      <c r="F1229" t="inlineStr">
        <is>
          <t>FMCFII61004075</t>
        </is>
      </c>
      <c r="G1229" t="n">
        <v>129.01</v>
      </c>
      <c r="H1229" t="n">
        <v>150.99</v>
      </c>
      <c r="I1229" t="n">
        <v>137.8</v>
      </c>
      <c r="J1229" t="n">
        <v>18</v>
      </c>
      <c r="K1229" t="n">
        <v>200</v>
      </c>
      <c r="L1229" t="n">
        <v>27</v>
      </c>
      <c r="M1229" t="n">
        <v>136</v>
      </c>
      <c r="N1229" t="n">
        <v>17</v>
      </c>
      <c r="O1229" t="n">
        <v>18</v>
      </c>
      <c r="P1229" t="n">
        <v>24</v>
      </c>
      <c r="W1229" t="n">
        <v>59</v>
      </c>
      <c r="X1229" t="n">
        <v>2834</v>
      </c>
      <c r="Y1229" t="n">
        <v>0.015</v>
      </c>
      <c r="Z1229" t="n">
        <v>8</v>
      </c>
      <c r="AA1229" t="n">
        <v>25</v>
      </c>
    </row>
    <row r="1230">
      <c r="A1230" t="n">
        <v>2021</v>
      </c>
      <c r="B1230" t="n">
        <v>9</v>
      </c>
      <c r="D1230" t="n">
        <v>629</v>
      </c>
      <c r="E1230" t="inlineStr">
        <is>
          <t>جزء وسط غساله 12 كيلو فوق اتوماتيك 16338000004078</t>
        </is>
      </c>
      <c r="F1230" t="inlineStr">
        <is>
          <t>FMCFII61204078</t>
        </is>
      </c>
      <c r="G1230" t="n">
        <v>203.983</v>
      </c>
      <c r="H1230" t="n">
        <v>238.017</v>
      </c>
      <c r="I1230" t="n">
        <v>220.3</v>
      </c>
      <c r="J1230" t="n">
        <v>18</v>
      </c>
      <c r="K1230" t="n">
        <v>200</v>
      </c>
      <c r="L1230" t="n">
        <v>26</v>
      </c>
      <c r="M1230" t="n">
        <v>141</v>
      </c>
      <c r="N1230" t="n">
        <v>12</v>
      </c>
      <c r="O1230" t="n">
        <v>25</v>
      </c>
      <c r="P1230" t="n">
        <v>18</v>
      </c>
      <c r="R1230" t="n">
        <v>5</v>
      </c>
      <c r="W1230" t="n">
        <v>60</v>
      </c>
      <c r="X1230" t="n">
        <v>2940</v>
      </c>
      <c r="Y1230" t="n">
        <v>0.015</v>
      </c>
      <c r="Z1230" t="n">
        <v>9</v>
      </c>
      <c r="AA1230" t="n">
        <v>25</v>
      </c>
    </row>
    <row r="1231">
      <c r="A1231" t="n">
        <v>2021</v>
      </c>
      <c r="B1231" t="n">
        <v>9</v>
      </c>
      <c r="D1231" t="n">
        <v>445</v>
      </c>
      <c r="E1231" t="inlineStr">
        <is>
          <t>زانوسى العبد 303</t>
        </is>
      </c>
      <c r="F1231" t="inlineStr">
        <is>
          <t>FMABDI30300000</t>
        </is>
      </c>
      <c r="G1231" t="n">
        <v>25.2</v>
      </c>
      <c r="H1231" t="n">
        <v>30.8</v>
      </c>
      <c r="I1231" t="n">
        <v>29.2</v>
      </c>
      <c r="J1231" t="n">
        <v>60</v>
      </c>
      <c r="K1231" t="n">
        <v>180</v>
      </c>
      <c r="L1231" t="n">
        <v>93</v>
      </c>
      <c r="M1231" t="n">
        <v>116</v>
      </c>
      <c r="N1231" t="n">
        <v>15</v>
      </c>
      <c r="O1231" t="n">
        <v>23</v>
      </c>
      <c r="P1231" t="n">
        <v>16</v>
      </c>
      <c r="W1231" t="n">
        <v>54</v>
      </c>
      <c r="X1231" t="n">
        <v>4054</v>
      </c>
      <c r="Y1231" t="n">
        <v>0.015</v>
      </c>
      <c r="Z1231" t="n">
        <v>4</v>
      </c>
      <c r="AA1231" t="n">
        <v>29</v>
      </c>
    </row>
    <row r="1232">
      <c r="A1232" t="n">
        <v>2021</v>
      </c>
      <c r="B1232" t="n">
        <v>9</v>
      </c>
      <c r="D1232" t="n">
        <v>446</v>
      </c>
      <c r="E1232" t="inlineStr">
        <is>
          <t>زانوسى العبد 304</t>
        </is>
      </c>
      <c r="F1232" t="inlineStr">
        <is>
          <t>FMABDI30400000</t>
        </is>
      </c>
      <c r="G1232" t="n">
        <v>150.3</v>
      </c>
      <c r="H1232" t="n">
        <v>183.7</v>
      </c>
      <c r="I1232" t="n">
        <v>168.2</v>
      </c>
      <c r="J1232" t="n">
        <v>60</v>
      </c>
      <c r="K1232" t="n">
        <v>180</v>
      </c>
      <c r="L1232" t="n">
        <v>93</v>
      </c>
      <c r="M1232" t="n">
        <v>116</v>
      </c>
      <c r="N1232" t="n">
        <v>23</v>
      </c>
      <c r="O1232" t="n">
        <v>27</v>
      </c>
      <c r="P1232" t="n">
        <v>12</v>
      </c>
      <c r="Q1232" t="n">
        <v>1</v>
      </c>
      <c r="W1232" t="n">
        <v>63</v>
      </c>
      <c r="X1232" t="n">
        <v>4383</v>
      </c>
      <c r="Y1232" t="n">
        <v>0.015</v>
      </c>
      <c r="Z1232" t="n">
        <v>4</v>
      </c>
      <c r="AA1232" t="n">
        <v>29</v>
      </c>
    </row>
    <row r="1233">
      <c r="A1233" t="n">
        <v>2021</v>
      </c>
      <c r="B1233" t="n">
        <v>9</v>
      </c>
      <c r="D1233" t="n">
        <v>439</v>
      </c>
      <c r="E1233" t="inlineStr">
        <is>
          <t>زانوسى العبد 305</t>
        </is>
      </c>
      <c r="F1233" t="inlineStr">
        <is>
          <t>FMABDI30500000</t>
        </is>
      </c>
      <c r="G1233" t="n">
        <v>308.7</v>
      </c>
      <c r="H1233" t="n">
        <v>377.3</v>
      </c>
      <c r="I1233" t="n">
        <v>343.2</v>
      </c>
      <c r="J1233" t="n">
        <v>45</v>
      </c>
      <c r="K1233" t="n">
        <v>320</v>
      </c>
      <c r="L1233" t="n">
        <v>64</v>
      </c>
      <c r="M1233" t="n">
        <v>229</v>
      </c>
      <c r="N1233" t="n">
        <v>16</v>
      </c>
      <c r="O1233" t="n">
        <v>22</v>
      </c>
      <c r="P1233" t="n">
        <v>60</v>
      </c>
      <c r="Q1233" t="n">
        <v>2</v>
      </c>
      <c r="R1233" t="n">
        <v>2</v>
      </c>
      <c r="W1233" t="n">
        <v>102</v>
      </c>
      <c r="X1233" t="n">
        <v>4422</v>
      </c>
      <c r="Y1233" t="n">
        <v>0.015</v>
      </c>
      <c r="Z1233" t="n">
        <v>6</v>
      </c>
      <c r="AA1233" t="n">
        <v>29</v>
      </c>
    </row>
    <row r="1234">
      <c r="A1234" t="n">
        <v>2021</v>
      </c>
      <c r="B1234" t="n">
        <v>9</v>
      </c>
      <c r="D1234" t="n">
        <v>447</v>
      </c>
      <c r="E1234" t="inlineStr">
        <is>
          <t>زانوسي العبد 308</t>
        </is>
      </c>
      <c r="F1234" t="inlineStr">
        <is>
          <t>FMABDI30800000</t>
        </is>
      </c>
      <c r="G1234" t="n">
        <v>159.3</v>
      </c>
      <c r="H1234" t="n">
        <v>194.7</v>
      </c>
      <c r="I1234" t="n">
        <v>175.4</v>
      </c>
      <c r="J1234" t="n">
        <v>60</v>
      </c>
      <c r="K1234" t="n">
        <v>180</v>
      </c>
      <c r="L1234" t="n">
        <v>93</v>
      </c>
      <c r="M1234" t="n">
        <v>116</v>
      </c>
      <c r="N1234" t="n">
        <v>20</v>
      </c>
      <c r="O1234" t="n">
        <v>27</v>
      </c>
      <c r="P1234" t="n">
        <v>22</v>
      </c>
      <c r="W1234" t="n">
        <v>69</v>
      </c>
      <c r="X1234" t="n">
        <v>4389</v>
      </c>
      <c r="Y1234" t="n">
        <v>0.015</v>
      </c>
      <c r="Z1234" t="n">
        <v>4</v>
      </c>
      <c r="AA1234" t="n">
        <v>29</v>
      </c>
    </row>
    <row r="1235">
      <c r="A1235" t="n">
        <v>2021</v>
      </c>
      <c r="B1235" t="n">
        <v>9</v>
      </c>
      <c r="D1235" t="n">
        <v>448</v>
      </c>
      <c r="E1235" t="inlineStr">
        <is>
          <t>زانوسي العبد 314</t>
        </is>
      </c>
      <c r="F1235" t="inlineStr">
        <is>
          <t>FMABDI31400000</t>
        </is>
      </c>
      <c r="G1235" t="n">
        <v>20.7</v>
      </c>
      <c r="H1235" t="n">
        <v>25.3</v>
      </c>
      <c r="I1235" t="n">
        <v>23.7</v>
      </c>
      <c r="J1235" t="n">
        <v>60</v>
      </c>
      <c r="K1235" t="n">
        <v>180</v>
      </c>
      <c r="L1235" t="n">
        <v>93</v>
      </c>
      <c r="M1235" t="n">
        <v>117</v>
      </c>
      <c r="N1235" t="n">
        <v>28</v>
      </c>
      <c r="O1235" t="n">
        <v>22</v>
      </c>
      <c r="P1235" t="n">
        <v>21</v>
      </c>
      <c r="W1235" t="n">
        <v>71</v>
      </c>
      <c r="X1235" t="n">
        <v>4391</v>
      </c>
      <c r="Y1235" t="n">
        <v>0.015</v>
      </c>
      <c r="Z1235" t="n">
        <v>4</v>
      </c>
      <c r="AA1235" t="n">
        <v>29</v>
      </c>
    </row>
    <row r="1236">
      <c r="A1236" t="n">
        <v>2021</v>
      </c>
      <c r="B1236" t="n">
        <v>9</v>
      </c>
      <c r="D1236" t="n">
        <v>690</v>
      </c>
      <c r="E1236" t="inlineStr">
        <is>
          <t>زوايا اماميه كيلوباترا</t>
        </is>
      </c>
      <c r="F1236" t="inlineStr">
        <is>
          <t>FMDAII2FCP0000</t>
        </is>
      </c>
      <c r="G1236" t="n">
        <v>153</v>
      </c>
      <c r="H1236" t="n">
        <v>187</v>
      </c>
      <c r="I1236" t="n">
        <v>156</v>
      </c>
      <c r="J1236" t="n">
        <v>120</v>
      </c>
      <c r="K1236" t="n">
        <v>120</v>
      </c>
      <c r="L1236" t="n">
        <v>127</v>
      </c>
      <c r="M1236" t="n">
        <v>115</v>
      </c>
      <c r="N1236" t="n">
        <v>10</v>
      </c>
      <c r="O1236" t="n">
        <v>9</v>
      </c>
      <c r="P1236" t="n">
        <v>9</v>
      </c>
      <c r="Q1236" t="n">
        <v>1</v>
      </c>
      <c r="W1236" t="n">
        <v>26</v>
      </c>
      <c r="X1236" t="n">
        <v>7408</v>
      </c>
      <c r="Y1236" t="n">
        <v>0.015</v>
      </c>
      <c r="Z1236" t="n">
        <v>4</v>
      </c>
      <c r="AA1236" t="n">
        <v>26</v>
      </c>
    </row>
    <row r="1237">
      <c r="A1237" t="n">
        <v>2021</v>
      </c>
      <c r="B1237" t="n">
        <v>9</v>
      </c>
      <c r="D1237" t="n">
        <v>691</v>
      </c>
      <c r="E1237" t="inlineStr">
        <is>
          <t>زوايا خلفيه كيلوباترا</t>
        </is>
      </c>
      <c r="F1237" t="inlineStr">
        <is>
          <t>FMDAII2RCP0000</t>
        </is>
      </c>
      <c r="G1237" t="n">
        <v>174.6</v>
      </c>
      <c r="H1237" t="n">
        <v>213.4</v>
      </c>
      <c r="I1237" t="n">
        <v>185.2</v>
      </c>
      <c r="J1237" t="n">
        <v>120</v>
      </c>
      <c r="K1237" t="n">
        <v>120</v>
      </c>
      <c r="L1237" t="n">
        <v>127</v>
      </c>
      <c r="M1237" t="n">
        <v>115</v>
      </c>
      <c r="N1237" t="n">
        <v>7</v>
      </c>
      <c r="O1237" t="n">
        <v>8</v>
      </c>
      <c r="P1237" t="n">
        <v>6</v>
      </c>
      <c r="Q1237" t="n">
        <v>1</v>
      </c>
      <c r="W1237" t="n">
        <v>20</v>
      </c>
      <c r="X1237" t="n">
        <v>6952</v>
      </c>
      <c r="Y1237" t="n">
        <v>0.015</v>
      </c>
      <c r="Z1237" t="n">
        <v>4</v>
      </c>
      <c r="AA1237" t="n">
        <v>26</v>
      </c>
    </row>
    <row r="1238">
      <c r="A1238" t="n">
        <v>2021</v>
      </c>
      <c r="B1238" t="n">
        <v>9</v>
      </c>
      <c r="D1238" t="n">
        <v>626</v>
      </c>
      <c r="E1238" t="inlineStr">
        <is>
          <t>زوايا غساله 10 كيلو فوق اتوماتيك 16338000004073</t>
        </is>
      </c>
      <c r="F1238" t="inlineStr">
        <is>
          <t>FMCFII21004073</t>
        </is>
      </c>
      <c r="G1238" t="n">
        <v>254.058</v>
      </c>
      <c r="H1238" t="n">
        <v>297.942</v>
      </c>
      <c r="I1238" t="n">
        <v>277.7</v>
      </c>
      <c r="J1238" t="n">
        <v>18</v>
      </c>
      <c r="K1238" t="n">
        <v>200</v>
      </c>
      <c r="L1238" t="n">
        <v>26</v>
      </c>
      <c r="M1238" t="n">
        <v>137</v>
      </c>
      <c r="N1238" t="n">
        <v>35</v>
      </c>
      <c r="O1238" t="n">
        <v>41</v>
      </c>
      <c r="P1238" t="n">
        <v>39</v>
      </c>
      <c r="W1238" t="n">
        <v>115</v>
      </c>
      <c r="X1238" t="n">
        <v>3355</v>
      </c>
      <c r="Y1238" t="n">
        <v>0.015</v>
      </c>
      <c r="Z1238" t="n">
        <v>8</v>
      </c>
      <c r="AA1238" t="n">
        <v>25</v>
      </c>
    </row>
    <row r="1239">
      <c r="A1239" t="n">
        <v>2021</v>
      </c>
      <c r="B1239" t="n">
        <v>9</v>
      </c>
      <c r="D1239" t="n">
        <v>630</v>
      </c>
      <c r="E1239" t="inlineStr">
        <is>
          <t>زوايا غساله 12 كيلو فوق اتوماتيك 16338000004069</t>
        </is>
      </c>
      <c r="F1239" t="inlineStr">
        <is>
          <t>FMCFII21204069</t>
        </is>
      </c>
      <c r="G1239" t="n">
        <v>197.843</v>
      </c>
      <c r="H1239" t="n">
        <v>230.157</v>
      </c>
      <c r="I1239" t="n">
        <v>213.3</v>
      </c>
      <c r="J1239" t="n">
        <v>18</v>
      </c>
      <c r="K1239" t="n">
        <v>200</v>
      </c>
      <c r="L1239" t="n">
        <v>26</v>
      </c>
      <c r="M1239" t="n">
        <v>141</v>
      </c>
      <c r="N1239" t="n">
        <v>25</v>
      </c>
      <c r="O1239" t="n">
        <v>35</v>
      </c>
      <c r="P1239" t="n">
        <v>43</v>
      </c>
      <c r="R1239" t="n">
        <v>2</v>
      </c>
      <c r="W1239" t="n">
        <v>105</v>
      </c>
      <c r="X1239" t="n">
        <v>4215</v>
      </c>
      <c r="Y1239" t="n">
        <v>0.015</v>
      </c>
      <c r="Z1239" t="n">
        <v>9</v>
      </c>
      <c r="AA1239" t="n">
        <v>25</v>
      </c>
    </row>
    <row r="1240">
      <c r="A1240" t="n">
        <v>2021</v>
      </c>
      <c r="B1240" t="n">
        <v>9</v>
      </c>
      <c r="D1240" t="n">
        <v>299</v>
      </c>
      <c r="E1240" t="inlineStr">
        <is>
          <t>سخان غاز 6لتر</t>
        </is>
      </c>
      <c r="F1240" t="inlineStr">
        <is>
          <t>FMDAHI5L000000</t>
        </is>
      </c>
      <c r="G1240" t="n">
        <v>106.95</v>
      </c>
      <c r="H1240" t="n">
        <v>123.05</v>
      </c>
      <c r="I1240" t="n">
        <v>106.7</v>
      </c>
      <c r="J1240" t="n">
        <v>70</v>
      </c>
      <c r="K1240" t="n">
        <v>154</v>
      </c>
      <c r="L1240" t="n">
        <v>100</v>
      </c>
      <c r="M1240" t="n">
        <v>110</v>
      </c>
      <c r="N1240" t="n">
        <v>27</v>
      </c>
      <c r="O1240" t="n">
        <v>23</v>
      </c>
      <c r="P1240" t="n">
        <v>22</v>
      </c>
      <c r="Q1240" t="n">
        <v>2</v>
      </c>
      <c r="R1240" t="n">
        <v>1</v>
      </c>
      <c r="W1240" t="n">
        <v>74</v>
      </c>
      <c r="X1240" t="n">
        <v>5330</v>
      </c>
      <c r="Y1240" t="n">
        <v>0.02</v>
      </c>
      <c r="Z1240" t="n">
        <v>7</v>
      </c>
    </row>
    <row r="1241">
      <c r="A1241" t="n">
        <v>2021</v>
      </c>
      <c r="B1241" t="n">
        <v>9</v>
      </c>
      <c r="D1241" t="n">
        <v>281</v>
      </c>
      <c r="E1241" t="inlineStr">
        <is>
          <t>صندوق 10 ك فلات ك 18 بدون بادج</t>
        </is>
      </c>
      <c r="F1241" t="inlineStr">
        <is>
          <t>FM000B10180000</t>
        </is>
      </c>
      <c r="G1241" t="n">
        <v>265.05</v>
      </c>
      <c r="H1241" t="n">
        <v>304.95</v>
      </c>
      <c r="I1241" t="n">
        <v>318.6</v>
      </c>
      <c r="J1241" t="n">
        <v>120</v>
      </c>
      <c r="K1241" t="n">
        <v>120</v>
      </c>
      <c r="L1241" t="n">
        <v>121</v>
      </c>
      <c r="M1241" t="n">
        <v>120</v>
      </c>
      <c r="N1241" t="n">
        <v>7</v>
      </c>
      <c r="O1241" t="n">
        <v>8</v>
      </c>
      <c r="P1241" t="n">
        <v>8</v>
      </c>
      <c r="W1241" t="n">
        <v>23</v>
      </c>
      <c r="X1241" t="n">
        <v>3643</v>
      </c>
      <c r="Y1241" t="n">
        <v>0.015</v>
      </c>
      <c r="Z1241" t="n">
        <v>2</v>
      </c>
      <c r="AA1241" t="n">
        <v>18</v>
      </c>
    </row>
    <row r="1242">
      <c r="A1242" t="n">
        <v>2021</v>
      </c>
      <c r="B1242" t="n">
        <v>9</v>
      </c>
      <c r="D1242" t="n">
        <v>168</v>
      </c>
      <c r="E1242" t="inlineStr">
        <is>
          <t>صندوق سمك 25 ك</t>
        </is>
      </c>
      <c r="F1242" t="inlineStr">
        <is>
          <t>FMBOXI25000000</t>
        </is>
      </c>
      <c r="G1242" t="n">
        <v>575.67</v>
      </c>
      <c r="H1242" t="n">
        <v>662.33</v>
      </c>
      <c r="I1242" t="n">
        <v>615.5</v>
      </c>
      <c r="J1242" t="n">
        <v>90</v>
      </c>
      <c r="K1242" t="n">
        <v>116</v>
      </c>
      <c r="L1242" t="n">
        <v>85</v>
      </c>
      <c r="M1242" t="n">
        <v>127</v>
      </c>
      <c r="N1242" t="n">
        <v>6</v>
      </c>
      <c r="O1242" t="n">
        <v>4</v>
      </c>
      <c r="P1242" t="n">
        <v>3</v>
      </c>
      <c r="W1242" t="n">
        <v>13</v>
      </c>
      <c r="X1242" t="n">
        <v>733</v>
      </c>
      <c r="Y1242" t="n">
        <v>0.015</v>
      </c>
      <c r="Z1242" t="n">
        <v>1</v>
      </c>
      <c r="AA1242" t="n">
        <v>18</v>
      </c>
    </row>
    <row r="1243">
      <c r="A1243" t="n">
        <v>2021</v>
      </c>
      <c r="B1243" t="n">
        <v>9</v>
      </c>
      <c r="D1243" t="n">
        <v>647</v>
      </c>
      <c r="E1243" t="inlineStr">
        <is>
          <t>فوم جانب حمايه شمال</t>
        </is>
      </c>
      <c r="F1243" t="inlineStr">
        <is>
          <t>FMDACI40000000</t>
        </is>
      </c>
      <c r="G1243" t="n">
        <v>197.16</v>
      </c>
      <c r="H1243" t="n">
        <v>226.84</v>
      </c>
      <c r="I1243" t="n">
        <v>218.5</v>
      </c>
      <c r="J1243" t="n">
        <v>37</v>
      </c>
      <c r="K1243" t="n">
        <v>195</v>
      </c>
      <c r="L1243" t="n">
        <v>54</v>
      </c>
      <c r="M1243" t="n">
        <v>135</v>
      </c>
      <c r="N1243" t="n">
        <v>28</v>
      </c>
      <c r="O1243" t="n">
        <v>36</v>
      </c>
      <c r="P1243" t="n">
        <v>43</v>
      </c>
      <c r="R1243" t="n">
        <v>7</v>
      </c>
      <c r="W1243" t="n">
        <v>114</v>
      </c>
      <c r="X1243" t="n">
        <v>6634</v>
      </c>
      <c r="Y1243" t="n">
        <v>0.02</v>
      </c>
      <c r="Z1243" t="n">
        <v>12</v>
      </c>
    </row>
    <row r="1244">
      <c r="A1244" t="n">
        <v>2021</v>
      </c>
      <c r="B1244" t="n">
        <v>9</v>
      </c>
      <c r="D1244" t="n">
        <v>646</v>
      </c>
      <c r="E1244" t="inlineStr">
        <is>
          <t>فوم جانب حمايه يمين</t>
        </is>
      </c>
      <c r="F1244" t="inlineStr">
        <is>
          <t>FMDACI30000000</t>
        </is>
      </c>
      <c r="G1244" t="n">
        <v>197.16</v>
      </c>
      <c r="H1244" t="n">
        <v>226.84</v>
      </c>
      <c r="I1244" t="n">
        <v>217.2</v>
      </c>
      <c r="J1244" t="n">
        <v>37</v>
      </c>
      <c r="K1244" t="n">
        <v>195</v>
      </c>
      <c r="L1244" t="n">
        <v>54</v>
      </c>
      <c r="M1244" t="n">
        <v>135</v>
      </c>
      <c r="N1244" t="n">
        <v>31</v>
      </c>
      <c r="O1244" t="n">
        <v>43</v>
      </c>
      <c r="P1244" t="n">
        <v>32</v>
      </c>
      <c r="R1244" t="n">
        <v>8</v>
      </c>
      <c r="W1244" t="n">
        <v>114</v>
      </c>
      <c r="X1244" t="n">
        <v>6634</v>
      </c>
      <c r="Y1244" t="n">
        <v>0.02</v>
      </c>
      <c r="Z1244" t="n">
        <v>12</v>
      </c>
    </row>
    <row r="1245">
      <c r="A1245" t="n">
        <v>2021</v>
      </c>
      <c r="B1245" t="n">
        <v>9</v>
      </c>
      <c r="D1245" t="n">
        <v>180</v>
      </c>
      <c r="E1245" t="inlineStr">
        <is>
          <t>فوم دعامه 60*60</t>
        </is>
      </c>
      <c r="F1245" t="inlineStr">
        <is>
          <t>FMDACI66060000</t>
        </is>
      </c>
      <c r="G1245" t="n">
        <v>29.76</v>
      </c>
      <c r="H1245" t="n">
        <v>34.24</v>
      </c>
      <c r="I1245" t="n">
        <v>33.6</v>
      </c>
      <c r="J1245" t="n">
        <v>168</v>
      </c>
      <c r="K1245" t="n">
        <v>171</v>
      </c>
      <c r="L1245" t="n">
        <v>210</v>
      </c>
      <c r="M1245" t="n">
        <v>138</v>
      </c>
      <c r="N1245" t="n">
        <v>35</v>
      </c>
      <c r="O1245" t="n">
        <v>50</v>
      </c>
      <c r="P1245" t="n">
        <v>87</v>
      </c>
      <c r="W1245" t="n">
        <v>172</v>
      </c>
      <c r="X1245" t="n">
        <v>7972</v>
      </c>
      <c r="Y1245" t="n">
        <v>0.02</v>
      </c>
      <c r="Z1245" t="n">
        <v>3</v>
      </c>
      <c r="AA1245" t="n">
        <v>22</v>
      </c>
    </row>
    <row r="1246">
      <c r="A1246" t="n">
        <v>2021</v>
      </c>
      <c r="B1246" t="n">
        <v>9</v>
      </c>
      <c r="D1246" t="n">
        <v>25</v>
      </c>
      <c r="E1246" t="inlineStr">
        <is>
          <t>فوم زوايا فيكتوريا اماميه PDAWP6024</t>
        </is>
      </c>
      <c r="F1246" t="inlineStr">
        <is>
          <t>FMDAIIF3000000</t>
        </is>
      </c>
      <c r="G1246" t="n">
        <v>150.66</v>
      </c>
      <c r="H1246" t="n">
        <v>173.34</v>
      </c>
      <c r="I1246" t="n">
        <v>161.3</v>
      </c>
      <c r="J1246" t="n">
        <v>145</v>
      </c>
      <c r="K1246" t="n">
        <v>99</v>
      </c>
      <c r="L1246" t="n">
        <v>132</v>
      </c>
      <c r="M1246" t="n">
        <v>109</v>
      </c>
      <c r="N1246" t="n">
        <v>3</v>
      </c>
      <c r="O1246" t="n">
        <v>2</v>
      </c>
      <c r="P1246" t="n">
        <v>1</v>
      </c>
      <c r="W1246" t="n">
        <v>6</v>
      </c>
      <c r="X1246" t="n">
        <v>1110</v>
      </c>
      <c r="Y1246" t="n">
        <v>0.015</v>
      </c>
      <c r="Z1246" t="n">
        <v>1</v>
      </c>
      <c r="AA1246" t="n">
        <v>24</v>
      </c>
    </row>
    <row r="1247">
      <c r="A1247" t="n">
        <v>2021</v>
      </c>
      <c r="B1247" t="n">
        <v>9</v>
      </c>
      <c r="D1247" t="n">
        <v>24</v>
      </c>
      <c r="E1247" t="inlineStr">
        <is>
          <t>فوم زوايا فيكتوريا خلفيه PDAWP6025</t>
        </is>
      </c>
      <c r="F1247" t="inlineStr">
        <is>
          <t>FMDAIIF4000000</t>
        </is>
      </c>
      <c r="G1247" t="n">
        <v>154.38</v>
      </c>
      <c r="H1247" t="n">
        <v>177.62</v>
      </c>
      <c r="I1247" t="n">
        <v>167.8</v>
      </c>
      <c r="J1247" t="n">
        <v>145</v>
      </c>
      <c r="K1247" t="n">
        <v>99</v>
      </c>
      <c r="L1247" t="n">
        <v>132</v>
      </c>
      <c r="M1247" t="n">
        <v>109</v>
      </c>
      <c r="N1247" t="n">
        <v>4</v>
      </c>
      <c r="O1247" t="n">
        <v>2</v>
      </c>
      <c r="P1247" t="n">
        <v>2</v>
      </c>
      <c r="W1247" t="n">
        <v>8</v>
      </c>
      <c r="X1247" t="n">
        <v>680</v>
      </c>
      <c r="Y1247" t="n">
        <v>0.015</v>
      </c>
      <c r="Z1247" t="n">
        <v>1</v>
      </c>
      <c r="AA1247" t="n">
        <v>24</v>
      </c>
    </row>
    <row r="1248">
      <c r="A1248" t="n">
        <v>2021</v>
      </c>
      <c r="B1248" t="n">
        <v>9</v>
      </c>
      <c r="D1248" t="n">
        <v>167</v>
      </c>
      <c r="E1248" t="inlineStr">
        <is>
          <t>فوم صندوق سمك 35 ك</t>
        </is>
      </c>
      <c r="F1248" t="inlineStr">
        <is>
          <t>FMBOXI35000000</t>
        </is>
      </c>
      <c r="G1248" t="n">
        <v>825.84</v>
      </c>
      <c r="H1248" t="n">
        <v>950.16</v>
      </c>
      <c r="I1248" t="n">
        <v>893.5</v>
      </c>
      <c r="J1248" t="n">
        <v>55</v>
      </c>
      <c r="K1248" t="n">
        <v>131</v>
      </c>
      <c r="L1248" t="n">
        <v>45</v>
      </c>
      <c r="M1248" t="n">
        <v>162</v>
      </c>
      <c r="N1248" t="n">
        <v>3</v>
      </c>
      <c r="O1248" t="n">
        <v>2</v>
      </c>
      <c r="P1248" t="n">
        <v>4</v>
      </c>
      <c r="W1248" t="n">
        <v>9</v>
      </c>
      <c r="X1248" t="n">
        <v>1061</v>
      </c>
      <c r="Y1248" t="n">
        <v>0.015</v>
      </c>
      <c r="Z1248" t="n">
        <v>3</v>
      </c>
      <c r="AA1248" t="n">
        <v>18</v>
      </c>
    </row>
    <row r="1249">
      <c r="A1249" t="n">
        <v>2021</v>
      </c>
      <c r="B1249" t="n">
        <v>9</v>
      </c>
      <c r="D1249" t="n">
        <v>142</v>
      </c>
      <c r="E1249" t="inlineStr">
        <is>
          <t>فوم قاعده 60*60</t>
        </is>
      </c>
      <c r="F1249" t="inlineStr">
        <is>
          <t>FMDACI16060000</t>
        </is>
      </c>
      <c r="G1249" t="n">
        <v>326.43</v>
      </c>
      <c r="H1249" t="n">
        <v>375.57</v>
      </c>
      <c r="I1249" t="n">
        <v>341.3</v>
      </c>
      <c r="J1249" t="n">
        <v>68</v>
      </c>
      <c r="K1249" t="n">
        <v>212</v>
      </c>
      <c r="L1249" t="n">
        <v>84</v>
      </c>
      <c r="M1249" t="n">
        <v>175</v>
      </c>
      <c r="N1249" t="n">
        <v>3</v>
      </c>
      <c r="O1249" t="n">
        <v>2</v>
      </c>
      <c r="P1249" t="n">
        <v>1</v>
      </c>
      <c r="W1249" t="n">
        <v>6</v>
      </c>
      <c r="X1249" t="n">
        <v>888</v>
      </c>
      <c r="Y1249" t="n">
        <v>0.02</v>
      </c>
      <c r="Z1249" t="n">
        <v>2</v>
      </c>
      <c r="AA1249" t="n">
        <v>22</v>
      </c>
    </row>
    <row r="1250">
      <c r="A1250" t="n">
        <v>2021</v>
      </c>
      <c r="B1250" t="n">
        <v>9</v>
      </c>
      <c r="D1250" t="n">
        <v>131</v>
      </c>
      <c r="E1250" t="inlineStr">
        <is>
          <t>فوم كوش 130</t>
        </is>
      </c>
      <c r="F1250" t="inlineStr">
        <is>
          <t>FMDACI51300000</t>
        </is>
      </c>
      <c r="G1250" t="n">
        <v>9.300000000000001</v>
      </c>
      <c r="H1250" t="n">
        <v>10.7</v>
      </c>
      <c r="I1250" t="n">
        <v>8.9</v>
      </c>
      <c r="J1250" t="n">
        <v>772</v>
      </c>
      <c r="K1250" t="n">
        <v>117</v>
      </c>
      <c r="L1250" t="n">
        <v>1146</v>
      </c>
      <c r="M1250" t="n">
        <v>79</v>
      </c>
      <c r="N1250" t="n">
        <v>6</v>
      </c>
      <c r="O1250" t="n">
        <v>4</v>
      </c>
      <c r="P1250" t="n">
        <v>18</v>
      </c>
      <c r="Q1250" t="n">
        <v>4</v>
      </c>
      <c r="W1250" t="n">
        <v>32</v>
      </c>
      <c r="X1250" t="n">
        <v>12432</v>
      </c>
      <c r="Y1250" t="n">
        <v>0.02</v>
      </c>
      <c r="Z1250" t="n">
        <v>1</v>
      </c>
      <c r="AA1250" t="n">
        <v>18</v>
      </c>
    </row>
    <row r="1251">
      <c r="A1251" t="n">
        <v>2021</v>
      </c>
      <c r="B1251" t="n">
        <v>9</v>
      </c>
      <c r="D1251" t="n">
        <v>130</v>
      </c>
      <c r="E1251" t="inlineStr">
        <is>
          <t>فوم كوش 152</t>
        </is>
      </c>
      <c r="F1251" t="inlineStr">
        <is>
          <t>FMDACI51520000</t>
        </is>
      </c>
      <c r="G1251" t="n">
        <v>11.16</v>
      </c>
      <c r="H1251" t="n">
        <v>12.84</v>
      </c>
      <c r="I1251" t="n">
        <v>14.1</v>
      </c>
      <c r="J1251" t="n">
        <v>336</v>
      </c>
      <c r="K1251" t="n">
        <v>96</v>
      </c>
      <c r="L1251" t="n">
        <v>340</v>
      </c>
      <c r="M1251" t="n">
        <v>96</v>
      </c>
      <c r="N1251" t="n">
        <v>15</v>
      </c>
      <c r="O1251" t="n">
        <v>19</v>
      </c>
      <c r="P1251" t="n">
        <v>22</v>
      </c>
      <c r="R1251" t="n">
        <v>2</v>
      </c>
      <c r="W1251" t="n">
        <v>58</v>
      </c>
      <c r="X1251" t="n">
        <v>8858</v>
      </c>
      <c r="Y1251" t="n">
        <v>0.02</v>
      </c>
      <c r="Z1251" t="n">
        <v>2</v>
      </c>
      <c r="AA1251" t="n">
        <v>18</v>
      </c>
    </row>
    <row r="1252">
      <c r="A1252" t="n">
        <v>2021</v>
      </c>
      <c r="B1252" t="n">
        <v>9</v>
      </c>
      <c r="D1252" t="n">
        <v>81</v>
      </c>
      <c r="E1252" t="inlineStr">
        <is>
          <t>قاعدة بوتجاز 90 تصدير</t>
        </is>
      </c>
      <c r="F1252" t="inlineStr">
        <is>
          <t>FMDACI49000001</t>
        </is>
      </c>
      <c r="G1252" t="n">
        <v>360.84</v>
      </c>
      <c r="H1252" t="n">
        <v>415.16</v>
      </c>
      <c r="I1252" t="n">
        <v>402.5</v>
      </c>
      <c r="J1252" t="n">
        <v>60</v>
      </c>
      <c r="K1252" t="n">
        <v>120</v>
      </c>
      <c r="L1252" t="n">
        <v>62</v>
      </c>
      <c r="M1252" t="n">
        <v>117</v>
      </c>
      <c r="N1252" t="n">
        <v>17</v>
      </c>
      <c r="O1252" t="n">
        <v>25</v>
      </c>
      <c r="P1252" t="n">
        <v>31</v>
      </c>
      <c r="R1252" t="n">
        <v>2</v>
      </c>
      <c r="W1252" t="n">
        <v>75</v>
      </c>
      <c r="X1252" t="n">
        <v>3185</v>
      </c>
      <c r="Y1252" t="n">
        <v>0.015</v>
      </c>
      <c r="Z1252" t="n">
        <v>5</v>
      </c>
      <c r="AA1252" t="n">
        <v>22</v>
      </c>
    </row>
    <row r="1253">
      <c r="A1253" t="n">
        <v>2021</v>
      </c>
      <c r="B1253" t="n">
        <v>9</v>
      </c>
      <c r="D1253" t="n">
        <v>688</v>
      </c>
      <c r="E1253" t="inlineStr">
        <is>
          <t>قاعدة غسالة كيلوباترا</t>
        </is>
      </c>
      <c r="F1253" t="inlineStr">
        <is>
          <t>FMDAII10CP0000</t>
        </is>
      </c>
      <c r="G1253" t="n">
        <v>180</v>
      </c>
      <c r="H1253" t="n">
        <v>220</v>
      </c>
      <c r="I1253" t="n">
        <v>222.1</v>
      </c>
      <c r="J1253" t="n">
        <v>60</v>
      </c>
      <c r="K1253" t="n">
        <v>120</v>
      </c>
      <c r="L1253" t="n">
        <v>66</v>
      </c>
      <c r="M1253" t="n">
        <v>110</v>
      </c>
      <c r="N1253" t="n">
        <v>16</v>
      </c>
      <c r="O1253" t="n">
        <v>11</v>
      </c>
      <c r="P1253" t="n">
        <v>12</v>
      </c>
      <c r="W1253" t="n">
        <v>39</v>
      </c>
      <c r="X1253" t="n">
        <v>5505</v>
      </c>
      <c r="Y1253" t="n">
        <v>0.015</v>
      </c>
      <c r="Z1253" t="n">
        <v>6</v>
      </c>
      <c r="AA1253" t="n">
        <v>20</v>
      </c>
    </row>
    <row r="1254">
      <c r="A1254" t="n">
        <v>2021</v>
      </c>
      <c r="B1254" t="n">
        <v>9</v>
      </c>
      <c r="D1254" t="n">
        <v>623</v>
      </c>
      <c r="E1254" t="inlineStr">
        <is>
          <t>قاعدة غساله 10 كيلو فوق اتوماتيك p0000001388248</t>
        </is>
      </c>
      <c r="F1254" t="inlineStr">
        <is>
          <t>FMCFII11088248</t>
        </is>
      </c>
      <c r="G1254" t="n">
        <v>551.0201</v>
      </c>
      <c r="H1254" t="n">
        <v>646.9799</v>
      </c>
      <c r="I1254" t="n">
        <v>600.1</v>
      </c>
      <c r="J1254" t="n">
        <v>18</v>
      </c>
      <c r="K1254" t="n">
        <v>200</v>
      </c>
      <c r="L1254" t="n">
        <v>27</v>
      </c>
      <c r="M1254" t="n">
        <v>136</v>
      </c>
      <c r="N1254" t="n">
        <v>16</v>
      </c>
      <c r="O1254" t="n">
        <v>22</v>
      </c>
      <c r="P1254" t="n">
        <v>20</v>
      </c>
      <c r="W1254" t="n">
        <v>58</v>
      </c>
      <c r="X1254" t="n">
        <v>2833</v>
      </c>
      <c r="Y1254" t="n">
        <v>0.015</v>
      </c>
      <c r="Z1254" t="n">
        <v>8</v>
      </c>
      <c r="AA1254" t="n">
        <v>25</v>
      </c>
    </row>
    <row r="1255">
      <c r="A1255" t="n">
        <v>2021</v>
      </c>
      <c r="B1255" t="n">
        <v>9</v>
      </c>
      <c r="D1255" t="n">
        <v>627</v>
      </c>
      <c r="E1255" t="inlineStr">
        <is>
          <t>قاعدة غساله 12 كيلو فوق اتوماتيك p73001989040</t>
        </is>
      </c>
      <c r="F1255" t="inlineStr">
        <is>
          <t>FMCFII11289040</t>
        </is>
      </c>
      <c r="G1255" t="n">
        <v>384.97815</v>
      </c>
      <c r="H1255" t="n">
        <v>452.02185</v>
      </c>
      <c r="I1255" t="n">
        <v>393.2</v>
      </c>
      <c r="J1255" t="n">
        <v>18</v>
      </c>
      <c r="K1255" t="n">
        <v>200</v>
      </c>
      <c r="L1255" t="n">
        <v>26</v>
      </c>
      <c r="M1255" t="n">
        <v>141</v>
      </c>
      <c r="N1255" t="n">
        <v>11</v>
      </c>
      <c r="O1255" t="n">
        <v>16</v>
      </c>
      <c r="P1255" t="n">
        <v>18</v>
      </c>
      <c r="R1255" t="n">
        <v>4</v>
      </c>
      <c r="W1255" t="n">
        <v>49</v>
      </c>
      <c r="X1255" t="n">
        <v>2929</v>
      </c>
      <c r="Y1255" t="n">
        <v>0.015</v>
      </c>
      <c r="Z1255" t="n">
        <v>9</v>
      </c>
      <c r="AA1255" t="n">
        <v>25</v>
      </c>
    </row>
    <row r="1256">
      <c r="A1256" t="n">
        <v>2021</v>
      </c>
      <c r="B1256" t="n">
        <v>9</v>
      </c>
      <c r="D1256" t="n">
        <v>624</v>
      </c>
      <c r="E1256" t="inlineStr">
        <is>
          <t>كفر غساله 10 كيلو فوق اتوماتيك 16338000004067</t>
        </is>
      </c>
      <c r="F1256" t="inlineStr">
        <is>
          <t>FMCFII71004067</t>
        </is>
      </c>
      <c r="G1256" t="n">
        <v>344.0426</v>
      </c>
      <c r="H1256" t="n">
        <v>403.9574</v>
      </c>
      <c r="I1256" t="n">
        <v>368.8</v>
      </c>
      <c r="J1256" t="n">
        <v>18</v>
      </c>
      <c r="K1256" t="n">
        <v>200</v>
      </c>
      <c r="L1256" t="n">
        <v>27</v>
      </c>
      <c r="M1256" t="n">
        <v>136</v>
      </c>
      <c r="N1256" t="n">
        <v>19</v>
      </c>
      <c r="O1256" t="n">
        <v>20</v>
      </c>
      <c r="P1256" t="n">
        <v>24</v>
      </c>
      <c r="W1256" t="n">
        <v>63</v>
      </c>
      <c r="X1256" t="n">
        <v>2838</v>
      </c>
      <c r="Y1256" t="n">
        <v>0.015</v>
      </c>
      <c r="Z1256" t="n">
        <v>8</v>
      </c>
      <c r="AA1256" t="n">
        <v>25</v>
      </c>
    </row>
    <row r="1257">
      <c r="A1257" t="n">
        <v>2021</v>
      </c>
      <c r="B1257" t="n">
        <v>9</v>
      </c>
      <c r="D1257" t="n">
        <v>628</v>
      </c>
      <c r="E1257" t="inlineStr">
        <is>
          <t>كفر غساله 12 كيلو فوق اتوماتيك 16338000004068</t>
        </is>
      </c>
      <c r="F1257" t="inlineStr">
        <is>
          <t>FMCFII71204068</t>
        </is>
      </c>
      <c r="G1257" t="n">
        <v>303.996</v>
      </c>
      <c r="H1257" t="n">
        <v>356.004</v>
      </c>
      <c r="I1257" t="n">
        <v>354.4</v>
      </c>
      <c r="J1257" t="n">
        <v>18</v>
      </c>
      <c r="K1257" t="n">
        <v>200</v>
      </c>
      <c r="L1257" t="n">
        <v>26</v>
      </c>
      <c r="M1257" t="n">
        <v>141</v>
      </c>
      <c r="N1257" t="n">
        <v>15</v>
      </c>
      <c r="O1257" t="n">
        <v>15</v>
      </c>
      <c r="P1257" t="n">
        <v>12</v>
      </c>
      <c r="R1257" t="n">
        <v>4</v>
      </c>
      <c r="U1257" t="n">
        <v>2</v>
      </c>
      <c r="W1257" t="n">
        <v>48</v>
      </c>
      <c r="X1257" t="n">
        <v>2928</v>
      </c>
      <c r="Y1257" t="n">
        <v>0.015</v>
      </c>
      <c r="Z1257" t="n">
        <v>9</v>
      </c>
      <c r="AA1257" t="n">
        <v>25</v>
      </c>
    </row>
    <row r="1258">
      <c r="A1258" t="n">
        <v>2021</v>
      </c>
      <c r="B1258" t="n">
        <v>9</v>
      </c>
      <c r="D1258" t="n">
        <v>689</v>
      </c>
      <c r="E1258" t="inlineStr">
        <is>
          <t>لوحه غساله كيلوباترا</t>
        </is>
      </c>
      <c r="F1258" t="inlineStr">
        <is>
          <t>FMDAII70CP0000</t>
        </is>
      </c>
      <c r="G1258" t="n">
        <v>67.5</v>
      </c>
      <c r="H1258" t="n">
        <v>82.5</v>
      </c>
      <c r="I1258" t="n">
        <v>87.7</v>
      </c>
      <c r="J1258" t="n">
        <v>60</v>
      </c>
      <c r="K1258" t="n">
        <v>120</v>
      </c>
      <c r="L1258" t="n">
        <v>66</v>
      </c>
      <c r="M1258" t="n">
        <v>110</v>
      </c>
      <c r="N1258" t="n">
        <v>9</v>
      </c>
      <c r="O1258" t="n">
        <v>12</v>
      </c>
      <c r="P1258" t="n">
        <v>16</v>
      </c>
      <c r="W1258" t="n">
        <v>35</v>
      </c>
      <c r="X1258" t="n">
        <v>5489</v>
      </c>
      <c r="Y1258" t="n">
        <v>0.015</v>
      </c>
      <c r="Z1258" t="n">
        <v>6</v>
      </c>
      <c r="AA1258" t="n">
        <v>20</v>
      </c>
    </row>
    <row r="1259">
      <c r="A1259" t="n">
        <v>2021</v>
      </c>
      <c r="B1259" t="n">
        <v>10</v>
      </c>
      <c r="C1259" t="inlineStr">
        <is>
          <t>303xj</t>
        </is>
      </c>
      <c r="D1259" t="n">
        <v>49</v>
      </c>
      <c r="E1259" t="inlineStr">
        <is>
          <t xml:space="preserve"> LgWashing machine (Cover)</t>
        </is>
      </c>
      <c r="F1259" t="inlineStr">
        <is>
          <t>FMLGEI20000000</t>
        </is>
      </c>
      <c r="G1259" t="n">
        <v>95.5</v>
      </c>
      <c r="H1259" t="n">
        <v>104.5</v>
      </c>
      <c r="I1259" t="n">
        <v>104.1</v>
      </c>
      <c r="J1259" t="n">
        <v>101</v>
      </c>
      <c r="K1259" t="n">
        <v>107</v>
      </c>
      <c r="L1259" t="n">
        <v>67</v>
      </c>
      <c r="M1259" t="n">
        <v>107</v>
      </c>
      <c r="N1259" t="n">
        <v>2</v>
      </c>
      <c r="O1259" t="n">
        <v>7</v>
      </c>
      <c r="P1259" t="n">
        <v>7</v>
      </c>
      <c r="Q1259" t="n">
        <v>2</v>
      </c>
      <c r="R1259" t="n">
        <v>1</v>
      </c>
      <c r="W1259" t="n">
        <v>19</v>
      </c>
      <c r="X1259" t="n">
        <v>2371</v>
      </c>
      <c r="Y1259" t="n">
        <v>0.015</v>
      </c>
      <c r="Z1259" t="n">
        <v>1</v>
      </c>
      <c r="AA1259" t="n">
        <v>18</v>
      </c>
    </row>
    <row r="1260">
      <c r="A1260" t="n">
        <v>2021</v>
      </c>
      <c r="B1260" t="n">
        <v>10</v>
      </c>
      <c r="C1260" t="inlineStr">
        <is>
          <t>303xj</t>
        </is>
      </c>
      <c r="D1260" t="n">
        <v>50</v>
      </c>
      <c r="E1260" t="inlineStr">
        <is>
          <t>LgWashing machine (Angels)</t>
        </is>
      </c>
      <c r="F1260" t="inlineStr">
        <is>
          <t>FMLGEI40000000</t>
        </is>
      </c>
      <c r="G1260" t="n">
        <v>51.57</v>
      </c>
      <c r="H1260" t="n">
        <v>56.43</v>
      </c>
      <c r="I1260" t="n">
        <v>56</v>
      </c>
      <c r="J1260" t="n">
        <v>101</v>
      </c>
      <c r="K1260" t="n">
        <v>107</v>
      </c>
      <c r="L1260" t="n">
        <v>67</v>
      </c>
      <c r="M1260" t="n">
        <v>107</v>
      </c>
      <c r="N1260" t="n">
        <v>4</v>
      </c>
      <c r="O1260" t="n">
        <v>8</v>
      </c>
      <c r="P1260" t="n">
        <v>6</v>
      </c>
      <c r="Q1260" t="n">
        <v>1</v>
      </c>
      <c r="R1260" t="n">
        <v>1</v>
      </c>
      <c r="W1260" t="n">
        <v>20</v>
      </c>
      <c r="X1260" t="n">
        <v>2372</v>
      </c>
      <c r="Y1260" t="n">
        <v>0.015</v>
      </c>
      <c r="Z1260" t="n">
        <v>1</v>
      </c>
      <c r="AA1260" t="n">
        <v>18</v>
      </c>
    </row>
    <row r="1261">
      <c r="A1261" t="n">
        <v>2021</v>
      </c>
      <c r="B1261" t="n">
        <v>10</v>
      </c>
      <c r="C1261" t="inlineStr">
        <is>
          <t>303xj</t>
        </is>
      </c>
      <c r="D1261" t="n">
        <v>81</v>
      </c>
      <c r="E1261" t="inlineStr">
        <is>
          <t>قاعدة بوتجاز 90 تصدير</t>
        </is>
      </c>
      <c r="F1261" t="inlineStr">
        <is>
          <t>FMDACI49000001</t>
        </is>
      </c>
      <c r="G1261" t="n">
        <v>360.84</v>
      </c>
      <c r="H1261" t="n">
        <v>415.16</v>
      </c>
      <c r="I1261" t="n">
        <v>405.3</v>
      </c>
      <c r="J1261" t="n">
        <v>60</v>
      </c>
      <c r="K1261" t="n">
        <v>120</v>
      </c>
      <c r="L1261" t="n">
        <v>62</v>
      </c>
      <c r="M1261" t="n">
        <v>117</v>
      </c>
      <c r="N1261" t="n">
        <v>2</v>
      </c>
      <c r="O1261" t="n">
        <v>2</v>
      </c>
      <c r="P1261" t="n">
        <v>8</v>
      </c>
      <c r="W1261" t="n">
        <v>12</v>
      </c>
      <c r="X1261" t="n">
        <v>382</v>
      </c>
      <c r="Y1261" t="n">
        <v>0.015</v>
      </c>
      <c r="Z1261" t="n">
        <v>1</v>
      </c>
      <c r="AA1261" t="n">
        <v>22</v>
      </c>
    </row>
    <row r="1262">
      <c r="A1262" t="n">
        <v>2021</v>
      </c>
      <c r="B1262" t="n">
        <v>10</v>
      </c>
      <c r="C1262" t="inlineStr">
        <is>
          <t>E-SB</t>
        </is>
      </c>
      <c r="D1262" t="n">
        <v>556</v>
      </c>
      <c r="E1262" t="inlineStr">
        <is>
          <t>LG 65 UM 73 top&amp;bottom</t>
        </is>
      </c>
      <c r="F1262" t="inlineStr">
        <is>
          <t>FMLGEI65UM7301</t>
        </is>
      </c>
      <c r="G1262" t="n">
        <v>1003.106</v>
      </c>
      <c r="H1262" t="n">
        <v>1141.686</v>
      </c>
      <c r="I1262" t="n">
        <v>1136.3</v>
      </c>
      <c r="J1262" t="n">
        <v>20</v>
      </c>
      <c r="K1262" t="n">
        <v>180</v>
      </c>
      <c r="L1262" t="n">
        <v>17</v>
      </c>
      <c r="M1262" t="n">
        <v>224</v>
      </c>
      <c r="N1262" t="n">
        <v>4</v>
      </c>
      <c r="O1262" t="n">
        <v>6</v>
      </c>
      <c r="P1262" t="n">
        <v>5</v>
      </c>
      <c r="Q1262" t="n">
        <v>4</v>
      </c>
      <c r="R1262" t="n">
        <v>2</v>
      </c>
      <c r="W1262" t="n">
        <v>21</v>
      </c>
      <c r="X1262" t="n">
        <v>381</v>
      </c>
      <c r="Y1262" t="n">
        <v>0.015</v>
      </c>
      <c r="Z1262" t="n">
        <v>2</v>
      </c>
      <c r="AA1262" t="n">
        <v>16</v>
      </c>
    </row>
    <row r="1263">
      <c r="A1263" t="n">
        <v>2021</v>
      </c>
      <c r="B1263" t="n">
        <v>10</v>
      </c>
      <c r="C1263" t="inlineStr">
        <is>
          <t>E-SB</t>
        </is>
      </c>
      <c r="D1263" t="n">
        <v>674</v>
      </c>
      <c r="E1263" t="inlineStr">
        <is>
          <t>LgWashing Mashine Base (VIVACHE)</t>
        </is>
      </c>
      <c r="F1263" t="inlineStr">
        <is>
          <t>FMLGEI10000000</t>
        </is>
      </c>
      <c r="G1263" t="n">
        <v>240.896</v>
      </c>
      <c r="H1263" t="n">
        <v>274.176</v>
      </c>
      <c r="J1263" t="n">
        <v>40</v>
      </c>
      <c r="K1263" t="n">
        <v>180</v>
      </c>
      <c r="N1263" t="n">
        <v>1</v>
      </c>
      <c r="O1263" t="n">
        <v>2</v>
      </c>
      <c r="P1263" t="n">
        <v>6</v>
      </c>
      <c r="W1263" t="n">
        <v>9</v>
      </c>
      <c r="X1263" t="n">
        <v>549</v>
      </c>
      <c r="Y1263" t="n">
        <v>0.015</v>
      </c>
      <c r="Z1263" t="n">
        <v>1</v>
      </c>
      <c r="AA1263" t="n">
        <v>22</v>
      </c>
    </row>
    <row r="1264">
      <c r="A1264" t="n">
        <v>2021</v>
      </c>
      <c r="B1264" t="n">
        <v>10</v>
      </c>
      <c r="C1264" t="inlineStr">
        <is>
          <t>E-SB</t>
        </is>
      </c>
      <c r="D1264" t="n">
        <v>281</v>
      </c>
      <c r="E1264" t="inlineStr">
        <is>
          <t>صندوق 10 ك فلات ك 18 بدون بادج</t>
        </is>
      </c>
      <c r="F1264" t="inlineStr">
        <is>
          <t>FM000B10180000</t>
        </is>
      </c>
      <c r="G1264" t="n">
        <v>265.05</v>
      </c>
      <c r="H1264" t="n">
        <v>304.95</v>
      </c>
      <c r="I1264" t="n">
        <v>305.2</v>
      </c>
      <c r="J1264" t="n">
        <v>120</v>
      </c>
      <c r="K1264" t="n">
        <v>120</v>
      </c>
      <c r="L1264" t="n">
        <v>115</v>
      </c>
      <c r="M1264" t="n">
        <v>126</v>
      </c>
      <c r="N1264" t="n">
        <v>2</v>
      </c>
      <c r="O1264" t="n">
        <v>8</v>
      </c>
      <c r="P1264" t="n">
        <v>6</v>
      </c>
      <c r="Q1264" t="n">
        <v>3</v>
      </c>
      <c r="R1264" t="n">
        <v>4</v>
      </c>
      <c r="W1264" t="n">
        <v>21</v>
      </c>
      <c r="X1264" t="n">
        <v>3505</v>
      </c>
      <c r="Y1264" t="n">
        <v>0.015</v>
      </c>
      <c r="Z1264" t="n">
        <v>2</v>
      </c>
      <c r="AA1264" t="n">
        <v>18</v>
      </c>
    </row>
    <row r="1265">
      <c r="A1265" t="n">
        <v>2021</v>
      </c>
      <c r="B1265" t="n">
        <v>10</v>
      </c>
      <c r="C1265" t="inlineStr">
        <is>
          <t>E-SB</t>
        </is>
      </c>
      <c r="D1265" t="n">
        <v>273</v>
      </c>
      <c r="E1265" t="inlineStr">
        <is>
          <t>صندوق سمك 25 ك بني سويف</t>
        </is>
      </c>
      <c r="F1265" t="inlineStr">
        <is>
          <t>FM000B25000000</t>
        </is>
      </c>
      <c r="G1265" t="n">
        <v>524.52</v>
      </c>
      <c r="H1265" t="n">
        <v>603.48</v>
      </c>
      <c r="I1265" t="n">
        <v>603.8</v>
      </c>
      <c r="J1265" t="n">
        <v>93</v>
      </c>
      <c r="K1265" t="n">
        <v>116</v>
      </c>
      <c r="L1265" t="n">
        <v>89</v>
      </c>
      <c r="M1265" t="n">
        <v>121</v>
      </c>
      <c r="N1265" t="n">
        <v>4</v>
      </c>
      <c r="O1265" t="n">
        <v>3</v>
      </c>
      <c r="P1265" t="n">
        <v>2</v>
      </c>
      <c r="Q1265" t="n">
        <v>2</v>
      </c>
      <c r="R1265" t="n">
        <v>3</v>
      </c>
      <c r="W1265" t="n">
        <v>13</v>
      </c>
      <c r="X1265" t="n">
        <v>1219</v>
      </c>
      <c r="Y1265" t="n">
        <v>0.015</v>
      </c>
      <c r="Z1265" t="n">
        <v>1</v>
      </c>
      <c r="AA1265" t="n">
        <v>16</v>
      </c>
    </row>
    <row r="1266">
      <c r="A1266" t="n">
        <v>2021</v>
      </c>
      <c r="B1266" t="n">
        <v>10</v>
      </c>
      <c r="C1266" t="inlineStr">
        <is>
          <t>E-SB</t>
        </is>
      </c>
      <c r="D1266" t="n">
        <v>253</v>
      </c>
      <c r="E1266" t="inlineStr">
        <is>
          <t>طقم سخان بلونايل ذو 3 اطقم</t>
        </is>
      </c>
      <c r="F1266" t="inlineStr">
        <is>
          <t>FMDAHI40000000</t>
        </is>
      </c>
      <c r="G1266" t="n">
        <v>188.79</v>
      </c>
      <c r="H1266" t="n">
        <v>217.21</v>
      </c>
      <c r="I1266" t="n">
        <v>199.6</v>
      </c>
      <c r="J1266" t="n">
        <v>121</v>
      </c>
      <c r="K1266" t="n">
        <v>89</v>
      </c>
      <c r="L1266" t="n">
        <v>114</v>
      </c>
      <c r="M1266" t="n">
        <v>95</v>
      </c>
      <c r="N1266" t="n">
        <v>6</v>
      </c>
      <c r="O1266" t="n">
        <v>12</v>
      </c>
      <c r="P1266" t="n">
        <v>12</v>
      </c>
      <c r="Q1266" t="n">
        <v>3</v>
      </c>
      <c r="R1266" t="n">
        <v>3</v>
      </c>
      <c r="W1266" t="n">
        <v>35</v>
      </c>
      <c r="X1266" t="n">
        <v>3875</v>
      </c>
      <c r="Y1266" t="n">
        <v>0.015</v>
      </c>
      <c r="Z1266" t="n">
        <v>2</v>
      </c>
      <c r="AA1266" t="n">
        <v>16</v>
      </c>
    </row>
    <row r="1267">
      <c r="A1267" t="n">
        <v>2021</v>
      </c>
      <c r="B1267" t="n">
        <v>10</v>
      </c>
      <c r="C1267" t="inlineStr">
        <is>
          <t>E-SB</t>
        </is>
      </c>
      <c r="D1267" t="n">
        <v>254</v>
      </c>
      <c r="E1267" t="inlineStr">
        <is>
          <t>طقم سخان بلونايل ذو 4 اطقم</t>
        </is>
      </c>
      <c r="F1267" t="inlineStr">
        <is>
          <t>FMDAHI40000000</t>
        </is>
      </c>
      <c r="G1267" t="n">
        <v>188.79</v>
      </c>
      <c r="H1267" t="n">
        <v>217.21</v>
      </c>
      <c r="I1267" t="n">
        <v>201.4</v>
      </c>
      <c r="J1267" t="n">
        <v>88</v>
      </c>
      <c r="K1267" t="n">
        <v>164</v>
      </c>
      <c r="L1267" t="n">
        <v>106</v>
      </c>
      <c r="M1267" t="n">
        <v>136</v>
      </c>
      <c r="N1267" t="n">
        <v>6</v>
      </c>
      <c r="O1267" t="n">
        <v>11</v>
      </c>
      <c r="P1267" t="n">
        <v>9</v>
      </c>
      <c r="Q1267" t="n">
        <v>4</v>
      </c>
      <c r="R1267" t="n">
        <v>6</v>
      </c>
      <c r="W1267" t="n">
        <v>33</v>
      </c>
      <c r="X1267" t="n">
        <v>5433</v>
      </c>
      <c r="Y1267" t="n">
        <v>0.02</v>
      </c>
      <c r="Z1267" t="n">
        <v>2</v>
      </c>
      <c r="AA1267" t="n">
        <v>16</v>
      </c>
    </row>
    <row r="1268">
      <c r="A1268" t="n">
        <v>2021</v>
      </c>
      <c r="B1268" t="n">
        <v>10</v>
      </c>
      <c r="C1268" t="inlineStr">
        <is>
          <t>E-SB</t>
        </is>
      </c>
      <c r="D1268" t="n">
        <v>160</v>
      </c>
      <c r="E1268" t="inlineStr">
        <is>
          <t>فوم طقم رويال جاز المعدل</t>
        </is>
      </c>
      <c r="F1268" t="inlineStr">
        <is>
          <t>FMROGI20000000</t>
        </is>
      </c>
      <c r="G1268" t="n">
        <v>186</v>
      </c>
      <c r="H1268" t="n">
        <v>214</v>
      </c>
      <c r="I1268" t="n">
        <v>203.3</v>
      </c>
      <c r="J1268" t="n">
        <v>76</v>
      </c>
      <c r="K1268" t="n">
        <v>95</v>
      </c>
      <c r="L1268" t="n">
        <v>76</v>
      </c>
      <c r="M1268" t="n">
        <v>95</v>
      </c>
      <c r="N1268" t="n">
        <v>3</v>
      </c>
      <c r="O1268" t="n">
        <v>12</v>
      </c>
      <c r="P1268" t="n">
        <v>11</v>
      </c>
      <c r="Q1268" t="n">
        <v>5</v>
      </c>
      <c r="R1268" t="n">
        <v>8</v>
      </c>
      <c r="W1268" t="n">
        <v>39</v>
      </c>
      <c r="X1268" t="n">
        <v>2097</v>
      </c>
      <c r="Y1268" t="n">
        <v>0.015</v>
      </c>
      <c r="Z1268" t="n">
        <v>2</v>
      </c>
      <c r="AA1268" t="n">
        <v>16</v>
      </c>
    </row>
    <row r="1269">
      <c r="A1269" t="n">
        <v>2021</v>
      </c>
      <c r="B1269" t="n">
        <v>10</v>
      </c>
      <c r="C1269" t="inlineStr">
        <is>
          <t>E-SB</t>
        </is>
      </c>
      <c r="D1269" t="n">
        <v>155</v>
      </c>
      <c r="E1269" t="inlineStr">
        <is>
          <t>فوم طقم سخان غاز 10 لتر</t>
        </is>
      </c>
      <c r="F1269" t="inlineStr">
        <is>
          <t>FMDAHI6000000</t>
        </is>
      </c>
      <c r="G1269" t="n">
        <v>113.46</v>
      </c>
      <c r="H1269" t="n">
        <v>130.54</v>
      </c>
      <c r="I1269" t="n">
        <v>133.8</v>
      </c>
      <c r="J1269" t="n">
        <v>61</v>
      </c>
      <c r="K1269" t="n">
        <v>177</v>
      </c>
      <c r="L1269" t="n">
        <v>99</v>
      </c>
      <c r="M1269" t="n">
        <v>109</v>
      </c>
      <c r="O1269" t="n">
        <v>2</v>
      </c>
      <c r="P1269" t="n">
        <v>5</v>
      </c>
      <c r="W1269" t="n">
        <v>7</v>
      </c>
      <c r="X1269" t="n">
        <v>1183</v>
      </c>
      <c r="Y1269" t="n">
        <v>0.02</v>
      </c>
      <c r="Z1269" t="n">
        <v>1</v>
      </c>
      <c r="AA1269" t="n">
        <v>18</v>
      </c>
    </row>
    <row r="1270">
      <c r="A1270" t="n">
        <v>2021</v>
      </c>
      <c r="B1270" t="n">
        <v>10</v>
      </c>
      <c r="C1270" t="inlineStr">
        <is>
          <t>E-SB</t>
        </is>
      </c>
      <c r="D1270" t="n">
        <v>131</v>
      </c>
      <c r="E1270" t="inlineStr">
        <is>
          <t>فوم كوش 130</t>
        </is>
      </c>
      <c r="F1270" t="inlineStr">
        <is>
          <t>FMDACI51300000</t>
        </is>
      </c>
      <c r="G1270" t="n">
        <v>9.300000000000001</v>
      </c>
      <c r="H1270" t="n">
        <v>10.7</v>
      </c>
      <c r="J1270" t="n">
        <v>772</v>
      </c>
      <c r="K1270" t="n">
        <v>117</v>
      </c>
      <c r="N1270" t="n">
        <v>2</v>
      </c>
      <c r="O1270" t="n">
        <v>3</v>
      </c>
      <c r="P1270" t="n">
        <v>3</v>
      </c>
      <c r="W1270" t="n">
        <v>8</v>
      </c>
      <c r="X1270" t="n">
        <v>440</v>
      </c>
      <c r="Y1270" t="n">
        <v>0.02</v>
      </c>
      <c r="Z1270" t="n">
        <v>1</v>
      </c>
      <c r="AA1270" t="n">
        <v>18</v>
      </c>
    </row>
    <row r="1271">
      <c r="A1271" t="n">
        <v>2021</v>
      </c>
      <c r="B1271" t="n">
        <v>10</v>
      </c>
      <c r="C1271" t="inlineStr">
        <is>
          <t>E-SB</t>
        </is>
      </c>
      <c r="D1271" t="n">
        <v>130</v>
      </c>
      <c r="E1271" t="inlineStr">
        <is>
          <t>فوم كوش 152</t>
        </is>
      </c>
      <c r="F1271" t="inlineStr">
        <is>
          <t>FMDACI51520000</t>
        </is>
      </c>
      <c r="G1271" t="n">
        <v>11.16</v>
      </c>
      <c r="H1271" t="n">
        <v>12.84</v>
      </c>
      <c r="I1271" t="n">
        <v>12.6</v>
      </c>
      <c r="J1271" t="n">
        <v>336</v>
      </c>
      <c r="K1271" t="n">
        <v>96</v>
      </c>
      <c r="L1271" t="n">
        <v>372</v>
      </c>
      <c r="M1271" t="n">
        <v>87</v>
      </c>
      <c r="N1271" t="n">
        <v>4</v>
      </c>
      <c r="O1271" t="n">
        <v>6</v>
      </c>
      <c r="P1271" t="n">
        <v>6</v>
      </c>
      <c r="R1271" t="n">
        <v>1</v>
      </c>
      <c r="W1271" t="n">
        <v>17</v>
      </c>
      <c r="X1271" t="n">
        <v>4817</v>
      </c>
      <c r="Y1271" t="n">
        <v>0.02</v>
      </c>
      <c r="Z1271" t="n">
        <v>1</v>
      </c>
      <c r="AA1271" t="n">
        <v>18</v>
      </c>
    </row>
    <row r="1272">
      <c r="A1272" t="n">
        <v>2021</v>
      </c>
      <c r="B1272" t="n">
        <v>10</v>
      </c>
      <c r="C1272" t="inlineStr">
        <is>
          <t>E-SB</t>
        </is>
      </c>
      <c r="D1272" t="n">
        <v>81</v>
      </c>
      <c r="E1272" t="inlineStr">
        <is>
          <t>قاعدة بوتجاز 90 تصدير</t>
        </is>
      </c>
      <c r="F1272" t="inlineStr">
        <is>
          <t>FMDACI49000001</t>
        </is>
      </c>
      <c r="G1272" t="n">
        <v>360.84</v>
      </c>
      <c r="H1272" t="n">
        <v>415.16</v>
      </c>
      <c r="I1272" t="n">
        <v>393.1</v>
      </c>
      <c r="J1272" t="n">
        <v>60</v>
      </c>
      <c r="K1272" t="n">
        <v>120</v>
      </c>
      <c r="L1272" t="n">
        <v>70</v>
      </c>
      <c r="M1272" t="n">
        <v>104</v>
      </c>
      <c r="X1272" t="n">
        <v>1230</v>
      </c>
      <c r="Y1272" t="n">
        <v>0.015</v>
      </c>
      <c r="Z1272" t="n">
        <v>1</v>
      </c>
      <c r="AA1272" t="n">
        <v>22</v>
      </c>
    </row>
    <row r="1273">
      <c r="A1273" t="n">
        <v>2021</v>
      </c>
      <c r="B1273" t="n">
        <v>10</v>
      </c>
      <c r="C1273" t="inlineStr">
        <is>
          <t>E-SB</t>
        </is>
      </c>
      <c r="D1273" t="n">
        <v>2</v>
      </c>
      <c r="E1273" t="inlineStr">
        <is>
          <t>قاعده سخان فرنساوى 086</t>
        </is>
      </c>
      <c r="F1273" t="inlineStr">
        <is>
          <t>FMENCI30000000</t>
        </is>
      </c>
      <c r="G1273" t="n">
        <v>105.09</v>
      </c>
      <c r="H1273" t="n">
        <v>120.91</v>
      </c>
      <c r="J1273" t="n">
        <v>108</v>
      </c>
      <c r="K1273" t="n">
        <v>100</v>
      </c>
      <c r="Y1273" t="n">
        <v>0.015</v>
      </c>
      <c r="Z1273" t="n">
        <v>1</v>
      </c>
      <c r="AA1273" t="n">
        <v>16</v>
      </c>
    </row>
    <row r="1274">
      <c r="A1274" t="n">
        <v>2021</v>
      </c>
      <c r="B1274" t="n">
        <v>10</v>
      </c>
      <c r="C1274" t="inlineStr">
        <is>
          <t>E-SB</t>
        </is>
      </c>
      <c r="D1274" t="n">
        <v>1</v>
      </c>
      <c r="E1274" t="inlineStr">
        <is>
          <t>كفر سخان فرنساوى 085</t>
        </is>
      </c>
      <c r="F1274" t="inlineStr">
        <is>
          <t>FMENCI20000000</t>
        </is>
      </c>
      <c r="G1274" t="n">
        <v>103.23</v>
      </c>
      <c r="H1274" t="n">
        <v>118.77</v>
      </c>
      <c r="J1274" t="n">
        <v>108</v>
      </c>
      <c r="K1274" t="n">
        <v>100</v>
      </c>
      <c r="Y1274" t="n">
        <v>0.015</v>
      </c>
      <c r="Z1274" t="n">
        <v>1</v>
      </c>
      <c r="AA1274" t="n">
        <v>16</v>
      </c>
    </row>
    <row r="1275">
      <c r="A1275" t="n">
        <v>2021</v>
      </c>
      <c r="B1275" t="n">
        <v>10</v>
      </c>
      <c r="C1275" t="inlineStr">
        <is>
          <t>E-SB</t>
        </is>
      </c>
      <c r="D1275" t="n">
        <v>557</v>
      </c>
      <c r="F1275" t="inlineStr">
        <is>
          <t>FMLGEI65UM7302</t>
        </is>
      </c>
      <c r="G1275" t="n">
        <v>171.262</v>
      </c>
      <c r="H1275" t="n">
        <v>194.922</v>
      </c>
      <c r="I1275" t="n">
        <v>203.3</v>
      </c>
      <c r="J1275" t="n">
        <v>20</v>
      </c>
      <c r="K1275" t="n">
        <v>180</v>
      </c>
      <c r="L1275" t="n">
        <v>17</v>
      </c>
      <c r="M1275" t="n">
        <v>224</v>
      </c>
      <c r="N1275" t="n">
        <v>4</v>
      </c>
      <c r="O1275" t="n">
        <v>6</v>
      </c>
      <c r="P1275" t="n">
        <v>5</v>
      </c>
      <c r="Q1275" t="n">
        <v>5</v>
      </c>
      <c r="R1275" t="n">
        <v>2</v>
      </c>
      <c r="W1275" t="n">
        <v>19</v>
      </c>
      <c r="X1275" t="n">
        <v>379</v>
      </c>
      <c r="Y1275" t="n">
        <v>0.015</v>
      </c>
      <c r="Z1275" t="n">
        <v>0</v>
      </c>
      <c r="AA1275" t="n">
        <v>16</v>
      </c>
    </row>
    <row r="1276">
      <c r="A1276" t="n">
        <v>2021</v>
      </c>
      <c r="B1276" t="n">
        <v>10</v>
      </c>
      <c r="C1276" t="inlineStr">
        <is>
          <t>Eu150</t>
        </is>
      </c>
      <c r="D1276" t="n">
        <v>49</v>
      </c>
      <c r="E1276" t="inlineStr">
        <is>
          <t xml:space="preserve"> LgWashing machine (Cover)</t>
        </is>
      </c>
      <c r="F1276" t="inlineStr">
        <is>
          <t>FMLGEI20000000</t>
        </is>
      </c>
      <c r="G1276" t="n">
        <v>95.5</v>
      </c>
      <c r="H1276" t="n">
        <v>104.5</v>
      </c>
      <c r="I1276" t="n">
        <v>102.5</v>
      </c>
      <c r="J1276" t="n">
        <v>101</v>
      </c>
      <c r="K1276" t="n">
        <v>107</v>
      </c>
      <c r="L1276" t="n">
        <v>67</v>
      </c>
      <c r="M1276" t="n">
        <v>107</v>
      </c>
      <c r="N1276" t="n">
        <v>31</v>
      </c>
      <c r="O1276" t="n">
        <v>40</v>
      </c>
      <c r="P1276" t="n">
        <v>35</v>
      </c>
      <c r="Q1276" t="n">
        <v>10</v>
      </c>
      <c r="R1276" t="n">
        <v>6</v>
      </c>
      <c r="W1276" t="n">
        <v>122</v>
      </c>
      <c r="X1276" t="n">
        <v>12330</v>
      </c>
      <c r="Y1276" t="n">
        <v>0.015</v>
      </c>
      <c r="Z1276" t="n">
        <v>8</v>
      </c>
      <c r="AA1276" t="n">
        <v>18</v>
      </c>
    </row>
    <row r="1277">
      <c r="A1277" t="n">
        <v>2021</v>
      </c>
      <c r="B1277" t="n">
        <v>10</v>
      </c>
      <c r="C1277" t="inlineStr">
        <is>
          <t>Eu150</t>
        </is>
      </c>
      <c r="D1277" t="n">
        <v>661</v>
      </c>
      <c r="E1277" t="inlineStr">
        <is>
          <t xml:space="preserve"> MFZ67207201 75UP77Side</t>
        </is>
      </c>
      <c r="F1277" t="inlineStr">
        <is>
          <t>FMLGEI475UP770</t>
        </is>
      </c>
      <c r="G1277" t="n">
        <v>129.858</v>
      </c>
      <c r="H1277" t="n">
        <v>147.798</v>
      </c>
      <c r="I1277" t="n">
        <v>143.5</v>
      </c>
      <c r="J1277" t="n">
        <v>20</v>
      </c>
      <c r="K1277" t="n">
        <v>180</v>
      </c>
      <c r="L1277" t="n">
        <v>21</v>
      </c>
      <c r="M1277" t="n">
        <v>170</v>
      </c>
      <c r="N1277" t="n">
        <v>4</v>
      </c>
      <c r="O1277" t="n">
        <v>4</v>
      </c>
      <c r="P1277" t="n">
        <v>6</v>
      </c>
      <c r="R1277" t="n">
        <v>1</v>
      </c>
      <c r="W1277" t="n">
        <v>15</v>
      </c>
      <c r="X1277" t="n">
        <v>1068</v>
      </c>
      <c r="Y1277" t="n">
        <v>0.015</v>
      </c>
      <c r="Z1277" t="n">
        <v>6</v>
      </c>
      <c r="AA1277" t="n">
        <v>16</v>
      </c>
    </row>
    <row r="1278">
      <c r="A1278" t="n">
        <v>2021</v>
      </c>
      <c r="B1278" t="n">
        <v>10</v>
      </c>
      <c r="C1278" t="inlineStr">
        <is>
          <t>Eu150</t>
        </is>
      </c>
      <c r="D1278" t="n">
        <v>10</v>
      </c>
      <c r="E1278" t="inlineStr">
        <is>
          <t>(إفتا)S1B1 1754501</t>
        </is>
      </c>
      <c r="F1278" t="inlineStr">
        <is>
          <t>FMAFTI10000000</t>
        </is>
      </c>
      <c r="G1278" t="n">
        <v>44.64</v>
      </c>
      <c r="H1278" t="n">
        <v>51.36</v>
      </c>
      <c r="I1278" t="n">
        <v>52.8</v>
      </c>
      <c r="J1278" t="n">
        <v>47</v>
      </c>
      <c r="K1278" t="n">
        <v>154</v>
      </c>
      <c r="L1278" t="n">
        <v>58</v>
      </c>
      <c r="M1278" t="n">
        <v>124</v>
      </c>
      <c r="O1278" t="n">
        <v>1</v>
      </c>
      <c r="P1278" t="n">
        <v>3</v>
      </c>
      <c r="Q1278" t="n">
        <v>1</v>
      </c>
      <c r="W1278" t="n">
        <v>5</v>
      </c>
      <c r="X1278" t="n">
        <v>705</v>
      </c>
      <c r="Y1278" t="n">
        <v>0.02</v>
      </c>
      <c r="Z1278" t="n">
        <v>1</v>
      </c>
      <c r="AA1278" t="n">
        <v>18</v>
      </c>
    </row>
    <row r="1279">
      <c r="A1279" t="n">
        <v>2021</v>
      </c>
      <c r="B1279" t="n">
        <v>10</v>
      </c>
      <c r="C1279" t="inlineStr">
        <is>
          <t>Eu150</t>
        </is>
      </c>
      <c r="D1279" t="n">
        <v>659</v>
      </c>
      <c r="E1279" t="inlineStr">
        <is>
          <t>75UP77 MFZ65917901-  FRONT</t>
        </is>
      </c>
      <c r="F1279" t="inlineStr">
        <is>
          <t>FMLGEI375UP770</t>
        </is>
      </c>
      <c r="G1279" t="n">
        <v>283.241</v>
      </c>
      <c r="H1279" t="n">
        <v>322.371</v>
      </c>
      <c r="I1279" t="n">
        <v>316.2</v>
      </c>
      <c r="J1279" t="n">
        <v>40</v>
      </c>
      <c r="K1279" t="n">
        <v>180</v>
      </c>
      <c r="L1279" t="n">
        <v>58</v>
      </c>
      <c r="M1279" t="n">
        <v>124</v>
      </c>
      <c r="N1279" t="n">
        <v>6</v>
      </c>
      <c r="O1279" t="n">
        <v>7</v>
      </c>
      <c r="P1279" t="n">
        <v>8</v>
      </c>
      <c r="Q1279" t="n">
        <v>4</v>
      </c>
      <c r="R1279" t="n">
        <v>2</v>
      </c>
      <c r="W1279" t="n">
        <v>27</v>
      </c>
      <c r="X1279" t="n">
        <v>2043</v>
      </c>
      <c r="Y1279" t="n">
        <v>0.015</v>
      </c>
      <c r="Z1279" t="n">
        <v>2</v>
      </c>
      <c r="AA1279" t="n">
        <v>16</v>
      </c>
    </row>
    <row r="1280">
      <c r="A1280" t="n">
        <v>2021</v>
      </c>
      <c r="B1280" t="n">
        <v>10</v>
      </c>
      <c r="C1280" t="inlineStr">
        <is>
          <t>Eu150</t>
        </is>
      </c>
      <c r="D1280" t="n">
        <v>550</v>
      </c>
      <c r="E1280" t="inlineStr">
        <is>
          <t>FRONT 43LM55</t>
        </is>
      </c>
      <c r="F1280" t="inlineStr">
        <is>
          <t>FMLGEI43LM55FR</t>
        </is>
      </c>
      <c r="G1280" t="n">
        <v>32.025</v>
      </c>
      <c r="H1280" t="n">
        <v>38.045</v>
      </c>
      <c r="I1280" t="n">
        <v>35.8</v>
      </c>
      <c r="J1280" t="n">
        <v>108</v>
      </c>
      <c r="K1280" t="n">
        <v>100</v>
      </c>
      <c r="L1280" t="n">
        <v>121</v>
      </c>
      <c r="M1280" t="n">
        <v>90</v>
      </c>
      <c r="N1280" t="n">
        <v>9</v>
      </c>
      <c r="O1280" t="n">
        <v>15</v>
      </c>
      <c r="P1280" t="n">
        <v>12</v>
      </c>
      <c r="Q1280" t="n">
        <v>2</v>
      </c>
      <c r="R1280" t="n">
        <v>1</v>
      </c>
      <c r="W1280" t="n">
        <v>39</v>
      </c>
      <c r="X1280" t="n">
        <v>3039</v>
      </c>
      <c r="Y1280" t="n">
        <v>0.015</v>
      </c>
      <c r="Z1280" t="n">
        <v>2</v>
      </c>
      <c r="AA1280" t="n">
        <v>16</v>
      </c>
    </row>
    <row r="1281">
      <c r="A1281" t="n">
        <v>2021</v>
      </c>
      <c r="B1281" t="n">
        <v>10</v>
      </c>
      <c r="C1281" t="inlineStr">
        <is>
          <t>Eu150</t>
        </is>
      </c>
      <c r="D1281" t="n">
        <v>449</v>
      </c>
      <c r="E1281" t="inlineStr">
        <is>
          <t>FRONT 43LM63</t>
        </is>
      </c>
      <c r="F1281" t="inlineStr">
        <is>
          <t>FMLGEI43LM63FR</t>
        </is>
      </c>
      <c r="G1281" t="n">
        <v>40.986</v>
      </c>
      <c r="H1281" t="n">
        <v>50.048</v>
      </c>
      <c r="I1281" t="n">
        <v>46.4</v>
      </c>
      <c r="J1281" t="n">
        <v>108</v>
      </c>
      <c r="K1281" t="n">
        <v>100</v>
      </c>
      <c r="L1281" t="n">
        <v>114</v>
      </c>
      <c r="M1281" t="n">
        <v>95</v>
      </c>
      <c r="N1281" t="n">
        <v>20</v>
      </c>
      <c r="O1281" t="n">
        <v>21</v>
      </c>
      <c r="P1281" t="n">
        <v>33</v>
      </c>
      <c r="Q1281" t="n">
        <v>2</v>
      </c>
      <c r="W1281" t="n">
        <v>76</v>
      </c>
      <c r="X1281" t="n">
        <v>9976</v>
      </c>
      <c r="Y1281" t="n">
        <v>0.015</v>
      </c>
      <c r="Z1281" t="n">
        <v>6</v>
      </c>
      <c r="AA1281" t="n">
        <v>16</v>
      </c>
    </row>
    <row r="1282">
      <c r="A1282" t="n">
        <v>2021</v>
      </c>
      <c r="B1282" t="n">
        <v>10</v>
      </c>
      <c r="C1282" t="inlineStr">
        <is>
          <t>Eu150</t>
        </is>
      </c>
      <c r="D1282" t="n">
        <v>556</v>
      </c>
      <c r="E1282" t="inlineStr">
        <is>
          <t>LG 65 UM 73 top&amp;bottom</t>
        </is>
      </c>
      <c r="F1282" t="inlineStr">
        <is>
          <t>FMLGEI65UM7301</t>
        </is>
      </c>
      <c r="G1282" t="n">
        <v>1003.106</v>
      </c>
      <c r="H1282" t="n">
        <v>1141.686</v>
      </c>
      <c r="I1282" t="n">
        <v>1119.2</v>
      </c>
      <c r="J1282" t="n">
        <v>20</v>
      </c>
      <c r="K1282" t="n">
        <v>180</v>
      </c>
      <c r="L1282" t="n">
        <v>21</v>
      </c>
      <c r="M1282" t="n">
        <v>175</v>
      </c>
      <c r="N1282" t="n">
        <v>13</v>
      </c>
      <c r="O1282" t="n">
        <v>16</v>
      </c>
      <c r="P1282" t="n">
        <v>16</v>
      </c>
      <c r="Q1282" t="n">
        <v>4</v>
      </c>
      <c r="R1282" t="n">
        <v>3</v>
      </c>
      <c r="W1282" t="n">
        <v>51</v>
      </c>
      <c r="X1282" t="n">
        <v>2643</v>
      </c>
      <c r="Y1282" t="n">
        <v>0.015</v>
      </c>
      <c r="Z1282" t="n">
        <v>7</v>
      </c>
      <c r="AA1282" t="n">
        <v>16</v>
      </c>
    </row>
    <row r="1283">
      <c r="A1283" t="n">
        <v>2021</v>
      </c>
      <c r="B1283" t="n">
        <v>10</v>
      </c>
      <c r="C1283" t="inlineStr">
        <is>
          <t>Eu150</t>
        </is>
      </c>
      <c r="D1283" t="n">
        <v>437</v>
      </c>
      <c r="E1283" t="inlineStr">
        <is>
          <t xml:space="preserve">LG32LM55/LM63 </t>
        </is>
      </c>
      <c r="F1283" t="inlineStr">
        <is>
          <t>FMLGEI32LM5563</t>
        </is>
      </c>
      <c r="G1283" t="n">
        <v>158.088</v>
      </c>
      <c r="H1283" t="n">
        <v>179.928</v>
      </c>
      <c r="I1283" t="n">
        <v>159.4</v>
      </c>
      <c r="J1283" t="n">
        <v>120</v>
      </c>
      <c r="K1283" t="n">
        <v>120</v>
      </c>
      <c r="L1283" t="n">
        <v>126</v>
      </c>
      <c r="M1283" t="n">
        <v>115</v>
      </c>
      <c r="N1283" t="n">
        <v>9</v>
      </c>
      <c r="O1283" t="n">
        <v>19</v>
      </c>
      <c r="P1283" t="n">
        <v>18</v>
      </c>
      <c r="Q1283" t="n">
        <v>4</v>
      </c>
      <c r="R1283" t="n">
        <v>9</v>
      </c>
      <c r="W1283" t="n">
        <v>56</v>
      </c>
      <c r="X1283" t="n">
        <v>6106</v>
      </c>
      <c r="Y1283" t="n">
        <v>0.015</v>
      </c>
      <c r="Z1283" t="n">
        <v>4</v>
      </c>
      <c r="AA1283" t="n">
        <v>16</v>
      </c>
    </row>
    <row r="1284">
      <c r="A1284" t="n">
        <v>2021</v>
      </c>
      <c r="B1284" t="n">
        <v>10</v>
      </c>
      <c r="C1284" t="inlineStr">
        <is>
          <t>Eu150</t>
        </is>
      </c>
      <c r="D1284" t="n">
        <v>438</v>
      </c>
      <c r="E1284" t="inlineStr">
        <is>
          <t xml:space="preserve">LG43LM63/UM73 </t>
        </is>
      </c>
      <c r="F1284" t="inlineStr">
        <is>
          <t>FMLGEI43LM6373</t>
        </is>
      </c>
      <c r="G1284" t="n">
        <v>315.235</v>
      </c>
      <c r="H1284" t="n">
        <v>358.785</v>
      </c>
      <c r="I1284" t="n">
        <v>342.9</v>
      </c>
      <c r="J1284" t="n">
        <v>67</v>
      </c>
      <c r="K1284" t="n">
        <v>161</v>
      </c>
      <c r="L1284" t="n">
        <v>75</v>
      </c>
      <c r="M1284" t="n">
        <v>143</v>
      </c>
      <c r="N1284" t="n">
        <v>22</v>
      </c>
      <c r="O1284" t="n">
        <v>28</v>
      </c>
      <c r="P1284" t="n">
        <v>30</v>
      </c>
      <c r="Q1284" t="n">
        <v>7</v>
      </c>
      <c r="R1284" t="n">
        <v>5</v>
      </c>
      <c r="W1284" t="n">
        <v>88</v>
      </c>
      <c r="X1284" t="n">
        <v>8908</v>
      </c>
      <c r="Y1284" t="n">
        <v>0.015</v>
      </c>
      <c r="Z1284" t="n">
        <v>9</v>
      </c>
      <c r="AA1284" t="n">
        <v>16</v>
      </c>
    </row>
    <row r="1285">
      <c r="A1285" t="n">
        <v>2021</v>
      </c>
      <c r="B1285" t="n">
        <v>10</v>
      </c>
      <c r="C1285" t="inlineStr">
        <is>
          <t>Eu150</t>
        </is>
      </c>
      <c r="D1285" t="n">
        <v>670</v>
      </c>
      <c r="E1285" t="inlineStr">
        <is>
          <t>LG43UP77</t>
        </is>
      </c>
      <c r="F1285" t="inlineStr">
        <is>
          <t>FMLGEI043UP770</t>
        </is>
      </c>
      <c r="G1285" t="n">
        <v>280.418</v>
      </c>
      <c r="H1285" t="n">
        <v>319.158</v>
      </c>
      <c r="I1285" t="n">
        <v>311.8</v>
      </c>
      <c r="J1285" t="n">
        <v>96</v>
      </c>
      <c r="K1285" t="n">
        <v>150</v>
      </c>
      <c r="L1285" t="n">
        <v>91</v>
      </c>
      <c r="M1285" t="n">
        <v>160</v>
      </c>
      <c r="N1285" t="n">
        <v>6</v>
      </c>
      <c r="O1285" t="n">
        <v>9</v>
      </c>
      <c r="P1285" t="n">
        <v>11</v>
      </c>
      <c r="Q1285" t="n">
        <v>4</v>
      </c>
      <c r="R1285" t="n">
        <v>2</v>
      </c>
      <c r="W1285" t="n">
        <v>30</v>
      </c>
      <c r="X1285" t="n">
        <v>2478</v>
      </c>
      <c r="Y1285" t="n">
        <v>0.015</v>
      </c>
      <c r="Z1285" t="n">
        <v>3</v>
      </c>
      <c r="AA1285" t="n">
        <v>16</v>
      </c>
    </row>
    <row r="1286">
      <c r="A1286" t="n">
        <v>2021</v>
      </c>
      <c r="B1286" t="n">
        <v>10</v>
      </c>
      <c r="C1286" t="inlineStr">
        <is>
          <t>Eu150</t>
        </is>
      </c>
      <c r="D1286" t="n">
        <v>669</v>
      </c>
      <c r="E1286" t="inlineStr">
        <is>
          <t>LG65UP77_TB</t>
        </is>
      </c>
      <c r="F1286" t="inlineStr">
        <is>
          <t>FMLGEI065UP770</t>
        </is>
      </c>
      <c r="G1286" t="n">
        <v>897.7140000000001</v>
      </c>
      <c r="H1286" t="n">
        <v>1021.734</v>
      </c>
      <c r="I1286" t="n">
        <v>1010</v>
      </c>
      <c r="J1286" t="n">
        <v>40</v>
      </c>
      <c r="K1286" t="n">
        <v>180</v>
      </c>
      <c r="L1286" t="n">
        <v>38</v>
      </c>
      <c r="M1286" t="n">
        <v>191</v>
      </c>
      <c r="N1286" t="n">
        <v>13</v>
      </c>
      <c r="O1286" t="n">
        <v>19</v>
      </c>
      <c r="P1286" t="n">
        <v>17</v>
      </c>
      <c r="Q1286" t="n">
        <v>10</v>
      </c>
      <c r="R1286" t="n">
        <v>7</v>
      </c>
      <c r="W1286" t="n">
        <v>64</v>
      </c>
      <c r="X1286" t="n">
        <v>1954</v>
      </c>
      <c r="Y1286" t="n">
        <v>0.015</v>
      </c>
      <c r="Z1286" t="n">
        <v>5</v>
      </c>
      <c r="AA1286" t="n">
        <v>16</v>
      </c>
    </row>
    <row r="1287">
      <c r="A1287" t="n">
        <v>2021</v>
      </c>
      <c r="B1287" t="n">
        <v>10</v>
      </c>
      <c r="C1287" t="inlineStr">
        <is>
          <t>Eu150</t>
        </is>
      </c>
      <c r="D1287" t="n">
        <v>50</v>
      </c>
      <c r="E1287" t="inlineStr">
        <is>
          <t>LgWashing machine (Angels)</t>
        </is>
      </c>
      <c r="F1287" t="inlineStr">
        <is>
          <t>FMLGEI40000000</t>
        </is>
      </c>
      <c r="G1287" t="n">
        <v>51.57</v>
      </c>
      <c r="H1287" t="n">
        <v>56.43</v>
      </c>
      <c r="I1287" t="n">
        <v>55.4</v>
      </c>
      <c r="J1287" t="n">
        <v>101</v>
      </c>
      <c r="K1287" t="n">
        <v>107</v>
      </c>
      <c r="L1287" t="n">
        <v>67</v>
      </c>
      <c r="M1287" t="n">
        <v>107</v>
      </c>
      <c r="N1287" t="n">
        <v>38</v>
      </c>
      <c r="O1287" t="n">
        <v>44</v>
      </c>
      <c r="P1287" t="n">
        <v>37</v>
      </c>
      <c r="Q1287" t="n">
        <v>5</v>
      </c>
      <c r="R1287" t="n">
        <v>7</v>
      </c>
      <c r="W1287" t="n">
        <v>131</v>
      </c>
      <c r="X1287" t="n">
        <v>12311</v>
      </c>
      <c r="Y1287" t="n">
        <v>0.015</v>
      </c>
      <c r="Z1287" t="n">
        <v>8</v>
      </c>
      <c r="AA1287" t="n">
        <v>18</v>
      </c>
    </row>
    <row r="1288">
      <c r="A1288" t="n">
        <v>2021</v>
      </c>
      <c r="B1288" t="n">
        <v>10</v>
      </c>
      <c r="C1288" t="inlineStr">
        <is>
          <t>Eu150</t>
        </is>
      </c>
      <c r="D1288" t="n">
        <v>122</v>
      </c>
      <c r="E1288" t="inlineStr">
        <is>
          <t>LgWashing Mashine Base</t>
        </is>
      </c>
      <c r="F1288" t="inlineStr">
        <is>
          <t>FMLGEI1000000</t>
        </is>
      </c>
      <c r="G1288" t="n">
        <v>267.4</v>
      </c>
      <c r="H1288" t="n">
        <v>292.6</v>
      </c>
      <c r="I1288" t="n">
        <v>286</v>
      </c>
      <c r="J1288" t="n">
        <v>63</v>
      </c>
      <c r="K1288" t="n">
        <v>115</v>
      </c>
      <c r="L1288" t="n">
        <v>65</v>
      </c>
      <c r="M1288" t="n">
        <v>111</v>
      </c>
      <c r="N1288" t="n">
        <v>10</v>
      </c>
      <c r="O1288" t="n">
        <v>16</v>
      </c>
      <c r="P1288" t="n">
        <v>21</v>
      </c>
      <c r="Q1288" t="n">
        <v>4</v>
      </c>
      <c r="R1288" t="n">
        <v>8</v>
      </c>
      <c r="W1288" t="n">
        <v>59</v>
      </c>
      <c r="X1288" t="n">
        <v>2669</v>
      </c>
      <c r="Y1288" t="n">
        <v>0.015</v>
      </c>
      <c r="Z1288" t="n">
        <v>5</v>
      </c>
      <c r="AA1288" t="n">
        <v>22</v>
      </c>
    </row>
    <row r="1289">
      <c r="A1289" t="n">
        <v>2021</v>
      </c>
      <c r="B1289" t="n">
        <v>10</v>
      </c>
      <c r="C1289" t="inlineStr">
        <is>
          <t>Eu150</t>
        </is>
      </c>
      <c r="D1289" t="n">
        <v>674</v>
      </c>
      <c r="E1289" t="inlineStr">
        <is>
          <t>LgWashing Mashine Base (VIVACHE)</t>
        </is>
      </c>
      <c r="F1289" t="inlineStr">
        <is>
          <t>FMLGEI10000000</t>
        </is>
      </c>
      <c r="G1289" t="n">
        <v>240.896</v>
      </c>
      <c r="H1289" t="n">
        <v>274.176</v>
      </c>
      <c r="I1289" t="n">
        <v>262.3</v>
      </c>
      <c r="J1289" t="n">
        <v>40</v>
      </c>
      <c r="K1289" t="n">
        <v>180</v>
      </c>
      <c r="L1289" t="n">
        <v>67</v>
      </c>
      <c r="M1289" t="n">
        <v>108</v>
      </c>
      <c r="N1289" t="n">
        <v>11</v>
      </c>
      <c r="O1289" t="n">
        <v>13</v>
      </c>
      <c r="P1289" t="n">
        <v>6</v>
      </c>
      <c r="Q1289" t="n">
        <v>2</v>
      </c>
      <c r="R1289" t="n">
        <v>8</v>
      </c>
      <c r="W1289" t="n">
        <v>40</v>
      </c>
      <c r="X1289" t="n">
        <v>2205</v>
      </c>
      <c r="Y1289" t="n">
        <v>0.015</v>
      </c>
      <c r="Z1289" t="n">
        <v>6</v>
      </c>
      <c r="AA1289" t="n">
        <v>22</v>
      </c>
    </row>
    <row r="1290">
      <c r="A1290" t="n">
        <v>2021</v>
      </c>
      <c r="B1290" t="n">
        <v>10</v>
      </c>
      <c r="C1290" t="inlineStr">
        <is>
          <t>Eu150</t>
        </is>
      </c>
      <c r="D1290" t="n">
        <v>660</v>
      </c>
      <c r="E1290" t="inlineStr">
        <is>
          <t>MFZ67207201 75UP77 TOP-BOTTOM</t>
        </is>
      </c>
      <c r="F1290" t="inlineStr">
        <is>
          <t>FMLGEI075UP770</t>
        </is>
      </c>
      <c r="G1290" t="n">
        <v>1190.365</v>
      </c>
      <c r="H1290" t="n">
        <v>1354.815</v>
      </c>
      <c r="I1290" t="n">
        <v>1457.5</v>
      </c>
      <c r="J1290" t="n">
        <v>20</v>
      </c>
      <c r="K1290" t="n">
        <v>180</v>
      </c>
      <c r="L1290" t="n">
        <v>22</v>
      </c>
      <c r="M1290" t="n">
        <v>167</v>
      </c>
      <c r="N1290" t="n">
        <v>7</v>
      </c>
      <c r="O1290" t="n">
        <v>8</v>
      </c>
      <c r="P1290" t="n">
        <v>11</v>
      </c>
      <c r="Q1290" t="n">
        <v>0</v>
      </c>
      <c r="R1290" t="n">
        <v>2</v>
      </c>
      <c r="W1290" t="n">
        <v>29</v>
      </c>
      <c r="X1290" t="n">
        <v>1541</v>
      </c>
      <c r="Y1290" t="n">
        <v>0.015</v>
      </c>
      <c r="Z1290" t="n">
        <v>6</v>
      </c>
      <c r="AA1290" t="n">
        <v>16</v>
      </c>
    </row>
    <row r="1291">
      <c r="A1291" t="n">
        <v>2021</v>
      </c>
      <c r="B1291" t="n">
        <v>10</v>
      </c>
      <c r="C1291" t="inlineStr">
        <is>
          <t>Eu150</t>
        </is>
      </c>
      <c r="D1291" t="n">
        <v>306</v>
      </c>
      <c r="E1291" t="inlineStr">
        <is>
          <t>زانوسي العبد 309</t>
        </is>
      </c>
      <c r="F1291" t="inlineStr">
        <is>
          <t>FMABDI30900000</t>
        </is>
      </c>
      <c r="G1291" t="n">
        <v>182.28</v>
      </c>
      <c r="H1291" t="n">
        <v>209.72</v>
      </c>
      <c r="I1291" t="n">
        <v>183.1</v>
      </c>
      <c r="J1291" t="n">
        <v>20</v>
      </c>
      <c r="K1291" t="n">
        <v>180</v>
      </c>
      <c r="L1291" t="n">
        <v>22</v>
      </c>
      <c r="M1291" t="n">
        <v>166</v>
      </c>
      <c r="N1291" t="n">
        <v>1</v>
      </c>
      <c r="O1291" t="n">
        <v>1</v>
      </c>
      <c r="P1291" t="n">
        <v>1</v>
      </c>
      <c r="Q1291" t="n">
        <v>1</v>
      </c>
      <c r="R1291" t="n">
        <v>0</v>
      </c>
      <c r="W1291" t="n">
        <v>4</v>
      </c>
      <c r="X1291" t="n">
        <v>164</v>
      </c>
      <c r="Y1291" t="n">
        <v>0.02</v>
      </c>
      <c r="Z1291" t="n">
        <v>1</v>
      </c>
      <c r="AA1291" t="n">
        <v>24</v>
      </c>
    </row>
    <row r="1292">
      <c r="A1292" t="n">
        <v>2021</v>
      </c>
      <c r="B1292" t="n">
        <v>10</v>
      </c>
      <c r="C1292" t="inlineStr">
        <is>
          <t>Eu150</t>
        </is>
      </c>
      <c r="D1292" t="n">
        <v>281</v>
      </c>
      <c r="E1292" t="inlineStr">
        <is>
          <t>صندوق 10 ك فلات ك 18 بدون بادج</t>
        </is>
      </c>
      <c r="F1292" t="inlineStr">
        <is>
          <t>FM000B10180000</t>
        </is>
      </c>
      <c r="G1292" t="n">
        <v>265.05</v>
      </c>
      <c r="H1292" t="n">
        <v>304.95</v>
      </c>
      <c r="I1292" t="n">
        <v>301.5</v>
      </c>
      <c r="J1292" t="n">
        <v>120</v>
      </c>
      <c r="K1292" t="n">
        <v>120</v>
      </c>
      <c r="L1292" t="n">
        <v>122</v>
      </c>
      <c r="M1292" t="n">
        <v>118</v>
      </c>
      <c r="N1292" t="n">
        <v>7</v>
      </c>
      <c r="O1292" t="n">
        <v>7</v>
      </c>
      <c r="P1292" t="n">
        <v>11</v>
      </c>
      <c r="Q1292" t="n">
        <v>4</v>
      </c>
      <c r="R1292" t="n">
        <v>4</v>
      </c>
      <c r="W1292" t="n">
        <v>32</v>
      </c>
      <c r="X1292" t="n">
        <v>3026</v>
      </c>
      <c r="Y1292" t="n">
        <v>0.015</v>
      </c>
      <c r="Z1292" t="n">
        <v>3</v>
      </c>
      <c r="AA1292" t="n">
        <v>18</v>
      </c>
    </row>
    <row r="1293">
      <c r="A1293" t="n">
        <v>2021</v>
      </c>
      <c r="B1293" t="n">
        <v>10</v>
      </c>
      <c r="C1293" t="inlineStr">
        <is>
          <t>Eu150</t>
        </is>
      </c>
      <c r="D1293" t="n">
        <v>280</v>
      </c>
      <c r="E1293" t="inlineStr">
        <is>
          <t>صندوق سمك 10بنى سويف</t>
        </is>
      </c>
      <c r="F1293" t="inlineStr">
        <is>
          <t>FM000B10000000</t>
        </is>
      </c>
      <c r="G1293" t="n">
        <v>300.39</v>
      </c>
      <c r="H1293" t="n">
        <v>345.61</v>
      </c>
      <c r="I1293" t="n">
        <v>338.1</v>
      </c>
      <c r="J1293" t="n">
        <v>105</v>
      </c>
      <c r="K1293" t="n">
        <v>103</v>
      </c>
      <c r="L1293" t="n">
        <v>104</v>
      </c>
      <c r="M1293" t="n">
        <v>104</v>
      </c>
      <c r="N1293" t="n">
        <v>3</v>
      </c>
      <c r="O1293" t="n">
        <v>5</v>
      </c>
      <c r="P1293" t="n">
        <v>5</v>
      </c>
      <c r="Q1293" t="n">
        <v>3</v>
      </c>
      <c r="R1293" t="n">
        <v>2</v>
      </c>
      <c r="W1293" t="n">
        <v>17</v>
      </c>
      <c r="X1293" t="n">
        <v>2012</v>
      </c>
      <c r="Y1293" t="n">
        <v>0.015</v>
      </c>
      <c r="Z1293" t="n">
        <v>2</v>
      </c>
      <c r="AA1293" t="n">
        <v>16</v>
      </c>
    </row>
    <row r="1294">
      <c r="A1294" t="n">
        <v>2021</v>
      </c>
      <c r="B1294" t="n">
        <v>10</v>
      </c>
      <c r="C1294" t="inlineStr">
        <is>
          <t>Eu150</t>
        </is>
      </c>
      <c r="D1294" t="n">
        <v>168</v>
      </c>
      <c r="E1294" t="inlineStr">
        <is>
          <t>صندوق سمك 25 ك</t>
        </is>
      </c>
      <c r="F1294" t="inlineStr">
        <is>
          <t>FMBOXI25000000</t>
        </is>
      </c>
      <c r="G1294" t="n">
        <v>575.67</v>
      </c>
      <c r="H1294" t="n">
        <v>662.33</v>
      </c>
      <c r="J1294" t="n">
        <v>90</v>
      </c>
      <c r="K1294" t="n">
        <v>116</v>
      </c>
      <c r="Y1294" t="n">
        <v>0.015</v>
      </c>
      <c r="Z1294" t="n">
        <v>1</v>
      </c>
      <c r="AA1294" t="n">
        <v>18</v>
      </c>
    </row>
    <row r="1295">
      <c r="A1295" t="n">
        <v>2021</v>
      </c>
      <c r="B1295" t="n">
        <v>10</v>
      </c>
      <c r="C1295" t="inlineStr">
        <is>
          <t>Eu150</t>
        </is>
      </c>
      <c r="D1295" t="n">
        <v>273</v>
      </c>
      <c r="E1295" t="inlineStr">
        <is>
          <t>صندوق سمك 25 ك بني سويف</t>
        </is>
      </c>
      <c r="F1295" t="inlineStr">
        <is>
          <t>FM000B25000000</t>
        </is>
      </c>
      <c r="G1295" t="n">
        <v>524.52</v>
      </c>
      <c r="H1295" t="n">
        <v>603.48</v>
      </c>
      <c r="I1295" t="n">
        <v>601.7</v>
      </c>
      <c r="J1295" t="n">
        <v>93</v>
      </c>
      <c r="K1295" t="n">
        <v>116</v>
      </c>
      <c r="L1295" t="n">
        <v>94</v>
      </c>
      <c r="M1295" t="n">
        <v>115</v>
      </c>
      <c r="N1295" t="n">
        <v>10</v>
      </c>
      <c r="O1295" t="n">
        <v>23</v>
      </c>
      <c r="P1295" t="n">
        <v>16</v>
      </c>
      <c r="Q1295" t="n">
        <v>7</v>
      </c>
      <c r="R1295" t="n">
        <v>5</v>
      </c>
      <c r="W1295" t="n">
        <v>57</v>
      </c>
      <c r="X1295" t="n">
        <v>7077</v>
      </c>
      <c r="Y1295" t="n">
        <v>0.015</v>
      </c>
      <c r="Z1295" t="n">
        <v>5</v>
      </c>
      <c r="AA1295" t="n">
        <v>16</v>
      </c>
    </row>
    <row r="1296">
      <c r="A1296" t="n">
        <v>2021</v>
      </c>
      <c r="B1296" t="n">
        <v>10</v>
      </c>
      <c r="C1296" t="inlineStr">
        <is>
          <t>Eu150</t>
        </is>
      </c>
      <c r="D1296" t="n">
        <v>271</v>
      </c>
      <c r="E1296" t="inlineStr">
        <is>
          <t>صندوق سمك 5ك بنى سويف</t>
        </is>
      </c>
      <c r="F1296" t="inlineStr">
        <is>
          <t>FM000B05000000</t>
        </is>
      </c>
      <c r="G1296" t="n">
        <v>149.73</v>
      </c>
      <c r="H1296" t="n">
        <v>172.27</v>
      </c>
      <c r="I1296" t="n">
        <v>162.8</v>
      </c>
      <c r="J1296" t="n">
        <v>151</v>
      </c>
      <c r="K1296" t="n">
        <v>95</v>
      </c>
      <c r="L1296" t="n">
        <v>149</v>
      </c>
      <c r="M1296" t="n">
        <v>97</v>
      </c>
      <c r="N1296" t="n">
        <v>2</v>
      </c>
      <c r="O1296" t="n">
        <v>6</v>
      </c>
      <c r="P1296" t="n">
        <v>7</v>
      </c>
      <c r="Q1296" t="n">
        <v>2</v>
      </c>
      <c r="R1296" t="n">
        <v>14</v>
      </c>
      <c r="U1296" t="n">
        <v>1</v>
      </c>
      <c r="W1296" t="n">
        <v>30</v>
      </c>
      <c r="X1296" t="n">
        <v>3670</v>
      </c>
      <c r="Y1296" t="n">
        <v>0.015</v>
      </c>
      <c r="Z1296" t="n">
        <v>2</v>
      </c>
      <c r="AA1296" t="n">
        <v>16</v>
      </c>
    </row>
    <row r="1297">
      <c r="A1297" t="n">
        <v>2021</v>
      </c>
      <c r="B1297" t="n">
        <v>10</v>
      </c>
      <c r="C1297" t="inlineStr">
        <is>
          <t>Eu150</t>
        </is>
      </c>
      <c r="D1297" t="n">
        <v>253</v>
      </c>
      <c r="E1297" t="inlineStr">
        <is>
          <t>طقم سخان بلونايل ذو 3 اطقم</t>
        </is>
      </c>
      <c r="F1297" t="inlineStr">
        <is>
          <t>FMDAHI40000000</t>
        </is>
      </c>
      <c r="G1297" t="n">
        <v>188.79</v>
      </c>
      <c r="H1297" t="n">
        <v>217.21</v>
      </c>
      <c r="I1297" t="n">
        <v>200.5</v>
      </c>
      <c r="J1297" t="n">
        <v>121</v>
      </c>
      <c r="K1297" t="n">
        <v>89</v>
      </c>
      <c r="L1297" t="n">
        <v>116</v>
      </c>
      <c r="M1297" t="n">
        <v>94</v>
      </c>
      <c r="N1297" t="n">
        <v>34</v>
      </c>
      <c r="O1297" t="n">
        <v>58</v>
      </c>
      <c r="P1297" t="n">
        <v>56</v>
      </c>
      <c r="Q1297" t="n">
        <v>10</v>
      </c>
      <c r="R1297" t="n">
        <v>8</v>
      </c>
      <c r="W1297" t="n">
        <v>153</v>
      </c>
      <c r="X1297" t="n">
        <v>22517</v>
      </c>
      <c r="Y1297" t="n">
        <v>0.015</v>
      </c>
      <c r="Z1297" t="n">
        <v>14</v>
      </c>
      <c r="AA1297" t="n">
        <v>16</v>
      </c>
    </row>
    <row r="1298">
      <c r="A1298" t="n">
        <v>2021</v>
      </c>
      <c r="B1298" t="n">
        <v>10</v>
      </c>
      <c r="C1298" t="inlineStr">
        <is>
          <t>Eu150</t>
        </is>
      </c>
      <c r="D1298" t="n">
        <v>254</v>
      </c>
      <c r="E1298" t="inlineStr">
        <is>
          <t>طقم سخان بلونايل ذو 4 اطقم</t>
        </is>
      </c>
      <c r="F1298" t="inlineStr">
        <is>
          <t>FMDAHI40000000</t>
        </is>
      </c>
      <c r="G1298" t="n">
        <v>188.79</v>
      </c>
      <c r="H1298" t="n">
        <v>217.21</v>
      </c>
      <c r="I1298" t="n">
        <v>207.6</v>
      </c>
      <c r="J1298" t="n">
        <v>88</v>
      </c>
      <c r="K1298" t="n">
        <v>164</v>
      </c>
      <c r="L1298" t="n">
        <v>105</v>
      </c>
      <c r="M1298" t="n">
        <v>138</v>
      </c>
      <c r="N1298" t="n">
        <v>46</v>
      </c>
      <c r="O1298" t="n">
        <v>74</v>
      </c>
      <c r="P1298" t="n">
        <v>71</v>
      </c>
      <c r="Q1298" t="n">
        <v>13</v>
      </c>
      <c r="R1298" t="n">
        <v>14</v>
      </c>
      <c r="W1298" t="n">
        <v>204</v>
      </c>
      <c r="X1298" t="n">
        <v>26890</v>
      </c>
      <c r="Y1298" t="n">
        <v>0.02</v>
      </c>
      <c r="Z1298" t="n">
        <v>14</v>
      </c>
      <c r="AA1298" t="n">
        <v>16</v>
      </c>
    </row>
    <row r="1299">
      <c r="A1299" t="n">
        <v>2021</v>
      </c>
      <c r="B1299" t="n">
        <v>10</v>
      </c>
      <c r="C1299" t="inlineStr">
        <is>
          <t>Eu150</t>
        </is>
      </c>
      <c r="D1299" t="n">
        <v>225</v>
      </c>
      <c r="E1299" t="inlineStr">
        <is>
          <t>علبة صندوق سمك 20 ك فلات الجديدة</t>
        </is>
      </c>
      <c r="F1299" t="inlineStr">
        <is>
          <t>FMBOXI20FB0000</t>
        </is>
      </c>
      <c r="G1299" t="n">
        <v>345.96</v>
      </c>
      <c r="H1299" t="n">
        <v>398.04</v>
      </c>
      <c r="I1299" t="n">
        <v>387.3</v>
      </c>
      <c r="J1299" t="n">
        <v>169</v>
      </c>
      <c r="K1299" t="n">
        <v>128</v>
      </c>
      <c r="L1299" t="n">
        <v>144</v>
      </c>
      <c r="M1299" t="n">
        <v>150</v>
      </c>
      <c r="N1299" t="n">
        <v>3</v>
      </c>
      <c r="O1299" t="n">
        <v>10</v>
      </c>
      <c r="P1299" t="n">
        <v>4</v>
      </c>
      <c r="Q1299" t="n">
        <v>1</v>
      </c>
      <c r="R1299" t="n">
        <v>2</v>
      </c>
      <c r="W1299" t="n">
        <v>20</v>
      </c>
      <c r="X1299" t="n">
        <v>2030</v>
      </c>
      <c r="Y1299" t="n">
        <v>0.015</v>
      </c>
      <c r="Z1299" t="n">
        <v>3</v>
      </c>
      <c r="AA1299" t="n">
        <v>18</v>
      </c>
    </row>
    <row r="1300">
      <c r="A1300" t="n">
        <v>2021</v>
      </c>
      <c r="B1300" t="n">
        <v>10</v>
      </c>
      <c r="C1300" t="inlineStr">
        <is>
          <t>Eu150</t>
        </is>
      </c>
      <c r="D1300" t="n">
        <v>219</v>
      </c>
      <c r="E1300" t="inlineStr">
        <is>
          <t>غطاء صندوق سمك 20 ك فلات الجديدة</t>
        </is>
      </c>
      <c r="F1300" t="inlineStr">
        <is>
          <t>FMBOXI20FC0000</t>
        </is>
      </c>
      <c r="G1300" t="n">
        <v>106.02</v>
      </c>
      <c r="H1300" t="n">
        <v>121.98</v>
      </c>
      <c r="I1300" t="n">
        <v>124.5</v>
      </c>
      <c r="J1300" t="n">
        <v>238</v>
      </c>
      <c r="K1300" t="n">
        <v>91</v>
      </c>
      <c r="L1300" t="n">
        <v>215</v>
      </c>
      <c r="M1300" t="n">
        <v>101</v>
      </c>
      <c r="N1300" t="n">
        <v>8</v>
      </c>
      <c r="O1300" t="n">
        <v>3</v>
      </c>
      <c r="P1300" t="n">
        <v>11</v>
      </c>
      <c r="Q1300" t="n">
        <v>3</v>
      </c>
      <c r="R1300" t="n">
        <v>2</v>
      </c>
      <c r="W1300" t="n">
        <v>27</v>
      </c>
      <c r="X1300" t="n">
        <v>2646</v>
      </c>
      <c r="Y1300" t="n">
        <v>0.015</v>
      </c>
      <c r="Z1300" t="n">
        <v>1</v>
      </c>
      <c r="AA1300" t="n">
        <v>18</v>
      </c>
    </row>
    <row r="1301">
      <c r="A1301" t="n">
        <v>2021</v>
      </c>
      <c r="B1301" t="n">
        <v>10</v>
      </c>
      <c r="C1301" t="inlineStr">
        <is>
          <t>Eu150</t>
        </is>
      </c>
      <c r="D1301" t="n">
        <v>178</v>
      </c>
      <c r="E1301" t="inlineStr">
        <is>
          <t>فوم دعامه 60*90 (مجمعه)</t>
        </is>
      </c>
      <c r="F1301" t="inlineStr">
        <is>
          <t>FMDACI66090000</t>
        </is>
      </c>
      <c r="G1301" t="n">
        <v>46.5</v>
      </c>
      <c r="H1301" t="n">
        <v>53.5</v>
      </c>
      <c r="I1301" t="n">
        <v>51.3</v>
      </c>
      <c r="J1301" t="n">
        <v>60</v>
      </c>
      <c r="K1301" t="n">
        <v>120</v>
      </c>
      <c r="L1301" t="n">
        <v>60</v>
      </c>
      <c r="M1301" t="n">
        <v>122</v>
      </c>
      <c r="N1301" t="n">
        <v>16</v>
      </c>
      <c r="O1301" t="n">
        <v>27</v>
      </c>
      <c r="P1301" t="n">
        <v>26</v>
      </c>
      <c r="W1301" t="n">
        <v>69</v>
      </c>
      <c r="X1301" t="n">
        <v>2939</v>
      </c>
      <c r="Y1301" t="n">
        <v>0.015</v>
      </c>
      <c r="Z1301" t="n">
        <v>3</v>
      </c>
      <c r="AA1301" t="n">
        <v>18</v>
      </c>
    </row>
    <row r="1302">
      <c r="A1302" t="n">
        <v>2021</v>
      </c>
      <c r="B1302" t="n">
        <v>10</v>
      </c>
      <c r="C1302" t="inlineStr">
        <is>
          <t>Eu150</t>
        </is>
      </c>
      <c r="D1302" t="n">
        <v>167</v>
      </c>
      <c r="E1302" t="inlineStr">
        <is>
          <t>فوم صندوق سمك 35 ك</t>
        </is>
      </c>
      <c r="F1302" t="inlineStr">
        <is>
          <t>FMBOXI35000000</t>
        </is>
      </c>
      <c r="G1302" t="n">
        <v>825.84</v>
      </c>
      <c r="H1302" t="n">
        <v>950.16</v>
      </c>
      <c r="I1302" t="n">
        <v>958.5</v>
      </c>
      <c r="J1302" t="n">
        <v>55</v>
      </c>
      <c r="K1302" t="n">
        <v>131</v>
      </c>
      <c r="L1302" t="n">
        <v>55</v>
      </c>
      <c r="M1302" t="n">
        <v>131</v>
      </c>
      <c r="N1302" t="n">
        <v>2</v>
      </c>
      <c r="O1302" t="n">
        <v>2</v>
      </c>
      <c r="P1302" t="n">
        <v>1</v>
      </c>
      <c r="Q1302" t="n">
        <v>1</v>
      </c>
      <c r="W1302" t="n">
        <v>5</v>
      </c>
      <c r="X1302" t="n">
        <v>301</v>
      </c>
      <c r="Y1302" t="n">
        <v>0.015</v>
      </c>
      <c r="Z1302" t="n">
        <v>1</v>
      </c>
      <c r="AA1302" t="n">
        <v>18</v>
      </c>
    </row>
    <row r="1303">
      <c r="A1303" t="n">
        <v>2021</v>
      </c>
      <c r="B1303" t="n">
        <v>10</v>
      </c>
      <c r="C1303" t="inlineStr">
        <is>
          <t>Eu150</t>
        </is>
      </c>
      <c r="D1303" t="n">
        <v>165</v>
      </c>
      <c r="E1303" t="inlineStr">
        <is>
          <t>فوم صندوق سمك التابوت</t>
        </is>
      </c>
      <c r="F1303" t="inlineStr">
        <is>
          <t>FMBOXI30T00000</t>
        </is>
      </c>
      <c r="G1303" t="n">
        <v>656.58</v>
      </c>
      <c r="H1303" t="n">
        <v>755.42</v>
      </c>
      <c r="I1303" t="n">
        <v>709.5</v>
      </c>
      <c r="J1303" t="n">
        <v>60</v>
      </c>
      <c r="K1303" t="n">
        <v>120</v>
      </c>
      <c r="L1303" t="n">
        <v>48</v>
      </c>
      <c r="M1303" t="n">
        <v>150</v>
      </c>
      <c r="N1303" t="n">
        <v>2</v>
      </c>
      <c r="O1303" t="n">
        <v>5</v>
      </c>
      <c r="P1303" t="n">
        <v>3</v>
      </c>
      <c r="W1303" t="n">
        <v>8</v>
      </c>
      <c r="X1303" t="n">
        <v>983</v>
      </c>
      <c r="Y1303" t="n">
        <v>0.015</v>
      </c>
      <c r="Z1303" t="n">
        <v>3</v>
      </c>
      <c r="AA1303" t="n">
        <v>16</v>
      </c>
    </row>
    <row r="1304">
      <c r="A1304" t="n">
        <v>2021</v>
      </c>
      <c r="B1304" t="n">
        <v>10</v>
      </c>
      <c r="C1304" t="inlineStr">
        <is>
          <t>Eu150</t>
        </is>
      </c>
      <c r="D1304" t="n">
        <v>160</v>
      </c>
      <c r="E1304" t="inlineStr">
        <is>
          <t>فوم طقم رويال جاز المعدل</t>
        </is>
      </c>
      <c r="F1304" t="inlineStr">
        <is>
          <t>FMROGI20000000</t>
        </is>
      </c>
      <c r="G1304" t="n">
        <v>186</v>
      </c>
      <c r="H1304" t="n">
        <v>214</v>
      </c>
      <c r="I1304" t="n">
        <v>202.9</v>
      </c>
      <c r="J1304" t="n">
        <v>76</v>
      </c>
      <c r="K1304" t="n">
        <v>95</v>
      </c>
      <c r="L1304" t="n">
        <v>76</v>
      </c>
      <c r="M1304" t="n">
        <v>96</v>
      </c>
      <c r="N1304" t="n">
        <v>12</v>
      </c>
      <c r="O1304" t="n">
        <v>25</v>
      </c>
      <c r="P1304" t="n">
        <v>15</v>
      </c>
      <c r="R1304" t="n">
        <v>3</v>
      </c>
      <c r="W1304" t="n">
        <v>55</v>
      </c>
      <c r="X1304" t="n">
        <v>6526</v>
      </c>
      <c r="Y1304" t="n">
        <v>0.015</v>
      </c>
      <c r="Z1304" t="n">
        <v>5</v>
      </c>
      <c r="AA1304" t="n">
        <v>16</v>
      </c>
    </row>
    <row r="1305">
      <c r="A1305" t="n">
        <v>2021</v>
      </c>
      <c r="B1305" t="n">
        <v>10</v>
      </c>
      <c r="C1305" t="inlineStr">
        <is>
          <t>Eu150</t>
        </is>
      </c>
      <c r="D1305" t="n">
        <v>155</v>
      </c>
      <c r="E1305" t="inlineStr">
        <is>
          <t>فوم طقم سخان غاز 10 لتر</t>
        </is>
      </c>
      <c r="F1305" t="inlineStr">
        <is>
          <t>FMDAHI6000000</t>
        </is>
      </c>
      <c r="G1305" t="n">
        <v>113.46</v>
      </c>
      <c r="H1305" t="n">
        <v>130.54</v>
      </c>
      <c r="I1305" t="n">
        <v>127.7</v>
      </c>
      <c r="J1305" t="n">
        <v>61</v>
      </c>
      <c r="K1305" t="n">
        <v>177</v>
      </c>
      <c r="L1305" t="n">
        <v>81</v>
      </c>
      <c r="M1305" t="n">
        <v>134</v>
      </c>
      <c r="N1305" t="n">
        <v>9</v>
      </c>
      <c r="O1305" t="n">
        <v>20</v>
      </c>
      <c r="P1305" t="n">
        <v>13</v>
      </c>
      <c r="Q1305" t="n">
        <v>3</v>
      </c>
      <c r="R1305" t="n">
        <v>6</v>
      </c>
      <c r="W1305" t="n">
        <v>49</v>
      </c>
      <c r="X1305" t="n">
        <v>5209</v>
      </c>
      <c r="Y1305" t="n">
        <v>0.02</v>
      </c>
      <c r="Z1305" t="n">
        <v>5</v>
      </c>
      <c r="AA1305" t="n">
        <v>18</v>
      </c>
    </row>
    <row r="1306">
      <c r="A1306" t="n">
        <v>2021</v>
      </c>
      <c r="B1306" t="n">
        <v>10</v>
      </c>
      <c r="C1306" t="inlineStr">
        <is>
          <t>Eu150</t>
        </is>
      </c>
      <c r="D1306" t="n">
        <v>140</v>
      </c>
      <c r="E1306" t="inlineStr">
        <is>
          <t>فوم قاعده 60*90 (مجمعه)</t>
        </is>
      </c>
      <c r="F1306" t="inlineStr">
        <is>
          <t>FMDACI16090000</t>
        </is>
      </c>
      <c r="G1306" t="n">
        <v>451.05</v>
      </c>
      <c r="H1306" t="n">
        <v>518.95</v>
      </c>
      <c r="I1306" t="n">
        <v>467.1</v>
      </c>
      <c r="J1306" t="n">
        <v>60</v>
      </c>
      <c r="K1306" t="n">
        <v>120</v>
      </c>
      <c r="L1306" t="n">
        <v>60</v>
      </c>
      <c r="M1306" t="n">
        <v>122</v>
      </c>
      <c r="N1306" t="n">
        <v>14</v>
      </c>
      <c r="O1306" t="n">
        <v>20</v>
      </c>
      <c r="P1306" t="n">
        <v>23</v>
      </c>
      <c r="W1306" t="n">
        <v>57</v>
      </c>
      <c r="X1306" t="n">
        <v>3032</v>
      </c>
      <c r="Y1306" t="n">
        <v>0.015</v>
      </c>
      <c r="Z1306" t="n">
        <v>3</v>
      </c>
      <c r="AA1306" t="n">
        <v>18</v>
      </c>
    </row>
    <row r="1307">
      <c r="A1307" t="n">
        <v>2021</v>
      </c>
      <c r="B1307" t="n">
        <v>10</v>
      </c>
      <c r="C1307" t="inlineStr">
        <is>
          <t>Eu150</t>
        </is>
      </c>
      <c r="D1307" t="n">
        <v>131</v>
      </c>
      <c r="E1307" t="inlineStr">
        <is>
          <t>فوم كوش 130</t>
        </is>
      </c>
      <c r="F1307" t="inlineStr">
        <is>
          <t>FMDACI51300000</t>
        </is>
      </c>
      <c r="G1307" t="n">
        <v>9.300000000000001</v>
      </c>
      <c r="H1307" t="n">
        <v>10.7</v>
      </c>
      <c r="I1307" t="n">
        <v>9.699999999999999</v>
      </c>
      <c r="J1307" t="n">
        <v>772</v>
      </c>
      <c r="K1307" t="n">
        <v>117</v>
      </c>
      <c r="L1307" t="n">
        <v>1117</v>
      </c>
      <c r="M1307" t="n">
        <v>81</v>
      </c>
      <c r="N1307" t="n">
        <v>21</v>
      </c>
      <c r="O1307" t="n">
        <v>51</v>
      </c>
      <c r="P1307" t="n">
        <v>44</v>
      </c>
      <c r="Q1307" t="n">
        <v>8</v>
      </c>
      <c r="R1307" t="n">
        <v>3</v>
      </c>
      <c r="W1307" t="n">
        <v>127</v>
      </c>
      <c r="X1307" t="n">
        <v>68527</v>
      </c>
      <c r="Y1307" t="n">
        <v>0.02</v>
      </c>
      <c r="Z1307" t="n">
        <v>4</v>
      </c>
      <c r="AA1307" t="n">
        <v>18</v>
      </c>
    </row>
    <row r="1308">
      <c r="A1308" t="n">
        <v>2021</v>
      </c>
      <c r="B1308" t="n">
        <v>10</v>
      </c>
      <c r="C1308" t="inlineStr">
        <is>
          <t>Eu150</t>
        </is>
      </c>
      <c r="D1308" t="n">
        <v>130</v>
      </c>
      <c r="E1308" t="inlineStr">
        <is>
          <t>فوم كوش 152</t>
        </is>
      </c>
      <c r="F1308" t="inlineStr">
        <is>
          <t>FMDACI51520000</t>
        </is>
      </c>
      <c r="G1308" t="n">
        <v>11.16</v>
      </c>
      <c r="H1308" t="n">
        <v>12.84</v>
      </c>
      <c r="I1308" t="n">
        <v>12.5</v>
      </c>
      <c r="J1308" t="n">
        <v>336</v>
      </c>
      <c r="K1308" t="n">
        <v>96</v>
      </c>
      <c r="L1308" t="n">
        <v>375</v>
      </c>
      <c r="M1308" t="n">
        <v>87</v>
      </c>
      <c r="O1308" t="n">
        <v>10</v>
      </c>
      <c r="P1308" t="n">
        <v>12</v>
      </c>
      <c r="W1308" t="n">
        <v>22</v>
      </c>
      <c r="X1308" t="n">
        <v>4422</v>
      </c>
      <c r="Y1308" t="n">
        <v>0.02</v>
      </c>
      <c r="Z1308" t="n">
        <v>1</v>
      </c>
      <c r="AA1308" t="n">
        <v>18</v>
      </c>
    </row>
    <row r="1309">
      <c r="A1309" t="n">
        <v>2021</v>
      </c>
      <c r="B1309" t="n">
        <v>10</v>
      </c>
      <c r="C1309" t="inlineStr">
        <is>
          <t>Eu150</t>
        </is>
      </c>
      <c r="D1309" t="n">
        <v>81</v>
      </c>
      <c r="E1309" t="inlineStr">
        <is>
          <t>قاعدة بوتجاز 90 تصدير</t>
        </is>
      </c>
      <c r="F1309" t="inlineStr">
        <is>
          <t>FMDACI49000001</t>
        </is>
      </c>
      <c r="G1309" t="n">
        <v>360.84</v>
      </c>
      <c r="H1309" t="n">
        <v>415.16</v>
      </c>
      <c r="I1309" t="n">
        <v>418.8</v>
      </c>
      <c r="J1309" t="n">
        <v>60</v>
      </c>
      <c r="K1309" t="n">
        <v>120</v>
      </c>
      <c r="L1309" t="n">
        <v>65</v>
      </c>
      <c r="M1309" t="n">
        <v>111</v>
      </c>
      <c r="N1309" t="n">
        <v>33</v>
      </c>
      <c r="O1309" t="n">
        <v>32</v>
      </c>
      <c r="P1309" t="n">
        <v>12</v>
      </c>
      <c r="Q1309" t="n">
        <v>2</v>
      </c>
      <c r="R1309" t="n">
        <v>10</v>
      </c>
      <c r="W1309" t="n">
        <v>89</v>
      </c>
      <c r="X1309" t="n">
        <v>1079</v>
      </c>
      <c r="Y1309" t="n">
        <v>0.015</v>
      </c>
      <c r="Z1309" t="n">
        <v>1</v>
      </c>
      <c r="AA1309" t="n">
        <v>22</v>
      </c>
    </row>
    <row r="1310">
      <c r="A1310" t="n">
        <v>2021</v>
      </c>
      <c r="B1310" t="n">
        <v>10</v>
      </c>
      <c r="C1310" t="inlineStr">
        <is>
          <t>Eu150</t>
        </is>
      </c>
      <c r="D1310" t="n">
        <v>2</v>
      </c>
      <c r="E1310" t="inlineStr">
        <is>
          <t>قاعده سخان فرنساوى 086</t>
        </is>
      </c>
      <c r="F1310" t="inlineStr">
        <is>
          <t>FMENCI30000000</t>
        </is>
      </c>
      <c r="G1310" t="n">
        <v>105.09</v>
      </c>
      <c r="H1310" t="n">
        <v>120.91</v>
      </c>
      <c r="I1310" t="n">
        <v>109.8</v>
      </c>
      <c r="J1310" t="n">
        <v>108</v>
      </c>
      <c r="K1310" t="n">
        <v>100</v>
      </c>
      <c r="L1310" t="n">
        <v>95</v>
      </c>
      <c r="M1310" t="n">
        <v>116</v>
      </c>
      <c r="N1310" t="n">
        <v>18</v>
      </c>
      <c r="O1310" t="n">
        <v>24</v>
      </c>
      <c r="P1310" t="n">
        <v>25</v>
      </c>
      <c r="Q1310" t="n">
        <v>11</v>
      </c>
      <c r="R1310" t="n">
        <v>4</v>
      </c>
      <c r="W1310" t="n">
        <v>82</v>
      </c>
      <c r="X1310" t="n">
        <v>6972</v>
      </c>
      <c r="Y1310" t="n">
        <v>0.015</v>
      </c>
      <c r="Z1310" t="n">
        <v>4</v>
      </c>
      <c r="AA1310" t="n">
        <v>16</v>
      </c>
    </row>
    <row r="1311">
      <c r="A1311" t="n">
        <v>2021</v>
      </c>
      <c r="B1311" t="n">
        <v>10</v>
      </c>
      <c r="C1311" t="inlineStr">
        <is>
          <t>Eu150</t>
        </is>
      </c>
      <c r="D1311" t="n">
        <v>609</v>
      </c>
      <c r="E1311" t="inlineStr">
        <is>
          <t>قاعده فوم جديده- منلو</t>
        </is>
      </c>
      <c r="F1311" t="inlineStr">
        <is>
          <t>FMMINI10000044</t>
        </is>
      </c>
      <c r="G1311" t="n">
        <v>46.5</v>
      </c>
      <c r="H1311" t="n">
        <v>53.5</v>
      </c>
      <c r="I1311" t="n">
        <v>51.6</v>
      </c>
      <c r="J1311" t="n">
        <v>90</v>
      </c>
      <c r="K1311" t="n">
        <v>120</v>
      </c>
      <c r="L1311" t="n">
        <v>94</v>
      </c>
      <c r="M1311" t="n">
        <v>116</v>
      </c>
      <c r="N1311" t="n">
        <v>15</v>
      </c>
      <c r="O1311" t="n">
        <v>22</v>
      </c>
      <c r="P1311" t="n">
        <v>33</v>
      </c>
      <c r="Q1311" t="n">
        <v>2</v>
      </c>
      <c r="R1311" t="n">
        <v>7</v>
      </c>
      <c r="W1311" t="n">
        <v>79</v>
      </c>
      <c r="X1311" t="n">
        <v>9367</v>
      </c>
      <c r="Y1311" t="n">
        <v>0.015</v>
      </c>
      <c r="Z1311" t="n">
        <v>7</v>
      </c>
      <c r="AA1311" t="n">
        <v>16</v>
      </c>
    </row>
    <row r="1312">
      <c r="A1312" t="n">
        <v>2021</v>
      </c>
      <c r="B1312" t="n">
        <v>10</v>
      </c>
      <c r="C1312" t="inlineStr">
        <is>
          <t>Eu150</t>
        </is>
      </c>
      <c r="D1312" t="n">
        <v>1</v>
      </c>
      <c r="E1312" t="inlineStr">
        <is>
          <t>كفر سخان فرنساوى 085</t>
        </is>
      </c>
      <c r="F1312" t="inlineStr">
        <is>
          <t>FMENCI20000000</t>
        </is>
      </c>
      <c r="G1312" t="n">
        <v>103.23</v>
      </c>
      <c r="H1312" t="n">
        <v>118.77</v>
      </c>
      <c r="I1312" t="n">
        <v>112.2</v>
      </c>
      <c r="J1312" t="n">
        <v>108</v>
      </c>
      <c r="K1312" t="n">
        <v>100</v>
      </c>
      <c r="L1312" t="n">
        <v>95</v>
      </c>
      <c r="M1312" t="n">
        <v>116</v>
      </c>
      <c r="N1312" t="n">
        <v>22</v>
      </c>
      <c r="O1312" t="n">
        <v>25</v>
      </c>
      <c r="P1312" t="n">
        <v>25</v>
      </c>
      <c r="Q1312" t="n">
        <v>9</v>
      </c>
      <c r="R1312" t="n">
        <v>5</v>
      </c>
      <c r="W1312" t="n">
        <v>86</v>
      </c>
      <c r="X1312" t="n">
        <v>7378</v>
      </c>
      <c r="Y1312" t="n">
        <v>0.015</v>
      </c>
      <c r="Z1312" t="n">
        <v>4</v>
      </c>
      <c r="AA1312" t="n">
        <v>16</v>
      </c>
    </row>
    <row r="1313">
      <c r="A1313" t="n">
        <v>2021</v>
      </c>
      <c r="B1313" t="n">
        <v>10</v>
      </c>
      <c r="C1313" t="inlineStr">
        <is>
          <t>Eu150</t>
        </is>
      </c>
      <c r="D1313" t="n">
        <v>607</v>
      </c>
      <c r="E1313" t="inlineStr">
        <is>
          <t>مجموعه زوايا اماميه - منلو</t>
        </is>
      </c>
      <c r="F1313" t="inlineStr">
        <is>
          <t>FMMINI20000042</t>
        </is>
      </c>
      <c r="G1313" t="n">
        <v>111.6</v>
      </c>
      <c r="H1313" t="n">
        <v>128.4</v>
      </c>
      <c r="I1313" t="n">
        <v>119.1</v>
      </c>
      <c r="J1313" t="n">
        <v>90</v>
      </c>
      <c r="K1313" t="n">
        <v>120</v>
      </c>
      <c r="L1313" t="n">
        <v>93</v>
      </c>
      <c r="M1313" t="n">
        <v>117</v>
      </c>
      <c r="N1313" t="n">
        <v>21</v>
      </c>
      <c r="O1313" t="n">
        <v>25</v>
      </c>
      <c r="P1313" t="n">
        <v>32</v>
      </c>
      <c r="Q1313" t="n">
        <v>4</v>
      </c>
      <c r="R1313" t="n">
        <v>4</v>
      </c>
      <c r="W1313" t="n">
        <v>86</v>
      </c>
      <c r="X1313" t="n">
        <v>9374</v>
      </c>
      <c r="Y1313" t="n">
        <v>0.015</v>
      </c>
      <c r="Z1313" t="n">
        <v>7</v>
      </c>
      <c r="AA1313" t="n">
        <v>16</v>
      </c>
    </row>
    <row r="1314">
      <c r="A1314" t="n">
        <v>2021</v>
      </c>
      <c r="B1314" t="n">
        <v>10</v>
      </c>
      <c r="C1314" t="inlineStr">
        <is>
          <t>Eu150</t>
        </is>
      </c>
      <c r="D1314" t="n">
        <v>608</v>
      </c>
      <c r="E1314" t="inlineStr">
        <is>
          <t>مجموعه زوايا فوم خلفيه- منلو</t>
        </is>
      </c>
      <c r="F1314" t="inlineStr">
        <is>
          <t>FMMINI30000043</t>
        </is>
      </c>
      <c r="G1314" t="n">
        <v>102.3</v>
      </c>
      <c r="H1314" t="n">
        <v>117.7</v>
      </c>
      <c r="I1314" t="n">
        <v>106.4</v>
      </c>
      <c r="J1314" t="n">
        <v>90</v>
      </c>
      <c r="K1314" t="n">
        <v>120</v>
      </c>
      <c r="L1314" t="n">
        <v>93</v>
      </c>
      <c r="M1314" t="n">
        <v>117</v>
      </c>
      <c r="N1314" t="n">
        <v>17</v>
      </c>
      <c r="O1314" t="n">
        <v>29</v>
      </c>
      <c r="P1314" t="n">
        <v>31</v>
      </c>
      <c r="Q1314" t="n">
        <v>5</v>
      </c>
      <c r="R1314" t="n">
        <v>4</v>
      </c>
      <c r="W1314" t="n">
        <v>86</v>
      </c>
      <c r="X1314" t="n">
        <v>9374</v>
      </c>
      <c r="Y1314" t="n">
        <v>0.015</v>
      </c>
      <c r="Z1314" t="n">
        <v>7</v>
      </c>
      <c r="AA1314" t="n">
        <v>16</v>
      </c>
    </row>
    <row r="1315">
      <c r="A1315" t="n">
        <v>2021</v>
      </c>
      <c r="B1315" t="n">
        <v>10</v>
      </c>
      <c r="C1315" t="inlineStr">
        <is>
          <t>Eu150</t>
        </is>
      </c>
      <c r="D1315" t="n">
        <v>557</v>
      </c>
      <c r="F1315" t="inlineStr">
        <is>
          <t>FMLGEI65UM7302</t>
        </is>
      </c>
      <c r="G1315" t="n">
        <v>171.262</v>
      </c>
      <c r="H1315" t="n">
        <v>194.922</v>
      </c>
      <c r="I1315" t="n">
        <v>194.5</v>
      </c>
      <c r="J1315" t="n">
        <v>20</v>
      </c>
      <c r="K1315" t="n">
        <v>180</v>
      </c>
      <c r="L1315" t="n">
        <v>21</v>
      </c>
      <c r="M1315" t="n">
        <v>175</v>
      </c>
      <c r="N1315" t="n">
        <v>11</v>
      </c>
      <c r="O1315" t="n">
        <v>13</v>
      </c>
      <c r="P1315" t="n">
        <v>13</v>
      </c>
      <c r="Q1315" t="n">
        <v>6</v>
      </c>
      <c r="R1315" t="n">
        <v>4</v>
      </c>
      <c r="W1315" t="n">
        <v>41</v>
      </c>
      <c r="X1315" t="n">
        <v>2321</v>
      </c>
      <c r="Y1315" t="n">
        <v>0.015</v>
      </c>
      <c r="Z1315" t="n">
        <v>0</v>
      </c>
      <c r="AA1315" t="n">
        <v>16</v>
      </c>
    </row>
    <row r="1316">
      <c r="A1316" t="n">
        <v>2021</v>
      </c>
      <c r="B1316" t="n">
        <v>10</v>
      </c>
      <c r="D1316" t="n">
        <v>49</v>
      </c>
      <c r="E1316" t="inlineStr">
        <is>
          <t xml:space="preserve"> LgWashing machine (Cover)</t>
        </is>
      </c>
      <c r="F1316" t="inlineStr">
        <is>
          <t>FMLGEI20000000</t>
        </is>
      </c>
      <c r="G1316" t="n">
        <v>95.5</v>
      </c>
      <c r="H1316" t="n">
        <v>104.5</v>
      </c>
      <c r="J1316" t="n">
        <v>101</v>
      </c>
      <c r="K1316" t="n">
        <v>107</v>
      </c>
      <c r="Y1316" t="n">
        <v>0.015</v>
      </c>
      <c r="Z1316" t="n">
        <v>1</v>
      </c>
      <c r="AA1316" t="n">
        <v>18</v>
      </c>
    </row>
    <row r="1317">
      <c r="A1317" t="n">
        <v>2021</v>
      </c>
      <c r="B1317" t="n">
        <v>10</v>
      </c>
      <c r="D1317" t="n">
        <v>659</v>
      </c>
      <c r="E1317" t="inlineStr">
        <is>
          <t>75UP77 MFZ65917901-  FRONT</t>
        </is>
      </c>
      <c r="F1317" t="inlineStr">
        <is>
          <t>FMLGEI375UP770</t>
        </is>
      </c>
      <c r="G1317" t="n">
        <v>283.241</v>
      </c>
      <c r="H1317" t="n">
        <v>322.371</v>
      </c>
      <c r="J1317" t="n">
        <v>40</v>
      </c>
      <c r="K1317" t="n">
        <v>180</v>
      </c>
      <c r="X1317" t="n">
        <v>27</v>
      </c>
      <c r="Y1317" t="n">
        <v>0.015</v>
      </c>
      <c r="Z1317" t="n">
        <v>1</v>
      </c>
      <c r="AA1317" t="n">
        <v>16</v>
      </c>
    </row>
    <row r="1318">
      <c r="A1318" t="n">
        <v>2021</v>
      </c>
      <c r="B1318" t="n">
        <v>10</v>
      </c>
      <c r="D1318" t="n">
        <v>556</v>
      </c>
      <c r="E1318" t="inlineStr">
        <is>
          <t>LG 65 UM 73 top&amp;bottom</t>
        </is>
      </c>
      <c r="F1318" t="inlineStr">
        <is>
          <t>FMLGEI65UM7301</t>
        </is>
      </c>
      <c r="G1318" t="n">
        <v>1003.106</v>
      </c>
      <c r="H1318" t="n">
        <v>1141.686</v>
      </c>
      <c r="I1318" t="n">
        <v>1082.6</v>
      </c>
      <c r="J1318" t="n">
        <v>20</v>
      </c>
      <c r="K1318" t="n">
        <v>180</v>
      </c>
      <c r="L1318" t="n">
        <v>21</v>
      </c>
      <c r="M1318" t="n">
        <v>176</v>
      </c>
      <c r="N1318" t="n">
        <v>2</v>
      </c>
      <c r="O1318" t="n">
        <v>3</v>
      </c>
      <c r="P1318" t="n">
        <v>3</v>
      </c>
      <c r="Q1318" t="n">
        <v>1</v>
      </c>
      <c r="R1318" t="n">
        <v>1</v>
      </c>
      <c r="W1318" t="n">
        <v>9</v>
      </c>
      <c r="X1318" t="n">
        <v>609</v>
      </c>
      <c r="Y1318" t="n">
        <v>0.015</v>
      </c>
      <c r="Z1318" t="n">
        <v>1</v>
      </c>
      <c r="AA1318" t="n">
        <v>16</v>
      </c>
    </row>
    <row r="1319">
      <c r="A1319" t="n">
        <v>2021</v>
      </c>
      <c r="B1319" t="n">
        <v>10</v>
      </c>
      <c r="D1319" t="n">
        <v>438</v>
      </c>
      <c r="E1319" t="inlineStr">
        <is>
          <t xml:space="preserve">LG43LM63/UM73 </t>
        </is>
      </c>
      <c r="F1319" t="inlineStr">
        <is>
          <t>FMLGEI43LM6373</t>
        </is>
      </c>
      <c r="G1319" t="n">
        <v>315.235</v>
      </c>
      <c r="H1319" t="n">
        <v>358.785</v>
      </c>
      <c r="I1319" t="n">
        <v>341.7</v>
      </c>
      <c r="J1319" t="n">
        <v>67</v>
      </c>
      <c r="K1319" t="n">
        <v>161</v>
      </c>
      <c r="L1319" t="n">
        <v>77</v>
      </c>
      <c r="M1319" t="n">
        <v>140</v>
      </c>
      <c r="N1319" t="n">
        <v>5</v>
      </c>
      <c r="O1319" t="n">
        <v>12</v>
      </c>
      <c r="P1319" t="n">
        <v>9</v>
      </c>
      <c r="Q1319" t="n">
        <v>4</v>
      </c>
      <c r="R1319" t="n">
        <v>3</v>
      </c>
      <c r="W1319" t="n">
        <v>31</v>
      </c>
      <c r="X1319" t="n">
        <v>3907</v>
      </c>
      <c r="Y1319" t="n">
        <v>0.015</v>
      </c>
      <c r="Z1319" t="n">
        <v>2</v>
      </c>
      <c r="AA1319" t="n">
        <v>16</v>
      </c>
    </row>
    <row r="1320">
      <c r="A1320" t="n">
        <v>2021</v>
      </c>
      <c r="B1320" t="n">
        <v>10</v>
      </c>
      <c r="D1320" t="n">
        <v>669</v>
      </c>
      <c r="E1320" t="inlineStr">
        <is>
          <t>LG65UP77_TB</t>
        </is>
      </c>
      <c r="F1320" t="inlineStr">
        <is>
          <t>FMLGEI065UP770</t>
        </is>
      </c>
      <c r="G1320" t="n">
        <v>897.7140000000001</v>
      </c>
      <c r="H1320" t="n">
        <v>1021.734</v>
      </c>
      <c r="I1320" t="n">
        <v>1018.8</v>
      </c>
      <c r="J1320" t="n">
        <v>40</v>
      </c>
      <c r="K1320" t="n">
        <v>180</v>
      </c>
      <c r="L1320" t="n">
        <v>40</v>
      </c>
      <c r="M1320" t="n">
        <v>182</v>
      </c>
      <c r="N1320" t="n">
        <v>6</v>
      </c>
      <c r="O1320" t="n">
        <v>7</v>
      </c>
      <c r="P1320" t="n">
        <v>6</v>
      </c>
      <c r="Q1320" t="n">
        <v>3</v>
      </c>
      <c r="R1320" t="n">
        <v>2</v>
      </c>
      <c r="W1320" t="n">
        <v>22</v>
      </c>
      <c r="X1320" t="n">
        <v>1726</v>
      </c>
      <c r="Y1320" t="n">
        <v>0.015</v>
      </c>
      <c r="Z1320" t="n">
        <v>2</v>
      </c>
      <c r="AA1320" t="n">
        <v>16</v>
      </c>
    </row>
    <row r="1321">
      <c r="A1321" t="n">
        <v>2021</v>
      </c>
      <c r="B1321" t="n">
        <v>10</v>
      </c>
      <c r="D1321" t="n">
        <v>50</v>
      </c>
      <c r="E1321" t="inlineStr">
        <is>
          <t>LgWashing machine (Angels)</t>
        </is>
      </c>
      <c r="F1321" t="inlineStr">
        <is>
          <t>FMLGEI40000000</t>
        </is>
      </c>
      <c r="G1321" t="n">
        <v>51.57</v>
      </c>
      <c r="H1321" t="n">
        <v>56.43</v>
      </c>
      <c r="J1321" t="n">
        <v>101</v>
      </c>
      <c r="K1321" t="n">
        <v>107</v>
      </c>
      <c r="Y1321" t="n">
        <v>0.015</v>
      </c>
      <c r="Z1321" t="n">
        <v>1</v>
      </c>
      <c r="AA1321" t="n">
        <v>18</v>
      </c>
    </row>
    <row r="1322">
      <c r="A1322" t="n">
        <v>2021</v>
      </c>
      <c r="B1322" t="n">
        <v>10</v>
      </c>
      <c r="D1322" t="n">
        <v>122</v>
      </c>
      <c r="E1322" t="inlineStr">
        <is>
          <t>LgWashing Mashine Base</t>
        </is>
      </c>
      <c r="F1322" t="inlineStr">
        <is>
          <t>FMLGEI1000000</t>
        </is>
      </c>
      <c r="G1322" t="n">
        <v>267.4</v>
      </c>
      <c r="H1322" t="n">
        <v>292.6</v>
      </c>
      <c r="I1322" t="n">
        <v>287.3</v>
      </c>
      <c r="J1322" t="n">
        <v>63</v>
      </c>
      <c r="K1322" t="n">
        <v>115</v>
      </c>
      <c r="L1322" t="n">
        <v>57</v>
      </c>
      <c r="M1322" t="n">
        <v>132</v>
      </c>
      <c r="N1322" t="n">
        <v>6</v>
      </c>
      <c r="O1322" t="n">
        <v>13</v>
      </c>
      <c r="P1322" t="n">
        <v>11</v>
      </c>
      <c r="Q1322" t="n">
        <v>2</v>
      </c>
      <c r="R1322" t="n">
        <v>2</v>
      </c>
      <c r="W1322" t="n">
        <v>34</v>
      </c>
      <c r="X1322" t="n">
        <v>3824</v>
      </c>
      <c r="Y1322" t="n">
        <v>0.015</v>
      </c>
      <c r="Z1322" t="n">
        <v>8</v>
      </c>
      <c r="AA1322" t="n">
        <v>22</v>
      </c>
    </row>
    <row r="1323">
      <c r="A1323" t="n">
        <v>2021</v>
      </c>
      <c r="B1323" t="n">
        <v>10</v>
      </c>
      <c r="D1323" t="n">
        <v>674</v>
      </c>
      <c r="E1323" t="inlineStr">
        <is>
          <t>LgWashing Mashine Base (VIVACHE)</t>
        </is>
      </c>
      <c r="F1323" t="inlineStr">
        <is>
          <t>FMLGEI10000000</t>
        </is>
      </c>
      <c r="G1323" t="n">
        <v>240.896</v>
      </c>
      <c r="H1323" t="n">
        <v>274.176</v>
      </c>
      <c r="I1323" t="n">
        <v>267.7</v>
      </c>
      <c r="J1323" t="n">
        <v>40</v>
      </c>
      <c r="K1323" t="n">
        <v>180</v>
      </c>
      <c r="L1323" t="n">
        <v>68</v>
      </c>
      <c r="M1323" t="n">
        <v>106</v>
      </c>
      <c r="N1323" t="n">
        <v>7</v>
      </c>
      <c r="O1323" t="n">
        <v>9</v>
      </c>
      <c r="P1323" t="n">
        <v>6</v>
      </c>
      <c r="W1323" t="n">
        <v>22</v>
      </c>
      <c r="X1323" t="n">
        <v>2822</v>
      </c>
      <c r="Y1323" t="n">
        <v>0.015</v>
      </c>
      <c r="Z1323" t="n">
        <v>6</v>
      </c>
      <c r="AA1323" t="n">
        <v>22</v>
      </c>
    </row>
    <row r="1324">
      <c r="A1324" t="n">
        <v>2021</v>
      </c>
      <c r="B1324" t="n">
        <v>10</v>
      </c>
      <c r="D1324" t="n">
        <v>704</v>
      </c>
      <c r="E1324" t="inlineStr">
        <is>
          <t>Packaging Pad (Bottom) Assembly12k</t>
        </is>
      </c>
      <c r="F1324" t="inlineStr">
        <is>
          <t>FMMDII10012000</t>
        </is>
      </c>
      <c r="G1324" t="n">
        <v>360.02</v>
      </c>
      <c r="H1324" t="n">
        <v>405.98</v>
      </c>
      <c r="I1324" t="n">
        <v>408.8</v>
      </c>
      <c r="J1324" t="n">
        <v>18</v>
      </c>
      <c r="K1324" t="n">
        <v>200</v>
      </c>
      <c r="L1324" t="n">
        <v>27</v>
      </c>
      <c r="M1324" t="n">
        <v>132</v>
      </c>
      <c r="N1324" t="n">
        <v>4</v>
      </c>
      <c r="O1324" t="n">
        <v>6</v>
      </c>
      <c r="P1324" t="n">
        <v>5</v>
      </c>
      <c r="Q1324" t="n">
        <v>1</v>
      </c>
      <c r="R1324" t="n">
        <v>2</v>
      </c>
      <c r="W1324" t="n">
        <v>18</v>
      </c>
      <c r="X1324" t="n">
        <v>338</v>
      </c>
      <c r="Y1324" t="n">
        <v>0.015</v>
      </c>
      <c r="Z1324" t="n">
        <v>2</v>
      </c>
      <c r="AA1324" t="n">
        <v>22.5</v>
      </c>
    </row>
    <row r="1325">
      <c r="A1325" t="n">
        <v>2021</v>
      </c>
      <c r="B1325" t="n">
        <v>10</v>
      </c>
      <c r="D1325" t="n">
        <v>706</v>
      </c>
      <c r="E1325" t="inlineStr">
        <is>
          <t>Packaging Pad (Middle)12k</t>
        </is>
      </c>
      <c r="F1325" t="inlineStr">
        <is>
          <t>FMMDII80012000</t>
        </is>
      </c>
      <c r="G1325" t="n">
        <v>160.74</v>
      </c>
      <c r="H1325" t="n">
        <v>181.26</v>
      </c>
      <c r="I1325" t="n">
        <v>185.8</v>
      </c>
      <c r="J1325" t="n">
        <v>18</v>
      </c>
      <c r="K1325" t="n">
        <v>200</v>
      </c>
      <c r="L1325" t="n">
        <v>27</v>
      </c>
      <c r="M1325" t="n">
        <v>132</v>
      </c>
      <c r="N1325" t="n">
        <v>4</v>
      </c>
      <c r="O1325" t="n">
        <v>5</v>
      </c>
      <c r="P1325" t="n">
        <v>6</v>
      </c>
      <c r="Q1325" t="n">
        <v>1</v>
      </c>
      <c r="R1325" t="n">
        <v>1</v>
      </c>
      <c r="W1325" t="n">
        <v>17</v>
      </c>
      <c r="X1325" t="n">
        <v>617</v>
      </c>
      <c r="Y1325" t="n">
        <v>0.015</v>
      </c>
      <c r="Z1325" t="n">
        <v>2</v>
      </c>
      <c r="AA1325" t="n">
        <v>22.5</v>
      </c>
    </row>
    <row r="1326">
      <c r="A1326" t="n">
        <v>2021</v>
      </c>
      <c r="B1326" t="n">
        <v>10</v>
      </c>
      <c r="D1326" t="n">
        <v>705</v>
      </c>
      <c r="E1326" t="inlineStr">
        <is>
          <t>Packaging Pad (up)12k</t>
        </is>
      </c>
      <c r="F1326" t="inlineStr">
        <is>
          <t>FMMDII70012000</t>
        </is>
      </c>
      <c r="G1326" t="n">
        <v>256.62</v>
      </c>
      <c r="H1326" t="n">
        <v>289.38</v>
      </c>
      <c r="I1326" t="n">
        <v>313.2</v>
      </c>
      <c r="J1326" t="n">
        <v>18</v>
      </c>
      <c r="K1326" t="n">
        <v>200</v>
      </c>
      <c r="L1326" t="n">
        <v>27</v>
      </c>
      <c r="M1326" t="n">
        <v>132</v>
      </c>
      <c r="N1326" t="n">
        <v>5</v>
      </c>
      <c r="O1326" t="n">
        <v>10</v>
      </c>
      <c r="P1326" t="n">
        <v>2</v>
      </c>
      <c r="Q1326" t="n">
        <v>1</v>
      </c>
      <c r="R1326" t="n">
        <v>1</v>
      </c>
      <c r="W1326" t="n">
        <v>19</v>
      </c>
      <c r="X1326" t="n">
        <v>339</v>
      </c>
      <c r="Y1326" t="n">
        <v>0.015</v>
      </c>
      <c r="Z1326" t="n">
        <v>2</v>
      </c>
      <c r="AA1326" t="n">
        <v>22.5</v>
      </c>
    </row>
    <row r="1327">
      <c r="A1327" t="n">
        <v>2021</v>
      </c>
      <c r="B1327" t="n">
        <v>10</v>
      </c>
      <c r="D1327" t="n">
        <v>707</v>
      </c>
      <c r="E1327" t="inlineStr">
        <is>
          <t>Packging Pad (Side)12k</t>
        </is>
      </c>
      <c r="F1327" t="inlineStr">
        <is>
          <t>FMMDII2F001200</t>
        </is>
      </c>
      <c r="G1327" t="n">
        <v>173.9</v>
      </c>
      <c r="H1327" t="n">
        <v>196.1</v>
      </c>
      <c r="I1327" t="n">
        <v>142.2</v>
      </c>
      <c r="J1327" t="n">
        <v>18</v>
      </c>
      <c r="K1327" t="n">
        <v>200</v>
      </c>
      <c r="L1327" t="n">
        <v>27</v>
      </c>
      <c r="M1327" t="n">
        <v>132</v>
      </c>
      <c r="N1327" t="n">
        <v>1</v>
      </c>
      <c r="O1327" t="n">
        <v>3</v>
      </c>
      <c r="P1327" t="n">
        <v>2</v>
      </c>
      <c r="Q1327" t="n">
        <v>1</v>
      </c>
      <c r="R1327" t="n">
        <v>0</v>
      </c>
      <c r="W1327" t="n">
        <v>6</v>
      </c>
      <c r="X1327" t="n">
        <v>606</v>
      </c>
      <c r="Y1327" t="n">
        <v>0.015</v>
      </c>
      <c r="Z1327" t="n">
        <v>2</v>
      </c>
      <c r="AA1327" t="n">
        <v>22.5</v>
      </c>
    </row>
    <row r="1328">
      <c r="A1328" t="n">
        <v>2021</v>
      </c>
      <c r="B1328" t="n">
        <v>10</v>
      </c>
      <c r="D1328" t="n">
        <v>658</v>
      </c>
      <c r="E1328" t="inlineStr">
        <is>
          <t>PDFRP2122 كفر 70 شمال</t>
        </is>
      </c>
      <c r="F1328" t="inlineStr">
        <is>
          <t>FMCFII7LRP2122</t>
        </is>
      </c>
      <c r="G1328" t="n">
        <v>83.7</v>
      </c>
      <c r="H1328" t="n">
        <v>96.3</v>
      </c>
      <c r="I1328" t="n">
        <v>101.1</v>
      </c>
      <c r="J1328" t="n">
        <v>60</v>
      </c>
      <c r="K1328" t="n">
        <v>180</v>
      </c>
      <c r="L1328" t="n">
        <v>72</v>
      </c>
      <c r="M1328" t="n">
        <v>154</v>
      </c>
      <c r="N1328" t="n">
        <v>7</v>
      </c>
      <c r="O1328" t="n">
        <v>7</v>
      </c>
      <c r="P1328" t="n">
        <v>8</v>
      </c>
      <c r="W1328" t="n">
        <v>22</v>
      </c>
      <c r="X1328" t="n">
        <v>2392</v>
      </c>
      <c r="Y1328" t="n">
        <v>0.02</v>
      </c>
      <c r="Z1328" t="n">
        <v>7</v>
      </c>
      <c r="AA1328" t="n">
        <v>20</v>
      </c>
    </row>
    <row r="1329">
      <c r="A1329" t="n">
        <v>2021</v>
      </c>
      <c r="B1329" t="n">
        <v>10</v>
      </c>
      <c r="D1329" t="n">
        <v>656</v>
      </c>
      <c r="E1329" t="inlineStr">
        <is>
          <t>PDFRP2123 قاعده 70 شمال</t>
        </is>
      </c>
      <c r="F1329" t="inlineStr">
        <is>
          <t>FMCFII1LRP2123</t>
        </is>
      </c>
      <c r="G1329" t="n">
        <v>137.64</v>
      </c>
      <c r="H1329" t="n">
        <v>158.36</v>
      </c>
      <c r="I1329" t="n">
        <v>135.9</v>
      </c>
      <c r="J1329" t="n">
        <v>60</v>
      </c>
      <c r="K1329" t="n">
        <v>180</v>
      </c>
      <c r="L1329" t="n">
        <v>72</v>
      </c>
      <c r="M1329" t="n">
        <v>154</v>
      </c>
      <c r="N1329" t="n">
        <v>6</v>
      </c>
      <c r="O1329" t="n">
        <v>9</v>
      </c>
      <c r="P1329" t="n">
        <v>6</v>
      </c>
      <c r="Q1329" t="n">
        <v>3</v>
      </c>
      <c r="W1329" t="n">
        <v>24</v>
      </c>
      <c r="X1329" t="n">
        <v>2294</v>
      </c>
      <c r="Y1329" t="n">
        <v>0.02</v>
      </c>
      <c r="Z1329" t="n">
        <v>7</v>
      </c>
      <c r="AA1329" t="n">
        <v>20</v>
      </c>
    </row>
    <row r="1330">
      <c r="A1330" t="n">
        <v>2021</v>
      </c>
      <c r="B1330" t="n">
        <v>10</v>
      </c>
      <c r="D1330" t="n">
        <v>657</v>
      </c>
      <c r="E1330" t="inlineStr">
        <is>
          <t>PDFRP2124 كفر 70 يمين</t>
        </is>
      </c>
      <c r="F1330" t="inlineStr">
        <is>
          <t>FMCFII7RRP2124</t>
        </is>
      </c>
      <c r="G1330" t="n">
        <v>83.7</v>
      </c>
      <c r="H1330" t="n">
        <v>96.3</v>
      </c>
      <c r="I1330" t="n">
        <v>101.1</v>
      </c>
      <c r="J1330" t="n">
        <v>60</v>
      </c>
      <c r="K1330" t="n">
        <v>180</v>
      </c>
      <c r="L1330" t="n">
        <v>72</v>
      </c>
      <c r="M1330" t="n">
        <v>154</v>
      </c>
      <c r="N1330" t="n">
        <v>7</v>
      </c>
      <c r="O1330" t="n">
        <v>7</v>
      </c>
      <c r="P1330" t="n">
        <v>8</v>
      </c>
      <c r="W1330" t="n">
        <v>22</v>
      </c>
      <c r="X1330" t="n">
        <v>2392</v>
      </c>
      <c r="Y1330" t="n">
        <v>0.02</v>
      </c>
      <c r="Z1330" t="n">
        <v>7</v>
      </c>
      <c r="AA1330" t="n">
        <v>20</v>
      </c>
    </row>
    <row r="1331">
      <c r="A1331" t="n">
        <v>2021</v>
      </c>
      <c r="B1331" t="n">
        <v>10</v>
      </c>
      <c r="D1331" t="n">
        <v>655</v>
      </c>
      <c r="E1331" t="inlineStr">
        <is>
          <t>PDFRP2125 قاعده 70 يمين</t>
        </is>
      </c>
      <c r="F1331" t="inlineStr">
        <is>
          <t>FMCFII1RRP2125</t>
        </is>
      </c>
      <c r="G1331" t="n">
        <v>137.64</v>
      </c>
      <c r="H1331" t="n">
        <v>158.36</v>
      </c>
      <c r="I1331" t="n">
        <v>135.9</v>
      </c>
      <c r="J1331" t="n">
        <v>60</v>
      </c>
      <c r="K1331" t="n">
        <v>180</v>
      </c>
      <c r="L1331" t="n">
        <v>72</v>
      </c>
      <c r="M1331" t="n">
        <v>154</v>
      </c>
      <c r="N1331" t="n">
        <v>7</v>
      </c>
      <c r="O1331" t="n">
        <v>8</v>
      </c>
      <c r="P1331" t="n">
        <v>6</v>
      </c>
      <c r="Q1331" t="n">
        <v>2</v>
      </c>
      <c r="W1331" t="n">
        <v>23</v>
      </c>
      <c r="X1331" t="n">
        <v>2293</v>
      </c>
      <c r="Y1331" t="n">
        <v>0.02</v>
      </c>
      <c r="Z1331" t="n">
        <v>7</v>
      </c>
      <c r="AA1331" t="n">
        <v>20</v>
      </c>
    </row>
    <row r="1332">
      <c r="A1332" t="n">
        <v>2021</v>
      </c>
      <c r="B1332" t="n">
        <v>10</v>
      </c>
      <c r="D1332" t="n">
        <v>629</v>
      </c>
      <c r="E1332" t="inlineStr">
        <is>
          <t>جزء وسط غساله 12 كيلو فوق اتوماتيك 16338000004078</t>
        </is>
      </c>
      <c r="F1332" t="inlineStr">
        <is>
          <t>FMCFII61204078</t>
        </is>
      </c>
      <c r="G1332" t="n">
        <v>203.983</v>
      </c>
      <c r="H1332" t="n">
        <v>238.017</v>
      </c>
      <c r="I1332" t="n">
        <v>229.5</v>
      </c>
      <c r="J1332" t="n">
        <v>18</v>
      </c>
      <c r="K1332" t="n">
        <v>200</v>
      </c>
      <c r="L1332" t="n">
        <v>25</v>
      </c>
      <c r="M1332" t="n">
        <v>146</v>
      </c>
      <c r="N1332" t="n">
        <v>6</v>
      </c>
      <c r="O1332" t="n">
        <v>6</v>
      </c>
      <c r="P1332" t="n">
        <v>11</v>
      </c>
      <c r="W1332" t="n">
        <v>23</v>
      </c>
      <c r="X1332" t="n">
        <v>788</v>
      </c>
      <c r="Y1332" t="n">
        <v>0.015</v>
      </c>
      <c r="Z1332" t="n">
        <v>3</v>
      </c>
      <c r="AA1332" t="n">
        <v>25</v>
      </c>
    </row>
    <row r="1333">
      <c r="A1333" t="n">
        <v>2021</v>
      </c>
      <c r="B1333" t="n">
        <v>10</v>
      </c>
      <c r="D1333" t="n">
        <v>439</v>
      </c>
      <c r="E1333" t="inlineStr">
        <is>
          <t>زانوسى العبد 305</t>
        </is>
      </c>
      <c r="F1333" t="inlineStr">
        <is>
          <t>FMABDI30500000</t>
        </is>
      </c>
      <c r="G1333" t="n">
        <v>308.7</v>
      </c>
      <c r="H1333" t="n">
        <v>377.3</v>
      </c>
      <c r="I1333" t="n">
        <v>334.7</v>
      </c>
      <c r="J1333" t="n">
        <v>45</v>
      </c>
      <c r="K1333" t="n">
        <v>320</v>
      </c>
      <c r="L1333" t="n">
        <v>64</v>
      </c>
      <c r="M1333" t="n">
        <v>228</v>
      </c>
      <c r="N1333" t="n">
        <v>8</v>
      </c>
      <c r="O1333" t="n">
        <v>11</v>
      </c>
      <c r="P1333" t="n">
        <v>19</v>
      </c>
      <c r="W1333" t="n">
        <v>38</v>
      </c>
      <c r="X1333" t="n">
        <v>2558</v>
      </c>
      <c r="Y1333" t="n">
        <v>0.015</v>
      </c>
      <c r="Z1333" t="n">
        <v>4</v>
      </c>
      <c r="AA1333" t="n">
        <v>29</v>
      </c>
    </row>
    <row r="1334">
      <c r="A1334" t="n">
        <v>2021</v>
      </c>
      <c r="B1334" t="n">
        <v>10</v>
      </c>
      <c r="D1334" t="n">
        <v>306</v>
      </c>
      <c r="E1334" t="inlineStr">
        <is>
          <t>زانوسي العبد 309</t>
        </is>
      </c>
      <c r="F1334" t="inlineStr">
        <is>
          <t>FMABDI30900000</t>
        </is>
      </c>
      <c r="G1334" t="n">
        <v>182.28</v>
      </c>
      <c r="H1334" t="n">
        <v>209.72</v>
      </c>
      <c r="I1334" t="n">
        <v>189.4</v>
      </c>
      <c r="J1334" t="n">
        <v>20</v>
      </c>
      <c r="K1334" t="n">
        <v>180</v>
      </c>
      <c r="L1334" t="n">
        <v>22</v>
      </c>
      <c r="M1334" t="n">
        <v>165</v>
      </c>
      <c r="N1334" t="n">
        <v>2</v>
      </c>
      <c r="O1334" t="n">
        <v>6</v>
      </c>
      <c r="P1334" t="n">
        <v>3</v>
      </c>
      <c r="Q1334" t="n">
        <v>2</v>
      </c>
      <c r="R1334" t="n">
        <v>1</v>
      </c>
      <c r="W1334" t="n">
        <v>14</v>
      </c>
      <c r="X1334" t="n">
        <v>454</v>
      </c>
      <c r="Y1334" t="n">
        <v>0.02</v>
      </c>
      <c r="Z1334" t="n">
        <v>2</v>
      </c>
      <c r="AA1334" t="n">
        <v>24</v>
      </c>
    </row>
    <row r="1335">
      <c r="A1335" t="n">
        <v>2021</v>
      </c>
      <c r="B1335" t="n">
        <v>10</v>
      </c>
      <c r="D1335" t="n">
        <v>652</v>
      </c>
      <c r="E1335" t="inlineStr">
        <is>
          <t>زانوسي العبد 314</t>
        </is>
      </c>
      <c r="F1335" t="inlineStr">
        <is>
          <t>FMABDI31400000</t>
        </is>
      </c>
      <c r="G1335" t="n">
        <v>15.903</v>
      </c>
      <c r="H1335" t="n">
        <v>18.297</v>
      </c>
      <c r="I1335" t="n">
        <v>22</v>
      </c>
      <c r="J1335" t="n">
        <v>20</v>
      </c>
      <c r="L1335" t="n">
        <v>22</v>
      </c>
      <c r="M1335" t="n">
        <v>166</v>
      </c>
      <c r="N1335" t="n">
        <v>4</v>
      </c>
      <c r="O1335" t="n">
        <v>8</v>
      </c>
      <c r="P1335" t="n">
        <v>5</v>
      </c>
      <c r="Q1335" t="n">
        <v>4</v>
      </c>
      <c r="R1335" t="n">
        <v>1</v>
      </c>
      <c r="W1335" t="n">
        <v>22</v>
      </c>
      <c r="X1335" t="n">
        <v>622</v>
      </c>
      <c r="Y1335" t="n">
        <v>0.02</v>
      </c>
      <c r="Z1335" t="n">
        <v>3</v>
      </c>
    </row>
    <row r="1336">
      <c r="A1336" t="n">
        <v>2021</v>
      </c>
      <c r="B1336" t="n">
        <v>10</v>
      </c>
      <c r="D1336" t="n">
        <v>690</v>
      </c>
      <c r="E1336" t="inlineStr">
        <is>
          <t>زوايا اماميه كيلوباترا</t>
        </is>
      </c>
      <c r="F1336" t="inlineStr">
        <is>
          <t>FMDAII2FCP0000</t>
        </is>
      </c>
      <c r="G1336" t="n">
        <v>153</v>
      </c>
      <c r="H1336" t="n">
        <v>187</v>
      </c>
      <c r="I1336" t="n">
        <v>158.7</v>
      </c>
      <c r="J1336" t="n">
        <v>120</v>
      </c>
      <c r="K1336" t="n">
        <v>120</v>
      </c>
      <c r="L1336" t="n">
        <v>127</v>
      </c>
      <c r="M1336" t="n">
        <v>114</v>
      </c>
      <c r="N1336" t="n">
        <v>2</v>
      </c>
      <c r="O1336" t="n">
        <v>6</v>
      </c>
      <c r="P1336" t="n">
        <v>7</v>
      </c>
      <c r="Q1336" t="n">
        <v>1</v>
      </c>
      <c r="R1336" t="n">
        <v>1</v>
      </c>
      <c r="W1336" t="n">
        <v>16</v>
      </c>
      <c r="X1336" t="n">
        <v>7072</v>
      </c>
      <c r="Y1336" t="n">
        <v>0.015</v>
      </c>
      <c r="Z1336" t="n">
        <v>4</v>
      </c>
      <c r="AA1336" t="n">
        <v>26</v>
      </c>
    </row>
    <row r="1337">
      <c r="A1337" t="n">
        <v>2021</v>
      </c>
      <c r="B1337" t="n">
        <v>10</v>
      </c>
      <c r="D1337" t="n">
        <v>691</v>
      </c>
      <c r="E1337" t="inlineStr">
        <is>
          <t>زوايا خلفيه كيلوباترا</t>
        </is>
      </c>
      <c r="F1337" t="inlineStr">
        <is>
          <t>FMDAII2RCP0000</t>
        </is>
      </c>
      <c r="G1337" t="n">
        <v>174.6</v>
      </c>
      <c r="H1337" t="n">
        <v>213.4</v>
      </c>
      <c r="I1337" t="n">
        <v>180.4</v>
      </c>
      <c r="J1337" t="n">
        <v>120</v>
      </c>
      <c r="K1337" t="n">
        <v>120</v>
      </c>
      <c r="L1337" t="n">
        <v>127</v>
      </c>
      <c r="M1337" t="n">
        <v>114</v>
      </c>
      <c r="N1337" t="n">
        <v>2</v>
      </c>
      <c r="O1337" t="n">
        <v>6</v>
      </c>
      <c r="P1337" t="n">
        <v>7</v>
      </c>
      <c r="Q1337" t="n">
        <v>1</v>
      </c>
      <c r="R1337" t="n">
        <v>1</v>
      </c>
      <c r="W1337" t="n">
        <v>16</v>
      </c>
      <c r="X1337" t="n">
        <v>7072</v>
      </c>
      <c r="Y1337" t="n">
        <v>0.015</v>
      </c>
      <c r="Z1337" t="n">
        <v>4</v>
      </c>
      <c r="AA1337" t="n">
        <v>26</v>
      </c>
    </row>
    <row r="1338">
      <c r="A1338" t="n">
        <v>2021</v>
      </c>
      <c r="B1338" t="n">
        <v>10</v>
      </c>
      <c r="D1338" t="n">
        <v>630</v>
      </c>
      <c r="E1338" t="inlineStr">
        <is>
          <t>زوايا غساله 12 كيلو فوق اتوماتيك 16338000004069</t>
        </is>
      </c>
      <c r="F1338" t="inlineStr">
        <is>
          <t>FMCFII21204069</t>
        </is>
      </c>
      <c r="G1338" t="n">
        <v>197.843</v>
      </c>
      <c r="H1338" t="n">
        <v>230.157</v>
      </c>
      <c r="I1338" t="n">
        <v>222.3</v>
      </c>
      <c r="J1338" t="n">
        <v>18</v>
      </c>
      <c r="K1338" t="n">
        <v>200</v>
      </c>
      <c r="L1338" t="n">
        <v>25</v>
      </c>
      <c r="M1338" t="n">
        <v>146</v>
      </c>
      <c r="N1338" t="n">
        <v>6</v>
      </c>
      <c r="O1338" t="n">
        <v>11</v>
      </c>
      <c r="P1338" t="n">
        <v>21</v>
      </c>
      <c r="W1338" t="n">
        <v>38</v>
      </c>
      <c r="X1338" t="n">
        <v>803</v>
      </c>
      <c r="Y1338" t="n">
        <v>0.015</v>
      </c>
      <c r="Z1338" t="n">
        <v>3</v>
      </c>
      <c r="AA1338" t="n">
        <v>25</v>
      </c>
    </row>
    <row r="1339">
      <c r="A1339" t="n">
        <v>2021</v>
      </c>
      <c r="B1339" t="n">
        <v>10</v>
      </c>
      <c r="D1339" t="n">
        <v>299</v>
      </c>
      <c r="E1339" t="inlineStr">
        <is>
          <t>سخان غاز 6لتر</t>
        </is>
      </c>
      <c r="F1339" t="inlineStr">
        <is>
          <t>FMDAHI5L000000</t>
        </is>
      </c>
      <c r="G1339" t="n">
        <v>106.95</v>
      </c>
      <c r="H1339" t="n">
        <v>123.05</v>
      </c>
      <c r="I1339" t="n">
        <v>110.7</v>
      </c>
      <c r="J1339" t="n">
        <v>70</v>
      </c>
      <c r="K1339" t="n">
        <v>154</v>
      </c>
      <c r="L1339" t="n">
        <v>89</v>
      </c>
      <c r="M1339" t="n">
        <v>122</v>
      </c>
      <c r="N1339" t="n">
        <v>38</v>
      </c>
      <c r="O1339" t="n">
        <v>43</v>
      </c>
      <c r="P1339" t="n">
        <v>45</v>
      </c>
      <c r="Q1339" t="n">
        <v>15</v>
      </c>
      <c r="R1339" t="n">
        <v>23</v>
      </c>
      <c r="W1339" t="n">
        <v>157</v>
      </c>
      <c r="X1339" t="n">
        <v>18709</v>
      </c>
      <c r="Y1339" t="n">
        <v>0.02</v>
      </c>
      <c r="Z1339" t="n">
        <v>14</v>
      </c>
    </row>
    <row r="1340">
      <c r="A1340" t="n">
        <v>2021</v>
      </c>
      <c r="B1340" t="n">
        <v>10</v>
      </c>
      <c r="D1340" t="n">
        <v>281</v>
      </c>
      <c r="E1340" t="inlineStr">
        <is>
          <t>صندوق 10 ك فلات ك 18 بدون بادج</t>
        </is>
      </c>
      <c r="F1340" t="inlineStr">
        <is>
          <t>FM000B10180000</t>
        </is>
      </c>
      <c r="G1340" t="n">
        <v>265.05</v>
      </c>
      <c r="H1340" t="n">
        <v>304.95</v>
      </c>
      <c r="J1340" t="n">
        <v>120</v>
      </c>
      <c r="K1340" t="n">
        <v>120</v>
      </c>
      <c r="N1340" t="n">
        <v>1</v>
      </c>
      <c r="O1340" t="n">
        <v>2</v>
      </c>
      <c r="P1340" t="n">
        <v>1</v>
      </c>
      <c r="W1340" t="n">
        <v>3</v>
      </c>
      <c r="X1340" t="n">
        <v>161</v>
      </c>
      <c r="Y1340" t="n">
        <v>0.015</v>
      </c>
      <c r="Z1340" t="n">
        <v>1</v>
      </c>
      <c r="AA1340" t="n">
        <v>18</v>
      </c>
    </row>
    <row r="1341">
      <c r="A1341" t="n">
        <v>2021</v>
      </c>
      <c r="B1341" t="n">
        <v>10</v>
      </c>
      <c r="D1341" t="n">
        <v>280</v>
      </c>
      <c r="E1341" t="inlineStr">
        <is>
          <t>صندوق سمك 10بنى سويف</t>
        </is>
      </c>
      <c r="F1341" t="inlineStr">
        <is>
          <t>FM000B10000000</t>
        </is>
      </c>
      <c r="G1341" t="n">
        <v>300.39</v>
      </c>
      <c r="H1341" t="n">
        <v>345.61</v>
      </c>
      <c r="I1341" t="n">
        <v>342.7</v>
      </c>
      <c r="J1341" t="n">
        <v>105</v>
      </c>
      <c r="K1341" t="n">
        <v>103</v>
      </c>
      <c r="L1341" t="n">
        <v>101</v>
      </c>
      <c r="M1341" t="n">
        <v>107</v>
      </c>
      <c r="N1341" t="n">
        <v>4</v>
      </c>
      <c r="O1341" t="n">
        <v>8</v>
      </c>
      <c r="P1341" t="n">
        <v>7</v>
      </c>
      <c r="Q1341" t="n">
        <v>2</v>
      </c>
      <c r="R1341" t="n">
        <v>1</v>
      </c>
      <c r="W1341" t="n">
        <v>20</v>
      </c>
      <c r="X1341" t="n">
        <v>1770</v>
      </c>
      <c r="Y1341" t="n">
        <v>0.015</v>
      </c>
      <c r="Z1341" t="n">
        <v>2</v>
      </c>
      <c r="AA1341" t="n">
        <v>16</v>
      </c>
    </row>
    <row r="1342">
      <c r="A1342" t="n">
        <v>2021</v>
      </c>
      <c r="B1342" t="n">
        <v>10</v>
      </c>
      <c r="D1342" t="n">
        <v>168</v>
      </c>
      <c r="E1342" t="inlineStr">
        <is>
          <t>صندوق سمك 25 ك</t>
        </is>
      </c>
      <c r="F1342" t="inlineStr">
        <is>
          <t>FMBOXI25000000</t>
        </is>
      </c>
      <c r="G1342" t="n">
        <v>575.67</v>
      </c>
      <c r="H1342" t="n">
        <v>662.33</v>
      </c>
      <c r="I1342" t="n">
        <v>679</v>
      </c>
      <c r="J1342" t="n">
        <v>90</v>
      </c>
      <c r="K1342" t="n">
        <v>116</v>
      </c>
      <c r="L1342" t="n">
        <v>89</v>
      </c>
      <c r="M1342" t="n">
        <v>121</v>
      </c>
      <c r="N1342" t="n">
        <v>2</v>
      </c>
      <c r="O1342" t="n">
        <v>3</v>
      </c>
      <c r="P1342" t="n">
        <v>1</v>
      </c>
      <c r="W1342" t="n">
        <v>6</v>
      </c>
      <c r="X1342" t="n">
        <v>102</v>
      </c>
      <c r="Y1342" t="n">
        <v>0.015</v>
      </c>
      <c r="Z1342" t="n">
        <v>1</v>
      </c>
      <c r="AA1342" t="n">
        <v>18</v>
      </c>
    </row>
    <row r="1343">
      <c r="A1343" t="n">
        <v>2021</v>
      </c>
      <c r="B1343" t="n">
        <v>10</v>
      </c>
      <c r="D1343" t="n">
        <v>273</v>
      </c>
      <c r="E1343" t="inlineStr">
        <is>
          <t>صندوق سمك 25 ك بني سويف</t>
        </is>
      </c>
      <c r="F1343" t="inlineStr">
        <is>
          <t>FM000B25000000</t>
        </is>
      </c>
      <c r="G1343" t="n">
        <v>524.52</v>
      </c>
      <c r="H1343" t="n">
        <v>603.48</v>
      </c>
      <c r="I1343" t="n">
        <v>597.8</v>
      </c>
      <c r="J1343" t="n">
        <v>93</v>
      </c>
      <c r="K1343" t="n">
        <v>116</v>
      </c>
      <c r="L1343" t="n">
        <v>85</v>
      </c>
      <c r="M1343" t="n">
        <v>128</v>
      </c>
      <c r="N1343" t="n">
        <v>3</v>
      </c>
      <c r="O1343" t="n">
        <v>8</v>
      </c>
      <c r="P1343" t="n">
        <v>5</v>
      </c>
      <c r="Q1343" t="n">
        <v>3</v>
      </c>
      <c r="R1343" t="n">
        <v>2</v>
      </c>
      <c r="W1343" t="n">
        <v>20</v>
      </c>
      <c r="X1343" t="n">
        <v>2144</v>
      </c>
      <c r="Y1343" t="n">
        <v>0.015</v>
      </c>
      <c r="Z1343" t="n">
        <v>2</v>
      </c>
      <c r="AA1343" t="n">
        <v>16</v>
      </c>
    </row>
    <row r="1344">
      <c r="A1344" t="n">
        <v>2021</v>
      </c>
      <c r="B1344" t="n">
        <v>10</v>
      </c>
      <c r="D1344" t="n">
        <v>253</v>
      </c>
      <c r="E1344" t="inlineStr">
        <is>
          <t>طقم سخان بلونايل ذو 3 اطقم</t>
        </is>
      </c>
      <c r="F1344" t="inlineStr">
        <is>
          <t>FMDAHI40000000</t>
        </is>
      </c>
      <c r="G1344" t="n">
        <v>188.79</v>
      </c>
      <c r="H1344" t="n">
        <v>217.21</v>
      </c>
      <c r="I1344" t="n">
        <v>206.4</v>
      </c>
      <c r="J1344" t="n">
        <v>121</v>
      </c>
      <c r="K1344" t="n">
        <v>89</v>
      </c>
      <c r="L1344" t="n">
        <v>106</v>
      </c>
      <c r="M1344" t="n">
        <v>103</v>
      </c>
      <c r="N1344" t="n">
        <v>2</v>
      </c>
      <c r="O1344" t="n">
        <v>5</v>
      </c>
      <c r="P1344" t="n">
        <v>3</v>
      </c>
      <c r="Q1344" t="n">
        <v>3</v>
      </c>
      <c r="R1344" t="n">
        <v>2</v>
      </c>
      <c r="W1344" t="n">
        <v>14</v>
      </c>
      <c r="X1344" t="n">
        <v>2564</v>
      </c>
      <c r="Y1344" t="n">
        <v>0.015</v>
      </c>
      <c r="Z1344" t="n">
        <v>2</v>
      </c>
      <c r="AA1344" t="n">
        <v>16</v>
      </c>
    </row>
    <row r="1345">
      <c r="A1345" t="n">
        <v>2021</v>
      </c>
      <c r="B1345" t="n">
        <v>10</v>
      </c>
      <c r="D1345" t="n">
        <v>254</v>
      </c>
      <c r="E1345" t="inlineStr">
        <is>
          <t>طقم سخان بلونايل ذو 4 اطقم</t>
        </is>
      </c>
      <c r="F1345" t="inlineStr">
        <is>
          <t>FMDAHI40000000</t>
        </is>
      </c>
      <c r="G1345" t="n">
        <v>188.79</v>
      </c>
      <c r="H1345" t="n">
        <v>217.21</v>
      </c>
      <c r="I1345" t="n">
        <v>210.7</v>
      </c>
      <c r="J1345" t="n">
        <v>88</v>
      </c>
      <c r="K1345" t="n">
        <v>164</v>
      </c>
      <c r="L1345" t="n">
        <v>101</v>
      </c>
      <c r="M1345" t="n">
        <v>143</v>
      </c>
      <c r="N1345" t="n">
        <v>9</v>
      </c>
      <c r="O1345" t="n">
        <v>14</v>
      </c>
      <c r="P1345" t="n">
        <v>14</v>
      </c>
      <c r="Q1345" t="n">
        <v>4</v>
      </c>
      <c r="R1345" t="n">
        <v>3</v>
      </c>
      <c r="W1345" t="n">
        <v>40</v>
      </c>
      <c r="X1345" t="n">
        <v>6790</v>
      </c>
      <c r="Y1345" t="n">
        <v>0.02</v>
      </c>
      <c r="Z1345" t="n">
        <v>3</v>
      </c>
      <c r="AA1345" t="n">
        <v>16</v>
      </c>
    </row>
    <row r="1346">
      <c r="A1346" t="n">
        <v>2021</v>
      </c>
      <c r="B1346" t="n">
        <v>10</v>
      </c>
      <c r="D1346" t="n">
        <v>104</v>
      </c>
      <c r="E1346" t="inlineStr">
        <is>
          <t>فوم تغليف سفلى شمال 11قدم المعدل  PDFRP0146</t>
        </is>
      </c>
      <c r="F1346" t="inlineStr">
        <is>
          <t>FMDAIIM5000000</t>
        </is>
      </c>
      <c r="G1346" t="n">
        <v>82.77</v>
      </c>
      <c r="H1346" t="n">
        <v>95.23</v>
      </c>
      <c r="I1346" t="n">
        <v>84.8</v>
      </c>
      <c r="J1346" t="n">
        <v>140</v>
      </c>
      <c r="K1346" t="n">
        <v>103</v>
      </c>
      <c r="L1346" t="n">
        <v>133</v>
      </c>
      <c r="M1346" t="n">
        <v>108</v>
      </c>
      <c r="N1346" t="n">
        <v>8</v>
      </c>
      <c r="O1346" t="n">
        <v>13</v>
      </c>
      <c r="P1346" t="n">
        <v>7</v>
      </c>
      <c r="Q1346" t="n">
        <v>2</v>
      </c>
      <c r="R1346" t="n">
        <v>3</v>
      </c>
      <c r="W1346" t="n">
        <v>33</v>
      </c>
      <c r="X1346" t="n">
        <v>6009</v>
      </c>
      <c r="Y1346" t="n">
        <v>0.015</v>
      </c>
      <c r="Z1346" t="n">
        <v>3</v>
      </c>
      <c r="AA1346" t="n">
        <v>18</v>
      </c>
    </row>
    <row r="1347">
      <c r="A1347" t="n">
        <v>2021</v>
      </c>
      <c r="B1347" t="n">
        <v>10</v>
      </c>
      <c r="D1347" t="n">
        <v>103</v>
      </c>
      <c r="E1347" t="inlineStr">
        <is>
          <t>فوم تغليف سفلى يمين 11قدم المعدل PDFRP0147</t>
        </is>
      </c>
      <c r="F1347" t="inlineStr">
        <is>
          <t>FMDAIIM6000000</t>
        </is>
      </c>
      <c r="G1347" t="n">
        <v>82.77</v>
      </c>
      <c r="H1347" t="n">
        <v>95.23</v>
      </c>
      <c r="I1347" t="n">
        <v>88</v>
      </c>
      <c r="J1347" t="n">
        <v>140</v>
      </c>
      <c r="K1347" t="n">
        <v>103</v>
      </c>
      <c r="L1347" t="n">
        <v>133</v>
      </c>
      <c r="M1347" t="n">
        <v>108</v>
      </c>
      <c r="N1347" t="n">
        <v>8</v>
      </c>
      <c r="O1347" t="n">
        <v>13</v>
      </c>
      <c r="P1347" t="n">
        <v>7</v>
      </c>
      <c r="Q1347" t="n">
        <v>2</v>
      </c>
      <c r="R1347" t="n">
        <v>3</v>
      </c>
      <c r="W1347" t="n">
        <v>33</v>
      </c>
      <c r="X1347" t="n">
        <v>6009</v>
      </c>
      <c r="Y1347" t="n">
        <v>0.015</v>
      </c>
      <c r="Z1347" t="n">
        <v>3</v>
      </c>
      <c r="AA1347" t="n">
        <v>18</v>
      </c>
    </row>
    <row r="1348">
      <c r="A1348" t="n">
        <v>2021</v>
      </c>
      <c r="B1348" t="n">
        <v>10</v>
      </c>
      <c r="D1348" t="n">
        <v>102</v>
      </c>
      <c r="E1348" t="inlineStr">
        <is>
          <t>فوم تغليف علوى شمال امامى11قدم  PDFRP0144</t>
        </is>
      </c>
      <c r="F1348" t="inlineStr">
        <is>
          <t>FMDAIIM3000000</t>
        </is>
      </c>
      <c r="G1348" t="n">
        <v>18.6</v>
      </c>
      <c r="H1348" t="n">
        <v>21.4</v>
      </c>
      <c r="I1348" t="n">
        <v>21.3</v>
      </c>
      <c r="J1348" t="n">
        <v>140</v>
      </c>
      <c r="K1348" t="n">
        <v>103</v>
      </c>
      <c r="L1348" t="n">
        <v>133</v>
      </c>
      <c r="M1348" t="n">
        <v>108</v>
      </c>
      <c r="N1348" t="n">
        <v>8</v>
      </c>
      <c r="O1348" t="n">
        <v>13</v>
      </c>
      <c r="P1348" t="n">
        <v>8</v>
      </c>
      <c r="Q1348" t="n">
        <v>4</v>
      </c>
      <c r="R1348" t="n">
        <v>4</v>
      </c>
      <c r="W1348" t="n">
        <v>37</v>
      </c>
      <c r="X1348" t="n">
        <v>6013</v>
      </c>
      <c r="Y1348" t="n">
        <v>0.015</v>
      </c>
      <c r="Z1348" t="n">
        <v>3</v>
      </c>
      <c r="AA1348" t="n">
        <v>18</v>
      </c>
    </row>
    <row r="1349">
      <c r="A1349" t="n">
        <v>2021</v>
      </c>
      <c r="B1349" t="n">
        <v>10</v>
      </c>
      <c r="D1349" t="n">
        <v>101</v>
      </c>
      <c r="E1349" t="inlineStr">
        <is>
          <t>فوم تغليف علوى شمال خلفى11قدم  PDFRP0145</t>
        </is>
      </c>
      <c r="F1349" t="inlineStr">
        <is>
          <t>FMDAIIM4000000</t>
        </is>
      </c>
      <c r="G1349" t="n">
        <v>18.6</v>
      </c>
      <c r="H1349" t="n">
        <v>21.4</v>
      </c>
      <c r="I1349" t="n">
        <v>21.3</v>
      </c>
      <c r="J1349" t="n">
        <v>140</v>
      </c>
      <c r="K1349" t="n">
        <v>103</v>
      </c>
      <c r="L1349" t="n">
        <v>133</v>
      </c>
      <c r="M1349" t="n">
        <v>108</v>
      </c>
      <c r="N1349" t="n">
        <v>8</v>
      </c>
      <c r="O1349" t="n">
        <v>13</v>
      </c>
      <c r="P1349" t="n">
        <v>8</v>
      </c>
      <c r="Q1349" t="n">
        <v>4</v>
      </c>
      <c r="R1349" t="n">
        <v>4</v>
      </c>
      <c r="W1349" t="n">
        <v>37</v>
      </c>
      <c r="X1349" t="n">
        <v>6013</v>
      </c>
      <c r="Y1349" t="n">
        <v>0.015</v>
      </c>
      <c r="Z1349" t="n">
        <v>3</v>
      </c>
      <c r="AA1349" t="n">
        <v>18</v>
      </c>
    </row>
    <row r="1350">
      <c r="A1350" t="n">
        <v>2021</v>
      </c>
      <c r="B1350" t="n">
        <v>10</v>
      </c>
      <c r="D1350" t="n">
        <v>100</v>
      </c>
      <c r="E1350" t="inlineStr">
        <is>
          <t>فوم تغليف علوى يمين امامى11قدم  PDFRP0142</t>
        </is>
      </c>
      <c r="F1350" t="inlineStr">
        <is>
          <t>FMDAIIM1000000</t>
        </is>
      </c>
      <c r="G1350" t="n">
        <v>18.6</v>
      </c>
      <c r="H1350" t="n">
        <v>21.4</v>
      </c>
      <c r="I1350" t="n">
        <v>21.3</v>
      </c>
      <c r="J1350" t="n">
        <v>140</v>
      </c>
      <c r="K1350" t="n">
        <v>103</v>
      </c>
      <c r="L1350" t="n">
        <v>133</v>
      </c>
      <c r="M1350" t="n">
        <v>108</v>
      </c>
      <c r="N1350" t="n">
        <v>8</v>
      </c>
      <c r="O1350" t="n">
        <v>13</v>
      </c>
      <c r="P1350" t="n">
        <v>8</v>
      </c>
      <c r="Q1350" t="n">
        <v>4</v>
      </c>
      <c r="R1350" t="n">
        <v>4</v>
      </c>
      <c r="W1350" t="n">
        <v>37</v>
      </c>
      <c r="X1350" t="n">
        <v>6013</v>
      </c>
      <c r="Y1350" t="n">
        <v>0.015</v>
      </c>
      <c r="Z1350" t="n">
        <v>3</v>
      </c>
      <c r="AA1350" t="n">
        <v>18</v>
      </c>
    </row>
    <row r="1351">
      <c r="A1351" t="n">
        <v>2021</v>
      </c>
      <c r="B1351" t="n">
        <v>10</v>
      </c>
      <c r="D1351" t="n">
        <v>99</v>
      </c>
      <c r="E1351" t="inlineStr">
        <is>
          <t>فوم تغليف علوى يمين خلفى11قدم  PDFRP0143</t>
        </is>
      </c>
      <c r="F1351" t="inlineStr">
        <is>
          <t>FMDAIIM2000000</t>
        </is>
      </c>
      <c r="G1351" t="n">
        <v>18.6</v>
      </c>
      <c r="H1351" t="n">
        <v>21.4</v>
      </c>
      <c r="I1351" t="n">
        <v>21.3</v>
      </c>
      <c r="J1351" t="n">
        <v>140</v>
      </c>
      <c r="K1351" t="n">
        <v>103</v>
      </c>
      <c r="L1351" t="n">
        <v>133</v>
      </c>
      <c r="M1351" t="n">
        <v>108</v>
      </c>
      <c r="N1351" t="n">
        <v>8</v>
      </c>
      <c r="O1351" t="n">
        <v>13</v>
      </c>
      <c r="P1351" t="n">
        <v>8</v>
      </c>
      <c r="Q1351" t="n">
        <v>4</v>
      </c>
      <c r="R1351" t="n">
        <v>4</v>
      </c>
      <c r="W1351" t="n">
        <v>37</v>
      </c>
      <c r="X1351" t="n">
        <v>6013</v>
      </c>
      <c r="Y1351" t="n">
        <v>0.015</v>
      </c>
      <c r="Z1351" t="n">
        <v>3</v>
      </c>
      <c r="AA1351" t="n">
        <v>18</v>
      </c>
    </row>
    <row r="1352">
      <c r="A1352" t="n">
        <v>2021</v>
      </c>
      <c r="B1352" t="n">
        <v>10</v>
      </c>
      <c r="D1352" t="n">
        <v>647</v>
      </c>
      <c r="E1352" t="inlineStr">
        <is>
          <t>فوم جانب حمايه شمال</t>
        </is>
      </c>
      <c r="F1352" t="inlineStr">
        <is>
          <t>FMDACI40000000</t>
        </is>
      </c>
      <c r="G1352" t="n">
        <v>197.16</v>
      </c>
      <c r="H1352" t="n">
        <v>226.84</v>
      </c>
      <c r="I1352" t="n">
        <v>216.1</v>
      </c>
      <c r="J1352" t="n">
        <v>37</v>
      </c>
      <c r="K1352" t="n">
        <v>195</v>
      </c>
      <c r="L1352" t="n">
        <v>50</v>
      </c>
      <c r="M1352" t="n">
        <v>144</v>
      </c>
      <c r="N1352" t="n">
        <v>18</v>
      </c>
      <c r="O1352" t="n">
        <v>23</v>
      </c>
      <c r="P1352" t="n">
        <v>19</v>
      </c>
      <c r="W1352" t="n">
        <v>60</v>
      </c>
      <c r="X1352" t="n">
        <v>2308</v>
      </c>
      <c r="Y1352" t="n">
        <v>0.02</v>
      </c>
      <c r="Z1352" t="n">
        <v>4</v>
      </c>
    </row>
    <row r="1353">
      <c r="A1353" t="n">
        <v>2021</v>
      </c>
      <c r="B1353" t="n">
        <v>10</v>
      </c>
      <c r="D1353" t="n">
        <v>646</v>
      </c>
      <c r="E1353" t="inlineStr">
        <is>
          <t>فوم جانب حمايه يمين</t>
        </is>
      </c>
      <c r="F1353" t="inlineStr">
        <is>
          <t>FMDACI30000000</t>
        </is>
      </c>
      <c r="G1353" t="n">
        <v>197.16</v>
      </c>
      <c r="H1353" t="n">
        <v>226.84</v>
      </c>
      <c r="I1353" t="n">
        <v>216.2</v>
      </c>
      <c r="J1353" t="n">
        <v>37</v>
      </c>
      <c r="K1353" t="n">
        <v>195</v>
      </c>
      <c r="L1353" t="n">
        <v>50</v>
      </c>
      <c r="M1353" t="n">
        <v>144</v>
      </c>
      <c r="N1353" t="n">
        <v>23</v>
      </c>
      <c r="O1353" t="n">
        <v>20</v>
      </c>
      <c r="P1353" t="n">
        <v>19</v>
      </c>
      <c r="W1353" t="n">
        <v>62</v>
      </c>
      <c r="X1353" t="n">
        <v>2310</v>
      </c>
      <c r="Y1353" t="n">
        <v>0.02</v>
      </c>
      <c r="Z1353" t="n">
        <v>4</v>
      </c>
    </row>
    <row r="1354">
      <c r="A1354" t="n">
        <v>2021</v>
      </c>
      <c r="B1354" t="n">
        <v>10</v>
      </c>
      <c r="D1354" t="n">
        <v>167</v>
      </c>
      <c r="E1354" t="inlineStr">
        <is>
          <t>فوم صندوق سمك 35 ك</t>
        </is>
      </c>
      <c r="F1354" t="inlineStr">
        <is>
          <t>FMBOXI35000000</t>
        </is>
      </c>
      <c r="G1354" t="n">
        <v>825.84</v>
      </c>
      <c r="H1354" t="n">
        <v>950.16</v>
      </c>
      <c r="I1354" t="n">
        <v>909.3</v>
      </c>
      <c r="J1354" t="n">
        <v>55</v>
      </c>
      <c r="K1354" t="n">
        <v>131</v>
      </c>
      <c r="L1354" t="n">
        <v>53</v>
      </c>
      <c r="M1354" t="n">
        <v>136</v>
      </c>
      <c r="N1354" t="n">
        <v>2</v>
      </c>
      <c r="O1354" t="n">
        <v>7</v>
      </c>
      <c r="P1354" t="n">
        <v>6</v>
      </c>
      <c r="Q1354" t="n">
        <v>2</v>
      </c>
      <c r="R1354" t="n">
        <v>1</v>
      </c>
      <c r="W1354" t="n">
        <v>16</v>
      </c>
      <c r="X1354" t="n">
        <v>1680</v>
      </c>
      <c r="Y1354" t="n">
        <v>0.015</v>
      </c>
      <c r="Z1354" t="n">
        <v>2</v>
      </c>
      <c r="AA1354" t="n">
        <v>18</v>
      </c>
    </row>
    <row r="1355">
      <c r="A1355" t="n">
        <v>2021</v>
      </c>
      <c r="B1355" t="n">
        <v>10</v>
      </c>
      <c r="D1355" t="n">
        <v>160</v>
      </c>
      <c r="E1355" t="inlineStr">
        <is>
          <t>فوم طقم رويال جاز المعدل</t>
        </is>
      </c>
      <c r="F1355" t="inlineStr">
        <is>
          <t>FMROGI20000000</t>
        </is>
      </c>
      <c r="G1355" t="n">
        <v>186</v>
      </c>
      <c r="H1355" t="n">
        <v>214</v>
      </c>
      <c r="I1355" t="n">
        <v>210.2</v>
      </c>
      <c r="J1355" t="n">
        <v>76</v>
      </c>
      <c r="K1355" t="n">
        <v>95</v>
      </c>
      <c r="L1355" t="n">
        <v>73</v>
      </c>
      <c r="M1355" t="n">
        <v>100</v>
      </c>
      <c r="N1355" t="n">
        <v>7</v>
      </c>
      <c r="O1355" t="n">
        <v>16</v>
      </c>
      <c r="P1355" t="n">
        <v>10</v>
      </c>
      <c r="Q1355" t="n">
        <v>3</v>
      </c>
      <c r="R1355" t="n">
        <v>2</v>
      </c>
      <c r="W1355" t="n">
        <v>38</v>
      </c>
      <c r="X1355" t="n">
        <v>1946</v>
      </c>
      <c r="Y1355" t="n">
        <v>0.015</v>
      </c>
      <c r="Z1355" t="n">
        <v>2</v>
      </c>
      <c r="AA1355" t="n">
        <v>16</v>
      </c>
    </row>
    <row r="1356">
      <c r="A1356" t="n">
        <v>2021</v>
      </c>
      <c r="B1356" t="n">
        <v>10</v>
      </c>
      <c r="D1356" t="n">
        <v>440</v>
      </c>
      <c r="E1356" t="inlineStr">
        <is>
          <t>فوم طقم سخان زانوسى</t>
        </is>
      </c>
      <c r="F1356" t="inlineStr">
        <is>
          <t>FMDAHIN30000000</t>
        </is>
      </c>
      <c r="G1356" t="n">
        <v>239.94</v>
      </c>
      <c r="H1356" t="n">
        <v>276.06</v>
      </c>
      <c r="I1356" t="n">
        <v>250.2</v>
      </c>
      <c r="J1356" t="n">
        <v>90</v>
      </c>
      <c r="K1356" t="n">
        <v>120</v>
      </c>
      <c r="L1356" t="n">
        <v>100</v>
      </c>
      <c r="M1356" t="n">
        <v>109</v>
      </c>
      <c r="N1356" t="n">
        <v>18</v>
      </c>
      <c r="O1356" t="n">
        <v>26</v>
      </c>
      <c r="P1356" t="n">
        <v>23</v>
      </c>
      <c r="Q1356" t="n">
        <v>13</v>
      </c>
      <c r="R1356" t="n">
        <v>6</v>
      </c>
      <c r="W1356" t="n">
        <v>78</v>
      </c>
      <c r="X1356" t="n">
        <v>10270</v>
      </c>
      <c r="Y1356" t="n">
        <v>0.015</v>
      </c>
      <c r="Z1356" t="n">
        <v>7</v>
      </c>
      <c r="AA1356" t="n">
        <v>20</v>
      </c>
    </row>
    <row r="1357">
      <c r="A1357" t="n">
        <v>2021</v>
      </c>
      <c r="B1357" t="n">
        <v>10</v>
      </c>
      <c r="D1357" t="n">
        <v>155</v>
      </c>
      <c r="E1357" t="inlineStr">
        <is>
          <t>فوم طقم سخان غاز 10 لتر</t>
        </is>
      </c>
      <c r="F1357" t="inlineStr">
        <is>
          <t>FMDAHI6000000</t>
        </is>
      </c>
      <c r="G1357" t="n">
        <v>113.46</v>
      </c>
      <c r="H1357" t="n">
        <v>130.54</v>
      </c>
      <c r="J1357" t="n">
        <v>61</v>
      </c>
      <c r="K1357" t="n">
        <v>177</v>
      </c>
      <c r="X1357" t="n">
        <v>168</v>
      </c>
      <c r="Y1357" t="n">
        <v>0.02</v>
      </c>
      <c r="Z1357" t="n">
        <v>1</v>
      </c>
      <c r="AA1357" t="n">
        <v>18</v>
      </c>
    </row>
    <row r="1358">
      <c r="A1358" t="n">
        <v>2021</v>
      </c>
      <c r="B1358" t="n">
        <v>10</v>
      </c>
      <c r="D1358" t="n">
        <v>650</v>
      </c>
      <c r="E1358" t="inlineStr">
        <is>
          <t>فوم فلتر منلو سفلى</t>
        </is>
      </c>
      <c r="F1358" t="inlineStr">
        <is>
          <t>FMMINI10000050</t>
        </is>
      </c>
      <c r="G1358" t="n">
        <v>121.83</v>
      </c>
      <c r="H1358" t="n">
        <v>140.17</v>
      </c>
      <c r="I1358" t="n">
        <v>137.7</v>
      </c>
      <c r="J1358" t="n">
        <v>138</v>
      </c>
      <c r="K1358" t="n">
        <v>157</v>
      </c>
      <c r="L1358" t="n">
        <v>150</v>
      </c>
      <c r="M1358" t="n">
        <v>144</v>
      </c>
      <c r="N1358" t="n">
        <v>2</v>
      </c>
      <c r="O1358" t="n">
        <v>4</v>
      </c>
      <c r="P1358" t="n">
        <v>2</v>
      </c>
      <c r="R1358" t="n">
        <v>4</v>
      </c>
      <c r="W1358" t="n">
        <v>9</v>
      </c>
      <c r="X1358" t="n">
        <v>2989</v>
      </c>
      <c r="Y1358" t="n">
        <v>0.015</v>
      </c>
      <c r="Z1358" t="n">
        <v>2</v>
      </c>
      <c r="AA1358" t="n">
        <v>20</v>
      </c>
    </row>
    <row r="1359">
      <c r="A1359" t="n">
        <v>2021</v>
      </c>
      <c r="B1359" t="n">
        <v>10</v>
      </c>
      <c r="D1359" t="n">
        <v>649</v>
      </c>
      <c r="E1359" t="inlineStr">
        <is>
          <t>فوم فلتر منلو علوى</t>
        </is>
      </c>
      <c r="F1359" t="inlineStr">
        <is>
          <t>FMMINI70000051</t>
        </is>
      </c>
      <c r="G1359" t="n">
        <v>132.99</v>
      </c>
      <c r="H1359" t="n">
        <v>153.01</v>
      </c>
      <c r="I1359" t="n">
        <v>142.6</v>
      </c>
      <c r="J1359" t="n">
        <v>138</v>
      </c>
      <c r="K1359" t="n">
        <v>157</v>
      </c>
      <c r="L1359" t="n">
        <v>150</v>
      </c>
      <c r="M1359" t="n">
        <v>144</v>
      </c>
      <c r="O1359" t="n">
        <v>2</v>
      </c>
      <c r="P1359" t="n">
        <v>4</v>
      </c>
      <c r="R1359" t="n">
        <v>5</v>
      </c>
      <c r="W1359" t="n">
        <v>10</v>
      </c>
      <c r="X1359" t="n">
        <v>2990</v>
      </c>
      <c r="Y1359" t="n">
        <v>0.015</v>
      </c>
      <c r="Z1359" t="n">
        <v>2</v>
      </c>
      <c r="AA1359" t="n">
        <v>20</v>
      </c>
    </row>
    <row r="1360">
      <c r="A1360" t="n">
        <v>2021</v>
      </c>
      <c r="B1360" t="n">
        <v>10</v>
      </c>
      <c r="D1360" t="n">
        <v>131</v>
      </c>
      <c r="E1360" t="inlineStr">
        <is>
          <t>فوم كوش 130</t>
        </is>
      </c>
      <c r="F1360" t="inlineStr">
        <is>
          <t>FMDACI51300000</t>
        </is>
      </c>
      <c r="G1360" t="n">
        <v>9.300000000000001</v>
      </c>
      <c r="H1360" t="n">
        <v>10.7</v>
      </c>
      <c r="I1360" t="n">
        <v>10.5</v>
      </c>
      <c r="J1360" t="n">
        <v>772</v>
      </c>
      <c r="K1360" t="n">
        <v>117</v>
      </c>
      <c r="L1360" t="n">
        <v>1105</v>
      </c>
      <c r="M1360" t="n">
        <v>82</v>
      </c>
      <c r="N1360" t="n">
        <v>12</v>
      </c>
      <c r="O1360" t="n">
        <v>15</v>
      </c>
      <c r="P1360" t="n">
        <v>26</v>
      </c>
      <c r="Q1360" t="n">
        <v>5</v>
      </c>
      <c r="R1360" t="n">
        <v>4</v>
      </c>
      <c r="W1360" t="n">
        <v>62</v>
      </c>
      <c r="X1360" t="n">
        <v>19662</v>
      </c>
      <c r="Y1360" t="n">
        <v>0.02</v>
      </c>
      <c r="Z1360" t="n">
        <v>3</v>
      </c>
      <c r="AA1360" t="n">
        <v>18</v>
      </c>
    </row>
    <row r="1361">
      <c r="A1361" t="n">
        <v>2021</v>
      </c>
      <c r="B1361" t="n">
        <v>10</v>
      </c>
      <c r="D1361" t="n">
        <v>81</v>
      </c>
      <c r="E1361" t="inlineStr">
        <is>
          <t>قاعدة بوتجاز 90 تصدير</t>
        </is>
      </c>
      <c r="F1361" t="inlineStr">
        <is>
          <t>FMDACI49000001</t>
        </is>
      </c>
      <c r="G1361" t="n">
        <v>360.84</v>
      </c>
      <c r="H1361" t="n">
        <v>415.16</v>
      </c>
      <c r="I1361" t="n">
        <v>401.6</v>
      </c>
      <c r="J1361" t="n">
        <v>60</v>
      </c>
      <c r="K1361" t="n">
        <v>120</v>
      </c>
      <c r="L1361" t="n">
        <v>64</v>
      </c>
      <c r="M1361" t="n">
        <v>114</v>
      </c>
      <c r="N1361" t="n">
        <v>14</v>
      </c>
      <c r="O1361" t="n">
        <v>21</v>
      </c>
      <c r="P1361" t="n">
        <v>34</v>
      </c>
      <c r="Q1361" t="n">
        <v>3</v>
      </c>
      <c r="R1361" t="n">
        <v>6</v>
      </c>
      <c r="W1361" t="n">
        <v>78</v>
      </c>
      <c r="X1361" t="n">
        <v>4458</v>
      </c>
      <c r="Y1361" t="n">
        <v>0.015</v>
      </c>
      <c r="Z1361" t="n">
        <v>4</v>
      </c>
      <c r="AA1361" t="n">
        <v>22</v>
      </c>
    </row>
    <row r="1362">
      <c r="A1362" t="n">
        <v>2021</v>
      </c>
      <c r="B1362" t="n">
        <v>10</v>
      </c>
      <c r="D1362" t="n">
        <v>688</v>
      </c>
      <c r="E1362" t="inlineStr">
        <is>
          <t>قاعدة غسالة كيلوباترا</t>
        </is>
      </c>
      <c r="F1362" t="inlineStr">
        <is>
          <t>FMDAII10CP0000</t>
        </is>
      </c>
      <c r="G1362" t="n">
        <v>180</v>
      </c>
      <c r="H1362" t="n">
        <v>220</v>
      </c>
      <c r="I1362" t="n">
        <v>221.9</v>
      </c>
      <c r="J1362" t="n">
        <v>60</v>
      </c>
      <c r="K1362" t="n">
        <v>120</v>
      </c>
      <c r="L1362" t="n">
        <v>66</v>
      </c>
      <c r="M1362" t="n">
        <v>109</v>
      </c>
      <c r="N1362" t="n">
        <v>13</v>
      </c>
      <c r="O1362" t="n">
        <v>26</v>
      </c>
      <c r="P1362" t="n">
        <v>24</v>
      </c>
      <c r="Q1362" t="n">
        <v>7</v>
      </c>
      <c r="R1362" t="n">
        <v>8</v>
      </c>
      <c r="W1362" t="n">
        <v>72</v>
      </c>
      <c r="X1362" t="n">
        <v>9402</v>
      </c>
      <c r="Y1362" t="n">
        <v>0.015</v>
      </c>
      <c r="Z1362" t="n">
        <v>7</v>
      </c>
      <c r="AA1362" t="n">
        <v>20</v>
      </c>
    </row>
    <row r="1363">
      <c r="A1363" t="n">
        <v>2021</v>
      </c>
      <c r="B1363" t="n">
        <v>10</v>
      </c>
      <c r="D1363" t="n">
        <v>627</v>
      </c>
      <c r="E1363" t="inlineStr">
        <is>
          <t>قاعدة غساله 12 كيلو فوق اتوماتيك p73001989040</t>
        </is>
      </c>
      <c r="F1363" t="inlineStr">
        <is>
          <t>FMCFII11289040</t>
        </is>
      </c>
      <c r="G1363" t="n">
        <v>384.97815</v>
      </c>
      <c r="H1363" t="n">
        <v>452.02185</v>
      </c>
      <c r="I1363" t="n">
        <v>428.6</v>
      </c>
      <c r="J1363" t="n">
        <v>18</v>
      </c>
      <c r="K1363" t="n">
        <v>200</v>
      </c>
      <c r="L1363" t="n">
        <v>25</v>
      </c>
      <c r="M1363" t="n">
        <v>146</v>
      </c>
      <c r="N1363" t="n">
        <v>6</v>
      </c>
      <c r="O1363" t="n">
        <v>6</v>
      </c>
      <c r="P1363" t="n">
        <v>11</v>
      </c>
      <c r="W1363" t="n">
        <v>23</v>
      </c>
      <c r="X1363" t="n">
        <v>788</v>
      </c>
      <c r="Y1363" t="n">
        <v>0.015</v>
      </c>
      <c r="Z1363" t="n">
        <v>3</v>
      </c>
      <c r="AA1363" t="n">
        <v>25</v>
      </c>
    </row>
    <row r="1364">
      <c r="A1364" t="n">
        <v>2021</v>
      </c>
      <c r="B1364" t="n">
        <v>10</v>
      </c>
      <c r="D1364" t="n">
        <v>2</v>
      </c>
      <c r="E1364" t="inlineStr">
        <is>
          <t>قاعده سخان فرنساوى 086</t>
        </is>
      </c>
      <c r="F1364" t="inlineStr">
        <is>
          <t>FMENCI30000000</t>
        </is>
      </c>
      <c r="G1364" t="n">
        <v>105.09</v>
      </c>
      <c r="H1364" t="n">
        <v>120.91</v>
      </c>
      <c r="I1364" t="n">
        <v>106.2</v>
      </c>
      <c r="J1364" t="n">
        <v>108</v>
      </c>
      <c r="K1364" t="n">
        <v>100</v>
      </c>
      <c r="L1364" t="n">
        <v>102</v>
      </c>
      <c r="M1364" t="n">
        <v>106</v>
      </c>
      <c r="N1364" t="n">
        <v>10</v>
      </c>
      <c r="O1364" t="n">
        <v>12</v>
      </c>
      <c r="P1364" t="n">
        <v>9</v>
      </c>
      <c r="Q1364" t="n">
        <v>3</v>
      </c>
      <c r="R1364" t="n">
        <v>2</v>
      </c>
      <c r="W1364" t="n">
        <v>36</v>
      </c>
      <c r="X1364" t="n">
        <v>4612</v>
      </c>
      <c r="Y1364" t="n">
        <v>0.015</v>
      </c>
      <c r="Z1364" t="n">
        <v>2</v>
      </c>
      <c r="AA1364" t="n">
        <v>16</v>
      </c>
    </row>
    <row r="1365">
      <c r="A1365" t="n">
        <v>2021</v>
      </c>
      <c r="B1365" t="n">
        <v>10</v>
      </c>
      <c r="D1365" t="n">
        <v>1</v>
      </c>
      <c r="E1365" t="inlineStr">
        <is>
          <t>كفر سخان فرنساوى 085</t>
        </is>
      </c>
      <c r="F1365" t="inlineStr">
        <is>
          <t>FMENCI20000000</t>
        </is>
      </c>
      <c r="G1365" t="n">
        <v>103.23</v>
      </c>
      <c r="H1365" t="n">
        <v>118.77</v>
      </c>
      <c r="I1365" t="n">
        <v>110.7</v>
      </c>
      <c r="J1365" t="n">
        <v>108</v>
      </c>
      <c r="K1365" t="n">
        <v>100</v>
      </c>
      <c r="L1365" t="n">
        <v>102</v>
      </c>
      <c r="M1365" t="n">
        <v>106</v>
      </c>
      <c r="N1365" t="n">
        <v>16</v>
      </c>
      <c r="O1365" t="n">
        <v>10</v>
      </c>
      <c r="P1365" t="n">
        <v>13</v>
      </c>
      <c r="Q1365" t="n">
        <v>4</v>
      </c>
      <c r="R1365" t="n">
        <v>5</v>
      </c>
      <c r="W1365" t="n">
        <v>48</v>
      </c>
      <c r="X1365" t="n">
        <v>5776</v>
      </c>
      <c r="Y1365" t="n">
        <v>0.015</v>
      </c>
      <c r="Z1365" t="n">
        <v>2</v>
      </c>
      <c r="AA1365" t="n">
        <v>16</v>
      </c>
    </row>
    <row r="1366">
      <c r="A1366" t="n">
        <v>2021</v>
      </c>
      <c r="B1366" t="n">
        <v>10</v>
      </c>
      <c r="D1366" t="n">
        <v>628</v>
      </c>
      <c r="E1366" t="inlineStr">
        <is>
          <t>كفر غساله 12 كيلو فوق اتوماتيك 16338000004068</t>
        </is>
      </c>
      <c r="F1366" t="inlineStr">
        <is>
          <t>FMCFII71204068</t>
        </is>
      </c>
      <c r="G1366" t="n">
        <v>303.996</v>
      </c>
      <c r="H1366" t="n">
        <v>356.004</v>
      </c>
      <c r="I1366" t="n">
        <v>325.5</v>
      </c>
      <c r="J1366" t="n">
        <v>18</v>
      </c>
      <c r="K1366" t="n">
        <v>200</v>
      </c>
      <c r="L1366" t="n">
        <v>25</v>
      </c>
      <c r="M1366" t="n">
        <v>146</v>
      </c>
      <c r="N1366" t="n">
        <v>6</v>
      </c>
      <c r="O1366" t="n">
        <v>9</v>
      </c>
      <c r="P1366" t="n">
        <v>9</v>
      </c>
      <c r="W1366" t="n">
        <v>24</v>
      </c>
      <c r="X1366" t="n">
        <v>789</v>
      </c>
      <c r="Y1366" t="n">
        <v>0.015</v>
      </c>
      <c r="Z1366" t="n">
        <v>3</v>
      </c>
      <c r="AA1366" t="n">
        <v>25</v>
      </c>
    </row>
    <row r="1367">
      <c r="A1367" t="n">
        <v>2021</v>
      </c>
      <c r="B1367" t="n">
        <v>10</v>
      </c>
      <c r="D1367" t="n">
        <v>689</v>
      </c>
      <c r="E1367" t="inlineStr">
        <is>
          <t>لوحه غساله كيلوباترا</t>
        </is>
      </c>
      <c r="F1367" t="inlineStr">
        <is>
          <t>FMDAII70CP0000</t>
        </is>
      </c>
      <c r="G1367" t="n">
        <v>67.5</v>
      </c>
      <c r="H1367" t="n">
        <v>82.5</v>
      </c>
      <c r="I1367" t="n">
        <v>82.7</v>
      </c>
      <c r="J1367" t="n">
        <v>60</v>
      </c>
      <c r="K1367" t="n">
        <v>120</v>
      </c>
      <c r="L1367" t="n">
        <v>66</v>
      </c>
      <c r="M1367" t="n">
        <v>109</v>
      </c>
      <c r="N1367" t="n">
        <v>13</v>
      </c>
      <c r="O1367" t="n">
        <v>24</v>
      </c>
      <c r="P1367" t="n">
        <v>19</v>
      </c>
      <c r="Q1367" t="n">
        <v>7</v>
      </c>
      <c r="R1367" t="n">
        <v>7</v>
      </c>
      <c r="W1367" t="n">
        <v>64</v>
      </c>
      <c r="X1367" t="n">
        <v>9780</v>
      </c>
      <c r="Y1367" t="n">
        <v>0.015</v>
      </c>
      <c r="Z1367" t="n">
        <v>7</v>
      </c>
      <c r="AA1367" t="n">
        <v>20</v>
      </c>
    </row>
    <row r="1368">
      <c r="A1368" t="n">
        <v>2021</v>
      </c>
      <c r="B1368" t="n">
        <v>10</v>
      </c>
      <c r="D1368" t="n">
        <v>557</v>
      </c>
      <c r="F1368" t="inlineStr">
        <is>
          <t>FMLGEI65UM7302</t>
        </is>
      </c>
      <c r="G1368" t="n">
        <v>171.262</v>
      </c>
      <c r="H1368" t="n">
        <v>194.922</v>
      </c>
      <c r="I1368" t="n">
        <v>190.4</v>
      </c>
      <c r="J1368" t="n">
        <v>20</v>
      </c>
      <c r="K1368" t="n">
        <v>180</v>
      </c>
      <c r="L1368" t="n">
        <v>21</v>
      </c>
      <c r="M1368" t="n">
        <v>176</v>
      </c>
      <c r="N1368" t="n">
        <v>2</v>
      </c>
      <c r="O1368" t="n">
        <v>2</v>
      </c>
      <c r="P1368" t="n">
        <v>2</v>
      </c>
      <c r="Q1368" t="n">
        <v>1</v>
      </c>
      <c r="R1368" t="n">
        <v>1</v>
      </c>
      <c r="W1368" t="n">
        <v>6</v>
      </c>
      <c r="X1368" t="n">
        <v>606</v>
      </c>
      <c r="Y1368" t="n">
        <v>0.015</v>
      </c>
      <c r="Z1368" t="n">
        <v>0</v>
      </c>
      <c r="AA1368" t="n">
        <v>16</v>
      </c>
    </row>
    <row r="1369">
      <c r="A1369" t="n">
        <v>2021</v>
      </c>
      <c r="B1369" t="n">
        <v>11</v>
      </c>
      <c r="C1369" t="inlineStr">
        <is>
          <t>303xj</t>
        </is>
      </c>
      <c r="D1369" t="n">
        <v>661</v>
      </c>
      <c r="E1369" t="inlineStr">
        <is>
          <t xml:space="preserve"> MFZ67207201 75UP77Side</t>
        </is>
      </c>
      <c r="F1369" t="inlineStr">
        <is>
          <t>FMLGEI475UP770</t>
        </is>
      </c>
      <c r="G1369" t="n">
        <v>129.858</v>
      </c>
      <c r="H1369" t="n">
        <v>147.798</v>
      </c>
      <c r="I1369" t="n">
        <v>144</v>
      </c>
      <c r="J1369" t="n">
        <v>20</v>
      </c>
      <c r="K1369" t="n">
        <v>180</v>
      </c>
      <c r="L1369" t="n">
        <v>23</v>
      </c>
      <c r="M1369" t="n">
        <v>156</v>
      </c>
      <c r="N1369" t="n">
        <v>0</v>
      </c>
      <c r="O1369" t="n">
        <v>0</v>
      </c>
      <c r="P1369" t="n">
        <v>0</v>
      </c>
      <c r="Q1369" t="n">
        <v>0</v>
      </c>
      <c r="W1369" t="n">
        <v>2</v>
      </c>
      <c r="X1369" t="n">
        <v>434</v>
      </c>
      <c r="Y1369" t="n">
        <v>0.015</v>
      </c>
      <c r="Z1369" t="n">
        <v>3</v>
      </c>
      <c r="AA1369" t="n">
        <v>16</v>
      </c>
    </row>
    <row r="1370">
      <c r="A1370" t="n">
        <v>2021</v>
      </c>
      <c r="B1370" t="n">
        <v>11</v>
      </c>
      <c r="C1370" t="inlineStr">
        <is>
          <t>303xj</t>
        </is>
      </c>
      <c r="D1370" t="n">
        <v>550</v>
      </c>
      <c r="E1370" t="inlineStr">
        <is>
          <t>FRONT 43LM55</t>
        </is>
      </c>
      <c r="F1370" t="inlineStr">
        <is>
          <t>FMLGEI43LM55FR</t>
        </is>
      </c>
      <c r="G1370" t="n">
        <v>32.025</v>
      </c>
      <c r="H1370" t="n">
        <v>38.045</v>
      </c>
      <c r="I1370" t="n">
        <v>36</v>
      </c>
      <c r="J1370" t="n">
        <v>108</v>
      </c>
      <c r="K1370" t="n">
        <v>100</v>
      </c>
      <c r="L1370" t="n">
        <v>114</v>
      </c>
      <c r="M1370" t="n">
        <v>95</v>
      </c>
      <c r="N1370" t="n">
        <v>6</v>
      </c>
      <c r="O1370" t="n">
        <v>6</v>
      </c>
      <c r="P1370" t="n">
        <v>4</v>
      </c>
      <c r="W1370" t="n">
        <v>16</v>
      </c>
      <c r="X1370" t="n">
        <v>926</v>
      </c>
      <c r="Y1370" t="n">
        <v>0.015</v>
      </c>
      <c r="Z1370" t="n">
        <v>1</v>
      </c>
      <c r="AA1370" t="n">
        <v>16</v>
      </c>
    </row>
    <row r="1371">
      <c r="A1371" t="n">
        <v>2021</v>
      </c>
      <c r="B1371" t="n">
        <v>11</v>
      </c>
      <c r="C1371" t="inlineStr">
        <is>
          <t>303xj</t>
        </is>
      </c>
      <c r="D1371" t="n">
        <v>449</v>
      </c>
      <c r="E1371" t="inlineStr">
        <is>
          <t>FRONT 43LM63</t>
        </is>
      </c>
      <c r="F1371" t="inlineStr">
        <is>
          <t>FMLGEI43LM63FR</t>
        </is>
      </c>
      <c r="G1371" t="n">
        <v>40.986</v>
      </c>
      <c r="H1371" t="n">
        <v>50.048</v>
      </c>
      <c r="I1371" t="n">
        <v>47</v>
      </c>
      <c r="J1371" t="n">
        <v>108</v>
      </c>
      <c r="K1371" t="n">
        <v>100</v>
      </c>
      <c r="L1371" t="n">
        <v>123</v>
      </c>
      <c r="M1371" t="n">
        <v>88</v>
      </c>
      <c r="N1371" t="n">
        <v>9</v>
      </c>
      <c r="O1371" t="n">
        <v>26</v>
      </c>
      <c r="P1371" t="n">
        <v>21</v>
      </c>
      <c r="Q1371" t="n">
        <v>5</v>
      </c>
      <c r="R1371" t="n">
        <v>2</v>
      </c>
      <c r="W1371" t="n">
        <v>63</v>
      </c>
      <c r="X1371" t="n">
        <v>8979</v>
      </c>
      <c r="Y1371" t="n">
        <v>0.015</v>
      </c>
      <c r="Z1371" t="n">
        <v>4</v>
      </c>
      <c r="AA1371" t="n">
        <v>16</v>
      </c>
    </row>
    <row r="1372">
      <c r="A1372" t="n">
        <v>2021</v>
      </c>
      <c r="B1372" t="n">
        <v>11</v>
      </c>
      <c r="C1372" t="inlineStr">
        <is>
          <t>303xj</t>
        </is>
      </c>
      <c r="D1372" t="n">
        <v>556</v>
      </c>
      <c r="E1372" t="inlineStr">
        <is>
          <t>LG 65 UM 73 top&amp;bottom</t>
        </is>
      </c>
      <c r="F1372" t="inlineStr">
        <is>
          <t>FMLGEI65UM7301</t>
        </is>
      </c>
      <c r="G1372" t="n">
        <v>1003.106</v>
      </c>
      <c r="H1372" t="n">
        <v>1141.686</v>
      </c>
      <c r="I1372" t="n">
        <v>1101</v>
      </c>
      <c r="J1372" t="n">
        <v>20</v>
      </c>
      <c r="K1372" t="n">
        <v>180</v>
      </c>
      <c r="L1372" t="n">
        <v>23</v>
      </c>
      <c r="M1372" t="n">
        <v>158</v>
      </c>
      <c r="N1372" t="n">
        <v>2</v>
      </c>
      <c r="O1372" t="n">
        <v>2</v>
      </c>
      <c r="P1372" t="n">
        <v>2</v>
      </c>
      <c r="W1372" t="n">
        <v>5</v>
      </c>
      <c r="X1372" t="n">
        <v>245</v>
      </c>
      <c r="Y1372" t="n">
        <v>0.015</v>
      </c>
      <c r="Z1372" t="n">
        <v>1</v>
      </c>
      <c r="AA1372" t="n">
        <v>16</v>
      </c>
    </row>
    <row r="1373">
      <c r="A1373" t="n">
        <v>2021</v>
      </c>
      <c r="B1373" t="n">
        <v>11</v>
      </c>
      <c r="C1373" t="inlineStr">
        <is>
          <t>303xj</t>
        </is>
      </c>
      <c r="D1373" t="n">
        <v>668</v>
      </c>
      <c r="E1373" t="inlineStr">
        <is>
          <t>LG 65UP77 FRONT</t>
        </is>
      </c>
      <c r="F1373" t="inlineStr">
        <is>
          <t>FMLGEI365UP770</t>
        </is>
      </c>
      <c r="G1373" t="n">
        <v>96.923</v>
      </c>
      <c r="H1373" t="n">
        <v>110.313</v>
      </c>
      <c r="I1373" t="n">
        <v>109.2</v>
      </c>
      <c r="J1373" t="n">
        <v>103</v>
      </c>
      <c r="K1373" t="n">
        <v>70</v>
      </c>
      <c r="L1373" t="n">
        <v>68</v>
      </c>
      <c r="M1373" t="n">
        <v>106</v>
      </c>
      <c r="N1373" t="n">
        <v>8</v>
      </c>
      <c r="O1373" t="n">
        <v>12</v>
      </c>
      <c r="P1373" t="n">
        <v>4</v>
      </c>
      <c r="W1373" t="n">
        <v>24</v>
      </c>
      <c r="X1373" t="n">
        <v>24</v>
      </c>
      <c r="Y1373" t="n">
        <v>0.015</v>
      </c>
      <c r="Z1373" t="n">
        <v>1</v>
      </c>
      <c r="AA1373" t="n">
        <v>16</v>
      </c>
    </row>
    <row r="1374">
      <c r="A1374" t="n">
        <v>2021</v>
      </c>
      <c r="B1374" t="n">
        <v>11</v>
      </c>
      <c r="C1374" t="inlineStr">
        <is>
          <t>303xj</t>
        </is>
      </c>
      <c r="D1374" t="n">
        <v>752</v>
      </c>
      <c r="E1374" t="inlineStr">
        <is>
          <t>LG Nano80-side-left</t>
        </is>
      </c>
      <c r="F1374" t="inlineStr">
        <is>
          <t>FMLGEI365UP810</t>
        </is>
      </c>
      <c r="G1374" t="n">
        <v>48.932</v>
      </c>
      <c r="H1374" t="n">
        <v>55.692</v>
      </c>
      <c r="I1374" t="n">
        <v>66.8</v>
      </c>
      <c r="J1374" t="n">
        <v>33</v>
      </c>
      <c r="K1374" t="n">
        <v>108</v>
      </c>
      <c r="L1374" t="n">
        <v>20</v>
      </c>
      <c r="M1374" t="n">
        <v>179</v>
      </c>
      <c r="N1374" t="n">
        <v>4</v>
      </c>
      <c r="O1374" t="n">
        <v>10</v>
      </c>
      <c r="P1374" t="n">
        <v>5</v>
      </c>
      <c r="Q1374" t="n">
        <v>1</v>
      </c>
      <c r="R1374" t="n">
        <v>3</v>
      </c>
      <c r="W1374" t="n">
        <v>22</v>
      </c>
      <c r="X1374" t="n">
        <v>722</v>
      </c>
      <c r="Y1374" t="n">
        <v>0.015</v>
      </c>
      <c r="Z1374" t="n">
        <v>3</v>
      </c>
      <c r="AA1374" t="n">
        <v>16</v>
      </c>
    </row>
    <row r="1375">
      <c r="A1375" t="n">
        <v>2021</v>
      </c>
      <c r="B1375" t="n">
        <v>11</v>
      </c>
      <c r="C1375" t="inlineStr">
        <is>
          <t>303xj</t>
        </is>
      </c>
      <c r="D1375" t="n">
        <v>751</v>
      </c>
      <c r="E1375" t="inlineStr">
        <is>
          <t>LG Nano80-top&amp;bottom</t>
        </is>
      </c>
      <c r="F1375" t="inlineStr">
        <is>
          <t>FMLGEI065UP810</t>
        </is>
      </c>
      <c r="G1375" t="n">
        <v>949.4690000000001</v>
      </c>
      <c r="H1375" t="n">
        <v>1080.639</v>
      </c>
      <c r="I1375" t="n">
        <v>1651.9</v>
      </c>
      <c r="J1375" t="n">
        <v>33</v>
      </c>
      <c r="K1375" t="n">
        <v>108</v>
      </c>
      <c r="L1375" t="n">
        <v>20</v>
      </c>
      <c r="M1375" t="n">
        <v>179</v>
      </c>
      <c r="N1375" t="n">
        <v>5</v>
      </c>
      <c r="O1375" t="n">
        <v>7</v>
      </c>
      <c r="P1375" t="n">
        <v>6</v>
      </c>
      <c r="Q1375" t="n">
        <v>2</v>
      </c>
      <c r="R1375" t="n">
        <v>2</v>
      </c>
      <c r="W1375" t="n">
        <v>19</v>
      </c>
      <c r="X1375" t="n">
        <v>719</v>
      </c>
      <c r="Y1375" t="n">
        <v>0.015</v>
      </c>
      <c r="Z1375" t="n">
        <v>3</v>
      </c>
      <c r="AA1375" t="n">
        <v>16</v>
      </c>
    </row>
    <row r="1376">
      <c r="A1376" t="n">
        <v>2021</v>
      </c>
      <c r="B1376" t="n">
        <v>11</v>
      </c>
      <c r="C1376" t="inlineStr">
        <is>
          <t>303xj</t>
        </is>
      </c>
      <c r="D1376" t="n">
        <v>438</v>
      </c>
      <c r="E1376" t="inlineStr">
        <is>
          <t xml:space="preserve">LG43LM63/UM73 </t>
        </is>
      </c>
      <c r="F1376" t="inlineStr">
        <is>
          <t>FMLGEI43LM6373</t>
        </is>
      </c>
      <c r="G1376" t="n">
        <v>315.235</v>
      </c>
      <c r="H1376" t="n">
        <v>358.785</v>
      </c>
      <c r="I1376" t="n">
        <v>342.5</v>
      </c>
      <c r="J1376" t="n">
        <v>67</v>
      </c>
      <c r="K1376" t="n">
        <v>161</v>
      </c>
      <c r="L1376" t="n">
        <v>78</v>
      </c>
      <c r="M1376" t="n">
        <v>138</v>
      </c>
      <c r="N1376" t="n">
        <v>16</v>
      </c>
      <c r="O1376" t="n">
        <v>31</v>
      </c>
      <c r="P1376" t="n">
        <v>23</v>
      </c>
      <c r="Q1376" t="n">
        <v>3</v>
      </c>
      <c r="R1376" t="n">
        <v>2</v>
      </c>
      <c r="W1376" t="n">
        <v>73</v>
      </c>
      <c r="X1376" t="n">
        <v>8589</v>
      </c>
      <c r="Y1376" t="n">
        <v>0.015</v>
      </c>
      <c r="Z1376" t="n">
        <v>5</v>
      </c>
      <c r="AA1376" t="n">
        <v>16</v>
      </c>
    </row>
    <row r="1377">
      <c r="A1377" t="n">
        <v>2021</v>
      </c>
      <c r="B1377" t="n">
        <v>11</v>
      </c>
      <c r="C1377" t="inlineStr">
        <is>
          <t>303xj</t>
        </is>
      </c>
      <c r="D1377" t="n">
        <v>670</v>
      </c>
      <c r="E1377" t="inlineStr">
        <is>
          <t>LG43UP77</t>
        </is>
      </c>
      <c r="F1377" t="inlineStr">
        <is>
          <t>FMLGEI043UP770</t>
        </is>
      </c>
      <c r="G1377" t="n">
        <v>280.418</v>
      </c>
      <c r="H1377" t="n">
        <v>319.158</v>
      </c>
      <c r="I1377" t="n">
        <v>326.1</v>
      </c>
      <c r="J1377" t="n">
        <v>96</v>
      </c>
      <c r="K1377" t="n">
        <v>150</v>
      </c>
      <c r="L1377" t="n">
        <v>84</v>
      </c>
      <c r="M1377" t="n">
        <v>172</v>
      </c>
      <c r="N1377" t="n">
        <v>7</v>
      </c>
      <c r="O1377" t="n">
        <v>8</v>
      </c>
      <c r="P1377" t="n">
        <v>18</v>
      </c>
      <c r="Q1377" t="n">
        <v>7</v>
      </c>
      <c r="R1377" t="n">
        <v>2</v>
      </c>
      <c r="W1377" t="n">
        <v>40</v>
      </c>
      <c r="X1377" t="n">
        <v>1168</v>
      </c>
      <c r="Y1377" t="n">
        <v>0.015</v>
      </c>
      <c r="Z1377" t="n">
        <v>3</v>
      </c>
      <c r="AA1377" t="n">
        <v>16</v>
      </c>
    </row>
    <row r="1378">
      <c r="A1378" t="n">
        <v>2021</v>
      </c>
      <c r="B1378" t="n">
        <v>11</v>
      </c>
      <c r="C1378" t="inlineStr">
        <is>
          <t>303xj</t>
        </is>
      </c>
      <c r="D1378" t="n">
        <v>669</v>
      </c>
      <c r="E1378" t="inlineStr">
        <is>
          <t>LG65UP77_TB</t>
        </is>
      </c>
      <c r="F1378" t="inlineStr">
        <is>
          <t>FMLGEI065UP770</t>
        </is>
      </c>
      <c r="G1378" t="n">
        <v>897.7140000000001</v>
      </c>
      <c r="H1378" t="n">
        <v>1021.734</v>
      </c>
      <c r="I1378" t="n">
        <v>1037.5</v>
      </c>
      <c r="J1378" t="n">
        <v>40</v>
      </c>
      <c r="K1378" t="n">
        <v>180</v>
      </c>
      <c r="L1378" t="n">
        <v>38</v>
      </c>
      <c r="M1378" t="n">
        <v>190</v>
      </c>
      <c r="N1378" t="n">
        <v>11</v>
      </c>
      <c r="O1378" t="n">
        <v>13</v>
      </c>
      <c r="P1378" t="n">
        <v>9</v>
      </c>
      <c r="Q1378" t="n">
        <v>3</v>
      </c>
      <c r="W1378" t="n">
        <v>33</v>
      </c>
      <c r="X1378" t="n">
        <v>489</v>
      </c>
      <c r="Y1378" t="n">
        <v>0.015</v>
      </c>
      <c r="Z1378" t="n">
        <v>2</v>
      </c>
      <c r="AA1378" t="n">
        <v>16</v>
      </c>
    </row>
    <row r="1379">
      <c r="A1379" t="n">
        <v>2021</v>
      </c>
      <c r="B1379" t="n">
        <v>11</v>
      </c>
      <c r="C1379" t="inlineStr">
        <is>
          <t>303xj</t>
        </is>
      </c>
      <c r="D1379" t="n">
        <v>660</v>
      </c>
      <c r="E1379" t="inlineStr">
        <is>
          <t>MFZ67207201 75UP77 TOP-BOTTOM</t>
        </is>
      </c>
      <c r="F1379" t="inlineStr">
        <is>
          <t>FMLGEI075UP770</t>
        </is>
      </c>
      <c r="G1379" t="n">
        <v>1190.365</v>
      </c>
      <c r="H1379" t="n">
        <v>1354.815</v>
      </c>
      <c r="I1379" t="n">
        <v>1314.2</v>
      </c>
      <c r="J1379" t="n">
        <v>20</v>
      </c>
      <c r="K1379" t="n">
        <v>180</v>
      </c>
      <c r="L1379" t="n">
        <v>23</v>
      </c>
      <c r="M1379" t="n">
        <v>156</v>
      </c>
      <c r="N1379" t="n">
        <v>6</v>
      </c>
      <c r="O1379" t="n">
        <v>8</v>
      </c>
      <c r="P1379" t="n">
        <v>5</v>
      </c>
      <c r="Q1379" t="n">
        <v>0</v>
      </c>
      <c r="W1379" t="n">
        <v>16</v>
      </c>
      <c r="X1379" t="n">
        <v>880</v>
      </c>
      <c r="Y1379" t="n">
        <v>0.015</v>
      </c>
      <c r="Z1379" t="n">
        <v>3</v>
      </c>
      <c r="AA1379" t="n">
        <v>16</v>
      </c>
    </row>
    <row r="1380">
      <c r="A1380" t="n">
        <v>2021</v>
      </c>
      <c r="B1380" t="n">
        <v>11</v>
      </c>
      <c r="C1380" t="inlineStr">
        <is>
          <t>303xj</t>
        </is>
      </c>
      <c r="D1380" t="n">
        <v>273</v>
      </c>
      <c r="E1380" t="inlineStr">
        <is>
          <t>صندوق سمك 25 ك بني سويف</t>
        </is>
      </c>
      <c r="F1380" t="inlineStr">
        <is>
          <t>FM000B25000000</t>
        </is>
      </c>
      <c r="G1380" t="n">
        <v>524.52</v>
      </c>
      <c r="H1380" t="n">
        <v>603.48</v>
      </c>
      <c r="I1380" t="n">
        <v>611</v>
      </c>
      <c r="J1380" t="n">
        <v>93</v>
      </c>
      <c r="K1380" t="n">
        <v>116</v>
      </c>
      <c r="N1380" t="n">
        <v>2</v>
      </c>
      <c r="O1380" t="n">
        <v>1</v>
      </c>
      <c r="P1380" t="n">
        <v>1</v>
      </c>
      <c r="W1380" t="n">
        <v>4</v>
      </c>
      <c r="X1380" t="n">
        <v>4</v>
      </c>
      <c r="Y1380" t="n">
        <v>0.015</v>
      </c>
      <c r="Z1380" t="n">
        <v>1</v>
      </c>
      <c r="AA1380" t="n">
        <v>16</v>
      </c>
    </row>
    <row r="1381">
      <c r="A1381" t="n">
        <v>2021</v>
      </c>
      <c r="B1381" t="n">
        <v>11</v>
      </c>
      <c r="C1381" t="inlineStr">
        <is>
          <t>303xj</t>
        </is>
      </c>
      <c r="D1381" t="n">
        <v>271</v>
      </c>
      <c r="E1381" t="inlineStr">
        <is>
          <t>صندوق سمك 5ك بنى سويف</t>
        </is>
      </c>
      <c r="F1381" t="inlineStr">
        <is>
          <t>FM000B05000000</t>
        </is>
      </c>
      <c r="G1381" t="n">
        <v>149.73</v>
      </c>
      <c r="H1381" t="n">
        <v>172.27</v>
      </c>
      <c r="I1381" t="n">
        <v>150.3</v>
      </c>
      <c r="J1381" t="n">
        <v>151</v>
      </c>
      <c r="K1381" t="n">
        <v>95</v>
      </c>
      <c r="L1381" t="n">
        <v>138</v>
      </c>
      <c r="M1381" t="n">
        <v>105</v>
      </c>
      <c r="N1381" t="n">
        <v>4</v>
      </c>
      <c r="O1381" t="n">
        <v>7</v>
      </c>
      <c r="P1381" t="n">
        <v>1</v>
      </c>
      <c r="Q1381" t="n">
        <v>3</v>
      </c>
      <c r="R1381" t="n">
        <v>1</v>
      </c>
      <c r="W1381" t="n">
        <v>15</v>
      </c>
      <c r="X1381" t="n">
        <v>1515</v>
      </c>
      <c r="Y1381" t="n">
        <v>0.015</v>
      </c>
      <c r="Z1381" t="n">
        <v>1</v>
      </c>
      <c r="AA1381" t="n">
        <v>16</v>
      </c>
    </row>
    <row r="1382">
      <c r="A1382" t="n">
        <v>2021</v>
      </c>
      <c r="B1382" t="n">
        <v>11</v>
      </c>
      <c r="C1382" t="inlineStr">
        <is>
          <t>303xj</t>
        </is>
      </c>
      <c r="D1382" t="n">
        <v>253</v>
      </c>
      <c r="E1382" t="inlineStr">
        <is>
          <t>طقم سخان بلونايل ذو 3 اطقم</t>
        </is>
      </c>
      <c r="F1382" t="inlineStr">
        <is>
          <t>FMDAHI40000000</t>
        </is>
      </c>
      <c r="G1382" t="n">
        <v>188.79</v>
      </c>
      <c r="H1382" t="n">
        <v>217.21</v>
      </c>
      <c r="I1382" t="n">
        <v>198.4</v>
      </c>
      <c r="J1382" t="n">
        <v>121</v>
      </c>
      <c r="K1382" t="n">
        <v>89</v>
      </c>
      <c r="L1382" t="n">
        <v>115</v>
      </c>
      <c r="M1382" t="n">
        <v>94</v>
      </c>
      <c r="N1382" t="n">
        <v>5</v>
      </c>
      <c r="O1382" t="n">
        <v>7</v>
      </c>
      <c r="P1382" t="n">
        <v>4</v>
      </c>
      <c r="Q1382" t="n">
        <v>2</v>
      </c>
      <c r="R1382" t="n">
        <v>1</v>
      </c>
      <c r="W1382" t="n">
        <v>17</v>
      </c>
      <c r="X1382" t="n">
        <v>2667</v>
      </c>
      <c r="Y1382" t="n">
        <v>0.015</v>
      </c>
      <c r="Z1382" t="n">
        <v>3</v>
      </c>
      <c r="AA1382" t="n">
        <v>16</v>
      </c>
    </row>
    <row r="1383">
      <c r="A1383" t="n">
        <v>2021</v>
      </c>
      <c r="B1383" t="n">
        <v>11</v>
      </c>
      <c r="C1383" t="inlineStr">
        <is>
          <t>303xj</t>
        </is>
      </c>
      <c r="D1383" t="n">
        <v>254</v>
      </c>
      <c r="E1383" t="inlineStr">
        <is>
          <t>طقم سخان بلونايل ذو 4 اطقم</t>
        </is>
      </c>
      <c r="F1383" t="inlineStr">
        <is>
          <t>FMDAHI40000000</t>
        </is>
      </c>
      <c r="G1383" t="n">
        <v>188.79</v>
      </c>
      <c r="H1383" t="n">
        <v>217.21</v>
      </c>
      <c r="I1383" t="n">
        <v>202.3</v>
      </c>
      <c r="J1383" t="n">
        <v>88</v>
      </c>
      <c r="K1383" t="n">
        <v>164</v>
      </c>
      <c r="L1383" t="n">
        <v>100</v>
      </c>
      <c r="M1383" t="n">
        <v>145</v>
      </c>
      <c r="N1383" t="n">
        <v>23</v>
      </c>
      <c r="O1383" t="n">
        <v>32</v>
      </c>
      <c r="P1383" t="n">
        <v>25</v>
      </c>
      <c r="Q1383" t="n">
        <v>7</v>
      </c>
      <c r="R1383" t="n">
        <v>5</v>
      </c>
      <c r="W1383" t="n">
        <v>88</v>
      </c>
      <c r="X1383" t="n">
        <v>10438</v>
      </c>
      <c r="Y1383" t="n">
        <v>0.02</v>
      </c>
      <c r="Z1383" t="n">
        <v>5</v>
      </c>
      <c r="AA1383" t="n">
        <v>16</v>
      </c>
    </row>
    <row r="1384">
      <c r="A1384" t="n">
        <v>2021</v>
      </c>
      <c r="B1384" t="n">
        <v>11</v>
      </c>
      <c r="C1384" t="inlineStr">
        <is>
          <t>303xj</t>
        </is>
      </c>
      <c r="D1384" t="n">
        <v>165</v>
      </c>
      <c r="E1384" t="inlineStr">
        <is>
          <t>فوم صندوق سمك التابوت</t>
        </is>
      </c>
      <c r="F1384" t="inlineStr">
        <is>
          <t>FMBOXI30T00000</t>
        </is>
      </c>
      <c r="G1384" t="n">
        <v>656.58</v>
      </c>
      <c r="H1384" t="n">
        <v>755.42</v>
      </c>
      <c r="I1384" t="n">
        <v>691.2</v>
      </c>
      <c r="J1384" t="n">
        <v>60</v>
      </c>
      <c r="K1384" t="n">
        <v>120</v>
      </c>
      <c r="L1384" t="n">
        <v>51</v>
      </c>
      <c r="M1384" t="n">
        <v>140</v>
      </c>
      <c r="N1384" t="n">
        <v>1</v>
      </c>
      <c r="O1384" t="n">
        <v>2</v>
      </c>
      <c r="P1384" t="n">
        <v>1</v>
      </c>
      <c r="W1384" t="n">
        <v>3</v>
      </c>
      <c r="X1384" t="n">
        <v>548</v>
      </c>
      <c r="Y1384" t="n">
        <v>0.015</v>
      </c>
      <c r="Z1384" t="n">
        <v>2</v>
      </c>
      <c r="AA1384" t="n">
        <v>16</v>
      </c>
    </row>
    <row r="1385">
      <c r="A1385" t="n">
        <v>2021</v>
      </c>
      <c r="B1385" t="n">
        <v>11</v>
      </c>
      <c r="C1385" t="inlineStr">
        <is>
          <t>303xj</t>
        </is>
      </c>
      <c r="D1385" t="n">
        <v>160</v>
      </c>
      <c r="E1385" t="inlineStr">
        <is>
          <t>فوم طقم رويال جاز المعدل</t>
        </is>
      </c>
      <c r="F1385" t="inlineStr">
        <is>
          <t>FMROGI20000000</t>
        </is>
      </c>
      <c r="G1385" t="n">
        <v>186</v>
      </c>
      <c r="H1385" t="n">
        <v>214</v>
      </c>
      <c r="I1385" t="n">
        <v>201</v>
      </c>
      <c r="J1385" t="n">
        <v>76</v>
      </c>
      <c r="K1385" t="n">
        <v>95</v>
      </c>
      <c r="L1385" t="n">
        <v>71</v>
      </c>
      <c r="M1385" t="n">
        <v>102</v>
      </c>
      <c r="N1385" t="n">
        <v>24</v>
      </c>
      <c r="O1385" t="n">
        <v>44</v>
      </c>
      <c r="P1385" t="n">
        <v>37</v>
      </c>
      <c r="Q1385" t="n">
        <v>2</v>
      </c>
      <c r="R1385" t="n">
        <v>4</v>
      </c>
      <c r="W1385" t="n">
        <v>111</v>
      </c>
      <c r="X1385" t="n">
        <v>5481</v>
      </c>
      <c r="Y1385" t="n">
        <v>0.015</v>
      </c>
      <c r="Z1385" t="n">
        <v>5</v>
      </c>
      <c r="AA1385" t="n">
        <v>16</v>
      </c>
    </row>
    <row r="1386">
      <c r="A1386" t="n">
        <v>2021</v>
      </c>
      <c r="B1386" t="n">
        <v>11</v>
      </c>
      <c r="C1386" t="inlineStr">
        <is>
          <t>303xj</t>
        </is>
      </c>
      <c r="D1386" t="n">
        <v>609</v>
      </c>
      <c r="E1386" t="inlineStr">
        <is>
          <t>قاعده فوم جديده- منلو</t>
        </is>
      </c>
      <c r="F1386" t="inlineStr">
        <is>
          <t>FMMINI10000044</t>
        </is>
      </c>
      <c r="G1386" t="n">
        <v>46.5</v>
      </c>
      <c r="H1386" t="n">
        <v>53.5</v>
      </c>
      <c r="I1386" t="n">
        <v>51.1</v>
      </c>
      <c r="J1386" t="n">
        <v>90</v>
      </c>
      <c r="K1386" t="n">
        <v>120</v>
      </c>
      <c r="L1386" t="n">
        <v>87</v>
      </c>
      <c r="M1386" t="n">
        <v>124</v>
      </c>
      <c r="N1386" t="n">
        <v>10</v>
      </c>
      <c r="O1386" t="n">
        <v>23</v>
      </c>
      <c r="P1386" t="n">
        <v>15</v>
      </c>
      <c r="Q1386" t="n">
        <v>2</v>
      </c>
      <c r="W1386" t="n">
        <v>50</v>
      </c>
      <c r="X1386" t="n">
        <v>5090</v>
      </c>
      <c r="Y1386" t="n">
        <v>0.015</v>
      </c>
      <c r="Z1386" t="n">
        <v>3</v>
      </c>
      <c r="AA1386" t="n">
        <v>16</v>
      </c>
    </row>
    <row r="1387">
      <c r="A1387" t="n">
        <v>2021</v>
      </c>
      <c r="B1387" t="n">
        <v>11</v>
      </c>
      <c r="C1387" t="inlineStr">
        <is>
          <t>303xj</t>
        </is>
      </c>
      <c r="D1387" t="n">
        <v>607</v>
      </c>
      <c r="E1387" t="inlineStr">
        <is>
          <t>مجموعه زوايا اماميه - منلو</t>
        </is>
      </c>
      <c r="F1387" t="inlineStr">
        <is>
          <t>FMMINI20000042</t>
        </is>
      </c>
      <c r="G1387" t="n">
        <v>111.6</v>
      </c>
      <c r="H1387" t="n">
        <v>128.4</v>
      </c>
      <c r="I1387" t="n">
        <v>120.4</v>
      </c>
      <c r="J1387" t="n">
        <v>90</v>
      </c>
      <c r="K1387" t="n">
        <v>120</v>
      </c>
      <c r="L1387" t="n">
        <v>87</v>
      </c>
      <c r="M1387" t="n">
        <v>124</v>
      </c>
      <c r="N1387" t="n">
        <v>16</v>
      </c>
      <c r="O1387" t="n">
        <v>24</v>
      </c>
      <c r="P1387" t="n">
        <v>10</v>
      </c>
      <c r="Q1387" t="n">
        <v>1</v>
      </c>
      <c r="R1387" t="n">
        <v>1</v>
      </c>
      <c r="W1387" t="n">
        <v>52</v>
      </c>
      <c r="X1387" t="n">
        <v>5092</v>
      </c>
      <c r="Y1387" t="n">
        <v>0.015</v>
      </c>
      <c r="Z1387" t="n">
        <v>3</v>
      </c>
      <c r="AA1387" t="n">
        <v>16</v>
      </c>
    </row>
    <row r="1388">
      <c r="A1388" t="n">
        <v>2021</v>
      </c>
      <c r="B1388" t="n">
        <v>11</v>
      </c>
      <c r="C1388" t="inlineStr">
        <is>
          <t>303xj</t>
        </is>
      </c>
      <c r="D1388" t="n">
        <v>608</v>
      </c>
      <c r="E1388" t="inlineStr">
        <is>
          <t>مجموعه زوايا فوم خلفيه- منلو</t>
        </is>
      </c>
      <c r="F1388" t="inlineStr">
        <is>
          <t>FMMINI30000043</t>
        </is>
      </c>
      <c r="G1388" t="n">
        <v>102.3</v>
      </c>
      <c r="H1388" t="n">
        <v>117.7</v>
      </c>
      <c r="I1388" t="n">
        <v>104.9</v>
      </c>
      <c r="J1388" t="n">
        <v>90</v>
      </c>
      <c r="K1388" t="n">
        <v>120</v>
      </c>
      <c r="L1388" t="n">
        <v>87</v>
      </c>
      <c r="M1388" t="n">
        <v>124</v>
      </c>
      <c r="N1388" t="n">
        <v>8</v>
      </c>
      <c r="O1388" t="n">
        <v>21</v>
      </c>
      <c r="P1388" t="n">
        <v>21</v>
      </c>
      <c r="Q1388" t="n">
        <v>2</v>
      </c>
      <c r="R1388" t="n">
        <v>1</v>
      </c>
      <c r="W1388" t="n">
        <v>53</v>
      </c>
      <c r="X1388" t="n">
        <v>5093</v>
      </c>
      <c r="Y1388" t="n">
        <v>0.015</v>
      </c>
      <c r="Z1388" t="n">
        <v>3</v>
      </c>
      <c r="AA1388" t="n">
        <v>16</v>
      </c>
    </row>
    <row r="1389">
      <c r="A1389" t="n">
        <v>2021</v>
      </c>
      <c r="B1389" t="n">
        <v>11</v>
      </c>
      <c r="C1389" t="inlineStr">
        <is>
          <t>303xj</t>
        </is>
      </c>
      <c r="D1389" t="n">
        <v>557</v>
      </c>
      <c r="F1389" t="inlineStr">
        <is>
          <t>FMLGEI65UM7302</t>
        </is>
      </c>
      <c r="G1389" t="n">
        <v>171.262</v>
      </c>
      <c r="H1389" t="n">
        <v>194.922</v>
      </c>
      <c r="I1389" t="n">
        <v>202.5</v>
      </c>
      <c r="J1389" t="n">
        <v>20</v>
      </c>
      <c r="K1389" t="n">
        <v>180</v>
      </c>
      <c r="L1389" t="n">
        <v>23</v>
      </c>
      <c r="M1389" t="n">
        <v>158</v>
      </c>
      <c r="N1389" t="n">
        <v>1</v>
      </c>
      <c r="O1389" t="n">
        <v>1</v>
      </c>
      <c r="P1389" t="n">
        <v>1</v>
      </c>
      <c r="W1389" t="n">
        <v>3</v>
      </c>
      <c r="X1389" t="n">
        <v>243</v>
      </c>
      <c r="Y1389" t="n">
        <v>0.015</v>
      </c>
      <c r="Z1389" t="n">
        <v>0</v>
      </c>
      <c r="AA1389" t="n">
        <v>16</v>
      </c>
    </row>
    <row r="1390">
      <c r="A1390" t="n">
        <v>2021</v>
      </c>
      <c r="B1390" t="n">
        <v>11</v>
      </c>
      <c r="C1390" t="inlineStr">
        <is>
          <t>Eu150</t>
        </is>
      </c>
      <c r="D1390" t="n">
        <v>49</v>
      </c>
      <c r="E1390" t="inlineStr">
        <is>
          <t xml:space="preserve"> LgWashing machine (Cover)</t>
        </is>
      </c>
      <c r="F1390" t="inlineStr">
        <is>
          <t>FMLGEI20000000</t>
        </is>
      </c>
      <c r="G1390" t="n">
        <v>95.5</v>
      </c>
      <c r="H1390" t="n">
        <v>104.5</v>
      </c>
      <c r="I1390" t="n">
        <v>101.3</v>
      </c>
      <c r="J1390" t="n">
        <v>101</v>
      </c>
      <c r="K1390" t="n">
        <v>107</v>
      </c>
      <c r="L1390" t="n">
        <v>68</v>
      </c>
      <c r="M1390" t="n">
        <v>107</v>
      </c>
      <c r="N1390" t="n">
        <v>6</v>
      </c>
      <c r="O1390" t="n">
        <v>7</v>
      </c>
      <c r="P1390" t="n">
        <v>33</v>
      </c>
      <c r="W1390" t="n">
        <v>46</v>
      </c>
      <c r="X1390" t="n">
        <v>2398</v>
      </c>
      <c r="Y1390" t="n">
        <v>0.015</v>
      </c>
      <c r="Z1390" t="n">
        <v>1</v>
      </c>
      <c r="AA1390" t="n">
        <v>18</v>
      </c>
    </row>
    <row r="1391">
      <c r="A1391" t="n">
        <v>2021</v>
      </c>
      <c r="B1391" t="n">
        <v>11</v>
      </c>
      <c r="C1391" t="inlineStr">
        <is>
          <t>Eu150</t>
        </is>
      </c>
      <c r="D1391" t="n">
        <v>661</v>
      </c>
      <c r="E1391" t="inlineStr">
        <is>
          <t xml:space="preserve"> MFZ67207201 75UP77Side</t>
        </is>
      </c>
      <c r="F1391" t="inlineStr">
        <is>
          <t>FMLGEI475UP770</t>
        </is>
      </c>
      <c r="G1391" t="n">
        <v>129.858</v>
      </c>
      <c r="H1391" t="n">
        <v>147.798</v>
      </c>
      <c r="I1391" t="n">
        <v>144.2</v>
      </c>
      <c r="J1391" t="n">
        <v>20</v>
      </c>
      <c r="K1391" t="n">
        <v>180</v>
      </c>
      <c r="L1391" t="n">
        <v>23</v>
      </c>
      <c r="M1391" t="n">
        <v>161</v>
      </c>
      <c r="N1391" t="n">
        <v>13</v>
      </c>
      <c r="O1391" t="n">
        <v>14</v>
      </c>
      <c r="P1391" t="n">
        <v>10</v>
      </c>
      <c r="Q1391" t="n">
        <v>2</v>
      </c>
      <c r="R1391" t="n">
        <v>2</v>
      </c>
      <c r="W1391" t="n">
        <v>42</v>
      </c>
      <c r="X1391" t="n">
        <v>3390</v>
      </c>
      <c r="Y1391" t="n">
        <v>0.015</v>
      </c>
      <c r="Z1391" t="n">
        <v>8</v>
      </c>
      <c r="AA1391" t="n">
        <v>16</v>
      </c>
    </row>
    <row r="1392">
      <c r="A1392" t="n">
        <v>2021</v>
      </c>
      <c r="B1392" t="n">
        <v>11</v>
      </c>
      <c r="C1392" t="inlineStr">
        <is>
          <t>Eu150</t>
        </is>
      </c>
      <c r="D1392" t="n">
        <v>659</v>
      </c>
      <c r="E1392" t="inlineStr">
        <is>
          <t>75UP77 MFZ65917901-  FRONT</t>
        </is>
      </c>
      <c r="F1392" t="inlineStr">
        <is>
          <t>FMLGEI375UP770</t>
        </is>
      </c>
      <c r="G1392" t="n">
        <v>283.241</v>
      </c>
      <c r="H1392" t="n">
        <v>322.371</v>
      </c>
      <c r="I1392" t="n">
        <v>342.2</v>
      </c>
      <c r="J1392" t="n">
        <v>40</v>
      </c>
      <c r="K1392" t="n">
        <v>180</v>
      </c>
      <c r="L1392" t="n">
        <v>58</v>
      </c>
      <c r="M1392" t="n">
        <v>124</v>
      </c>
      <c r="N1392" t="n">
        <v>8</v>
      </c>
      <c r="O1392" t="n">
        <v>15</v>
      </c>
      <c r="P1392" t="n">
        <v>11</v>
      </c>
      <c r="Q1392" t="n">
        <v>2</v>
      </c>
      <c r="W1392" t="n">
        <v>36</v>
      </c>
      <c r="X1392" t="n">
        <v>1215</v>
      </c>
      <c r="Y1392" t="n">
        <v>0.015</v>
      </c>
      <c r="Z1392" t="n">
        <v>2</v>
      </c>
      <c r="AA1392" t="n">
        <v>16</v>
      </c>
    </row>
    <row r="1393">
      <c r="A1393" t="n">
        <v>2021</v>
      </c>
      <c r="B1393" t="n">
        <v>11</v>
      </c>
      <c r="C1393" t="inlineStr">
        <is>
          <t>Eu150</t>
        </is>
      </c>
      <c r="D1393" t="n">
        <v>550</v>
      </c>
      <c r="E1393" t="inlineStr">
        <is>
          <t>FRONT 43LM55</t>
        </is>
      </c>
      <c r="F1393" t="inlineStr">
        <is>
          <t>FMLGEI43LM55FR</t>
        </is>
      </c>
      <c r="G1393" t="n">
        <v>32.025</v>
      </c>
      <c r="H1393" t="n">
        <v>38.045</v>
      </c>
      <c r="I1393" t="n">
        <v>36</v>
      </c>
      <c r="J1393" t="n">
        <v>108</v>
      </c>
      <c r="K1393" t="n">
        <v>100</v>
      </c>
      <c r="L1393" t="n">
        <v>114</v>
      </c>
      <c r="M1393" t="n">
        <v>95</v>
      </c>
      <c r="N1393" t="n">
        <v>6</v>
      </c>
      <c r="O1393" t="n">
        <v>6</v>
      </c>
      <c r="P1393" t="n">
        <v>4</v>
      </c>
      <c r="W1393" t="n">
        <v>16</v>
      </c>
      <c r="X1393" t="n">
        <v>926</v>
      </c>
      <c r="Y1393" t="n">
        <v>0.015</v>
      </c>
      <c r="Z1393" t="n">
        <v>1</v>
      </c>
      <c r="AA1393" t="n">
        <v>16</v>
      </c>
    </row>
    <row r="1394">
      <c r="A1394" t="n">
        <v>2021</v>
      </c>
      <c r="B1394" t="n">
        <v>11</v>
      </c>
      <c r="C1394" t="inlineStr">
        <is>
          <t>Eu150</t>
        </is>
      </c>
      <c r="D1394" t="n">
        <v>449</v>
      </c>
      <c r="E1394" t="inlineStr">
        <is>
          <t>FRONT 43LM63</t>
        </is>
      </c>
      <c r="F1394" t="inlineStr">
        <is>
          <t>FMLGEI43LM63FR</t>
        </is>
      </c>
      <c r="G1394" t="n">
        <v>40.986</v>
      </c>
      <c r="H1394" t="n">
        <v>50.048</v>
      </c>
      <c r="I1394" t="n">
        <v>46.5</v>
      </c>
      <c r="J1394" t="n">
        <v>108</v>
      </c>
      <c r="K1394" t="n">
        <v>100</v>
      </c>
      <c r="L1394" t="n">
        <v>122</v>
      </c>
      <c r="M1394" t="n">
        <v>89</v>
      </c>
      <c r="N1394" t="n">
        <v>37</v>
      </c>
      <c r="O1394" t="n">
        <v>32</v>
      </c>
      <c r="P1394" t="n">
        <v>27</v>
      </c>
      <c r="W1394" t="n">
        <v>96</v>
      </c>
      <c r="X1394" t="n">
        <v>13782</v>
      </c>
      <c r="Y1394" t="n">
        <v>0.015</v>
      </c>
      <c r="Z1394" t="n">
        <v>7</v>
      </c>
      <c r="AA1394" t="n">
        <v>16</v>
      </c>
    </row>
    <row r="1395">
      <c r="A1395" t="n">
        <v>2021</v>
      </c>
      <c r="B1395" t="n">
        <v>11</v>
      </c>
      <c r="C1395" t="inlineStr">
        <is>
          <t>Eu150</t>
        </is>
      </c>
      <c r="D1395" t="n">
        <v>331</v>
      </c>
      <c r="E1395" t="inlineStr">
        <is>
          <t>LG 43UJ63</t>
        </is>
      </c>
      <c r="F1395" t="inlineStr">
        <is>
          <t>FMLGEI43630000</t>
        </is>
      </c>
      <c r="G1395" t="n">
        <v>312.412</v>
      </c>
      <c r="H1395" t="n">
        <v>355.572</v>
      </c>
      <c r="I1395" t="n">
        <v>335.7</v>
      </c>
      <c r="J1395" t="n">
        <v>110</v>
      </c>
      <c r="K1395" t="n">
        <v>131</v>
      </c>
      <c r="L1395" t="n">
        <v>108</v>
      </c>
      <c r="M1395" t="n">
        <v>134</v>
      </c>
      <c r="N1395" t="n">
        <v>5</v>
      </c>
      <c r="O1395" t="n">
        <v>7</v>
      </c>
      <c r="P1395" t="n">
        <v>8</v>
      </c>
      <c r="Q1395" t="n">
        <v>2</v>
      </c>
      <c r="R1395" t="n">
        <v>4</v>
      </c>
      <c r="W1395" t="n">
        <v>25</v>
      </c>
      <c r="X1395" t="n">
        <v>2893</v>
      </c>
      <c r="Y1395" t="n">
        <v>0.015</v>
      </c>
      <c r="Z1395" t="n">
        <v>4</v>
      </c>
      <c r="AA1395" t="n">
        <v>16</v>
      </c>
    </row>
    <row r="1396">
      <c r="A1396" t="n">
        <v>2021</v>
      </c>
      <c r="B1396" t="n">
        <v>11</v>
      </c>
      <c r="C1396" t="inlineStr">
        <is>
          <t>Eu150</t>
        </is>
      </c>
      <c r="D1396" t="n">
        <v>556</v>
      </c>
      <c r="E1396" t="inlineStr">
        <is>
          <t>LG 65 UM 73 top&amp;bottom</t>
        </is>
      </c>
      <c r="F1396" t="inlineStr">
        <is>
          <t>FMLGEI65UM7301</t>
        </is>
      </c>
      <c r="G1396" t="n">
        <v>1003.106</v>
      </c>
      <c r="H1396" t="n">
        <v>1141.686</v>
      </c>
      <c r="I1396" t="n">
        <v>1088.1</v>
      </c>
      <c r="J1396" t="n">
        <v>20</v>
      </c>
      <c r="K1396" t="n">
        <v>180</v>
      </c>
      <c r="L1396" t="n">
        <v>24</v>
      </c>
      <c r="M1396" t="n">
        <v>151</v>
      </c>
      <c r="N1396" t="n">
        <v>37</v>
      </c>
      <c r="O1396" t="n">
        <v>39</v>
      </c>
      <c r="P1396" t="n">
        <v>45</v>
      </c>
      <c r="Q1396" t="n">
        <v>7</v>
      </c>
      <c r="R1396" t="n">
        <v>3</v>
      </c>
      <c r="U1396" t="n">
        <v>1</v>
      </c>
      <c r="W1396" t="n">
        <v>125</v>
      </c>
      <c r="X1396" t="n">
        <v>7493</v>
      </c>
      <c r="Y1396" t="n">
        <v>0.015</v>
      </c>
      <c r="Z1396" t="n">
        <v>16</v>
      </c>
      <c r="AA1396" t="n">
        <v>16</v>
      </c>
    </row>
    <row r="1397">
      <c r="A1397" t="n">
        <v>2021</v>
      </c>
      <c r="B1397" t="n">
        <v>11</v>
      </c>
      <c r="C1397" t="inlineStr">
        <is>
          <t>Eu150</t>
        </is>
      </c>
      <c r="D1397" t="n">
        <v>668</v>
      </c>
      <c r="E1397" t="inlineStr">
        <is>
          <t>LG 65UP77 FRONT</t>
        </is>
      </c>
      <c r="F1397" t="inlineStr">
        <is>
          <t>FMLGEI365UP770</t>
        </is>
      </c>
      <c r="G1397" t="n">
        <v>96.923</v>
      </c>
      <c r="H1397" t="n">
        <v>110.313</v>
      </c>
      <c r="I1397" t="n">
        <v>109.1</v>
      </c>
      <c r="J1397" t="n">
        <v>103</v>
      </c>
      <c r="K1397" t="n">
        <v>70</v>
      </c>
      <c r="L1397" t="n">
        <v>68</v>
      </c>
      <c r="M1397" t="n">
        <v>107</v>
      </c>
      <c r="N1397" t="n">
        <v>16</v>
      </c>
      <c r="O1397" t="n">
        <v>24</v>
      </c>
      <c r="P1397" t="n">
        <v>12</v>
      </c>
      <c r="W1397" t="n">
        <v>52</v>
      </c>
      <c r="X1397" t="n">
        <v>5092</v>
      </c>
      <c r="Y1397" t="n">
        <v>0.015</v>
      </c>
      <c r="Z1397" t="n">
        <v>2</v>
      </c>
      <c r="AA1397" t="n">
        <v>16</v>
      </c>
    </row>
    <row r="1398">
      <c r="A1398" t="n">
        <v>2021</v>
      </c>
      <c r="B1398" t="n">
        <v>11</v>
      </c>
      <c r="C1398" t="inlineStr">
        <is>
          <t>Eu150</t>
        </is>
      </c>
      <c r="D1398" t="n">
        <v>752</v>
      </c>
      <c r="E1398" t="inlineStr">
        <is>
          <t>LG Nano80-side-left</t>
        </is>
      </c>
      <c r="F1398" t="inlineStr">
        <is>
          <t>FMLGEI365UP810</t>
        </is>
      </c>
      <c r="G1398" t="n">
        <v>48.932</v>
      </c>
      <c r="H1398" t="n">
        <v>55.692</v>
      </c>
      <c r="I1398" t="n">
        <v>59.1</v>
      </c>
      <c r="J1398" t="n">
        <v>33</v>
      </c>
      <c r="K1398" t="n">
        <v>108</v>
      </c>
      <c r="L1398" t="n">
        <v>21</v>
      </c>
      <c r="M1398" t="n">
        <v>179</v>
      </c>
      <c r="N1398" t="n">
        <v>35</v>
      </c>
      <c r="O1398" t="n">
        <v>40</v>
      </c>
      <c r="P1398" t="n">
        <v>33</v>
      </c>
      <c r="Q1398" t="n">
        <v>6</v>
      </c>
      <c r="R1398" t="n">
        <v>6</v>
      </c>
      <c r="W1398" t="n">
        <v>115</v>
      </c>
      <c r="X1398" t="n">
        <v>4355</v>
      </c>
      <c r="Y1398" t="n">
        <v>0.015</v>
      </c>
      <c r="Z1398" t="n">
        <v>8</v>
      </c>
      <c r="AA1398" t="n">
        <v>16</v>
      </c>
    </row>
    <row r="1399">
      <c r="A1399" t="n">
        <v>2021</v>
      </c>
      <c r="B1399" t="n">
        <v>11</v>
      </c>
      <c r="C1399" t="inlineStr">
        <is>
          <t>Eu150</t>
        </is>
      </c>
      <c r="D1399" t="n">
        <v>751</v>
      </c>
      <c r="E1399" t="inlineStr">
        <is>
          <t>LG Nano80-top&amp;bottom</t>
        </is>
      </c>
      <c r="F1399" t="inlineStr">
        <is>
          <t>FMLGEI065UP810</t>
        </is>
      </c>
      <c r="G1399" t="n">
        <v>949.4690000000001</v>
      </c>
      <c r="H1399" t="n">
        <v>1080.639</v>
      </c>
      <c r="I1399" t="n">
        <v>1219.6</v>
      </c>
      <c r="J1399" t="n">
        <v>33</v>
      </c>
      <c r="K1399" t="n">
        <v>108</v>
      </c>
      <c r="L1399" t="n">
        <v>21</v>
      </c>
      <c r="M1399" t="n">
        <v>177</v>
      </c>
      <c r="N1399" t="n">
        <v>22</v>
      </c>
      <c r="O1399" t="n">
        <v>23</v>
      </c>
      <c r="P1399" t="n">
        <v>21</v>
      </c>
      <c r="Q1399" t="n">
        <v>4</v>
      </c>
      <c r="R1399" t="n">
        <v>5</v>
      </c>
      <c r="W1399" t="n">
        <v>68</v>
      </c>
      <c r="X1399" t="n">
        <v>4452</v>
      </c>
      <c r="Y1399" t="n">
        <v>0.015</v>
      </c>
      <c r="Z1399" t="n">
        <v>8</v>
      </c>
      <c r="AA1399" t="n">
        <v>16</v>
      </c>
    </row>
    <row r="1400">
      <c r="A1400" t="n">
        <v>2021</v>
      </c>
      <c r="B1400" t="n">
        <v>11</v>
      </c>
      <c r="C1400" t="inlineStr">
        <is>
          <t>Eu150</t>
        </is>
      </c>
      <c r="D1400" t="n">
        <v>437</v>
      </c>
      <c r="E1400" t="inlineStr">
        <is>
          <t xml:space="preserve">LG32LM55/LM63 </t>
        </is>
      </c>
      <c r="F1400" t="inlineStr">
        <is>
          <t>FMLGEI32LM5563</t>
        </is>
      </c>
      <c r="G1400" t="n">
        <v>158.088</v>
      </c>
      <c r="H1400" t="n">
        <v>179.928</v>
      </c>
      <c r="I1400" t="n">
        <v>174.9</v>
      </c>
      <c r="J1400" t="n">
        <v>120</v>
      </c>
      <c r="K1400" t="n">
        <v>120</v>
      </c>
      <c r="L1400" t="n">
        <v>122</v>
      </c>
      <c r="M1400" t="n">
        <v>118</v>
      </c>
      <c r="N1400" t="n">
        <v>21</v>
      </c>
      <c r="O1400" t="n">
        <v>23</v>
      </c>
      <c r="P1400" t="n">
        <v>23</v>
      </c>
      <c r="Q1400" t="n">
        <v>6</v>
      </c>
      <c r="W1400" t="n">
        <v>68</v>
      </c>
      <c r="X1400" t="n">
        <v>19393</v>
      </c>
      <c r="Y1400" t="n">
        <v>0.015</v>
      </c>
      <c r="Z1400" t="n">
        <v>8</v>
      </c>
      <c r="AA1400" t="n">
        <v>16</v>
      </c>
    </row>
    <row r="1401">
      <c r="A1401" t="n">
        <v>2021</v>
      </c>
      <c r="B1401" t="n">
        <v>11</v>
      </c>
      <c r="C1401" t="inlineStr">
        <is>
          <t>Eu150</t>
        </is>
      </c>
      <c r="D1401" t="n">
        <v>438</v>
      </c>
      <c r="E1401" t="inlineStr">
        <is>
          <t xml:space="preserve">LG43LM63/UM73 </t>
        </is>
      </c>
      <c r="F1401" t="inlineStr">
        <is>
          <t>FMLGEI43LM6373</t>
        </is>
      </c>
      <c r="G1401" t="n">
        <v>315.235</v>
      </c>
      <c r="H1401" t="n">
        <v>358.785</v>
      </c>
      <c r="I1401" t="n">
        <v>345.3</v>
      </c>
      <c r="J1401" t="n">
        <v>67</v>
      </c>
      <c r="K1401" t="n">
        <v>161</v>
      </c>
      <c r="L1401" t="n">
        <v>79</v>
      </c>
      <c r="M1401" t="n">
        <v>137</v>
      </c>
      <c r="N1401" t="n">
        <v>39</v>
      </c>
      <c r="O1401" t="n">
        <v>54</v>
      </c>
      <c r="P1401" t="n">
        <v>48</v>
      </c>
      <c r="Q1401" t="n">
        <v>5</v>
      </c>
      <c r="R1401" t="n">
        <v>5</v>
      </c>
      <c r="W1401" t="n">
        <v>147</v>
      </c>
      <c r="X1401" t="n">
        <v>18803</v>
      </c>
      <c r="Y1401" t="n">
        <v>0.015</v>
      </c>
      <c r="Z1401" t="n">
        <v>12</v>
      </c>
      <c r="AA1401" t="n">
        <v>16</v>
      </c>
    </row>
    <row r="1402">
      <c r="A1402" t="n">
        <v>2021</v>
      </c>
      <c r="B1402" t="n">
        <v>11</v>
      </c>
      <c r="C1402" t="inlineStr">
        <is>
          <t>Eu150</t>
        </is>
      </c>
      <c r="D1402" t="n">
        <v>670</v>
      </c>
      <c r="E1402" t="inlineStr">
        <is>
          <t>LG43UP77</t>
        </is>
      </c>
      <c r="F1402" t="inlineStr">
        <is>
          <t>FMLGEI043UP770</t>
        </is>
      </c>
      <c r="G1402" t="n">
        <v>280.418</v>
      </c>
      <c r="H1402" t="n">
        <v>319.158</v>
      </c>
      <c r="J1402" t="n">
        <v>96</v>
      </c>
      <c r="K1402" t="n">
        <v>150</v>
      </c>
      <c r="X1402" t="n">
        <v>372</v>
      </c>
      <c r="Y1402" t="n">
        <v>0.015</v>
      </c>
      <c r="Z1402" t="n">
        <v>1</v>
      </c>
      <c r="AA1402" t="n">
        <v>16</v>
      </c>
    </row>
    <row r="1403">
      <c r="A1403" t="n">
        <v>2021</v>
      </c>
      <c r="B1403" t="n">
        <v>11</v>
      </c>
      <c r="C1403" t="inlineStr">
        <is>
          <t>Eu150</t>
        </is>
      </c>
      <c r="D1403" t="n">
        <v>669</v>
      </c>
      <c r="E1403" t="inlineStr">
        <is>
          <t>LG65UP77_TB</t>
        </is>
      </c>
      <c r="F1403" t="inlineStr">
        <is>
          <t>FMLGEI065UP770</t>
        </is>
      </c>
      <c r="G1403" t="n">
        <v>897.7140000000001</v>
      </c>
      <c r="H1403" t="n">
        <v>1021.734</v>
      </c>
      <c r="I1403" t="n">
        <v>1017.1</v>
      </c>
      <c r="J1403" t="n">
        <v>40</v>
      </c>
      <c r="K1403" t="n">
        <v>180</v>
      </c>
      <c r="L1403" t="n">
        <v>40</v>
      </c>
      <c r="M1403" t="n">
        <v>184</v>
      </c>
      <c r="N1403" t="n">
        <v>35</v>
      </c>
      <c r="O1403" t="n">
        <v>48</v>
      </c>
      <c r="P1403" t="n">
        <v>35</v>
      </c>
      <c r="Q1403" t="n">
        <v>7</v>
      </c>
      <c r="R1403" t="n">
        <v>8</v>
      </c>
      <c r="W1403" t="n">
        <v>127</v>
      </c>
      <c r="X1403" t="n">
        <v>5821</v>
      </c>
      <c r="Y1403" t="n">
        <v>0.015</v>
      </c>
      <c r="Z1403" t="n">
        <v>8</v>
      </c>
      <c r="AA1403" t="n">
        <v>16</v>
      </c>
    </row>
    <row r="1404">
      <c r="A1404" t="n">
        <v>2021</v>
      </c>
      <c r="B1404" t="n">
        <v>11</v>
      </c>
      <c r="C1404" t="inlineStr">
        <is>
          <t>Eu150</t>
        </is>
      </c>
      <c r="D1404" t="n">
        <v>50</v>
      </c>
      <c r="E1404" t="inlineStr">
        <is>
          <t>LgWashing machine (Angels)</t>
        </is>
      </c>
      <c r="F1404" t="inlineStr">
        <is>
          <t>FMLGEI40000000</t>
        </is>
      </c>
      <c r="G1404" t="n">
        <v>51.57</v>
      </c>
      <c r="H1404" t="n">
        <v>56.43</v>
      </c>
      <c r="I1404" t="n">
        <v>54.3</v>
      </c>
      <c r="J1404" t="n">
        <v>101</v>
      </c>
      <c r="K1404" t="n">
        <v>107</v>
      </c>
      <c r="L1404" t="n">
        <v>68</v>
      </c>
      <c r="M1404" t="n">
        <v>107</v>
      </c>
      <c r="N1404" t="n">
        <v>8</v>
      </c>
      <c r="O1404" t="n">
        <v>6</v>
      </c>
      <c r="P1404" t="n">
        <v>2</v>
      </c>
      <c r="W1404" t="n">
        <v>16</v>
      </c>
      <c r="X1404" t="n">
        <v>2368</v>
      </c>
      <c r="Y1404" t="n">
        <v>0.015</v>
      </c>
      <c r="Z1404" t="n">
        <v>1</v>
      </c>
      <c r="AA1404" t="n">
        <v>18</v>
      </c>
    </row>
    <row r="1405">
      <c r="A1405" t="n">
        <v>2021</v>
      </c>
      <c r="B1405" t="n">
        <v>11</v>
      </c>
      <c r="C1405" t="inlineStr">
        <is>
          <t>Eu150</t>
        </is>
      </c>
      <c r="D1405" t="n">
        <v>122</v>
      </c>
      <c r="E1405" t="inlineStr">
        <is>
          <t>LgWashing Mashine Base</t>
        </is>
      </c>
      <c r="F1405" t="inlineStr">
        <is>
          <t>FMLGEI1000000</t>
        </is>
      </c>
      <c r="G1405" t="n">
        <v>267.4</v>
      </c>
      <c r="H1405" t="n">
        <v>292.6</v>
      </c>
      <c r="I1405" t="n">
        <v>285</v>
      </c>
      <c r="J1405" t="n">
        <v>63</v>
      </c>
      <c r="K1405" t="n">
        <v>115</v>
      </c>
      <c r="L1405" t="n">
        <v>64</v>
      </c>
      <c r="M1405" t="n">
        <v>113</v>
      </c>
      <c r="O1405" t="n">
        <v>1</v>
      </c>
      <c r="P1405" t="n">
        <v>3</v>
      </c>
      <c r="Q1405" t="n">
        <v>1</v>
      </c>
      <c r="R1405" t="n">
        <v>2</v>
      </c>
      <c r="W1405" t="n">
        <v>7</v>
      </c>
      <c r="X1405" t="n">
        <v>807</v>
      </c>
      <c r="Y1405" t="n">
        <v>0.015</v>
      </c>
      <c r="Z1405" t="n">
        <v>2</v>
      </c>
      <c r="AA1405" t="n">
        <v>22</v>
      </c>
    </row>
    <row r="1406">
      <c r="A1406" t="n">
        <v>2021</v>
      </c>
      <c r="B1406" t="n">
        <v>11</v>
      </c>
      <c r="C1406" t="inlineStr">
        <is>
          <t>Eu150</t>
        </is>
      </c>
      <c r="D1406" t="n">
        <v>660</v>
      </c>
      <c r="E1406" t="inlineStr">
        <is>
          <t>MFZ67207201 75UP77 TOP-BOTTOM</t>
        </is>
      </c>
      <c r="F1406" t="inlineStr">
        <is>
          <t>FMLGEI075UP770</t>
        </is>
      </c>
      <c r="G1406" t="n">
        <v>1190.365</v>
      </c>
      <c r="H1406" t="n">
        <v>1354.815</v>
      </c>
      <c r="I1406" t="n">
        <v>1328.1</v>
      </c>
      <c r="J1406" t="n">
        <v>20</v>
      </c>
      <c r="K1406" t="n">
        <v>180</v>
      </c>
      <c r="L1406" t="n">
        <v>23</v>
      </c>
      <c r="M1406" t="n">
        <v>161</v>
      </c>
      <c r="N1406" t="n">
        <v>19</v>
      </c>
      <c r="O1406" t="n">
        <v>21</v>
      </c>
      <c r="P1406" t="n">
        <v>15</v>
      </c>
      <c r="Q1406" t="n">
        <v>2</v>
      </c>
      <c r="R1406" t="n">
        <v>2</v>
      </c>
      <c r="W1406" t="n">
        <v>57</v>
      </c>
      <c r="X1406" t="n">
        <v>3963</v>
      </c>
      <c r="Y1406" t="n">
        <v>0.015</v>
      </c>
      <c r="Z1406" t="n">
        <v>8</v>
      </c>
      <c r="AA1406" t="n">
        <v>16</v>
      </c>
    </row>
    <row r="1407">
      <c r="A1407" t="n">
        <v>2021</v>
      </c>
      <c r="B1407" t="n">
        <v>11</v>
      </c>
      <c r="C1407" t="inlineStr">
        <is>
          <t>Eu150</t>
        </is>
      </c>
      <c r="D1407" t="n">
        <v>281</v>
      </c>
      <c r="E1407" t="inlineStr">
        <is>
          <t>صندوق 10 ك فلات ك 18 بدون بادج</t>
        </is>
      </c>
      <c r="F1407" t="inlineStr">
        <is>
          <t>FM000B10180000</t>
        </is>
      </c>
      <c r="G1407" t="n">
        <v>265.05</v>
      </c>
      <c r="H1407" t="n">
        <v>304.95</v>
      </c>
      <c r="I1407" t="n">
        <v>305</v>
      </c>
      <c r="J1407" t="n">
        <v>120</v>
      </c>
      <c r="K1407" t="n">
        <v>120</v>
      </c>
      <c r="L1407" t="n">
        <v>116</v>
      </c>
      <c r="M1407" t="n">
        <v>125</v>
      </c>
      <c r="N1407" t="n">
        <v>7</v>
      </c>
      <c r="O1407" t="n">
        <v>3</v>
      </c>
      <c r="P1407" t="n">
        <v>6</v>
      </c>
      <c r="Q1407" t="n">
        <v>4</v>
      </c>
      <c r="R1407" t="n">
        <v>3</v>
      </c>
      <c r="W1407" t="n">
        <v>22</v>
      </c>
      <c r="X1407" t="n">
        <v>2332</v>
      </c>
      <c r="Y1407" t="n">
        <v>0.015</v>
      </c>
      <c r="Z1407" t="n">
        <v>2</v>
      </c>
      <c r="AA1407" t="n">
        <v>18</v>
      </c>
    </row>
    <row r="1408">
      <c r="A1408" t="n">
        <v>2021</v>
      </c>
      <c r="B1408" t="n">
        <v>11</v>
      </c>
      <c r="C1408" t="inlineStr">
        <is>
          <t>Eu150</t>
        </is>
      </c>
      <c r="D1408" t="n">
        <v>280</v>
      </c>
      <c r="E1408" t="inlineStr">
        <is>
          <t>صندوق سمك 10بنى سويف</t>
        </is>
      </c>
      <c r="F1408" t="inlineStr">
        <is>
          <t>FM000B10000000</t>
        </is>
      </c>
      <c r="G1408" t="n">
        <v>300.39</v>
      </c>
      <c r="H1408" t="n">
        <v>345.61</v>
      </c>
      <c r="I1408" t="n">
        <v>346.7</v>
      </c>
      <c r="J1408" t="n">
        <v>105</v>
      </c>
      <c r="K1408" t="n">
        <v>103</v>
      </c>
      <c r="L1408" t="n">
        <v>100</v>
      </c>
      <c r="M1408" t="n">
        <v>108</v>
      </c>
      <c r="N1408" t="n">
        <v>12</v>
      </c>
      <c r="O1408" t="n">
        <v>14</v>
      </c>
      <c r="P1408" t="n">
        <v>14</v>
      </c>
      <c r="Q1408" t="n">
        <v>3</v>
      </c>
      <c r="R1408" t="n">
        <v>1</v>
      </c>
      <c r="W1408" t="n">
        <v>39</v>
      </c>
      <c r="X1408" t="n">
        <v>9314</v>
      </c>
      <c r="Y1408" t="n">
        <v>0.015</v>
      </c>
      <c r="Z1408" t="n">
        <v>6</v>
      </c>
      <c r="AA1408" t="n">
        <v>16</v>
      </c>
    </row>
    <row r="1409">
      <c r="A1409" t="n">
        <v>2021</v>
      </c>
      <c r="B1409" t="n">
        <v>11</v>
      </c>
      <c r="C1409" t="inlineStr">
        <is>
          <t>Eu150</t>
        </is>
      </c>
      <c r="D1409" t="n">
        <v>559</v>
      </c>
      <c r="E1409" t="inlineStr">
        <is>
          <t>صندوق سمك 23ك فلات تصدير</t>
        </is>
      </c>
      <c r="F1409" t="inlineStr">
        <is>
          <t>FMBOXI23F00000</t>
        </is>
      </c>
      <c r="G1409" t="n">
        <v>579.5</v>
      </c>
      <c r="H1409" t="n">
        <v>640.5</v>
      </c>
      <c r="I1409" t="n">
        <v>607.9</v>
      </c>
      <c r="J1409" t="n">
        <v>90</v>
      </c>
      <c r="K1409" t="n">
        <v>120</v>
      </c>
      <c r="L1409" t="n">
        <v>85</v>
      </c>
      <c r="M1409" t="n">
        <v>127</v>
      </c>
      <c r="N1409" t="n">
        <v>4</v>
      </c>
      <c r="O1409" t="n">
        <v>8</v>
      </c>
      <c r="P1409" t="n">
        <v>4</v>
      </c>
      <c r="Q1409" t="n">
        <v>3</v>
      </c>
      <c r="R1409" t="n">
        <v>2</v>
      </c>
      <c r="W1409" t="n">
        <v>19</v>
      </c>
      <c r="X1409" t="n">
        <v>3016</v>
      </c>
      <c r="Y1409" t="n">
        <v>0.015</v>
      </c>
      <c r="Z1409" t="n">
        <v>2</v>
      </c>
      <c r="AA1409" t="n">
        <v>22</v>
      </c>
    </row>
    <row r="1410">
      <c r="A1410" t="n">
        <v>2021</v>
      </c>
      <c r="B1410" t="n">
        <v>11</v>
      </c>
      <c r="C1410" t="inlineStr">
        <is>
          <t>Eu150</t>
        </is>
      </c>
      <c r="D1410" t="n">
        <v>168</v>
      </c>
      <c r="E1410" t="inlineStr">
        <is>
          <t>صندوق سمك 25 ك</t>
        </is>
      </c>
      <c r="F1410" t="inlineStr">
        <is>
          <t>FMBOXI25000000</t>
        </is>
      </c>
      <c r="G1410" t="n">
        <v>575.67</v>
      </c>
      <c r="H1410" t="n">
        <v>662.33</v>
      </c>
      <c r="I1410" t="n">
        <v>596.6</v>
      </c>
      <c r="J1410" t="n">
        <v>90</v>
      </c>
      <c r="K1410" t="n">
        <v>116</v>
      </c>
      <c r="L1410" t="n">
        <v>88</v>
      </c>
      <c r="M1410" t="n">
        <v>123</v>
      </c>
      <c r="X1410" t="n">
        <v>774</v>
      </c>
      <c r="Y1410" t="n">
        <v>0.015</v>
      </c>
      <c r="Z1410" t="n">
        <v>1</v>
      </c>
      <c r="AA1410" t="n">
        <v>18</v>
      </c>
    </row>
    <row r="1411">
      <c r="A1411" t="n">
        <v>2021</v>
      </c>
      <c r="B1411" t="n">
        <v>11</v>
      </c>
      <c r="C1411" t="inlineStr">
        <is>
          <t>Eu150</t>
        </is>
      </c>
      <c r="D1411" t="n">
        <v>273</v>
      </c>
      <c r="E1411" t="inlineStr">
        <is>
          <t>صندوق سمك 25 ك بني سويف</t>
        </is>
      </c>
      <c r="F1411" t="inlineStr">
        <is>
          <t>FM000B25000000</t>
        </is>
      </c>
      <c r="G1411" t="n">
        <v>524.52</v>
      </c>
      <c r="H1411" t="n">
        <v>603.48</v>
      </c>
      <c r="I1411" t="n">
        <v>599.5</v>
      </c>
      <c r="J1411" t="n">
        <v>93</v>
      </c>
      <c r="K1411" t="n">
        <v>116</v>
      </c>
      <c r="L1411" t="n">
        <v>87</v>
      </c>
      <c r="M1411" t="n">
        <v>125</v>
      </c>
      <c r="N1411" t="n">
        <v>19</v>
      </c>
      <c r="O1411" t="n">
        <v>27</v>
      </c>
      <c r="P1411" t="n">
        <v>28</v>
      </c>
      <c r="Q1411" t="n">
        <v>8</v>
      </c>
      <c r="R1411" t="n">
        <v>12</v>
      </c>
      <c r="W1411" t="n">
        <v>84</v>
      </c>
      <c r="X1411" t="n">
        <v>9270</v>
      </c>
      <c r="Y1411" t="n">
        <v>0.015</v>
      </c>
      <c r="Z1411" t="n">
        <v>9</v>
      </c>
      <c r="AA1411" t="n">
        <v>16</v>
      </c>
    </row>
    <row r="1412">
      <c r="A1412" t="n">
        <v>2021</v>
      </c>
      <c r="B1412" t="n">
        <v>11</v>
      </c>
      <c r="C1412" t="inlineStr">
        <is>
          <t>Eu150</t>
        </is>
      </c>
      <c r="D1412" t="n">
        <v>271</v>
      </c>
      <c r="E1412" t="inlineStr">
        <is>
          <t>صندوق سمك 5ك بنى سويف</t>
        </is>
      </c>
      <c r="F1412" t="inlineStr">
        <is>
          <t>FM000B05000000</t>
        </is>
      </c>
      <c r="G1412" t="n">
        <v>149.73</v>
      </c>
      <c r="H1412" t="n">
        <v>172.27</v>
      </c>
      <c r="I1412" t="n">
        <v>155.5</v>
      </c>
      <c r="J1412" t="n">
        <v>151</v>
      </c>
      <c r="K1412" t="n">
        <v>95</v>
      </c>
      <c r="L1412" t="n">
        <v>145</v>
      </c>
      <c r="M1412" t="n">
        <v>100</v>
      </c>
      <c r="N1412" t="n">
        <v>4</v>
      </c>
      <c r="O1412" t="n">
        <v>8</v>
      </c>
      <c r="P1412" t="n">
        <v>4</v>
      </c>
      <c r="Q1412" t="n">
        <v>1</v>
      </c>
      <c r="R1412" t="n">
        <v>3</v>
      </c>
      <c r="W1412" t="n">
        <v>18</v>
      </c>
      <c r="X1412" t="n">
        <v>3028</v>
      </c>
      <c r="Y1412" t="n">
        <v>0.015</v>
      </c>
      <c r="Z1412" t="n">
        <v>2</v>
      </c>
      <c r="AA1412" t="n">
        <v>16</v>
      </c>
    </row>
    <row r="1413">
      <c r="A1413" t="n">
        <v>2021</v>
      </c>
      <c r="B1413" t="n">
        <v>11</v>
      </c>
      <c r="C1413" t="inlineStr">
        <is>
          <t>Eu150</t>
        </is>
      </c>
      <c r="D1413" t="n">
        <v>253</v>
      </c>
      <c r="E1413" t="inlineStr">
        <is>
          <t>طقم سخان بلونايل ذو 3 اطقم</t>
        </is>
      </c>
      <c r="F1413" t="inlineStr">
        <is>
          <t>FMDAHI40000000</t>
        </is>
      </c>
      <c r="G1413" t="n">
        <v>188.79</v>
      </c>
      <c r="H1413" t="n">
        <v>217.21</v>
      </c>
      <c r="I1413" t="n">
        <v>203.8</v>
      </c>
      <c r="J1413" t="n">
        <v>121</v>
      </c>
      <c r="K1413" t="n">
        <v>89</v>
      </c>
      <c r="L1413" t="n">
        <v>120</v>
      </c>
      <c r="M1413" t="n">
        <v>91</v>
      </c>
      <c r="N1413" t="n">
        <v>75</v>
      </c>
      <c r="O1413" t="n">
        <v>105</v>
      </c>
      <c r="P1413" t="n">
        <v>71</v>
      </c>
      <c r="Q1413" t="n">
        <v>8</v>
      </c>
      <c r="R1413" t="n">
        <v>13</v>
      </c>
      <c r="W1413" t="n">
        <v>262</v>
      </c>
      <c r="X1413" t="n">
        <v>41222</v>
      </c>
      <c r="Y1413" t="n">
        <v>0.015</v>
      </c>
      <c r="Z1413" t="n">
        <v>18</v>
      </c>
      <c r="AA1413" t="n">
        <v>16</v>
      </c>
    </row>
    <row r="1414">
      <c r="A1414" t="n">
        <v>2021</v>
      </c>
      <c r="B1414" t="n">
        <v>11</v>
      </c>
      <c r="C1414" t="inlineStr">
        <is>
          <t>Eu150</t>
        </is>
      </c>
      <c r="D1414" t="n">
        <v>254</v>
      </c>
      <c r="E1414" t="inlineStr">
        <is>
          <t>طقم سخان بلونايل ذو 4 اطقم</t>
        </is>
      </c>
      <c r="F1414" t="inlineStr">
        <is>
          <t>FMDAHI40000000</t>
        </is>
      </c>
      <c r="G1414" t="n">
        <v>188.79</v>
      </c>
      <c r="H1414" t="n">
        <v>217.21</v>
      </c>
      <c r="I1414" t="n">
        <v>206</v>
      </c>
      <c r="J1414" t="n">
        <v>88</v>
      </c>
      <c r="K1414" t="n">
        <v>164</v>
      </c>
      <c r="L1414" t="n">
        <v>106</v>
      </c>
      <c r="M1414" t="n">
        <v>136</v>
      </c>
      <c r="N1414" t="n">
        <v>118</v>
      </c>
      <c r="O1414" t="n">
        <v>139</v>
      </c>
      <c r="P1414" t="n">
        <v>128</v>
      </c>
      <c r="Q1414" t="n">
        <v>21</v>
      </c>
      <c r="R1414" t="n">
        <v>17</v>
      </c>
      <c r="W1414" t="n">
        <v>402</v>
      </c>
      <c r="X1414" t="n">
        <v>54882</v>
      </c>
      <c r="Y1414" t="n">
        <v>0.02</v>
      </c>
      <c r="Z1414" t="n">
        <v>21</v>
      </c>
      <c r="AA1414" t="n">
        <v>16</v>
      </c>
    </row>
    <row r="1415">
      <c r="A1415" t="n">
        <v>2021</v>
      </c>
      <c r="B1415" t="n">
        <v>11</v>
      </c>
      <c r="C1415" t="inlineStr">
        <is>
          <t>Eu150</t>
        </is>
      </c>
      <c r="D1415" t="n">
        <v>225</v>
      </c>
      <c r="E1415" t="inlineStr">
        <is>
          <t>علبة صندوق سمك 20 ك فلات الجديدة</t>
        </is>
      </c>
      <c r="F1415" t="inlineStr">
        <is>
          <t>FMBOXI20FB0000</t>
        </is>
      </c>
      <c r="G1415" t="n">
        <v>345.96</v>
      </c>
      <c r="H1415" t="n">
        <v>398.04</v>
      </c>
      <c r="I1415" t="n">
        <v>387.4</v>
      </c>
      <c r="J1415" t="n">
        <v>169</v>
      </c>
      <c r="K1415" t="n">
        <v>128</v>
      </c>
      <c r="L1415" t="n">
        <v>167</v>
      </c>
      <c r="M1415" t="n">
        <v>130</v>
      </c>
      <c r="N1415" t="n">
        <v>15</v>
      </c>
      <c r="O1415" t="n">
        <v>14</v>
      </c>
      <c r="P1415" t="n">
        <v>7</v>
      </c>
      <c r="Q1415" t="n">
        <v>1</v>
      </c>
      <c r="W1415" t="n">
        <v>37</v>
      </c>
      <c r="X1415" t="n">
        <v>6757</v>
      </c>
      <c r="Y1415" t="n">
        <v>0.015</v>
      </c>
      <c r="Z1415" t="n">
        <v>2</v>
      </c>
      <c r="AA1415" t="n">
        <v>18</v>
      </c>
    </row>
    <row r="1416">
      <c r="A1416" t="n">
        <v>2021</v>
      </c>
      <c r="B1416" t="n">
        <v>11</v>
      </c>
      <c r="C1416" t="inlineStr">
        <is>
          <t>Eu150</t>
        </is>
      </c>
      <c r="D1416" t="n">
        <v>219</v>
      </c>
      <c r="E1416" t="inlineStr">
        <is>
          <t>غطاء صندوق سمك 20 ك فلات الجديدة</t>
        </is>
      </c>
      <c r="F1416" t="inlineStr">
        <is>
          <t>FMBOXI20FC0000</t>
        </is>
      </c>
      <c r="G1416" t="n">
        <v>106.02</v>
      </c>
      <c r="H1416" t="n">
        <v>121.98</v>
      </c>
      <c r="I1416" t="n">
        <v>119.5</v>
      </c>
      <c r="J1416" t="n">
        <v>238</v>
      </c>
      <c r="K1416" t="n">
        <v>91</v>
      </c>
      <c r="L1416" t="n">
        <v>228</v>
      </c>
      <c r="M1416" t="n">
        <v>95</v>
      </c>
      <c r="N1416" t="n">
        <v>18</v>
      </c>
      <c r="O1416" t="n">
        <v>11</v>
      </c>
      <c r="P1416" t="n">
        <v>15</v>
      </c>
      <c r="Q1416" t="n">
        <v>2</v>
      </c>
      <c r="W1416" t="n">
        <v>46</v>
      </c>
      <c r="X1416" t="n">
        <v>8470</v>
      </c>
      <c r="Y1416" t="n">
        <v>0.015</v>
      </c>
      <c r="Z1416" t="n">
        <v>2</v>
      </c>
      <c r="AA1416" t="n">
        <v>18</v>
      </c>
    </row>
    <row r="1417">
      <c r="A1417" t="n">
        <v>2021</v>
      </c>
      <c r="B1417" t="n">
        <v>11</v>
      </c>
      <c r="C1417" t="inlineStr">
        <is>
          <t>Eu150</t>
        </is>
      </c>
      <c r="D1417" t="n">
        <v>178</v>
      </c>
      <c r="E1417" t="inlineStr">
        <is>
          <t>فوم دعامه 60*90 (مجمعه)</t>
        </is>
      </c>
      <c r="F1417" t="inlineStr">
        <is>
          <t>FMDACI66090000</t>
        </is>
      </c>
      <c r="G1417" t="n">
        <v>46.5</v>
      </c>
      <c r="H1417" t="n">
        <v>53.5</v>
      </c>
      <c r="I1417" t="n">
        <v>53.9</v>
      </c>
      <c r="J1417" t="n">
        <v>60</v>
      </c>
      <c r="K1417" t="n">
        <v>120</v>
      </c>
      <c r="L1417" t="n">
        <v>73</v>
      </c>
      <c r="M1417" t="n">
        <v>99</v>
      </c>
      <c r="N1417" t="n">
        <v>2</v>
      </c>
      <c r="O1417" t="n">
        <v>13</v>
      </c>
      <c r="P1417" t="n">
        <v>6</v>
      </c>
      <c r="Q1417" t="n">
        <v>1</v>
      </c>
      <c r="W1417" t="n">
        <v>22</v>
      </c>
      <c r="X1417" t="n">
        <v>1702</v>
      </c>
      <c r="Y1417" t="n">
        <v>0.015</v>
      </c>
      <c r="Z1417" t="n">
        <v>1</v>
      </c>
      <c r="AA1417" t="n">
        <v>18</v>
      </c>
    </row>
    <row r="1418">
      <c r="A1418" t="n">
        <v>2021</v>
      </c>
      <c r="B1418" t="n">
        <v>11</v>
      </c>
      <c r="C1418" t="inlineStr">
        <is>
          <t>Eu150</t>
        </is>
      </c>
      <c r="D1418" t="n">
        <v>167</v>
      </c>
      <c r="E1418" t="inlineStr">
        <is>
          <t>فوم صندوق سمك 35 ك</t>
        </is>
      </c>
      <c r="F1418" t="inlineStr">
        <is>
          <t>FMBOXI35000000</t>
        </is>
      </c>
      <c r="G1418" t="n">
        <v>825.84</v>
      </c>
      <c r="H1418" t="n">
        <v>950.16</v>
      </c>
      <c r="I1418" t="n">
        <v>915.9</v>
      </c>
      <c r="J1418" t="n">
        <v>55</v>
      </c>
      <c r="K1418" t="n">
        <v>131</v>
      </c>
      <c r="L1418" t="n">
        <v>53</v>
      </c>
      <c r="M1418" t="n">
        <v>136</v>
      </c>
      <c r="N1418" t="n">
        <v>3</v>
      </c>
      <c r="O1418" t="n">
        <v>4</v>
      </c>
      <c r="P1418" t="n">
        <v>2</v>
      </c>
      <c r="Q1418" t="n">
        <v>2</v>
      </c>
      <c r="W1418" t="n">
        <v>11</v>
      </c>
      <c r="X1418" t="n">
        <v>1211</v>
      </c>
      <c r="Y1418" t="n">
        <v>0.015</v>
      </c>
      <c r="Z1418" t="n">
        <v>1</v>
      </c>
      <c r="AA1418" t="n">
        <v>18</v>
      </c>
    </row>
    <row r="1419">
      <c r="A1419" t="n">
        <v>2021</v>
      </c>
      <c r="B1419" t="n">
        <v>11</v>
      </c>
      <c r="C1419" t="inlineStr">
        <is>
          <t>Eu150</t>
        </is>
      </c>
      <c r="D1419" t="n">
        <v>160</v>
      </c>
      <c r="E1419" t="inlineStr">
        <is>
          <t>فوم طقم رويال جاز المعدل</t>
        </is>
      </c>
      <c r="F1419" t="inlineStr">
        <is>
          <t>FMROGI20000000</t>
        </is>
      </c>
      <c r="G1419" t="n">
        <v>186</v>
      </c>
      <c r="H1419" t="n">
        <v>214</v>
      </c>
      <c r="I1419" t="n">
        <v>202.3</v>
      </c>
      <c r="J1419" t="n">
        <v>76</v>
      </c>
      <c r="K1419" t="n">
        <v>95</v>
      </c>
      <c r="L1419" t="n">
        <v>71</v>
      </c>
      <c r="M1419" t="n">
        <v>102</v>
      </c>
      <c r="N1419" t="n">
        <v>52</v>
      </c>
      <c r="O1419" t="n">
        <v>64</v>
      </c>
      <c r="P1419" t="n">
        <v>48</v>
      </c>
      <c r="W1419" t="n">
        <v>164</v>
      </c>
      <c r="X1419" t="n">
        <v>12200</v>
      </c>
      <c r="Y1419" t="n">
        <v>0.015</v>
      </c>
      <c r="Z1419" t="n">
        <v>7</v>
      </c>
      <c r="AA1419" t="n">
        <v>16</v>
      </c>
    </row>
    <row r="1420">
      <c r="A1420" t="n">
        <v>2021</v>
      </c>
      <c r="B1420" t="n">
        <v>11</v>
      </c>
      <c r="C1420" t="inlineStr">
        <is>
          <t>Eu150</t>
        </is>
      </c>
      <c r="D1420" t="n">
        <v>140</v>
      </c>
      <c r="E1420" t="inlineStr">
        <is>
          <t>فوم قاعده 60*90 (مجمعه)</t>
        </is>
      </c>
      <c r="F1420" t="inlineStr">
        <is>
          <t>FMDACI16090000</t>
        </is>
      </c>
      <c r="G1420" t="n">
        <v>451.05</v>
      </c>
      <c r="H1420" t="n">
        <v>518.95</v>
      </c>
      <c r="I1420" t="n">
        <v>471.7</v>
      </c>
      <c r="J1420" t="n">
        <v>60</v>
      </c>
      <c r="K1420" t="n">
        <v>120</v>
      </c>
      <c r="L1420" t="n">
        <v>73</v>
      </c>
      <c r="M1420" t="n">
        <v>99</v>
      </c>
      <c r="N1420" t="n">
        <v>5</v>
      </c>
      <c r="O1420" t="n">
        <v>11</v>
      </c>
      <c r="P1420" t="n">
        <v>5</v>
      </c>
      <c r="R1420" t="n">
        <v>1</v>
      </c>
      <c r="W1420" t="n">
        <v>22</v>
      </c>
      <c r="X1420" t="n">
        <v>1702</v>
      </c>
      <c r="Y1420" t="n">
        <v>0.015</v>
      </c>
      <c r="Z1420" t="n">
        <v>1</v>
      </c>
      <c r="AA1420" t="n">
        <v>18</v>
      </c>
    </row>
    <row r="1421">
      <c r="A1421" t="n">
        <v>2021</v>
      </c>
      <c r="B1421" t="n">
        <v>11</v>
      </c>
      <c r="C1421" t="inlineStr">
        <is>
          <t>Eu150</t>
        </is>
      </c>
      <c r="D1421" t="n">
        <v>92</v>
      </c>
      <c r="E1421" t="inlineStr">
        <is>
          <t>قاعده غساله فوم 4.3 سم PDAWP6058</t>
        </is>
      </c>
      <c r="F1421" t="inlineStr">
        <is>
          <t>FMDAIIW0000000</t>
        </is>
      </c>
      <c r="G1421" t="n">
        <v>335.73</v>
      </c>
      <c r="H1421" t="n">
        <v>386.27</v>
      </c>
      <c r="I1421" t="n">
        <v>367</v>
      </c>
      <c r="J1421" t="n">
        <v>74</v>
      </c>
      <c r="K1421" t="n">
        <v>97</v>
      </c>
      <c r="L1421" t="n">
        <v>67</v>
      </c>
      <c r="M1421" t="n">
        <v>107</v>
      </c>
      <c r="N1421" t="n">
        <v>5</v>
      </c>
      <c r="O1421" t="n">
        <v>7</v>
      </c>
      <c r="P1421" t="n">
        <v>5</v>
      </c>
      <c r="R1421" t="n">
        <v>1</v>
      </c>
      <c r="W1421" t="n">
        <v>18</v>
      </c>
      <c r="X1421" t="n">
        <v>1026</v>
      </c>
      <c r="Y1421" t="n">
        <v>0.015</v>
      </c>
      <c r="Z1421" t="n">
        <v>1</v>
      </c>
      <c r="AA1421" t="n">
        <v>16</v>
      </c>
    </row>
    <row r="1422">
      <c r="A1422" t="n">
        <v>2021</v>
      </c>
      <c r="B1422" t="n">
        <v>11</v>
      </c>
      <c r="C1422" t="inlineStr">
        <is>
          <t>Eu150</t>
        </is>
      </c>
      <c r="D1422" t="n">
        <v>609</v>
      </c>
      <c r="E1422" t="inlineStr">
        <is>
          <t>قاعده فوم جديده- منلو</t>
        </is>
      </c>
      <c r="F1422" t="inlineStr">
        <is>
          <t>FMMINI10000044</t>
        </is>
      </c>
      <c r="G1422" t="n">
        <v>46.5</v>
      </c>
      <c r="H1422" t="n">
        <v>53.5</v>
      </c>
      <c r="I1422" t="n">
        <v>50.9</v>
      </c>
      <c r="J1422" t="n">
        <v>90</v>
      </c>
      <c r="K1422" t="n">
        <v>120</v>
      </c>
      <c r="L1422" t="n">
        <v>89</v>
      </c>
      <c r="M1422" t="n">
        <v>122</v>
      </c>
      <c r="N1422" t="n">
        <v>5</v>
      </c>
      <c r="O1422" t="n">
        <v>12</v>
      </c>
      <c r="P1422" t="n">
        <v>12</v>
      </c>
      <c r="Q1422" t="n">
        <v>1</v>
      </c>
      <c r="W1422" t="n">
        <v>30</v>
      </c>
      <c r="X1422" t="n">
        <v>3774</v>
      </c>
      <c r="Y1422" t="n">
        <v>0.015</v>
      </c>
      <c r="Z1422" t="n">
        <v>2</v>
      </c>
      <c r="AA1422" t="n">
        <v>16</v>
      </c>
    </row>
    <row r="1423">
      <c r="A1423" t="n">
        <v>2021</v>
      </c>
      <c r="B1423" t="n">
        <v>11</v>
      </c>
      <c r="C1423" t="inlineStr">
        <is>
          <t>Eu150</t>
        </is>
      </c>
      <c r="D1423" t="n">
        <v>607</v>
      </c>
      <c r="E1423" t="inlineStr">
        <is>
          <t>مجموعه زوايا اماميه - منلو</t>
        </is>
      </c>
      <c r="F1423" t="inlineStr">
        <is>
          <t>FMMINI20000042</t>
        </is>
      </c>
      <c r="G1423" t="n">
        <v>111.6</v>
      </c>
      <c r="H1423" t="n">
        <v>128.4</v>
      </c>
      <c r="I1423" t="n">
        <v>120.8</v>
      </c>
      <c r="J1423" t="n">
        <v>90</v>
      </c>
      <c r="K1423" t="n">
        <v>120</v>
      </c>
      <c r="L1423" t="n">
        <v>89</v>
      </c>
      <c r="M1423" t="n">
        <v>122</v>
      </c>
      <c r="N1423" t="n">
        <v>10</v>
      </c>
      <c r="O1423" t="n">
        <v>17</v>
      </c>
      <c r="P1423" t="n">
        <v>5</v>
      </c>
      <c r="W1423" t="n">
        <v>32</v>
      </c>
      <c r="X1423" t="n">
        <v>3776</v>
      </c>
      <c r="Y1423" t="n">
        <v>0.015</v>
      </c>
      <c r="Z1423" t="n">
        <v>2</v>
      </c>
      <c r="AA1423" t="n">
        <v>16</v>
      </c>
    </row>
    <row r="1424">
      <c r="A1424" t="n">
        <v>2021</v>
      </c>
      <c r="B1424" t="n">
        <v>11</v>
      </c>
      <c r="C1424" t="inlineStr">
        <is>
          <t>Eu150</t>
        </is>
      </c>
      <c r="D1424" t="n">
        <v>608</v>
      </c>
      <c r="E1424" t="inlineStr">
        <is>
          <t>مجموعه زوايا فوم خلفيه- منلو</t>
        </is>
      </c>
      <c r="F1424" t="inlineStr">
        <is>
          <t>FMMINI30000043</t>
        </is>
      </c>
      <c r="G1424" t="n">
        <v>102.3</v>
      </c>
      <c r="H1424" t="n">
        <v>117.7</v>
      </c>
      <c r="I1424" t="n">
        <v>104.4</v>
      </c>
      <c r="J1424" t="n">
        <v>90</v>
      </c>
      <c r="K1424" t="n">
        <v>120</v>
      </c>
      <c r="L1424" t="n">
        <v>89</v>
      </c>
      <c r="M1424" t="n">
        <v>122</v>
      </c>
      <c r="N1424" t="n">
        <v>6</v>
      </c>
      <c r="O1424" t="n">
        <v>16</v>
      </c>
      <c r="P1424" t="n">
        <v>12</v>
      </c>
      <c r="W1424" t="n">
        <v>34</v>
      </c>
      <c r="X1424" t="n">
        <v>3778</v>
      </c>
      <c r="Y1424" t="n">
        <v>0.015</v>
      </c>
      <c r="Z1424" t="n">
        <v>2</v>
      </c>
      <c r="AA1424" t="n">
        <v>16</v>
      </c>
    </row>
    <row r="1425">
      <c r="A1425" t="n">
        <v>2021</v>
      </c>
      <c r="B1425" t="n">
        <v>11</v>
      </c>
      <c r="C1425" t="inlineStr">
        <is>
          <t>Eu150</t>
        </is>
      </c>
      <c r="D1425" t="n">
        <v>557</v>
      </c>
      <c r="F1425" t="inlineStr">
        <is>
          <t>FMLGEI65UM7302</t>
        </is>
      </c>
      <c r="G1425" t="n">
        <v>171.262</v>
      </c>
      <c r="H1425" t="n">
        <v>194.922</v>
      </c>
      <c r="I1425" t="n">
        <v>194.3</v>
      </c>
      <c r="J1425" t="n">
        <v>20</v>
      </c>
      <c r="K1425" t="n">
        <v>180</v>
      </c>
      <c r="L1425" t="n">
        <v>24</v>
      </c>
      <c r="M1425" t="n">
        <v>153</v>
      </c>
      <c r="N1425" t="n">
        <v>28</v>
      </c>
      <c r="O1425" t="n">
        <v>33</v>
      </c>
      <c r="P1425" t="n">
        <v>34</v>
      </c>
      <c r="Q1425" t="n">
        <v>11</v>
      </c>
      <c r="R1425" t="n">
        <v>6</v>
      </c>
      <c r="U1425" t="n">
        <v>2</v>
      </c>
      <c r="W1425" t="n">
        <v>107</v>
      </c>
      <c r="X1425" t="n">
        <v>6683</v>
      </c>
      <c r="Y1425" t="n">
        <v>0.015</v>
      </c>
      <c r="Z1425" t="n">
        <v>0</v>
      </c>
      <c r="AA1425" t="n">
        <v>16</v>
      </c>
    </row>
    <row r="1426">
      <c r="A1426" t="n">
        <v>2021</v>
      </c>
      <c r="B1426" t="n">
        <v>11</v>
      </c>
      <c r="D1426" t="n">
        <v>49</v>
      </c>
      <c r="E1426" t="inlineStr">
        <is>
          <t xml:space="preserve"> LgWashing machine (Cover)</t>
        </is>
      </c>
      <c r="F1426" t="inlineStr">
        <is>
          <t>FMLGEI20000000</t>
        </is>
      </c>
      <c r="G1426" t="n">
        <v>95.5</v>
      </c>
      <c r="H1426" t="n">
        <v>104.5</v>
      </c>
      <c r="I1426" t="n">
        <v>103.7</v>
      </c>
      <c r="J1426" t="n">
        <v>101</v>
      </c>
      <c r="K1426" t="n">
        <v>107</v>
      </c>
      <c r="L1426" t="n">
        <v>69</v>
      </c>
      <c r="M1426" t="n">
        <v>105</v>
      </c>
      <c r="N1426" t="n">
        <v>18</v>
      </c>
      <c r="O1426" t="n">
        <v>34</v>
      </c>
      <c r="P1426" t="n">
        <v>25</v>
      </c>
      <c r="Q1426" t="n">
        <v>2</v>
      </c>
      <c r="R1426" t="n">
        <v>2</v>
      </c>
      <c r="W1426" t="n">
        <v>81</v>
      </c>
      <c r="X1426" t="n">
        <v>10917</v>
      </c>
      <c r="Y1426" t="n">
        <v>0.015</v>
      </c>
      <c r="Z1426" t="n">
        <v>7</v>
      </c>
      <c r="AA1426" t="n">
        <v>18</v>
      </c>
    </row>
    <row r="1427">
      <c r="A1427" t="n">
        <v>2021</v>
      </c>
      <c r="B1427" t="n">
        <v>11</v>
      </c>
      <c r="D1427" t="n">
        <v>661</v>
      </c>
      <c r="E1427" t="inlineStr">
        <is>
          <t xml:space="preserve"> MFZ67207201 75UP77Side</t>
        </is>
      </c>
      <c r="F1427" t="inlineStr">
        <is>
          <t>FMLGEI475UP770</t>
        </is>
      </c>
      <c r="G1427" t="n">
        <v>129.858</v>
      </c>
      <c r="H1427" t="n">
        <v>147.798</v>
      </c>
      <c r="J1427" t="n">
        <v>20</v>
      </c>
      <c r="K1427" t="n">
        <v>180</v>
      </c>
      <c r="Y1427" t="n">
        <v>0.015</v>
      </c>
      <c r="Z1427" t="n">
        <v>1</v>
      </c>
      <c r="AA1427" t="n">
        <v>16</v>
      </c>
    </row>
    <row r="1428">
      <c r="A1428" t="n">
        <v>2021</v>
      </c>
      <c r="B1428" t="n">
        <v>11</v>
      </c>
      <c r="D1428" t="n">
        <v>10</v>
      </c>
      <c r="E1428" t="inlineStr">
        <is>
          <t>(إفتا)S1B1 1754501</t>
        </is>
      </c>
      <c r="F1428" t="inlineStr">
        <is>
          <t>FMAFTI10000000</t>
        </is>
      </c>
      <c r="G1428" t="n">
        <v>44.64</v>
      </c>
      <c r="H1428" t="n">
        <v>51.36</v>
      </c>
      <c r="I1428" t="n">
        <v>57.1</v>
      </c>
      <c r="J1428" t="n">
        <v>47</v>
      </c>
      <c r="K1428" t="n">
        <v>154</v>
      </c>
      <c r="L1428" t="n">
        <v>54</v>
      </c>
      <c r="M1428" t="n">
        <v>133</v>
      </c>
      <c r="N1428" t="n">
        <v>4</v>
      </c>
      <c r="O1428" t="n">
        <v>20</v>
      </c>
      <c r="P1428" t="n">
        <v>15</v>
      </c>
      <c r="Q1428" t="n">
        <v>10</v>
      </c>
      <c r="W1428" t="n">
        <v>49</v>
      </c>
      <c r="X1428" t="n">
        <v>1449</v>
      </c>
      <c r="Y1428" t="n">
        <v>0.02</v>
      </c>
      <c r="Z1428" t="n">
        <v>5</v>
      </c>
      <c r="AA1428" t="n">
        <v>18</v>
      </c>
    </row>
    <row r="1429">
      <c r="A1429" t="n">
        <v>2021</v>
      </c>
      <c r="B1429" t="n">
        <v>11</v>
      </c>
      <c r="D1429" t="n">
        <v>659</v>
      </c>
      <c r="E1429" t="inlineStr">
        <is>
          <t>75UP77 MFZ65917901-  FRONT</t>
        </is>
      </c>
      <c r="F1429" t="inlineStr">
        <is>
          <t>FMLGEI375UP770</t>
        </is>
      </c>
      <c r="G1429" t="n">
        <v>283.241</v>
      </c>
      <c r="H1429" t="n">
        <v>322.371</v>
      </c>
      <c r="I1429" t="n">
        <v>320.2</v>
      </c>
      <c r="J1429" t="n">
        <v>40</v>
      </c>
      <c r="K1429" t="n">
        <v>180</v>
      </c>
      <c r="L1429" t="n">
        <v>63</v>
      </c>
      <c r="M1429" t="n">
        <v>115</v>
      </c>
      <c r="N1429" t="n">
        <v>7</v>
      </c>
      <c r="O1429" t="n">
        <v>6</v>
      </c>
      <c r="P1429" t="n">
        <v>8</v>
      </c>
      <c r="W1429" t="n">
        <v>21</v>
      </c>
      <c r="X1429" t="n">
        <v>21</v>
      </c>
      <c r="Y1429" t="n">
        <v>0.015</v>
      </c>
      <c r="Z1429" t="n">
        <v>1</v>
      </c>
      <c r="AA1429" t="n">
        <v>16</v>
      </c>
    </row>
    <row r="1430">
      <c r="A1430" t="n">
        <v>2021</v>
      </c>
      <c r="B1430" t="n">
        <v>11</v>
      </c>
      <c r="D1430" t="n">
        <v>449</v>
      </c>
      <c r="E1430" t="inlineStr">
        <is>
          <t>FRONT 43LM63</t>
        </is>
      </c>
      <c r="F1430" t="inlineStr">
        <is>
          <t>FMLGEI43LM63FR</t>
        </is>
      </c>
      <c r="G1430" t="n">
        <v>40.986</v>
      </c>
      <c r="H1430" t="n">
        <v>50.048</v>
      </c>
      <c r="I1430" t="n">
        <v>44.8</v>
      </c>
      <c r="J1430" t="n">
        <v>108</v>
      </c>
      <c r="K1430" t="n">
        <v>100</v>
      </c>
      <c r="L1430" t="n">
        <v>139</v>
      </c>
      <c r="M1430" t="n">
        <v>78</v>
      </c>
      <c r="O1430" t="n">
        <v>11</v>
      </c>
      <c r="P1430" t="n">
        <v>5</v>
      </c>
      <c r="Q1430" t="n">
        <v>2</v>
      </c>
      <c r="R1430" t="n">
        <v>1</v>
      </c>
      <c r="W1430" t="n">
        <v>19</v>
      </c>
      <c r="X1430" t="n">
        <v>2089</v>
      </c>
      <c r="Y1430" t="n">
        <v>0.015</v>
      </c>
      <c r="Z1430" t="n">
        <v>1</v>
      </c>
      <c r="AA1430" t="n">
        <v>16</v>
      </c>
    </row>
    <row r="1431">
      <c r="A1431" t="n">
        <v>2021</v>
      </c>
      <c r="B1431" t="n">
        <v>11</v>
      </c>
      <c r="D1431" t="n">
        <v>556</v>
      </c>
      <c r="E1431" t="inlineStr">
        <is>
          <t>LG 65 UM 73 top&amp;bottom</t>
        </is>
      </c>
      <c r="F1431" t="inlineStr">
        <is>
          <t>FMLGEI65UM7301</t>
        </is>
      </c>
      <c r="G1431" t="n">
        <v>1003.106</v>
      </c>
      <c r="H1431" t="n">
        <v>1141.686</v>
      </c>
      <c r="I1431" t="n">
        <v>1092</v>
      </c>
      <c r="J1431" t="n">
        <v>20</v>
      </c>
      <c r="K1431" t="n">
        <v>180</v>
      </c>
      <c r="L1431" t="n">
        <v>28</v>
      </c>
      <c r="M1431" t="n">
        <v>132</v>
      </c>
      <c r="N1431" t="n">
        <v>2</v>
      </c>
      <c r="O1431" t="n">
        <v>2</v>
      </c>
      <c r="P1431" t="n">
        <v>2</v>
      </c>
      <c r="W1431" t="n">
        <v>5</v>
      </c>
      <c r="X1431" t="n">
        <v>581</v>
      </c>
      <c r="Y1431" t="n">
        <v>0.015</v>
      </c>
      <c r="Z1431" t="n">
        <v>1</v>
      </c>
      <c r="AA1431" t="n">
        <v>16</v>
      </c>
    </row>
    <row r="1432">
      <c r="A1432" t="n">
        <v>2021</v>
      </c>
      <c r="B1432" t="n">
        <v>11</v>
      </c>
      <c r="D1432" t="n">
        <v>752</v>
      </c>
      <c r="E1432" t="inlineStr">
        <is>
          <t>LG Nano80-side-left</t>
        </is>
      </c>
      <c r="F1432" t="inlineStr">
        <is>
          <t>FMLGEI365UP810</t>
        </is>
      </c>
      <c r="G1432" t="n">
        <v>48.932</v>
      </c>
      <c r="H1432" t="n">
        <v>55.692</v>
      </c>
      <c r="J1432" t="n">
        <v>33</v>
      </c>
      <c r="K1432" t="n">
        <v>108</v>
      </c>
      <c r="Y1432" t="n">
        <v>0.015</v>
      </c>
      <c r="Z1432" t="n">
        <v>1</v>
      </c>
      <c r="AA1432" t="n">
        <v>16</v>
      </c>
    </row>
    <row r="1433">
      <c r="A1433" t="n">
        <v>2021</v>
      </c>
      <c r="B1433" t="n">
        <v>11</v>
      </c>
      <c r="D1433" t="n">
        <v>751</v>
      </c>
      <c r="E1433" t="inlineStr">
        <is>
          <t>LG Nano80-top&amp;bottom</t>
        </is>
      </c>
      <c r="F1433" t="inlineStr">
        <is>
          <t>FMLGEI065UP810</t>
        </is>
      </c>
      <c r="G1433" t="n">
        <v>949.4690000000001</v>
      </c>
      <c r="H1433" t="n">
        <v>1080.639</v>
      </c>
      <c r="J1433" t="n">
        <v>33</v>
      </c>
      <c r="K1433" t="n">
        <v>108</v>
      </c>
      <c r="Y1433" t="n">
        <v>0.015</v>
      </c>
      <c r="Z1433" t="n">
        <v>1</v>
      </c>
      <c r="AA1433" t="n">
        <v>16</v>
      </c>
    </row>
    <row r="1434">
      <c r="A1434" t="n">
        <v>2021</v>
      </c>
      <c r="B1434" t="n">
        <v>11</v>
      </c>
      <c r="D1434" t="n">
        <v>437</v>
      </c>
      <c r="E1434" t="inlineStr">
        <is>
          <t xml:space="preserve">LG32LM55/LM63 </t>
        </is>
      </c>
      <c r="F1434" t="inlineStr">
        <is>
          <t>FMLGEI32LM5563</t>
        </is>
      </c>
      <c r="G1434" t="n">
        <v>158.088</v>
      </c>
      <c r="H1434" t="n">
        <v>179.928</v>
      </c>
      <c r="I1434" t="n">
        <v>177.6</v>
      </c>
      <c r="J1434" t="n">
        <v>120</v>
      </c>
      <c r="K1434" t="n">
        <v>120</v>
      </c>
      <c r="L1434" t="n">
        <v>115</v>
      </c>
      <c r="M1434" t="n">
        <v>125</v>
      </c>
      <c r="N1434" t="n">
        <v>4</v>
      </c>
      <c r="O1434" t="n">
        <v>3</v>
      </c>
      <c r="P1434" t="n">
        <v>4</v>
      </c>
      <c r="W1434" t="n">
        <v>10</v>
      </c>
      <c r="X1434" t="n">
        <v>2110</v>
      </c>
      <c r="Y1434" t="n">
        <v>0.015</v>
      </c>
      <c r="Z1434" t="n">
        <v>1</v>
      </c>
      <c r="AA1434" t="n">
        <v>16</v>
      </c>
    </row>
    <row r="1435">
      <c r="A1435" t="n">
        <v>2021</v>
      </c>
      <c r="B1435" t="n">
        <v>11</v>
      </c>
      <c r="D1435" t="n">
        <v>438</v>
      </c>
      <c r="E1435" t="inlineStr">
        <is>
          <t xml:space="preserve">LG43LM63/UM73 </t>
        </is>
      </c>
      <c r="F1435" t="inlineStr">
        <is>
          <t>FMLGEI43LM6373</t>
        </is>
      </c>
      <c r="G1435" t="n">
        <v>315.235</v>
      </c>
      <c r="H1435" t="n">
        <v>358.785</v>
      </c>
      <c r="I1435" t="n">
        <v>346.6</v>
      </c>
      <c r="J1435" t="n">
        <v>67</v>
      </c>
      <c r="K1435" t="n">
        <v>161</v>
      </c>
      <c r="L1435" t="n">
        <v>75</v>
      </c>
      <c r="M1435" t="n">
        <v>144</v>
      </c>
      <c r="N1435" t="n">
        <v>4</v>
      </c>
      <c r="O1435" t="n">
        <v>9</v>
      </c>
      <c r="P1435" t="n">
        <v>6</v>
      </c>
      <c r="Q1435" t="n">
        <v>2</v>
      </c>
      <c r="R1435" t="n">
        <v>1</v>
      </c>
      <c r="W1435" t="n">
        <v>20</v>
      </c>
      <c r="X1435" t="n">
        <v>1736</v>
      </c>
      <c r="Y1435" t="n">
        <v>0.015</v>
      </c>
      <c r="Z1435" t="n">
        <v>2</v>
      </c>
      <c r="AA1435" t="n">
        <v>16</v>
      </c>
    </row>
    <row r="1436">
      <c r="A1436" t="n">
        <v>2021</v>
      </c>
      <c r="B1436" t="n">
        <v>11</v>
      </c>
      <c r="D1436" t="n">
        <v>670</v>
      </c>
      <c r="E1436" t="inlineStr">
        <is>
          <t>LG43UP77</t>
        </is>
      </c>
      <c r="F1436" t="inlineStr">
        <is>
          <t>FMLGEI043UP770</t>
        </is>
      </c>
      <c r="G1436" t="n">
        <v>280.418</v>
      </c>
      <c r="H1436" t="n">
        <v>319.158</v>
      </c>
      <c r="I1436" t="n">
        <v>315.4</v>
      </c>
      <c r="J1436" t="n">
        <v>96</v>
      </c>
      <c r="K1436" t="n">
        <v>150</v>
      </c>
      <c r="L1436" t="n">
        <v>82</v>
      </c>
      <c r="M1436" t="n">
        <v>175</v>
      </c>
      <c r="N1436" t="n">
        <v>11</v>
      </c>
      <c r="O1436" t="n">
        <v>12</v>
      </c>
      <c r="P1436" t="n">
        <v>8</v>
      </c>
      <c r="Q1436" t="n">
        <v>5</v>
      </c>
      <c r="R1436" t="n">
        <v>5</v>
      </c>
      <c r="W1436" t="n">
        <v>40</v>
      </c>
      <c r="X1436" t="n">
        <v>1660</v>
      </c>
      <c r="Y1436" t="n">
        <v>0.015</v>
      </c>
      <c r="Z1436" t="n">
        <v>1</v>
      </c>
      <c r="AA1436" t="n">
        <v>16</v>
      </c>
    </row>
    <row r="1437">
      <c r="A1437" t="n">
        <v>2021</v>
      </c>
      <c r="B1437" t="n">
        <v>11</v>
      </c>
      <c r="D1437" t="n">
        <v>667</v>
      </c>
      <c r="E1437" t="inlineStr">
        <is>
          <t>LG65UP81-top&amp;bootom</t>
        </is>
      </c>
      <c r="F1437" t="inlineStr">
        <is>
          <t>FMLGEI065UP810</t>
        </is>
      </c>
      <c r="G1437" t="n">
        <v>1462.314</v>
      </c>
      <c r="H1437" t="n">
        <v>1664.334</v>
      </c>
      <c r="I1437" t="n">
        <v>1077</v>
      </c>
      <c r="J1437" t="n">
        <v>18</v>
      </c>
      <c r="K1437" t="n">
        <v>200</v>
      </c>
      <c r="L1437" t="n">
        <v>20</v>
      </c>
      <c r="M1437" t="n">
        <v>182</v>
      </c>
      <c r="N1437" t="n">
        <v>2</v>
      </c>
      <c r="O1437" t="n">
        <v>1</v>
      </c>
      <c r="P1437" t="n">
        <v>1</v>
      </c>
      <c r="W1437" t="n">
        <v>4</v>
      </c>
      <c r="X1437" t="n">
        <v>4</v>
      </c>
      <c r="Y1437" t="n">
        <v>0.015</v>
      </c>
      <c r="Z1437" t="n">
        <v>1</v>
      </c>
      <c r="AA1437" t="n">
        <v>16</v>
      </c>
    </row>
    <row r="1438">
      <c r="A1438" t="n">
        <v>2021</v>
      </c>
      <c r="B1438" t="n">
        <v>11</v>
      </c>
      <c r="D1438" t="n">
        <v>50</v>
      </c>
      <c r="E1438" t="inlineStr">
        <is>
          <t>LgWashing machine (Angels)</t>
        </is>
      </c>
      <c r="F1438" t="inlineStr">
        <is>
          <t>FMLGEI40000000</t>
        </is>
      </c>
      <c r="G1438" t="n">
        <v>51.57</v>
      </c>
      <c r="H1438" t="n">
        <v>56.43</v>
      </c>
      <c r="I1438" t="n">
        <v>55.9</v>
      </c>
      <c r="J1438" t="n">
        <v>101</v>
      </c>
      <c r="K1438" t="n">
        <v>107</v>
      </c>
      <c r="L1438" t="n">
        <v>69</v>
      </c>
      <c r="M1438" t="n">
        <v>105</v>
      </c>
      <c r="N1438" t="n">
        <v>21</v>
      </c>
      <c r="O1438" t="n">
        <v>31</v>
      </c>
      <c r="P1438" t="n">
        <v>24</v>
      </c>
      <c r="Q1438" t="n">
        <v>5</v>
      </c>
      <c r="R1438" t="n">
        <v>5</v>
      </c>
      <c r="W1438" t="n">
        <v>86</v>
      </c>
      <c r="X1438" t="n">
        <v>10838</v>
      </c>
      <c r="Y1438" t="n">
        <v>0.015</v>
      </c>
      <c r="Z1438" t="n">
        <v>7</v>
      </c>
      <c r="AA1438" t="n">
        <v>18</v>
      </c>
    </row>
    <row r="1439">
      <c r="A1439" t="n">
        <v>2021</v>
      </c>
      <c r="B1439" t="n">
        <v>11</v>
      </c>
      <c r="D1439" t="n">
        <v>122</v>
      </c>
      <c r="E1439" t="inlineStr">
        <is>
          <t>LgWashing Mashine Base</t>
        </is>
      </c>
      <c r="F1439" t="inlineStr">
        <is>
          <t>FMLGEI1000000</t>
        </is>
      </c>
      <c r="G1439" t="n">
        <v>267.4</v>
      </c>
      <c r="H1439" t="n">
        <v>292.6</v>
      </c>
      <c r="I1439" t="n">
        <v>289.7</v>
      </c>
      <c r="J1439" t="n">
        <v>63</v>
      </c>
      <c r="K1439" t="n">
        <v>115</v>
      </c>
      <c r="L1439" t="n">
        <v>62</v>
      </c>
      <c r="M1439" t="n">
        <v>118</v>
      </c>
      <c r="N1439" t="n">
        <v>29</v>
      </c>
      <c r="O1439" t="n">
        <v>32</v>
      </c>
      <c r="P1439" t="n">
        <v>38</v>
      </c>
      <c r="Q1439" t="n">
        <v>2</v>
      </c>
      <c r="W1439" t="n">
        <v>101</v>
      </c>
      <c r="X1439" t="n">
        <v>7011</v>
      </c>
      <c r="Y1439" t="n">
        <v>0.015</v>
      </c>
      <c r="Z1439" t="n">
        <v>13</v>
      </c>
      <c r="AA1439" t="n">
        <v>22</v>
      </c>
    </row>
    <row r="1440">
      <c r="A1440" t="n">
        <v>2021</v>
      </c>
      <c r="B1440" t="n">
        <v>11</v>
      </c>
      <c r="D1440" t="n">
        <v>674</v>
      </c>
      <c r="E1440" t="inlineStr">
        <is>
          <t>LgWashing Mashine Base (VIVACHE)</t>
        </is>
      </c>
      <c r="F1440" t="inlineStr">
        <is>
          <t>FMLGEI10000000</t>
        </is>
      </c>
      <c r="G1440" t="n">
        <v>240.896</v>
      </c>
      <c r="H1440" t="n">
        <v>274.176</v>
      </c>
      <c r="I1440" t="n">
        <v>267.2</v>
      </c>
      <c r="J1440" t="n">
        <v>40</v>
      </c>
      <c r="K1440" t="n">
        <v>180</v>
      </c>
      <c r="L1440" t="n">
        <v>62</v>
      </c>
      <c r="M1440" t="n">
        <v>117</v>
      </c>
      <c r="N1440" t="n">
        <v>19</v>
      </c>
      <c r="O1440" t="n">
        <v>23</v>
      </c>
      <c r="P1440" t="n">
        <v>22</v>
      </c>
      <c r="Q1440" t="n">
        <v>1</v>
      </c>
      <c r="R1440" t="n">
        <v>1</v>
      </c>
      <c r="W1440" t="n">
        <v>66</v>
      </c>
      <c r="X1440" t="n">
        <v>4126</v>
      </c>
      <c r="Y1440" t="n">
        <v>0.015</v>
      </c>
      <c r="Z1440" t="n">
        <v>14</v>
      </c>
      <c r="AA1440" t="n">
        <v>22</v>
      </c>
    </row>
    <row r="1441">
      <c r="A1441" t="n">
        <v>2021</v>
      </c>
      <c r="B1441" t="n">
        <v>11</v>
      </c>
      <c r="D1441" t="n">
        <v>660</v>
      </c>
      <c r="E1441" t="inlineStr">
        <is>
          <t>MFZ67207201 75UP77 TOP-BOTTOM</t>
        </is>
      </c>
      <c r="F1441" t="inlineStr">
        <is>
          <t>FMLGEI075UP770</t>
        </is>
      </c>
      <c r="G1441" t="n">
        <v>1190.365</v>
      </c>
      <c r="H1441" t="n">
        <v>1354.815</v>
      </c>
      <c r="J1441" t="n">
        <v>20</v>
      </c>
      <c r="K1441" t="n">
        <v>180</v>
      </c>
      <c r="Y1441" t="n">
        <v>0.015</v>
      </c>
      <c r="Z1441" t="n">
        <v>1</v>
      </c>
      <c r="AA1441" t="n">
        <v>16</v>
      </c>
    </row>
    <row r="1442">
      <c r="A1442" t="n">
        <v>2021</v>
      </c>
      <c r="B1442" t="n">
        <v>11</v>
      </c>
      <c r="D1442" t="n">
        <v>694</v>
      </c>
      <c r="E1442" t="inlineStr">
        <is>
          <t>Packaging Pad (Bottom) Assembly9k</t>
        </is>
      </c>
      <c r="F1442" t="inlineStr">
        <is>
          <t>FMMDII10080000</t>
        </is>
      </c>
      <c r="G1442" t="n">
        <v>426.76</v>
      </c>
      <c r="H1442" t="n">
        <v>481.24</v>
      </c>
      <c r="I1442" t="n">
        <v>440.6</v>
      </c>
      <c r="J1442" t="n">
        <v>18</v>
      </c>
      <c r="K1442" t="n">
        <v>200</v>
      </c>
      <c r="L1442" t="n">
        <v>24</v>
      </c>
      <c r="M1442" t="n">
        <v>149</v>
      </c>
      <c r="N1442" t="n">
        <v>5</v>
      </c>
      <c r="O1442" t="n">
        <v>7</v>
      </c>
      <c r="P1442" t="n">
        <v>5</v>
      </c>
      <c r="Q1442" t="n">
        <v>1</v>
      </c>
      <c r="W1442" t="n">
        <v>18</v>
      </c>
      <c r="X1442" t="n">
        <v>563</v>
      </c>
      <c r="Y1442" t="n">
        <v>0.015</v>
      </c>
      <c r="Z1442" t="n">
        <v>3</v>
      </c>
      <c r="AA1442" t="n">
        <v>25</v>
      </c>
    </row>
    <row r="1443">
      <c r="A1443" t="n">
        <v>2021</v>
      </c>
      <c r="B1443" t="n">
        <v>11</v>
      </c>
      <c r="D1443" t="n">
        <v>696</v>
      </c>
      <c r="E1443" t="inlineStr">
        <is>
          <t>Packaging Pad (Middle)9k</t>
        </is>
      </c>
      <c r="F1443" t="inlineStr">
        <is>
          <t>FMMDII80080000</t>
        </is>
      </c>
      <c r="G1443" t="n">
        <v>183.3</v>
      </c>
      <c r="H1443" t="n">
        <v>206.7</v>
      </c>
      <c r="I1443" t="n">
        <v>206</v>
      </c>
      <c r="J1443" t="n">
        <v>18</v>
      </c>
      <c r="K1443" t="n">
        <v>200</v>
      </c>
      <c r="L1443" t="n">
        <v>24</v>
      </c>
      <c r="M1443" t="n">
        <v>149</v>
      </c>
      <c r="N1443" t="n">
        <v>4</v>
      </c>
      <c r="O1443" t="n">
        <v>8</v>
      </c>
      <c r="P1443" t="n">
        <v>3</v>
      </c>
      <c r="W1443" t="n">
        <v>15</v>
      </c>
      <c r="X1443" t="n">
        <v>575</v>
      </c>
      <c r="Y1443" t="n">
        <v>0.015</v>
      </c>
      <c r="Z1443" t="n">
        <v>3</v>
      </c>
      <c r="AA1443" t="n">
        <v>25</v>
      </c>
    </row>
    <row r="1444">
      <c r="A1444" t="n">
        <v>2021</v>
      </c>
      <c r="B1444" t="n">
        <v>11</v>
      </c>
      <c r="D1444" t="n">
        <v>695</v>
      </c>
      <c r="E1444" t="inlineStr">
        <is>
          <t>Packaging Pad (up)9k</t>
        </is>
      </c>
      <c r="F1444" t="inlineStr">
        <is>
          <t>FMMDII70080000</t>
        </is>
      </c>
      <c r="G1444" t="n">
        <v>248.16</v>
      </c>
      <c r="H1444" t="n">
        <v>279.84</v>
      </c>
      <c r="I1444" t="n">
        <v>276.8</v>
      </c>
      <c r="J1444" t="n">
        <v>18</v>
      </c>
      <c r="K1444" t="n">
        <v>200</v>
      </c>
      <c r="L1444" t="n">
        <v>24</v>
      </c>
      <c r="M1444" t="n">
        <v>149</v>
      </c>
      <c r="N1444" t="n">
        <v>3</v>
      </c>
      <c r="O1444" t="n">
        <v>8</v>
      </c>
      <c r="P1444" t="n">
        <v>4</v>
      </c>
      <c r="W1444" t="n">
        <v>15</v>
      </c>
      <c r="X1444" t="n">
        <v>555</v>
      </c>
      <c r="Y1444" t="n">
        <v>0.015</v>
      </c>
      <c r="Z1444" t="n">
        <v>3</v>
      </c>
      <c r="AA1444" t="n">
        <v>25</v>
      </c>
    </row>
    <row r="1445">
      <c r="A1445" t="n">
        <v>2021</v>
      </c>
      <c r="B1445" t="n">
        <v>11</v>
      </c>
      <c r="D1445" t="n">
        <v>697</v>
      </c>
      <c r="E1445" t="inlineStr">
        <is>
          <t>Packging Pad (Side)9k</t>
        </is>
      </c>
      <c r="F1445" t="inlineStr">
        <is>
          <t>FMMDII2F008000</t>
        </is>
      </c>
      <c r="G1445" t="n">
        <v>94.94</v>
      </c>
      <c r="H1445" t="n">
        <v>107.06</v>
      </c>
      <c r="I1445" t="n">
        <v>100.7</v>
      </c>
      <c r="J1445" t="n">
        <v>18</v>
      </c>
      <c r="K1445" t="n">
        <v>200</v>
      </c>
      <c r="L1445" t="n">
        <v>24</v>
      </c>
      <c r="M1445" t="n">
        <v>149</v>
      </c>
      <c r="N1445" t="n">
        <v>3</v>
      </c>
      <c r="O1445" t="n">
        <v>4</v>
      </c>
      <c r="P1445" t="n">
        <v>3</v>
      </c>
      <c r="Q1445" t="n">
        <v>1</v>
      </c>
      <c r="W1445" t="n">
        <v>9</v>
      </c>
      <c r="X1445" t="n">
        <v>539</v>
      </c>
      <c r="Y1445" t="n">
        <v>0.015</v>
      </c>
      <c r="Z1445" t="n">
        <v>3</v>
      </c>
      <c r="AA1445" t="n">
        <v>25</v>
      </c>
    </row>
    <row r="1446">
      <c r="A1446" t="n">
        <v>2021</v>
      </c>
      <c r="B1446" t="n">
        <v>11</v>
      </c>
      <c r="D1446" t="n">
        <v>658</v>
      </c>
      <c r="E1446" t="inlineStr">
        <is>
          <t>PDFRP2122 كفر 70 شمال</t>
        </is>
      </c>
      <c r="F1446" t="inlineStr">
        <is>
          <t>FMCFII7LRP2122</t>
        </is>
      </c>
      <c r="G1446" t="n">
        <v>83.7</v>
      </c>
      <c r="H1446" t="n">
        <v>96.3</v>
      </c>
      <c r="I1446" t="n">
        <v>98.3</v>
      </c>
      <c r="J1446" t="n">
        <v>60</v>
      </c>
      <c r="K1446" t="n">
        <v>180</v>
      </c>
      <c r="L1446" t="n">
        <v>66</v>
      </c>
      <c r="M1446" t="n">
        <v>164</v>
      </c>
      <c r="N1446" t="n">
        <v>6</v>
      </c>
      <c r="O1446" t="n">
        <v>4</v>
      </c>
      <c r="P1446" t="n">
        <v>6</v>
      </c>
      <c r="W1446" t="n">
        <v>16</v>
      </c>
      <c r="X1446" t="n">
        <v>736</v>
      </c>
      <c r="Y1446" t="n">
        <v>0.02</v>
      </c>
      <c r="Z1446" t="n">
        <v>3</v>
      </c>
      <c r="AA1446" t="n">
        <v>20</v>
      </c>
    </row>
    <row r="1447">
      <c r="A1447" t="n">
        <v>2021</v>
      </c>
      <c r="B1447" t="n">
        <v>11</v>
      </c>
      <c r="D1447" t="n">
        <v>656</v>
      </c>
      <c r="E1447" t="inlineStr">
        <is>
          <t>PDFRP2123 قاعده 70 شمال</t>
        </is>
      </c>
      <c r="F1447" t="inlineStr">
        <is>
          <t>FMCFII1LRP2123</t>
        </is>
      </c>
      <c r="G1447" t="n">
        <v>137.64</v>
      </c>
      <c r="H1447" t="n">
        <v>158.36</v>
      </c>
      <c r="I1447" t="n">
        <v>138.9</v>
      </c>
      <c r="J1447" t="n">
        <v>60</v>
      </c>
      <c r="K1447" t="n">
        <v>180</v>
      </c>
      <c r="L1447" t="n">
        <v>66</v>
      </c>
      <c r="M1447" t="n">
        <v>164</v>
      </c>
      <c r="N1447" t="n">
        <v>2</v>
      </c>
      <c r="O1447" t="n">
        <v>2</v>
      </c>
      <c r="P1447" t="n">
        <v>8</v>
      </c>
      <c r="W1447" t="n">
        <v>12</v>
      </c>
      <c r="X1447" t="n">
        <v>732</v>
      </c>
      <c r="Y1447" t="n">
        <v>0.02</v>
      </c>
      <c r="Z1447" t="n">
        <v>3</v>
      </c>
      <c r="AA1447" t="n">
        <v>20</v>
      </c>
    </row>
    <row r="1448">
      <c r="A1448" t="n">
        <v>2021</v>
      </c>
      <c r="B1448" t="n">
        <v>11</v>
      </c>
      <c r="D1448" t="n">
        <v>657</v>
      </c>
      <c r="E1448" t="inlineStr">
        <is>
          <t>PDFRP2124 كفر 70 يمين</t>
        </is>
      </c>
      <c r="F1448" t="inlineStr">
        <is>
          <t>FMCFII7RRP2124</t>
        </is>
      </c>
      <c r="G1448" t="n">
        <v>83.7</v>
      </c>
      <c r="H1448" t="n">
        <v>96.3</v>
      </c>
      <c r="I1448" t="n">
        <v>98.3</v>
      </c>
      <c r="J1448" t="n">
        <v>60</v>
      </c>
      <c r="K1448" t="n">
        <v>180</v>
      </c>
      <c r="L1448" t="n">
        <v>66</v>
      </c>
      <c r="M1448" t="n">
        <v>164</v>
      </c>
      <c r="N1448" t="n">
        <v>6</v>
      </c>
      <c r="O1448" t="n">
        <v>4</v>
      </c>
      <c r="P1448" t="n">
        <v>6</v>
      </c>
      <c r="W1448" t="n">
        <v>16</v>
      </c>
      <c r="X1448" t="n">
        <v>736</v>
      </c>
      <c r="Y1448" t="n">
        <v>0.02</v>
      </c>
      <c r="Z1448" t="n">
        <v>3</v>
      </c>
      <c r="AA1448" t="n">
        <v>20</v>
      </c>
    </row>
    <row r="1449">
      <c r="A1449" t="n">
        <v>2021</v>
      </c>
      <c r="B1449" t="n">
        <v>11</v>
      </c>
      <c r="D1449" t="n">
        <v>655</v>
      </c>
      <c r="E1449" t="inlineStr">
        <is>
          <t>PDFRP2125 قاعده 70 يمين</t>
        </is>
      </c>
      <c r="F1449" t="inlineStr">
        <is>
          <t>FMCFII1RRP2125</t>
        </is>
      </c>
      <c r="G1449" t="n">
        <v>137.64</v>
      </c>
      <c r="H1449" t="n">
        <v>158.36</v>
      </c>
      <c r="I1449" t="n">
        <v>138.9</v>
      </c>
      <c r="J1449" t="n">
        <v>60</v>
      </c>
      <c r="K1449" t="n">
        <v>180</v>
      </c>
      <c r="L1449" t="n">
        <v>66</v>
      </c>
      <c r="M1449" t="n">
        <v>164</v>
      </c>
      <c r="N1449" t="n">
        <v>2</v>
      </c>
      <c r="O1449" t="n">
        <v>2</v>
      </c>
      <c r="P1449" t="n">
        <v>8</v>
      </c>
      <c r="W1449" t="n">
        <v>12</v>
      </c>
      <c r="X1449" t="n">
        <v>732</v>
      </c>
      <c r="Y1449" t="n">
        <v>0.02</v>
      </c>
      <c r="Z1449" t="n">
        <v>3</v>
      </c>
      <c r="AA1449" t="n">
        <v>20</v>
      </c>
    </row>
    <row r="1450">
      <c r="A1450" t="n">
        <v>2021</v>
      </c>
      <c r="B1450" t="n">
        <v>11</v>
      </c>
      <c r="D1450" t="n">
        <v>625</v>
      </c>
      <c r="E1450" t="inlineStr">
        <is>
          <t>جزء وسط غساله 10 كيلو فوق اتوماتيك 16338000004075</t>
        </is>
      </c>
      <c r="F1450" t="inlineStr">
        <is>
          <t>FMCFII61004075</t>
        </is>
      </c>
      <c r="G1450" t="n">
        <v>129.01</v>
      </c>
      <c r="H1450" t="n">
        <v>150.99</v>
      </c>
      <c r="I1450" t="n">
        <v>133.2</v>
      </c>
      <c r="J1450" t="n">
        <v>18</v>
      </c>
      <c r="K1450" t="n">
        <v>200</v>
      </c>
      <c r="L1450" t="n">
        <v>25</v>
      </c>
      <c r="M1450" t="n">
        <v>144</v>
      </c>
      <c r="N1450" t="n">
        <v>3</v>
      </c>
      <c r="O1450" t="n">
        <v>4</v>
      </c>
      <c r="P1450" t="n">
        <v>3</v>
      </c>
      <c r="Q1450" t="n">
        <v>1</v>
      </c>
      <c r="R1450" t="n">
        <v>2</v>
      </c>
      <c r="W1450" t="n">
        <v>13</v>
      </c>
      <c r="X1450" t="n">
        <v>703</v>
      </c>
      <c r="Y1450" t="n">
        <v>0.015</v>
      </c>
      <c r="Z1450" t="n">
        <v>2</v>
      </c>
      <c r="AA1450" t="n">
        <v>25</v>
      </c>
    </row>
    <row r="1451">
      <c r="A1451" t="n">
        <v>2021</v>
      </c>
      <c r="B1451" t="n">
        <v>11</v>
      </c>
      <c r="D1451" t="n">
        <v>629</v>
      </c>
      <c r="E1451" t="inlineStr">
        <is>
          <t>جزء وسط غساله 12 كيلو فوق اتوماتيك 16338000004078</t>
        </is>
      </c>
      <c r="F1451" t="inlineStr">
        <is>
          <t>FMCFII61204078</t>
        </is>
      </c>
      <c r="G1451" t="n">
        <v>203.983</v>
      </c>
      <c r="H1451" t="n">
        <v>238.017</v>
      </c>
      <c r="I1451" t="n">
        <v>220.9</v>
      </c>
      <c r="J1451" t="n">
        <v>18</v>
      </c>
      <c r="K1451" t="n">
        <v>200</v>
      </c>
      <c r="L1451" t="n">
        <v>26</v>
      </c>
      <c r="M1451" t="n">
        <v>139</v>
      </c>
      <c r="N1451" t="n">
        <v>8</v>
      </c>
      <c r="O1451" t="n">
        <v>11</v>
      </c>
      <c r="P1451" t="n">
        <v>7</v>
      </c>
      <c r="W1451" t="n">
        <v>26</v>
      </c>
      <c r="X1451" t="n">
        <v>916</v>
      </c>
      <c r="Y1451" t="n">
        <v>0.015</v>
      </c>
      <c r="Z1451" t="n">
        <v>4</v>
      </c>
      <c r="AA1451" t="n">
        <v>25</v>
      </c>
    </row>
    <row r="1452">
      <c r="A1452" t="n">
        <v>2021</v>
      </c>
      <c r="B1452" t="n">
        <v>11</v>
      </c>
      <c r="D1452" t="n">
        <v>445</v>
      </c>
      <c r="E1452" t="inlineStr">
        <is>
          <t>زانوسى العبد 303</t>
        </is>
      </c>
      <c r="F1452" t="inlineStr">
        <is>
          <t>FMABDI30300000</t>
        </is>
      </c>
      <c r="G1452" t="n">
        <v>25.2</v>
      </c>
      <c r="H1452" t="n">
        <v>30.8</v>
      </c>
      <c r="I1452" t="n">
        <v>28.6</v>
      </c>
      <c r="J1452" t="n">
        <v>60</v>
      </c>
      <c r="K1452" t="n">
        <v>180</v>
      </c>
      <c r="L1452" t="n">
        <v>92</v>
      </c>
      <c r="M1452" t="n">
        <v>119</v>
      </c>
      <c r="N1452" t="n">
        <v>6</v>
      </c>
      <c r="O1452" t="n">
        <v>20</v>
      </c>
      <c r="P1452" t="n">
        <v>10</v>
      </c>
      <c r="Q1452" t="n">
        <v>3</v>
      </c>
      <c r="W1452" t="n">
        <v>39</v>
      </c>
      <c r="X1452" t="n">
        <v>1439</v>
      </c>
      <c r="Y1452" t="n">
        <v>0.015</v>
      </c>
      <c r="Z1452" t="n">
        <v>2</v>
      </c>
      <c r="AA1452" t="n">
        <v>29</v>
      </c>
    </row>
    <row r="1453">
      <c r="A1453" t="n">
        <v>2021</v>
      </c>
      <c r="B1453" t="n">
        <v>11</v>
      </c>
      <c r="D1453" t="n">
        <v>446</v>
      </c>
      <c r="E1453" t="inlineStr">
        <is>
          <t>زانوسى العبد 304</t>
        </is>
      </c>
      <c r="F1453" t="inlineStr">
        <is>
          <t>FMABDI30400000</t>
        </is>
      </c>
      <c r="G1453" t="n">
        <v>150.3</v>
      </c>
      <c r="H1453" t="n">
        <v>183.7</v>
      </c>
      <c r="I1453" t="n">
        <v>170.3</v>
      </c>
      <c r="J1453" t="n">
        <v>60</v>
      </c>
      <c r="K1453" t="n">
        <v>180</v>
      </c>
      <c r="L1453" t="n">
        <v>92</v>
      </c>
      <c r="M1453" t="n">
        <v>119</v>
      </c>
      <c r="N1453" t="n">
        <v>4</v>
      </c>
      <c r="O1453" t="n">
        <v>23</v>
      </c>
      <c r="P1453" t="n">
        <v>15</v>
      </c>
      <c r="R1453" t="n">
        <v>4</v>
      </c>
      <c r="W1453" t="n">
        <v>46</v>
      </c>
      <c r="X1453" t="n">
        <v>1456</v>
      </c>
      <c r="Y1453" t="n">
        <v>0.015</v>
      </c>
      <c r="Z1453" t="n">
        <v>2</v>
      </c>
      <c r="AA1453" t="n">
        <v>29</v>
      </c>
    </row>
    <row r="1454">
      <c r="A1454" t="n">
        <v>2021</v>
      </c>
      <c r="B1454" t="n">
        <v>11</v>
      </c>
      <c r="D1454" t="n">
        <v>439</v>
      </c>
      <c r="E1454" t="inlineStr">
        <is>
          <t>زانوسى العبد 305</t>
        </is>
      </c>
      <c r="F1454" t="inlineStr">
        <is>
          <t>FMABDI30500000</t>
        </is>
      </c>
      <c r="G1454" t="n">
        <v>308.7</v>
      </c>
      <c r="H1454" t="n">
        <v>377.3</v>
      </c>
      <c r="I1454" t="n">
        <v>330.8</v>
      </c>
      <c r="J1454" t="n">
        <v>45</v>
      </c>
      <c r="K1454" t="n">
        <v>320</v>
      </c>
      <c r="L1454" t="n">
        <v>49</v>
      </c>
      <c r="M1454" t="n">
        <v>295</v>
      </c>
      <c r="N1454" t="n">
        <v>9</v>
      </c>
      <c r="O1454" t="n">
        <v>7</v>
      </c>
      <c r="P1454" t="n">
        <v>19</v>
      </c>
      <c r="R1454" t="n">
        <v>2</v>
      </c>
      <c r="W1454" t="n">
        <v>37</v>
      </c>
      <c r="X1454" t="n">
        <v>397</v>
      </c>
      <c r="Y1454" t="n">
        <v>0.015</v>
      </c>
      <c r="Z1454" t="n">
        <v>2</v>
      </c>
      <c r="AA1454" t="n">
        <v>29</v>
      </c>
    </row>
    <row r="1455">
      <c r="A1455" t="n">
        <v>2021</v>
      </c>
      <c r="B1455" t="n">
        <v>11</v>
      </c>
      <c r="D1455" t="n">
        <v>447</v>
      </c>
      <c r="E1455" t="inlineStr">
        <is>
          <t>زانوسي العبد 308</t>
        </is>
      </c>
      <c r="F1455" t="inlineStr">
        <is>
          <t>FMABDI30800000</t>
        </is>
      </c>
      <c r="G1455" t="n">
        <v>159.3</v>
      </c>
      <c r="H1455" t="n">
        <v>194.7</v>
      </c>
      <c r="I1455" t="n">
        <v>177.9</v>
      </c>
      <c r="J1455" t="n">
        <v>60</v>
      </c>
      <c r="K1455" t="n">
        <v>180</v>
      </c>
      <c r="L1455" t="n">
        <v>92</v>
      </c>
      <c r="M1455" t="n">
        <v>119</v>
      </c>
      <c r="N1455" t="n">
        <v>17</v>
      </c>
      <c r="O1455" t="n">
        <v>17</v>
      </c>
      <c r="P1455" t="n">
        <v>25</v>
      </c>
      <c r="Q1455" t="n">
        <v>3</v>
      </c>
      <c r="R1455" t="n">
        <v>2</v>
      </c>
      <c r="W1455" t="n">
        <v>64</v>
      </c>
      <c r="X1455" t="n">
        <v>1564</v>
      </c>
      <c r="Y1455" t="n">
        <v>0.015</v>
      </c>
      <c r="Z1455" t="n">
        <v>3</v>
      </c>
      <c r="AA1455" t="n">
        <v>29</v>
      </c>
    </row>
    <row r="1456">
      <c r="A1456" t="n">
        <v>2021</v>
      </c>
      <c r="B1456" t="n">
        <v>11</v>
      </c>
      <c r="D1456" t="n">
        <v>448</v>
      </c>
      <c r="E1456" t="inlineStr">
        <is>
          <t>زانوسي العبد 314</t>
        </is>
      </c>
      <c r="F1456" t="inlineStr">
        <is>
          <t>FMABDI31400000</t>
        </is>
      </c>
      <c r="G1456" t="n">
        <v>20.7</v>
      </c>
      <c r="H1456" t="n">
        <v>25.3</v>
      </c>
      <c r="I1456" t="n">
        <v>24.4</v>
      </c>
      <c r="J1456" t="n">
        <v>60</v>
      </c>
      <c r="K1456" t="n">
        <v>180</v>
      </c>
      <c r="L1456" t="n">
        <v>92</v>
      </c>
      <c r="M1456" t="n">
        <v>119</v>
      </c>
      <c r="X1456" t="n">
        <v>1500</v>
      </c>
      <c r="Y1456" t="n">
        <v>0.015</v>
      </c>
      <c r="Z1456" t="n">
        <v>3</v>
      </c>
      <c r="AA1456" t="n">
        <v>29</v>
      </c>
    </row>
    <row r="1457">
      <c r="A1457" t="n">
        <v>2021</v>
      </c>
      <c r="B1457" t="n">
        <v>11</v>
      </c>
      <c r="D1457" t="n">
        <v>690</v>
      </c>
      <c r="E1457" t="inlineStr">
        <is>
          <t>زوايا اماميه كيلوباترا</t>
        </is>
      </c>
      <c r="F1457" t="inlineStr">
        <is>
          <t>FMDAII2FCP0000</t>
        </is>
      </c>
      <c r="G1457" t="n">
        <v>153</v>
      </c>
      <c r="H1457" t="n">
        <v>187</v>
      </c>
      <c r="I1457" t="n">
        <v>156.5</v>
      </c>
      <c r="J1457" t="n">
        <v>120</v>
      </c>
      <c r="K1457" t="n">
        <v>120</v>
      </c>
      <c r="L1457" t="n">
        <v>132</v>
      </c>
      <c r="M1457" t="n">
        <v>109</v>
      </c>
      <c r="N1457" t="n">
        <v>7</v>
      </c>
      <c r="O1457" t="n">
        <v>10</v>
      </c>
      <c r="P1457" t="n">
        <v>10</v>
      </c>
      <c r="Q1457" t="n">
        <v>2</v>
      </c>
      <c r="R1457" t="n">
        <v>0</v>
      </c>
      <c r="W1457" t="n">
        <v>25</v>
      </c>
      <c r="X1457" t="n">
        <v>10801</v>
      </c>
      <c r="Y1457" t="n">
        <v>0.015</v>
      </c>
      <c r="Z1457" t="n">
        <v>5</v>
      </c>
      <c r="AA1457" t="n">
        <v>26</v>
      </c>
    </row>
    <row r="1458">
      <c r="A1458" t="n">
        <v>2021</v>
      </c>
      <c r="B1458" t="n">
        <v>11</v>
      </c>
      <c r="D1458" t="n">
        <v>691</v>
      </c>
      <c r="E1458" t="inlineStr">
        <is>
          <t>زوايا خلفيه كيلوباترا</t>
        </is>
      </c>
      <c r="F1458" t="inlineStr">
        <is>
          <t>FMDAII2RCP0000</t>
        </is>
      </c>
      <c r="G1458" t="n">
        <v>174.6</v>
      </c>
      <c r="H1458" t="n">
        <v>213.4</v>
      </c>
      <c r="I1458" t="n">
        <v>182.8</v>
      </c>
      <c r="J1458" t="n">
        <v>120</v>
      </c>
      <c r="K1458" t="n">
        <v>120</v>
      </c>
      <c r="L1458" t="n">
        <v>132</v>
      </c>
      <c r="M1458" t="n">
        <v>109</v>
      </c>
      <c r="N1458" t="n">
        <v>5</v>
      </c>
      <c r="O1458" t="n">
        <v>7</v>
      </c>
      <c r="P1458" t="n">
        <v>8</v>
      </c>
      <c r="Q1458" t="n">
        <v>3</v>
      </c>
      <c r="R1458" t="n">
        <v>0</v>
      </c>
      <c r="W1458" t="n">
        <v>19</v>
      </c>
      <c r="X1458" t="n">
        <v>10795</v>
      </c>
      <c r="Y1458" t="n">
        <v>0.015</v>
      </c>
      <c r="Z1458" t="n">
        <v>5</v>
      </c>
      <c r="AA1458" t="n">
        <v>26</v>
      </c>
    </row>
    <row r="1459">
      <c r="A1459" t="n">
        <v>2021</v>
      </c>
      <c r="B1459" t="n">
        <v>11</v>
      </c>
      <c r="D1459" t="n">
        <v>626</v>
      </c>
      <c r="E1459" t="inlineStr">
        <is>
          <t>زوايا غساله 10 كيلو فوق اتوماتيك 16338000004073</t>
        </is>
      </c>
      <c r="F1459" t="inlineStr">
        <is>
          <t>FMCFII21004073</t>
        </is>
      </c>
      <c r="G1459" t="n">
        <v>254.058</v>
      </c>
      <c r="H1459" t="n">
        <v>297.942</v>
      </c>
      <c r="I1459" t="n">
        <v>263.8</v>
      </c>
      <c r="J1459" t="n">
        <v>18</v>
      </c>
      <c r="K1459" t="n">
        <v>200</v>
      </c>
      <c r="L1459" t="n">
        <v>25</v>
      </c>
      <c r="M1459" t="n">
        <v>144</v>
      </c>
      <c r="N1459" t="n">
        <v>4</v>
      </c>
      <c r="O1459" t="n">
        <v>7</v>
      </c>
      <c r="P1459" t="n">
        <v>4</v>
      </c>
      <c r="Q1459" t="n">
        <v>1</v>
      </c>
      <c r="R1459" t="n">
        <v>2</v>
      </c>
      <c r="W1459" t="n">
        <v>18</v>
      </c>
      <c r="X1459" t="n">
        <v>708</v>
      </c>
      <c r="Y1459" t="n">
        <v>0.015</v>
      </c>
      <c r="Z1459" t="n">
        <v>2</v>
      </c>
      <c r="AA1459" t="n">
        <v>25</v>
      </c>
    </row>
    <row r="1460">
      <c r="A1460" t="n">
        <v>2021</v>
      </c>
      <c r="B1460" t="n">
        <v>11</v>
      </c>
      <c r="D1460" t="n">
        <v>630</v>
      </c>
      <c r="E1460" t="inlineStr">
        <is>
          <t>زوايا غساله 12 كيلو فوق اتوماتيك 16338000004069</t>
        </is>
      </c>
      <c r="F1460" t="inlineStr">
        <is>
          <t>FMCFII21204069</t>
        </is>
      </c>
      <c r="G1460" t="n">
        <v>197.843</v>
      </c>
      <c r="H1460" t="n">
        <v>230.157</v>
      </c>
      <c r="I1460" t="n">
        <v>218.2</v>
      </c>
      <c r="J1460" t="n">
        <v>18</v>
      </c>
      <c r="K1460" t="n">
        <v>200</v>
      </c>
      <c r="L1460" t="n">
        <v>26</v>
      </c>
      <c r="M1460" t="n">
        <v>139</v>
      </c>
      <c r="N1460" t="n">
        <v>7</v>
      </c>
      <c r="O1460" t="n">
        <v>13</v>
      </c>
      <c r="P1460" t="n">
        <v>8</v>
      </c>
      <c r="W1460" t="n">
        <v>28</v>
      </c>
      <c r="X1460" t="n">
        <v>918</v>
      </c>
      <c r="Y1460" t="n">
        <v>0.015</v>
      </c>
      <c r="Z1460" t="n">
        <v>4</v>
      </c>
      <c r="AA1460" t="n">
        <v>25</v>
      </c>
    </row>
    <row r="1461">
      <c r="A1461" t="n">
        <v>2021</v>
      </c>
      <c r="B1461" t="n">
        <v>11</v>
      </c>
      <c r="D1461" t="n">
        <v>299</v>
      </c>
      <c r="E1461" t="inlineStr">
        <is>
          <t>سخان غاز 6لتر</t>
        </is>
      </c>
      <c r="F1461" t="inlineStr">
        <is>
          <t>FMDAHI5L000000</t>
        </is>
      </c>
      <c r="G1461" t="n">
        <v>106.95</v>
      </c>
      <c r="H1461" t="n">
        <v>123.05</v>
      </c>
      <c r="I1461" t="n">
        <v>110.6</v>
      </c>
      <c r="J1461" t="n">
        <v>70</v>
      </c>
      <c r="K1461" t="n">
        <v>154</v>
      </c>
      <c r="L1461" t="n">
        <v>86</v>
      </c>
      <c r="M1461" t="n">
        <v>126</v>
      </c>
      <c r="N1461" t="n">
        <v>55</v>
      </c>
      <c r="O1461" t="n">
        <v>78</v>
      </c>
      <c r="P1461" t="n">
        <v>48</v>
      </c>
      <c r="Q1461" t="n">
        <v>11</v>
      </c>
      <c r="R1461" t="n">
        <v>3</v>
      </c>
      <c r="W1461" t="n">
        <v>186</v>
      </c>
      <c r="X1461" t="n">
        <v>25842</v>
      </c>
      <c r="Y1461" t="n">
        <v>0.02</v>
      </c>
      <c r="Z1461" t="n">
        <v>17</v>
      </c>
    </row>
    <row r="1462">
      <c r="A1462" t="n">
        <v>2021</v>
      </c>
      <c r="B1462" t="n">
        <v>11</v>
      </c>
      <c r="D1462" t="n">
        <v>559</v>
      </c>
      <c r="E1462" t="inlineStr">
        <is>
          <t>صندوق سمك 23ك فلات تصدير</t>
        </is>
      </c>
      <c r="F1462" t="inlineStr">
        <is>
          <t>FMBOXI23F00000</t>
        </is>
      </c>
      <c r="G1462" t="n">
        <v>579.5</v>
      </c>
      <c r="H1462" t="n">
        <v>640.5</v>
      </c>
      <c r="I1462" t="n">
        <v>605.1</v>
      </c>
      <c r="J1462" t="n">
        <v>90</v>
      </c>
      <c r="K1462" t="n">
        <v>120</v>
      </c>
      <c r="L1462" t="n">
        <v>85</v>
      </c>
      <c r="M1462" t="n">
        <v>128</v>
      </c>
      <c r="N1462" t="n">
        <v>2</v>
      </c>
      <c r="O1462" t="n">
        <v>6</v>
      </c>
      <c r="P1462" t="n">
        <v>3</v>
      </c>
      <c r="Q1462" t="n">
        <v>2</v>
      </c>
      <c r="W1462" t="n">
        <v>13</v>
      </c>
      <c r="X1462" t="n">
        <v>1795</v>
      </c>
      <c r="Y1462" t="n">
        <v>0.015</v>
      </c>
      <c r="Z1462" t="n">
        <v>1</v>
      </c>
      <c r="AA1462" t="n">
        <v>22</v>
      </c>
    </row>
    <row r="1463">
      <c r="A1463" t="n">
        <v>2021</v>
      </c>
      <c r="B1463" t="n">
        <v>11</v>
      </c>
      <c r="D1463" t="n">
        <v>168</v>
      </c>
      <c r="E1463" t="inlineStr">
        <is>
          <t>صندوق سمك 25 ك</t>
        </is>
      </c>
      <c r="F1463" t="inlineStr">
        <is>
          <t>FMBOXI25000000</t>
        </is>
      </c>
      <c r="G1463" t="n">
        <v>575.67</v>
      </c>
      <c r="H1463" t="n">
        <v>662.33</v>
      </c>
      <c r="I1463" t="n">
        <v>641.3</v>
      </c>
      <c r="J1463" t="n">
        <v>90</v>
      </c>
      <c r="K1463" t="n">
        <v>116</v>
      </c>
      <c r="L1463" t="n">
        <v>88</v>
      </c>
      <c r="M1463" t="n">
        <v>123</v>
      </c>
      <c r="N1463" t="n">
        <v>3</v>
      </c>
      <c r="O1463" t="n">
        <v>4</v>
      </c>
      <c r="P1463" t="n">
        <v>7</v>
      </c>
      <c r="Q1463" t="n">
        <v>1</v>
      </c>
      <c r="W1463" t="n">
        <v>14</v>
      </c>
      <c r="X1463" t="n">
        <v>704</v>
      </c>
      <c r="Y1463" t="n">
        <v>0.015</v>
      </c>
      <c r="Z1463" t="n">
        <v>1</v>
      </c>
      <c r="AA1463" t="n">
        <v>18</v>
      </c>
    </row>
    <row r="1464">
      <c r="A1464" t="n">
        <v>2021</v>
      </c>
      <c r="B1464" t="n">
        <v>11</v>
      </c>
      <c r="D1464" t="n">
        <v>271</v>
      </c>
      <c r="E1464" t="inlineStr">
        <is>
          <t>صندوق سمك 5ك بنى سويف</t>
        </is>
      </c>
      <c r="F1464" t="inlineStr">
        <is>
          <t>FM000B05000000</t>
        </is>
      </c>
      <c r="G1464" t="n">
        <v>149.73</v>
      </c>
      <c r="H1464" t="n">
        <v>172.27</v>
      </c>
      <c r="I1464" t="n">
        <v>155.3</v>
      </c>
      <c r="J1464" t="n">
        <v>151</v>
      </c>
      <c r="K1464" t="n">
        <v>95</v>
      </c>
      <c r="L1464" t="n">
        <v>146</v>
      </c>
      <c r="M1464" t="n">
        <v>99</v>
      </c>
      <c r="N1464" t="n">
        <v>3</v>
      </c>
      <c r="O1464" t="n">
        <v>4</v>
      </c>
      <c r="P1464" t="n">
        <v>4</v>
      </c>
      <c r="Q1464" t="n">
        <v>2</v>
      </c>
      <c r="R1464" t="n">
        <v>1</v>
      </c>
      <c r="W1464" t="n">
        <v>14</v>
      </c>
      <c r="X1464" t="n">
        <v>2284</v>
      </c>
      <c r="Y1464" t="n">
        <v>0.015</v>
      </c>
      <c r="Z1464" t="n">
        <v>1</v>
      </c>
      <c r="AA1464" t="n">
        <v>16</v>
      </c>
    </row>
    <row r="1465">
      <c r="A1465" t="n">
        <v>2021</v>
      </c>
      <c r="B1465" t="n">
        <v>11</v>
      </c>
      <c r="D1465" t="n">
        <v>253</v>
      </c>
      <c r="E1465" t="inlineStr">
        <is>
          <t>طقم سخان بلونايل ذو 3 اطقم</t>
        </is>
      </c>
      <c r="F1465" t="inlineStr">
        <is>
          <t>FMDAHI40000000</t>
        </is>
      </c>
      <c r="G1465" t="n">
        <v>188.79</v>
      </c>
      <c r="H1465" t="n">
        <v>217.21</v>
      </c>
      <c r="J1465" t="n">
        <v>121</v>
      </c>
      <c r="K1465" t="n">
        <v>89</v>
      </c>
      <c r="Y1465" t="n">
        <v>0.015</v>
      </c>
      <c r="Z1465" t="n">
        <v>1</v>
      </c>
      <c r="AA1465" t="n">
        <v>16</v>
      </c>
    </row>
    <row r="1466">
      <c r="A1466" t="n">
        <v>2021</v>
      </c>
      <c r="B1466" t="n">
        <v>11</v>
      </c>
      <c r="D1466" t="n">
        <v>254</v>
      </c>
      <c r="E1466" t="inlineStr">
        <is>
          <t>طقم سخان بلونايل ذو 4 اطقم</t>
        </is>
      </c>
      <c r="F1466" t="inlineStr">
        <is>
          <t>FMDAHI40000000</t>
        </is>
      </c>
      <c r="G1466" t="n">
        <v>188.79</v>
      </c>
      <c r="H1466" t="n">
        <v>217.21</v>
      </c>
      <c r="I1466" t="n">
        <v>205.5</v>
      </c>
      <c r="J1466" t="n">
        <v>88</v>
      </c>
      <c r="K1466" t="n">
        <v>164</v>
      </c>
      <c r="L1466" t="n">
        <v>86</v>
      </c>
      <c r="M1466" t="n">
        <v>168</v>
      </c>
      <c r="N1466" t="n">
        <v>5</v>
      </c>
      <c r="O1466" t="n">
        <v>22</v>
      </c>
      <c r="P1466" t="n">
        <v>13</v>
      </c>
      <c r="Q1466" t="n">
        <v>3</v>
      </c>
      <c r="R1466" t="n">
        <v>5</v>
      </c>
      <c r="W1466" t="n">
        <v>47</v>
      </c>
      <c r="X1466" t="n">
        <v>4037</v>
      </c>
      <c r="Y1466" t="n">
        <v>0.02</v>
      </c>
      <c r="Z1466" t="n">
        <v>2</v>
      </c>
      <c r="AA1466" t="n">
        <v>16</v>
      </c>
    </row>
    <row r="1467">
      <c r="A1467" t="n">
        <v>2021</v>
      </c>
      <c r="B1467" t="n">
        <v>11</v>
      </c>
      <c r="D1467" t="n">
        <v>225</v>
      </c>
      <c r="E1467" t="inlineStr">
        <is>
          <t>علبة صندوق سمك 20 ك فلات الجديدة</t>
        </is>
      </c>
      <c r="F1467" t="inlineStr">
        <is>
          <t>FMBOXI20FB0000</t>
        </is>
      </c>
      <c r="G1467" t="n">
        <v>345.96</v>
      </c>
      <c r="H1467" t="n">
        <v>398.04</v>
      </c>
      <c r="I1467" t="n">
        <v>376.9</v>
      </c>
      <c r="J1467" t="n">
        <v>169</v>
      </c>
      <c r="K1467" t="n">
        <v>128</v>
      </c>
      <c r="L1467" t="n">
        <v>163</v>
      </c>
      <c r="M1467" t="n">
        <v>133</v>
      </c>
      <c r="N1467" t="n">
        <v>20</v>
      </c>
      <c r="O1467" t="n">
        <v>14</v>
      </c>
      <c r="P1467" t="n">
        <v>15</v>
      </c>
      <c r="W1467" t="n">
        <v>49</v>
      </c>
      <c r="X1467" t="n">
        <v>4684</v>
      </c>
      <c r="Y1467" t="n">
        <v>0.015</v>
      </c>
      <c r="Z1467" t="n">
        <v>4</v>
      </c>
      <c r="AA1467" t="n">
        <v>18</v>
      </c>
    </row>
    <row r="1468">
      <c r="A1468" t="n">
        <v>2021</v>
      </c>
      <c r="B1468" t="n">
        <v>11</v>
      </c>
      <c r="D1468" t="n">
        <v>219</v>
      </c>
      <c r="E1468" t="inlineStr">
        <is>
          <t>غطاء صندوق سمك 20 ك فلات الجديدة</t>
        </is>
      </c>
      <c r="F1468" t="inlineStr">
        <is>
          <t>FMBOXI20FC0000</t>
        </is>
      </c>
      <c r="G1468" t="n">
        <v>106.02</v>
      </c>
      <c r="H1468" t="n">
        <v>121.98</v>
      </c>
      <c r="I1468" t="n">
        <v>118.1</v>
      </c>
      <c r="J1468" t="n">
        <v>238</v>
      </c>
      <c r="K1468" t="n">
        <v>91</v>
      </c>
      <c r="L1468" t="n">
        <v>221</v>
      </c>
      <c r="M1468" t="n">
        <v>99</v>
      </c>
      <c r="N1468" t="n">
        <v>6</v>
      </c>
      <c r="O1468" t="n">
        <v>6</v>
      </c>
      <c r="P1468" t="n">
        <v>3</v>
      </c>
      <c r="W1468" t="n">
        <v>15</v>
      </c>
      <c r="X1468" t="n">
        <v>3471</v>
      </c>
      <c r="Y1468" t="n">
        <v>0.015</v>
      </c>
      <c r="Z1468" t="n">
        <v>2</v>
      </c>
      <c r="AA1468" t="n">
        <v>18</v>
      </c>
    </row>
    <row r="1469">
      <c r="A1469" t="n">
        <v>2021</v>
      </c>
      <c r="B1469" t="n">
        <v>11</v>
      </c>
      <c r="D1469" t="n">
        <v>647</v>
      </c>
      <c r="E1469" t="inlineStr">
        <is>
          <t>فوم جانب حمايه شمال</t>
        </is>
      </c>
      <c r="F1469" t="inlineStr">
        <is>
          <t>FMDACI40000000</t>
        </is>
      </c>
      <c r="G1469" t="n">
        <v>197.16</v>
      </c>
      <c r="H1469" t="n">
        <v>226.84</v>
      </c>
      <c r="I1469" t="n">
        <v>209.5</v>
      </c>
      <c r="J1469" t="n">
        <v>37</v>
      </c>
      <c r="K1469" t="n">
        <v>195</v>
      </c>
      <c r="L1469" t="n">
        <v>56</v>
      </c>
      <c r="M1469" t="n">
        <v>129</v>
      </c>
      <c r="N1469" t="n">
        <v>33</v>
      </c>
      <c r="O1469" t="n">
        <v>43</v>
      </c>
      <c r="P1469" t="n">
        <v>58</v>
      </c>
      <c r="Q1469" t="n">
        <v>11</v>
      </c>
      <c r="R1469" t="n">
        <v>4</v>
      </c>
      <c r="W1469" t="n">
        <v>149</v>
      </c>
      <c r="X1469" t="n">
        <v>6645</v>
      </c>
      <c r="Y1469" t="n">
        <v>0.02</v>
      </c>
      <c r="Z1469" t="n">
        <v>11</v>
      </c>
    </row>
    <row r="1470">
      <c r="A1470" t="n">
        <v>2021</v>
      </c>
      <c r="B1470" t="n">
        <v>11</v>
      </c>
      <c r="D1470" t="n">
        <v>646</v>
      </c>
      <c r="E1470" t="inlineStr">
        <is>
          <t>فوم جانب حمايه يمين</t>
        </is>
      </c>
      <c r="F1470" t="inlineStr">
        <is>
          <t>FMDACI30000000</t>
        </is>
      </c>
      <c r="G1470" t="n">
        <v>197.16</v>
      </c>
      <c r="H1470" t="n">
        <v>226.84</v>
      </c>
      <c r="I1470" t="n">
        <v>212</v>
      </c>
      <c r="J1470" t="n">
        <v>37</v>
      </c>
      <c r="K1470" t="n">
        <v>195</v>
      </c>
      <c r="L1470" t="n">
        <v>56</v>
      </c>
      <c r="M1470" t="n">
        <v>129</v>
      </c>
      <c r="N1470" t="n">
        <v>45</v>
      </c>
      <c r="O1470" t="n">
        <v>47</v>
      </c>
      <c r="P1470" t="n">
        <v>43</v>
      </c>
      <c r="Q1470" t="n">
        <v>7</v>
      </c>
      <c r="R1470" t="n">
        <v>2</v>
      </c>
      <c r="W1470" t="n">
        <v>144</v>
      </c>
      <c r="X1470" t="n">
        <v>6640</v>
      </c>
      <c r="Y1470" t="n">
        <v>0.02</v>
      </c>
      <c r="Z1470" t="n">
        <v>11</v>
      </c>
    </row>
    <row r="1471">
      <c r="A1471" t="n">
        <v>2021</v>
      </c>
      <c r="B1471" t="n">
        <v>11</v>
      </c>
      <c r="D1471" t="n">
        <v>178</v>
      </c>
      <c r="E1471" t="inlineStr">
        <is>
          <t>فوم دعامه 60*90 (مجمعه)</t>
        </is>
      </c>
      <c r="F1471" t="inlineStr">
        <is>
          <t>FMDACI66090000</t>
        </is>
      </c>
      <c r="G1471" t="n">
        <v>46.5</v>
      </c>
      <c r="H1471" t="n">
        <v>53.5</v>
      </c>
      <c r="I1471" t="n">
        <v>52.2</v>
      </c>
      <c r="J1471" t="n">
        <v>60</v>
      </c>
      <c r="K1471" t="n">
        <v>120</v>
      </c>
      <c r="L1471" t="n">
        <v>66</v>
      </c>
      <c r="M1471" t="n">
        <v>109</v>
      </c>
      <c r="N1471" t="n">
        <v>10</v>
      </c>
      <c r="O1471" t="n">
        <v>12</v>
      </c>
      <c r="P1471" t="n">
        <v>21</v>
      </c>
      <c r="Q1471" t="n">
        <v>2</v>
      </c>
      <c r="W1471" t="n">
        <v>45</v>
      </c>
      <c r="X1471" t="n">
        <v>1795</v>
      </c>
      <c r="Y1471" t="n">
        <v>0.015</v>
      </c>
      <c r="Z1471" t="n">
        <v>3</v>
      </c>
      <c r="AA1471" t="n">
        <v>18</v>
      </c>
    </row>
    <row r="1472">
      <c r="A1472" t="n">
        <v>2021</v>
      </c>
      <c r="B1472" t="n">
        <v>11</v>
      </c>
      <c r="D1472" t="n">
        <v>25</v>
      </c>
      <c r="E1472" t="inlineStr">
        <is>
          <t>فوم زوايا فيكتوريا اماميه PDAWP6024</t>
        </is>
      </c>
      <c r="F1472" t="inlineStr">
        <is>
          <t>FMDAIIF3000000</t>
        </is>
      </c>
      <c r="G1472" t="n">
        <v>150.66</v>
      </c>
      <c r="H1472" t="n">
        <v>173.34</v>
      </c>
      <c r="I1472" t="n">
        <v>164.5</v>
      </c>
      <c r="J1472" t="n">
        <v>145</v>
      </c>
      <c r="K1472" t="n">
        <v>99</v>
      </c>
      <c r="L1472" t="n">
        <v>119</v>
      </c>
      <c r="M1472" t="n">
        <v>121</v>
      </c>
      <c r="N1472" t="n">
        <v>2</v>
      </c>
      <c r="O1472" t="n">
        <v>2</v>
      </c>
      <c r="P1472" t="n">
        <v>2</v>
      </c>
      <c r="W1472" t="n">
        <v>6</v>
      </c>
      <c r="X1472" t="n">
        <v>1014</v>
      </c>
      <c r="Y1472" t="n">
        <v>0.015</v>
      </c>
      <c r="Z1472" t="n">
        <v>2</v>
      </c>
      <c r="AA1472" t="n">
        <v>24</v>
      </c>
    </row>
    <row r="1473">
      <c r="A1473" t="n">
        <v>2021</v>
      </c>
      <c r="B1473" t="n">
        <v>11</v>
      </c>
      <c r="D1473" t="n">
        <v>24</v>
      </c>
      <c r="E1473" t="inlineStr">
        <is>
          <t>فوم زوايا فيكتوريا خلفيه PDAWP6025</t>
        </is>
      </c>
      <c r="F1473" t="inlineStr">
        <is>
          <t>FMDAIIF4000000</t>
        </is>
      </c>
      <c r="G1473" t="n">
        <v>154.38</v>
      </c>
      <c r="H1473" t="n">
        <v>177.62</v>
      </c>
      <c r="I1473" t="n">
        <v>172.7</v>
      </c>
      <c r="J1473" t="n">
        <v>145</v>
      </c>
      <c r="K1473" t="n">
        <v>99</v>
      </c>
      <c r="L1473" t="n">
        <v>119</v>
      </c>
      <c r="M1473" t="n">
        <v>121</v>
      </c>
      <c r="N1473" t="n">
        <v>2</v>
      </c>
      <c r="O1473" t="n">
        <v>2</v>
      </c>
      <c r="P1473" t="n">
        <v>2</v>
      </c>
      <c r="W1473" t="n">
        <v>6</v>
      </c>
      <c r="X1473" t="n">
        <v>1014</v>
      </c>
      <c r="Y1473" t="n">
        <v>0.015</v>
      </c>
      <c r="Z1473" t="n">
        <v>2</v>
      </c>
      <c r="AA1473" t="n">
        <v>24</v>
      </c>
    </row>
    <row r="1474">
      <c r="A1474" t="n">
        <v>2021</v>
      </c>
      <c r="B1474" t="n">
        <v>11</v>
      </c>
      <c r="D1474" t="n">
        <v>167</v>
      </c>
      <c r="E1474" t="inlineStr">
        <is>
          <t>فوم صندوق سمك 35 ك</t>
        </is>
      </c>
      <c r="F1474" t="inlineStr">
        <is>
          <t>FMBOXI35000000</t>
        </is>
      </c>
      <c r="G1474" t="n">
        <v>825.84</v>
      </c>
      <c r="H1474" t="n">
        <v>950.16</v>
      </c>
      <c r="I1474" t="n">
        <v>903.5</v>
      </c>
      <c r="J1474" t="n">
        <v>55</v>
      </c>
      <c r="K1474" t="n">
        <v>131</v>
      </c>
      <c r="L1474" t="n">
        <v>48</v>
      </c>
      <c r="M1474" t="n">
        <v>154</v>
      </c>
      <c r="N1474" t="n">
        <v>10</v>
      </c>
      <c r="O1474" t="n">
        <v>16</v>
      </c>
      <c r="P1474" t="n">
        <v>16</v>
      </c>
      <c r="Q1474" t="n">
        <v>5</v>
      </c>
      <c r="R1474" t="n">
        <v>5</v>
      </c>
      <c r="W1474" t="n">
        <v>47</v>
      </c>
      <c r="X1474" t="n">
        <v>2327</v>
      </c>
      <c r="Y1474" t="n">
        <v>0.015</v>
      </c>
      <c r="Z1474" t="n">
        <v>5</v>
      </c>
      <c r="AA1474" t="n">
        <v>18</v>
      </c>
    </row>
    <row r="1475">
      <c r="A1475" t="n">
        <v>2021</v>
      </c>
      <c r="B1475" t="n">
        <v>11</v>
      </c>
      <c r="D1475" t="n">
        <v>165</v>
      </c>
      <c r="E1475" t="inlineStr">
        <is>
          <t>فوم صندوق سمك التابوت</t>
        </is>
      </c>
      <c r="F1475" t="inlineStr">
        <is>
          <t>FMBOXI30T00000</t>
        </is>
      </c>
      <c r="G1475" t="n">
        <v>656.58</v>
      </c>
      <c r="H1475" t="n">
        <v>755.42</v>
      </c>
      <c r="I1475" t="n">
        <v>700</v>
      </c>
      <c r="J1475" t="n">
        <v>60</v>
      </c>
      <c r="K1475" t="n">
        <v>120</v>
      </c>
      <c r="O1475" t="n">
        <v>1</v>
      </c>
      <c r="P1475" t="n">
        <v>1</v>
      </c>
      <c r="R1475" t="n">
        <v>1</v>
      </c>
      <c r="W1475" t="n">
        <v>2</v>
      </c>
      <c r="X1475" t="n">
        <v>167</v>
      </c>
      <c r="Y1475" t="n">
        <v>0.015</v>
      </c>
      <c r="Z1475" t="n">
        <v>1</v>
      </c>
      <c r="AA1475" t="n">
        <v>16</v>
      </c>
    </row>
    <row r="1476">
      <c r="A1476" t="n">
        <v>2021</v>
      </c>
      <c r="B1476" t="n">
        <v>11</v>
      </c>
      <c r="D1476" t="n">
        <v>160</v>
      </c>
      <c r="E1476" t="inlineStr">
        <is>
          <t>فوم طقم رويال جاز المعدل</t>
        </is>
      </c>
      <c r="F1476" t="inlineStr">
        <is>
          <t>FMROGI20000000</t>
        </is>
      </c>
      <c r="G1476" t="n">
        <v>186</v>
      </c>
      <c r="H1476" t="n">
        <v>214</v>
      </c>
      <c r="I1476" t="n">
        <v>204.3</v>
      </c>
      <c r="J1476" t="n">
        <v>76</v>
      </c>
      <c r="K1476" t="n">
        <v>95</v>
      </c>
      <c r="L1476" t="n">
        <v>66</v>
      </c>
      <c r="M1476" t="n">
        <v>109</v>
      </c>
      <c r="N1476" t="n">
        <v>4</v>
      </c>
      <c r="O1476" t="n">
        <v>11</v>
      </c>
      <c r="P1476" t="n">
        <v>5</v>
      </c>
      <c r="Q1476" t="n">
        <v>2</v>
      </c>
      <c r="R1476" t="n">
        <v>1</v>
      </c>
      <c r="W1476" t="n">
        <v>23</v>
      </c>
      <c r="X1476" t="n">
        <v>1451</v>
      </c>
      <c r="Y1476" t="n">
        <v>0.015</v>
      </c>
      <c r="Z1476" t="n">
        <v>1</v>
      </c>
      <c r="AA1476" t="n">
        <v>16</v>
      </c>
    </row>
    <row r="1477">
      <c r="A1477" t="n">
        <v>2021</v>
      </c>
      <c r="B1477" t="n">
        <v>11</v>
      </c>
      <c r="D1477" t="n">
        <v>155</v>
      </c>
      <c r="E1477" t="inlineStr">
        <is>
          <t>فوم طقم سخان غاز 10 لتر</t>
        </is>
      </c>
      <c r="F1477" t="inlineStr">
        <is>
          <t>FMDAHI6000000</t>
        </is>
      </c>
      <c r="G1477" t="n">
        <v>113.46</v>
      </c>
      <c r="H1477" t="n">
        <v>130.54</v>
      </c>
      <c r="I1477" t="n">
        <v>123.4</v>
      </c>
      <c r="J1477" t="n">
        <v>61</v>
      </c>
      <c r="K1477" t="n">
        <v>177</v>
      </c>
      <c r="L1477" t="n">
        <v>84</v>
      </c>
      <c r="M1477" t="n">
        <v>131</v>
      </c>
      <c r="N1477" t="n">
        <v>12</v>
      </c>
      <c r="O1477" t="n">
        <v>21</v>
      </c>
      <c r="P1477" t="n">
        <v>15</v>
      </c>
      <c r="Q1477" t="n">
        <v>2</v>
      </c>
      <c r="W1477" t="n">
        <v>49</v>
      </c>
      <c r="X1477" t="n">
        <v>8559</v>
      </c>
      <c r="Y1477" t="n">
        <v>0.02</v>
      </c>
      <c r="Z1477" t="n">
        <v>10</v>
      </c>
      <c r="AA1477" t="n">
        <v>18</v>
      </c>
    </row>
    <row r="1478">
      <c r="A1478" t="n">
        <v>2021</v>
      </c>
      <c r="B1478" t="n">
        <v>11</v>
      </c>
      <c r="D1478" t="n">
        <v>142</v>
      </c>
      <c r="E1478" t="inlineStr">
        <is>
          <t>فوم قاعده 60*60</t>
        </is>
      </c>
      <c r="F1478" t="inlineStr">
        <is>
          <t>FMDACI16060000</t>
        </is>
      </c>
      <c r="G1478" t="n">
        <v>326.43</v>
      </c>
      <c r="H1478" t="n">
        <v>375.57</v>
      </c>
      <c r="I1478" t="n">
        <v>335</v>
      </c>
      <c r="J1478" t="n">
        <v>68</v>
      </c>
      <c r="K1478" t="n">
        <v>212</v>
      </c>
      <c r="L1478" t="n">
        <v>95</v>
      </c>
      <c r="M1478" t="n">
        <v>153</v>
      </c>
      <c r="N1478" t="n">
        <v>17</v>
      </c>
      <c r="O1478" t="n">
        <v>10</v>
      </c>
      <c r="P1478" t="n">
        <v>12</v>
      </c>
      <c r="Q1478" t="n">
        <v>3</v>
      </c>
      <c r="W1478" t="n">
        <v>42</v>
      </c>
      <c r="X1478" t="n">
        <v>2716</v>
      </c>
      <c r="Y1478" t="n">
        <v>0.02</v>
      </c>
      <c r="Z1478" t="n">
        <v>3</v>
      </c>
      <c r="AA1478" t="n">
        <v>22</v>
      </c>
    </row>
    <row r="1479">
      <c r="A1479" t="n">
        <v>2021</v>
      </c>
      <c r="B1479" t="n">
        <v>11</v>
      </c>
      <c r="D1479" t="n">
        <v>140</v>
      </c>
      <c r="E1479" t="inlineStr">
        <is>
          <t>فوم قاعده 60*90 (مجمعه)</t>
        </is>
      </c>
      <c r="F1479" t="inlineStr">
        <is>
          <t>FMDACI16090000</t>
        </is>
      </c>
      <c r="G1479" t="n">
        <v>451.05</v>
      </c>
      <c r="H1479" t="n">
        <v>518.95</v>
      </c>
      <c r="I1479" t="n">
        <v>481.9</v>
      </c>
      <c r="J1479" t="n">
        <v>60</v>
      </c>
      <c r="K1479" t="n">
        <v>120</v>
      </c>
      <c r="L1479" t="n">
        <v>66</v>
      </c>
      <c r="M1479" t="n">
        <v>109</v>
      </c>
      <c r="N1479" t="n">
        <v>8</v>
      </c>
      <c r="O1479" t="n">
        <v>13</v>
      </c>
      <c r="P1479" t="n">
        <v>15</v>
      </c>
      <c r="Q1479" t="n">
        <v>1</v>
      </c>
      <c r="W1479" t="n">
        <v>37</v>
      </c>
      <c r="X1479" t="n">
        <v>1402</v>
      </c>
      <c r="Y1479" t="n">
        <v>0.015</v>
      </c>
      <c r="Z1479" t="n">
        <v>3</v>
      </c>
      <c r="AA1479" t="n">
        <v>18</v>
      </c>
    </row>
    <row r="1480">
      <c r="A1480" t="n">
        <v>2021</v>
      </c>
      <c r="B1480" t="n">
        <v>11</v>
      </c>
      <c r="D1480" t="n">
        <v>130</v>
      </c>
      <c r="E1480" t="inlineStr">
        <is>
          <t>فوم كوش 152</t>
        </is>
      </c>
      <c r="F1480" t="inlineStr">
        <is>
          <t>FMDACI51520000</t>
        </is>
      </c>
      <c r="G1480" t="n">
        <v>11.16</v>
      </c>
      <c r="H1480" t="n">
        <v>12.84</v>
      </c>
      <c r="I1480" t="n">
        <v>12</v>
      </c>
      <c r="J1480" t="n">
        <v>336</v>
      </c>
      <c r="K1480" t="n">
        <v>96</v>
      </c>
      <c r="L1480" t="n">
        <v>372</v>
      </c>
      <c r="M1480" t="n">
        <v>88</v>
      </c>
      <c r="N1480" t="n">
        <v>27</v>
      </c>
      <c r="O1480" t="n">
        <v>18</v>
      </c>
      <c r="P1480" t="n">
        <v>13</v>
      </c>
      <c r="W1480" t="n">
        <v>58</v>
      </c>
      <c r="X1480" t="n">
        <v>8458</v>
      </c>
      <c r="Y1480" t="n">
        <v>0.02</v>
      </c>
      <c r="Z1480" t="n">
        <v>3</v>
      </c>
      <c r="AA1480" t="n">
        <v>18</v>
      </c>
    </row>
    <row r="1481">
      <c r="A1481" t="n">
        <v>2021</v>
      </c>
      <c r="B1481" t="n">
        <v>11</v>
      </c>
      <c r="D1481" t="n">
        <v>81</v>
      </c>
      <c r="E1481" t="inlineStr">
        <is>
          <t>قاعدة بوتجاز 90 تصدير</t>
        </is>
      </c>
      <c r="F1481" t="inlineStr">
        <is>
          <t>FMDACI49000001</t>
        </is>
      </c>
      <c r="G1481" t="n">
        <v>360.84</v>
      </c>
      <c r="H1481" t="n">
        <v>415.16</v>
      </c>
      <c r="I1481" t="n">
        <v>388</v>
      </c>
      <c r="J1481" t="n">
        <v>60</v>
      </c>
      <c r="K1481" t="n">
        <v>120</v>
      </c>
      <c r="L1481" t="n">
        <v>66</v>
      </c>
      <c r="M1481" t="n">
        <v>110</v>
      </c>
      <c r="N1481" t="n">
        <v>4</v>
      </c>
      <c r="O1481" t="n">
        <v>11</v>
      </c>
      <c r="P1481" t="n">
        <v>4</v>
      </c>
      <c r="W1481" t="n">
        <v>19</v>
      </c>
      <c r="X1481" t="n">
        <v>1899</v>
      </c>
      <c r="Y1481" t="n">
        <v>0.015</v>
      </c>
      <c r="Z1481" t="n">
        <v>4</v>
      </c>
      <c r="AA1481" t="n">
        <v>22</v>
      </c>
    </row>
    <row r="1482">
      <c r="A1482" t="n">
        <v>2021</v>
      </c>
      <c r="B1482" t="n">
        <v>11</v>
      </c>
      <c r="D1482" t="n">
        <v>688</v>
      </c>
      <c r="E1482" t="inlineStr">
        <is>
          <t>قاعدة غسالة كيلوباترا</t>
        </is>
      </c>
      <c r="F1482" t="inlineStr">
        <is>
          <t>FMDAII10CP0000</t>
        </is>
      </c>
      <c r="G1482" t="n">
        <v>180</v>
      </c>
      <c r="H1482" t="n">
        <v>220</v>
      </c>
      <c r="I1482" t="n">
        <v>213.3</v>
      </c>
      <c r="J1482" t="n">
        <v>60</v>
      </c>
      <c r="K1482" t="n">
        <v>120</v>
      </c>
      <c r="L1482" t="n">
        <v>61</v>
      </c>
      <c r="M1482" t="n">
        <v>119</v>
      </c>
      <c r="N1482" t="n">
        <v>12</v>
      </c>
      <c r="O1482" t="n">
        <v>19</v>
      </c>
      <c r="P1482" t="n">
        <v>18</v>
      </c>
      <c r="Q1482" t="n">
        <v>3</v>
      </c>
      <c r="R1482" t="n">
        <v>1</v>
      </c>
      <c r="W1482" t="n">
        <v>47</v>
      </c>
      <c r="X1482" t="n">
        <v>7477</v>
      </c>
      <c r="Y1482" t="n">
        <v>0.015</v>
      </c>
      <c r="Z1482" t="n">
        <v>7</v>
      </c>
      <c r="AA1482" t="n">
        <v>20</v>
      </c>
    </row>
    <row r="1483">
      <c r="A1483" t="n">
        <v>2021</v>
      </c>
      <c r="B1483" t="n">
        <v>11</v>
      </c>
      <c r="D1483" t="n">
        <v>623</v>
      </c>
      <c r="E1483" t="inlineStr">
        <is>
          <t>قاعدة غساله 10 كيلو فوق اتوماتيك p0000001388248</t>
        </is>
      </c>
      <c r="F1483" t="inlineStr">
        <is>
          <t>FMCFII11088248</t>
        </is>
      </c>
      <c r="G1483" t="n">
        <v>551.0201</v>
      </c>
      <c r="H1483" t="n">
        <v>646.9799</v>
      </c>
      <c r="I1483" t="n">
        <v>595.2</v>
      </c>
      <c r="J1483" t="n">
        <v>18</v>
      </c>
      <c r="K1483" t="n">
        <v>200</v>
      </c>
      <c r="L1483" t="n">
        <v>25</v>
      </c>
      <c r="M1483" t="n">
        <v>144</v>
      </c>
      <c r="N1483" t="n">
        <v>6</v>
      </c>
      <c r="O1483" t="n">
        <v>5</v>
      </c>
      <c r="P1483" t="n">
        <v>9</v>
      </c>
      <c r="Q1483" t="n">
        <v>1</v>
      </c>
      <c r="R1483" t="n">
        <v>2</v>
      </c>
      <c r="W1483" t="n">
        <v>23</v>
      </c>
      <c r="X1483" t="n">
        <v>713</v>
      </c>
      <c r="Y1483" t="n">
        <v>0.015</v>
      </c>
      <c r="Z1483" t="n">
        <v>2</v>
      </c>
      <c r="AA1483" t="n">
        <v>25</v>
      </c>
    </row>
    <row r="1484">
      <c r="A1484" t="n">
        <v>2021</v>
      </c>
      <c r="B1484" t="n">
        <v>11</v>
      </c>
      <c r="D1484" t="n">
        <v>627</v>
      </c>
      <c r="E1484" t="inlineStr">
        <is>
          <t>قاعدة غساله 12 كيلو فوق اتوماتيك p73001989040</t>
        </is>
      </c>
      <c r="F1484" t="inlineStr">
        <is>
          <t>FMCFII11289040</t>
        </is>
      </c>
      <c r="G1484" t="n">
        <v>384.97815</v>
      </c>
      <c r="H1484" t="n">
        <v>452.02185</v>
      </c>
      <c r="I1484" t="n">
        <v>426.5</v>
      </c>
      <c r="J1484" t="n">
        <v>18</v>
      </c>
      <c r="K1484" t="n">
        <v>200</v>
      </c>
      <c r="L1484" t="n">
        <v>27</v>
      </c>
      <c r="M1484" t="n">
        <v>136</v>
      </c>
      <c r="N1484" t="n">
        <v>9</v>
      </c>
      <c r="O1484" t="n">
        <v>10</v>
      </c>
      <c r="P1484" t="n">
        <v>12</v>
      </c>
      <c r="W1484" t="n">
        <v>31</v>
      </c>
      <c r="X1484" t="n">
        <v>1246</v>
      </c>
      <c r="Y1484" t="n">
        <v>0.015</v>
      </c>
      <c r="Z1484" t="n">
        <v>4</v>
      </c>
      <c r="AA1484" t="n">
        <v>25</v>
      </c>
    </row>
    <row r="1485">
      <c r="A1485" t="n">
        <v>2021</v>
      </c>
      <c r="B1485" t="n">
        <v>11</v>
      </c>
      <c r="D1485" t="n">
        <v>609</v>
      </c>
      <c r="E1485" t="inlineStr">
        <is>
          <t>قاعده فوم جديده- منلو</t>
        </is>
      </c>
      <c r="F1485" t="inlineStr">
        <is>
          <t>FMMINI10000044</t>
        </is>
      </c>
      <c r="G1485" t="n">
        <v>46.5</v>
      </c>
      <c r="H1485" t="n">
        <v>53.5</v>
      </c>
      <c r="I1485" t="n">
        <v>52</v>
      </c>
      <c r="J1485" t="n">
        <v>90</v>
      </c>
      <c r="K1485" t="n">
        <v>120</v>
      </c>
      <c r="L1485" t="n">
        <v>94</v>
      </c>
      <c r="M1485" t="n">
        <v>115</v>
      </c>
      <c r="N1485" t="n">
        <v>2</v>
      </c>
      <c r="O1485" t="n">
        <v>2</v>
      </c>
      <c r="W1485" t="n">
        <v>4</v>
      </c>
      <c r="X1485" t="n">
        <v>4</v>
      </c>
      <c r="Y1485" t="n">
        <v>0.015</v>
      </c>
      <c r="Z1485" t="n">
        <v>1</v>
      </c>
      <c r="AA1485" t="n">
        <v>16</v>
      </c>
    </row>
    <row r="1486">
      <c r="A1486" t="n">
        <v>2021</v>
      </c>
      <c r="B1486" t="n">
        <v>11</v>
      </c>
      <c r="D1486" t="n">
        <v>624</v>
      </c>
      <c r="E1486" t="inlineStr">
        <is>
          <t>كفر غساله 10 كيلو فوق اتوماتيك 16338000004067</t>
        </is>
      </c>
      <c r="F1486" t="inlineStr">
        <is>
          <t>FMCFII71004067</t>
        </is>
      </c>
      <c r="G1486" t="n">
        <v>344.0426</v>
      </c>
      <c r="H1486" t="n">
        <v>403.9574</v>
      </c>
      <c r="I1486" t="n">
        <v>356.4</v>
      </c>
      <c r="J1486" t="n">
        <v>18</v>
      </c>
      <c r="K1486" t="n">
        <v>200</v>
      </c>
      <c r="L1486" t="n">
        <v>25</v>
      </c>
      <c r="M1486" t="n">
        <v>144</v>
      </c>
      <c r="N1486" t="n">
        <v>1</v>
      </c>
      <c r="O1486" t="n">
        <v>10</v>
      </c>
      <c r="P1486" t="n">
        <v>6</v>
      </c>
      <c r="Q1486" t="n">
        <v>2</v>
      </c>
      <c r="W1486" t="n">
        <v>19</v>
      </c>
      <c r="X1486" t="n">
        <v>709</v>
      </c>
      <c r="Y1486" t="n">
        <v>0.015</v>
      </c>
      <c r="Z1486" t="n">
        <v>2</v>
      </c>
      <c r="AA1486" t="n">
        <v>25</v>
      </c>
    </row>
    <row r="1487">
      <c r="A1487" t="n">
        <v>2021</v>
      </c>
      <c r="B1487" t="n">
        <v>11</v>
      </c>
      <c r="D1487" t="n">
        <v>628</v>
      </c>
      <c r="E1487" t="inlineStr">
        <is>
          <t>كفر غساله 12 كيلو فوق اتوماتيك 16338000004068</t>
        </is>
      </c>
      <c r="F1487" t="inlineStr">
        <is>
          <t>FMCFII71204068</t>
        </is>
      </c>
      <c r="G1487" t="n">
        <v>303.996</v>
      </c>
      <c r="H1487" t="n">
        <v>356.004</v>
      </c>
      <c r="I1487" t="n">
        <v>321.8</v>
      </c>
      <c r="J1487" t="n">
        <v>18</v>
      </c>
      <c r="K1487" t="n">
        <v>200</v>
      </c>
      <c r="L1487" t="n">
        <v>26</v>
      </c>
      <c r="M1487" t="n">
        <v>139</v>
      </c>
      <c r="N1487" t="n">
        <v>11</v>
      </c>
      <c r="O1487" t="n">
        <v>12</v>
      </c>
      <c r="P1487" t="n">
        <v>5</v>
      </c>
      <c r="W1487" t="n">
        <v>28</v>
      </c>
      <c r="X1487" t="n">
        <v>918</v>
      </c>
      <c r="Y1487" t="n">
        <v>0.015</v>
      </c>
      <c r="Z1487" t="n">
        <v>4</v>
      </c>
      <c r="AA1487" t="n">
        <v>25</v>
      </c>
    </row>
    <row r="1488">
      <c r="A1488" t="n">
        <v>2021</v>
      </c>
      <c r="B1488" t="n">
        <v>11</v>
      </c>
      <c r="D1488" t="n">
        <v>689</v>
      </c>
      <c r="E1488" t="inlineStr">
        <is>
          <t>لوحه غساله كيلوباترا</t>
        </is>
      </c>
      <c r="F1488" t="inlineStr">
        <is>
          <t>FMDAII70CP0000</t>
        </is>
      </c>
      <c r="G1488" t="n">
        <v>67.5</v>
      </c>
      <c r="H1488" t="n">
        <v>82.5</v>
      </c>
      <c r="I1488" t="n">
        <v>83.59999999999999</v>
      </c>
      <c r="J1488" t="n">
        <v>60</v>
      </c>
      <c r="K1488" t="n">
        <v>120</v>
      </c>
      <c r="L1488" t="n">
        <v>61</v>
      </c>
      <c r="M1488" t="n">
        <v>119</v>
      </c>
      <c r="N1488" t="n">
        <v>11</v>
      </c>
      <c r="O1488" t="n">
        <v>18</v>
      </c>
      <c r="P1488" t="n">
        <v>20</v>
      </c>
      <c r="Q1488" t="n">
        <v>5</v>
      </c>
      <c r="R1488" t="n">
        <v>2</v>
      </c>
      <c r="W1488" t="n">
        <v>50</v>
      </c>
      <c r="X1488" t="n">
        <v>8204</v>
      </c>
      <c r="Y1488" t="n">
        <v>0.015</v>
      </c>
      <c r="Z1488" t="n">
        <v>6</v>
      </c>
      <c r="AA1488" t="n">
        <v>20</v>
      </c>
    </row>
    <row r="1489">
      <c r="A1489" t="n">
        <v>2021</v>
      </c>
      <c r="B1489" t="n">
        <v>11</v>
      </c>
      <c r="D1489" t="n">
        <v>607</v>
      </c>
      <c r="E1489" t="inlineStr">
        <is>
          <t>مجموعه زوايا اماميه - منلو</t>
        </is>
      </c>
      <c r="F1489" t="inlineStr">
        <is>
          <t>FMMINI20000042</t>
        </is>
      </c>
      <c r="G1489" t="n">
        <v>111.6</v>
      </c>
      <c r="H1489" t="n">
        <v>128.4</v>
      </c>
      <c r="I1489" t="n">
        <v>121.2</v>
      </c>
      <c r="J1489" t="n">
        <v>90</v>
      </c>
      <c r="K1489" t="n">
        <v>120</v>
      </c>
      <c r="L1489" t="n">
        <v>94</v>
      </c>
      <c r="M1489" t="n">
        <v>115</v>
      </c>
      <c r="N1489" t="n">
        <v>1</v>
      </c>
      <c r="O1489" t="n">
        <v>3</v>
      </c>
      <c r="P1489" t="n">
        <v>2</v>
      </c>
      <c r="W1489" t="n">
        <v>6</v>
      </c>
      <c r="X1489" t="n">
        <v>6</v>
      </c>
      <c r="Y1489" t="n">
        <v>0.015</v>
      </c>
      <c r="Z1489" t="n">
        <v>1</v>
      </c>
      <c r="AA1489" t="n">
        <v>16</v>
      </c>
    </row>
    <row r="1490">
      <c r="A1490" t="n">
        <v>2021</v>
      </c>
      <c r="B1490" t="n">
        <v>11</v>
      </c>
      <c r="D1490" t="n">
        <v>608</v>
      </c>
      <c r="E1490" t="inlineStr">
        <is>
          <t>مجموعه زوايا فوم خلفيه- منلو</t>
        </is>
      </c>
      <c r="F1490" t="inlineStr">
        <is>
          <t>FMMINI30000043</t>
        </is>
      </c>
      <c r="G1490" t="n">
        <v>102.3</v>
      </c>
      <c r="H1490" t="n">
        <v>117.7</v>
      </c>
      <c r="I1490" t="n">
        <v>109.2</v>
      </c>
      <c r="J1490" t="n">
        <v>90</v>
      </c>
      <c r="K1490" t="n">
        <v>120</v>
      </c>
      <c r="L1490" t="n">
        <v>94</v>
      </c>
      <c r="M1490" t="n">
        <v>115</v>
      </c>
      <c r="N1490" t="n">
        <v>1</v>
      </c>
      <c r="O1490" t="n">
        <v>3</v>
      </c>
      <c r="P1490" t="n">
        <v>2</v>
      </c>
      <c r="W1490" t="n">
        <v>6</v>
      </c>
      <c r="X1490" t="n">
        <v>6</v>
      </c>
      <c r="Y1490" t="n">
        <v>0.015</v>
      </c>
      <c r="Z1490" t="n">
        <v>1</v>
      </c>
      <c r="AA1490" t="n">
        <v>16</v>
      </c>
    </row>
    <row r="1491">
      <c r="A1491" t="n">
        <v>2021</v>
      </c>
      <c r="B1491" t="n">
        <v>11</v>
      </c>
      <c r="D1491" t="n">
        <v>557</v>
      </c>
      <c r="F1491" t="inlineStr">
        <is>
          <t>FMLGEI65UM7302</t>
        </is>
      </c>
      <c r="G1491" t="n">
        <v>171.262</v>
      </c>
      <c r="H1491" t="n">
        <v>194.922</v>
      </c>
      <c r="I1491" t="n">
        <v>176.7</v>
      </c>
      <c r="J1491" t="n">
        <v>20</v>
      </c>
      <c r="K1491" t="n">
        <v>180</v>
      </c>
      <c r="L1491" t="n">
        <v>26</v>
      </c>
      <c r="M1491" t="n">
        <v>141</v>
      </c>
      <c r="N1491" t="n">
        <v>2</v>
      </c>
      <c r="O1491" t="n">
        <v>2</v>
      </c>
      <c r="P1491" t="n">
        <v>2</v>
      </c>
      <c r="W1491" t="n">
        <v>6</v>
      </c>
      <c r="X1491" t="n">
        <v>270</v>
      </c>
      <c r="Y1491" t="n">
        <v>0.015</v>
      </c>
      <c r="Z1491" t="n">
        <v>0</v>
      </c>
      <c r="AA1491" t="n">
        <v>16</v>
      </c>
    </row>
    <row r="1492">
      <c r="A1492" t="n">
        <v>2021</v>
      </c>
      <c r="B1492" t="n">
        <v>12</v>
      </c>
      <c r="C1492" t="inlineStr">
        <is>
          <t>303xj</t>
        </is>
      </c>
      <c r="D1492" t="n">
        <v>661</v>
      </c>
      <c r="E1492" t="inlineStr">
        <is>
          <t xml:space="preserve"> MFZ67207201 75UP77Side</t>
        </is>
      </c>
      <c r="F1492" t="inlineStr">
        <is>
          <t>FMLGEI475UP770</t>
        </is>
      </c>
      <c r="G1492" t="n">
        <v>129.858</v>
      </c>
      <c r="H1492" t="n">
        <v>147.798</v>
      </c>
      <c r="I1492" t="n">
        <v>143.8</v>
      </c>
      <c r="J1492" t="n">
        <v>20</v>
      </c>
      <c r="K1492" t="n">
        <v>180</v>
      </c>
      <c r="L1492" t="n">
        <v>25</v>
      </c>
      <c r="M1492" t="n">
        <v>146</v>
      </c>
      <c r="N1492" t="n">
        <v>1</v>
      </c>
      <c r="O1492" t="n">
        <v>1</v>
      </c>
      <c r="P1492" t="n">
        <v>2</v>
      </c>
      <c r="W1492" t="n">
        <v>3</v>
      </c>
      <c r="X1492" t="n">
        <v>273</v>
      </c>
      <c r="Y1492" t="n">
        <v>0.015</v>
      </c>
      <c r="Z1492" t="n">
        <v>1</v>
      </c>
      <c r="AA1492" t="n">
        <v>16</v>
      </c>
    </row>
    <row r="1493">
      <c r="A1493" t="n">
        <v>2021</v>
      </c>
      <c r="B1493" t="n">
        <v>12</v>
      </c>
      <c r="C1493" t="inlineStr">
        <is>
          <t>303xj</t>
        </is>
      </c>
      <c r="D1493" t="n">
        <v>556</v>
      </c>
      <c r="E1493" t="inlineStr">
        <is>
          <t>LG 65 UM 73 top&amp;bottom</t>
        </is>
      </c>
      <c r="F1493" t="inlineStr">
        <is>
          <t>FMLGEI65UM7301</t>
        </is>
      </c>
      <c r="G1493" t="n">
        <v>1003.106</v>
      </c>
      <c r="H1493" t="n">
        <v>1141.686</v>
      </c>
      <c r="I1493" t="n">
        <v>1104.3</v>
      </c>
      <c r="J1493" t="n">
        <v>20</v>
      </c>
      <c r="K1493" t="n">
        <v>180</v>
      </c>
      <c r="L1493" t="n">
        <v>23</v>
      </c>
      <c r="M1493" t="n">
        <v>154</v>
      </c>
      <c r="N1493" t="n">
        <v>2</v>
      </c>
      <c r="O1493" t="n">
        <v>3</v>
      </c>
      <c r="P1493" t="n">
        <v>11</v>
      </c>
      <c r="W1493" t="n">
        <v>8</v>
      </c>
      <c r="X1493" t="n">
        <v>444</v>
      </c>
      <c r="Y1493" t="n">
        <v>0.015</v>
      </c>
      <c r="Z1493" t="n">
        <v>1</v>
      </c>
      <c r="AA1493" t="n">
        <v>16</v>
      </c>
    </row>
    <row r="1494">
      <c r="A1494" t="n">
        <v>2021</v>
      </c>
      <c r="B1494" t="n">
        <v>12</v>
      </c>
      <c r="C1494" t="inlineStr">
        <is>
          <t>303xj</t>
        </is>
      </c>
      <c r="D1494" t="n">
        <v>660</v>
      </c>
      <c r="E1494" t="inlineStr">
        <is>
          <t>MFZ67207201 75UP77 TOP-BOTTOM</t>
        </is>
      </c>
      <c r="F1494" t="inlineStr">
        <is>
          <t>FMLGEI075UP770</t>
        </is>
      </c>
      <c r="G1494" t="n">
        <v>1190.365</v>
      </c>
      <c r="H1494" t="n">
        <v>1354.815</v>
      </c>
      <c r="I1494" t="n">
        <v>1373.2</v>
      </c>
      <c r="J1494" t="n">
        <v>20</v>
      </c>
      <c r="K1494" t="n">
        <v>180</v>
      </c>
      <c r="L1494" t="n">
        <v>25</v>
      </c>
      <c r="M1494" t="n">
        <v>146</v>
      </c>
      <c r="N1494" t="n">
        <v>2</v>
      </c>
      <c r="O1494" t="n">
        <v>2</v>
      </c>
      <c r="P1494" t="n">
        <v>5</v>
      </c>
      <c r="W1494" t="n">
        <v>6</v>
      </c>
      <c r="X1494" t="n">
        <v>276</v>
      </c>
      <c r="Y1494" t="n">
        <v>0.015</v>
      </c>
      <c r="Z1494" t="n">
        <v>1</v>
      </c>
      <c r="AA1494" t="n">
        <v>16</v>
      </c>
    </row>
    <row r="1495">
      <c r="A1495" t="n">
        <v>2021</v>
      </c>
      <c r="B1495" t="n">
        <v>12</v>
      </c>
      <c r="C1495" t="inlineStr">
        <is>
          <t>303xj</t>
        </is>
      </c>
      <c r="D1495" t="n">
        <v>281</v>
      </c>
      <c r="E1495" t="inlineStr">
        <is>
          <t>صندوق 10 ك فلات ك 18 بدون بادج</t>
        </is>
      </c>
      <c r="F1495" t="inlineStr">
        <is>
          <t>FM000B10180000</t>
        </is>
      </c>
      <c r="G1495" t="n">
        <v>265.05</v>
      </c>
      <c r="H1495" t="n">
        <v>304.95</v>
      </c>
      <c r="I1495" t="n">
        <v>302.1</v>
      </c>
      <c r="J1495" t="n">
        <v>120</v>
      </c>
      <c r="K1495" t="n">
        <v>120</v>
      </c>
      <c r="L1495" t="n">
        <v>111</v>
      </c>
      <c r="M1495" t="n">
        <v>130</v>
      </c>
      <c r="N1495" t="n">
        <v>8</v>
      </c>
      <c r="O1495" t="n">
        <v>8</v>
      </c>
      <c r="P1495" t="n">
        <v>10</v>
      </c>
      <c r="W1495" t="n">
        <v>22</v>
      </c>
      <c r="X1495" t="n">
        <v>2384</v>
      </c>
      <c r="Y1495" t="n">
        <v>0.015</v>
      </c>
      <c r="Z1495" t="n">
        <v>1</v>
      </c>
      <c r="AA1495" t="n">
        <v>18</v>
      </c>
    </row>
    <row r="1496">
      <c r="A1496" t="n">
        <v>2021</v>
      </c>
      <c r="B1496" t="n">
        <v>12</v>
      </c>
      <c r="C1496" t="inlineStr">
        <is>
          <t>303xj</t>
        </is>
      </c>
      <c r="D1496" t="n">
        <v>271</v>
      </c>
      <c r="E1496" t="inlineStr">
        <is>
          <t>صندوق سمك 5ك بنى سويف</t>
        </is>
      </c>
      <c r="F1496" t="inlineStr">
        <is>
          <t>FM000B05000000</t>
        </is>
      </c>
      <c r="G1496" t="n">
        <v>149.73</v>
      </c>
      <c r="H1496" t="n">
        <v>172.27</v>
      </c>
      <c r="I1496" t="n">
        <v>154.8</v>
      </c>
      <c r="J1496" t="n">
        <v>151</v>
      </c>
      <c r="K1496" t="n">
        <v>95</v>
      </c>
      <c r="L1496" t="n">
        <v>133</v>
      </c>
      <c r="M1496" t="n">
        <v>108</v>
      </c>
      <c r="N1496" t="n">
        <v>4</v>
      </c>
      <c r="O1496" t="n">
        <v>4</v>
      </c>
      <c r="P1496" t="n">
        <v>7</v>
      </c>
      <c r="W1496" t="n">
        <v>14</v>
      </c>
      <c r="X1496" t="n">
        <v>2954</v>
      </c>
      <c r="Y1496" t="n">
        <v>0.015</v>
      </c>
      <c r="Z1496" t="n">
        <v>1</v>
      </c>
      <c r="AA1496" t="n">
        <v>16</v>
      </c>
    </row>
    <row r="1497">
      <c r="A1497" t="n">
        <v>2021</v>
      </c>
      <c r="B1497" t="n">
        <v>12</v>
      </c>
      <c r="C1497" t="inlineStr">
        <is>
          <t>303xj</t>
        </is>
      </c>
      <c r="D1497" t="n">
        <v>253</v>
      </c>
      <c r="E1497" t="inlineStr">
        <is>
          <t>طقم سخان بلونايل ذو 3 اطقم</t>
        </is>
      </c>
      <c r="F1497" t="inlineStr">
        <is>
          <t>FMDAHI40000000</t>
        </is>
      </c>
      <c r="G1497" t="n">
        <v>188.79</v>
      </c>
      <c r="H1497" t="n">
        <v>217.21</v>
      </c>
      <c r="I1497" t="n">
        <v>215.8</v>
      </c>
      <c r="J1497" t="n">
        <v>121</v>
      </c>
      <c r="K1497" t="n">
        <v>89</v>
      </c>
      <c r="L1497" t="n">
        <v>119</v>
      </c>
      <c r="M1497" t="n">
        <v>91</v>
      </c>
      <c r="N1497" t="n">
        <v>6</v>
      </c>
      <c r="O1497" t="n">
        <v>4</v>
      </c>
      <c r="P1497" t="n">
        <v>7</v>
      </c>
      <c r="W1497" t="n">
        <v>15</v>
      </c>
      <c r="X1497" t="n">
        <v>1275</v>
      </c>
      <c r="Y1497" t="n">
        <v>0.015</v>
      </c>
      <c r="Z1497" t="n">
        <v>1</v>
      </c>
      <c r="AA1497" t="n">
        <v>16</v>
      </c>
    </row>
    <row r="1498">
      <c r="A1498" t="n">
        <v>2021</v>
      </c>
      <c r="B1498" t="n">
        <v>12</v>
      </c>
      <c r="C1498" t="inlineStr">
        <is>
          <t>303xj</t>
        </is>
      </c>
      <c r="D1498" t="n">
        <v>254</v>
      </c>
      <c r="E1498" t="inlineStr">
        <is>
          <t>طقم سخان بلونايل ذو 4 اطقم</t>
        </is>
      </c>
      <c r="F1498" t="inlineStr">
        <is>
          <t>FMDAHI40000000</t>
        </is>
      </c>
      <c r="G1498" t="n">
        <v>188.79</v>
      </c>
      <c r="H1498" t="n">
        <v>217.21</v>
      </c>
      <c r="I1498" t="n">
        <v>205.9</v>
      </c>
      <c r="J1498" t="n">
        <v>88</v>
      </c>
      <c r="K1498" t="n">
        <v>164</v>
      </c>
      <c r="L1498" t="n">
        <v>101</v>
      </c>
      <c r="M1498" t="n">
        <v>142</v>
      </c>
      <c r="N1498" t="n">
        <v>4</v>
      </c>
      <c r="O1498" t="n">
        <v>6</v>
      </c>
      <c r="P1498" t="n">
        <v>4</v>
      </c>
      <c r="W1498" t="n">
        <v>13</v>
      </c>
      <c r="X1498" t="n">
        <v>1153</v>
      </c>
      <c r="Y1498" t="n">
        <v>0.02</v>
      </c>
      <c r="Z1498" t="n">
        <v>1</v>
      </c>
      <c r="AA1498" t="n">
        <v>16</v>
      </c>
    </row>
    <row r="1499">
      <c r="A1499" t="n">
        <v>2021</v>
      </c>
      <c r="B1499" t="n">
        <v>12</v>
      </c>
      <c r="C1499" t="inlineStr">
        <is>
          <t>303xj</t>
        </is>
      </c>
      <c r="D1499" t="n">
        <v>160</v>
      </c>
      <c r="E1499" t="inlineStr">
        <is>
          <t>فوم طقم رويال جاز المعدل</t>
        </is>
      </c>
      <c r="F1499" t="inlineStr">
        <is>
          <t>FMROGI20000000</t>
        </is>
      </c>
      <c r="G1499" t="n">
        <v>186</v>
      </c>
      <c r="H1499" t="n">
        <v>214</v>
      </c>
      <c r="I1499" t="n">
        <v>206.1</v>
      </c>
      <c r="J1499" t="n">
        <v>76</v>
      </c>
      <c r="K1499" t="n">
        <v>95</v>
      </c>
      <c r="L1499" t="n">
        <v>77</v>
      </c>
      <c r="M1499" t="n">
        <v>93</v>
      </c>
      <c r="N1499" t="n">
        <v>10</v>
      </c>
      <c r="O1499" t="n">
        <v>8</v>
      </c>
      <c r="P1499" t="n">
        <v>13</v>
      </c>
      <c r="W1499" t="n">
        <v>31</v>
      </c>
      <c r="X1499" t="n">
        <v>805</v>
      </c>
      <c r="Y1499" t="n">
        <v>0.015</v>
      </c>
      <c r="Z1499" t="n">
        <v>1</v>
      </c>
      <c r="AA1499" t="n">
        <v>16</v>
      </c>
    </row>
    <row r="1500">
      <c r="A1500" t="n">
        <v>2021</v>
      </c>
      <c r="B1500" t="n">
        <v>12</v>
      </c>
      <c r="C1500" t="inlineStr">
        <is>
          <t>303xj</t>
        </is>
      </c>
      <c r="D1500" t="n">
        <v>2</v>
      </c>
      <c r="E1500" t="inlineStr">
        <is>
          <t>قاعده سخان فرنساوى 086</t>
        </is>
      </c>
      <c r="F1500" t="inlineStr">
        <is>
          <t>FMENCI30000000</t>
        </is>
      </c>
      <c r="G1500" t="n">
        <v>105.09</v>
      </c>
      <c r="H1500" t="n">
        <v>120.91</v>
      </c>
      <c r="I1500" t="n">
        <v>131.6</v>
      </c>
      <c r="J1500" t="n">
        <v>108</v>
      </c>
      <c r="K1500" t="n">
        <v>100</v>
      </c>
      <c r="L1500" t="n">
        <v>111</v>
      </c>
      <c r="M1500" t="n">
        <v>97</v>
      </c>
      <c r="N1500" t="n">
        <v>2</v>
      </c>
      <c r="O1500" t="n">
        <v>4</v>
      </c>
      <c r="P1500" t="n">
        <v>5</v>
      </c>
      <c r="W1500" t="n">
        <v>9</v>
      </c>
      <c r="X1500" t="n">
        <v>1786</v>
      </c>
      <c r="Y1500" t="n">
        <v>0.015</v>
      </c>
      <c r="Z1500" t="n">
        <v>1</v>
      </c>
      <c r="AA1500" t="n">
        <v>16</v>
      </c>
    </row>
    <row r="1501">
      <c r="A1501" t="n">
        <v>2021</v>
      </c>
      <c r="B1501" t="n">
        <v>12</v>
      </c>
      <c r="C1501" t="inlineStr">
        <is>
          <t>303xj</t>
        </is>
      </c>
      <c r="D1501" t="n">
        <v>1</v>
      </c>
      <c r="E1501" t="inlineStr">
        <is>
          <t>كفر سخان فرنساوى 085</t>
        </is>
      </c>
      <c r="F1501" t="inlineStr">
        <is>
          <t>FMENCI20000000</t>
        </is>
      </c>
      <c r="G1501" t="n">
        <v>103.23</v>
      </c>
      <c r="H1501" t="n">
        <v>118.77</v>
      </c>
      <c r="I1501" t="n">
        <v>111.7</v>
      </c>
      <c r="J1501" t="n">
        <v>108</v>
      </c>
      <c r="K1501" t="n">
        <v>100</v>
      </c>
      <c r="L1501" t="n">
        <v>111</v>
      </c>
      <c r="M1501" t="n">
        <v>97</v>
      </c>
      <c r="N1501" t="n">
        <v>3</v>
      </c>
      <c r="O1501" t="n">
        <v>2</v>
      </c>
      <c r="P1501" t="n">
        <v>5</v>
      </c>
      <c r="W1501" t="n">
        <v>8</v>
      </c>
      <c r="X1501" t="n">
        <v>1777</v>
      </c>
      <c r="Y1501" t="n">
        <v>0.015</v>
      </c>
      <c r="Z1501" t="n">
        <v>1</v>
      </c>
      <c r="AA1501" t="n">
        <v>16</v>
      </c>
    </row>
    <row r="1502">
      <c r="A1502" t="n">
        <v>2021</v>
      </c>
      <c r="B1502" t="n">
        <v>12</v>
      </c>
      <c r="C1502" t="inlineStr">
        <is>
          <t>303xj</t>
        </is>
      </c>
      <c r="D1502" t="n">
        <v>557</v>
      </c>
      <c r="F1502" t="inlineStr">
        <is>
          <t>FMLGEI65UM7302</t>
        </is>
      </c>
      <c r="G1502" t="n">
        <v>171.262</v>
      </c>
      <c r="H1502" t="n">
        <v>194.922</v>
      </c>
      <c r="I1502" t="n">
        <v>196.8</v>
      </c>
      <c r="J1502" t="n">
        <v>20</v>
      </c>
      <c r="K1502" t="n">
        <v>180</v>
      </c>
      <c r="L1502" t="n">
        <v>23</v>
      </c>
      <c r="M1502" t="n">
        <v>154</v>
      </c>
      <c r="W1502" t="n">
        <v>1</v>
      </c>
      <c r="X1502" t="n">
        <v>435</v>
      </c>
      <c r="Y1502" t="n">
        <v>0.015</v>
      </c>
      <c r="Z1502" t="n">
        <v>0</v>
      </c>
      <c r="AA1502" t="n">
        <v>16</v>
      </c>
    </row>
    <row r="1503">
      <c r="A1503" t="n">
        <v>2021</v>
      </c>
      <c r="B1503" t="n">
        <v>12</v>
      </c>
      <c r="C1503" t="inlineStr">
        <is>
          <t>391s</t>
        </is>
      </c>
      <c r="D1503" t="n">
        <v>661</v>
      </c>
      <c r="E1503" t="inlineStr">
        <is>
          <t xml:space="preserve"> MFZ67207201 75UP77Side</t>
        </is>
      </c>
      <c r="F1503" t="inlineStr">
        <is>
          <t>FMLGEI475UP770</t>
        </is>
      </c>
      <c r="G1503" t="n">
        <v>129.858</v>
      </c>
      <c r="H1503" t="n">
        <v>147.798</v>
      </c>
      <c r="I1503" t="n">
        <v>143.8</v>
      </c>
      <c r="J1503" t="n">
        <v>20</v>
      </c>
      <c r="K1503" t="n">
        <v>180</v>
      </c>
      <c r="L1503" t="n">
        <v>25</v>
      </c>
      <c r="M1503" t="n">
        <v>146</v>
      </c>
      <c r="N1503" t="n">
        <v>1</v>
      </c>
      <c r="O1503" t="n">
        <v>1</v>
      </c>
      <c r="P1503" t="n">
        <v>2</v>
      </c>
      <c r="W1503" t="n">
        <v>3</v>
      </c>
      <c r="X1503" t="n">
        <v>273</v>
      </c>
      <c r="Y1503" t="n">
        <v>0.015</v>
      </c>
      <c r="Z1503" t="n">
        <v>1</v>
      </c>
      <c r="AA1503" t="n">
        <v>16</v>
      </c>
    </row>
    <row r="1504">
      <c r="A1504" t="n">
        <v>2021</v>
      </c>
      <c r="B1504" t="n">
        <v>12</v>
      </c>
      <c r="C1504" t="inlineStr">
        <is>
          <t>391s</t>
        </is>
      </c>
      <c r="D1504" t="n">
        <v>556</v>
      </c>
      <c r="E1504" t="inlineStr">
        <is>
          <t>LG 65 UM 73 top&amp;bottom</t>
        </is>
      </c>
      <c r="F1504" t="inlineStr">
        <is>
          <t>FMLGEI65UM7301</t>
        </is>
      </c>
      <c r="G1504" t="n">
        <v>1003.106</v>
      </c>
      <c r="H1504" t="n">
        <v>1141.686</v>
      </c>
      <c r="I1504" t="n">
        <v>1104.3</v>
      </c>
      <c r="J1504" t="n">
        <v>20</v>
      </c>
      <c r="K1504" t="n">
        <v>180</v>
      </c>
      <c r="L1504" t="n">
        <v>23</v>
      </c>
      <c r="M1504" t="n">
        <v>154</v>
      </c>
      <c r="N1504" t="n">
        <v>2</v>
      </c>
      <c r="O1504" t="n">
        <v>3</v>
      </c>
      <c r="P1504" t="n">
        <v>11</v>
      </c>
      <c r="W1504" t="n">
        <v>8</v>
      </c>
      <c r="X1504" t="n">
        <v>444</v>
      </c>
      <c r="Y1504" t="n">
        <v>0.015</v>
      </c>
      <c r="Z1504" t="n">
        <v>1</v>
      </c>
      <c r="AA1504" t="n">
        <v>16</v>
      </c>
    </row>
    <row r="1505">
      <c r="A1505" t="n">
        <v>2021</v>
      </c>
      <c r="B1505" t="n">
        <v>12</v>
      </c>
      <c r="C1505" t="inlineStr">
        <is>
          <t>391s</t>
        </is>
      </c>
      <c r="D1505" t="n">
        <v>660</v>
      </c>
      <c r="E1505" t="inlineStr">
        <is>
          <t>MFZ67207201 75UP77 TOP-BOTTOM</t>
        </is>
      </c>
      <c r="F1505" t="inlineStr">
        <is>
          <t>FMLGEI075UP770</t>
        </is>
      </c>
      <c r="G1505" t="n">
        <v>1190.365</v>
      </c>
      <c r="H1505" t="n">
        <v>1354.815</v>
      </c>
      <c r="I1505" t="n">
        <v>1373.2</v>
      </c>
      <c r="J1505" t="n">
        <v>20</v>
      </c>
      <c r="K1505" t="n">
        <v>180</v>
      </c>
      <c r="L1505" t="n">
        <v>25</v>
      </c>
      <c r="M1505" t="n">
        <v>146</v>
      </c>
      <c r="N1505" t="n">
        <v>2</v>
      </c>
      <c r="O1505" t="n">
        <v>2</v>
      </c>
      <c r="P1505" t="n">
        <v>5</v>
      </c>
      <c r="W1505" t="n">
        <v>6</v>
      </c>
      <c r="X1505" t="n">
        <v>276</v>
      </c>
      <c r="Y1505" t="n">
        <v>0.015</v>
      </c>
      <c r="Z1505" t="n">
        <v>1</v>
      </c>
      <c r="AA1505" t="n">
        <v>16</v>
      </c>
    </row>
    <row r="1506">
      <c r="A1506" t="n">
        <v>2021</v>
      </c>
      <c r="B1506" t="n">
        <v>12</v>
      </c>
      <c r="C1506" t="inlineStr">
        <is>
          <t>391s</t>
        </is>
      </c>
      <c r="D1506" t="n">
        <v>281</v>
      </c>
      <c r="E1506" t="inlineStr">
        <is>
          <t>صندوق 10 ك فلات ك 18 بدون بادج</t>
        </is>
      </c>
      <c r="F1506" t="inlineStr">
        <is>
          <t>FM000B10180000</t>
        </is>
      </c>
      <c r="G1506" t="n">
        <v>265.05</v>
      </c>
      <c r="H1506" t="n">
        <v>304.95</v>
      </c>
      <c r="I1506" t="n">
        <v>302.1</v>
      </c>
      <c r="J1506" t="n">
        <v>120</v>
      </c>
      <c r="K1506" t="n">
        <v>120</v>
      </c>
      <c r="L1506" t="n">
        <v>111</v>
      </c>
      <c r="M1506" t="n">
        <v>130</v>
      </c>
      <c r="N1506" t="n">
        <v>8</v>
      </c>
      <c r="O1506" t="n">
        <v>8</v>
      </c>
      <c r="P1506" t="n">
        <v>10</v>
      </c>
      <c r="W1506" t="n">
        <v>22</v>
      </c>
      <c r="X1506" t="n">
        <v>2384</v>
      </c>
      <c r="Y1506" t="n">
        <v>0.015</v>
      </c>
      <c r="Z1506" t="n">
        <v>1</v>
      </c>
      <c r="AA1506" t="n">
        <v>18</v>
      </c>
    </row>
    <row r="1507">
      <c r="A1507" t="n">
        <v>2021</v>
      </c>
      <c r="B1507" t="n">
        <v>12</v>
      </c>
      <c r="C1507" t="inlineStr">
        <is>
          <t>391s</t>
        </is>
      </c>
      <c r="D1507" t="n">
        <v>271</v>
      </c>
      <c r="E1507" t="inlineStr">
        <is>
          <t>صندوق سمك 5ك بنى سويف</t>
        </is>
      </c>
      <c r="F1507" t="inlineStr">
        <is>
          <t>FM000B05000000</t>
        </is>
      </c>
      <c r="G1507" t="n">
        <v>149.73</v>
      </c>
      <c r="H1507" t="n">
        <v>172.27</v>
      </c>
      <c r="I1507" t="n">
        <v>154.8</v>
      </c>
      <c r="J1507" t="n">
        <v>151</v>
      </c>
      <c r="K1507" t="n">
        <v>95</v>
      </c>
      <c r="L1507" t="n">
        <v>133</v>
      </c>
      <c r="M1507" t="n">
        <v>108</v>
      </c>
      <c r="N1507" t="n">
        <v>4</v>
      </c>
      <c r="O1507" t="n">
        <v>4</v>
      </c>
      <c r="P1507" t="n">
        <v>7</v>
      </c>
      <c r="W1507" t="n">
        <v>14</v>
      </c>
      <c r="X1507" t="n">
        <v>2954</v>
      </c>
      <c r="Y1507" t="n">
        <v>0.015</v>
      </c>
      <c r="Z1507" t="n">
        <v>1</v>
      </c>
      <c r="AA1507" t="n">
        <v>16</v>
      </c>
    </row>
    <row r="1508">
      <c r="A1508" t="n">
        <v>2021</v>
      </c>
      <c r="B1508" t="n">
        <v>12</v>
      </c>
      <c r="C1508" t="inlineStr">
        <is>
          <t>391s</t>
        </is>
      </c>
      <c r="D1508" t="n">
        <v>253</v>
      </c>
      <c r="E1508" t="inlineStr">
        <is>
          <t>طقم سخان بلونايل ذو 3 اطقم</t>
        </is>
      </c>
      <c r="F1508" t="inlineStr">
        <is>
          <t>FMDAHI40000000</t>
        </is>
      </c>
      <c r="G1508" t="n">
        <v>188.79</v>
      </c>
      <c r="H1508" t="n">
        <v>217.21</v>
      </c>
      <c r="I1508" t="n">
        <v>215.8</v>
      </c>
      <c r="J1508" t="n">
        <v>121</v>
      </c>
      <c r="K1508" t="n">
        <v>89</v>
      </c>
      <c r="L1508" t="n">
        <v>119</v>
      </c>
      <c r="M1508" t="n">
        <v>91</v>
      </c>
      <c r="N1508" t="n">
        <v>6</v>
      </c>
      <c r="O1508" t="n">
        <v>4</v>
      </c>
      <c r="P1508" t="n">
        <v>7</v>
      </c>
      <c r="W1508" t="n">
        <v>15</v>
      </c>
      <c r="X1508" t="n">
        <v>1275</v>
      </c>
      <c r="Y1508" t="n">
        <v>0.015</v>
      </c>
      <c r="Z1508" t="n">
        <v>1</v>
      </c>
      <c r="AA1508" t="n">
        <v>16</v>
      </c>
    </row>
    <row r="1509">
      <c r="A1509" t="n">
        <v>2021</v>
      </c>
      <c r="B1509" t="n">
        <v>12</v>
      </c>
      <c r="C1509" t="inlineStr">
        <is>
          <t>391s</t>
        </is>
      </c>
      <c r="D1509" t="n">
        <v>254</v>
      </c>
      <c r="E1509" t="inlineStr">
        <is>
          <t>طقم سخان بلونايل ذو 4 اطقم</t>
        </is>
      </c>
      <c r="F1509" t="inlineStr">
        <is>
          <t>FMDAHI40000000</t>
        </is>
      </c>
      <c r="G1509" t="n">
        <v>188.79</v>
      </c>
      <c r="H1509" t="n">
        <v>217.21</v>
      </c>
      <c r="I1509" t="n">
        <v>205.9</v>
      </c>
      <c r="J1509" t="n">
        <v>88</v>
      </c>
      <c r="K1509" t="n">
        <v>164</v>
      </c>
      <c r="L1509" t="n">
        <v>101</v>
      </c>
      <c r="M1509" t="n">
        <v>142</v>
      </c>
      <c r="N1509" t="n">
        <v>4</v>
      </c>
      <c r="O1509" t="n">
        <v>6</v>
      </c>
      <c r="P1509" t="n">
        <v>4</v>
      </c>
      <c r="W1509" t="n">
        <v>13</v>
      </c>
      <c r="X1509" t="n">
        <v>1153</v>
      </c>
      <c r="Y1509" t="n">
        <v>0.02</v>
      </c>
      <c r="Z1509" t="n">
        <v>1</v>
      </c>
      <c r="AA1509" t="n">
        <v>16</v>
      </c>
    </row>
    <row r="1510">
      <c r="A1510" t="n">
        <v>2021</v>
      </c>
      <c r="B1510" t="n">
        <v>12</v>
      </c>
      <c r="C1510" t="inlineStr">
        <is>
          <t>391s</t>
        </is>
      </c>
      <c r="D1510" t="n">
        <v>160</v>
      </c>
      <c r="E1510" t="inlineStr">
        <is>
          <t>فوم طقم رويال جاز المعدل</t>
        </is>
      </c>
      <c r="F1510" t="inlineStr">
        <is>
          <t>FMROGI20000000</t>
        </is>
      </c>
      <c r="G1510" t="n">
        <v>186</v>
      </c>
      <c r="H1510" t="n">
        <v>214</v>
      </c>
      <c r="I1510" t="n">
        <v>206.1</v>
      </c>
      <c r="J1510" t="n">
        <v>76</v>
      </c>
      <c r="K1510" t="n">
        <v>95</v>
      </c>
      <c r="L1510" t="n">
        <v>77</v>
      </c>
      <c r="M1510" t="n">
        <v>93</v>
      </c>
      <c r="N1510" t="n">
        <v>10</v>
      </c>
      <c r="O1510" t="n">
        <v>8</v>
      </c>
      <c r="P1510" t="n">
        <v>13</v>
      </c>
      <c r="W1510" t="n">
        <v>31</v>
      </c>
      <c r="X1510" t="n">
        <v>805</v>
      </c>
      <c r="Y1510" t="n">
        <v>0.015</v>
      </c>
      <c r="Z1510" t="n">
        <v>1</v>
      </c>
      <c r="AA1510" t="n">
        <v>16</v>
      </c>
    </row>
    <row r="1511">
      <c r="A1511" t="n">
        <v>2021</v>
      </c>
      <c r="B1511" t="n">
        <v>12</v>
      </c>
      <c r="C1511" t="inlineStr">
        <is>
          <t>391s</t>
        </is>
      </c>
      <c r="D1511" t="n">
        <v>2</v>
      </c>
      <c r="E1511" t="inlineStr">
        <is>
          <t>قاعده سخان فرنساوى 086</t>
        </is>
      </c>
      <c r="F1511" t="inlineStr">
        <is>
          <t>FMENCI30000000</t>
        </is>
      </c>
      <c r="G1511" t="n">
        <v>105.09</v>
      </c>
      <c r="H1511" t="n">
        <v>120.91</v>
      </c>
      <c r="I1511" t="n">
        <v>131.6</v>
      </c>
      <c r="J1511" t="n">
        <v>108</v>
      </c>
      <c r="K1511" t="n">
        <v>100</v>
      </c>
      <c r="L1511" t="n">
        <v>111</v>
      </c>
      <c r="M1511" t="n">
        <v>97</v>
      </c>
      <c r="N1511" t="n">
        <v>2</v>
      </c>
      <c r="O1511" t="n">
        <v>4</v>
      </c>
      <c r="P1511" t="n">
        <v>5</v>
      </c>
      <c r="W1511" t="n">
        <v>9</v>
      </c>
      <c r="X1511" t="n">
        <v>1786</v>
      </c>
      <c r="Y1511" t="n">
        <v>0.015</v>
      </c>
      <c r="Z1511" t="n">
        <v>1</v>
      </c>
      <c r="AA1511" t="n">
        <v>16</v>
      </c>
    </row>
    <row r="1512">
      <c r="A1512" t="n">
        <v>2021</v>
      </c>
      <c r="B1512" t="n">
        <v>12</v>
      </c>
      <c r="C1512" t="inlineStr">
        <is>
          <t>391s</t>
        </is>
      </c>
      <c r="D1512" t="n">
        <v>1</v>
      </c>
      <c r="E1512" t="inlineStr">
        <is>
          <t>كفر سخان فرنساوى 085</t>
        </is>
      </c>
      <c r="F1512" t="inlineStr">
        <is>
          <t>FMENCI20000000</t>
        </is>
      </c>
      <c r="G1512" t="n">
        <v>103.23</v>
      </c>
      <c r="H1512" t="n">
        <v>118.77</v>
      </c>
      <c r="I1512" t="n">
        <v>111.7</v>
      </c>
      <c r="J1512" t="n">
        <v>108</v>
      </c>
      <c r="K1512" t="n">
        <v>100</v>
      </c>
      <c r="L1512" t="n">
        <v>111</v>
      </c>
      <c r="M1512" t="n">
        <v>97</v>
      </c>
      <c r="N1512" t="n">
        <v>3</v>
      </c>
      <c r="O1512" t="n">
        <v>2</v>
      </c>
      <c r="P1512" t="n">
        <v>5</v>
      </c>
      <c r="W1512" t="n">
        <v>8</v>
      </c>
      <c r="X1512" t="n">
        <v>1777</v>
      </c>
      <c r="Y1512" t="n">
        <v>0.015</v>
      </c>
      <c r="Z1512" t="n">
        <v>1</v>
      </c>
      <c r="AA1512" t="n">
        <v>16</v>
      </c>
    </row>
    <row r="1513">
      <c r="A1513" t="n">
        <v>2021</v>
      </c>
      <c r="B1513" t="n">
        <v>12</v>
      </c>
      <c r="C1513" t="inlineStr">
        <is>
          <t>391s</t>
        </is>
      </c>
      <c r="D1513" t="n">
        <v>557</v>
      </c>
      <c r="F1513" t="inlineStr">
        <is>
          <t>FMLGEI65UM7302</t>
        </is>
      </c>
      <c r="G1513" t="n">
        <v>171.262</v>
      </c>
      <c r="H1513" t="n">
        <v>194.922</v>
      </c>
      <c r="I1513" t="n">
        <v>196.8</v>
      </c>
      <c r="J1513" t="n">
        <v>20</v>
      </c>
      <c r="K1513" t="n">
        <v>180</v>
      </c>
      <c r="L1513" t="n">
        <v>23</v>
      </c>
      <c r="M1513" t="n">
        <v>154</v>
      </c>
      <c r="W1513" t="n">
        <v>1</v>
      </c>
      <c r="X1513" t="n">
        <v>435</v>
      </c>
      <c r="Y1513" t="n">
        <v>0.015</v>
      </c>
      <c r="Z1513" t="n">
        <v>0</v>
      </c>
      <c r="AA1513" t="n">
        <v>16</v>
      </c>
    </row>
    <row r="1514">
      <c r="A1514" t="n">
        <v>2021</v>
      </c>
      <c r="B1514" t="n">
        <v>12</v>
      </c>
      <c r="C1514" t="inlineStr">
        <is>
          <t>401xs</t>
        </is>
      </c>
      <c r="D1514" t="n">
        <v>661</v>
      </c>
      <c r="E1514" t="inlineStr">
        <is>
          <t xml:space="preserve"> MFZ67207201 75UP77Side</t>
        </is>
      </c>
      <c r="F1514" t="inlineStr">
        <is>
          <t>FMLGEI475UP770</t>
        </is>
      </c>
      <c r="G1514" t="n">
        <v>129.858</v>
      </c>
      <c r="H1514" t="n">
        <v>147.798</v>
      </c>
      <c r="I1514" t="n">
        <v>143.8</v>
      </c>
      <c r="J1514" t="n">
        <v>20</v>
      </c>
      <c r="K1514" t="n">
        <v>180</v>
      </c>
      <c r="L1514" t="n">
        <v>25</v>
      </c>
      <c r="M1514" t="n">
        <v>146</v>
      </c>
      <c r="N1514" t="n">
        <v>1</v>
      </c>
      <c r="O1514" t="n">
        <v>1</v>
      </c>
      <c r="P1514" t="n">
        <v>2</v>
      </c>
      <c r="W1514" t="n">
        <v>3</v>
      </c>
      <c r="X1514" t="n">
        <v>273</v>
      </c>
      <c r="Y1514" t="n">
        <v>0.015</v>
      </c>
      <c r="Z1514" t="n">
        <v>1</v>
      </c>
      <c r="AA1514" t="n">
        <v>16</v>
      </c>
    </row>
    <row r="1515">
      <c r="A1515" t="n">
        <v>2021</v>
      </c>
      <c r="B1515" t="n">
        <v>12</v>
      </c>
      <c r="C1515" t="inlineStr">
        <is>
          <t>401xs</t>
        </is>
      </c>
      <c r="D1515" t="n">
        <v>556</v>
      </c>
      <c r="E1515" t="inlineStr">
        <is>
          <t>LG 65 UM 73 top&amp;bottom</t>
        </is>
      </c>
      <c r="F1515" t="inlineStr">
        <is>
          <t>FMLGEI65UM7301</t>
        </is>
      </c>
      <c r="G1515" t="n">
        <v>1003.106</v>
      </c>
      <c r="H1515" t="n">
        <v>1141.686</v>
      </c>
      <c r="I1515" t="n">
        <v>1104.3</v>
      </c>
      <c r="J1515" t="n">
        <v>20</v>
      </c>
      <c r="K1515" t="n">
        <v>180</v>
      </c>
      <c r="L1515" t="n">
        <v>23</v>
      </c>
      <c r="M1515" t="n">
        <v>154</v>
      </c>
      <c r="N1515" t="n">
        <v>2</v>
      </c>
      <c r="O1515" t="n">
        <v>3</v>
      </c>
      <c r="P1515" t="n">
        <v>11</v>
      </c>
      <c r="W1515" t="n">
        <v>8</v>
      </c>
      <c r="X1515" t="n">
        <v>444</v>
      </c>
      <c r="Y1515" t="n">
        <v>0.015</v>
      </c>
      <c r="Z1515" t="n">
        <v>1</v>
      </c>
      <c r="AA1515" t="n">
        <v>16</v>
      </c>
    </row>
    <row r="1516">
      <c r="A1516" t="n">
        <v>2021</v>
      </c>
      <c r="B1516" t="n">
        <v>12</v>
      </c>
      <c r="C1516" t="inlineStr">
        <is>
          <t>401xs</t>
        </is>
      </c>
      <c r="D1516" t="n">
        <v>660</v>
      </c>
      <c r="E1516" t="inlineStr">
        <is>
          <t>MFZ67207201 75UP77 TOP-BOTTOM</t>
        </is>
      </c>
      <c r="F1516" t="inlineStr">
        <is>
          <t>FMLGEI075UP770</t>
        </is>
      </c>
      <c r="G1516" t="n">
        <v>1190.365</v>
      </c>
      <c r="H1516" t="n">
        <v>1354.815</v>
      </c>
      <c r="I1516" t="n">
        <v>1373.2</v>
      </c>
      <c r="J1516" t="n">
        <v>20</v>
      </c>
      <c r="K1516" t="n">
        <v>180</v>
      </c>
      <c r="L1516" t="n">
        <v>25</v>
      </c>
      <c r="M1516" t="n">
        <v>146</v>
      </c>
      <c r="N1516" t="n">
        <v>2</v>
      </c>
      <c r="O1516" t="n">
        <v>2</v>
      </c>
      <c r="P1516" t="n">
        <v>5</v>
      </c>
      <c r="W1516" t="n">
        <v>6</v>
      </c>
      <c r="X1516" t="n">
        <v>276</v>
      </c>
      <c r="Y1516" t="n">
        <v>0.015</v>
      </c>
      <c r="Z1516" t="n">
        <v>1</v>
      </c>
      <c r="AA1516" t="n">
        <v>16</v>
      </c>
    </row>
    <row r="1517">
      <c r="A1517" t="n">
        <v>2021</v>
      </c>
      <c r="B1517" t="n">
        <v>12</v>
      </c>
      <c r="C1517" t="inlineStr">
        <is>
          <t>401xs</t>
        </is>
      </c>
      <c r="D1517" t="n">
        <v>271</v>
      </c>
      <c r="E1517" t="inlineStr">
        <is>
          <t>صندوق سمك 5ك بنى سويف</t>
        </is>
      </c>
      <c r="F1517" t="inlineStr">
        <is>
          <t>FM000B05000000</t>
        </is>
      </c>
      <c r="G1517" t="n">
        <v>149.73</v>
      </c>
      <c r="H1517" t="n">
        <v>172.27</v>
      </c>
      <c r="I1517" t="n">
        <v>154.8</v>
      </c>
      <c r="J1517" t="n">
        <v>151</v>
      </c>
      <c r="K1517" t="n">
        <v>95</v>
      </c>
      <c r="L1517" t="n">
        <v>133</v>
      </c>
      <c r="M1517" t="n">
        <v>108</v>
      </c>
      <c r="N1517" t="n">
        <v>4</v>
      </c>
      <c r="O1517" t="n">
        <v>4</v>
      </c>
      <c r="P1517" t="n">
        <v>7</v>
      </c>
      <c r="W1517" t="n">
        <v>14</v>
      </c>
      <c r="X1517" t="n">
        <v>2954</v>
      </c>
      <c r="Y1517" t="n">
        <v>0.015</v>
      </c>
      <c r="Z1517" t="n">
        <v>1</v>
      </c>
      <c r="AA1517" t="n">
        <v>16</v>
      </c>
    </row>
    <row r="1518">
      <c r="A1518" t="n">
        <v>2021</v>
      </c>
      <c r="B1518" t="n">
        <v>12</v>
      </c>
      <c r="C1518" t="inlineStr">
        <is>
          <t>401xs</t>
        </is>
      </c>
      <c r="D1518" t="n">
        <v>253</v>
      </c>
      <c r="E1518" t="inlineStr">
        <is>
          <t>طقم سخان بلونايل ذو 3 اطقم</t>
        </is>
      </c>
      <c r="F1518" t="inlineStr">
        <is>
          <t>FMDAHI40000000</t>
        </is>
      </c>
      <c r="G1518" t="n">
        <v>188.79</v>
      </c>
      <c r="H1518" t="n">
        <v>217.21</v>
      </c>
      <c r="I1518" t="n">
        <v>215.8</v>
      </c>
      <c r="J1518" t="n">
        <v>121</v>
      </c>
      <c r="K1518" t="n">
        <v>89</v>
      </c>
      <c r="L1518" t="n">
        <v>119</v>
      </c>
      <c r="M1518" t="n">
        <v>91</v>
      </c>
      <c r="N1518" t="n">
        <v>6</v>
      </c>
      <c r="O1518" t="n">
        <v>4</v>
      </c>
      <c r="P1518" t="n">
        <v>7</v>
      </c>
      <c r="W1518" t="n">
        <v>15</v>
      </c>
      <c r="X1518" t="n">
        <v>1275</v>
      </c>
      <c r="Y1518" t="n">
        <v>0.015</v>
      </c>
      <c r="Z1518" t="n">
        <v>1</v>
      </c>
      <c r="AA1518" t="n">
        <v>16</v>
      </c>
    </row>
    <row r="1519">
      <c r="A1519" t="n">
        <v>2021</v>
      </c>
      <c r="B1519" t="n">
        <v>12</v>
      </c>
      <c r="C1519" t="inlineStr">
        <is>
          <t>401xs</t>
        </is>
      </c>
      <c r="D1519" t="n">
        <v>254</v>
      </c>
      <c r="E1519" t="inlineStr">
        <is>
          <t>طقم سخان بلونايل ذو 4 اطقم</t>
        </is>
      </c>
      <c r="F1519" t="inlineStr">
        <is>
          <t>FMDAHI40000000</t>
        </is>
      </c>
      <c r="G1519" t="n">
        <v>188.79</v>
      </c>
      <c r="H1519" t="n">
        <v>217.21</v>
      </c>
      <c r="I1519" t="n">
        <v>205.9</v>
      </c>
      <c r="J1519" t="n">
        <v>88</v>
      </c>
      <c r="K1519" t="n">
        <v>164</v>
      </c>
      <c r="L1519" t="n">
        <v>101</v>
      </c>
      <c r="M1519" t="n">
        <v>142</v>
      </c>
      <c r="N1519" t="n">
        <v>4</v>
      </c>
      <c r="O1519" t="n">
        <v>6</v>
      </c>
      <c r="P1519" t="n">
        <v>4</v>
      </c>
      <c r="W1519" t="n">
        <v>13</v>
      </c>
      <c r="X1519" t="n">
        <v>1153</v>
      </c>
      <c r="Y1519" t="n">
        <v>0.02</v>
      </c>
      <c r="Z1519" t="n">
        <v>1</v>
      </c>
      <c r="AA1519" t="n">
        <v>16</v>
      </c>
    </row>
    <row r="1520">
      <c r="A1520" t="n">
        <v>2021</v>
      </c>
      <c r="B1520" t="n">
        <v>12</v>
      </c>
      <c r="C1520" t="inlineStr">
        <is>
          <t>401xs</t>
        </is>
      </c>
      <c r="D1520" t="n">
        <v>160</v>
      </c>
      <c r="E1520" t="inlineStr">
        <is>
          <t>فوم طقم رويال جاز المعدل</t>
        </is>
      </c>
      <c r="F1520" t="inlineStr">
        <is>
          <t>FMROGI20000000</t>
        </is>
      </c>
      <c r="G1520" t="n">
        <v>186</v>
      </c>
      <c r="H1520" t="n">
        <v>214</v>
      </c>
      <c r="I1520" t="n">
        <v>206.1</v>
      </c>
      <c r="J1520" t="n">
        <v>76</v>
      </c>
      <c r="K1520" t="n">
        <v>95</v>
      </c>
      <c r="L1520" t="n">
        <v>77</v>
      </c>
      <c r="M1520" t="n">
        <v>93</v>
      </c>
      <c r="N1520" t="n">
        <v>10</v>
      </c>
      <c r="O1520" t="n">
        <v>8</v>
      </c>
      <c r="P1520" t="n">
        <v>13</v>
      </c>
      <c r="W1520" t="n">
        <v>31</v>
      </c>
      <c r="X1520" t="n">
        <v>805</v>
      </c>
      <c r="Y1520" t="n">
        <v>0.015</v>
      </c>
      <c r="Z1520" t="n">
        <v>1</v>
      </c>
      <c r="AA1520" t="n">
        <v>16</v>
      </c>
    </row>
    <row r="1521">
      <c r="A1521" t="n">
        <v>2021</v>
      </c>
      <c r="B1521" t="n">
        <v>12</v>
      </c>
      <c r="C1521" t="inlineStr">
        <is>
          <t>401xs</t>
        </is>
      </c>
      <c r="D1521" t="n">
        <v>2</v>
      </c>
      <c r="E1521" t="inlineStr">
        <is>
          <t>قاعده سخان فرنساوى 086</t>
        </is>
      </c>
      <c r="F1521" t="inlineStr">
        <is>
          <t>FMENCI30000000</t>
        </is>
      </c>
      <c r="G1521" t="n">
        <v>105.09</v>
      </c>
      <c r="H1521" t="n">
        <v>120.91</v>
      </c>
      <c r="I1521" t="n">
        <v>131.6</v>
      </c>
      <c r="J1521" t="n">
        <v>108</v>
      </c>
      <c r="K1521" t="n">
        <v>100</v>
      </c>
      <c r="L1521" t="n">
        <v>111</v>
      </c>
      <c r="M1521" t="n">
        <v>97</v>
      </c>
      <c r="N1521" t="n">
        <v>2</v>
      </c>
      <c r="O1521" t="n">
        <v>4</v>
      </c>
      <c r="P1521" t="n">
        <v>5</v>
      </c>
      <c r="W1521" t="n">
        <v>9</v>
      </c>
      <c r="X1521" t="n">
        <v>1786</v>
      </c>
      <c r="Y1521" t="n">
        <v>0.015</v>
      </c>
      <c r="Z1521" t="n">
        <v>1</v>
      </c>
      <c r="AA1521" t="n">
        <v>16</v>
      </c>
    </row>
    <row r="1522">
      <c r="A1522" t="n">
        <v>2021</v>
      </c>
      <c r="B1522" t="n">
        <v>12</v>
      </c>
      <c r="C1522" t="inlineStr">
        <is>
          <t>401xs</t>
        </is>
      </c>
      <c r="D1522" t="n">
        <v>1</v>
      </c>
      <c r="E1522" t="inlineStr">
        <is>
          <t>كفر سخان فرنساوى 085</t>
        </is>
      </c>
      <c r="F1522" t="inlineStr">
        <is>
          <t>FMENCI20000000</t>
        </is>
      </c>
      <c r="G1522" t="n">
        <v>103.23</v>
      </c>
      <c r="H1522" t="n">
        <v>118.77</v>
      </c>
      <c r="I1522" t="n">
        <v>111.7</v>
      </c>
      <c r="J1522" t="n">
        <v>108</v>
      </c>
      <c r="K1522" t="n">
        <v>100</v>
      </c>
      <c r="L1522" t="n">
        <v>111</v>
      </c>
      <c r="M1522" t="n">
        <v>97</v>
      </c>
      <c r="N1522" t="n">
        <v>3</v>
      </c>
      <c r="O1522" t="n">
        <v>2</v>
      </c>
      <c r="P1522" t="n">
        <v>5</v>
      </c>
      <c r="W1522" t="n">
        <v>8</v>
      </c>
      <c r="X1522" t="n">
        <v>1777</v>
      </c>
      <c r="Y1522" t="n">
        <v>0.015</v>
      </c>
      <c r="Z1522" t="n">
        <v>1</v>
      </c>
      <c r="AA1522" t="n">
        <v>16</v>
      </c>
    </row>
    <row r="1523">
      <c r="A1523" t="n">
        <v>2021</v>
      </c>
      <c r="B1523" t="n">
        <v>12</v>
      </c>
      <c r="C1523" t="inlineStr">
        <is>
          <t>401xs</t>
        </is>
      </c>
      <c r="D1523" t="n">
        <v>557</v>
      </c>
      <c r="F1523" t="inlineStr">
        <is>
          <t>FMLGEI65UM7302</t>
        </is>
      </c>
      <c r="G1523" t="n">
        <v>171.262</v>
      </c>
      <c r="H1523" t="n">
        <v>194.922</v>
      </c>
      <c r="I1523" t="n">
        <v>196.8</v>
      </c>
      <c r="J1523" t="n">
        <v>20</v>
      </c>
      <c r="K1523" t="n">
        <v>180</v>
      </c>
      <c r="L1523" t="n">
        <v>23</v>
      </c>
      <c r="M1523" t="n">
        <v>154</v>
      </c>
      <c r="W1523" t="n">
        <v>1</v>
      </c>
      <c r="X1523" t="n">
        <v>435</v>
      </c>
      <c r="Y1523" t="n">
        <v>0.015</v>
      </c>
      <c r="Z1523" t="n">
        <v>0</v>
      </c>
      <c r="AA1523" t="n">
        <v>16</v>
      </c>
    </row>
    <row r="1524">
      <c r="A1524" t="n">
        <v>2021</v>
      </c>
      <c r="B1524" t="n">
        <v>12</v>
      </c>
      <c r="C1524" t="inlineStr">
        <is>
          <t>Eu150</t>
        </is>
      </c>
      <c r="D1524" t="n">
        <v>49</v>
      </c>
      <c r="E1524" t="inlineStr">
        <is>
          <t xml:space="preserve"> LgWashing machine (Cover)</t>
        </is>
      </c>
      <c r="F1524" t="inlineStr">
        <is>
          <t>FMLGEI20000000</t>
        </is>
      </c>
      <c r="G1524" t="n">
        <v>95.5</v>
      </c>
      <c r="H1524" t="n">
        <v>104.5</v>
      </c>
      <c r="I1524" t="n">
        <v>100.8</v>
      </c>
      <c r="J1524" t="n">
        <v>101</v>
      </c>
      <c r="K1524" t="n">
        <v>107</v>
      </c>
      <c r="L1524" t="n">
        <v>73</v>
      </c>
      <c r="M1524" t="n">
        <v>99</v>
      </c>
      <c r="N1524" t="n">
        <v>2</v>
      </c>
      <c r="O1524" t="n">
        <v>7</v>
      </c>
      <c r="P1524" t="n">
        <v>5</v>
      </c>
      <c r="W1524" t="n">
        <v>21</v>
      </c>
      <c r="X1524" t="n">
        <v>10478</v>
      </c>
      <c r="Y1524" t="n">
        <v>0.015</v>
      </c>
      <c r="Z1524" t="n">
        <v>6</v>
      </c>
      <c r="AA1524" t="n">
        <v>18</v>
      </c>
    </row>
    <row r="1525">
      <c r="A1525" t="n">
        <v>2021</v>
      </c>
      <c r="B1525" t="n">
        <v>12</v>
      </c>
      <c r="C1525" t="inlineStr">
        <is>
          <t>Eu150</t>
        </is>
      </c>
      <c r="D1525" t="n">
        <v>661</v>
      </c>
      <c r="E1525" t="inlineStr">
        <is>
          <t xml:space="preserve"> MFZ67207201 75UP77Side</t>
        </is>
      </c>
      <c r="F1525" t="inlineStr">
        <is>
          <t>FMLGEI475UP770</t>
        </is>
      </c>
      <c r="G1525" t="n">
        <v>129.858</v>
      </c>
      <c r="H1525" t="n">
        <v>147.798</v>
      </c>
      <c r="I1525" t="n">
        <v>144</v>
      </c>
      <c r="J1525" t="n">
        <v>20</v>
      </c>
      <c r="K1525" t="n">
        <v>180</v>
      </c>
      <c r="L1525" t="n">
        <v>21</v>
      </c>
      <c r="M1525" t="n">
        <v>176</v>
      </c>
      <c r="N1525" t="n">
        <v>8</v>
      </c>
      <c r="O1525" t="n">
        <v>10</v>
      </c>
      <c r="P1525" t="n">
        <v>37</v>
      </c>
      <c r="W1525" t="n">
        <v>30</v>
      </c>
      <c r="X1525" t="n">
        <v>1371</v>
      </c>
      <c r="Y1525" t="n">
        <v>0.015</v>
      </c>
      <c r="Z1525" t="n">
        <v>4</v>
      </c>
      <c r="AA1525" t="n">
        <v>16</v>
      </c>
    </row>
    <row r="1526">
      <c r="A1526" t="n">
        <v>2021</v>
      </c>
      <c r="B1526" t="n">
        <v>12</v>
      </c>
      <c r="C1526" t="inlineStr">
        <is>
          <t>Eu150</t>
        </is>
      </c>
      <c r="D1526" t="n">
        <v>659</v>
      </c>
      <c r="E1526" t="inlineStr">
        <is>
          <t>75UP77 MFZ65917901-  FRONT</t>
        </is>
      </c>
      <c r="F1526" t="inlineStr">
        <is>
          <t>FMLGEI375UP770</t>
        </is>
      </c>
      <c r="G1526" t="n">
        <v>283.241</v>
      </c>
      <c r="H1526" t="n">
        <v>322.371</v>
      </c>
      <c r="I1526" t="n">
        <v>324.4</v>
      </c>
      <c r="J1526" t="n">
        <v>40</v>
      </c>
      <c r="K1526" t="n">
        <v>180</v>
      </c>
      <c r="L1526" t="n">
        <v>58</v>
      </c>
      <c r="M1526" t="n">
        <v>127</v>
      </c>
      <c r="N1526" t="n">
        <v>6</v>
      </c>
      <c r="O1526" t="n">
        <v>7</v>
      </c>
      <c r="P1526" t="n">
        <v>10</v>
      </c>
      <c r="W1526" t="n">
        <v>29</v>
      </c>
      <c r="X1526" t="n">
        <v>2819</v>
      </c>
      <c r="Y1526" t="n">
        <v>0.015</v>
      </c>
      <c r="Z1526" t="n">
        <v>5</v>
      </c>
      <c r="AA1526" t="n">
        <v>16</v>
      </c>
    </row>
    <row r="1527">
      <c r="A1527" t="n">
        <v>2021</v>
      </c>
      <c r="B1527" t="n">
        <v>12</v>
      </c>
      <c r="C1527" t="inlineStr">
        <is>
          <t>Eu150</t>
        </is>
      </c>
      <c r="D1527" t="n">
        <v>550</v>
      </c>
      <c r="E1527" t="inlineStr">
        <is>
          <t>FRONT 43LM55</t>
        </is>
      </c>
      <c r="F1527" t="inlineStr">
        <is>
          <t>FMLGEI43LM55FR</t>
        </is>
      </c>
      <c r="G1527" t="n">
        <v>32.025</v>
      </c>
      <c r="H1527" t="n">
        <v>38.045</v>
      </c>
      <c r="I1527" t="n">
        <v>34.1</v>
      </c>
      <c r="J1527" t="n">
        <v>108</v>
      </c>
      <c r="K1527" t="n">
        <v>100</v>
      </c>
      <c r="L1527" t="n">
        <v>114</v>
      </c>
      <c r="M1527" t="n">
        <v>95</v>
      </c>
      <c r="N1527" t="n">
        <v>3</v>
      </c>
      <c r="P1527" t="n">
        <v>9</v>
      </c>
      <c r="W1527" t="n">
        <v>19</v>
      </c>
      <c r="X1527" t="n">
        <v>2899</v>
      </c>
      <c r="Y1527" t="n">
        <v>0.015</v>
      </c>
      <c r="Z1527" t="n">
        <v>3</v>
      </c>
      <c r="AA1527" t="n">
        <v>16</v>
      </c>
    </row>
    <row r="1528">
      <c r="A1528" t="n">
        <v>2021</v>
      </c>
      <c r="B1528" t="n">
        <v>12</v>
      </c>
      <c r="C1528" t="inlineStr">
        <is>
          <t>Eu150</t>
        </is>
      </c>
      <c r="D1528" t="n">
        <v>556</v>
      </c>
      <c r="E1528" t="inlineStr">
        <is>
          <t>LG 65 UM 73 top&amp;bottom</t>
        </is>
      </c>
      <c r="F1528" t="inlineStr">
        <is>
          <t>FMLGEI65UM7301</t>
        </is>
      </c>
      <c r="G1528" t="n">
        <v>1003.106</v>
      </c>
      <c r="H1528" t="n">
        <v>1141.686</v>
      </c>
      <c r="I1528" t="n">
        <v>1081.9</v>
      </c>
      <c r="J1528" t="n">
        <v>20</v>
      </c>
      <c r="K1528" t="n">
        <v>180</v>
      </c>
      <c r="L1528" t="n">
        <v>24</v>
      </c>
      <c r="M1528" t="n">
        <v>150</v>
      </c>
      <c r="N1528" t="n">
        <v>7</v>
      </c>
      <c r="O1528" t="n">
        <v>9</v>
      </c>
      <c r="P1528" t="n">
        <v>58</v>
      </c>
      <c r="W1528" t="n">
        <v>33</v>
      </c>
      <c r="X1528" t="n">
        <v>2690</v>
      </c>
      <c r="Y1528" t="n">
        <v>0.015</v>
      </c>
      <c r="Z1528" t="n">
        <v>7</v>
      </c>
      <c r="AA1528" t="n">
        <v>16</v>
      </c>
    </row>
    <row r="1529">
      <c r="A1529" t="n">
        <v>2021</v>
      </c>
      <c r="B1529" t="n">
        <v>12</v>
      </c>
      <c r="C1529" t="inlineStr">
        <is>
          <t>Eu150</t>
        </is>
      </c>
      <c r="D1529" t="n">
        <v>668</v>
      </c>
      <c r="E1529" t="inlineStr">
        <is>
          <t>LG 65UP77 FRONT</t>
        </is>
      </c>
      <c r="F1529" t="inlineStr">
        <is>
          <t>FMLGEI365UP770</t>
        </is>
      </c>
      <c r="G1529" t="n">
        <v>96.923</v>
      </c>
      <c r="H1529" t="n">
        <v>110.313</v>
      </c>
      <c r="I1529" t="n">
        <v>108.8</v>
      </c>
      <c r="J1529" t="n">
        <v>103</v>
      </c>
      <c r="K1529" t="n">
        <v>70</v>
      </c>
      <c r="L1529" t="n">
        <v>78</v>
      </c>
      <c r="M1529" t="n">
        <v>92</v>
      </c>
      <c r="N1529" t="n">
        <v>12</v>
      </c>
      <c r="O1529" t="n">
        <v>4</v>
      </c>
      <c r="P1529" t="n">
        <v>7</v>
      </c>
      <c r="W1529" t="n">
        <v>61</v>
      </c>
      <c r="X1529" t="n">
        <v>9818</v>
      </c>
      <c r="Y1529" t="n">
        <v>0.015</v>
      </c>
      <c r="Z1529" t="n">
        <v>6</v>
      </c>
      <c r="AA1529" t="n">
        <v>16</v>
      </c>
    </row>
    <row r="1530">
      <c r="A1530" t="n">
        <v>2021</v>
      </c>
      <c r="B1530" t="n">
        <v>12</v>
      </c>
      <c r="C1530" t="inlineStr">
        <is>
          <t>Eu150</t>
        </is>
      </c>
      <c r="D1530" t="n">
        <v>752</v>
      </c>
      <c r="E1530" t="inlineStr">
        <is>
          <t>LG Nano80-side-left</t>
        </is>
      </c>
      <c r="F1530" t="inlineStr">
        <is>
          <t>FMLGEI365UP810</t>
        </is>
      </c>
      <c r="G1530" t="n">
        <v>48.932</v>
      </c>
      <c r="H1530" t="n">
        <v>55.692</v>
      </c>
      <c r="I1530" t="n">
        <v>54.3</v>
      </c>
      <c r="J1530" t="n">
        <v>33</v>
      </c>
      <c r="K1530" t="n">
        <v>108</v>
      </c>
      <c r="L1530" t="n">
        <v>21</v>
      </c>
      <c r="M1530" t="n">
        <v>176</v>
      </c>
      <c r="N1530" t="n">
        <v>4</v>
      </c>
      <c r="O1530" t="n">
        <v>6</v>
      </c>
      <c r="P1530" t="n">
        <v>15</v>
      </c>
      <c r="W1530" t="n">
        <v>25</v>
      </c>
      <c r="X1530" t="n">
        <v>1132</v>
      </c>
      <c r="Y1530" t="n">
        <v>0.015</v>
      </c>
      <c r="Z1530" t="n">
        <v>4</v>
      </c>
      <c r="AA1530" t="n">
        <v>16</v>
      </c>
    </row>
    <row r="1531">
      <c r="A1531" t="n">
        <v>2021</v>
      </c>
      <c r="B1531" t="n">
        <v>12</v>
      </c>
      <c r="C1531" t="inlineStr">
        <is>
          <t>Eu150</t>
        </is>
      </c>
      <c r="D1531" t="n">
        <v>751</v>
      </c>
      <c r="E1531" t="inlineStr">
        <is>
          <t>LG Nano80-top&amp;bottom</t>
        </is>
      </c>
      <c r="F1531" t="inlineStr">
        <is>
          <t>FMLGEI065UP810</t>
        </is>
      </c>
      <c r="G1531" t="n">
        <v>949.4690000000001</v>
      </c>
      <c r="H1531" t="n">
        <v>1080.639</v>
      </c>
      <c r="I1531" t="n">
        <v>1070.3</v>
      </c>
      <c r="J1531" t="n">
        <v>33</v>
      </c>
      <c r="K1531" t="n">
        <v>108</v>
      </c>
      <c r="L1531" t="n">
        <v>21</v>
      </c>
      <c r="M1531" t="n">
        <v>176</v>
      </c>
      <c r="N1531" t="n">
        <v>4</v>
      </c>
      <c r="O1531" t="n">
        <v>6</v>
      </c>
      <c r="P1531" t="n">
        <v>15</v>
      </c>
      <c r="W1531" t="n">
        <v>25</v>
      </c>
      <c r="X1531" t="n">
        <v>1107</v>
      </c>
      <c r="Y1531" t="n">
        <v>0.015</v>
      </c>
      <c r="Z1531" t="n">
        <v>4</v>
      </c>
      <c r="AA1531" t="n">
        <v>16</v>
      </c>
    </row>
    <row r="1532">
      <c r="A1532" t="n">
        <v>2021</v>
      </c>
      <c r="B1532" t="n">
        <v>12</v>
      </c>
      <c r="C1532" t="inlineStr">
        <is>
          <t>Eu150</t>
        </is>
      </c>
      <c r="D1532" t="n">
        <v>437</v>
      </c>
      <c r="E1532" t="inlineStr">
        <is>
          <t xml:space="preserve">LG32LM55/LM63 </t>
        </is>
      </c>
      <c r="F1532" t="inlineStr">
        <is>
          <t>FMLGEI32LM5563</t>
        </is>
      </c>
      <c r="G1532" t="n">
        <v>158.088</v>
      </c>
      <c r="H1532" t="n">
        <v>179.928</v>
      </c>
      <c r="I1532" t="n">
        <v>175.8</v>
      </c>
      <c r="J1532" t="n">
        <v>120</v>
      </c>
      <c r="K1532" t="n">
        <v>120</v>
      </c>
      <c r="L1532" t="n">
        <v>115</v>
      </c>
      <c r="M1532" t="n">
        <v>125</v>
      </c>
      <c r="W1532" t="n">
        <v>8</v>
      </c>
      <c r="X1532" t="n">
        <v>2283</v>
      </c>
      <c r="Y1532" t="n">
        <v>0.015</v>
      </c>
      <c r="Z1532" t="n">
        <v>2</v>
      </c>
      <c r="AA1532" t="n">
        <v>16</v>
      </c>
    </row>
    <row r="1533">
      <c r="A1533" t="n">
        <v>2021</v>
      </c>
      <c r="B1533" t="n">
        <v>12</v>
      </c>
      <c r="C1533" t="inlineStr">
        <is>
          <t>Eu150</t>
        </is>
      </c>
      <c r="D1533" t="n">
        <v>670</v>
      </c>
      <c r="E1533" t="inlineStr">
        <is>
          <t>LG43UP77</t>
        </is>
      </c>
      <c r="F1533" t="inlineStr">
        <is>
          <t>FMLGEI043UP770</t>
        </is>
      </c>
      <c r="G1533" t="n">
        <v>280.418</v>
      </c>
      <c r="H1533" t="n">
        <v>319.158</v>
      </c>
      <c r="I1533" t="n">
        <v>324.1</v>
      </c>
      <c r="J1533" t="n">
        <v>96</v>
      </c>
      <c r="K1533" t="n">
        <v>150</v>
      </c>
      <c r="L1533" t="n">
        <v>89</v>
      </c>
      <c r="M1533" t="n">
        <v>162</v>
      </c>
      <c r="N1533" t="n">
        <v>12</v>
      </c>
      <c r="O1533" t="n">
        <v>12</v>
      </c>
      <c r="P1533" t="n">
        <v>12</v>
      </c>
      <c r="W1533" t="n">
        <v>46</v>
      </c>
      <c r="X1533" t="n">
        <v>2986</v>
      </c>
      <c r="Y1533" t="n">
        <v>0.015</v>
      </c>
      <c r="Z1533" t="n">
        <v>5</v>
      </c>
      <c r="AA1533" t="n">
        <v>16</v>
      </c>
    </row>
    <row r="1534">
      <c r="A1534" t="n">
        <v>2021</v>
      </c>
      <c r="B1534" t="n">
        <v>12</v>
      </c>
      <c r="C1534" t="inlineStr">
        <is>
          <t>Eu150</t>
        </is>
      </c>
      <c r="D1534" t="n">
        <v>669</v>
      </c>
      <c r="E1534" t="inlineStr">
        <is>
          <t>LG65UP77_TB</t>
        </is>
      </c>
      <c r="F1534" t="inlineStr">
        <is>
          <t>FMLGEI065UP770</t>
        </is>
      </c>
      <c r="G1534" t="n">
        <v>897.7140000000001</v>
      </c>
      <c r="H1534" t="n">
        <v>1021.734</v>
      </c>
      <c r="I1534" t="n">
        <v>1005.8</v>
      </c>
      <c r="J1534" t="n">
        <v>40</v>
      </c>
      <c r="K1534" t="n">
        <v>180</v>
      </c>
      <c r="L1534" t="n">
        <v>41</v>
      </c>
      <c r="M1534" t="n">
        <v>178</v>
      </c>
      <c r="N1534" t="n">
        <v>8</v>
      </c>
      <c r="O1534" t="n">
        <v>16</v>
      </c>
      <c r="P1534" t="n">
        <v>15</v>
      </c>
      <c r="W1534" t="n">
        <v>47</v>
      </c>
      <c r="X1534" t="n">
        <v>2837</v>
      </c>
      <c r="Y1534" t="n">
        <v>0.015</v>
      </c>
      <c r="Z1534" t="n">
        <v>5</v>
      </c>
      <c r="AA1534" t="n">
        <v>16</v>
      </c>
    </row>
    <row r="1535">
      <c r="A1535" t="n">
        <v>2021</v>
      </c>
      <c r="B1535" t="n">
        <v>12</v>
      </c>
      <c r="C1535" t="inlineStr">
        <is>
          <t>Eu150</t>
        </is>
      </c>
      <c r="D1535" t="n">
        <v>673</v>
      </c>
      <c r="E1535" t="inlineStr">
        <is>
          <t>LG65UP81-side</t>
        </is>
      </c>
      <c r="F1535" t="inlineStr">
        <is>
          <t>FMLGEI365UP810</t>
        </is>
      </c>
      <c r="G1535" t="n">
        <v>57.9656</v>
      </c>
      <c r="H1535" t="n">
        <v>65.9736</v>
      </c>
      <c r="I1535" t="n">
        <v>66.09999999999999</v>
      </c>
      <c r="J1535" t="n">
        <v>18</v>
      </c>
      <c r="K1535" t="n">
        <v>200</v>
      </c>
      <c r="L1535" t="n">
        <v>20</v>
      </c>
      <c r="M1535" t="n">
        <v>176</v>
      </c>
      <c r="N1535" t="n">
        <v>3</v>
      </c>
      <c r="O1535" t="n">
        <v>4</v>
      </c>
      <c r="P1535" t="n">
        <v>13</v>
      </c>
      <c r="W1535" t="n">
        <v>18</v>
      </c>
      <c r="X1535" t="n">
        <v>1297</v>
      </c>
      <c r="Y1535" t="n">
        <v>0.015</v>
      </c>
      <c r="Z1535" t="n">
        <v>6</v>
      </c>
      <c r="AA1535" t="n">
        <v>16</v>
      </c>
    </row>
    <row r="1536">
      <c r="A1536" t="n">
        <v>2021</v>
      </c>
      <c r="B1536" t="n">
        <v>12</v>
      </c>
      <c r="C1536" t="inlineStr">
        <is>
          <t>Eu150</t>
        </is>
      </c>
      <c r="D1536" t="n">
        <v>667</v>
      </c>
      <c r="E1536" t="inlineStr">
        <is>
          <t>LG65UP81-top&amp;bootom</t>
        </is>
      </c>
      <c r="F1536" t="inlineStr">
        <is>
          <t>FMLGEI065UP810</t>
        </is>
      </c>
      <c r="G1536" t="n">
        <v>1462.314</v>
      </c>
      <c r="H1536" t="n">
        <v>1664.334</v>
      </c>
      <c r="I1536" t="n">
        <v>1743.9</v>
      </c>
      <c r="J1536" t="n">
        <v>18</v>
      </c>
      <c r="K1536" t="n">
        <v>200</v>
      </c>
      <c r="L1536" t="n">
        <v>20</v>
      </c>
      <c r="M1536" t="n">
        <v>176</v>
      </c>
      <c r="N1536" t="n">
        <v>3</v>
      </c>
      <c r="O1536" t="n">
        <v>4</v>
      </c>
      <c r="P1536" t="n">
        <v>13</v>
      </c>
      <c r="W1536" t="n">
        <v>19</v>
      </c>
      <c r="X1536" t="n">
        <v>1280</v>
      </c>
      <c r="Y1536" t="n">
        <v>0.015</v>
      </c>
      <c r="Z1536" t="n">
        <v>6</v>
      </c>
      <c r="AA1536" t="n">
        <v>16</v>
      </c>
    </row>
    <row r="1537">
      <c r="A1537" t="n">
        <v>2021</v>
      </c>
      <c r="B1537" t="n">
        <v>12</v>
      </c>
      <c r="C1537" t="inlineStr">
        <is>
          <t>Eu150</t>
        </is>
      </c>
      <c r="D1537" t="n">
        <v>50</v>
      </c>
      <c r="E1537" t="inlineStr">
        <is>
          <t>LgWashing machine (Angels)</t>
        </is>
      </c>
      <c r="F1537" t="inlineStr">
        <is>
          <t>FMLGEI40000000</t>
        </is>
      </c>
      <c r="G1537" t="n">
        <v>51.57</v>
      </c>
      <c r="H1537" t="n">
        <v>56.43</v>
      </c>
      <c r="I1537" t="n">
        <v>54.6</v>
      </c>
      <c r="J1537" t="n">
        <v>101</v>
      </c>
      <c r="K1537" t="n">
        <v>107</v>
      </c>
      <c r="L1537" t="n">
        <v>73</v>
      </c>
      <c r="M1537" t="n">
        <v>99</v>
      </c>
      <c r="N1537" t="n">
        <v>4</v>
      </c>
      <c r="O1537" t="n">
        <v>9</v>
      </c>
      <c r="P1537" t="n">
        <v>11</v>
      </c>
      <c r="W1537" t="n">
        <v>26</v>
      </c>
      <c r="X1537" t="n">
        <v>12761</v>
      </c>
      <c r="Y1537" t="n">
        <v>0.015</v>
      </c>
      <c r="Z1537" t="n">
        <v>6</v>
      </c>
      <c r="AA1537" t="n">
        <v>18</v>
      </c>
    </row>
    <row r="1538">
      <c r="A1538" t="n">
        <v>2021</v>
      </c>
      <c r="B1538" t="n">
        <v>12</v>
      </c>
      <c r="C1538" t="inlineStr">
        <is>
          <t>Eu150</t>
        </is>
      </c>
      <c r="D1538" t="n">
        <v>660</v>
      </c>
      <c r="E1538" t="inlineStr">
        <is>
          <t>MFZ67207201 75UP77 TOP-BOTTOM</t>
        </is>
      </c>
      <c r="F1538" t="inlineStr">
        <is>
          <t>FMLGEI075UP770</t>
        </is>
      </c>
      <c r="G1538" t="n">
        <v>1190.365</v>
      </c>
      <c r="H1538" t="n">
        <v>1354.815</v>
      </c>
      <c r="I1538" t="n">
        <v>1316.8</v>
      </c>
      <c r="J1538" t="n">
        <v>20</v>
      </c>
      <c r="K1538" t="n">
        <v>180</v>
      </c>
      <c r="L1538" t="n">
        <v>21</v>
      </c>
      <c r="M1538" t="n">
        <v>176</v>
      </c>
      <c r="N1538" t="n">
        <v>8</v>
      </c>
      <c r="O1538" t="n">
        <v>10</v>
      </c>
      <c r="P1538" t="n">
        <v>37</v>
      </c>
      <c r="W1538" t="n">
        <v>30</v>
      </c>
      <c r="X1538" t="n">
        <v>1254</v>
      </c>
      <c r="Y1538" t="n">
        <v>0.015</v>
      </c>
      <c r="Z1538" t="n">
        <v>4</v>
      </c>
      <c r="AA1538" t="n">
        <v>16</v>
      </c>
    </row>
    <row r="1539">
      <c r="A1539" t="n">
        <v>2021</v>
      </c>
      <c r="B1539" t="n">
        <v>12</v>
      </c>
      <c r="C1539" t="inlineStr">
        <is>
          <t>Eu150</t>
        </is>
      </c>
      <c r="D1539" t="n">
        <v>281</v>
      </c>
      <c r="E1539" t="inlineStr">
        <is>
          <t>صندوق 10 ك فلات ك 18 بدون بادج</t>
        </is>
      </c>
      <c r="F1539" t="inlineStr">
        <is>
          <t>FM000B10180000</t>
        </is>
      </c>
      <c r="G1539" t="n">
        <v>265.05</v>
      </c>
      <c r="H1539" t="n">
        <v>304.95</v>
      </c>
      <c r="I1539" t="n">
        <v>306.8</v>
      </c>
      <c r="J1539" t="n">
        <v>120</v>
      </c>
      <c r="K1539" t="n">
        <v>120</v>
      </c>
      <c r="L1539" t="n">
        <v>129</v>
      </c>
      <c r="M1539" t="n">
        <v>112</v>
      </c>
      <c r="N1539" t="n">
        <v>9</v>
      </c>
      <c r="O1539" t="n">
        <v>10</v>
      </c>
      <c r="P1539" t="n">
        <v>9</v>
      </c>
      <c r="W1539" t="n">
        <v>30</v>
      </c>
      <c r="X1539" t="n">
        <v>4553</v>
      </c>
      <c r="Y1539" t="n">
        <v>0.015</v>
      </c>
      <c r="Z1539" t="n">
        <v>3</v>
      </c>
      <c r="AA1539" t="n">
        <v>18</v>
      </c>
    </row>
    <row r="1540">
      <c r="A1540" t="n">
        <v>2021</v>
      </c>
      <c r="B1540" t="n">
        <v>12</v>
      </c>
      <c r="C1540" t="inlineStr">
        <is>
          <t>Eu150</t>
        </is>
      </c>
      <c r="D1540" t="n">
        <v>168</v>
      </c>
      <c r="E1540" t="inlineStr">
        <is>
          <t>صندوق سمك 25 ك</t>
        </is>
      </c>
      <c r="F1540" t="inlineStr">
        <is>
          <t>FMBOXI25000000</t>
        </is>
      </c>
      <c r="G1540" t="n">
        <v>575.67</v>
      </c>
      <c r="H1540" t="n">
        <v>662.33</v>
      </c>
      <c r="I1540" t="n">
        <v>604.7</v>
      </c>
      <c r="J1540" t="n">
        <v>90</v>
      </c>
      <c r="K1540" t="n">
        <v>116</v>
      </c>
      <c r="L1540" t="n">
        <v>83</v>
      </c>
      <c r="M1540" t="n">
        <v>130</v>
      </c>
      <c r="N1540" t="n">
        <v>8</v>
      </c>
      <c r="O1540" t="n">
        <v>9</v>
      </c>
      <c r="P1540" t="n">
        <v>10</v>
      </c>
      <c r="W1540" t="n">
        <v>23</v>
      </c>
      <c r="X1540" t="n">
        <v>2034</v>
      </c>
      <c r="Y1540" t="n">
        <v>0.015</v>
      </c>
      <c r="Z1540" t="n">
        <v>3</v>
      </c>
      <c r="AA1540" t="n">
        <v>18</v>
      </c>
    </row>
    <row r="1541">
      <c r="A1541" t="n">
        <v>2021</v>
      </c>
      <c r="B1541" t="n">
        <v>12</v>
      </c>
      <c r="C1541" t="inlineStr">
        <is>
          <t>Eu150</t>
        </is>
      </c>
      <c r="D1541" t="n">
        <v>273</v>
      </c>
      <c r="E1541" t="inlineStr">
        <is>
          <t>صندوق سمك 25 ك بني سويف</t>
        </is>
      </c>
      <c r="F1541" t="inlineStr">
        <is>
          <t>FM000B25000000</t>
        </is>
      </c>
      <c r="G1541" t="n">
        <v>524.52</v>
      </c>
      <c r="H1541" t="n">
        <v>603.48</v>
      </c>
      <c r="I1541" t="n">
        <v>585.6</v>
      </c>
      <c r="J1541" t="n">
        <v>93</v>
      </c>
      <c r="K1541" t="n">
        <v>116</v>
      </c>
      <c r="L1541" t="n">
        <v>85</v>
      </c>
      <c r="M1541" t="n">
        <v>129</v>
      </c>
      <c r="N1541" t="n">
        <v>3</v>
      </c>
      <c r="O1541" t="n">
        <v>4</v>
      </c>
      <c r="P1541" t="n">
        <v>3</v>
      </c>
      <c r="W1541" t="n">
        <v>17</v>
      </c>
      <c r="X1541" t="n">
        <v>3155</v>
      </c>
      <c r="Y1541" t="n">
        <v>0.015</v>
      </c>
      <c r="Z1541" t="n">
        <v>4</v>
      </c>
      <c r="AA1541" t="n">
        <v>16</v>
      </c>
    </row>
    <row r="1542">
      <c r="A1542" t="n">
        <v>2021</v>
      </c>
      <c r="B1542" t="n">
        <v>12</v>
      </c>
      <c r="C1542" t="inlineStr">
        <is>
          <t>Eu150</t>
        </is>
      </c>
      <c r="D1542" t="n">
        <v>271</v>
      </c>
      <c r="E1542" t="inlineStr">
        <is>
          <t>صندوق سمك 5ك بنى سويف</t>
        </is>
      </c>
      <c r="F1542" t="inlineStr">
        <is>
          <t>FM000B05000000</t>
        </is>
      </c>
      <c r="G1542" t="n">
        <v>149.73</v>
      </c>
      <c r="H1542" t="n">
        <v>172.27</v>
      </c>
      <c r="I1542" t="n">
        <v>156.3</v>
      </c>
      <c r="J1542" t="n">
        <v>151</v>
      </c>
      <c r="K1542" t="n">
        <v>95</v>
      </c>
      <c r="L1542" t="n">
        <v>138</v>
      </c>
      <c r="M1542" t="n">
        <v>104</v>
      </c>
      <c r="W1542" t="n">
        <v>12</v>
      </c>
      <c r="X1542" t="n">
        <v>1652</v>
      </c>
      <c r="Y1542" t="n">
        <v>0.015</v>
      </c>
      <c r="Z1542" t="n">
        <v>2</v>
      </c>
      <c r="AA1542" t="n">
        <v>16</v>
      </c>
    </row>
    <row r="1543">
      <c r="A1543" t="n">
        <v>2021</v>
      </c>
      <c r="B1543" t="n">
        <v>12</v>
      </c>
      <c r="C1543" t="inlineStr">
        <is>
          <t>Eu150</t>
        </is>
      </c>
      <c r="D1543" t="n">
        <v>253</v>
      </c>
      <c r="E1543" t="inlineStr">
        <is>
          <t>طقم سخان بلونايل ذو 3 اطقم</t>
        </is>
      </c>
      <c r="F1543" t="inlineStr">
        <is>
          <t>FMDAHI40000000</t>
        </is>
      </c>
      <c r="G1543" t="n">
        <v>188.79</v>
      </c>
      <c r="H1543" t="n">
        <v>217.21</v>
      </c>
      <c r="I1543" t="n">
        <v>201.7</v>
      </c>
      <c r="J1543" t="n">
        <v>121</v>
      </c>
      <c r="K1543" t="n">
        <v>89</v>
      </c>
      <c r="L1543" t="n">
        <v>105</v>
      </c>
      <c r="M1543" t="n">
        <v>106</v>
      </c>
      <c r="N1543" t="n">
        <v>2</v>
      </c>
      <c r="O1543" t="n">
        <v>4</v>
      </c>
      <c r="P1543" t="n">
        <v>6</v>
      </c>
      <c r="W1543" t="n">
        <v>21</v>
      </c>
      <c r="X1543" t="n">
        <v>3831</v>
      </c>
      <c r="Y1543" t="n">
        <v>0.015</v>
      </c>
      <c r="Z1543" t="n">
        <v>4</v>
      </c>
      <c r="AA1543" t="n">
        <v>16</v>
      </c>
    </row>
    <row r="1544">
      <c r="A1544" t="n">
        <v>2021</v>
      </c>
      <c r="B1544" t="n">
        <v>12</v>
      </c>
      <c r="C1544" t="inlineStr">
        <is>
          <t>Eu150</t>
        </is>
      </c>
      <c r="D1544" t="n">
        <v>254</v>
      </c>
      <c r="E1544" t="inlineStr">
        <is>
          <t>طقم سخان بلونايل ذو 4 اطقم</t>
        </is>
      </c>
      <c r="F1544" t="inlineStr">
        <is>
          <t>FMDAHI40000000</t>
        </is>
      </c>
      <c r="G1544" t="n">
        <v>188.79</v>
      </c>
      <c r="H1544" t="n">
        <v>217.21</v>
      </c>
      <c r="I1544" t="n">
        <v>206.6</v>
      </c>
      <c r="J1544" t="n">
        <v>88</v>
      </c>
      <c r="K1544" t="n">
        <v>164</v>
      </c>
      <c r="L1544" t="n">
        <v>99</v>
      </c>
      <c r="M1544" t="n">
        <v>146</v>
      </c>
      <c r="N1544" t="n">
        <v>14</v>
      </c>
      <c r="O1544" t="n">
        <v>28</v>
      </c>
      <c r="P1544" t="n">
        <v>51</v>
      </c>
      <c r="W1544" t="n">
        <v>101</v>
      </c>
      <c r="X1544" t="n">
        <v>19694</v>
      </c>
      <c r="Y1544" t="n">
        <v>0.02</v>
      </c>
      <c r="Z1544" t="n">
        <v>9</v>
      </c>
      <c r="AA1544" t="n">
        <v>16</v>
      </c>
    </row>
    <row r="1545">
      <c r="A1545" t="n">
        <v>2021</v>
      </c>
      <c r="B1545" t="n">
        <v>12</v>
      </c>
      <c r="C1545" t="inlineStr">
        <is>
          <t>Eu150</t>
        </is>
      </c>
      <c r="D1545" t="n">
        <v>225</v>
      </c>
      <c r="E1545" t="inlineStr">
        <is>
          <t>علبة صندوق سمك 20 ك فلات الجديدة</t>
        </is>
      </c>
      <c r="F1545" t="inlineStr">
        <is>
          <t>FMBOXI20FB0000</t>
        </is>
      </c>
      <c r="G1545" t="n">
        <v>345.96</v>
      </c>
      <c r="H1545" t="n">
        <v>398.04</v>
      </c>
      <c r="I1545" t="n">
        <v>381.3</v>
      </c>
      <c r="J1545" t="n">
        <v>169</v>
      </c>
      <c r="K1545" t="n">
        <v>128</v>
      </c>
      <c r="L1545" t="n">
        <v>159</v>
      </c>
      <c r="M1545" t="n">
        <v>136</v>
      </c>
      <c r="N1545" t="n">
        <v>9</v>
      </c>
      <c r="O1545" t="n">
        <v>10</v>
      </c>
      <c r="P1545" t="n">
        <v>14</v>
      </c>
      <c r="W1545" t="n">
        <v>48</v>
      </c>
      <c r="X1545" t="n">
        <v>3282</v>
      </c>
      <c r="Y1545" t="n">
        <v>0.015</v>
      </c>
      <c r="Z1545" t="n">
        <v>2</v>
      </c>
      <c r="AA1545" t="n">
        <v>18</v>
      </c>
    </row>
    <row r="1546">
      <c r="A1546" t="n">
        <v>2021</v>
      </c>
      <c r="B1546" t="n">
        <v>12</v>
      </c>
      <c r="C1546" t="inlineStr">
        <is>
          <t>Eu150</t>
        </is>
      </c>
      <c r="D1546" t="n">
        <v>219</v>
      </c>
      <c r="E1546" t="inlineStr">
        <is>
          <t>غطاء صندوق سمك 20 ك فلات الجديدة</t>
        </is>
      </c>
      <c r="F1546" t="inlineStr">
        <is>
          <t>FMBOXI20FC0000</t>
        </is>
      </c>
      <c r="G1546" t="n">
        <v>106.02</v>
      </c>
      <c r="H1546" t="n">
        <v>121.98</v>
      </c>
      <c r="I1546" t="n">
        <v>120.5</v>
      </c>
      <c r="J1546" t="n">
        <v>238</v>
      </c>
      <c r="K1546" t="n">
        <v>91</v>
      </c>
      <c r="L1546" t="n">
        <v>222</v>
      </c>
      <c r="M1546" t="n">
        <v>98</v>
      </c>
      <c r="W1546" t="n">
        <v>30</v>
      </c>
      <c r="X1546" t="n">
        <v>3108</v>
      </c>
      <c r="Y1546" t="n">
        <v>0.015</v>
      </c>
      <c r="Z1546" t="n">
        <v>2</v>
      </c>
      <c r="AA1546" t="n">
        <v>18</v>
      </c>
    </row>
    <row r="1547">
      <c r="A1547" t="n">
        <v>2021</v>
      </c>
      <c r="B1547" t="n">
        <v>12</v>
      </c>
      <c r="C1547" t="inlineStr">
        <is>
          <t>Eu150</t>
        </is>
      </c>
      <c r="D1547" t="n">
        <v>104</v>
      </c>
      <c r="E1547" t="inlineStr">
        <is>
          <t>فوم تغليف سفلى شمال 11قدم المعدل  PDFRP0146</t>
        </is>
      </c>
      <c r="F1547" t="inlineStr">
        <is>
          <t>FMDAIIM5000000</t>
        </is>
      </c>
      <c r="G1547" t="n">
        <v>82.77</v>
      </c>
      <c r="H1547" t="n">
        <v>95.23</v>
      </c>
      <c r="I1547" t="n">
        <v>83.2</v>
      </c>
      <c r="J1547" t="n">
        <v>140</v>
      </c>
      <c r="K1547" t="n">
        <v>103</v>
      </c>
      <c r="L1547" t="n">
        <v>133</v>
      </c>
      <c r="M1547" t="n">
        <v>108</v>
      </c>
      <c r="N1547" t="n">
        <v>1</v>
      </c>
      <c r="O1547" t="n">
        <v>2</v>
      </c>
      <c r="P1547" t="n">
        <v>2</v>
      </c>
      <c r="W1547" t="n">
        <v>7</v>
      </c>
      <c r="X1547" t="n">
        <v>3711</v>
      </c>
      <c r="Y1547" t="n">
        <v>0.015</v>
      </c>
      <c r="Z1547" t="n">
        <v>4</v>
      </c>
      <c r="AA1547" t="n">
        <v>18</v>
      </c>
    </row>
    <row r="1548">
      <c r="A1548" t="n">
        <v>2021</v>
      </c>
      <c r="B1548" t="n">
        <v>12</v>
      </c>
      <c r="C1548" t="inlineStr">
        <is>
          <t>Eu150</t>
        </is>
      </c>
      <c r="D1548" t="n">
        <v>103</v>
      </c>
      <c r="E1548" t="inlineStr">
        <is>
          <t>فوم تغليف سفلى يمين 11قدم المعدل PDFRP0147</t>
        </is>
      </c>
      <c r="F1548" t="inlineStr">
        <is>
          <t>FMDAIIM6000000</t>
        </is>
      </c>
      <c r="G1548" t="n">
        <v>82.77</v>
      </c>
      <c r="H1548" t="n">
        <v>95.23</v>
      </c>
      <c r="I1548" t="n">
        <v>83.2</v>
      </c>
      <c r="J1548" t="n">
        <v>140</v>
      </c>
      <c r="K1548" t="n">
        <v>103</v>
      </c>
      <c r="L1548" t="n">
        <v>133</v>
      </c>
      <c r="M1548" t="n">
        <v>108</v>
      </c>
      <c r="N1548" t="n">
        <v>1</v>
      </c>
      <c r="O1548" t="n">
        <v>2</v>
      </c>
      <c r="P1548" t="n">
        <v>2</v>
      </c>
      <c r="W1548" t="n">
        <v>7</v>
      </c>
      <c r="X1548" t="n">
        <v>3711</v>
      </c>
      <c r="Y1548" t="n">
        <v>0.015</v>
      </c>
      <c r="Z1548" t="n">
        <v>4</v>
      </c>
      <c r="AA1548" t="n">
        <v>18</v>
      </c>
    </row>
    <row r="1549">
      <c r="A1549" t="n">
        <v>2021</v>
      </c>
      <c r="B1549" t="n">
        <v>12</v>
      </c>
      <c r="C1549" t="inlineStr">
        <is>
          <t>Eu150</t>
        </is>
      </c>
      <c r="D1549" t="n">
        <v>102</v>
      </c>
      <c r="E1549" t="inlineStr">
        <is>
          <t>فوم تغليف علوى شمال امامى11قدم  PDFRP0144</t>
        </is>
      </c>
      <c r="F1549" t="inlineStr">
        <is>
          <t>FMDAIIM3000000</t>
        </is>
      </c>
      <c r="G1549" t="n">
        <v>18.6</v>
      </c>
      <c r="H1549" t="n">
        <v>21.4</v>
      </c>
      <c r="I1549" t="n">
        <v>20.9</v>
      </c>
      <c r="J1549" t="n">
        <v>140</v>
      </c>
      <c r="K1549" t="n">
        <v>103</v>
      </c>
      <c r="L1549" t="n">
        <v>133</v>
      </c>
      <c r="M1549" t="n">
        <v>108</v>
      </c>
      <c r="N1549" t="n">
        <v>1</v>
      </c>
      <c r="O1549" t="n">
        <v>2</v>
      </c>
      <c r="P1549" t="n">
        <v>2</v>
      </c>
      <c r="W1549" t="n">
        <v>7</v>
      </c>
      <c r="X1549" t="n">
        <v>3711</v>
      </c>
      <c r="Y1549" t="n">
        <v>0.015</v>
      </c>
      <c r="Z1549" t="n">
        <v>4</v>
      </c>
      <c r="AA1549" t="n">
        <v>18</v>
      </c>
    </row>
    <row r="1550">
      <c r="A1550" t="n">
        <v>2021</v>
      </c>
      <c r="B1550" t="n">
        <v>12</v>
      </c>
      <c r="C1550" t="inlineStr">
        <is>
          <t>Eu150</t>
        </is>
      </c>
      <c r="D1550" t="n">
        <v>101</v>
      </c>
      <c r="E1550" t="inlineStr">
        <is>
          <t>فوم تغليف علوى شمال خلفى11قدم  PDFRP0145</t>
        </is>
      </c>
      <c r="F1550" t="inlineStr">
        <is>
          <t>FMDAIIM4000000</t>
        </is>
      </c>
      <c r="G1550" t="n">
        <v>18.6</v>
      </c>
      <c r="H1550" t="n">
        <v>21.4</v>
      </c>
      <c r="I1550" t="n">
        <v>20.9</v>
      </c>
      <c r="J1550" t="n">
        <v>140</v>
      </c>
      <c r="K1550" t="n">
        <v>103</v>
      </c>
      <c r="L1550" t="n">
        <v>133</v>
      </c>
      <c r="M1550" t="n">
        <v>108</v>
      </c>
      <c r="N1550" t="n">
        <v>1</v>
      </c>
      <c r="O1550" t="n">
        <v>2</v>
      </c>
      <c r="P1550" t="n">
        <v>2</v>
      </c>
      <c r="W1550" t="n">
        <v>7</v>
      </c>
      <c r="X1550" t="n">
        <v>3711</v>
      </c>
      <c r="Y1550" t="n">
        <v>0.015</v>
      </c>
      <c r="Z1550" t="n">
        <v>4</v>
      </c>
      <c r="AA1550" t="n">
        <v>18</v>
      </c>
    </row>
    <row r="1551">
      <c r="A1551" t="n">
        <v>2021</v>
      </c>
      <c r="B1551" t="n">
        <v>12</v>
      </c>
      <c r="C1551" t="inlineStr">
        <is>
          <t>Eu150</t>
        </is>
      </c>
      <c r="D1551" t="n">
        <v>100</v>
      </c>
      <c r="E1551" t="inlineStr">
        <is>
          <t>فوم تغليف علوى يمين امامى11قدم  PDFRP0142</t>
        </is>
      </c>
      <c r="F1551" t="inlineStr">
        <is>
          <t>FMDAIIM1000000</t>
        </is>
      </c>
      <c r="G1551" t="n">
        <v>18.6</v>
      </c>
      <c r="H1551" t="n">
        <v>21.4</v>
      </c>
      <c r="I1551" t="n">
        <v>20.9</v>
      </c>
      <c r="J1551" t="n">
        <v>140</v>
      </c>
      <c r="K1551" t="n">
        <v>103</v>
      </c>
      <c r="L1551" t="n">
        <v>133</v>
      </c>
      <c r="M1551" t="n">
        <v>108</v>
      </c>
      <c r="N1551" t="n">
        <v>1</v>
      </c>
      <c r="O1551" t="n">
        <v>2</v>
      </c>
      <c r="P1551" t="n">
        <v>2</v>
      </c>
      <c r="W1551" t="n">
        <v>7</v>
      </c>
      <c r="X1551" t="n">
        <v>3711</v>
      </c>
      <c r="Y1551" t="n">
        <v>0.015</v>
      </c>
      <c r="Z1551" t="n">
        <v>4</v>
      </c>
      <c r="AA1551" t="n">
        <v>18</v>
      </c>
    </row>
    <row r="1552">
      <c r="A1552" t="n">
        <v>2021</v>
      </c>
      <c r="B1552" t="n">
        <v>12</v>
      </c>
      <c r="C1552" t="inlineStr">
        <is>
          <t>Eu150</t>
        </is>
      </c>
      <c r="D1552" t="n">
        <v>99</v>
      </c>
      <c r="E1552" t="inlineStr">
        <is>
          <t>فوم تغليف علوى يمين خلفى11قدم  PDFRP0143</t>
        </is>
      </c>
      <c r="F1552" t="inlineStr">
        <is>
          <t>FMDAIIM2000000</t>
        </is>
      </c>
      <c r="G1552" t="n">
        <v>18.6</v>
      </c>
      <c r="H1552" t="n">
        <v>21.4</v>
      </c>
      <c r="I1552" t="n">
        <v>20.9</v>
      </c>
      <c r="J1552" t="n">
        <v>140</v>
      </c>
      <c r="K1552" t="n">
        <v>103</v>
      </c>
      <c r="L1552" t="n">
        <v>133</v>
      </c>
      <c r="M1552" t="n">
        <v>108</v>
      </c>
      <c r="N1552" t="n">
        <v>1</v>
      </c>
      <c r="O1552" t="n">
        <v>2</v>
      </c>
      <c r="P1552" t="n">
        <v>2</v>
      </c>
      <c r="W1552" t="n">
        <v>7</v>
      </c>
      <c r="X1552" t="n">
        <v>3711</v>
      </c>
      <c r="Y1552" t="n">
        <v>0.015</v>
      </c>
      <c r="Z1552" t="n">
        <v>4</v>
      </c>
      <c r="AA1552" t="n">
        <v>18</v>
      </c>
    </row>
    <row r="1553">
      <c r="A1553" t="n">
        <v>2021</v>
      </c>
      <c r="B1553" t="n">
        <v>12</v>
      </c>
      <c r="C1553" t="inlineStr">
        <is>
          <t>Eu150</t>
        </is>
      </c>
      <c r="D1553" t="n">
        <v>167</v>
      </c>
      <c r="E1553" t="inlineStr">
        <is>
          <t>فوم صندوق سمك 35 ك</t>
        </is>
      </c>
      <c r="F1553" t="inlineStr">
        <is>
          <t>FMBOXI35000000</t>
        </is>
      </c>
      <c r="G1553" t="n">
        <v>825.84</v>
      </c>
      <c r="H1553" t="n">
        <v>950.16</v>
      </c>
      <c r="I1553" t="n">
        <v>897.1</v>
      </c>
      <c r="J1553" t="n">
        <v>55</v>
      </c>
      <c r="K1553" t="n">
        <v>131</v>
      </c>
      <c r="L1553" t="n">
        <v>46</v>
      </c>
      <c r="M1553" t="n">
        <v>158</v>
      </c>
      <c r="W1553" t="n">
        <v>21</v>
      </c>
      <c r="X1553" t="n">
        <v>1057</v>
      </c>
      <c r="Y1553" t="n">
        <v>0.015</v>
      </c>
      <c r="Z1553" t="n">
        <v>2</v>
      </c>
      <c r="AA1553" t="n">
        <v>18</v>
      </c>
    </row>
    <row r="1554">
      <c r="A1554" t="n">
        <v>2021</v>
      </c>
      <c r="B1554" t="n">
        <v>12</v>
      </c>
      <c r="C1554" t="inlineStr">
        <is>
          <t>Eu150</t>
        </is>
      </c>
      <c r="D1554" t="n">
        <v>160</v>
      </c>
      <c r="E1554" t="inlineStr">
        <is>
          <t>فوم طقم رويال جاز المعدل</t>
        </is>
      </c>
      <c r="F1554" t="inlineStr">
        <is>
          <t>FMROGI20000000</t>
        </is>
      </c>
      <c r="G1554" t="n">
        <v>186</v>
      </c>
      <c r="H1554" t="n">
        <v>214</v>
      </c>
      <c r="I1554" t="n">
        <v>203.3</v>
      </c>
      <c r="J1554" t="n">
        <v>76</v>
      </c>
      <c r="K1554" t="n">
        <v>95</v>
      </c>
      <c r="L1554" t="n">
        <v>74</v>
      </c>
      <c r="M1554" t="n">
        <v>98</v>
      </c>
      <c r="N1554" t="n">
        <v>15</v>
      </c>
      <c r="O1554" t="n">
        <v>17</v>
      </c>
      <c r="P1554" t="n">
        <v>22</v>
      </c>
      <c r="W1554" t="n">
        <v>56</v>
      </c>
      <c r="X1554" t="n">
        <v>3704</v>
      </c>
      <c r="Y1554" t="n">
        <v>0.015</v>
      </c>
      <c r="Z1554" t="n">
        <v>3</v>
      </c>
      <c r="AA1554" t="n">
        <v>16</v>
      </c>
    </row>
    <row r="1555">
      <c r="A1555" t="n">
        <v>2021</v>
      </c>
      <c r="B1555" t="n">
        <v>12</v>
      </c>
      <c r="C1555" t="inlineStr">
        <is>
          <t>Eu150</t>
        </is>
      </c>
      <c r="D1555" t="n">
        <v>155</v>
      </c>
      <c r="E1555" t="inlineStr">
        <is>
          <t>فوم طقم سخان غاز 10 لتر</t>
        </is>
      </c>
      <c r="F1555" t="inlineStr">
        <is>
          <t>FMDAHI6000000</t>
        </is>
      </c>
      <c r="G1555" t="n">
        <v>113.46</v>
      </c>
      <c r="H1555" t="n">
        <v>130.54</v>
      </c>
      <c r="I1555" t="n">
        <v>128.1</v>
      </c>
      <c r="J1555" t="n">
        <v>61</v>
      </c>
      <c r="K1555" t="n">
        <v>177</v>
      </c>
      <c r="L1555" t="n">
        <v>81</v>
      </c>
      <c r="M1555" t="n">
        <v>135</v>
      </c>
      <c r="N1555" t="n">
        <v>8</v>
      </c>
      <c r="O1555" t="n">
        <v>8</v>
      </c>
      <c r="P1555" t="n">
        <v>9</v>
      </c>
      <c r="W1555" t="n">
        <v>21</v>
      </c>
      <c r="X1555" t="n">
        <v>4197</v>
      </c>
      <c r="Y1555" t="n">
        <v>0.02</v>
      </c>
      <c r="Z1555" t="n">
        <v>3</v>
      </c>
      <c r="AA1555" t="n">
        <v>18</v>
      </c>
    </row>
    <row r="1556">
      <c r="A1556" t="n">
        <v>2021</v>
      </c>
      <c r="B1556" t="n">
        <v>12</v>
      </c>
      <c r="C1556" t="inlineStr">
        <is>
          <t>Eu150</t>
        </is>
      </c>
      <c r="D1556" t="n">
        <v>2</v>
      </c>
      <c r="E1556" t="inlineStr">
        <is>
          <t>قاعده سخان فرنساوى 086</t>
        </is>
      </c>
      <c r="F1556" t="inlineStr">
        <is>
          <t>FMENCI30000000</t>
        </is>
      </c>
      <c r="G1556" t="n">
        <v>105.09</v>
      </c>
      <c r="H1556" t="n">
        <v>120.91</v>
      </c>
      <c r="I1556" t="n">
        <v>108.1</v>
      </c>
      <c r="J1556" t="n">
        <v>108</v>
      </c>
      <c r="K1556" t="n">
        <v>100</v>
      </c>
      <c r="L1556" t="n">
        <v>118</v>
      </c>
      <c r="M1556" t="n">
        <v>92</v>
      </c>
      <c r="N1556" t="n">
        <v>5</v>
      </c>
      <c r="O1556" t="n">
        <v>7</v>
      </c>
      <c r="P1556" t="n">
        <v>10</v>
      </c>
      <c r="W1556" t="n">
        <v>20</v>
      </c>
      <c r="X1556" t="n">
        <v>4798</v>
      </c>
      <c r="Y1556" t="n">
        <v>0.015</v>
      </c>
      <c r="Z1556" t="n">
        <v>2</v>
      </c>
      <c r="AA1556" t="n">
        <v>16</v>
      </c>
    </row>
    <row r="1557">
      <c r="A1557" t="n">
        <v>2021</v>
      </c>
      <c r="B1557" t="n">
        <v>12</v>
      </c>
      <c r="C1557" t="inlineStr">
        <is>
          <t>Eu150</t>
        </is>
      </c>
      <c r="D1557" t="n">
        <v>1</v>
      </c>
      <c r="E1557" t="inlineStr">
        <is>
          <t>كفر سخان فرنساوى 085</t>
        </is>
      </c>
      <c r="F1557" t="inlineStr">
        <is>
          <t>FMENCI20000000</t>
        </is>
      </c>
      <c r="G1557" t="n">
        <v>103.23</v>
      </c>
      <c r="H1557" t="n">
        <v>118.77</v>
      </c>
      <c r="I1557" t="n">
        <v>111.1</v>
      </c>
      <c r="J1557" t="n">
        <v>108</v>
      </c>
      <c r="K1557" t="n">
        <v>100</v>
      </c>
      <c r="L1557" t="n">
        <v>118</v>
      </c>
      <c r="M1557" t="n">
        <v>92</v>
      </c>
      <c r="N1557" t="n">
        <v>2</v>
      </c>
      <c r="O1557" t="n">
        <v>2</v>
      </c>
      <c r="P1557" t="n">
        <v>3</v>
      </c>
      <c r="W1557" t="n">
        <v>11</v>
      </c>
      <c r="X1557" t="n">
        <v>5071</v>
      </c>
      <c r="Y1557" t="n">
        <v>0.015</v>
      </c>
      <c r="Z1557" t="n">
        <v>2</v>
      </c>
      <c r="AA1557" t="n">
        <v>16</v>
      </c>
    </row>
    <row r="1558">
      <c r="A1558" t="n">
        <v>2021</v>
      </c>
      <c r="B1558" t="n">
        <v>12</v>
      </c>
      <c r="C1558" t="inlineStr">
        <is>
          <t>Eu150</t>
        </is>
      </c>
      <c r="D1558" t="n">
        <v>557</v>
      </c>
      <c r="F1558" t="inlineStr">
        <is>
          <t>FMLGEI65UM7302</t>
        </is>
      </c>
      <c r="G1558" t="n">
        <v>171.262</v>
      </c>
      <c r="H1558" t="n">
        <v>194.922</v>
      </c>
      <c r="I1558" t="n">
        <v>197.6</v>
      </c>
      <c r="J1558" t="n">
        <v>20</v>
      </c>
      <c r="K1558" t="n">
        <v>180</v>
      </c>
      <c r="L1558" t="n">
        <v>24</v>
      </c>
      <c r="M1558" t="n">
        <v>150</v>
      </c>
      <c r="N1558" t="n">
        <v>2</v>
      </c>
      <c r="O1558" t="n">
        <v>2</v>
      </c>
      <c r="P1558" t="n">
        <v>21</v>
      </c>
      <c r="W1558" t="n">
        <v>18</v>
      </c>
      <c r="X1558" t="n">
        <v>2258</v>
      </c>
      <c r="Y1558" t="n">
        <v>0.015</v>
      </c>
      <c r="Z1558" t="n">
        <v>0</v>
      </c>
      <c r="AA1558" t="n">
        <v>16</v>
      </c>
    </row>
    <row r="1559">
      <c r="A1559" t="n">
        <v>2021</v>
      </c>
      <c r="B1559" t="n">
        <v>12</v>
      </c>
      <c r="D1559" t="n">
        <v>49</v>
      </c>
      <c r="E1559" t="inlineStr">
        <is>
          <t xml:space="preserve"> LgWashing machine (Cover)</t>
        </is>
      </c>
      <c r="F1559" t="inlineStr">
        <is>
          <t>FMLGEI20000000</t>
        </is>
      </c>
      <c r="G1559" t="n">
        <v>95.5</v>
      </c>
      <c r="H1559" t="n">
        <v>104.5</v>
      </c>
      <c r="J1559" t="n">
        <v>101</v>
      </c>
      <c r="K1559" t="n">
        <v>107</v>
      </c>
      <c r="N1559" t="n">
        <v>9</v>
      </c>
      <c r="O1559" t="n">
        <v>7</v>
      </c>
      <c r="P1559" t="n">
        <v>18</v>
      </c>
      <c r="Y1559" t="n">
        <v>0.015</v>
      </c>
      <c r="Z1559" t="n">
        <v>6</v>
      </c>
      <c r="AA1559" t="n">
        <v>18</v>
      </c>
    </row>
    <row r="1560">
      <c r="A1560" t="n">
        <v>2021</v>
      </c>
      <c r="B1560" t="n">
        <v>12</v>
      </c>
      <c r="D1560" t="n">
        <v>661</v>
      </c>
      <c r="E1560" t="inlineStr">
        <is>
          <t xml:space="preserve"> MFZ67207201 75UP77Side</t>
        </is>
      </c>
      <c r="F1560" t="inlineStr">
        <is>
          <t>FMLGEI475UP770</t>
        </is>
      </c>
      <c r="G1560" t="n">
        <v>129.858</v>
      </c>
      <c r="H1560" t="n">
        <v>147.798</v>
      </c>
      <c r="I1560" t="n">
        <v>141.5</v>
      </c>
      <c r="J1560" t="n">
        <v>20</v>
      </c>
      <c r="K1560" t="n">
        <v>180</v>
      </c>
      <c r="L1560" t="n">
        <v>23</v>
      </c>
      <c r="M1560" t="n">
        <v>159</v>
      </c>
      <c r="N1560" t="n">
        <v>2</v>
      </c>
      <c r="O1560" t="n">
        <v>3</v>
      </c>
      <c r="P1560" t="n">
        <v>8</v>
      </c>
      <c r="W1560" t="n">
        <v>9</v>
      </c>
      <c r="X1560" t="n">
        <v>957</v>
      </c>
      <c r="Y1560" t="n">
        <v>0.015</v>
      </c>
      <c r="Z1560" t="n">
        <v>3</v>
      </c>
      <c r="AA1560" t="n">
        <v>16</v>
      </c>
    </row>
    <row r="1561">
      <c r="A1561" t="n">
        <v>2021</v>
      </c>
      <c r="B1561" t="n">
        <v>12</v>
      </c>
      <c r="D1561" t="n">
        <v>10</v>
      </c>
      <c r="E1561" t="inlineStr">
        <is>
          <t>(إفتا)S1B1 1754501</t>
        </is>
      </c>
      <c r="F1561" t="inlineStr">
        <is>
          <t>FMAFTI10000000</t>
        </is>
      </c>
      <c r="G1561" t="n">
        <v>44.64</v>
      </c>
      <c r="H1561" t="n">
        <v>51.36</v>
      </c>
      <c r="I1561" t="n">
        <v>48.9</v>
      </c>
      <c r="J1561" t="n">
        <v>47</v>
      </c>
      <c r="K1561" t="n">
        <v>154</v>
      </c>
      <c r="L1561" t="n">
        <v>45</v>
      </c>
      <c r="M1561" t="n">
        <v>162</v>
      </c>
      <c r="W1561" t="n">
        <v>17</v>
      </c>
      <c r="X1561" t="n">
        <v>1413</v>
      </c>
      <c r="Y1561" t="n">
        <v>0.02</v>
      </c>
      <c r="Z1561" t="n">
        <v>3</v>
      </c>
      <c r="AA1561" t="n">
        <v>18</v>
      </c>
    </row>
    <row r="1562">
      <c r="A1562" t="n">
        <v>2021</v>
      </c>
      <c r="B1562" t="n">
        <v>12</v>
      </c>
      <c r="D1562" t="n">
        <v>14</v>
      </c>
      <c r="E1562" t="inlineStr">
        <is>
          <t>(إفتا)S1B1 1755301</t>
        </is>
      </c>
      <c r="F1562" t="inlineStr">
        <is>
          <t>FMAFTI20000000</t>
        </is>
      </c>
      <c r="G1562" t="n">
        <v>25.11</v>
      </c>
      <c r="H1562" t="n">
        <v>28.89</v>
      </c>
      <c r="J1562" t="n">
        <v>59</v>
      </c>
      <c r="K1562" t="n">
        <v>122</v>
      </c>
      <c r="Y1562" t="n">
        <v>0.02</v>
      </c>
      <c r="Z1562" t="n">
        <v>2</v>
      </c>
      <c r="AA1562" t="n">
        <v>18</v>
      </c>
    </row>
    <row r="1563">
      <c r="A1563" t="n">
        <v>2021</v>
      </c>
      <c r="B1563" t="n">
        <v>12</v>
      </c>
      <c r="D1563" t="n">
        <v>13</v>
      </c>
      <c r="E1563" t="inlineStr">
        <is>
          <t>(إفتا)S1B1 3397201</t>
        </is>
      </c>
      <c r="F1563" t="inlineStr">
        <is>
          <t>FMAFTI30000000</t>
        </is>
      </c>
      <c r="G1563" t="n">
        <v>33.36375</v>
      </c>
      <c r="H1563" t="n">
        <v>38.38625</v>
      </c>
      <c r="J1563" t="n">
        <v>59</v>
      </c>
      <c r="K1563" t="n">
        <v>122</v>
      </c>
      <c r="O1563" t="n">
        <v>2</v>
      </c>
      <c r="P1563" t="n">
        <v>7</v>
      </c>
      <c r="X1563" t="n">
        <v>960</v>
      </c>
      <c r="Y1563" t="n">
        <v>0.02</v>
      </c>
      <c r="Z1563" t="n">
        <v>2</v>
      </c>
      <c r="AA1563" t="n">
        <v>18</v>
      </c>
    </row>
    <row r="1564">
      <c r="A1564" t="n">
        <v>2021</v>
      </c>
      <c r="B1564" t="n">
        <v>12</v>
      </c>
      <c r="D1564" t="n">
        <v>9</v>
      </c>
      <c r="E1564" t="inlineStr">
        <is>
          <t>(إفتا)SAB  2047101</t>
        </is>
      </c>
      <c r="F1564" t="inlineStr">
        <is>
          <t>FMAFTI40000000</t>
        </is>
      </c>
      <c r="G1564" t="n">
        <v>22.32</v>
      </c>
      <c r="H1564" t="n">
        <v>25.68</v>
      </c>
      <c r="J1564" t="n">
        <v>47</v>
      </c>
      <c r="K1564" t="n">
        <v>154</v>
      </c>
      <c r="Y1564" t="n">
        <v>0.02</v>
      </c>
      <c r="Z1564" t="n">
        <v>1</v>
      </c>
      <c r="AA1564" t="n">
        <v>18</v>
      </c>
    </row>
    <row r="1565">
      <c r="A1565" t="n">
        <v>2021</v>
      </c>
      <c r="B1565" t="n">
        <v>12</v>
      </c>
      <c r="D1565" t="n">
        <v>550</v>
      </c>
      <c r="E1565" t="inlineStr">
        <is>
          <t>FRONT 43LM55</t>
        </is>
      </c>
      <c r="F1565" t="inlineStr">
        <is>
          <t>FMLGEI43LM55FR</t>
        </is>
      </c>
      <c r="G1565" t="n">
        <v>32.025</v>
      </c>
      <c r="H1565" t="n">
        <v>38.045</v>
      </c>
      <c r="I1565" t="n">
        <v>47.5</v>
      </c>
      <c r="J1565" t="n">
        <v>108</v>
      </c>
      <c r="K1565" t="n">
        <v>100</v>
      </c>
      <c r="L1565" t="n">
        <v>121</v>
      </c>
      <c r="M1565" t="n">
        <v>90</v>
      </c>
      <c r="N1565" t="n">
        <v>29</v>
      </c>
      <c r="O1565" t="n">
        <v>22</v>
      </c>
      <c r="P1565" t="n">
        <v>25</v>
      </c>
      <c r="W1565" t="n">
        <v>22</v>
      </c>
      <c r="X1565" t="n">
        <v>3982</v>
      </c>
      <c r="Y1565" t="n">
        <v>0.015</v>
      </c>
      <c r="Z1565" t="n">
        <v>6</v>
      </c>
      <c r="AA1565" t="n">
        <v>16</v>
      </c>
    </row>
    <row r="1566">
      <c r="A1566" t="n">
        <v>2021</v>
      </c>
      <c r="B1566" t="n">
        <v>12</v>
      </c>
      <c r="D1566" t="n">
        <v>449</v>
      </c>
      <c r="E1566" t="inlineStr">
        <is>
          <t>FRONT 43LM63</t>
        </is>
      </c>
      <c r="F1566" t="inlineStr">
        <is>
          <t>FMLGEI43LM63FR</t>
        </is>
      </c>
      <c r="G1566" t="n">
        <v>40.986</v>
      </c>
      <c r="H1566" t="n">
        <v>50.048</v>
      </c>
      <c r="J1566" t="n">
        <v>108</v>
      </c>
      <c r="K1566" t="n">
        <v>100</v>
      </c>
      <c r="N1566" t="n">
        <v>9</v>
      </c>
      <c r="O1566" t="n">
        <v>43</v>
      </c>
      <c r="P1566" t="n">
        <v>37</v>
      </c>
      <c r="X1566" t="n">
        <v>2160</v>
      </c>
      <c r="Y1566" t="n">
        <v>0.015</v>
      </c>
      <c r="Z1566" t="n">
        <v>8</v>
      </c>
      <c r="AA1566" t="n">
        <v>16</v>
      </c>
    </row>
    <row r="1567">
      <c r="A1567" t="n">
        <v>2021</v>
      </c>
      <c r="B1567" t="n">
        <v>12</v>
      </c>
      <c r="D1567" t="n">
        <v>331</v>
      </c>
      <c r="E1567" t="inlineStr">
        <is>
          <t>LG 43UJ63</t>
        </is>
      </c>
      <c r="F1567" t="inlineStr">
        <is>
          <t>FMLGEI43630000</t>
        </is>
      </c>
      <c r="G1567" t="n">
        <v>312.412</v>
      </c>
      <c r="H1567" t="n">
        <v>355.572</v>
      </c>
      <c r="J1567" t="n">
        <v>110</v>
      </c>
      <c r="K1567" t="n">
        <v>131</v>
      </c>
      <c r="Y1567" t="n">
        <v>0.015</v>
      </c>
      <c r="Z1567" t="n">
        <v>4</v>
      </c>
      <c r="AA1567" t="n">
        <v>16</v>
      </c>
    </row>
    <row r="1568">
      <c r="A1568" t="n">
        <v>2021</v>
      </c>
      <c r="B1568" t="n">
        <v>12</v>
      </c>
      <c r="D1568" t="n">
        <v>556</v>
      </c>
      <c r="E1568" t="inlineStr">
        <is>
          <t>LG 65 UM 73 top&amp;bottom</t>
        </is>
      </c>
      <c r="F1568" t="inlineStr">
        <is>
          <t>FMLGEI65UM7301</t>
        </is>
      </c>
      <c r="G1568" t="n">
        <v>1003.106</v>
      </c>
      <c r="H1568" t="n">
        <v>1141.686</v>
      </c>
      <c r="I1568" t="n">
        <v>1108</v>
      </c>
      <c r="J1568" t="n">
        <v>20</v>
      </c>
      <c r="K1568" t="n">
        <v>180</v>
      </c>
      <c r="L1568" t="n">
        <v>23</v>
      </c>
      <c r="M1568" t="n">
        <v>161</v>
      </c>
      <c r="N1568" t="n">
        <v>15</v>
      </c>
      <c r="O1568" t="n">
        <v>17</v>
      </c>
      <c r="P1568" t="n">
        <v>61</v>
      </c>
      <c r="W1568" t="n">
        <v>10</v>
      </c>
      <c r="X1568" t="n">
        <v>832</v>
      </c>
      <c r="Y1568" t="n">
        <v>0.015</v>
      </c>
      <c r="Z1568" t="n">
        <v>14</v>
      </c>
      <c r="AA1568" t="n">
        <v>16</v>
      </c>
    </row>
    <row r="1569">
      <c r="A1569" t="n">
        <v>2021</v>
      </c>
      <c r="B1569" t="n">
        <v>12</v>
      </c>
      <c r="D1569" t="n">
        <v>438</v>
      </c>
      <c r="E1569" t="inlineStr">
        <is>
          <t xml:space="preserve">LG43LM63/UM73 </t>
        </is>
      </c>
      <c r="F1569" t="inlineStr">
        <is>
          <t>FMLGEI43LM6373</t>
        </is>
      </c>
      <c r="G1569" t="n">
        <v>315.235</v>
      </c>
      <c r="H1569" t="n">
        <v>358.785</v>
      </c>
      <c r="I1569" t="n">
        <v>345</v>
      </c>
      <c r="J1569" t="n">
        <v>67</v>
      </c>
      <c r="K1569" t="n">
        <v>161</v>
      </c>
      <c r="L1569" t="n">
        <v>81</v>
      </c>
      <c r="M1569" t="n">
        <v>134</v>
      </c>
      <c r="N1569" t="n">
        <v>15</v>
      </c>
      <c r="O1569" t="n">
        <v>25</v>
      </c>
      <c r="P1569" t="n">
        <v>36</v>
      </c>
      <c r="W1569" t="n">
        <v>14</v>
      </c>
      <c r="X1569" t="n">
        <v>1094</v>
      </c>
      <c r="Y1569" t="n">
        <v>0.015</v>
      </c>
      <c r="Z1569" t="n">
        <v>9</v>
      </c>
      <c r="AA1569" t="n">
        <v>16</v>
      </c>
    </row>
    <row r="1570">
      <c r="A1570" t="n">
        <v>2021</v>
      </c>
      <c r="B1570" t="n">
        <v>12</v>
      </c>
      <c r="D1570" t="n">
        <v>670</v>
      </c>
      <c r="E1570" t="inlineStr">
        <is>
          <t>LG43UP77</t>
        </is>
      </c>
      <c r="F1570" t="inlineStr">
        <is>
          <t>FMLGEI043UP770</t>
        </is>
      </c>
      <c r="G1570" t="n">
        <v>280.418</v>
      </c>
      <c r="H1570" t="n">
        <v>319.158</v>
      </c>
      <c r="J1570" t="n">
        <v>96</v>
      </c>
      <c r="K1570" t="n">
        <v>150</v>
      </c>
      <c r="Y1570" t="n">
        <v>0.015</v>
      </c>
      <c r="Z1570" t="n">
        <v>3</v>
      </c>
      <c r="AA1570" t="n">
        <v>16</v>
      </c>
    </row>
    <row r="1571">
      <c r="A1571" t="n">
        <v>2021</v>
      </c>
      <c r="B1571" t="n">
        <v>12</v>
      </c>
      <c r="D1571" t="n">
        <v>669</v>
      </c>
      <c r="E1571" t="inlineStr">
        <is>
          <t>LG65UP77_TB</t>
        </is>
      </c>
      <c r="F1571" t="inlineStr">
        <is>
          <t>FMLGEI065UP770</t>
        </is>
      </c>
      <c r="G1571" t="n">
        <v>897.7140000000001</v>
      </c>
      <c r="H1571" t="n">
        <v>1021.734</v>
      </c>
      <c r="J1571" t="n">
        <v>40</v>
      </c>
      <c r="K1571" t="n">
        <v>180</v>
      </c>
      <c r="N1571" t="n">
        <v>19</v>
      </c>
      <c r="O1571" t="n">
        <v>18</v>
      </c>
      <c r="P1571" t="n">
        <v>23</v>
      </c>
      <c r="Y1571" t="n">
        <v>0.015</v>
      </c>
      <c r="Z1571" t="n">
        <v>9</v>
      </c>
      <c r="AA1571" t="n">
        <v>16</v>
      </c>
    </row>
    <row r="1572">
      <c r="A1572" t="n">
        <v>2021</v>
      </c>
      <c r="B1572" t="n">
        <v>12</v>
      </c>
      <c r="D1572" t="n">
        <v>673</v>
      </c>
      <c r="E1572" t="inlineStr">
        <is>
          <t>LG65UP81-side</t>
        </is>
      </c>
      <c r="F1572" t="inlineStr">
        <is>
          <t>FMLGEI365UP810</t>
        </is>
      </c>
      <c r="G1572" t="n">
        <v>57.9656</v>
      </c>
      <c r="H1572" t="n">
        <v>65.9736</v>
      </c>
      <c r="I1572" t="n">
        <v>70.90000000000001</v>
      </c>
      <c r="J1572" t="n">
        <v>18</v>
      </c>
      <c r="K1572" t="n">
        <v>200</v>
      </c>
      <c r="L1572" t="n">
        <v>20</v>
      </c>
      <c r="M1572" t="n">
        <v>182</v>
      </c>
      <c r="Y1572" t="n">
        <v>0.015</v>
      </c>
      <c r="Z1572" t="n">
        <v>1</v>
      </c>
      <c r="AA1572" t="n">
        <v>16</v>
      </c>
    </row>
    <row r="1573">
      <c r="A1573" t="n">
        <v>2021</v>
      </c>
      <c r="B1573" t="n">
        <v>12</v>
      </c>
      <c r="D1573" t="n">
        <v>667</v>
      </c>
      <c r="E1573" t="inlineStr">
        <is>
          <t>LG65UP81-top&amp;bootom</t>
        </is>
      </c>
      <c r="F1573" t="inlineStr">
        <is>
          <t>FMLGEI065UP810</t>
        </is>
      </c>
      <c r="G1573" t="n">
        <v>1462.314</v>
      </c>
      <c r="H1573" t="n">
        <v>1664.334</v>
      </c>
      <c r="I1573" t="n">
        <v>718.6</v>
      </c>
      <c r="J1573" t="n">
        <v>18</v>
      </c>
      <c r="K1573" t="n">
        <v>200</v>
      </c>
      <c r="L1573" t="n">
        <v>20</v>
      </c>
      <c r="M1573" t="n">
        <v>182</v>
      </c>
      <c r="Y1573" t="n">
        <v>0.015</v>
      </c>
      <c r="Z1573" t="n">
        <v>1</v>
      </c>
      <c r="AA1573" t="n">
        <v>16</v>
      </c>
    </row>
    <row r="1574">
      <c r="A1574" t="n">
        <v>2021</v>
      </c>
      <c r="B1574" t="n">
        <v>12</v>
      </c>
      <c r="D1574" t="n">
        <v>50</v>
      </c>
      <c r="E1574" t="inlineStr">
        <is>
          <t>LgWashing machine (Angels)</t>
        </is>
      </c>
      <c r="F1574" t="inlineStr">
        <is>
          <t>FMLGEI40000000</t>
        </is>
      </c>
      <c r="G1574" t="n">
        <v>51.57</v>
      </c>
      <c r="H1574" t="n">
        <v>56.43</v>
      </c>
      <c r="J1574" t="n">
        <v>101</v>
      </c>
      <c r="K1574" t="n">
        <v>107</v>
      </c>
      <c r="N1574" t="n">
        <v>11</v>
      </c>
      <c r="O1574" t="n">
        <v>8</v>
      </c>
      <c r="P1574" t="n">
        <v>16</v>
      </c>
      <c r="Y1574" t="n">
        <v>0.015</v>
      </c>
      <c r="Z1574" t="n">
        <v>6</v>
      </c>
      <c r="AA1574" t="n">
        <v>18</v>
      </c>
    </row>
    <row r="1575">
      <c r="A1575" t="n">
        <v>2021</v>
      </c>
      <c r="B1575" t="n">
        <v>12</v>
      </c>
      <c r="D1575" t="n">
        <v>122</v>
      </c>
      <c r="E1575" t="inlineStr">
        <is>
          <t>LgWashing Mashine Base</t>
        </is>
      </c>
      <c r="F1575" t="inlineStr">
        <is>
          <t>FMLGEI1000000</t>
        </is>
      </c>
      <c r="G1575" t="n">
        <v>267.4</v>
      </c>
      <c r="H1575" t="n">
        <v>292.6</v>
      </c>
      <c r="I1575" t="n">
        <v>277.5</v>
      </c>
      <c r="J1575" t="n">
        <v>63</v>
      </c>
      <c r="K1575" t="n">
        <v>115</v>
      </c>
      <c r="L1575" t="n">
        <v>70</v>
      </c>
      <c r="M1575" t="n">
        <v>104</v>
      </c>
      <c r="N1575" t="n">
        <v>31</v>
      </c>
      <c r="O1575" t="n">
        <v>43</v>
      </c>
      <c r="P1575" t="n">
        <v>49</v>
      </c>
      <c r="W1575" t="n">
        <v>77</v>
      </c>
      <c r="X1575" t="n">
        <v>9677</v>
      </c>
      <c r="Y1575" t="n">
        <v>0.015</v>
      </c>
      <c r="Z1575" t="n">
        <v>17</v>
      </c>
      <c r="AA1575" t="n">
        <v>22</v>
      </c>
    </row>
    <row r="1576">
      <c r="A1576" t="n">
        <v>2021</v>
      </c>
      <c r="B1576" t="n">
        <v>12</v>
      </c>
      <c r="D1576" t="n">
        <v>674</v>
      </c>
      <c r="E1576" t="inlineStr">
        <is>
          <t>LgWashing Mashine Base (VIVACHE)</t>
        </is>
      </c>
      <c r="F1576" t="inlineStr">
        <is>
          <t>FMLGEI10000000</t>
        </is>
      </c>
      <c r="G1576" t="n">
        <v>240.896</v>
      </c>
      <c r="H1576" t="n">
        <v>274.176</v>
      </c>
      <c r="I1576" t="n">
        <v>291</v>
      </c>
      <c r="J1576" t="n">
        <v>40</v>
      </c>
      <c r="K1576" t="n">
        <v>180</v>
      </c>
      <c r="L1576" t="n">
        <v>63</v>
      </c>
      <c r="M1576" t="n">
        <v>114</v>
      </c>
      <c r="O1576" t="n">
        <v>6</v>
      </c>
      <c r="P1576" t="n">
        <v>7</v>
      </c>
      <c r="W1576" t="n">
        <v>7</v>
      </c>
      <c r="X1576" t="n">
        <v>2607</v>
      </c>
      <c r="Y1576" t="n">
        <v>0.015</v>
      </c>
      <c r="Z1576" t="n">
        <v>5</v>
      </c>
      <c r="AA1576" t="n">
        <v>22</v>
      </c>
    </row>
    <row r="1577">
      <c r="A1577" t="n">
        <v>2021</v>
      </c>
      <c r="B1577" t="n">
        <v>12</v>
      </c>
      <c r="D1577" t="n">
        <v>660</v>
      </c>
      <c r="E1577" t="inlineStr">
        <is>
          <t>MFZ67207201 75UP77 TOP-BOTTOM</t>
        </is>
      </c>
      <c r="F1577" t="inlineStr">
        <is>
          <t>FMLGEI075UP770</t>
        </is>
      </c>
      <c r="G1577" t="n">
        <v>1190.365</v>
      </c>
      <c r="H1577" t="n">
        <v>1354.815</v>
      </c>
      <c r="I1577" t="n">
        <v>1298</v>
      </c>
      <c r="J1577" t="n">
        <v>20</v>
      </c>
      <c r="K1577" t="n">
        <v>180</v>
      </c>
      <c r="L1577" t="n">
        <v>23</v>
      </c>
      <c r="M1577" t="n">
        <v>159</v>
      </c>
      <c r="W1577" t="n">
        <v>4</v>
      </c>
      <c r="X1577" t="n">
        <v>1385</v>
      </c>
      <c r="Y1577" t="n">
        <v>0.015</v>
      </c>
      <c r="Z1577" t="n">
        <v>4</v>
      </c>
      <c r="AA1577" t="n">
        <v>16</v>
      </c>
    </row>
    <row r="1578">
      <c r="A1578" t="n">
        <v>2021</v>
      </c>
      <c r="B1578" t="n">
        <v>12</v>
      </c>
      <c r="D1578" t="n">
        <v>660</v>
      </c>
      <c r="E1578" t="inlineStr">
        <is>
          <t>MFZ67207201 75UP77 TOP-BOTTOM</t>
        </is>
      </c>
      <c r="F1578" t="inlineStr">
        <is>
          <t>FMLGEI075UP770</t>
        </is>
      </c>
      <c r="G1578" t="n">
        <v>1190.365</v>
      </c>
      <c r="H1578" t="n">
        <v>1354.815</v>
      </c>
      <c r="J1578" t="n">
        <v>20</v>
      </c>
      <c r="K1578" t="n">
        <v>180</v>
      </c>
      <c r="Z1578" t="n">
        <v>1</v>
      </c>
      <c r="AA1578" t="n">
        <v>16</v>
      </c>
    </row>
    <row r="1579">
      <c r="A1579" t="n">
        <v>2021</v>
      </c>
      <c r="B1579" t="n">
        <v>12</v>
      </c>
      <c r="D1579" t="n">
        <v>658</v>
      </c>
      <c r="E1579" t="inlineStr">
        <is>
          <t>PDFRP2122 كفر 70 شمال</t>
        </is>
      </c>
      <c r="F1579" t="inlineStr">
        <is>
          <t>FMCFII7LRP2122</t>
        </is>
      </c>
      <c r="G1579" t="n">
        <v>83.7</v>
      </c>
      <c r="H1579" t="n">
        <v>96.3</v>
      </c>
      <c r="I1579" t="n">
        <v>100.2</v>
      </c>
      <c r="J1579" t="n">
        <v>60</v>
      </c>
      <c r="K1579" t="n">
        <v>180</v>
      </c>
      <c r="L1579" t="n">
        <v>71</v>
      </c>
      <c r="M1579" t="n">
        <v>154</v>
      </c>
      <c r="N1579" t="n">
        <v>8</v>
      </c>
      <c r="P1579" t="n">
        <v>7</v>
      </c>
      <c r="W1579" t="n">
        <v>62</v>
      </c>
      <c r="X1579" t="n">
        <v>2407</v>
      </c>
      <c r="Y1579" t="n">
        <v>0.02</v>
      </c>
      <c r="Z1579" t="n">
        <v>5</v>
      </c>
      <c r="AA1579" t="n">
        <v>20</v>
      </c>
    </row>
    <row r="1580">
      <c r="A1580" t="n">
        <v>2021</v>
      </c>
      <c r="B1580" t="n">
        <v>12</v>
      </c>
      <c r="D1580" t="n">
        <v>656</v>
      </c>
      <c r="E1580" t="inlineStr">
        <is>
          <t>PDFRP2123 قاعده 70 شمال</t>
        </is>
      </c>
      <c r="F1580" t="inlineStr">
        <is>
          <t>FMCFII1LRP2123</t>
        </is>
      </c>
      <c r="G1580" t="n">
        <v>137.64</v>
      </c>
      <c r="H1580" t="n">
        <v>158.36</v>
      </c>
      <c r="I1580" t="n">
        <v>140.7</v>
      </c>
      <c r="J1580" t="n">
        <v>60</v>
      </c>
      <c r="K1580" t="n">
        <v>180</v>
      </c>
      <c r="L1580" t="n">
        <v>71</v>
      </c>
      <c r="M1580" t="n">
        <v>153</v>
      </c>
      <c r="O1580" t="n">
        <v>3</v>
      </c>
      <c r="P1580" t="n">
        <v>6</v>
      </c>
      <c r="W1580" t="n">
        <v>48</v>
      </c>
      <c r="X1580" t="n">
        <v>2673</v>
      </c>
      <c r="Y1580" t="n">
        <v>0.02</v>
      </c>
      <c r="Z1580" t="n">
        <v>4</v>
      </c>
      <c r="AA1580" t="n">
        <v>20</v>
      </c>
    </row>
    <row r="1581">
      <c r="A1581" t="n">
        <v>2021</v>
      </c>
      <c r="B1581" t="n">
        <v>12</v>
      </c>
      <c r="D1581" t="n">
        <v>657</v>
      </c>
      <c r="E1581" t="inlineStr">
        <is>
          <t>PDFRP2124 كفر 70 يمين</t>
        </is>
      </c>
      <c r="F1581" t="inlineStr">
        <is>
          <t>FMCFII7RRP2124</t>
        </is>
      </c>
      <c r="G1581" t="n">
        <v>83.7</v>
      </c>
      <c r="H1581" t="n">
        <v>96.3</v>
      </c>
      <c r="I1581" t="n">
        <v>100.2</v>
      </c>
      <c r="J1581" t="n">
        <v>60</v>
      </c>
      <c r="K1581" t="n">
        <v>180</v>
      </c>
      <c r="L1581" t="n">
        <v>71</v>
      </c>
      <c r="M1581" t="n">
        <v>154</v>
      </c>
      <c r="N1581" t="n">
        <v>8</v>
      </c>
      <c r="P1581" t="n">
        <v>7</v>
      </c>
      <c r="W1581" t="n">
        <v>62</v>
      </c>
      <c r="X1581" t="n">
        <v>2407</v>
      </c>
      <c r="Y1581" t="n">
        <v>0.02</v>
      </c>
      <c r="Z1581" t="n">
        <v>5</v>
      </c>
      <c r="AA1581" t="n">
        <v>20</v>
      </c>
    </row>
    <row r="1582">
      <c r="A1582" t="n">
        <v>2021</v>
      </c>
      <c r="B1582" t="n">
        <v>12</v>
      </c>
      <c r="D1582" t="n">
        <v>655</v>
      </c>
      <c r="E1582" t="inlineStr">
        <is>
          <t>PDFRP2125 قاعده 70 يمين</t>
        </is>
      </c>
      <c r="F1582" t="inlineStr">
        <is>
          <t>FMCFII1RRP2125</t>
        </is>
      </c>
      <c r="G1582" t="n">
        <v>137.64</v>
      </c>
      <c r="H1582" t="n">
        <v>158.36</v>
      </c>
      <c r="I1582" t="n">
        <v>143.4</v>
      </c>
      <c r="J1582" t="n">
        <v>60</v>
      </c>
      <c r="K1582" t="n">
        <v>180</v>
      </c>
      <c r="L1582" t="n">
        <v>71</v>
      </c>
      <c r="M1582" t="n">
        <v>154</v>
      </c>
      <c r="O1582" t="n">
        <v>3</v>
      </c>
      <c r="P1582" t="n">
        <v>6</v>
      </c>
      <c r="W1582" t="n">
        <v>48</v>
      </c>
      <c r="X1582" t="n">
        <v>2673</v>
      </c>
      <c r="Y1582" t="n">
        <v>0.02</v>
      </c>
      <c r="Z1582" t="n">
        <v>4</v>
      </c>
      <c r="AA1582" t="n">
        <v>20</v>
      </c>
    </row>
    <row r="1583">
      <c r="A1583" t="n">
        <v>2021</v>
      </c>
      <c r="B1583" t="n">
        <v>12</v>
      </c>
      <c r="D1583" t="n">
        <v>645</v>
      </c>
      <c r="E1583" t="inlineStr">
        <is>
          <t>Stop Coller S4</t>
        </is>
      </c>
      <c r="F1583" t="inlineStr">
        <is>
          <t>FMENCI0S400000</t>
        </is>
      </c>
      <c r="G1583" t="n">
        <v>123.69</v>
      </c>
      <c r="H1583" t="n">
        <v>142.31</v>
      </c>
      <c r="I1583" t="n">
        <v>136.5</v>
      </c>
      <c r="J1583" t="n">
        <v>80</v>
      </c>
      <c r="K1583" t="n">
        <v>180</v>
      </c>
      <c r="L1583" t="n">
        <v>86</v>
      </c>
      <c r="M1583" t="n">
        <v>168</v>
      </c>
      <c r="N1583" t="n">
        <v>5</v>
      </c>
      <c r="O1583" t="n">
        <v>24</v>
      </c>
      <c r="P1583" t="n">
        <v>29</v>
      </c>
      <c r="W1583" t="n">
        <v>84</v>
      </c>
      <c r="X1583" t="n">
        <v>9795</v>
      </c>
      <c r="Y1583" t="n">
        <v>0.02</v>
      </c>
      <c r="Z1583" t="n">
        <v>7</v>
      </c>
      <c r="AA1583" t="n">
        <v>20</v>
      </c>
    </row>
    <row r="1584">
      <c r="A1584" t="n">
        <v>2021</v>
      </c>
      <c r="B1584" t="n">
        <v>12</v>
      </c>
      <c r="D1584" t="n">
        <v>629</v>
      </c>
      <c r="E1584" t="inlineStr">
        <is>
          <t>جزء وسط غساله 12 كيلو فوق اتوماتيك 16338000004078</t>
        </is>
      </c>
      <c r="F1584" t="inlineStr">
        <is>
          <t>FMCFII61204078</t>
        </is>
      </c>
      <c r="G1584" t="n">
        <v>203.983</v>
      </c>
      <c r="H1584" t="n">
        <v>238.017</v>
      </c>
      <c r="I1584" t="n">
        <v>231.5</v>
      </c>
      <c r="J1584" t="n">
        <v>18</v>
      </c>
      <c r="K1584" t="n">
        <v>200</v>
      </c>
      <c r="L1584" t="n">
        <v>25</v>
      </c>
      <c r="M1584" t="n">
        <v>145</v>
      </c>
      <c r="N1584" t="n">
        <v>1</v>
      </c>
      <c r="O1584" t="n">
        <v>1</v>
      </c>
      <c r="W1584" t="n">
        <v>3</v>
      </c>
      <c r="X1584" t="n">
        <v>789</v>
      </c>
      <c r="Y1584" t="n">
        <v>0.015</v>
      </c>
      <c r="Z1584" t="n">
        <v>3</v>
      </c>
      <c r="AA1584" t="n">
        <v>25</v>
      </c>
    </row>
    <row r="1585">
      <c r="A1585" t="n">
        <v>2021</v>
      </c>
      <c r="B1585" t="n">
        <v>12</v>
      </c>
      <c r="D1585" t="n">
        <v>621</v>
      </c>
      <c r="E1585" t="inlineStr">
        <is>
          <t>جزء وسط غساله 8 كيلو فوق اتوماتيك 16338000005664</t>
        </is>
      </c>
      <c r="F1585" t="inlineStr">
        <is>
          <t>FMCFII60805664</t>
        </is>
      </c>
      <c r="G1585" t="n">
        <v>175.9885</v>
      </c>
      <c r="H1585" t="n">
        <v>207.0115</v>
      </c>
      <c r="J1585" t="n">
        <v>18</v>
      </c>
      <c r="K1585" t="n">
        <v>200</v>
      </c>
      <c r="Y1585" t="n">
        <v>0.015</v>
      </c>
      <c r="Z1585" t="n">
        <v>2</v>
      </c>
      <c r="AA1585" t="n">
        <v>25</v>
      </c>
    </row>
    <row r="1586">
      <c r="A1586" t="n">
        <v>2021</v>
      </c>
      <c r="B1586" t="n">
        <v>12</v>
      </c>
      <c r="D1586" t="n">
        <v>65</v>
      </c>
      <c r="E1586" t="inlineStr">
        <is>
          <t>زانوسى العبد 303</t>
        </is>
      </c>
      <c r="F1586" t="inlineStr">
        <is>
          <t>FMABDI30300000</t>
        </is>
      </c>
      <c r="G1586" t="n">
        <v>26.97</v>
      </c>
      <c r="H1586" t="n">
        <v>31.03</v>
      </c>
      <c r="J1586" t="n">
        <v>39</v>
      </c>
      <c r="K1586" t="n">
        <v>183</v>
      </c>
      <c r="N1586" t="n">
        <v>3</v>
      </c>
      <c r="O1586" t="n">
        <v>2</v>
      </c>
      <c r="P1586" t="n">
        <v>5</v>
      </c>
      <c r="Z1586" t="n">
        <v>2</v>
      </c>
    </row>
    <row r="1587">
      <c r="A1587" t="n">
        <v>2021</v>
      </c>
      <c r="B1587" t="n">
        <v>12</v>
      </c>
      <c r="D1587" t="n">
        <v>445</v>
      </c>
      <c r="E1587" t="inlineStr">
        <is>
          <t>زانوسى العبد 303</t>
        </is>
      </c>
      <c r="F1587" t="inlineStr">
        <is>
          <t>FMABDI30300000</t>
        </is>
      </c>
      <c r="G1587" t="n">
        <v>25.2</v>
      </c>
      <c r="H1587" t="n">
        <v>30.8</v>
      </c>
      <c r="I1587" t="n">
        <v>26.5</v>
      </c>
      <c r="J1587" t="n">
        <v>60</v>
      </c>
      <c r="K1587" t="n">
        <v>180</v>
      </c>
      <c r="L1587" t="n">
        <v>86</v>
      </c>
      <c r="M1587" t="n">
        <v>125</v>
      </c>
      <c r="N1587" t="n">
        <v>22</v>
      </c>
      <c r="O1587" t="n">
        <v>32</v>
      </c>
      <c r="P1587" t="n">
        <v>28</v>
      </c>
      <c r="W1587" t="n">
        <v>25</v>
      </c>
      <c r="X1587" t="n">
        <v>2345</v>
      </c>
      <c r="Y1587" t="n">
        <v>0.015</v>
      </c>
      <c r="Z1587" t="n">
        <v>4</v>
      </c>
      <c r="AA1587" t="n">
        <v>29</v>
      </c>
    </row>
    <row r="1588">
      <c r="A1588" t="n">
        <v>2021</v>
      </c>
      <c r="B1588" t="n">
        <v>12</v>
      </c>
      <c r="D1588" t="n">
        <v>64</v>
      </c>
      <c r="E1588" t="inlineStr">
        <is>
          <t>زانوسى العبد 304</t>
        </is>
      </c>
      <c r="F1588" t="inlineStr">
        <is>
          <t>FMABDI30400000</t>
        </is>
      </c>
      <c r="G1588" t="n">
        <v>150.66</v>
      </c>
      <c r="H1588" t="n">
        <v>173.34</v>
      </c>
      <c r="J1588" t="n">
        <v>39</v>
      </c>
      <c r="K1588" t="n">
        <v>183</v>
      </c>
      <c r="Z1588" t="n">
        <v>1</v>
      </c>
    </row>
    <row r="1589">
      <c r="A1589" t="n">
        <v>2021</v>
      </c>
      <c r="B1589" t="n">
        <v>12</v>
      </c>
      <c r="D1589" t="n">
        <v>446</v>
      </c>
      <c r="E1589" t="inlineStr">
        <is>
          <t>زانوسى العبد 304</t>
        </is>
      </c>
      <c r="F1589" t="inlineStr">
        <is>
          <t>FMABDI30400000</t>
        </is>
      </c>
      <c r="G1589" t="n">
        <v>150.3</v>
      </c>
      <c r="H1589" t="n">
        <v>183.7</v>
      </c>
      <c r="I1589" t="n">
        <v>165.7</v>
      </c>
      <c r="J1589" t="n">
        <v>60</v>
      </c>
      <c r="K1589" t="n">
        <v>180</v>
      </c>
      <c r="L1589" t="n">
        <v>86</v>
      </c>
      <c r="M1589" t="n">
        <v>125</v>
      </c>
      <c r="N1589" t="n">
        <v>24</v>
      </c>
      <c r="O1589" t="n">
        <v>24</v>
      </c>
      <c r="P1589" t="n">
        <v>25</v>
      </c>
      <c r="W1589" t="n">
        <v>27</v>
      </c>
      <c r="X1589" t="n">
        <v>3507</v>
      </c>
      <c r="Y1589" t="n">
        <v>0.015</v>
      </c>
      <c r="Z1589" t="n">
        <v>4</v>
      </c>
      <c r="AA1589" t="n">
        <v>29</v>
      </c>
    </row>
    <row r="1590">
      <c r="A1590" t="n">
        <v>2021</v>
      </c>
      <c r="B1590" t="n">
        <v>12</v>
      </c>
      <c r="D1590" t="n">
        <v>308</v>
      </c>
      <c r="E1590" t="inlineStr">
        <is>
          <t>زانوسى العبد 305</t>
        </is>
      </c>
      <c r="F1590" t="inlineStr">
        <is>
          <t>FMABDI30500000</t>
        </is>
      </c>
      <c r="G1590" t="n">
        <v>276.21</v>
      </c>
      <c r="H1590" t="n">
        <v>317.79</v>
      </c>
      <c r="J1590" t="n">
        <v>26</v>
      </c>
      <c r="K1590" t="n">
        <v>277</v>
      </c>
      <c r="Y1590" t="n">
        <v>0.015</v>
      </c>
      <c r="Z1590" t="n">
        <v>1</v>
      </c>
      <c r="AA1590" t="n">
        <v>29</v>
      </c>
    </row>
    <row r="1591">
      <c r="A1591" t="n">
        <v>2021</v>
      </c>
      <c r="B1591" t="n">
        <v>12</v>
      </c>
      <c r="D1591" t="n">
        <v>439</v>
      </c>
      <c r="E1591" t="inlineStr">
        <is>
          <t>زانوسى العبد 305</t>
        </is>
      </c>
      <c r="F1591" t="inlineStr">
        <is>
          <t>FMABDI30500000</t>
        </is>
      </c>
      <c r="G1591" t="n">
        <v>308.7</v>
      </c>
      <c r="H1591" t="n">
        <v>377.3</v>
      </c>
      <c r="J1591" t="n">
        <v>45</v>
      </c>
      <c r="K1591" t="n">
        <v>320</v>
      </c>
      <c r="X1591" t="n">
        <v>40</v>
      </c>
      <c r="Y1591" t="n">
        <v>0.015</v>
      </c>
      <c r="Z1591" t="n">
        <v>2</v>
      </c>
      <c r="AA1591" t="n">
        <v>29</v>
      </c>
    </row>
    <row r="1592">
      <c r="A1592" t="n">
        <v>2021</v>
      </c>
      <c r="B1592" t="n">
        <v>12</v>
      </c>
      <c r="D1592" t="n">
        <v>447</v>
      </c>
      <c r="E1592" t="inlineStr">
        <is>
          <t>زانوسي العبد 308</t>
        </is>
      </c>
      <c r="F1592" t="inlineStr">
        <is>
          <t>FMABDI30800000</t>
        </is>
      </c>
      <c r="G1592" t="n">
        <v>159.3</v>
      </c>
      <c r="H1592" t="n">
        <v>194.7</v>
      </c>
      <c r="J1592" t="n">
        <v>60</v>
      </c>
      <c r="K1592" t="n">
        <v>180</v>
      </c>
      <c r="Y1592" t="n">
        <v>0.015</v>
      </c>
      <c r="Z1592" t="n">
        <v>2</v>
      </c>
      <c r="AA1592" t="n">
        <v>29</v>
      </c>
    </row>
    <row r="1593">
      <c r="A1593" t="n">
        <v>2021</v>
      </c>
      <c r="B1593" t="n">
        <v>12</v>
      </c>
      <c r="D1593" t="n">
        <v>447</v>
      </c>
      <c r="E1593" t="inlineStr">
        <is>
          <t>زانوسي العبد 308</t>
        </is>
      </c>
      <c r="F1593" t="inlineStr">
        <is>
          <t>FMABDI30800000</t>
        </is>
      </c>
      <c r="G1593" t="n">
        <v>159.3</v>
      </c>
      <c r="H1593" t="n">
        <v>194.7</v>
      </c>
      <c r="J1593" t="n">
        <v>60</v>
      </c>
      <c r="K1593" t="n">
        <v>180</v>
      </c>
      <c r="Z1593" t="n">
        <v>1</v>
      </c>
      <c r="AA1593" t="n">
        <v>29</v>
      </c>
    </row>
    <row r="1594">
      <c r="A1594" t="n">
        <v>2021</v>
      </c>
      <c r="B1594" t="n">
        <v>12</v>
      </c>
      <c r="D1594" t="n">
        <v>306</v>
      </c>
      <c r="E1594" t="inlineStr">
        <is>
          <t>زانوسي العبد 309</t>
        </is>
      </c>
      <c r="F1594" t="inlineStr">
        <is>
          <t>FMABDI30900000</t>
        </is>
      </c>
      <c r="G1594" t="n">
        <v>182.28</v>
      </c>
      <c r="H1594" t="n">
        <v>209.72</v>
      </c>
      <c r="I1594" t="n">
        <v>188.7</v>
      </c>
      <c r="J1594" t="n">
        <v>20</v>
      </c>
      <c r="K1594" t="n">
        <v>180</v>
      </c>
      <c r="L1594" t="n">
        <v>26</v>
      </c>
      <c r="M1594" t="n">
        <v>138</v>
      </c>
      <c r="W1594" t="n">
        <v>2</v>
      </c>
      <c r="X1594" t="n">
        <v>322</v>
      </c>
      <c r="Y1594" t="n">
        <v>0.02</v>
      </c>
      <c r="Z1594" t="n">
        <v>1</v>
      </c>
      <c r="AA1594" t="n">
        <v>24</v>
      </c>
    </row>
    <row r="1595">
      <c r="A1595" t="n">
        <v>2021</v>
      </c>
      <c r="B1595" t="n">
        <v>12</v>
      </c>
      <c r="D1595" t="n">
        <v>448</v>
      </c>
      <c r="E1595" t="inlineStr">
        <is>
          <t>زانوسي العبد 314</t>
        </is>
      </c>
      <c r="F1595" t="inlineStr">
        <is>
          <t>FMABDI31400000</t>
        </is>
      </c>
      <c r="G1595" t="n">
        <v>20.7</v>
      </c>
      <c r="H1595" t="n">
        <v>25.3</v>
      </c>
      <c r="J1595" t="n">
        <v>60</v>
      </c>
      <c r="K1595" t="n">
        <v>180</v>
      </c>
      <c r="Y1595" t="n">
        <v>0.015</v>
      </c>
      <c r="Z1595" t="n">
        <v>3</v>
      </c>
      <c r="AA1595" t="n">
        <v>29</v>
      </c>
    </row>
    <row r="1596">
      <c r="A1596" t="n">
        <v>2021</v>
      </c>
      <c r="B1596" t="n">
        <v>12</v>
      </c>
      <c r="D1596" t="n">
        <v>652</v>
      </c>
      <c r="E1596" t="inlineStr">
        <is>
          <t>زانوسي العبد 314</t>
        </is>
      </c>
      <c r="F1596" t="inlineStr">
        <is>
          <t>FMABDI31400000</t>
        </is>
      </c>
      <c r="G1596" t="n">
        <v>15.903</v>
      </c>
      <c r="H1596" t="n">
        <v>18.297</v>
      </c>
      <c r="J1596" t="n">
        <v>20</v>
      </c>
      <c r="X1596" t="n">
        <v>322</v>
      </c>
      <c r="Y1596" t="n">
        <v>0.02</v>
      </c>
      <c r="Z1596" t="n">
        <v>1</v>
      </c>
    </row>
    <row r="1597">
      <c r="A1597" t="n">
        <v>2021</v>
      </c>
      <c r="B1597" t="n">
        <v>12</v>
      </c>
      <c r="D1597" t="n">
        <v>83</v>
      </c>
      <c r="E1597" t="inlineStr">
        <is>
          <t>زاوية بوتجاز اماميه 90 تصدير</t>
        </is>
      </c>
      <c r="F1597" t="inlineStr">
        <is>
          <t>FMDACI49000002</t>
        </is>
      </c>
      <c r="G1597" t="n">
        <v>20.46</v>
      </c>
      <c r="H1597" t="n">
        <v>23.54</v>
      </c>
      <c r="J1597" t="n">
        <v>60</v>
      </c>
      <c r="K1597" t="n">
        <v>120</v>
      </c>
      <c r="Y1597" t="n">
        <v>0.015</v>
      </c>
      <c r="Z1597" t="n">
        <v>1</v>
      </c>
      <c r="AA1597" t="n">
        <v>22</v>
      </c>
    </row>
    <row r="1598">
      <c r="A1598" t="n">
        <v>2021</v>
      </c>
      <c r="B1598" t="n">
        <v>12</v>
      </c>
      <c r="D1598" t="n">
        <v>82</v>
      </c>
      <c r="E1598" t="inlineStr">
        <is>
          <t>زاوية بوتجاز خلفيه 90 تصدير</t>
        </is>
      </c>
      <c r="F1598" t="inlineStr">
        <is>
          <t>FMDACI49000003</t>
        </is>
      </c>
      <c r="G1598" t="n">
        <v>27.9</v>
      </c>
      <c r="H1598" t="n">
        <v>32.1</v>
      </c>
      <c r="J1598" t="n">
        <v>60</v>
      </c>
      <c r="K1598" t="n">
        <v>120</v>
      </c>
      <c r="Y1598" t="n">
        <v>0.015</v>
      </c>
      <c r="Z1598" t="n">
        <v>1</v>
      </c>
      <c r="AA1598" t="n">
        <v>22</v>
      </c>
    </row>
    <row r="1599">
      <c r="A1599" t="n">
        <v>2021</v>
      </c>
      <c r="B1599" t="n">
        <v>12</v>
      </c>
      <c r="D1599" t="n">
        <v>690</v>
      </c>
      <c r="E1599" t="inlineStr">
        <is>
          <t>زوايا اماميه كيلوباترا</t>
        </is>
      </c>
      <c r="F1599" t="inlineStr">
        <is>
          <t>FMDAII2FCP0000</t>
        </is>
      </c>
      <c r="G1599" t="n">
        <v>153</v>
      </c>
      <c r="H1599" t="n">
        <v>187</v>
      </c>
      <c r="I1599" t="n">
        <v>183</v>
      </c>
      <c r="J1599" t="n">
        <v>120</v>
      </c>
      <c r="K1599" t="n">
        <v>120</v>
      </c>
      <c r="L1599" t="n">
        <v>119</v>
      </c>
      <c r="M1599" t="n">
        <v>124</v>
      </c>
      <c r="N1599" t="n">
        <v>4</v>
      </c>
      <c r="O1599" t="n">
        <v>8</v>
      </c>
      <c r="P1599" t="n">
        <v>15</v>
      </c>
      <c r="W1599" t="n">
        <v>5</v>
      </c>
      <c r="X1599" t="n">
        <v>4925</v>
      </c>
      <c r="Y1599" t="n">
        <v>0.015</v>
      </c>
      <c r="Z1599" t="n">
        <v>10</v>
      </c>
      <c r="AA1599" t="n">
        <v>26</v>
      </c>
    </row>
    <row r="1600">
      <c r="A1600" t="n">
        <v>2021</v>
      </c>
      <c r="B1600" t="n">
        <v>12</v>
      </c>
      <c r="D1600" t="n">
        <v>691</v>
      </c>
      <c r="E1600" t="inlineStr">
        <is>
          <t>زوايا خلفيه كيلوباترا</t>
        </is>
      </c>
      <c r="F1600" t="inlineStr">
        <is>
          <t>FMDAII2RCP0000</t>
        </is>
      </c>
      <c r="G1600" t="n">
        <v>174.6</v>
      </c>
      <c r="H1600" t="n">
        <v>213.4</v>
      </c>
      <c r="I1600" t="n">
        <v>168.5</v>
      </c>
      <c r="J1600" t="n">
        <v>120</v>
      </c>
      <c r="K1600" t="n">
        <v>120</v>
      </c>
      <c r="L1600" t="n">
        <v>119</v>
      </c>
      <c r="M1600" t="n">
        <v>124</v>
      </c>
      <c r="N1600" t="n">
        <v>5</v>
      </c>
      <c r="O1600" t="n">
        <v>7</v>
      </c>
      <c r="P1600" t="n">
        <v>16</v>
      </c>
      <c r="W1600" t="n">
        <v>5</v>
      </c>
      <c r="X1600" t="n">
        <v>4925</v>
      </c>
      <c r="Y1600" t="n">
        <v>0.015</v>
      </c>
      <c r="Z1600" t="n">
        <v>10</v>
      </c>
      <c r="AA1600" t="n">
        <v>26</v>
      </c>
    </row>
    <row r="1601">
      <c r="A1601" t="n">
        <v>2021</v>
      </c>
      <c r="B1601" t="n">
        <v>12</v>
      </c>
      <c r="D1601" t="n">
        <v>630</v>
      </c>
      <c r="E1601" t="inlineStr">
        <is>
          <t>زوايا غساله 12 كيلو فوق اتوماتيك 16338000004069</t>
        </is>
      </c>
      <c r="F1601" t="inlineStr">
        <is>
          <t>FMCFII21204069</t>
        </is>
      </c>
      <c r="G1601" t="n">
        <v>197.843</v>
      </c>
      <c r="H1601" t="n">
        <v>230.157</v>
      </c>
      <c r="I1601" t="n">
        <v>208.4</v>
      </c>
      <c r="J1601" t="n">
        <v>18</v>
      </c>
      <c r="K1601" t="n">
        <v>200</v>
      </c>
      <c r="L1601" t="n">
        <v>25</v>
      </c>
      <c r="M1601" t="n">
        <v>145</v>
      </c>
      <c r="O1601" t="n">
        <v>2</v>
      </c>
      <c r="P1601" t="n">
        <v>3</v>
      </c>
      <c r="W1601" t="n">
        <v>2</v>
      </c>
      <c r="X1601" t="n">
        <v>789</v>
      </c>
      <c r="Y1601" t="n">
        <v>0.015</v>
      </c>
      <c r="Z1601" t="n">
        <v>3</v>
      </c>
      <c r="AA1601" t="n">
        <v>25</v>
      </c>
    </row>
    <row r="1602">
      <c r="A1602" t="n">
        <v>2021</v>
      </c>
      <c r="B1602" t="n">
        <v>12</v>
      </c>
      <c r="D1602" t="n">
        <v>622</v>
      </c>
      <c r="E1602" t="inlineStr">
        <is>
          <t>زوايا غساله  8 كيلو فوق اتوماتيك F+B 16338000004053</t>
        </is>
      </c>
      <c r="F1602" t="inlineStr">
        <is>
          <t>FMCFII20804053</t>
        </is>
      </c>
      <c r="G1602" t="n">
        <v>172.414</v>
      </c>
      <c r="H1602" t="n">
        <v>201.586</v>
      </c>
      <c r="J1602" t="n">
        <v>18</v>
      </c>
      <c r="K1602" t="n">
        <v>200</v>
      </c>
      <c r="Y1602" t="n">
        <v>0.015</v>
      </c>
      <c r="Z1602" t="n">
        <v>2</v>
      </c>
      <c r="AA1602" t="n">
        <v>25</v>
      </c>
    </row>
    <row r="1603">
      <c r="A1603" t="n">
        <v>2021</v>
      </c>
      <c r="B1603" t="n">
        <v>12</v>
      </c>
      <c r="D1603" t="n">
        <v>299</v>
      </c>
      <c r="E1603" t="inlineStr">
        <is>
          <t>سخان غاز 6لتر</t>
        </is>
      </c>
      <c r="F1603" t="inlineStr">
        <is>
          <t>FMDAHI5L000000</t>
        </is>
      </c>
      <c r="G1603" t="n">
        <v>106.95</v>
      </c>
      <c r="H1603" t="n">
        <v>123.05</v>
      </c>
      <c r="I1603" t="n">
        <v>110.1</v>
      </c>
      <c r="J1603" t="n">
        <v>70</v>
      </c>
      <c r="K1603" t="n">
        <v>154</v>
      </c>
      <c r="L1603" t="n">
        <v>91</v>
      </c>
      <c r="M1603" t="n">
        <v>119</v>
      </c>
      <c r="N1603" t="n">
        <v>25</v>
      </c>
      <c r="O1603" t="n">
        <v>30</v>
      </c>
      <c r="P1603" t="n">
        <v>45</v>
      </c>
      <c r="W1603" t="n">
        <v>64</v>
      </c>
      <c r="X1603" t="n">
        <v>12058</v>
      </c>
      <c r="Y1603" t="n">
        <v>0.02</v>
      </c>
      <c r="Z1603" t="n">
        <v>14</v>
      </c>
    </row>
    <row r="1604">
      <c r="A1604" t="n">
        <v>2021</v>
      </c>
      <c r="B1604" t="n">
        <v>12</v>
      </c>
      <c r="D1604" t="n">
        <v>288</v>
      </c>
      <c r="E1604" t="inlineStr">
        <is>
          <t>شتلات  سيكم واسنا</t>
        </is>
      </c>
      <c r="F1604" t="inlineStr">
        <is>
          <t>FMSEKB150N0000</t>
        </is>
      </c>
      <c r="G1604" t="n">
        <v>500.1350934</v>
      </c>
      <c r="H1604" t="n">
        <v>575.4242473</v>
      </c>
      <c r="J1604" t="n">
        <v>34</v>
      </c>
      <c r="K1604" t="n">
        <v>144</v>
      </c>
      <c r="Z1604" t="n">
        <v>4</v>
      </c>
    </row>
    <row r="1605">
      <c r="A1605" t="n">
        <v>2021</v>
      </c>
      <c r="B1605" t="n">
        <v>12</v>
      </c>
      <c r="D1605" t="n">
        <v>289</v>
      </c>
      <c r="E1605" t="inlineStr">
        <is>
          <t>شتلات  سيكم واسنا</t>
        </is>
      </c>
      <c r="F1605" t="inlineStr">
        <is>
          <t>FMESNB150N0000</t>
        </is>
      </c>
      <c r="G1605" t="n">
        <v>418.5</v>
      </c>
      <c r="H1605" t="n">
        <v>481.5</v>
      </c>
      <c r="J1605" t="n">
        <v>25</v>
      </c>
      <c r="K1605" t="n">
        <v>144</v>
      </c>
      <c r="Y1605" t="n">
        <v>0.015</v>
      </c>
      <c r="Z1605" t="n">
        <v>4</v>
      </c>
      <c r="AA1605" t="n">
        <v>24</v>
      </c>
    </row>
    <row r="1606">
      <c r="A1606" t="n">
        <v>2021</v>
      </c>
      <c r="B1606" t="n">
        <v>12</v>
      </c>
      <c r="D1606" t="n">
        <v>348</v>
      </c>
      <c r="E1606" t="inlineStr">
        <is>
          <t>شتلات 150 سيكم / اسنا</t>
        </is>
      </c>
      <c r="F1606" t="inlineStr">
        <is>
          <t>FMSEKB150N0000</t>
        </is>
      </c>
      <c r="G1606" t="n">
        <v>465</v>
      </c>
      <c r="H1606" t="n">
        <v>535</v>
      </c>
      <c r="J1606" t="n">
        <v>40</v>
      </c>
      <c r="K1606" t="n">
        <v>144</v>
      </c>
      <c r="L1606" t="n">
        <v>44</v>
      </c>
      <c r="Y1606" t="n">
        <v>0.015</v>
      </c>
      <c r="Z1606" t="n">
        <v>2</v>
      </c>
      <c r="AA1606" t="n">
        <v>25</v>
      </c>
    </row>
    <row r="1607">
      <c r="A1607" t="n">
        <v>2021</v>
      </c>
      <c r="B1607" t="n">
        <v>12</v>
      </c>
      <c r="D1607" t="n">
        <v>347</v>
      </c>
      <c r="E1607" t="inlineStr">
        <is>
          <t>شتلات 216 سيكم بني سويف</t>
        </is>
      </c>
      <c r="F1607" t="inlineStr">
        <is>
          <t>FMNABB00000000</t>
        </is>
      </c>
      <c r="G1607" t="n">
        <v>465</v>
      </c>
      <c r="H1607" t="n">
        <v>535</v>
      </c>
      <c r="J1607" t="n">
        <v>40</v>
      </c>
      <c r="K1607" t="n">
        <v>144</v>
      </c>
      <c r="Y1607" t="n">
        <v>0.015</v>
      </c>
      <c r="Z1607" t="n">
        <v>2</v>
      </c>
    </row>
    <row r="1608">
      <c r="A1608" t="n">
        <v>2021</v>
      </c>
      <c r="B1608" t="n">
        <v>12</v>
      </c>
      <c r="D1608" t="n">
        <v>281</v>
      </c>
      <c r="E1608" t="inlineStr">
        <is>
          <t>صندوق 10 ك فلات ك 18 بدون بادج</t>
        </is>
      </c>
      <c r="F1608" t="inlineStr">
        <is>
          <t>FM000B10180000</t>
        </is>
      </c>
      <c r="G1608" t="n">
        <v>265.05</v>
      </c>
      <c r="H1608" t="n">
        <v>304.95</v>
      </c>
      <c r="J1608" t="n">
        <v>120</v>
      </c>
      <c r="K1608" t="n">
        <v>120</v>
      </c>
      <c r="W1608" t="n">
        <v>6</v>
      </c>
      <c r="X1608" t="n">
        <v>884</v>
      </c>
      <c r="Y1608" t="n">
        <v>0.015</v>
      </c>
      <c r="Z1608" t="n">
        <v>1</v>
      </c>
      <c r="AA1608" t="n">
        <v>18</v>
      </c>
    </row>
    <row r="1609">
      <c r="A1609" t="n">
        <v>2021</v>
      </c>
      <c r="B1609" t="n">
        <v>12</v>
      </c>
      <c r="D1609" t="n">
        <v>280</v>
      </c>
      <c r="E1609" t="inlineStr">
        <is>
          <t>صندوق سمك 10بنى سويف</t>
        </is>
      </c>
      <c r="F1609" t="inlineStr">
        <is>
          <t>FM000B10000000</t>
        </is>
      </c>
      <c r="G1609" t="n">
        <v>300.39</v>
      </c>
      <c r="H1609" t="n">
        <v>345.61</v>
      </c>
      <c r="I1609" t="n">
        <v>338</v>
      </c>
      <c r="J1609" t="n">
        <v>105</v>
      </c>
      <c r="K1609" t="n">
        <v>103</v>
      </c>
      <c r="L1609" t="n">
        <v>96</v>
      </c>
      <c r="M1609" t="n">
        <v>112</v>
      </c>
      <c r="N1609" t="n">
        <v>4</v>
      </c>
      <c r="O1609" t="n">
        <v>3</v>
      </c>
      <c r="P1609" t="n">
        <v>11</v>
      </c>
      <c r="W1609" t="n">
        <v>14</v>
      </c>
      <c r="X1609" t="n">
        <v>3395</v>
      </c>
      <c r="Y1609" t="n">
        <v>0.015</v>
      </c>
      <c r="Z1609" t="n">
        <v>4</v>
      </c>
      <c r="AA1609" t="n">
        <v>16</v>
      </c>
    </row>
    <row r="1610">
      <c r="A1610" t="n">
        <v>2021</v>
      </c>
      <c r="B1610" t="n">
        <v>12</v>
      </c>
      <c r="D1610" t="n">
        <v>168</v>
      </c>
      <c r="E1610" t="inlineStr">
        <is>
          <t>صندوق سمك 25 ك</t>
        </is>
      </c>
      <c r="F1610" t="inlineStr">
        <is>
          <t>FMBOXI25000000</t>
        </is>
      </c>
      <c r="G1610" t="n">
        <v>575.67</v>
      </c>
      <c r="H1610" t="n">
        <v>662.33</v>
      </c>
      <c r="J1610" t="n">
        <v>90</v>
      </c>
      <c r="K1610" t="n">
        <v>116</v>
      </c>
      <c r="Y1610" t="n">
        <v>0.015</v>
      </c>
      <c r="Z1610" t="n">
        <v>2</v>
      </c>
      <c r="AA1610" t="n">
        <v>18</v>
      </c>
    </row>
    <row r="1611">
      <c r="A1611" t="n">
        <v>2021</v>
      </c>
      <c r="B1611" t="n">
        <v>12</v>
      </c>
      <c r="D1611" t="n">
        <v>273</v>
      </c>
      <c r="E1611" t="inlineStr">
        <is>
          <t>صندوق سمك 25 ك بني سويف</t>
        </is>
      </c>
      <c r="F1611" t="inlineStr">
        <is>
          <t>FM000B25000000</t>
        </is>
      </c>
      <c r="G1611" t="n">
        <v>524.52</v>
      </c>
      <c r="H1611" t="n">
        <v>603.48</v>
      </c>
      <c r="J1611" t="n">
        <v>93</v>
      </c>
      <c r="K1611" t="n">
        <v>116</v>
      </c>
      <c r="N1611" t="n">
        <v>3</v>
      </c>
      <c r="O1611" t="n">
        <v>4</v>
      </c>
      <c r="P1611" t="n">
        <v>6</v>
      </c>
      <c r="Y1611" t="n">
        <v>0.015</v>
      </c>
      <c r="Z1611" t="n">
        <v>4</v>
      </c>
      <c r="AA1611" t="n">
        <v>16</v>
      </c>
    </row>
    <row r="1612">
      <c r="A1612" t="n">
        <v>2021</v>
      </c>
      <c r="B1612" t="n">
        <v>12</v>
      </c>
      <c r="D1612" t="n">
        <v>271</v>
      </c>
      <c r="E1612" t="inlineStr">
        <is>
          <t>صندوق سمك 5ك بنى سويف</t>
        </is>
      </c>
      <c r="F1612" t="inlineStr">
        <is>
          <t>FM000B05000000</t>
        </is>
      </c>
      <c r="G1612" t="n">
        <v>149.73</v>
      </c>
      <c r="H1612" t="n">
        <v>172.27</v>
      </c>
      <c r="J1612" t="n">
        <v>151</v>
      </c>
      <c r="K1612" t="n">
        <v>95</v>
      </c>
      <c r="Y1612" t="n">
        <v>0.015</v>
      </c>
      <c r="Z1612" t="n">
        <v>1</v>
      </c>
      <c r="AA1612" t="n">
        <v>16</v>
      </c>
    </row>
    <row r="1613">
      <c r="A1613" t="n">
        <v>2021</v>
      </c>
      <c r="B1613" t="n">
        <v>12</v>
      </c>
      <c r="D1613" t="n">
        <v>253</v>
      </c>
      <c r="E1613" t="inlineStr">
        <is>
          <t>طقم سخان بلونايل ذو 3 اطقم</t>
        </is>
      </c>
      <c r="F1613" t="inlineStr">
        <is>
          <t>FMDAHI40000000</t>
        </is>
      </c>
      <c r="G1613" t="n">
        <v>188.79</v>
      </c>
      <c r="H1613" t="n">
        <v>217.21</v>
      </c>
      <c r="I1613" t="n">
        <v>206.6</v>
      </c>
      <c r="J1613" t="n">
        <v>121</v>
      </c>
      <c r="K1613" t="n">
        <v>89</v>
      </c>
      <c r="L1613" t="n">
        <v>103</v>
      </c>
      <c r="M1613" t="n">
        <v>106</v>
      </c>
      <c r="N1613" t="n">
        <v>24</v>
      </c>
      <c r="O1613" t="n">
        <v>28</v>
      </c>
      <c r="P1613" t="n">
        <v>49</v>
      </c>
      <c r="W1613" t="n">
        <v>49</v>
      </c>
      <c r="X1613" t="n">
        <v>14107</v>
      </c>
      <c r="Y1613" t="n">
        <v>0.015</v>
      </c>
      <c r="Z1613" t="n">
        <v>8</v>
      </c>
      <c r="AA1613" t="n">
        <v>16</v>
      </c>
    </row>
    <row r="1614">
      <c r="A1614" t="n">
        <v>2021</v>
      </c>
      <c r="B1614" t="n">
        <v>12</v>
      </c>
      <c r="D1614" t="n">
        <v>254</v>
      </c>
      <c r="E1614" t="inlineStr">
        <is>
          <t>طقم سخان بلونايل ذو 4 اطقم</t>
        </is>
      </c>
      <c r="F1614" t="inlineStr">
        <is>
          <t>FMDAHI40000000</t>
        </is>
      </c>
      <c r="G1614" t="n">
        <v>188.79</v>
      </c>
      <c r="H1614" t="n">
        <v>217.21</v>
      </c>
      <c r="J1614" t="n">
        <v>88</v>
      </c>
      <c r="K1614" t="n">
        <v>164</v>
      </c>
      <c r="N1614" t="n">
        <v>39</v>
      </c>
      <c r="O1614" t="n">
        <v>59</v>
      </c>
      <c r="P1614" t="n">
        <v>81</v>
      </c>
      <c r="W1614" t="n">
        <v>24</v>
      </c>
      <c r="X1614" t="n">
        <v>3243</v>
      </c>
      <c r="Y1614" t="n">
        <v>0.02</v>
      </c>
      <c r="Z1614" t="n">
        <v>15</v>
      </c>
      <c r="AA1614" t="n">
        <v>16</v>
      </c>
    </row>
    <row r="1615">
      <c r="A1615" t="n">
        <v>2021</v>
      </c>
      <c r="B1615" t="n">
        <v>12</v>
      </c>
      <c r="D1615" t="n">
        <v>225</v>
      </c>
      <c r="E1615" t="inlineStr">
        <is>
          <t>علبة صندوق سمك 20 ك فلات الجديدة</t>
        </is>
      </c>
      <c r="F1615" t="inlineStr">
        <is>
          <t>FMBOXI20FB0000</t>
        </is>
      </c>
      <c r="G1615" t="n">
        <v>345.96</v>
      </c>
      <c r="H1615" t="n">
        <v>398.04</v>
      </c>
      <c r="J1615" t="n">
        <v>169</v>
      </c>
      <c r="K1615" t="n">
        <v>128</v>
      </c>
      <c r="N1615" t="n">
        <v>12</v>
      </c>
      <c r="O1615" t="n">
        <v>26</v>
      </c>
      <c r="P1615" t="n">
        <v>16</v>
      </c>
      <c r="Y1615" t="n">
        <v>0.015</v>
      </c>
      <c r="Z1615" t="n">
        <v>6</v>
      </c>
      <c r="AA1615" t="n">
        <v>18</v>
      </c>
    </row>
    <row r="1616">
      <c r="A1616" t="n">
        <v>2021</v>
      </c>
      <c r="B1616" t="n">
        <v>12</v>
      </c>
      <c r="D1616" t="n">
        <v>219</v>
      </c>
      <c r="E1616" t="inlineStr">
        <is>
          <t>غطاء صندوق سمك 20 ك فلات الجديدة</t>
        </is>
      </c>
      <c r="F1616" t="inlineStr">
        <is>
          <t>FMBOXI20FC0000</t>
        </is>
      </c>
      <c r="G1616" t="n">
        <v>106.02</v>
      </c>
      <c r="H1616" t="n">
        <v>121.98</v>
      </c>
      <c r="J1616" t="n">
        <v>238</v>
      </c>
      <c r="K1616" t="n">
        <v>91</v>
      </c>
      <c r="N1616" t="n">
        <v>10</v>
      </c>
      <c r="O1616" t="n">
        <v>9</v>
      </c>
      <c r="P1616" t="n">
        <v>8</v>
      </c>
      <c r="Y1616" t="n">
        <v>0.015</v>
      </c>
      <c r="Z1616" t="n">
        <v>4</v>
      </c>
      <c r="AA1616" t="n">
        <v>18</v>
      </c>
    </row>
    <row r="1617">
      <c r="A1617" t="n">
        <v>2021</v>
      </c>
      <c r="B1617" t="n">
        <v>12</v>
      </c>
      <c r="D1617" t="n">
        <v>94</v>
      </c>
      <c r="E1617" t="inlineStr">
        <is>
          <t>فوم تغليف حله فيكتوريا CDAWP6039</t>
        </is>
      </c>
      <c r="F1617" t="inlineStr">
        <is>
          <t>FMDAIIF1000000</t>
        </is>
      </c>
      <c r="G1617" t="n">
        <v>17.67</v>
      </c>
      <c r="H1617" t="n">
        <v>20.33</v>
      </c>
      <c r="J1617" t="n">
        <v>74</v>
      </c>
      <c r="K1617" t="n">
        <v>97</v>
      </c>
      <c r="Y1617" t="n">
        <v>0.015</v>
      </c>
      <c r="Z1617" t="n">
        <v>1</v>
      </c>
      <c r="AA1617" t="n">
        <v>16</v>
      </c>
    </row>
    <row r="1618">
      <c r="A1618" t="n">
        <v>2021</v>
      </c>
      <c r="B1618" t="n">
        <v>12</v>
      </c>
      <c r="D1618" t="n">
        <v>8</v>
      </c>
      <c r="E1618" t="inlineStr">
        <is>
          <t>فوم تغليف سفلى شمال12قدم معدل PDFRP0061</t>
        </is>
      </c>
      <c r="F1618" t="inlineStr">
        <is>
          <t>FMDAIIT5000000</t>
        </is>
      </c>
      <c r="G1618" t="n">
        <v>93</v>
      </c>
      <c r="H1618" t="n">
        <v>107</v>
      </c>
      <c r="J1618" t="n">
        <v>30</v>
      </c>
      <c r="K1618" t="n">
        <v>240</v>
      </c>
      <c r="Z1618" t="n">
        <v>1</v>
      </c>
      <c r="AA1618" t="n">
        <v>18</v>
      </c>
    </row>
    <row r="1619">
      <c r="A1619" t="n">
        <v>2021</v>
      </c>
      <c r="B1619" t="n">
        <v>12</v>
      </c>
      <c r="D1619" t="n">
        <v>7</v>
      </c>
      <c r="E1619" t="inlineStr">
        <is>
          <t>فوم تغليف سفلى يمين12قدم معدل PDFRP0063</t>
        </is>
      </c>
      <c r="F1619" t="inlineStr">
        <is>
          <t>FMDAIIT6000000</t>
        </is>
      </c>
      <c r="G1619" t="n">
        <v>93</v>
      </c>
      <c r="H1619" t="n">
        <v>107</v>
      </c>
      <c r="J1619" t="n">
        <v>30</v>
      </c>
      <c r="K1619" t="n">
        <v>240</v>
      </c>
      <c r="Z1619" t="n">
        <v>1</v>
      </c>
      <c r="AA1619" t="n">
        <v>18</v>
      </c>
    </row>
    <row r="1620">
      <c r="A1620" t="n">
        <v>2021</v>
      </c>
      <c r="B1620" t="n">
        <v>12</v>
      </c>
      <c r="D1620" t="n">
        <v>6</v>
      </c>
      <c r="E1620" t="inlineStr">
        <is>
          <t>فوم تغليف علوى شمال12قدم امامى PDFRP0071</t>
        </is>
      </c>
      <c r="F1620" t="inlineStr">
        <is>
          <t>FMDAIIT1000000</t>
        </is>
      </c>
      <c r="G1620" t="n">
        <v>28.83</v>
      </c>
      <c r="H1620" t="n">
        <v>33.17</v>
      </c>
      <c r="J1620" t="n">
        <v>30</v>
      </c>
      <c r="K1620" t="n">
        <v>240</v>
      </c>
      <c r="Z1620" t="n">
        <v>1</v>
      </c>
      <c r="AA1620" t="n">
        <v>18</v>
      </c>
    </row>
    <row r="1621">
      <c r="A1621" t="n">
        <v>2021</v>
      </c>
      <c r="B1621" t="n">
        <v>12</v>
      </c>
      <c r="D1621" t="n">
        <v>5</v>
      </c>
      <c r="E1621" t="inlineStr">
        <is>
          <t>فوم تغليف علوى شمال12قدم خلفى PDFRP0073</t>
        </is>
      </c>
      <c r="F1621" t="inlineStr">
        <is>
          <t>FMDAIIT3000000</t>
        </is>
      </c>
      <c r="G1621" t="n">
        <v>28.83</v>
      </c>
      <c r="H1621" t="n">
        <v>33.17</v>
      </c>
      <c r="J1621" t="n">
        <v>30</v>
      </c>
      <c r="K1621" t="n">
        <v>240</v>
      </c>
      <c r="Z1621" t="n">
        <v>1</v>
      </c>
      <c r="AA1621" t="n">
        <v>18</v>
      </c>
    </row>
    <row r="1622">
      <c r="A1622" t="n">
        <v>2021</v>
      </c>
      <c r="B1622" t="n">
        <v>12</v>
      </c>
      <c r="D1622" t="n">
        <v>4</v>
      </c>
      <c r="E1622" t="inlineStr">
        <is>
          <t>فوم تغليف علوى يمين امامى12قدم معدل PDFRP0123</t>
        </is>
      </c>
      <c r="F1622" t="inlineStr">
        <is>
          <t>FMDAIIT4000000</t>
        </is>
      </c>
      <c r="G1622" t="n">
        <v>28.83</v>
      </c>
      <c r="H1622" t="n">
        <v>33.17</v>
      </c>
      <c r="J1622" t="n">
        <v>30</v>
      </c>
      <c r="K1622" t="n">
        <v>240</v>
      </c>
      <c r="Z1622" t="n">
        <v>1</v>
      </c>
      <c r="AA1622" t="n">
        <v>18</v>
      </c>
    </row>
    <row r="1623">
      <c r="A1623" t="n">
        <v>2021</v>
      </c>
      <c r="B1623" t="n">
        <v>12</v>
      </c>
      <c r="D1623" t="n">
        <v>3</v>
      </c>
      <c r="E1623" t="inlineStr">
        <is>
          <t>فوم تغليف علوى يمين12قدم خلفى PDFRP0075</t>
        </is>
      </c>
      <c r="F1623" t="inlineStr">
        <is>
          <t>FMDAIIT2000000</t>
        </is>
      </c>
      <c r="G1623" t="n">
        <v>28.83</v>
      </c>
      <c r="H1623" t="n">
        <v>33.17</v>
      </c>
      <c r="J1623" t="n">
        <v>30</v>
      </c>
      <c r="K1623" t="n">
        <v>240</v>
      </c>
      <c r="Z1623" t="n">
        <v>1</v>
      </c>
      <c r="AA1623" t="n">
        <v>18</v>
      </c>
    </row>
    <row r="1624">
      <c r="A1624" t="n">
        <v>2021</v>
      </c>
      <c r="B1624" t="n">
        <v>12</v>
      </c>
      <c r="D1624" t="n">
        <v>12</v>
      </c>
      <c r="E1624" t="inlineStr">
        <is>
          <t>فوم جانب حمايه شمال</t>
        </is>
      </c>
      <c r="F1624" t="inlineStr">
        <is>
          <t>FMDACI40000000</t>
        </is>
      </c>
      <c r="G1624" t="n">
        <v>197.16</v>
      </c>
      <c r="H1624" t="n">
        <v>226.84</v>
      </c>
      <c r="J1624" t="n">
        <v>37</v>
      </c>
      <c r="K1624" t="n">
        <v>195</v>
      </c>
      <c r="N1624" t="n">
        <v>6</v>
      </c>
      <c r="O1624" t="n">
        <v>4</v>
      </c>
      <c r="Y1624" t="n">
        <v>0.02</v>
      </c>
      <c r="Z1624" t="n">
        <v>5</v>
      </c>
      <c r="AA1624" t="n">
        <v>22</v>
      </c>
    </row>
    <row r="1625">
      <c r="A1625" t="n">
        <v>2021</v>
      </c>
      <c r="B1625" t="n">
        <v>12</v>
      </c>
      <c r="D1625" t="n">
        <v>647</v>
      </c>
      <c r="E1625" t="inlineStr">
        <is>
          <t>فوم جانب حمايه شمال</t>
        </is>
      </c>
      <c r="F1625" t="inlineStr">
        <is>
          <t>FMDACI40000000</t>
        </is>
      </c>
      <c r="G1625" t="n">
        <v>197.16</v>
      </c>
      <c r="H1625" t="n">
        <v>226.84</v>
      </c>
      <c r="I1625" t="n">
        <v>211.5</v>
      </c>
      <c r="J1625" t="n">
        <v>37</v>
      </c>
      <c r="K1625" t="n">
        <v>195</v>
      </c>
      <c r="L1625" t="n">
        <v>55</v>
      </c>
      <c r="M1625" t="n">
        <v>131</v>
      </c>
      <c r="N1625" t="n">
        <v>4</v>
      </c>
      <c r="O1625" t="n">
        <v>4</v>
      </c>
      <c r="P1625" t="n">
        <v>6</v>
      </c>
      <c r="W1625" t="n">
        <v>17</v>
      </c>
      <c r="X1625" t="n">
        <v>1514</v>
      </c>
      <c r="Y1625" t="n">
        <v>0.02</v>
      </c>
      <c r="Z1625" t="n">
        <v>8</v>
      </c>
    </row>
    <row r="1626">
      <c r="A1626" t="n">
        <v>2021</v>
      </c>
      <c r="B1626" t="n">
        <v>12</v>
      </c>
      <c r="D1626" t="n">
        <v>11</v>
      </c>
      <c r="E1626" t="inlineStr">
        <is>
          <t>فوم جانب حمايه يمين</t>
        </is>
      </c>
      <c r="F1626" t="inlineStr">
        <is>
          <t>FMDACI30000000</t>
        </is>
      </c>
      <c r="G1626" t="n">
        <v>197.16</v>
      </c>
      <c r="H1626" t="n">
        <v>226.84</v>
      </c>
      <c r="J1626" t="n">
        <v>37</v>
      </c>
      <c r="K1626" t="n">
        <v>195</v>
      </c>
      <c r="N1626" t="n">
        <v>4</v>
      </c>
      <c r="O1626" t="n">
        <v>6</v>
      </c>
      <c r="Y1626" t="n">
        <v>0.02</v>
      </c>
      <c r="Z1626" t="n">
        <v>7</v>
      </c>
      <c r="AA1626" t="n">
        <v>22</v>
      </c>
    </row>
    <row r="1627">
      <c r="A1627" t="n">
        <v>2021</v>
      </c>
      <c r="B1627" t="n">
        <v>12</v>
      </c>
      <c r="D1627" t="n">
        <v>646</v>
      </c>
      <c r="E1627" t="inlineStr">
        <is>
          <t>فوم جانب حمايه يمين</t>
        </is>
      </c>
      <c r="F1627" t="inlineStr">
        <is>
          <t>FMDACI30000000</t>
        </is>
      </c>
      <c r="G1627" t="n">
        <v>197.16</v>
      </c>
      <c r="H1627" t="n">
        <v>226.84</v>
      </c>
      <c r="I1627" t="n">
        <v>211.5</v>
      </c>
      <c r="J1627" t="n">
        <v>37</v>
      </c>
      <c r="K1627" t="n">
        <v>195</v>
      </c>
      <c r="L1627" t="n">
        <v>55</v>
      </c>
      <c r="M1627" t="n">
        <v>131</v>
      </c>
      <c r="N1627" t="n">
        <v>2</v>
      </c>
      <c r="O1627" t="n">
        <v>2</v>
      </c>
      <c r="P1627" t="n">
        <v>3</v>
      </c>
      <c r="W1627" t="n">
        <v>12</v>
      </c>
      <c r="X1627" t="n">
        <v>1504</v>
      </c>
      <c r="Y1627" t="n">
        <v>0.02</v>
      </c>
      <c r="Z1627" t="n">
        <v>3</v>
      </c>
    </row>
    <row r="1628">
      <c r="A1628" t="n">
        <v>2021</v>
      </c>
      <c r="B1628" t="n">
        <v>12</v>
      </c>
      <c r="D1628" t="n">
        <v>93</v>
      </c>
      <c r="E1628" t="inlineStr">
        <is>
          <t>فوم حمايه لوحه التحكم فيكتوريا CDAWP6090</t>
        </is>
      </c>
      <c r="F1628" t="inlineStr">
        <is>
          <t>FMDAIIF2000000</t>
        </is>
      </c>
      <c r="G1628" t="n">
        <v>54.87</v>
      </c>
      <c r="H1628" t="n">
        <v>63.13</v>
      </c>
      <c r="J1628" t="n">
        <v>74</v>
      </c>
      <c r="K1628" t="n">
        <v>97</v>
      </c>
      <c r="Y1628" t="n">
        <v>0.015</v>
      </c>
      <c r="Z1628" t="n">
        <v>1</v>
      </c>
      <c r="AA1628" t="n">
        <v>16</v>
      </c>
    </row>
    <row r="1629">
      <c r="A1629" t="n">
        <v>2021</v>
      </c>
      <c r="B1629" t="n">
        <v>12</v>
      </c>
      <c r="D1629" t="n">
        <v>178</v>
      </c>
      <c r="E1629" t="inlineStr">
        <is>
          <t>فوم دعامه 60*90 (مجمعه)</t>
        </is>
      </c>
      <c r="F1629" t="inlineStr">
        <is>
          <t>FMDACI66090000</t>
        </is>
      </c>
      <c r="G1629" t="n">
        <v>46.5</v>
      </c>
      <c r="H1629" t="n">
        <v>53.5</v>
      </c>
      <c r="J1629" t="n">
        <v>60</v>
      </c>
      <c r="K1629" t="n">
        <v>120</v>
      </c>
      <c r="N1629" t="n">
        <v>5</v>
      </c>
      <c r="O1629" t="n">
        <v>11</v>
      </c>
      <c r="P1629" t="n">
        <v>20</v>
      </c>
      <c r="Y1629" t="n">
        <v>0.015</v>
      </c>
      <c r="Z1629" t="n">
        <v>5</v>
      </c>
      <c r="AA1629" t="n">
        <v>18</v>
      </c>
    </row>
    <row r="1630">
      <c r="A1630" t="n">
        <v>2021</v>
      </c>
      <c r="B1630" t="n">
        <v>12</v>
      </c>
      <c r="D1630" t="n">
        <v>167</v>
      </c>
      <c r="E1630" t="inlineStr">
        <is>
          <t>فوم صندوق سمك 35 ك</t>
        </is>
      </c>
      <c r="F1630" t="inlineStr">
        <is>
          <t>FMBOXI35000000</t>
        </is>
      </c>
      <c r="G1630" t="n">
        <v>825.84</v>
      </c>
      <c r="H1630" t="n">
        <v>950.16</v>
      </c>
      <c r="I1630" t="n">
        <v>884.3</v>
      </c>
      <c r="J1630" t="n">
        <v>55</v>
      </c>
      <c r="K1630" t="n">
        <v>131</v>
      </c>
      <c r="L1630" t="n">
        <v>56</v>
      </c>
      <c r="M1630" t="n">
        <v>129</v>
      </c>
      <c r="N1630" t="n">
        <v>6</v>
      </c>
      <c r="O1630" t="n">
        <v>8</v>
      </c>
      <c r="P1630" t="n">
        <v>13</v>
      </c>
      <c r="W1630" t="n">
        <v>21</v>
      </c>
      <c r="X1630" t="n">
        <v>2566</v>
      </c>
      <c r="Y1630" t="n">
        <v>0.015</v>
      </c>
      <c r="Z1630" t="n">
        <v>3</v>
      </c>
      <c r="AA1630" t="n">
        <v>18</v>
      </c>
    </row>
    <row r="1631">
      <c r="A1631" t="n">
        <v>2021</v>
      </c>
      <c r="B1631" t="n">
        <v>12</v>
      </c>
      <c r="D1631" t="n">
        <v>165</v>
      </c>
      <c r="E1631" t="inlineStr">
        <is>
          <t>فوم صندوق سمك التابوت</t>
        </is>
      </c>
      <c r="F1631" t="inlineStr">
        <is>
          <t>FMBOXI30T00000</t>
        </is>
      </c>
      <c r="G1631" t="n">
        <v>656.58</v>
      </c>
      <c r="H1631" t="n">
        <v>755.42</v>
      </c>
      <c r="J1631" t="n">
        <v>60</v>
      </c>
      <c r="K1631" t="n">
        <v>120</v>
      </c>
      <c r="Y1631" t="n">
        <v>0.015</v>
      </c>
      <c r="Z1631" t="n">
        <v>2</v>
      </c>
      <c r="AA1631" t="n">
        <v>16</v>
      </c>
    </row>
    <row r="1632">
      <c r="A1632" t="n">
        <v>2021</v>
      </c>
      <c r="B1632" t="n">
        <v>12</v>
      </c>
      <c r="D1632" t="n">
        <v>160</v>
      </c>
      <c r="E1632" t="inlineStr">
        <is>
          <t>فوم طقم رويال جاز المعدل</t>
        </is>
      </c>
      <c r="F1632" t="inlineStr">
        <is>
          <t>FMROGI20000000</t>
        </is>
      </c>
      <c r="G1632" t="n">
        <v>186</v>
      </c>
      <c r="H1632" t="n">
        <v>214</v>
      </c>
      <c r="I1632" t="n">
        <v>199</v>
      </c>
      <c r="J1632" t="n">
        <v>76</v>
      </c>
      <c r="K1632" t="n">
        <v>95</v>
      </c>
      <c r="L1632" t="n">
        <v>76</v>
      </c>
      <c r="M1632" t="n">
        <v>95</v>
      </c>
      <c r="N1632" t="n">
        <v>9</v>
      </c>
      <c r="O1632" t="n">
        <v>11</v>
      </c>
      <c r="P1632" t="n">
        <v>21</v>
      </c>
      <c r="W1632" t="n">
        <v>29</v>
      </c>
      <c r="X1632" t="n">
        <v>2836</v>
      </c>
      <c r="Y1632" t="n">
        <v>0.015</v>
      </c>
      <c r="Z1632" t="n">
        <v>7</v>
      </c>
      <c r="AA1632" t="n">
        <v>16</v>
      </c>
    </row>
    <row r="1633">
      <c r="A1633" t="n">
        <v>2021</v>
      </c>
      <c r="B1633" t="n">
        <v>12</v>
      </c>
      <c r="D1633" t="n">
        <v>650</v>
      </c>
      <c r="E1633" t="inlineStr">
        <is>
          <t>فوم فلتر منلو سفلى</t>
        </is>
      </c>
      <c r="F1633" t="inlineStr">
        <is>
          <t>FMMINI10000050</t>
        </is>
      </c>
      <c r="G1633" t="n">
        <v>121.83</v>
      </c>
      <c r="H1633" t="n">
        <v>140.17</v>
      </c>
      <c r="I1633" t="n">
        <v>135.8</v>
      </c>
      <c r="J1633" t="n">
        <v>138</v>
      </c>
      <c r="K1633" t="n">
        <v>157</v>
      </c>
      <c r="L1633" t="n">
        <v>180</v>
      </c>
      <c r="M1633" t="n">
        <v>121</v>
      </c>
      <c r="N1633" t="n">
        <v>4</v>
      </c>
      <c r="O1633" t="n">
        <v>32</v>
      </c>
      <c r="W1633" t="n">
        <v>38</v>
      </c>
      <c r="X1633" t="n">
        <v>4158</v>
      </c>
      <c r="Y1633" t="n">
        <v>0.015</v>
      </c>
      <c r="Z1633" t="n">
        <v>3</v>
      </c>
      <c r="AA1633" t="n">
        <v>20</v>
      </c>
    </row>
    <row r="1634">
      <c r="A1634" t="n">
        <v>2021</v>
      </c>
      <c r="B1634" t="n">
        <v>12</v>
      </c>
      <c r="D1634" t="n">
        <v>649</v>
      </c>
      <c r="E1634" t="inlineStr">
        <is>
          <t>فوم فلتر منلو علوى</t>
        </is>
      </c>
      <c r="F1634" t="inlineStr">
        <is>
          <t>FMMINI70000051</t>
        </is>
      </c>
      <c r="G1634" t="n">
        <v>132.99</v>
      </c>
      <c r="H1634" t="n">
        <v>153.01</v>
      </c>
      <c r="I1634" t="n">
        <v>142.1</v>
      </c>
      <c r="J1634" t="n">
        <v>138</v>
      </c>
      <c r="K1634" t="n">
        <v>157</v>
      </c>
      <c r="L1634" t="n">
        <v>180</v>
      </c>
      <c r="M1634" t="n">
        <v>121</v>
      </c>
      <c r="N1634" t="n">
        <v>8</v>
      </c>
      <c r="O1634" t="n">
        <v>36</v>
      </c>
      <c r="P1634" t="n">
        <v>4</v>
      </c>
      <c r="W1634" t="n">
        <v>48</v>
      </c>
      <c r="X1634" t="n">
        <v>6068</v>
      </c>
      <c r="Y1634" t="n">
        <v>0.015</v>
      </c>
      <c r="Z1634" t="n">
        <v>3</v>
      </c>
      <c r="AA1634" t="n">
        <v>20</v>
      </c>
    </row>
    <row r="1635">
      <c r="A1635" t="n">
        <v>2021</v>
      </c>
      <c r="B1635" t="n">
        <v>12</v>
      </c>
      <c r="D1635" t="n">
        <v>142</v>
      </c>
      <c r="E1635" t="inlineStr">
        <is>
          <t>فوم قاعده 60*60</t>
        </is>
      </c>
      <c r="F1635" t="inlineStr">
        <is>
          <t>FMDACI16060000</t>
        </is>
      </c>
      <c r="G1635" t="n">
        <v>326.43</v>
      </c>
      <c r="H1635" t="n">
        <v>375.57</v>
      </c>
      <c r="J1635" t="n">
        <v>68</v>
      </c>
      <c r="K1635" t="n">
        <v>212</v>
      </c>
      <c r="N1635" t="n">
        <v>7</v>
      </c>
      <c r="O1635" t="n">
        <v>8</v>
      </c>
      <c r="Y1635" t="n">
        <v>0.02</v>
      </c>
      <c r="Z1635" t="n">
        <v>2</v>
      </c>
      <c r="AA1635" t="n">
        <v>22</v>
      </c>
    </row>
    <row r="1636">
      <c r="A1636" t="n">
        <v>2021</v>
      </c>
      <c r="B1636" t="n">
        <v>12</v>
      </c>
      <c r="D1636" t="n">
        <v>140</v>
      </c>
      <c r="E1636" t="inlineStr">
        <is>
          <t>فوم قاعده 60*90 (مجمعه)</t>
        </is>
      </c>
      <c r="F1636" t="inlineStr">
        <is>
          <t>FMDACI16090000</t>
        </is>
      </c>
      <c r="G1636" t="n">
        <v>451.05</v>
      </c>
      <c r="H1636" t="n">
        <v>518.95</v>
      </c>
      <c r="J1636" t="n">
        <v>60</v>
      </c>
      <c r="K1636" t="n">
        <v>120</v>
      </c>
      <c r="N1636" t="n">
        <v>9</v>
      </c>
      <c r="O1636" t="n">
        <v>12</v>
      </c>
      <c r="P1636" t="n">
        <v>15</v>
      </c>
      <c r="Y1636" t="n">
        <v>0.015</v>
      </c>
      <c r="Z1636" t="n">
        <v>4</v>
      </c>
      <c r="AA1636" t="n">
        <v>18</v>
      </c>
    </row>
    <row r="1637">
      <c r="A1637" t="n">
        <v>2021</v>
      </c>
      <c r="B1637" t="n">
        <v>12</v>
      </c>
      <c r="D1637" t="n">
        <v>131</v>
      </c>
      <c r="E1637" t="inlineStr">
        <is>
          <t>فوم كوش 130</t>
        </is>
      </c>
      <c r="F1637" t="inlineStr">
        <is>
          <t>FMDACI51300000</t>
        </is>
      </c>
      <c r="G1637" t="n">
        <v>9.300000000000001</v>
      </c>
      <c r="H1637" t="n">
        <v>10.7</v>
      </c>
      <c r="J1637" t="n">
        <v>772</v>
      </c>
      <c r="K1637" t="n">
        <v>117</v>
      </c>
      <c r="Y1637" t="n">
        <v>0.02</v>
      </c>
      <c r="Z1637" t="n">
        <v>7</v>
      </c>
      <c r="AA1637" t="n">
        <v>18</v>
      </c>
    </row>
    <row r="1638">
      <c r="A1638" t="n">
        <v>2021</v>
      </c>
      <c r="B1638" t="n">
        <v>12</v>
      </c>
      <c r="D1638" t="n">
        <v>130</v>
      </c>
      <c r="E1638" t="inlineStr">
        <is>
          <t>فوم كوش 152</t>
        </is>
      </c>
      <c r="F1638" t="inlineStr">
        <is>
          <t>FMDACI51520000</t>
        </is>
      </c>
      <c r="G1638" t="n">
        <v>11.16</v>
      </c>
      <c r="H1638" t="n">
        <v>12.84</v>
      </c>
      <c r="J1638" t="n">
        <v>336</v>
      </c>
      <c r="K1638" t="n">
        <v>96</v>
      </c>
      <c r="Y1638" t="n">
        <v>0.02</v>
      </c>
      <c r="Z1638" t="n">
        <v>3</v>
      </c>
      <c r="AA1638" t="n">
        <v>18</v>
      </c>
    </row>
    <row r="1639">
      <c r="A1639" t="n">
        <v>2021</v>
      </c>
      <c r="B1639" t="n">
        <v>12</v>
      </c>
      <c r="D1639" t="n">
        <v>81</v>
      </c>
      <c r="E1639" t="inlineStr">
        <is>
          <t>قاعدة بوتجاز 90 تصدير</t>
        </is>
      </c>
      <c r="F1639" t="inlineStr">
        <is>
          <t>FMDACI49000001</t>
        </is>
      </c>
      <c r="G1639" t="n">
        <v>360.84</v>
      </c>
      <c r="H1639" t="n">
        <v>415.16</v>
      </c>
      <c r="I1639" t="n">
        <v>378.4</v>
      </c>
      <c r="J1639" t="n">
        <v>60</v>
      </c>
      <c r="K1639" t="n">
        <v>120</v>
      </c>
      <c r="L1639" t="n">
        <v>68</v>
      </c>
      <c r="M1639" t="n">
        <v>107</v>
      </c>
      <c r="N1639" t="n">
        <v>6</v>
      </c>
      <c r="O1639" t="n">
        <v>6</v>
      </c>
      <c r="P1639" t="n">
        <v>15</v>
      </c>
      <c r="W1639" t="n">
        <v>13</v>
      </c>
      <c r="X1639" t="n">
        <v>2588</v>
      </c>
      <c r="Y1639" t="n">
        <v>0.015</v>
      </c>
      <c r="Z1639" t="n">
        <v>8</v>
      </c>
      <c r="AA1639" t="n">
        <v>22</v>
      </c>
    </row>
    <row r="1640">
      <c r="A1640" t="n">
        <v>2021</v>
      </c>
      <c r="B1640" t="n">
        <v>12</v>
      </c>
      <c r="D1640" t="n">
        <v>435</v>
      </c>
      <c r="E1640" t="inlineStr">
        <is>
          <t>قاعدة زانوسي 70 سم  PDFRP2046 &amp; PDFRP2047</t>
        </is>
      </c>
      <c r="F1640" t="inlineStr">
        <is>
          <t>FMDALI12046047</t>
        </is>
      </c>
      <c r="G1640" t="n">
        <v>275.28</v>
      </c>
      <c r="H1640" t="n">
        <v>316.72</v>
      </c>
      <c r="J1640" t="n">
        <v>60</v>
      </c>
      <c r="K1640" t="n">
        <v>180</v>
      </c>
      <c r="Y1640" t="n">
        <v>0.02</v>
      </c>
      <c r="Z1640" t="n">
        <v>1</v>
      </c>
      <c r="AA1640" t="n">
        <v>20</v>
      </c>
    </row>
    <row r="1641">
      <c r="A1641" t="n">
        <v>2021</v>
      </c>
      <c r="B1641" t="n">
        <v>12</v>
      </c>
      <c r="D1641" t="n">
        <v>688</v>
      </c>
      <c r="E1641" t="inlineStr">
        <is>
          <t>قاعدة غسالة كيلوباترا</t>
        </is>
      </c>
      <c r="F1641" t="inlineStr">
        <is>
          <t>FMDAII10CP0000</t>
        </is>
      </c>
      <c r="G1641" t="n">
        <v>180</v>
      </c>
      <c r="H1641" t="n">
        <v>220</v>
      </c>
      <c r="I1641" t="n">
        <v>202.4</v>
      </c>
      <c r="J1641" t="n">
        <v>60</v>
      </c>
      <c r="K1641" t="n">
        <v>120</v>
      </c>
      <c r="L1641" t="n">
        <v>62</v>
      </c>
      <c r="M1641" t="n">
        <v>116</v>
      </c>
      <c r="N1641" t="n">
        <v>22</v>
      </c>
      <c r="O1641" t="n">
        <v>28</v>
      </c>
      <c r="P1641" t="n">
        <v>45</v>
      </c>
      <c r="W1641" t="n">
        <v>40</v>
      </c>
      <c r="X1641" t="n">
        <v>7081</v>
      </c>
      <c r="Y1641" t="n">
        <v>0.015</v>
      </c>
      <c r="Z1641" t="n">
        <v>13</v>
      </c>
      <c r="AA1641" t="n">
        <v>20</v>
      </c>
    </row>
    <row r="1642">
      <c r="A1642" t="n">
        <v>2021</v>
      </c>
      <c r="B1642" t="n">
        <v>12</v>
      </c>
      <c r="D1642" t="n">
        <v>627</v>
      </c>
      <c r="E1642" t="inlineStr">
        <is>
          <t>قاعدة غساله 12 كيلو فوق اتوماتيك p73001989040</t>
        </is>
      </c>
      <c r="F1642" t="inlineStr">
        <is>
          <t>FMCFII11289040</t>
        </is>
      </c>
      <c r="G1642" t="n">
        <v>384.97815</v>
      </c>
      <c r="H1642" t="n">
        <v>452.02185</v>
      </c>
      <c r="I1642" t="n">
        <v>411.2</v>
      </c>
      <c r="J1642" t="n">
        <v>18</v>
      </c>
      <c r="K1642" t="n">
        <v>200</v>
      </c>
      <c r="L1642" t="n">
        <v>25</v>
      </c>
      <c r="M1642" t="n">
        <v>145</v>
      </c>
      <c r="O1642" t="n">
        <v>1</v>
      </c>
      <c r="W1642" t="n">
        <v>3</v>
      </c>
      <c r="X1642" t="n">
        <v>792</v>
      </c>
      <c r="Y1642" t="n">
        <v>0.015</v>
      </c>
      <c r="Z1642" t="n">
        <v>3</v>
      </c>
      <c r="AA1642" t="n">
        <v>25</v>
      </c>
    </row>
    <row r="1643">
      <c r="A1643" t="n">
        <v>2021</v>
      </c>
      <c r="B1643" t="n">
        <v>12</v>
      </c>
      <c r="D1643" t="n">
        <v>619</v>
      </c>
      <c r="E1643" t="inlineStr">
        <is>
          <t>قاعدة غساله 8 كيلو فوق اتوماتيك p0000001719080</t>
        </is>
      </c>
      <c r="F1643" t="inlineStr">
        <is>
          <t>FMCFII10819080</t>
        </is>
      </c>
      <c r="G1643" t="n">
        <v>385.98</v>
      </c>
      <c r="H1643" t="n">
        <v>454.02</v>
      </c>
      <c r="J1643" t="n">
        <v>18</v>
      </c>
      <c r="K1643" t="n">
        <v>200</v>
      </c>
      <c r="Y1643" t="n">
        <v>0.015</v>
      </c>
      <c r="Z1643" t="n">
        <v>2</v>
      </c>
      <c r="AA1643" t="n">
        <v>25</v>
      </c>
    </row>
    <row r="1644">
      <c r="A1644" t="n">
        <v>2021</v>
      </c>
      <c r="B1644" t="n">
        <v>12</v>
      </c>
      <c r="D1644" t="n">
        <v>2</v>
      </c>
      <c r="E1644" t="inlineStr">
        <is>
          <t>قاعده سخان فرنساوى 086</t>
        </is>
      </c>
      <c r="F1644" t="inlineStr">
        <is>
          <t>FMENCI30000000</t>
        </is>
      </c>
      <c r="G1644" t="n">
        <v>105.09</v>
      </c>
      <c r="H1644" t="n">
        <v>120.91</v>
      </c>
      <c r="J1644" t="n">
        <v>108</v>
      </c>
      <c r="K1644" t="n">
        <v>100</v>
      </c>
      <c r="W1644" t="n">
        <v>7</v>
      </c>
      <c r="X1644" t="n">
        <v>1066</v>
      </c>
      <c r="Y1644" t="n">
        <v>0.015</v>
      </c>
      <c r="Z1644" t="n">
        <v>1</v>
      </c>
      <c r="AA1644" t="n">
        <v>16</v>
      </c>
    </row>
    <row r="1645">
      <c r="A1645" t="n">
        <v>2021</v>
      </c>
      <c r="B1645" t="n">
        <v>12</v>
      </c>
      <c r="D1645" t="n">
        <v>92</v>
      </c>
      <c r="E1645" t="inlineStr">
        <is>
          <t>قاعده غساله فوم 4.3 سم PDAWP6058</t>
        </is>
      </c>
      <c r="F1645" t="inlineStr">
        <is>
          <t>FMDAIIW0000000</t>
        </is>
      </c>
      <c r="G1645" t="n">
        <v>335.73</v>
      </c>
      <c r="H1645" t="n">
        <v>386.27</v>
      </c>
      <c r="J1645" t="n">
        <v>74</v>
      </c>
      <c r="K1645" t="n">
        <v>97</v>
      </c>
      <c r="Y1645" t="n">
        <v>0.015</v>
      </c>
      <c r="Z1645" t="n">
        <v>1</v>
      </c>
      <c r="AA1645" t="n">
        <v>16</v>
      </c>
    </row>
    <row r="1646">
      <c r="A1646" t="n">
        <v>2021</v>
      </c>
      <c r="B1646" t="n">
        <v>12</v>
      </c>
      <c r="D1646" t="n">
        <v>609</v>
      </c>
      <c r="E1646" t="inlineStr">
        <is>
          <t>قاعده فوم جديده- منلو</t>
        </is>
      </c>
      <c r="F1646" t="inlineStr">
        <is>
          <t>FMMINI10000044</t>
        </is>
      </c>
      <c r="G1646" t="n">
        <v>46.5</v>
      </c>
      <c r="H1646" t="n">
        <v>53.5</v>
      </c>
      <c r="I1646" t="n">
        <v>50.4</v>
      </c>
      <c r="J1646" t="n">
        <v>90</v>
      </c>
      <c r="K1646" t="n">
        <v>120</v>
      </c>
      <c r="L1646" t="n">
        <v>99</v>
      </c>
      <c r="M1646" t="n">
        <v>110</v>
      </c>
      <c r="N1646" t="n">
        <v>8</v>
      </c>
      <c r="O1646" t="n">
        <v>11</v>
      </c>
      <c r="P1646" t="n">
        <v>18</v>
      </c>
      <c r="W1646" t="n">
        <v>7</v>
      </c>
      <c r="X1646" t="n">
        <v>5997</v>
      </c>
      <c r="Y1646" t="n">
        <v>0.015</v>
      </c>
      <c r="Z1646" t="n">
        <v>9</v>
      </c>
      <c r="AA1646" t="n">
        <v>16</v>
      </c>
    </row>
    <row r="1647">
      <c r="A1647" t="n">
        <v>2021</v>
      </c>
      <c r="B1647" t="n">
        <v>12</v>
      </c>
      <c r="D1647" t="n">
        <v>609</v>
      </c>
      <c r="E1647" t="inlineStr">
        <is>
          <t>قاعده فوم جديده- منلو</t>
        </is>
      </c>
      <c r="F1647" t="inlineStr">
        <is>
          <t>FMMINI10000044</t>
        </is>
      </c>
      <c r="G1647" t="n">
        <v>46.5</v>
      </c>
      <c r="H1647" t="n">
        <v>53.5</v>
      </c>
      <c r="J1647" t="n">
        <v>90</v>
      </c>
      <c r="K1647" t="n">
        <v>120</v>
      </c>
      <c r="Y1647" t="n">
        <v>0.02</v>
      </c>
      <c r="Z1647" t="n">
        <v>1</v>
      </c>
      <c r="AA1647" t="n">
        <v>16</v>
      </c>
    </row>
    <row r="1648">
      <c r="A1648" t="n">
        <v>2021</v>
      </c>
      <c r="B1648" t="n">
        <v>12</v>
      </c>
      <c r="D1648" t="n">
        <v>436</v>
      </c>
      <c r="E1648" t="inlineStr">
        <is>
          <t>كفر زانوسي 70 سم  PDFRP2044&amp; PDFRP2045</t>
        </is>
      </c>
      <c r="F1648" t="inlineStr">
        <is>
          <t>FMDALI22044045</t>
        </is>
      </c>
      <c r="G1648" t="n">
        <v>167.4</v>
      </c>
      <c r="H1648" t="n">
        <v>192.6</v>
      </c>
      <c r="J1648" t="n">
        <v>60</v>
      </c>
      <c r="K1648" t="n">
        <v>180</v>
      </c>
      <c r="Y1648" t="n">
        <v>0.02</v>
      </c>
      <c r="Z1648" t="n">
        <v>1</v>
      </c>
      <c r="AA1648" t="n">
        <v>20</v>
      </c>
    </row>
    <row r="1649">
      <c r="A1649" t="n">
        <v>2021</v>
      </c>
      <c r="B1649" t="n">
        <v>12</v>
      </c>
      <c r="D1649" t="n">
        <v>1</v>
      </c>
      <c r="E1649" t="inlineStr">
        <is>
          <t>كفر سخان فرنساوى 085</t>
        </is>
      </c>
      <c r="F1649" t="inlineStr">
        <is>
          <t>FMENCI20000000</t>
        </is>
      </c>
      <c r="G1649" t="n">
        <v>103.23</v>
      </c>
      <c r="H1649" t="n">
        <v>118.77</v>
      </c>
      <c r="J1649" t="n">
        <v>108</v>
      </c>
      <c r="K1649" t="n">
        <v>100</v>
      </c>
      <c r="W1649" t="n">
        <v>5</v>
      </c>
      <c r="X1649" t="n">
        <v>1072</v>
      </c>
      <c r="Y1649" t="n">
        <v>0.015</v>
      </c>
      <c r="Z1649" t="n">
        <v>3</v>
      </c>
      <c r="AA1649" t="n">
        <v>16</v>
      </c>
    </row>
    <row r="1650">
      <c r="A1650" t="n">
        <v>2021</v>
      </c>
      <c r="B1650" t="n">
        <v>12</v>
      </c>
      <c r="D1650" t="n">
        <v>628</v>
      </c>
      <c r="E1650" t="inlineStr">
        <is>
          <t>كفر غساله 12 كيلو فوق اتوماتيك 16338000004068</t>
        </is>
      </c>
      <c r="F1650" t="inlineStr">
        <is>
          <t>FMCFII71204068</t>
        </is>
      </c>
      <c r="G1650" t="n">
        <v>303.996</v>
      </c>
      <c r="H1650" t="n">
        <v>356.004</v>
      </c>
      <c r="I1650" t="n">
        <v>315.7</v>
      </c>
      <c r="J1650" t="n">
        <v>18</v>
      </c>
      <c r="K1650" t="n">
        <v>200</v>
      </c>
      <c r="L1650" t="n">
        <v>25</v>
      </c>
      <c r="M1650" t="n">
        <v>145</v>
      </c>
      <c r="O1650" t="n">
        <v>1</v>
      </c>
      <c r="P1650" t="n">
        <v>2</v>
      </c>
      <c r="W1650" t="n">
        <v>2</v>
      </c>
      <c r="X1650" t="n">
        <v>788</v>
      </c>
      <c r="Y1650" t="n">
        <v>0.015</v>
      </c>
      <c r="Z1650" t="n">
        <v>3</v>
      </c>
      <c r="AA1650" t="n">
        <v>25</v>
      </c>
    </row>
    <row r="1651">
      <c r="A1651" t="n">
        <v>2021</v>
      </c>
      <c r="B1651" t="n">
        <v>12</v>
      </c>
      <c r="D1651" t="n">
        <v>620</v>
      </c>
      <c r="E1651" t="inlineStr">
        <is>
          <t>كفر غساله 8  كيلو فوق اتوماتيك 16338000005663</t>
        </is>
      </c>
      <c r="F1651" t="inlineStr">
        <is>
          <t>FMCFII70805663</t>
        </is>
      </c>
      <c r="G1651" t="n">
        <v>214.0105</v>
      </c>
      <c r="H1651" t="n">
        <v>251.9895</v>
      </c>
      <c r="J1651" t="n">
        <v>18</v>
      </c>
      <c r="K1651" t="n">
        <v>200</v>
      </c>
      <c r="Y1651" t="n">
        <v>0.015</v>
      </c>
      <c r="Z1651" t="n">
        <v>2</v>
      </c>
      <c r="AA1651" t="n">
        <v>25</v>
      </c>
    </row>
    <row r="1652">
      <c r="A1652" t="n">
        <v>2021</v>
      </c>
      <c r="B1652" t="n">
        <v>12</v>
      </c>
      <c r="D1652" t="n">
        <v>689</v>
      </c>
      <c r="E1652" t="inlineStr">
        <is>
          <t>لوحه غساله كيلوباترا</t>
        </is>
      </c>
      <c r="F1652" t="inlineStr">
        <is>
          <t>FMDAII70CP0000</t>
        </is>
      </c>
      <c r="G1652" t="n">
        <v>67.5</v>
      </c>
      <c r="H1652" t="n">
        <v>82.5</v>
      </c>
      <c r="I1652" t="n">
        <v>82.09999999999999</v>
      </c>
      <c r="J1652" t="n">
        <v>60</v>
      </c>
      <c r="K1652" t="n">
        <v>120</v>
      </c>
      <c r="L1652" t="n">
        <v>62</v>
      </c>
      <c r="M1652" t="n">
        <v>116</v>
      </c>
      <c r="N1652" t="n">
        <v>18</v>
      </c>
      <c r="O1652" t="n">
        <v>26</v>
      </c>
      <c r="P1652" t="n">
        <v>45</v>
      </c>
      <c r="W1652" t="n">
        <v>36</v>
      </c>
      <c r="X1652" t="n">
        <v>11538</v>
      </c>
      <c r="Y1652" t="n">
        <v>0.015</v>
      </c>
      <c r="Z1652" t="n">
        <v>14</v>
      </c>
      <c r="AA1652" t="n">
        <v>20</v>
      </c>
    </row>
    <row r="1653">
      <c r="A1653" t="n">
        <v>2021</v>
      </c>
      <c r="B1653" t="n">
        <v>12</v>
      </c>
      <c r="D1653" t="n">
        <v>607</v>
      </c>
      <c r="E1653" t="inlineStr">
        <is>
          <t>مجموعه زوايا اماميه - منلو</t>
        </is>
      </c>
      <c r="F1653" t="inlineStr">
        <is>
          <t>FMMINI20000042</t>
        </is>
      </c>
      <c r="G1653" t="n">
        <v>111.6</v>
      </c>
      <c r="H1653" t="n">
        <v>128.4</v>
      </c>
      <c r="I1653" t="n">
        <v>119.4</v>
      </c>
      <c r="J1653" t="n">
        <v>90</v>
      </c>
      <c r="K1653" t="n">
        <v>120</v>
      </c>
      <c r="L1653" t="n">
        <v>99</v>
      </c>
      <c r="M1653" t="n">
        <v>110</v>
      </c>
      <c r="N1653" t="n">
        <v>8</v>
      </c>
      <c r="O1653" t="n">
        <v>13</v>
      </c>
      <c r="P1653" t="n">
        <v>23</v>
      </c>
      <c r="W1653" t="n">
        <v>11</v>
      </c>
      <c r="X1653" t="n">
        <v>6008</v>
      </c>
      <c r="Y1653" t="n">
        <v>0.015</v>
      </c>
      <c r="Z1653" t="n">
        <v>9</v>
      </c>
      <c r="AA1653" t="n">
        <v>16</v>
      </c>
    </row>
    <row r="1654">
      <c r="A1654" t="n">
        <v>2021</v>
      </c>
      <c r="B1654" t="n">
        <v>12</v>
      </c>
      <c r="D1654" t="n">
        <v>608</v>
      </c>
      <c r="E1654" t="inlineStr">
        <is>
          <t>مجموعه زوايا فوم خلفيه- منلو</t>
        </is>
      </c>
      <c r="F1654" t="inlineStr">
        <is>
          <t>FMMINI30000043</t>
        </is>
      </c>
      <c r="G1654" t="n">
        <v>102.3</v>
      </c>
      <c r="H1654" t="n">
        <v>117.7</v>
      </c>
      <c r="I1654" t="n">
        <v>100.9</v>
      </c>
      <c r="J1654" t="n">
        <v>90</v>
      </c>
      <c r="K1654" t="n">
        <v>120</v>
      </c>
      <c r="L1654" t="n">
        <v>99</v>
      </c>
      <c r="M1654" t="n">
        <v>110</v>
      </c>
      <c r="N1654" t="n">
        <v>9</v>
      </c>
      <c r="O1654" t="n">
        <v>8</v>
      </c>
      <c r="P1654" t="n">
        <v>33</v>
      </c>
      <c r="W1654" t="n">
        <v>13</v>
      </c>
      <c r="X1654" t="n">
        <v>5504</v>
      </c>
      <c r="Y1654" t="n">
        <v>0.015</v>
      </c>
      <c r="Z1654" t="n">
        <v>10</v>
      </c>
      <c r="AA1654" t="n">
        <v>16</v>
      </c>
    </row>
    <row r="1655">
      <c r="A1655" t="n">
        <v>2021</v>
      </c>
      <c r="B1655" t="n">
        <v>12</v>
      </c>
      <c r="D1655" t="n">
        <v>557</v>
      </c>
      <c r="F1655" t="inlineStr">
        <is>
          <t>FMLGEI65UM7302</t>
        </is>
      </c>
      <c r="G1655" t="n">
        <v>171.262</v>
      </c>
      <c r="H1655" t="n">
        <v>194.922</v>
      </c>
      <c r="I1655" t="n">
        <v>195.7</v>
      </c>
      <c r="J1655" t="n">
        <v>20</v>
      </c>
      <c r="K1655" t="n">
        <v>180</v>
      </c>
      <c r="L1655" t="n">
        <v>23</v>
      </c>
      <c r="M1655" t="n">
        <v>163</v>
      </c>
      <c r="N1655" t="n">
        <v>7</v>
      </c>
      <c r="O1655" t="n">
        <v>6</v>
      </c>
      <c r="P1655" t="n">
        <v>23</v>
      </c>
      <c r="W1655" t="n">
        <v>8</v>
      </c>
      <c r="X1655" t="n">
        <v>1761</v>
      </c>
      <c r="Y1655" t="n">
        <v>0.015</v>
      </c>
      <c r="Z1655" t="n">
        <v>0</v>
      </c>
      <c r="AA1655" t="n">
        <v>16</v>
      </c>
    </row>
  </sheetData>
  <autoFilter ref="A3:BK3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priority="3" dxfId="1" stopIfTrue="1">
      <formula>O4&lt;$AS4</formula>
    </cfRule>
    <cfRule type="expression" priority="4" dxfId="0" stopIfTrue="1">
      <formula>O4&gt;$AS4</formula>
    </cfRule>
  </conditionalFormatting>
  <conditionalFormatting sqref="O5:O631">
    <cfRule type="expression" priority="1" dxfId="1" stopIfTrue="1">
      <formula>O5&lt;$AS5</formula>
    </cfRule>
    <cfRule type="expression" priority="2" dxfId="0" stopIfTrue="1">
      <formula>O5&gt;$AS5</formula>
    </cfRule>
  </conditionalFormatting>
  <hyperlinks>
    <hyperlink ref="W1" location="index!A1" display="العودة للفهرس"/>
    <hyperlink ref="AC1" location="index!A1" display="العودة للفهرس"/>
  </hyperlinks>
  <pageMargins left="0.7" right="0.7" top="0.75" bottom="0.75" header="0.3" footer="0.3"/>
  <pageSetup orientation="portrait" scale="25"/>
</worksheet>
</file>

<file path=xl/worksheets/sheet28.xml><?xml version="1.0" encoding="utf-8"?>
<worksheet xmlns="http://schemas.openxmlformats.org/spreadsheetml/2006/main">
  <sheetPr codeName="Sheet24">
    <tabColor rgb="FF0070C0"/>
    <outlinePr summaryBelow="1" summaryRight="1"/>
    <pageSetUpPr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28" min="1" max="1"/>
    <col width="18" customWidth="1" style="128" min="2" max="3"/>
    <col width="37.75" customWidth="1" style="128" min="4" max="4"/>
    <col width="18" customWidth="1" style="128" min="5" max="5"/>
    <col width="40.625" customWidth="1" style="128" min="6" max="6"/>
    <col width="38" customWidth="1" style="128" min="7" max="7"/>
    <col width="19.875" customWidth="1" style="128" min="8" max="8"/>
    <col width="16.25" customWidth="1" style="128" min="9" max="9"/>
    <col width="24.75" customWidth="1" style="128" min="10" max="10"/>
    <col width="15.625" customWidth="1" style="128" min="11" max="11"/>
    <col width="8.375" bestFit="1" customWidth="1" style="128" min="12" max="12"/>
    <col width="12.75" bestFit="1" customWidth="1" style="128" min="13" max="13"/>
    <col width="17.25" bestFit="1" customWidth="1" style="128" min="14" max="14"/>
    <col hidden="1" width="8.375" customWidth="1" style="137" min="15" max="23"/>
    <col width="21.125" customWidth="1" style="128" min="24" max="24"/>
    <col width="14" customWidth="1" style="128" min="25" max="25"/>
    <col width="19.375" customWidth="1" style="138" min="26" max="26"/>
    <col width="21.125" customWidth="1" style="128" min="27" max="27"/>
    <col width="37.75" customWidth="1" style="128" min="28" max="28"/>
    <col width="20.75" customWidth="1" style="128" min="29" max="29"/>
    <col width="9.125" customWidth="1" style="128" min="30" max="30"/>
    <col width="9.125" customWidth="1" style="128" min="31" max="16384"/>
  </cols>
  <sheetData>
    <row r="1" ht="41.25" customFormat="1" customHeight="1" s="85">
      <c r="A1" s="113" t="n"/>
      <c r="B1" s="116" t="n"/>
      <c r="C1" s="116" t="n"/>
      <c r="D1" s="120" t="inlineStr">
        <is>
          <t>إدارة الجودة</t>
        </is>
      </c>
      <c r="F1" s="121" t="inlineStr">
        <is>
          <t>تقرير باتشات الإنتاج الشهري</t>
        </is>
      </c>
      <c r="G1" s="122" t="n"/>
      <c r="H1" s="122" t="inlineStr">
        <is>
          <t>شهر</t>
        </is>
      </c>
      <c r="I1" s="123">
        <f>B4</f>
        <v/>
      </c>
      <c r="J1" s="439" t="inlineStr">
        <is>
          <t>عام</t>
        </is>
      </c>
      <c r="K1" s="116">
        <f>A4</f>
        <v/>
      </c>
      <c r="L1" s="325" t="n"/>
      <c r="M1" s="325" t="n"/>
      <c r="N1" s="326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124" t="n"/>
      <c r="X1" s="66" t="inlineStr">
        <is>
          <t>العودة للفهرس</t>
        </is>
      </c>
      <c r="Y1" s="125" t="n"/>
      <c r="Z1" s="124" t="n"/>
      <c r="AA1" s="325" t="n"/>
      <c r="AB1" s="121" t="n"/>
      <c r="AC1" s="125" t="n"/>
      <c r="AD1" s="66" t="inlineStr">
        <is>
          <t>العودة للفهرس</t>
        </is>
      </c>
      <c r="AE1" s="326" t="n"/>
      <c r="AF1" s="23" t="n"/>
      <c r="AG1" s="23" t="n"/>
      <c r="AH1" s="324" t="n"/>
      <c r="AI1" s="325" t="n"/>
      <c r="AJ1" s="325" t="n"/>
      <c r="AK1" s="325" t="n"/>
      <c r="AL1" s="326" t="n"/>
      <c r="AM1" s="378" t="n"/>
      <c r="AN1" s="378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24" t="n"/>
      <c r="BH1" s="24" t="n"/>
      <c r="BI1" s="24" t="n"/>
      <c r="BJ1" s="24" t="n"/>
      <c r="BK1" s="24" t="n"/>
      <c r="BL1" s="25" t="n"/>
    </row>
    <row r="2" ht="41.25" customFormat="1" customHeight="1" s="113">
      <c r="A2" s="344" t="inlineStr">
        <is>
          <t>year</t>
        </is>
      </c>
      <c r="B2" s="342" t="inlineStr">
        <is>
          <t>month</t>
        </is>
      </c>
      <c r="C2" s="436" t="inlineStr">
        <is>
          <t>day</t>
        </is>
      </c>
      <c r="D2" s="340" t="inlineStr">
        <is>
          <t>اسم الخامة المستخدمة</t>
        </is>
      </c>
      <c r="E2" s="340" t="inlineStr">
        <is>
          <t>item_id</t>
        </is>
      </c>
      <c r="F2" s="340" t="inlineStr">
        <is>
          <t>اسم الاسطميه</t>
        </is>
      </c>
      <c r="G2" s="340" t="inlineStr">
        <is>
          <t>Formula Code</t>
        </is>
      </c>
      <c r="H2" s="440" t="inlineStr">
        <is>
          <t>الوزن جاف طبقا للمواصفة</t>
        </is>
      </c>
      <c r="I2" s="328" t="n"/>
      <c r="J2" s="441" t="inlineStr">
        <is>
          <t>متوسط الوزن الجاف للوردتيتين</t>
        </is>
      </c>
      <c r="K2" s="331" t="inlineStr">
        <is>
          <t>المعدل المعيارى/ساعة</t>
        </is>
      </c>
      <c r="L2" s="333" t="inlineStr">
        <is>
          <t xml:space="preserve">C.T معيارى </t>
        </is>
      </c>
      <c r="M2" s="332" t="inlineStr">
        <is>
          <t>المعدل الفعلى
/ ساعة</t>
        </is>
      </c>
      <c r="N2" s="334" t="inlineStr">
        <is>
          <t>c.T
 متوسط الورديتن
طقم/الثانية</t>
        </is>
      </c>
      <c r="O2" s="335" t="inlineStr">
        <is>
          <t>التالف (بالصنف) لاجمالي الوردتين</t>
        </is>
      </c>
      <c r="P2" s="336" t="n"/>
      <c r="Q2" s="336" t="n"/>
      <c r="R2" s="336" t="n"/>
      <c r="S2" s="336" t="n"/>
      <c r="T2" s="336" t="n"/>
      <c r="U2" s="336" t="n"/>
      <c r="V2" s="336" t="n"/>
      <c r="W2" s="328" t="n"/>
      <c r="X2" s="337" t="inlineStr">
        <is>
          <t>كمية التوالف</t>
        </is>
      </c>
      <c r="Y2" s="337" t="inlineStr">
        <is>
          <t>اجمالي الإنتاج</t>
        </is>
      </c>
      <c r="Z2" s="337" t="inlineStr">
        <is>
          <t>معياري التوالف</t>
        </is>
      </c>
      <c r="AA2" s="341" t="inlineStr">
        <is>
          <t>عدد أيام التشغيل للباتشة</t>
        </is>
      </c>
      <c r="AB2" s="340" t="inlineStr">
        <is>
          <t>الكثافة</t>
        </is>
      </c>
      <c r="AC2" s="337" t="inlineStr">
        <is>
          <t>نسبة التالف %</t>
        </is>
      </c>
      <c r="AF2" s="115" t="n"/>
      <c r="AG2" s="115" t="n"/>
      <c r="AH2" s="114" t="n"/>
      <c r="AM2" s="116" t="n"/>
      <c r="AN2" s="116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8" t="n"/>
      <c r="BH2" s="118" t="n"/>
      <c r="BI2" s="118" t="n"/>
      <c r="BJ2" s="118" t="n"/>
      <c r="BK2" s="118" t="n"/>
      <c r="BL2" s="119" t="n"/>
    </row>
    <row r="3" ht="93" customFormat="1" customHeight="1" s="344" thickBot="1">
      <c r="B3" s="343" t="n"/>
      <c r="C3" s="437" t="n"/>
      <c r="D3" s="330" t="n"/>
      <c r="E3" s="330" t="n"/>
      <c r="F3" s="330" t="n"/>
      <c r="G3" s="330" t="n"/>
      <c r="H3" s="440" t="inlineStr">
        <is>
          <t xml:space="preserve">From </t>
        </is>
      </c>
      <c r="I3" s="440" t="inlineStr">
        <is>
          <t>To</t>
        </is>
      </c>
      <c r="J3" s="330" t="n"/>
      <c r="K3" s="330" t="n"/>
      <c r="L3" s="330" t="n"/>
      <c r="M3" s="330" t="n"/>
      <c r="N3" s="330" t="n"/>
      <c r="O3" s="97" t="inlineStr">
        <is>
          <t xml:space="preserve">نقص  </t>
        </is>
      </c>
      <c r="P3" s="97" t="inlineStr">
        <is>
          <t>فرولة</t>
        </is>
      </c>
      <c r="Q3" s="97" t="inlineStr">
        <is>
          <t>كسر</t>
        </is>
      </c>
      <c r="R3" s="97" t="inlineStr">
        <is>
          <t xml:space="preserve">تقوس  </t>
        </is>
      </c>
      <c r="S3" s="97" t="inlineStr">
        <is>
          <t>انكماش</t>
        </is>
      </c>
      <c r="T3" s="97" t="inlineStr">
        <is>
          <t>ابعاد</t>
        </is>
      </c>
      <c r="U3" s="97" t="inlineStr">
        <is>
          <t>وزن</t>
        </is>
      </c>
      <c r="V3" s="97" t="inlineStr">
        <is>
          <t>اتساخ</t>
        </is>
      </c>
      <c r="W3" s="97" t="inlineStr">
        <is>
          <t>تلون</t>
        </is>
      </c>
      <c r="X3" s="338" t="n"/>
      <c r="Y3" s="338" t="n"/>
      <c r="Z3" s="338" t="n"/>
      <c r="AA3" s="330" t="n"/>
      <c r="AB3" s="330" t="n"/>
      <c r="AC3" s="338" t="n"/>
    </row>
    <row r="4" ht="45.75" customHeight="1" s="402" thickBot="1" thickTop="1">
      <c r="B4" s="129" t="n"/>
      <c r="C4" s="149" t="n"/>
      <c r="D4" s="442" t="n"/>
      <c r="E4" s="130" t="n"/>
      <c r="F4" s="130" t="n"/>
      <c r="G4" s="130" t="n"/>
      <c r="H4" s="130" t="n"/>
      <c r="I4" s="130" t="n"/>
      <c r="J4" s="130" t="n"/>
      <c r="K4" s="87" t="n"/>
      <c r="L4" s="87" t="n"/>
      <c r="M4" s="87" t="n"/>
      <c r="N4" s="87" t="n"/>
      <c r="O4" s="81" t="n"/>
      <c r="P4" s="81" t="n"/>
      <c r="Q4" s="81" t="n"/>
      <c r="R4" s="81" t="n"/>
      <c r="S4" s="81" t="n"/>
      <c r="T4" s="81" t="n"/>
      <c r="U4" s="81" t="n"/>
      <c r="V4" s="81" t="n"/>
      <c r="W4" s="81" t="n"/>
      <c r="X4" s="132" t="n"/>
      <c r="Y4" s="132" t="n"/>
      <c r="Z4" s="81" t="n"/>
      <c r="AA4" s="132" t="n"/>
      <c r="AB4" s="442" t="n"/>
      <c r="AC4" s="133">
        <f>IFERROR(X4/Y4,"")</f>
        <v/>
      </c>
    </row>
    <row r="5" ht="45.75" customHeight="1" s="402" thickBot="1" thickTop="1">
      <c r="B5" s="129" t="n"/>
      <c r="C5" s="149" t="n"/>
      <c r="D5" s="442" t="n"/>
      <c r="E5" s="130" t="n"/>
      <c r="F5" s="130" t="n"/>
      <c r="G5" s="130" t="n"/>
      <c r="H5" s="130" t="n"/>
      <c r="I5" s="130" t="n"/>
      <c r="J5" s="130" t="n"/>
      <c r="K5" s="134" t="n"/>
      <c r="L5" s="134" t="n"/>
      <c r="M5" s="134" t="n"/>
      <c r="N5" s="134" t="n"/>
      <c r="O5" s="81" t="n"/>
      <c r="P5" s="81" t="n"/>
      <c r="Q5" s="81" t="n"/>
      <c r="R5" s="81" t="n"/>
      <c r="S5" s="81" t="n"/>
      <c r="T5" s="81" t="n"/>
      <c r="U5" s="81" t="n"/>
      <c r="V5" s="81" t="n"/>
      <c r="W5" s="81" t="n"/>
      <c r="X5" s="132" t="n"/>
      <c r="Y5" s="132" t="n"/>
      <c r="Z5" s="81" t="n"/>
      <c r="AA5" s="132" t="n"/>
      <c r="AB5" s="442" t="n"/>
      <c r="AC5" s="133">
        <f>IFERROR(X5/Y5,"")</f>
        <v/>
      </c>
    </row>
    <row r="6" ht="45.75" customHeight="1" s="402" thickBot="1" thickTop="1">
      <c r="B6" s="129" t="n"/>
      <c r="C6" s="149" t="n"/>
      <c r="D6" s="442" t="n"/>
      <c r="E6" s="130" t="n"/>
      <c r="F6" s="130" t="n"/>
      <c r="G6" s="130" t="n"/>
      <c r="H6" s="130" t="n"/>
      <c r="I6" s="130" t="n"/>
      <c r="J6" s="130" t="n"/>
      <c r="K6" s="134" t="n"/>
      <c r="L6" s="134" t="n"/>
      <c r="M6" s="134" t="n"/>
      <c r="N6" s="134" t="n"/>
      <c r="O6" s="81" t="n"/>
      <c r="P6" s="81" t="n"/>
      <c r="Q6" s="81" t="n"/>
      <c r="R6" s="81" t="n"/>
      <c r="S6" s="81" t="n"/>
      <c r="T6" s="81" t="n"/>
      <c r="U6" s="81" t="n"/>
      <c r="V6" s="81" t="n"/>
      <c r="W6" s="81" t="n"/>
      <c r="X6" s="132" t="n"/>
      <c r="Y6" s="132" t="n"/>
      <c r="Z6" s="81" t="n"/>
      <c r="AA6" s="132" t="n"/>
      <c r="AB6" s="442" t="n"/>
      <c r="AC6" s="133">
        <f>IFERROR(X6/Y6,"")</f>
        <v/>
      </c>
    </row>
    <row r="7" ht="45.75" customHeight="1" s="402" thickBot="1" thickTop="1">
      <c r="B7" s="129" t="n"/>
      <c r="C7" s="149" t="n"/>
      <c r="D7" s="442" t="n"/>
      <c r="E7" s="130" t="n"/>
      <c r="F7" s="130" t="n"/>
      <c r="G7" s="130" t="n"/>
      <c r="H7" s="130" t="n"/>
      <c r="I7" s="130" t="n"/>
      <c r="J7" s="130" t="n"/>
      <c r="K7" s="134" t="n"/>
      <c r="L7" s="134" t="n"/>
      <c r="M7" s="134" t="n"/>
      <c r="N7" s="134" t="n"/>
      <c r="O7" s="81" t="n"/>
      <c r="P7" s="81" t="n"/>
      <c r="Q7" s="81" t="n"/>
      <c r="R7" s="81" t="n"/>
      <c r="S7" s="81" t="n"/>
      <c r="T7" s="81" t="n"/>
      <c r="U7" s="81" t="n"/>
      <c r="V7" s="81" t="n"/>
      <c r="W7" s="81" t="n"/>
      <c r="X7" s="132" t="n"/>
      <c r="Y7" s="132" t="n"/>
      <c r="Z7" s="81" t="n"/>
      <c r="AA7" s="132" t="n"/>
      <c r="AB7" s="442" t="n"/>
      <c r="AC7" s="133">
        <f>IFERROR(X7/Y7,"")</f>
        <v/>
      </c>
    </row>
    <row r="8" ht="45.75" customHeight="1" s="402" thickBot="1" thickTop="1">
      <c r="B8" s="129" t="n"/>
      <c r="C8" s="149" t="n"/>
      <c r="D8" s="442" t="n"/>
      <c r="E8" s="130" t="n"/>
      <c r="F8" s="130" t="n"/>
      <c r="G8" s="130" t="n"/>
      <c r="H8" s="130" t="n"/>
      <c r="I8" s="130" t="n"/>
      <c r="J8" s="130" t="n"/>
      <c r="K8" s="134" t="n"/>
      <c r="L8" s="134" t="n"/>
      <c r="M8" s="134" t="n"/>
      <c r="N8" s="134" t="n"/>
      <c r="O8" s="81" t="n"/>
      <c r="P8" s="81" t="n"/>
      <c r="Q8" s="81" t="n"/>
      <c r="R8" s="81" t="n"/>
      <c r="S8" s="81" t="n"/>
      <c r="T8" s="81" t="n"/>
      <c r="U8" s="81" t="n"/>
      <c r="V8" s="81" t="n"/>
      <c r="W8" s="81" t="n"/>
      <c r="X8" s="132" t="n"/>
      <c r="Y8" s="132" t="n"/>
      <c r="Z8" s="81" t="n"/>
      <c r="AA8" s="132" t="n"/>
      <c r="AB8" s="442" t="n"/>
      <c r="AC8" s="133">
        <f>IFERROR(X8/Y8,"")</f>
        <v/>
      </c>
    </row>
    <row r="9" ht="45.75" customHeight="1" s="402" thickBot="1" thickTop="1">
      <c r="B9" s="129" t="n"/>
      <c r="C9" s="149" t="n"/>
      <c r="D9" s="442" t="n"/>
      <c r="E9" s="130" t="n"/>
      <c r="F9" s="130" t="n"/>
      <c r="G9" s="130" t="n"/>
      <c r="H9" s="130" t="n"/>
      <c r="I9" s="130" t="n"/>
      <c r="J9" s="130" t="n"/>
      <c r="K9" s="134" t="n"/>
      <c r="L9" s="134" t="n"/>
      <c r="M9" s="134" t="n"/>
      <c r="N9" s="134" t="n"/>
      <c r="O9" s="81" t="n"/>
      <c r="P9" s="81" t="n"/>
      <c r="Q9" s="81" t="n"/>
      <c r="R9" s="81" t="n"/>
      <c r="S9" s="81" t="n"/>
      <c r="T9" s="81" t="n"/>
      <c r="U9" s="81" t="n"/>
      <c r="V9" s="81" t="n"/>
      <c r="W9" s="81" t="n"/>
      <c r="X9" s="132" t="n"/>
      <c r="Y9" s="132" t="n"/>
      <c r="Z9" s="81" t="n"/>
      <c r="AA9" s="132" t="n"/>
      <c r="AB9" s="442" t="n"/>
      <c r="AC9" s="133">
        <f>IFERROR(X9/Y9,"")</f>
        <v/>
      </c>
    </row>
    <row r="10" ht="45.75" customHeight="1" s="402" thickBot="1" thickTop="1">
      <c r="B10" s="129" t="n"/>
      <c r="C10" s="149" t="n"/>
      <c r="D10" s="442" t="n"/>
      <c r="E10" s="130" t="n"/>
      <c r="F10" s="130" t="n"/>
      <c r="G10" s="130" t="n"/>
      <c r="H10" s="130" t="n"/>
      <c r="I10" s="130" t="n"/>
      <c r="J10" s="130" t="n"/>
      <c r="K10" s="134" t="n"/>
      <c r="L10" s="134" t="n"/>
      <c r="M10" s="134" t="n"/>
      <c r="N10" s="134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81" t="n"/>
      <c r="X10" s="132" t="n"/>
      <c r="Y10" s="132" t="n"/>
      <c r="Z10" s="81" t="n"/>
      <c r="AA10" s="132" t="n"/>
      <c r="AB10" s="442" t="n"/>
      <c r="AC10" s="133">
        <f>IFERROR(X10/Y10,"")</f>
        <v/>
      </c>
    </row>
    <row r="11" ht="45.75" customHeight="1" s="402" thickBot="1" thickTop="1">
      <c r="B11" s="129" t="n"/>
      <c r="C11" s="149" t="n"/>
      <c r="D11" s="442" t="n"/>
      <c r="E11" s="130" t="n"/>
      <c r="F11" s="130" t="n"/>
      <c r="G11" s="130" t="n"/>
      <c r="H11" s="130" t="n"/>
      <c r="I11" s="130" t="n"/>
      <c r="J11" s="130" t="n"/>
      <c r="K11" s="134" t="n"/>
      <c r="L11" s="134" t="n"/>
      <c r="M11" s="134" t="n"/>
      <c r="N11" s="134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81" t="n"/>
      <c r="X11" s="132" t="n"/>
      <c r="Y11" s="132" t="n"/>
      <c r="Z11" s="81" t="n"/>
      <c r="AA11" s="132" t="n"/>
      <c r="AB11" s="442" t="n"/>
      <c r="AC11" s="133">
        <f>IFERROR(X11/Y11,"")</f>
        <v/>
      </c>
    </row>
    <row r="12" ht="45.75" customHeight="1" s="402" thickBot="1" thickTop="1">
      <c r="B12" s="129" t="n"/>
      <c r="C12" s="149" t="n"/>
      <c r="D12" s="442" t="n"/>
      <c r="E12" s="130" t="n"/>
      <c r="F12" s="130" t="n"/>
      <c r="G12" s="130" t="n"/>
      <c r="H12" s="130" t="n"/>
      <c r="I12" s="130" t="n"/>
      <c r="J12" s="130" t="n"/>
      <c r="K12" s="134" t="n"/>
      <c r="L12" s="134" t="n"/>
      <c r="M12" s="134" t="n"/>
      <c r="N12" s="134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81" t="n"/>
      <c r="X12" s="132" t="n"/>
      <c r="Y12" s="132" t="n"/>
      <c r="Z12" s="81" t="n"/>
      <c r="AA12" s="132" t="n"/>
      <c r="AB12" s="442" t="n"/>
      <c r="AC12" s="133">
        <f>IFERROR(X12/Y12,"")</f>
        <v/>
      </c>
    </row>
    <row r="13" ht="45.75" customHeight="1" s="402" thickBot="1" thickTop="1">
      <c r="B13" s="129" t="n"/>
      <c r="C13" s="149" t="n"/>
      <c r="D13" s="442" t="n"/>
      <c r="E13" s="130" t="n"/>
      <c r="F13" s="130" t="n"/>
      <c r="G13" s="130" t="n"/>
      <c r="H13" s="130" t="n"/>
      <c r="I13" s="130" t="n"/>
      <c r="J13" s="130" t="n"/>
      <c r="K13" s="134" t="n"/>
      <c r="L13" s="134" t="n"/>
      <c r="M13" s="134" t="n"/>
      <c r="N13" s="134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132" t="n"/>
      <c r="Y13" s="132" t="n"/>
      <c r="Z13" s="81" t="n"/>
      <c r="AA13" s="132" t="n"/>
      <c r="AB13" s="442" t="n"/>
      <c r="AC13" s="133">
        <f>IFERROR(X13/Y13,"")</f>
        <v/>
      </c>
    </row>
    <row r="14" ht="45.75" customHeight="1" s="402" thickBot="1" thickTop="1">
      <c r="B14" s="129" t="n"/>
      <c r="C14" s="149" t="n"/>
      <c r="D14" s="442" t="n"/>
      <c r="E14" s="130" t="n"/>
      <c r="F14" s="130" t="n"/>
      <c r="G14" s="130" t="n"/>
      <c r="H14" s="130" t="n"/>
      <c r="I14" s="130" t="n"/>
      <c r="J14" s="130" t="n"/>
      <c r="K14" s="134" t="n"/>
      <c r="L14" s="134" t="n"/>
      <c r="M14" s="134" t="n"/>
      <c r="N14" s="134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132" t="n"/>
      <c r="Y14" s="132" t="n"/>
      <c r="Z14" s="81" t="n"/>
      <c r="AA14" s="132" t="n"/>
      <c r="AB14" s="442" t="n"/>
      <c r="AC14" s="133">
        <f>IFERROR(X14/Y14,"")</f>
        <v/>
      </c>
    </row>
    <row r="15" ht="45.75" customHeight="1" s="402" thickBot="1" thickTop="1">
      <c r="B15" s="129" t="n"/>
      <c r="C15" s="149" t="n"/>
      <c r="D15" s="442" t="n"/>
      <c r="E15" s="130" t="n"/>
      <c r="F15" s="130" t="n"/>
      <c r="G15" s="130" t="n"/>
      <c r="H15" s="130" t="n"/>
      <c r="I15" s="130" t="n"/>
      <c r="J15" s="130" t="n"/>
      <c r="K15" s="134" t="n"/>
      <c r="L15" s="134" t="n"/>
      <c r="M15" s="134" t="n"/>
      <c r="N15" s="134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132" t="n"/>
      <c r="Y15" s="132" t="n"/>
      <c r="Z15" s="81" t="n"/>
      <c r="AA15" s="132" t="n"/>
      <c r="AB15" s="442" t="n"/>
      <c r="AC15" s="133">
        <f>IFERROR(X15/Y15,"")</f>
        <v/>
      </c>
    </row>
    <row r="16" ht="45.75" customHeight="1" s="402" thickBot="1" thickTop="1">
      <c r="B16" s="129" t="n"/>
      <c r="C16" s="149" t="n"/>
      <c r="D16" s="442" t="n"/>
      <c r="E16" s="130" t="n"/>
      <c r="F16" s="130" t="n"/>
      <c r="G16" s="130" t="n"/>
      <c r="H16" s="130" t="n"/>
      <c r="I16" s="130" t="n"/>
      <c r="J16" s="130" t="n"/>
      <c r="K16" s="134" t="n"/>
      <c r="L16" s="134" t="n"/>
      <c r="M16" s="134" t="n"/>
      <c r="N16" s="134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81" t="n"/>
      <c r="X16" s="132" t="n"/>
      <c r="Y16" s="132" t="n"/>
      <c r="Z16" s="81" t="n"/>
      <c r="AA16" s="132" t="n"/>
      <c r="AB16" s="442" t="n"/>
      <c r="AC16" s="133">
        <f>IFERROR(X16/Y16,"")</f>
        <v/>
      </c>
    </row>
    <row r="17" ht="45.75" customHeight="1" s="402" thickBot="1" thickTop="1">
      <c r="B17" s="129" t="n"/>
      <c r="C17" s="149" t="n"/>
      <c r="D17" s="442" t="n"/>
      <c r="E17" s="130" t="n"/>
      <c r="F17" s="130" t="n"/>
      <c r="G17" s="130" t="n"/>
      <c r="H17" s="130" t="n"/>
      <c r="I17" s="130" t="n"/>
      <c r="J17" s="130" t="n"/>
      <c r="K17" s="134" t="n"/>
      <c r="L17" s="134" t="n"/>
      <c r="M17" s="134" t="n"/>
      <c r="N17" s="134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81" t="n"/>
      <c r="X17" s="132" t="n"/>
      <c r="Y17" s="132" t="n"/>
      <c r="Z17" s="81" t="n"/>
      <c r="AA17" s="132" t="n"/>
      <c r="AB17" s="442" t="n"/>
      <c r="AC17" s="133">
        <f>IFERROR(X17/Y17,"")</f>
        <v/>
      </c>
    </row>
    <row r="18" ht="45.75" customHeight="1" s="402" thickBot="1" thickTop="1">
      <c r="B18" s="129" t="n"/>
      <c r="C18" s="149" t="n"/>
      <c r="D18" s="442" t="n"/>
      <c r="E18" s="130" t="n"/>
      <c r="F18" s="130" t="n"/>
      <c r="G18" s="130" t="n"/>
      <c r="H18" s="130" t="n"/>
      <c r="I18" s="130" t="n"/>
      <c r="J18" s="130" t="n"/>
      <c r="K18" s="134" t="n"/>
      <c r="L18" s="134" t="n"/>
      <c r="M18" s="134" t="n"/>
      <c r="N18" s="134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81" t="n"/>
      <c r="X18" s="132" t="n"/>
      <c r="Y18" s="132" t="n"/>
      <c r="Z18" s="81" t="n"/>
      <c r="AA18" s="132" t="n"/>
      <c r="AB18" s="442" t="n"/>
      <c r="AC18" s="133">
        <f>IFERROR(X18/Y18,"")</f>
        <v/>
      </c>
    </row>
    <row r="19" ht="45.75" customHeight="1" s="402" thickBot="1" thickTop="1">
      <c r="B19" s="129" t="n"/>
      <c r="C19" s="149" t="n"/>
      <c r="D19" s="442" t="n"/>
      <c r="E19" s="130" t="n"/>
      <c r="F19" s="130" t="n"/>
      <c r="G19" s="130" t="n"/>
      <c r="H19" s="130" t="n"/>
      <c r="I19" s="130" t="n"/>
      <c r="J19" s="130" t="n"/>
      <c r="K19" s="134" t="n"/>
      <c r="L19" s="134" t="n"/>
      <c r="M19" s="134" t="n"/>
      <c r="N19" s="134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81" t="n"/>
      <c r="X19" s="132" t="n"/>
      <c r="Y19" s="132" t="n"/>
      <c r="Z19" s="81" t="n"/>
      <c r="AA19" s="132" t="n"/>
      <c r="AB19" s="442" t="n"/>
      <c r="AC19" s="133">
        <f>IFERROR(X19/Y19,"")</f>
        <v/>
      </c>
    </row>
    <row r="20" ht="45.75" customHeight="1" s="402" thickBot="1" thickTop="1">
      <c r="B20" s="129" t="n"/>
      <c r="C20" s="149" t="n"/>
      <c r="D20" s="442" t="n"/>
      <c r="E20" s="130" t="n"/>
      <c r="F20" s="130" t="n"/>
      <c r="G20" s="130" t="n"/>
      <c r="H20" s="130" t="n"/>
      <c r="I20" s="130" t="n"/>
      <c r="J20" s="130" t="n"/>
      <c r="K20" s="134" t="n"/>
      <c r="L20" s="134" t="n"/>
      <c r="M20" s="134" t="n"/>
      <c r="N20" s="134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81" t="n"/>
      <c r="X20" s="132" t="n"/>
      <c r="Y20" s="132" t="n"/>
      <c r="Z20" s="81" t="n"/>
      <c r="AA20" s="132" t="n"/>
      <c r="AB20" s="442" t="n"/>
      <c r="AC20" s="133">
        <f>IFERROR(X20/Y20,"")</f>
        <v/>
      </c>
    </row>
    <row r="21" ht="45.75" customHeight="1" s="402" thickBot="1" thickTop="1">
      <c r="B21" s="129" t="n"/>
      <c r="C21" s="149" t="n"/>
      <c r="D21" s="442" t="n"/>
      <c r="E21" s="130" t="n"/>
      <c r="F21" s="130" t="n"/>
      <c r="G21" s="130" t="n"/>
      <c r="H21" s="130" t="n"/>
      <c r="I21" s="130" t="n"/>
      <c r="J21" s="130" t="n"/>
      <c r="K21" s="134" t="n"/>
      <c r="L21" s="134" t="n"/>
      <c r="M21" s="134" t="n"/>
      <c r="N21" s="134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81" t="n"/>
      <c r="X21" s="132" t="n"/>
      <c r="Y21" s="132" t="n"/>
      <c r="Z21" s="81" t="n"/>
      <c r="AA21" s="132" t="n"/>
      <c r="AB21" s="442" t="n"/>
      <c r="AC21" s="133">
        <f>IFERROR(X21/Y21,"")</f>
        <v/>
      </c>
    </row>
    <row r="22" ht="45.75" customHeight="1" s="402" thickBot="1" thickTop="1">
      <c r="B22" s="129" t="n"/>
      <c r="C22" s="149" t="n"/>
      <c r="D22" s="442" t="n"/>
      <c r="E22" s="130" t="n"/>
      <c r="F22" s="130" t="n"/>
      <c r="G22" s="130" t="n"/>
      <c r="H22" s="130" t="n"/>
      <c r="I22" s="130" t="n"/>
      <c r="J22" s="130" t="n"/>
      <c r="K22" s="134" t="n"/>
      <c r="L22" s="134" t="n"/>
      <c r="M22" s="134" t="n"/>
      <c r="N22" s="134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81" t="n"/>
      <c r="X22" s="132" t="n"/>
      <c r="Y22" s="132" t="n"/>
      <c r="Z22" s="81" t="n"/>
      <c r="AA22" s="132" t="n"/>
      <c r="AB22" s="442" t="n"/>
      <c r="AC22" s="133">
        <f>IFERROR(X22/Y22,"")</f>
        <v/>
      </c>
    </row>
    <row r="23" ht="45.75" customHeight="1" s="402" thickBot="1" thickTop="1">
      <c r="B23" s="129" t="n"/>
      <c r="C23" s="149" t="n"/>
      <c r="D23" s="442" t="n"/>
      <c r="E23" s="130" t="n"/>
      <c r="F23" s="130" t="n"/>
      <c r="G23" s="130" t="n"/>
      <c r="H23" s="130" t="n"/>
      <c r="I23" s="130" t="n"/>
      <c r="J23" s="130" t="n"/>
      <c r="K23" s="134" t="n"/>
      <c r="L23" s="134" t="n"/>
      <c r="M23" s="134" t="n"/>
      <c r="N23" s="134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81" t="n"/>
      <c r="X23" s="132" t="n"/>
      <c r="Y23" s="132" t="n"/>
      <c r="Z23" s="81" t="n"/>
      <c r="AA23" s="132" t="n"/>
      <c r="AB23" s="442" t="n"/>
      <c r="AC23" s="133">
        <f>IFERROR(X23/Y23,"")</f>
        <v/>
      </c>
    </row>
    <row r="24" ht="45.75" customHeight="1" s="402" thickBot="1" thickTop="1">
      <c r="B24" s="129" t="n"/>
      <c r="C24" s="149" t="n"/>
      <c r="D24" s="442" t="n"/>
      <c r="E24" s="130" t="n"/>
      <c r="F24" s="130" t="n"/>
      <c r="G24" s="130" t="n"/>
      <c r="H24" s="130" t="n"/>
      <c r="I24" s="130" t="n"/>
      <c r="J24" s="130" t="n"/>
      <c r="K24" s="134" t="n"/>
      <c r="L24" s="134" t="n"/>
      <c r="M24" s="134" t="n"/>
      <c r="N24" s="134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81" t="n"/>
      <c r="X24" s="132" t="n"/>
      <c r="Y24" s="132" t="n"/>
      <c r="Z24" s="81" t="n"/>
      <c r="AA24" s="132" t="n"/>
      <c r="AB24" s="442" t="n"/>
      <c r="AC24" s="133">
        <f>IFERROR(X24/Y24,"")</f>
        <v/>
      </c>
    </row>
    <row r="25" ht="45.75" customHeight="1" s="402" thickBot="1" thickTop="1">
      <c r="B25" s="129" t="n"/>
      <c r="C25" s="149" t="n"/>
      <c r="D25" s="442" t="n"/>
      <c r="E25" s="130" t="n"/>
      <c r="F25" s="130" t="n"/>
      <c r="G25" s="130" t="n"/>
      <c r="H25" s="130" t="n"/>
      <c r="I25" s="130" t="n"/>
      <c r="J25" s="130" t="n"/>
      <c r="K25" s="134" t="n"/>
      <c r="L25" s="134" t="n"/>
      <c r="M25" s="134" t="n"/>
      <c r="N25" s="134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81" t="n"/>
      <c r="X25" s="132" t="n"/>
      <c r="Y25" s="132" t="n"/>
      <c r="Z25" s="81" t="n"/>
      <c r="AA25" s="132" t="n"/>
      <c r="AB25" s="442" t="n"/>
      <c r="AC25" s="133">
        <f>IFERROR(X25/Y25,"")</f>
        <v/>
      </c>
    </row>
    <row r="26" ht="45.75" customHeight="1" s="402" thickBot="1" thickTop="1">
      <c r="B26" s="129" t="n"/>
      <c r="C26" s="149" t="n"/>
      <c r="D26" s="442" t="n"/>
      <c r="E26" s="130" t="n"/>
      <c r="F26" s="130" t="n"/>
      <c r="G26" s="130" t="n"/>
      <c r="H26" s="130" t="n"/>
      <c r="I26" s="130" t="n"/>
      <c r="J26" s="130" t="n"/>
      <c r="K26" s="134" t="n"/>
      <c r="L26" s="134" t="n"/>
      <c r="M26" s="134" t="n"/>
      <c r="N26" s="134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81" t="n"/>
      <c r="X26" s="132" t="n"/>
      <c r="Y26" s="132" t="n"/>
      <c r="Z26" s="81" t="n"/>
      <c r="AA26" s="132" t="n"/>
      <c r="AB26" s="442" t="n"/>
      <c r="AC26" s="133">
        <f>IFERROR(X26/Y26,"")</f>
        <v/>
      </c>
    </row>
    <row r="27" ht="45.75" customHeight="1" s="402" thickBot="1" thickTop="1">
      <c r="B27" s="129" t="n"/>
      <c r="C27" s="149" t="n"/>
      <c r="D27" s="442" t="n"/>
      <c r="E27" s="130" t="n"/>
      <c r="F27" s="130" t="n"/>
      <c r="G27" s="130" t="n"/>
      <c r="H27" s="130" t="n"/>
      <c r="I27" s="130" t="n"/>
      <c r="J27" s="130" t="n"/>
      <c r="K27" s="134" t="n"/>
      <c r="L27" s="134" t="n"/>
      <c r="M27" s="134" t="n"/>
      <c r="N27" s="134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81" t="n"/>
      <c r="X27" s="132" t="n"/>
      <c r="Y27" s="132" t="n"/>
      <c r="Z27" s="81" t="n"/>
      <c r="AA27" s="132" t="n"/>
      <c r="AB27" s="442" t="n"/>
      <c r="AC27" s="133">
        <f>IFERROR(X27/Y27,"")</f>
        <v/>
      </c>
    </row>
    <row r="28" ht="45.75" customHeight="1" s="402" thickBot="1" thickTop="1">
      <c r="B28" s="129" t="n"/>
      <c r="C28" s="149" t="n"/>
      <c r="D28" s="442" t="n"/>
      <c r="E28" s="130" t="n"/>
      <c r="F28" s="130" t="n"/>
      <c r="G28" s="130" t="n"/>
      <c r="H28" s="130" t="n"/>
      <c r="I28" s="130" t="n"/>
      <c r="J28" s="130" t="n"/>
      <c r="K28" s="134" t="n"/>
      <c r="L28" s="134" t="n"/>
      <c r="M28" s="134" t="n"/>
      <c r="N28" s="134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81" t="n"/>
      <c r="X28" s="132" t="n"/>
      <c r="Y28" s="132" t="n"/>
      <c r="Z28" s="81" t="n"/>
      <c r="AA28" s="132" t="n"/>
      <c r="AB28" s="442" t="n"/>
      <c r="AC28" s="133">
        <f>IFERROR(X28/Y28,"")</f>
        <v/>
      </c>
    </row>
    <row r="29" ht="45.75" customHeight="1" s="402" thickBot="1" thickTop="1">
      <c r="B29" s="129" t="n"/>
      <c r="C29" s="149" t="n"/>
      <c r="D29" s="442" t="n"/>
      <c r="E29" s="130" t="n"/>
      <c r="F29" s="130" t="n"/>
      <c r="G29" s="130" t="n"/>
      <c r="H29" s="130" t="n"/>
      <c r="I29" s="130" t="n"/>
      <c r="J29" s="130" t="n"/>
      <c r="K29" s="134" t="n"/>
      <c r="L29" s="134" t="n"/>
      <c r="M29" s="134" t="n"/>
      <c r="N29" s="134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81" t="n"/>
      <c r="X29" s="132" t="n"/>
      <c r="Y29" s="132" t="n"/>
      <c r="Z29" s="81" t="n"/>
      <c r="AA29" s="132" t="n"/>
      <c r="AB29" s="442" t="n"/>
      <c r="AC29" s="133">
        <f>IFERROR(X29/Y29,"")</f>
        <v/>
      </c>
    </row>
    <row r="30" ht="45.75" customHeight="1" s="402" thickBot="1" thickTop="1">
      <c r="B30" s="129" t="n"/>
      <c r="C30" s="149" t="n"/>
      <c r="D30" s="442" t="n"/>
      <c r="E30" s="130" t="n"/>
      <c r="F30" s="130" t="n"/>
      <c r="G30" s="130" t="n"/>
      <c r="H30" s="130" t="n"/>
      <c r="I30" s="130" t="n"/>
      <c r="J30" s="130" t="n"/>
      <c r="K30" s="134" t="n"/>
      <c r="L30" s="134" t="n"/>
      <c r="M30" s="134" t="n"/>
      <c r="N30" s="134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81" t="n"/>
      <c r="X30" s="132" t="n"/>
      <c r="Y30" s="132" t="n"/>
      <c r="Z30" s="81" t="n"/>
      <c r="AA30" s="132" t="n"/>
      <c r="AB30" s="442" t="n"/>
      <c r="AC30" s="133">
        <f>IFERROR(X30/Y30,"")</f>
        <v/>
      </c>
    </row>
    <row r="31" ht="45.75" customHeight="1" s="402" thickBot="1" thickTop="1">
      <c r="B31" s="129" t="n"/>
      <c r="C31" s="149" t="n"/>
      <c r="D31" s="442" t="n"/>
      <c r="E31" s="130" t="n"/>
      <c r="F31" s="130" t="n"/>
      <c r="G31" s="130" t="n"/>
      <c r="H31" s="130" t="n"/>
      <c r="I31" s="130" t="n"/>
      <c r="J31" s="130" t="n"/>
      <c r="K31" s="134" t="n"/>
      <c r="L31" s="134" t="n"/>
      <c r="M31" s="134" t="n"/>
      <c r="N31" s="134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81" t="n"/>
      <c r="X31" s="132" t="n"/>
      <c r="Y31" s="132" t="n"/>
      <c r="Z31" s="81" t="n"/>
      <c r="AA31" s="132" t="n"/>
      <c r="AB31" s="442" t="n"/>
      <c r="AC31" s="133">
        <f>IFERROR(X31/Y31,"")</f>
        <v/>
      </c>
    </row>
    <row r="32" ht="45.75" customHeight="1" s="402" thickBot="1" thickTop="1">
      <c r="B32" s="129" t="n"/>
      <c r="C32" s="149" t="n"/>
      <c r="D32" s="442" t="n"/>
      <c r="E32" s="130" t="n"/>
      <c r="F32" s="130" t="n"/>
      <c r="G32" s="130" t="n"/>
      <c r="H32" s="130" t="n"/>
      <c r="I32" s="130" t="n"/>
      <c r="J32" s="130" t="n"/>
      <c r="K32" s="134" t="n"/>
      <c r="L32" s="134" t="n"/>
      <c r="M32" s="134" t="n"/>
      <c r="N32" s="134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81" t="n"/>
      <c r="X32" s="132" t="n"/>
      <c r="Y32" s="132" t="n"/>
      <c r="Z32" s="81" t="n"/>
      <c r="AA32" s="132" t="n"/>
      <c r="AB32" s="442" t="n"/>
      <c r="AC32" s="133">
        <f>IFERROR(X32/Y32,"")</f>
        <v/>
      </c>
    </row>
    <row r="33" ht="45.75" customHeight="1" s="402" thickBot="1" thickTop="1">
      <c r="B33" s="129" t="n"/>
      <c r="C33" s="149" t="n"/>
      <c r="D33" s="442" t="n"/>
      <c r="E33" s="130" t="n"/>
      <c r="F33" s="130" t="n"/>
      <c r="G33" s="130" t="n"/>
      <c r="H33" s="130" t="n"/>
      <c r="I33" s="130" t="n"/>
      <c r="J33" s="130" t="n"/>
      <c r="K33" s="134" t="n"/>
      <c r="L33" s="134" t="n"/>
      <c r="M33" s="134" t="n"/>
      <c r="N33" s="134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81" t="n"/>
      <c r="X33" s="132" t="n"/>
      <c r="Y33" s="132" t="n"/>
      <c r="Z33" s="81" t="n"/>
      <c r="AA33" s="132" t="n"/>
      <c r="AB33" s="442" t="n"/>
      <c r="AC33" s="133">
        <f>IFERROR(X33/Y33,"")</f>
        <v/>
      </c>
    </row>
    <row r="34" ht="45.75" customHeight="1" s="402" thickBot="1" thickTop="1">
      <c r="B34" s="129" t="n"/>
      <c r="C34" s="149" t="n"/>
      <c r="D34" s="442" t="n"/>
      <c r="E34" s="130" t="n"/>
      <c r="F34" s="130" t="n"/>
      <c r="G34" s="130" t="n"/>
      <c r="H34" s="130" t="n"/>
      <c r="I34" s="130" t="n"/>
      <c r="J34" s="130" t="n"/>
      <c r="K34" s="134" t="n"/>
      <c r="L34" s="134" t="n"/>
      <c r="M34" s="134" t="n"/>
      <c r="N34" s="134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81" t="n"/>
      <c r="X34" s="132" t="n"/>
      <c r="Y34" s="132" t="n"/>
      <c r="Z34" s="81" t="n"/>
      <c r="AA34" s="132" t="n"/>
      <c r="AB34" s="442" t="n"/>
      <c r="AC34" s="133">
        <f>IFERROR(X34/Y34,"")</f>
        <v/>
      </c>
    </row>
    <row r="35" ht="45.75" customHeight="1" s="402" thickBot="1" thickTop="1">
      <c r="B35" s="129" t="n"/>
      <c r="C35" s="149" t="n"/>
      <c r="D35" s="442" t="n"/>
      <c r="E35" s="130" t="n"/>
      <c r="F35" s="130" t="n"/>
      <c r="G35" s="130" t="n"/>
      <c r="H35" s="130" t="n"/>
      <c r="I35" s="130" t="n"/>
      <c r="J35" s="130" t="n"/>
      <c r="K35" s="134" t="n"/>
      <c r="L35" s="134" t="n"/>
      <c r="M35" s="134" t="n"/>
      <c r="N35" s="134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81" t="n"/>
      <c r="X35" s="132" t="n"/>
      <c r="Y35" s="132" t="n"/>
      <c r="Z35" s="81" t="n"/>
      <c r="AA35" s="132" t="n"/>
      <c r="AB35" s="442" t="n"/>
      <c r="AC35" s="133">
        <f>IFERROR(X35/Y35,"")</f>
        <v/>
      </c>
    </row>
    <row r="36" ht="45.75" customHeight="1" s="402" thickBot="1" thickTop="1">
      <c r="B36" s="129" t="n"/>
      <c r="C36" s="149" t="n"/>
      <c r="D36" s="442" t="n"/>
      <c r="E36" s="130" t="n"/>
      <c r="F36" s="130" t="n"/>
      <c r="G36" s="130" t="n"/>
      <c r="H36" s="130" t="n"/>
      <c r="I36" s="130" t="n"/>
      <c r="J36" s="130" t="n"/>
      <c r="K36" s="134" t="n"/>
      <c r="L36" s="134" t="n"/>
      <c r="M36" s="134" t="n"/>
      <c r="N36" s="134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81" t="n"/>
      <c r="X36" s="132" t="n"/>
      <c r="Y36" s="132" t="n"/>
      <c r="Z36" s="81" t="n"/>
      <c r="AA36" s="132" t="n"/>
      <c r="AB36" s="442" t="n"/>
      <c r="AC36" s="133">
        <f>IFERROR(X36/Y36,"")</f>
        <v/>
      </c>
    </row>
    <row r="37" ht="45.75" customFormat="1" customHeight="1" s="136" thickBot="1" thickTop="1">
      <c r="B37" s="129" t="n"/>
      <c r="C37" s="149" t="n"/>
      <c r="D37" s="442" t="n"/>
      <c r="E37" s="130" t="n"/>
      <c r="F37" s="130" t="n"/>
      <c r="G37" s="130" t="n"/>
      <c r="H37" s="130" t="n"/>
      <c r="I37" s="130" t="n"/>
      <c r="J37" s="130" t="n"/>
      <c r="K37" s="135" t="n"/>
      <c r="L37" s="135" t="n"/>
      <c r="M37" s="135" t="n"/>
      <c r="N37" s="135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81" t="n"/>
      <c r="X37" s="132" t="n"/>
      <c r="Y37" s="132" t="n"/>
      <c r="Z37" s="81" t="n"/>
      <c r="AA37" s="132" t="n"/>
      <c r="AB37" s="442" t="n"/>
      <c r="AC37" s="133">
        <f>IFERROR(X37/Y37,"")</f>
        <v/>
      </c>
    </row>
    <row r="38" ht="45.75" customHeight="1" s="402" thickBot="1" thickTop="1">
      <c r="B38" s="129" t="n"/>
      <c r="C38" s="149" t="n"/>
      <c r="D38" s="442" t="n"/>
      <c r="E38" s="130" t="n"/>
      <c r="F38" s="130" t="n"/>
      <c r="G38" s="130" t="n"/>
      <c r="H38" s="130" t="n"/>
      <c r="I38" s="130" t="n"/>
      <c r="J38" s="130" t="n"/>
      <c r="K38" s="134" t="n"/>
      <c r="L38" s="134" t="n"/>
      <c r="M38" s="134" t="n"/>
      <c r="N38" s="134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81" t="n"/>
      <c r="X38" s="132" t="n"/>
      <c r="Y38" s="132" t="n"/>
      <c r="Z38" s="81" t="n"/>
      <c r="AA38" s="132" t="n"/>
      <c r="AB38" s="442" t="n"/>
      <c r="AC38" s="133">
        <f>IFERROR(X38/Y38,"")</f>
        <v/>
      </c>
    </row>
    <row r="39" ht="45.75" customHeight="1" s="402" thickBot="1" thickTop="1">
      <c r="B39" s="129" t="n"/>
      <c r="C39" s="149" t="n"/>
      <c r="D39" s="442" t="n"/>
      <c r="E39" s="130" t="n"/>
      <c r="F39" s="130" t="n"/>
      <c r="G39" s="130" t="n"/>
      <c r="H39" s="130" t="n"/>
      <c r="I39" s="130" t="n"/>
      <c r="J39" s="130" t="n"/>
      <c r="K39" s="134" t="n"/>
      <c r="L39" s="134" t="n"/>
      <c r="M39" s="134" t="n"/>
      <c r="N39" s="134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81" t="n"/>
      <c r="X39" s="132" t="n"/>
      <c r="Y39" s="132" t="n"/>
      <c r="Z39" s="81" t="n"/>
      <c r="AA39" s="132" t="n"/>
      <c r="AB39" s="442" t="n"/>
      <c r="AC39" s="133">
        <f>IFERROR(X39/Y39,"")</f>
        <v/>
      </c>
    </row>
    <row r="40" ht="45.75" customHeight="1" s="402" thickBot="1" thickTop="1">
      <c r="B40" s="129" t="n"/>
      <c r="C40" s="149" t="n"/>
      <c r="D40" s="442" t="n"/>
      <c r="E40" s="130" t="n"/>
      <c r="F40" s="130" t="n"/>
      <c r="G40" s="130" t="n"/>
      <c r="H40" s="130" t="n"/>
      <c r="I40" s="130" t="n"/>
      <c r="J40" s="130" t="n"/>
      <c r="K40" s="134" t="n"/>
      <c r="L40" s="134" t="n"/>
      <c r="M40" s="134" t="n"/>
      <c r="N40" s="134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81" t="n"/>
      <c r="X40" s="132" t="n"/>
      <c r="Y40" s="132" t="n"/>
      <c r="Z40" s="81" t="n"/>
      <c r="AA40" s="132" t="n"/>
      <c r="AB40" s="442" t="n"/>
      <c r="AC40" s="133">
        <f>IFERROR(X40/Y40,"")</f>
        <v/>
      </c>
    </row>
    <row r="41" ht="45.75" customHeight="1" s="402" thickBot="1" thickTop="1">
      <c r="B41" s="129" t="n"/>
      <c r="C41" s="149" t="n"/>
      <c r="D41" s="442" t="n"/>
      <c r="E41" s="130" t="n"/>
      <c r="F41" s="130" t="n"/>
      <c r="G41" s="130" t="n"/>
      <c r="H41" s="130" t="n"/>
      <c r="I41" s="130" t="n"/>
      <c r="J41" s="130" t="n"/>
      <c r="K41" s="134" t="n"/>
      <c r="L41" s="134" t="n"/>
      <c r="M41" s="134" t="n"/>
      <c r="N41" s="134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81" t="n"/>
      <c r="X41" s="132" t="n"/>
      <c r="Y41" s="132" t="n"/>
      <c r="Z41" s="81" t="n"/>
      <c r="AA41" s="132" t="n"/>
      <c r="AB41" s="442" t="n"/>
      <c r="AC41" s="133">
        <f>IFERROR(X41/Y41,"")</f>
        <v/>
      </c>
    </row>
    <row r="42" ht="45.75" customHeight="1" s="402" thickBot="1" thickTop="1">
      <c r="B42" s="129" t="n"/>
      <c r="C42" s="149" t="n"/>
      <c r="D42" s="442" t="n"/>
      <c r="E42" s="130" t="n"/>
      <c r="F42" s="130" t="n"/>
      <c r="G42" s="130" t="n"/>
      <c r="H42" s="130" t="n"/>
      <c r="I42" s="130" t="n"/>
      <c r="J42" s="130" t="n"/>
      <c r="K42" s="134" t="n"/>
      <c r="L42" s="134" t="n"/>
      <c r="M42" s="134" t="n"/>
      <c r="N42" s="134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81" t="n"/>
      <c r="X42" s="132" t="n"/>
      <c r="Y42" s="132" t="n"/>
      <c r="Z42" s="81" t="n"/>
      <c r="AA42" s="132" t="n"/>
      <c r="AB42" s="442" t="n"/>
      <c r="AC42" s="133">
        <f>IFERROR(X42/Y42,"")</f>
        <v/>
      </c>
    </row>
    <row r="43" ht="45.75" customHeight="1" s="402" thickBot="1" thickTop="1">
      <c r="B43" s="129" t="n"/>
      <c r="C43" s="149" t="n"/>
      <c r="D43" s="442" t="n"/>
      <c r="E43" s="130" t="n"/>
      <c r="F43" s="130" t="n"/>
      <c r="G43" s="130" t="n"/>
      <c r="H43" s="130" t="n"/>
      <c r="I43" s="130" t="n"/>
      <c r="J43" s="130" t="n"/>
      <c r="K43" s="134" t="n"/>
      <c r="L43" s="134" t="n"/>
      <c r="M43" s="134" t="n"/>
      <c r="N43" s="134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81" t="n"/>
      <c r="X43" s="132" t="n"/>
      <c r="Y43" s="132" t="n"/>
      <c r="Z43" s="81" t="n"/>
      <c r="AA43" s="132" t="n"/>
      <c r="AB43" s="442" t="n"/>
      <c r="AC43" s="133">
        <f>IFERROR(X43/Y43,"")</f>
        <v/>
      </c>
    </row>
    <row r="44" ht="45.75" customHeight="1" s="402" thickBot="1" thickTop="1">
      <c r="B44" s="129" t="n"/>
      <c r="C44" s="149" t="n"/>
      <c r="D44" s="442" t="n"/>
      <c r="E44" s="130" t="n"/>
      <c r="F44" s="130" t="n"/>
      <c r="G44" s="130" t="n"/>
      <c r="H44" s="130" t="n"/>
      <c r="I44" s="130" t="n"/>
      <c r="J44" s="130" t="n"/>
      <c r="K44" s="134" t="n"/>
      <c r="L44" s="134" t="n"/>
      <c r="M44" s="134" t="n"/>
      <c r="N44" s="134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81" t="n"/>
      <c r="X44" s="132" t="n"/>
      <c r="Y44" s="132" t="n"/>
      <c r="Z44" s="81" t="n"/>
      <c r="AA44" s="132" t="n"/>
      <c r="AB44" s="442" t="n"/>
      <c r="AC44" s="133">
        <f>IFERROR(X44/Y44,"")</f>
        <v/>
      </c>
    </row>
    <row r="45" ht="45.75" customHeight="1" s="402" thickBot="1" thickTop="1">
      <c r="B45" s="129" t="n"/>
      <c r="C45" s="149" t="n"/>
      <c r="D45" s="442" t="n"/>
      <c r="E45" s="130" t="n"/>
      <c r="F45" s="130" t="n"/>
      <c r="G45" s="130" t="n"/>
      <c r="H45" s="130" t="n"/>
      <c r="I45" s="130" t="n"/>
      <c r="J45" s="130" t="n"/>
      <c r="K45" s="134" t="n"/>
      <c r="L45" s="134" t="n"/>
      <c r="M45" s="134" t="n"/>
      <c r="N45" s="134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81" t="n"/>
      <c r="X45" s="132" t="n"/>
      <c r="Y45" s="132" t="n"/>
      <c r="Z45" s="81" t="n"/>
      <c r="AA45" s="132" t="n"/>
      <c r="AB45" s="442" t="n"/>
      <c r="AC45" s="133">
        <f>IFERROR(X45/Y45,"")</f>
        <v/>
      </c>
    </row>
    <row r="46" ht="45.75" customHeight="1" s="402" thickBot="1" thickTop="1">
      <c r="B46" s="129" t="n"/>
      <c r="C46" s="149" t="n"/>
      <c r="D46" s="442" t="n"/>
      <c r="E46" s="130" t="n"/>
      <c r="F46" s="130" t="n"/>
      <c r="G46" s="130" t="n"/>
      <c r="H46" s="130" t="n"/>
      <c r="I46" s="130" t="n"/>
      <c r="J46" s="130" t="n"/>
      <c r="K46" s="134" t="n"/>
      <c r="L46" s="134" t="n"/>
      <c r="M46" s="134" t="n"/>
      <c r="N46" s="134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81" t="n"/>
      <c r="X46" s="132" t="n"/>
      <c r="Y46" s="132" t="n"/>
      <c r="Z46" s="81" t="n"/>
      <c r="AA46" s="132" t="n"/>
      <c r="AB46" s="442" t="n"/>
      <c r="AC46" s="133">
        <f>IFERROR(X46/Y46,"")</f>
        <v/>
      </c>
    </row>
    <row r="47" ht="45.75" customHeight="1" s="402" thickBot="1" thickTop="1">
      <c r="B47" s="129" t="n"/>
      <c r="C47" s="149" t="n"/>
      <c r="D47" s="442" t="n"/>
      <c r="E47" s="130" t="n"/>
      <c r="F47" s="130" t="n"/>
      <c r="G47" s="130" t="n"/>
      <c r="H47" s="130" t="n"/>
      <c r="I47" s="130" t="n"/>
      <c r="J47" s="130" t="n"/>
      <c r="K47" s="134" t="n"/>
      <c r="L47" s="134" t="n"/>
      <c r="M47" s="134" t="n"/>
      <c r="N47" s="134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81" t="n"/>
      <c r="X47" s="132" t="n"/>
      <c r="Y47" s="132" t="n"/>
      <c r="Z47" s="81" t="n"/>
      <c r="AA47" s="132" t="n"/>
      <c r="AB47" s="442" t="n"/>
      <c r="AC47" s="133">
        <f>IFERROR(X47/Y47,"")</f>
        <v/>
      </c>
    </row>
    <row r="48" ht="45.75" customHeight="1" s="402" thickBot="1" thickTop="1">
      <c r="B48" s="129" t="n"/>
      <c r="C48" s="149" t="n"/>
      <c r="D48" s="442" t="n"/>
      <c r="E48" s="130" t="n"/>
      <c r="F48" s="130" t="n"/>
      <c r="G48" s="130" t="n"/>
      <c r="H48" s="130" t="n"/>
      <c r="I48" s="130" t="n"/>
      <c r="J48" s="130" t="n"/>
      <c r="K48" s="134" t="n"/>
      <c r="L48" s="134" t="n"/>
      <c r="M48" s="134" t="n"/>
      <c r="N48" s="134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81" t="n"/>
      <c r="X48" s="132" t="n"/>
      <c r="Y48" s="132" t="n"/>
      <c r="Z48" s="81" t="n"/>
      <c r="AA48" s="132" t="n"/>
      <c r="AB48" s="442" t="n"/>
      <c r="AC48" s="133">
        <f>IFERROR(X48/Y48,"")</f>
        <v/>
      </c>
    </row>
    <row r="49" ht="45.75" customHeight="1" s="402" thickBot="1" thickTop="1">
      <c r="B49" s="129" t="n"/>
      <c r="C49" s="149" t="n"/>
      <c r="D49" s="442" t="n"/>
      <c r="E49" s="130" t="n"/>
      <c r="F49" s="130" t="n"/>
      <c r="G49" s="130" t="n"/>
      <c r="H49" s="130" t="n"/>
      <c r="I49" s="130" t="n"/>
      <c r="J49" s="130" t="n"/>
      <c r="K49" s="134" t="n"/>
      <c r="L49" s="134" t="n"/>
      <c r="M49" s="134" t="n"/>
      <c r="N49" s="134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81" t="n"/>
      <c r="X49" s="132" t="n"/>
      <c r="Y49" s="132" t="n"/>
      <c r="Z49" s="81" t="n"/>
      <c r="AA49" s="132" t="n"/>
      <c r="AB49" s="442" t="n"/>
      <c r="AC49" s="133">
        <f>IFERROR(X49/Y49,"")</f>
        <v/>
      </c>
    </row>
    <row r="50" ht="45.75" customHeight="1" s="402" thickBot="1" thickTop="1">
      <c r="B50" s="129" t="n"/>
      <c r="C50" s="149" t="n"/>
      <c r="D50" s="442" t="n"/>
      <c r="E50" s="130" t="n"/>
      <c r="F50" s="130" t="n"/>
      <c r="G50" s="130" t="n"/>
      <c r="H50" s="130" t="n"/>
      <c r="I50" s="130" t="n"/>
      <c r="J50" s="130" t="n"/>
      <c r="K50" s="134" t="n"/>
      <c r="L50" s="134" t="n"/>
      <c r="M50" s="134" t="n"/>
      <c r="N50" s="134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81" t="n"/>
      <c r="X50" s="132" t="n"/>
      <c r="Y50" s="132" t="n"/>
      <c r="Z50" s="81" t="n"/>
      <c r="AA50" s="132" t="n"/>
      <c r="AB50" s="442" t="n"/>
      <c r="AC50" s="133">
        <f>IFERROR(X50/Y50,"")</f>
        <v/>
      </c>
    </row>
    <row r="51" ht="45.75" customHeight="1" s="402" thickBot="1" thickTop="1">
      <c r="B51" s="129" t="n"/>
      <c r="C51" s="149" t="n"/>
      <c r="D51" s="442" t="n"/>
      <c r="E51" s="130" t="n"/>
      <c r="F51" s="130" t="n"/>
      <c r="G51" s="130" t="n"/>
      <c r="H51" s="130" t="n"/>
      <c r="I51" s="130" t="n"/>
      <c r="J51" s="130" t="n"/>
      <c r="K51" s="134" t="n"/>
      <c r="L51" s="134" t="n"/>
      <c r="M51" s="134" t="n"/>
      <c r="N51" s="134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81" t="n"/>
      <c r="X51" s="132" t="n"/>
      <c r="Y51" s="132" t="n"/>
      <c r="Z51" s="81" t="n"/>
      <c r="AA51" s="132" t="n"/>
      <c r="AB51" s="442" t="n"/>
      <c r="AC51" s="133">
        <f>IFERROR(X51/Y51,"")</f>
        <v/>
      </c>
    </row>
    <row r="52" ht="45.75" customHeight="1" s="402" thickBot="1" thickTop="1">
      <c r="B52" s="129" t="n"/>
      <c r="C52" s="149" t="n"/>
      <c r="D52" s="442" t="n"/>
      <c r="E52" s="130" t="n"/>
      <c r="F52" s="130" t="n"/>
      <c r="G52" s="130" t="n"/>
      <c r="H52" s="130" t="n"/>
      <c r="I52" s="130" t="n"/>
      <c r="J52" s="130" t="n"/>
      <c r="K52" s="134" t="n"/>
      <c r="L52" s="134" t="n"/>
      <c r="M52" s="134" t="n"/>
      <c r="N52" s="134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81" t="n"/>
      <c r="X52" s="132" t="n"/>
      <c r="Y52" s="132" t="n"/>
      <c r="Z52" s="81" t="n"/>
      <c r="AA52" s="132" t="n"/>
      <c r="AB52" s="442" t="n"/>
      <c r="AC52" s="133">
        <f>IFERROR(X52/Y52,"")</f>
        <v/>
      </c>
    </row>
    <row r="53" ht="45.75" customHeight="1" s="402" thickBot="1" thickTop="1">
      <c r="B53" s="129" t="n"/>
      <c r="C53" s="149" t="n"/>
      <c r="D53" s="442" t="n"/>
      <c r="E53" s="130" t="n"/>
      <c r="F53" s="130" t="n"/>
      <c r="G53" s="130" t="n"/>
      <c r="H53" s="130" t="n"/>
      <c r="I53" s="130" t="n"/>
      <c r="J53" s="130" t="n"/>
      <c r="K53" s="134" t="n"/>
      <c r="L53" s="134" t="n"/>
      <c r="M53" s="134" t="n"/>
      <c r="N53" s="134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81" t="n"/>
      <c r="X53" s="132" t="n"/>
      <c r="Y53" s="132" t="n"/>
      <c r="Z53" s="81" t="n"/>
      <c r="AA53" s="132" t="n"/>
      <c r="AB53" s="442" t="n"/>
      <c r="AC53" s="133">
        <f>IFERROR(X53/Y53,"")</f>
        <v/>
      </c>
    </row>
    <row r="54" ht="45.75" customHeight="1" s="402" thickBot="1" thickTop="1">
      <c r="B54" s="129" t="n"/>
      <c r="C54" s="149" t="n"/>
      <c r="D54" s="442" t="n"/>
      <c r="E54" s="130" t="n"/>
      <c r="F54" s="130" t="n"/>
      <c r="G54" s="130" t="n"/>
      <c r="H54" s="130" t="n"/>
      <c r="I54" s="130" t="n"/>
      <c r="J54" s="130" t="n"/>
      <c r="K54" s="134" t="n"/>
      <c r="L54" s="134" t="n"/>
      <c r="M54" s="134" t="n"/>
      <c r="N54" s="134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81" t="n"/>
      <c r="X54" s="132" t="n"/>
      <c r="Y54" s="132" t="n"/>
      <c r="Z54" s="81" t="n"/>
      <c r="AA54" s="132" t="n"/>
      <c r="AB54" s="442" t="n"/>
      <c r="AC54" s="133">
        <f>IFERROR(X54/Y54,"")</f>
        <v/>
      </c>
    </row>
    <row r="55" ht="45.75" customHeight="1" s="402" thickBot="1" thickTop="1">
      <c r="B55" s="129" t="n"/>
      <c r="C55" s="149" t="n"/>
      <c r="D55" s="442" t="n"/>
      <c r="E55" s="130" t="n"/>
      <c r="F55" s="130" t="n"/>
      <c r="G55" s="130" t="n"/>
      <c r="H55" s="130" t="n"/>
      <c r="I55" s="130" t="n"/>
      <c r="J55" s="130" t="n"/>
      <c r="K55" s="134" t="n"/>
      <c r="L55" s="134" t="n"/>
      <c r="M55" s="134" t="n"/>
      <c r="N55" s="134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81" t="n"/>
      <c r="X55" s="132" t="n"/>
      <c r="Y55" s="132" t="n"/>
      <c r="Z55" s="81" t="n"/>
      <c r="AA55" s="132" t="n"/>
      <c r="AB55" s="442" t="n"/>
      <c r="AC55" s="133">
        <f>IFERROR(X55/Y55,"")</f>
        <v/>
      </c>
    </row>
    <row r="56" ht="45.75" customHeight="1" s="402" thickBot="1" thickTop="1">
      <c r="B56" s="129" t="n"/>
      <c r="C56" s="149" t="n"/>
      <c r="D56" s="442" t="n"/>
      <c r="E56" s="130" t="n"/>
      <c r="F56" s="130" t="n"/>
      <c r="G56" s="130" t="n"/>
      <c r="H56" s="130" t="n"/>
      <c r="I56" s="130" t="n"/>
      <c r="J56" s="130" t="n"/>
      <c r="K56" s="134" t="n"/>
      <c r="L56" s="134" t="n"/>
      <c r="M56" s="134" t="n"/>
      <c r="N56" s="134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81" t="n"/>
      <c r="X56" s="132" t="n"/>
      <c r="Y56" s="132" t="n"/>
      <c r="Z56" s="81" t="n"/>
      <c r="AA56" s="132" t="n"/>
      <c r="AB56" s="442" t="n"/>
      <c r="AC56" s="133">
        <f>IFERROR(X56/Y56,"")</f>
        <v/>
      </c>
    </row>
    <row r="57" ht="45.75" customHeight="1" s="402" thickBot="1" thickTop="1">
      <c r="B57" s="129" t="n"/>
      <c r="C57" s="149" t="n"/>
      <c r="D57" s="442" t="n"/>
      <c r="E57" s="130" t="n"/>
      <c r="F57" s="130" t="n"/>
      <c r="G57" s="130" t="n"/>
      <c r="H57" s="130" t="n"/>
      <c r="I57" s="130" t="n"/>
      <c r="J57" s="130" t="n"/>
      <c r="K57" s="134" t="n"/>
      <c r="L57" s="134" t="n"/>
      <c r="M57" s="134" t="n"/>
      <c r="N57" s="134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81" t="n"/>
      <c r="X57" s="132" t="n"/>
      <c r="Y57" s="132" t="n"/>
      <c r="Z57" s="81" t="n"/>
      <c r="AA57" s="132" t="n"/>
      <c r="AB57" s="442" t="n"/>
      <c r="AC57" s="133">
        <f>IFERROR(X57/Y57,"")</f>
        <v/>
      </c>
    </row>
    <row r="58" ht="45.75" customHeight="1" s="402" thickBot="1" thickTop="1">
      <c r="B58" s="129" t="n"/>
      <c r="C58" s="149" t="n"/>
      <c r="D58" s="442" t="n"/>
      <c r="E58" s="130" t="n"/>
      <c r="F58" s="130" t="n"/>
      <c r="G58" s="130" t="n"/>
      <c r="H58" s="130" t="n"/>
      <c r="I58" s="130" t="n"/>
      <c r="J58" s="130" t="n"/>
      <c r="K58" s="134" t="n"/>
      <c r="L58" s="134" t="n"/>
      <c r="M58" s="134" t="n"/>
      <c r="N58" s="134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81" t="n"/>
      <c r="X58" s="132" t="n"/>
      <c r="Y58" s="132" t="n"/>
      <c r="Z58" s="81" t="n"/>
      <c r="AA58" s="132" t="n"/>
      <c r="AB58" s="442" t="n"/>
      <c r="AC58" s="133">
        <f>IFERROR(X58/Y58,"")</f>
        <v/>
      </c>
    </row>
    <row r="59" ht="45.75" customHeight="1" s="402" thickBot="1" thickTop="1">
      <c r="B59" s="129" t="n"/>
      <c r="C59" s="149" t="n"/>
      <c r="D59" s="442" t="n"/>
      <c r="E59" s="130" t="n"/>
      <c r="F59" s="130" t="n"/>
      <c r="G59" s="130" t="n"/>
      <c r="H59" s="130" t="n"/>
      <c r="I59" s="130" t="n"/>
      <c r="J59" s="130" t="n"/>
      <c r="K59" s="134" t="n"/>
      <c r="L59" s="134" t="n"/>
      <c r="M59" s="134" t="n"/>
      <c r="N59" s="134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81" t="n"/>
      <c r="X59" s="132" t="n"/>
      <c r="Y59" s="132" t="n"/>
      <c r="Z59" s="81" t="n"/>
      <c r="AA59" s="132" t="n"/>
      <c r="AB59" s="442" t="n"/>
      <c r="AC59" s="133">
        <f>IFERROR(X59/Y59,"")</f>
        <v/>
      </c>
    </row>
    <row r="60" ht="45.75" customHeight="1" s="402" thickBot="1" thickTop="1">
      <c r="B60" s="129" t="n"/>
      <c r="C60" s="149" t="n"/>
      <c r="D60" s="442" t="n"/>
      <c r="E60" s="130" t="n"/>
      <c r="F60" s="130" t="n"/>
      <c r="G60" s="130" t="n"/>
      <c r="H60" s="130" t="n"/>
      <c r="I60" s="130" t="n"/>
      <c r="J60" s="130" t="n"/>
      <c r="K60" s="134" t="n"/>
      <c r="L60" s="134" t="n"/>
      <c r="M60" s="134" t="n"/>
      <c r="N60" s="134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81" t="n"/>
      <c r="X60" s="132" t="n"/>
      <c r="Y60" s="132" t="n"/>
      <c r="Z60" s="81" t="n"/>
      <c r="AA60" s="132" t="n"/>
      <c r="AB60" s="442" t="n"/>
      <c r="AC60" s="133">
        <f>IFERROR(X60/Y60,"")</f>
        <v/>
      </c>
    </row>
    <row r="61" ht="45.75" customHeight="1" s="402" thickBot="1" thickTop="1">
      <c r="B61" s="129" t="n">
        <v>58</v>
      </c>
      <c r="C61" s="149" t="n"/>
      <c r="D61" s="442" t="n"/>
      <c r="E61" s="130" t="n"/>
      <c r="F61" s="130" t="n"/>
      <c r="G61" s="130" t="n"/>
      <c r="H61" s="130" t="n"/>
      <c r="I61" s="130" t="n"/>
      <c r="J61" s="130" t="n"/>
      <c r="K61" s="134" t="n"/>
      <c r="L61" s="134" t="n"/>
      <c r="M61" s="134" t="n"/>
      <c r="N61" s="134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81" t="n"/>
      <c r="X61" s="132" t="n"/>
      <c r="Y61" s="132" t="n"/>
      <c r="Z61" s="81" t="n"/>
      <c r="AA61" s="132" t="n"/>
      <c r="AB61" s="442" t="n"/>
      <c r="AC61" s="133">
        <f>IFERROR(X61/Y61,"")</f>
        <v/>
      </c>
    </row>
    <row r="62">
      <c r="D62" s="134" t="n"/>
      <c r="E62" s="134" t="n"/>
      <c r="F62" s="134" t="n"/>
      <c r="G62" s="134" t="n"/>
      <c r="H62" s="134" t="n"/>
      <c r="I62" s="134" t="n"/>
      <c r="J62" s="134" t="n"/>
      <c r="K62" s="134" t="n"/>
      <c r="L62" s="134" t="n"/>
      <c r="M62" s="134" t="n"/>
      <c r="N62" s="134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81" t="n"/>
      <c r="X62" s="134" t="n"/>
      <c r="Y62" s="134" t="n"/>
      <c r="Z62" s="81" t="n"/>
      <c r="AA62" s="132" t="n"/>
      <c r="AB62" s="134" t="n"/>
      <c r="AC62" s="133">
        <f>IFERROR(X62/Y62,"")</f>
        <v/>
      </c>
    </row>
    <row r="63">
      <c r="D63" s="134" t="n"/>
      <c r="E63" s="134" t="n"/>
      <c r="F63" s="134" t="n"/>
      <c r="G63" s="134" t="n"/>
      <c r="H63" s="134" t="n"/>
      <c r="I63" s="134" t="n"/>
      <c r="J63" s="134" t="n"/>
      <c r="K63" s="134" t="n"/>
      <c r="L63" s="134" t="n"/>
      <c r="M63" s="134" t="n"/>
      <c r="N63" s="134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81" t="n"/>
      <c r="X63" s="134" t="n"/>
      <c r="Y63" s="134" t="n"/>
      <c r="Z63" s="81" t="n"/>
      <c r="AA63" s="132" t="n"/>
      <c r="AB63" s="134" t="n"/>
      <c r="AC63" s="133">
        <f>IFERROR(X63/Y63,"")</f>
        <v/>
      </c>
    </row>
    <row r="64">
      <c r="D64" s="134" t="n"/>
      <c r="E64" s="134" t="n"/>
      <c r="F64" s="134" t="n"/>
      <c r="G64" s="134" t="n"/>
      <c r="H64" s="134" t="n"/>
      <c r="I64" s="134" t="n"/>
      <c r="J64" s="134" t="n"/>
      <c r="K64" s="134" t="n"/>
      <c r="L64" s="134" t="n"/>
      <c r="M64" s="134" t="n"/>
      <c r="N64" s="134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81" t="n"/>
      <c r="X64" s="134" t="n"/>
      <c r="Y64" s="134" t="n"/>
      <c r="Z64" s="81" t="n"/>
      <c r="AA64" s="132" t="n"/>
      <c r="AB64" s="134" t="n"/>
      <c r="AC64" s="133">
        <f>IFERROR(X64/Y64,"")</f>
        <v/>
      </c>
    </row>
    <row r="65">
      <c r="D65" s="134" t="n"/>
      <c r="E65" s="134" t="n"/>
      <c r="F65" s="134" t="n"/>
      <c r="G65" s="134" t="n"/>
      <c r="H65" s="134" t="n"/>
      <c r="I65" s="134" t="n"/>
      <c r="J65" s="134" t="n"/>
      <c r="K65" s="134" t="n"/>
      <c r="L65" s="134" t="n"/>
      <c r="M65" s="134" t="n"/>
      <c r="N65" s="134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81" t="n"/>
      <c r="X65" s="134" t="n"/>
      <c r="Y65" s="134" t="n"/>
      <c r="Z65" s="81" t="n"/>
      <c r="AA65" s="132" t="n"/>
      <c r="AB65" s="134" t="n"/>
      <c r="AC65" s="133">
        <f>IFERROR(X65/Y65,"")</f>
        <v/>
      </c>
    </row>
    <row r="66">
      <c r="D66" s="134" t="n"/>
      <c r="E66" s="134" t="n"/>
      <c r="F66" s="134" t="n"/>
      <c r="G66" s="134" t="n"/>
      <c r="H66" s="134" t="n"/>
      <c r="I66" s="134" t="n"/>
      <c r="J66" s="134" t="n"/>
      <c r="K66" s="134" t="n"/>
      <c r="L66" s="134" t="n"/>
      <c r="M66" s="134" t="n"/>
      <c r="N66" s="134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81" t="n"/>
      <c r="X66" s="134" t="n"/>
      <c r="Y66" s="134" t="n"/>
      <c r="Z66" s="81" t="n"/>
      <c r="AA66" s="132" t="n"/>
      <c r="AB66" s="134" t="n"/>
      <c r="AC66" s="133">
        <f>IFERROR(X66/Y66,"")</f>
        <v/>
      </c>
    </row>
    <row r="67">
      <c r="D67" s="134" t="n"/>
      <c r="E67" s="134" t="n"/>
      <c r="F67" s="134" t="n"/>
      <c r="G67" s="134" t="n"/>
      <c r="H67" s="134" t="n"/>
      <c r="I67" s="134" t="n"/>
      <c r="J67" s="134" t="n"/>
      <c r="K67" s="134" t="n"/>
      <c r="L67" s="134" t="n"/>
      <c r="M67" s="134" t="n"/>
      <c r="N67" s="134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81" t="n"/>
      <c r="X67" s="134" t="n"/>
      <c r="Y67" s="134" t="n"/>
      <c r="Z67" s="81" t="n"/>
      <c r="AA67" s="132" t="n"/>
      <c r="AB67" s="134" t="n"/>
      <c r="AC67" s="133">
        <f>IFERROR(X67/Y67,"")</f>
        <v/>
      </c>
    </row>
    <row r="68">
      <c r="D68" s="134" t="n"/>
      <c r="E68" s="134" t="n"/>
      <c r="F68" s="134" t="n"/>
      <c r="G68" s="134" t="n"/>
      <c r="H68" s="134" t="n"/>
      <c r="I68" s="134" t="n"/>
      <c r="J68" s="134" t="n"/>
      <c r="K68" s="134" t="n"/>
      <c r="L68" s="134" t="n"/>
      <c r="M68" s="134" t="n"/>
      <c r="N68" s="134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81" t="n"/>
      <c r="X68" s="134" t="n"/>
      <c r="Y68" s="134" t="n"/>
      <c r="Z68" s="81" t="n"/>
      <c r="AA68" s="132" t="n"/>
      <c r="AB68" s="134" t="n"/>
      <c r="AC68" s="133">
        <f>IFERROR(X68/Y68,"")</f>
        <v/>
      </c>
    </row>
    <row r="69">
      <c r="D69" s="134" t="n"/>
      <c r="E69" s="134" t="n"/>
      <c r="F69" s="134" t="n"/>
      <c r="G69" s="134" t="n"/>
      <c r="H69" s="134" t="n"/>
      <c r="I69" s="134" t="n"/>
      <c r="J69" s="134" t="n"/>
      <c r="K69" s="134" t="n"/>
      <c r="L69" s="134" t="n"/>
      <c r="M69" s="134" t="n"/>
      <c r="N69" s="134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81" t="n"/>
      <c r="X69" s="134" t="n"/>
      <c r="Y69" s="134" t="n"/>
      <c r="Z69" s="81" t="n"/>
      <c r="AA69" s="132" t="n"/>
      <c r="AB69" s="134" t="n"/>
      <c r="AC69" s="133">
        <f>IFERROR(X69/Y69,"")</f>
        <v/>
      </c>
    </row>
    <row r="70">
      <c r="D70" s="134" t="n"/>
      <c r="E70" s="134" t="n"/>
      <c r="F70" s="134" t="n"/>
      <c r="G70" s="134" t="n"/>
      <c r="H70" s="134" t="n"/>
      <c r="I70" s="134" t="n"/>
      <c r="J70" s="134" t="n"/>
      <c r="K70" s="134" t="n"/>
      <c r="L70" s="134" t="n"/>
      <c r="M70" s="134" t="n"/>
      <c r="N70" s="134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81" t="n"/>
      <c r="X70" s="134" t="n"/>
      <c r="Y70" s="134" t="n"/>
      <c r="Z70" s="81" t="n"/>
      <c r="AA70" s="132" t="n"/>
      <c r="AB70" s="134" t="n"/>
      <c r="AC70" s="133">
        <f>IFERROR(X70/Y70,"")</f>
        <v/>
      </c>
    </row>
    <row r="71">
      <c r="D71" s="134" t="n"/>
      <c r="E71" s="134" t="n"/>
      <c r="F71" s="134" t="n"/>
      <c r="G71" s="134" t="n"/>
      <c r="H71" s="134" t="n"/>
      <c r="I71" s="134" t="n"/>
      <c r="J71" s="134" t="n"/>
      <c r="K71" s="134" t="n"/>
      <c r="L71" s="134" t="n"/>
      <c r="M71" s="134" t="n"/>
      <c r="N71" s="134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81" t="n"/>
      <c r="X71" s="134" t="n"/>
      <c r="Y71" s="134" t="n"/>
      <c r="Z71" s="81" t="n"/>
      <c r="AA71" s="132" t="n"/>
      <c r="AB71" s="134" t="n"/>
      <c r="AC71" s="133">
        <f>IFERROR(X71/Y71,"")</f>
        <v/>
      </c>
    </row>
    <row r="72">
      <c r="D72" s="134" t="n"/>
      <c r="E72" s="134" t="n"/>
      <c r="F72" s="134" t="n"/>
      <c r="G72" s="134" t="n"/>
      <c r="H72" s="134" t="n"/>
      <c r="I72" s="134" t="n"/>
      <c r="J72" s="134" t="n"/>
      <c r="K72" s="134" t="n"/>
      <c r="L72" s="134" t="n"/>
      <c r="M72" s="134" t="n"/>
      <c r="N72" s="134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81" t="n"/>
      <c r="X72" s="134" t="n"/>
      <c r="Y72" s="134" t="n"/>
      <c r="Z72" s="81" t="n"/>
      <c r="AA72" s="132" t="n"/>
      <c r="AB72" s="134" t="n"/>
      <c r="AC72" s="133">
        <f>IFERROR(X72/Y72,"")</f>
        <v/>
      </c>
    </row>
    <row r="73">
      <c r="D73" s="134" t="n"/>
      <c r="E73" s="134" t="n"/>
      <c r="F73" s="134" t="n"/>
      <c r="G73" s="134" t="n"/>
      <c r="H73" s="134" t="n"/>
      <c r="I73" s="134" t="n"/>
      <c r="J73" s="134" t="n"/>
      <c r="K73" s="134" t="n"/>
      <c r="L73" s="134" t="n"/>
      <c r="M73" s="134" t="n"/>
      <c r="N73" s="134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81" t="n"/>
      <c r="X73" s="134" t="n"/>
      <c r="Y73" s="134" t="n"/>
      <c r="Z73" s="81" t="n"/>
      <c r="AA73" s="132" t="n"/>
      <c r="AB73" s="134" t="n"/>
      <c r="AC73" s="133">
        <f>IFERROR(X73/Y73,"")</f>
        <v/>
      </c>
    </row>
    <row r="74">
      <c r="D74" s="134" t="n"/>
      <c r="E74" s="134" t="n"/>
      <c r="F74" s="134" t="n"/>
      <c r="G74" s="134" t="n"/>
      <c r="H74" s="134" t="n"/>
      <c r="I74" s="134" t="n"/>
      <c r="J74" s="134" t="n"/>
      <c r="K74" s="134" t="n"/>
      <c r="L74" s="134" t="n"/>
      <c r="M74" s="134" t="n"/>
      <c r="N74" s="134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81" t="n"/>
      <c r="X74" s="134" t="n"/>
      <c r="Y74" s="134" t="n"/>
      <c r="Z74" s="81" t="n"/>
      <c r="AA74" s="132" t="n"/>
      <c r="AB74" s="134" t="n"/>
      <c r="AC74" s="133">
        <f>IFERROR(X74/Y74,"")</f>
        <v/>
      </c>
    </row>
    <row r="75">
      <c r="D75" s="134" t="n"/>
      <c r="E75" s="134" t="n"/>
      <c r="F75" s="134" t="n"/>
      <c r="G75" s="134" t="n"/>
      <c r="H75" s="134" t="n"/>
      <c r="I75" s="134" t="n"/>
      <c r="J75" s="134" t="n"/>
      <c r="K75" s="134" t="n"/>
      <c r="L75" s="134" t="n"/>
      <c r="M75" s="134" t="n"/>
      <c r="N75" s="134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81" t="n"/>
      <c r="X75" s="134" t="n"/>
      <c r="Y75" s="134" t="n"/>
      <c r="Z75" s="81" t="n"/>
      <c r="AA75" s="132" t="n"/>
      <c r="AB75" s="134" t="n"/>
      <c r="AC75" s="133">
        <f>IFERROR(X75/Y75,"")</f>
        <v/>
      </c>
    </row>
    <row r="76">
      <c r="D76" s="134" t="n"/>
      <c r="E76" s="134" t="n"/>
      <c r="F76" s="134" t="n"/>
      <c r="G76" s="134" t="n"/>
      <c r="H76" s="134" t="n"/>
      <c r="I76" s="134" t="n"/>
      <c r="J76" s="134" t="n"/>
      <c r="K76" s="134" t="n"/>
      <c r="L76" s="134" t="n"/>
      <c r="M76" s="134" t="n"/>
      <c r="N76" s="134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81" t="n"/>
      <c r="X76" s="134" t="n"/>
      <c r="Y76" s="134" t="n"/>
      <c r="Z76" s="81" t="n"/>
      <c r="AA76" s="132" t="n"/>
      <c r="AB76" s="134" t="n"/>
      <c r="AC76" s="133">
        <f>IFERROR(X76/Y76,"")</f>
        <v/>
      </c>
    </row>
    <row r="77">
      <c r="D77" s="134" t="n"/>
      <c r="E77" s="134" t="n"/>
      <c r="F77" s="134" t="n"/>
      <c r="G77" s="134" t="n"/>
      <c r="H77" s="134" t="n"/>
      <c r="I77" s="134" t="n"/>
      <c r="J77" s="134" t="n"/>
      <c r="K77" s="134" t="n"/>
      <c r="L77" s="134" t="n"/>
      <c r="M77" s="134" t="n"/>
      <c r="N77" s="134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81" t="n"/>
      <c r="X77" s="134" t="n"/>
      <c r="Y77" s="134" t="n"/>
      <c r="Z77" s="81" t="n"/>
      <c r="AA77" s="132" t="n"/>
      <c r="AB77" s="134" t="n"/>
      <c r="AC77" s="133">
        <f>IFERROR(X77/Y77,"")</f>
        <v/>
      </c>
    </row>
    <row r="78">
      <c r="D78" s="134" t="n"/>
      <c r="E78" s="134" t="n"/>
      <c r="F78" s="134" t="n"/>
      <c r="G78" s="134" t="n"/>
      <c r="H78" s="134" t="n"/>
      <c r="I78" s="134" t="n"/>
      <c r="J78" s="134" t="n"/>
      <c r="K78" s="134" t="n"/>
      <c r="L78" s="134" t="n"/>
      <c r="M78" s="134" t="n"/>
      <c r="N78" s="134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81" t="n"/>
      <c r="X78" s="134" t="n"/>
      <c r="Y78" s="134" t="n"/>
      <c r="Z78" s="81" t="n"/>
      <c r="AA78" s="132" t="n"/>
      <c r="AB78" s="134" t="n"/>
      <c r="AC78" s="133">
        <f>IFERROR(X78/Y78,"")</f>
        <v/>
      </c>
    </row>
    <row r="79">
      <c r="D79" s="134" t="n"/>
      <c r="E79" s="134" t="n"/>
      <c r="F79" s="134" t="n"/>
      <c r="G79" s="134" t="n"/>
      <c r="H79" s="134" t="n"/>
      <c r="I79" s="134" t="n"/>
      <c r="J79" s="134" t="n"/>
      <c r="K79" s="134" t="n"/>
      <c r="L79" s="134" t="n"/>
      <c r="M79" s="134" t="n"/>
      <c r="N79" s="134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81" t="n"/>
      <c r="X79" s="134" t="n"/>
      <c r="Y79" s="134" t="n"/>
      <c r="Z79" s="81" t="n"/>
      <c r="AA79" s="132" t="n"/>
      <c r="AB79" s="134" t="n"/>
      <c r="AC79" s="133">
        <f>IFERROR(X79/Y79,"")</f>
        <v/>
      </c>
    </row>
    <row r="80">
      <c r="D80" s="134" t="n"/>
      <c r="E80" s="134" t="n"/>
      <c r="F80" s="134" t="n"/>
      <c r="G80" s="134" t="n"/>
      <c r="H80" s="134" t="n"/>
      <c r="I80" s="134" t="n"/>
      <c r="J80" s="134" t="n"/>
      <c r="K80" s="134" t="n"/>
      <c r="L80" s="134" t="n"/>
      <c r="M80" s="134" t="n"/>
      <c r="N80" s="134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81" t="n"/>
      <c r="X80" s="134" t="n"/>
      <c r="Y80" s="134" t="n"/>
      <c r="Z80" s="81" t="n"/>
      <c r="AA80" s="132" t="n"/>
      <c r="AB80" s="134" t="n"/>
      <c r="AC80" s="133">
        <f>IFERROR(X80/Y80,"")</f>
        <v/>
      </c>
    </row>
    <row r="81">
      <c r="D81" s="134" t="n"/>
      <c r="E81" s="134" t="n"/>
      <c r="F81" s="134" t="n"/>
      <c r="G81" s="134" t="n"/>
      <c r="H81" s="134" t="n"/>
      <c r="I81" s="134" t="n"/>
      <c r="J81" s="134" t="n"/>
      <c r="K81" s="134" t="n"/>
      <c r="L81" s="134" t="n"/>
      <c r="M81" s="134" t="n"/>
      <c r="N81" s="134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81" t="n"/>
      <c r="X81" s="134" t="n"/>
      <c r="Y81" s="134" t="n"/>
      <c r="Z81" s="81" t="n"/>
      <c r="AA81" s="132" t="n"/>
      <c r="AB81" s="134" t="n"/>
      <c r="AC81" s="133">
        <f>IFERROR(X81/Y81,"")</f>
        <v/>
      </c>
    </row>
    <row r="82">
      <c r="D82" s="134" t="n"/>
      <c r="E82" s="134" t="n"/>
      <c r="F82" s="134" t="n"/>
      <c r="G82" s="134" t="n"/>
      <c r="H82" s="134" t="n"/>
      <c r="I82" s="134" t="n"/>
      <c r="J82" s="134" t="n"/>
      <c r="K82" s="134" t="n"/>
      <c r="L82" s="134" t="n"/>
      <c r="M82" s="134" t="n"/>
      <c r="N82" s="134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81" t="n"/>
      <c r="X82" s="134" t="n"/>
      <c r="Y82" s="134" t="n"/>
      <c r="Z82" s="81" t="n"/>
      <c r="AA82" s="132" t="n"/>
      <c r="AB82" s="134" t="n"/>
      <c r="AC82" s="133">
        <f>IFERROR(X82/Y82,"")</f>
        <v/>
      </c>
    </row>
    <row r="83">
      <c r="D83" s="134" t="n"/>
      <c r="E83" s="134" t="n"/>
      <c r="F83" s="134" t="n"/>
      <c r="G83" s="134" t="n"/>
      <c r="H83" s="134" t="n"/>
      <c r="I83" s="134" t="n"/>
      <c r="J83" s="134" t="n"/>
      <c r="K83" s="134" t="n"/>
      <c r="L83" s="134" t="n"/>
      <c r="M83" s="134" t="n"/>
      <c r="N83" s="134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81" t="n"/>
      <c r="X83" s="134" t="n"/>
      <c r="Y83" s="134" t="n"/>
      <c r="Z83" s="81" t="n"/>
      <c r="AA83" s="132" t="n"/>
      <c r="AB83" s="134" t="n"/>
      <c r="AC83" s="133">
        <f>IFERROR(X83/Y83,"")</f>
        <v/>
      </c>
    </row>
    <row r="84">
      <c r="D84" s="134" t="n"/>
      <c r="E84" s="134" t="n"/>
      <c r="F84" s="134" t="n"/>
      <c r="G84" s="134" t="n"/>
      <c r="H84" s="134" t="n"/>
      <c r="I84" s="134" t="n"/>
      <c r="J84" s="134" t="n"/>
      <c r="K84" s="134" t="n"/>
      <c r="L84" s="134" t="n"/>
      <c r="M84" s="134" t="n"/>
      <c r="N84" s="134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81" t="n"/>
      <c r="X84" s="134" t="n"/>
      <c r="Y84" s="134" t="n"/>
      <c r="Z84" s="81" t="n"/>
      <c r="AA84" s="132" t="n"/>
      <c r="AB84" s="134" t="n"/>
      <c r="AC84" s="133">
        <f>IFERROR(X84/Y84,"")</f>
        <v/>
      </c>
    </row>
    <row r="85">
      <c r="D85" s="134" t="n"/>
      <c r="E85" s="134" t="n"/>
      <c r="F85" s="134" t="n"/>
      <c r="G85" s="134" t="n"/>
      <c r="H85" s="134" t="n"/>
      <c r="I85" s="134" t="n"/>
      <c r="J85" s="134" t="n"/>
      <c r="K85" s="134" t="n"/>
      <c r="L85" s="134" t="n"/>
      <c r="M85" s="134" t="n"/>
      <c r="N85" s="134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81" t="n"/>
      <c r="X85" s="134" t="n"/>
      <c r="Y85" s="134" t="n"/>
      <c r="Z85" s="81" t="n"/>
      <c r="AA85" s="132" t="n"/>
      <c r="AB85" s="134" t="n"/>
      <c r="AC85" s="133">
        <f>IFERROR(X85/Y85,"")</f>
        <v/>
      </c>
    </row>
    <row r="86">
      <c r="D86" s="134" t="n"/>
      <c r="E86" s="134" t="n"/>
      <c r="F86" s="134" t="n"/>
      <c r="G86" s="134" t="n"/>
      <c r="H86" s="134" t="n"/>
      <c r="I86" s="134" t="n"/>
      <c r="J86" s="134" t="n"/>
      <c r="K86" s="134" t="n"/>
      <c r="L86" s="134" t="n"/>
      <c r="M86" s="134" t="n"/>
      <c r="N86" s="134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81" t="n"/>
      <c r="X86" s="134" t="n"/>
      <c r="Y86" s="134" t="n"/>
      <c r="Z86" s="81" t="n"/>
      <c r="AA86" s="132" t="n"/>
      <c r="AB86" s="134" t="n"/>
      <c r="AC86" s="133">
        <f>IFERROR(X86/Y86,"")</f>
        <v/>
      </c>
    </row>
    <row r="87">
      <c r="D87" s="134" t="n"/>
      <c r="E87" s="134" t="n"/>
      <c r="F87" s="134" t="n"/>
      <c r="G87" s="134" t="n"/>
      <c r="H87" s="134" t="n"/>
      <c r="I87" s="134" t="n"/>
      <c r="J87" s="134" t="n"/>
      <c r="K87" s="134" t="n"/>
      <c r="L87" s="134" t="n"/>
      <c r="M87" s="134" t="n"/>
      <c r="N87" s="134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81" t="n"/>
      <c r="X87" s="134" t="n"/>
      <c r="Y87" s="134" t="n"/>
      <c r="Z87" s="81" t="n"/>
      <c r="AA87" s="132" t="n"/>
      <c r="AB87" s="134" t="n"/>
      <c r="AC87" s="133">
        <f>IFERROR(X87/Y87,"")</f>
        <v/>
      </c>
    </row>
    <row r="88">
      <c r="D88" s="134" t="n"/>
      <c r="E88" s="134" t="n"/>
      <c r="F88" s="134" t="n"/>
      <c r="G88" s="134" t="n"/>
      <c r="H88" s="134" t="n"/>
      <c r="I88" s="134" t="n"/>
      <c r="J88" s="134" t="n"/>
      <c r="K88" s="134" t="n"/>
      <c r="L88" s="134" t="n"/>
      <c r="M88" s="134" t="n"/>
      <c r="N88" s="134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81" t="n"/>
      <c r="X88" s="134" t="n"/>
      <c r="Y88" s="134" t="n"/>
      <c r="Z88" s="81" t="n"/>
      <c r="AA88" s="132" t="n"/>
      <c r="AB88" s="134" t="n"/>
      <c r="AC88" s="133">
        <f>IFERROR(X88/Y88,"")</f>
        <v/>
      </c>
    </row>
    <row r="89">
      <c r="D89" s="134" t="n"/>
      <c r="E89" s="134" t="n"/>
      <c r="F89" s="134" t="n"/>
      <c r="G89" s="134" t="n"/>
      <c r="H89" s="134" t="n"/>
      <c r="I89" s="134" t="n"/>
      <c r="J89" s="134" t="n"/>
      <c r="K89" s="134" t="n"/>
      <c r="L89" s="134" t="n"/>
      <c r="M89" s="134" t="n"/>
      <c r="N89" s="134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81" t="n"/>
      <c r="X89" s="134" t="n"/>
      <c r="Y89" s="134" t="n"/>
      <c r="Z89" s="81" t="n"/>
      <c r="AA89" s="132" t="n"/>
      <c r="AB89" s="134" t="n"/>
      <c r="AC89" s="133">
        <f>IFERROR(X89/Y89,"")</f>
        <v/>
      </c>
    </row>
    <row r="90">
      <c r="D90" s="134" t="n"/>
      <c r="E90" s="134" t="n"/>
      <c r="F90" s="134" t="n"/>
      <c r="G90" s="134" t="n"/>
      <c r="H90" s="134" t="n"/>
      <c r="I90" s="134" t="n"/>
      <c r="J90" s="134" t="n"/>
      <c r="K90" s="134" t="n"/>
      <c r="L90" s="134" t="n"/>
      <c r="M90" s="134" t="n"/>
      <c r="N90" s="134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81" t="n"/>
      <c r="X90" s="134" t="n"/>
      <c r="Y90" s="134" t="n"/>
      <c r="Z90" s="81" t="n"/>
      <c r="AA90" s="132" t="n"/>
      <c r="AB90" s="134" t="n"/>
      <c r="AC90" s="133">
        <f>IFERROR(X90/Y90,"")</f>
        <v/>
      </c>
    </row>
    <row r="91">
      <c r="D91" s="134" t="n"/>
      <c r="E91" s="134" t="n"/>
      <c r="F91" s="134" t="n"/>
      <c r="G91" s="134" t="n"/>
      <c r="H91" s="134" t="n"/>
      <c r="I91" s="134" t="n"/>
      <c r="J91" s="134" t="n"/>
      <c r="K91" s="134" t="n"/>
      <c r="L91" s="134" t="n"/>
      <c r="M91" s="134" t="n"/>
      <c r="N91" s="134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81" t="n"/>
      <c r="X91" s="134" t="n"/>
      <c r="Y91" s="134" t="n"/>
      <c r="Z91" s="81" t="n"/>
      <c r="AA91" s="132" t="n"/>
      <c r="AB91" s="134" t="n"/>
      <c r="AC91" s="133">
        <f>IFERROR(X91/Y91,"")</f>
        <v/>
      </c>
    </row>
    <row r="92">
      <c r="D92" s="134" t="n"/>
      <c r="E92" s="134" t="n"/>
      <c r="F92" s="134" t="n"/>
      <c r="G92" s="134" t="n"/>
      <c r="H92" s="134" t="n"/>
      <c r="I92" s="134" t="n"/>
      <c r="J92" s="134" t="n"/>
      <c r="K92" s="134" t="n"/>
      <c r="L92" s="134" t="n"/>
      <c r="M92" s="134" t="n"/>
      <c r="N92" s="134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81" t="n"/>
      <c r="X92" s="134" t="n"/>
      <c r="Y92" s="134" t="n"/>
      <c r="Z92" s="81" t="n"/>
      <c r="AA92" s="132" t="n"/>
      <c r="AB92" s="134" t="n"/>
      <c r="AC92" s="133">
        <f>IFERROR(X92/Y92,"")</f>
        <v/>
      </c>
    </row>
    <row r="93">
      <c r="D93" s="134" t="n"/>
      <c r="E93" s="134" t="n"/>
      <c r="F93" s="134" t="n"/>
      <c r="G93" s="134" t="n"/>
      <c r="H93" s="134" t="n"/>
      <c r="I93" s="134" t="n"/>
      <c r="J93" s="134" t="n"/>
      <c r="K93" s="134" t="n"/>
      <c r="L93" s="134" t="n"/>
      <c r="M93" s="134" t="n"/>
      <c r="N93" s="134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81" t="n"/>
      <c r="X93" s="134" t="n"/>
      <c r="Y93" s="134" t="n"/>
      <c r="Z93" s="81" t="n"/>
      <c r="AA93" s="132" t="n"/>
      <c r="AB93" s="134" t="n"/>
      <c r="AC93" s="133">
        <f>IFERROR(X93/Y93,"")</f>
        <v/>
      </c>
    </row>
    <row r="94">
      <c r="D94" s="134" t="n"/>
      <c r="E94" s="134" t="n"/>
      <c r="F94" s="134" t="n"/>
      <c r="G94" s="134" t="n"/>
      <c r="H94" s="134" t="n"/>
      <c r="I94" s="134" t="n"/>
      <c r="J94" s="134" t="n"/>
      <c r="K94" s="134" t="n"/>
      <c r="L94" s="134" t="n"/>
      <c r="M94" s="134" t="n"/>
      <c r="N94" s="134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81" t="n"/>
      <c r="X94" s="134" t="n"/>
      <c r="Y94" s="134" t="n"/>
      <c r="Z94" s="81" t="n"/>
      <c r="AA94" s="132" t="n"/>
      <c r="AB94" s="134" t="n"/>
      <c r="AC94" s="133">
        <f>IFERROR(X94/Y94,"")</f>
        <v/>
      </c>
    </row>
    <row r="95">
      <c r="D95" s="134" t="n"/>
      <c r="E95" s="134" t="n"/>
      <c r="F95" s="134" t="n"/>
      <c r="G95" s="134" t="n"/>
      <c r="H95" s="134" t="n"/>
      <c r="I95" s="134" t="n"/>
      <c r="J95" s="134" t="n"/>
      <c r="K95" s="134" t="n"/>
      <c r="L95" s="134" t="n"/>
      <c r="M95" s="134" t="n"/>
      <c r="N95" s="134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81" t="n"/>
      <c r="X95" s="134" t="n"/>
      <c r="Y95" s="134" t="n"/>
      <c r="Z95" s="81" t="n"/>
      <c r="AA95" s="132" t="n"/>
      <c r="AB95" s="134" t="n"/>
      <c r="AC95" s="133">
        <f>IFERROR(X95/Y95,"")</f>
        <v/>
      </c>
    </row>
    <row r="96">
      <c r="D96" s="134" t="n"/>
      <c r="E96" s="134" t="n"/>
      <c r="F96" s="134" t="n"/>
      <c r="G96" s="134" t="n"/>
      <c r="H96" s="134" t="n"/>
      <c r="I96" s="134" t="n"/>
      <c r="J96" s="134" t="n"/>
      <c r="K96" s="134" t="n"/>
      <c r="L96" s="134" t="n"/>
      <c r="M96" s="134" t="n"/>
      <c r="N96" s="134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81" t="n"/>
      <c r="X96" s="134" t="n"/>
      <c r="Y96" s="134" t="n"/>
      <c r="Z96" s="81" t="n"/>
      <c r="AA96" s="132" t="n"/>
      <c r="AB96" s="134" t="n"/>
      <c r="AC96" s="133">
        <f>IFERROR(X96/Y96,"")</f>
        <v/>
      </c>
    </row>
    <row r="97">
      <c r="D97" s="134" t="n"/>
      <c r="E97" s="134" t="n"/>
      <c r="F97" s="134" t="n"/>
      <c r="G97" s="134" t="n"/>
      <c r="H97" s="134" t="n"/>
      <c r="I97" s="134" t="n"/>
      <c r="J97" s="134" t="n"/>
      <c r="K97" s="134" t="n"/>
      <c r="L97" s="134" t="n"/>
      <c r="M97" s="134" t="n"/>
      <c r="N97" s="134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81" t="n"/>
      <c r="X97" s="134" t="n"/>
      <c r="Y97" s="134" t="n"/>
      <c r="Z97" s="81" t="n"/>
      <c r="AA97" s="132" t="n"/>
      <c r="AB97" s="134" t="n"/>
      <c r="AC97" s="133">
        <f>IFERROR(X97/Y97,"")</f>
        <v/>
      </c>
    </row>
    <row r="98">
      <c r="D98" s="134" t="n"/>
      <c r="E98" s="134" t="n"/>
      <c r="F98" s="134" t="n"/>
      <c r="G98" s="134" t="n"/>
      <c r="H98" s="134" t="n"/>
      <c r="I98" s="134" t="n"/>
      <c r="J98" s="134" t="n"/>
      <c r="K98" s="134" t="n"/>
      <c r="L98" s="134" t="n"/>
      <c r="M98" s="134" t="n"/>
      <c r="N98" s="134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81" t="n"/>
      <c r="X98" s="134" t="n"/>
      <c r="Y98" s="134" t="n"/>
      <c r="Z98" s="81" t="n"/>
      <c r="AA98" s="132" t="n"/>
      <c r="AB98" s="134" t="n"/>
      <c r="AC98" s="133">
        <f>IFERROR(X98/Y98,"")</f>
        <v/>
      </c>
    </row>
    <row r="99">
      <c r="D99" s="134" t="n"/>
      <c r="E99" s="134" t="n"/>
      <c r="F99" s="134" t="n"/>
      <c r="G99" s="134" t="n"/>
      <c r="H99" s="134" t="n"/>
      <c r="I99" s="134" t="n"/>
      <c r="J99" s="134" t="n"/>
      <c r="K99" s="134" t="n"/>
      <c r="L99" s="134" t="n"/>
      <c r="M99" s="134" t="n"/>
      <c r="N99" s="134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81" t="n"/>
      <c r="X99" s="134" t="n"/>
      <c r="Y99" s="134" t="n"/>
      <c r="Z99" s="81" t="n"/>
      <c r="AA99" s="132" t="n"/>
      <c r="AB99" s="134" t="n"/>
      <c r="AC99" s="133">
        <f>IFERROR(X99/Y99,"")</f>
        <v/>
      </c>
    </row>
    <row r="100">
      <c r="D100" s="134" t="n"/>
      <c r="E100" s="134" t="n"/>
      <c r="F100" s="134" t="n"/>
      <c r="G100" s="134" t="n"/>
      <c r="H100" s="134" t="n"/>
      <c r="I100" s="134" t="n"/>
      <c r="J100" s="134" t="n"/>
      <c r="K100" s="134" t="n"/>
      <c r="L100" s="134" t="n"/>
      <c r="M100" s="134" t="n"/>
      <c r="N100" s="134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81" t="n"/>
      <c r="X100" s="134" t="n"/>
      <c r="Y100" s="134" t="n"/>
      <c r="Z100" s="81" t="n"/>
      <c r="AA100" s="132" t="n"/>
      <c r="AB100" s="134" t="n"/>
      <c r="AC100" s="133">
        <f>IFERROR(X100/Y100,"")</f>
        <v/>
      </c>
    </row>
    <row r="101">
      <c r="D101" s="134" t="n"/>
      <c r="E101" s="134" t="n"/>
      <c r="F101" s="134" t="n"/>
      <c r="G101" s="134" t="n"/>
      <c r="H101" s="134" t="n"/>
      <c r="I101" s="134" t="n"/>
      <c r="J101" s="134" t="n"/>
      <c r="K101" s="134" t="n"/>
      <c r="L101" s="134" t="n"/>
      <c r="M101" s="134" t="n"/>
      <c r="N101" s="134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81" t="n"/>
      <c r="X101" s="134" t="n"/>
      <c r="Y101" s="134" t="n"/>
      <c r="Z101" s="81" t="n"/>
      <c r="AA101" s="132" t="n"/>
      <c r="AB101" s="134" t="n"/>
      <c r="AC101" s="133">
        <f>IFERROR(X101/Y101,"")</f>
        <v/>
      </c>
    </row>
    <row r="102">
      <c r="D102" s="134" t="n"/>
      <c r="E102" s="134" t="n"/>
      <c r="F102" s="134" t="n"/>
      <c r="G102" s="134" t="n"/>
      <c r="H102" s="134" t="n"/>
      <c r="I102" s="134" t="n"/>
      <c r="J102" s="134" t="n"/>
      <c r="K102" s="134" t="n"/>
      <c r="L102" s="134" t="n"/>
      <c r="M102" s="134" t="n"/>
      <c r="N102" s="134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81" t="n"/>
      <c r="X102" s="134" t="n"/>
      <c r="Y102" s="134" t="n"/>
      <c r="Z102" s="81" t="n"/>
      <c r="AA102" s="132" t="n"/>
      <c r="AB102" s="134" t="n"/>
      <c r="AC102" s="133">
        <f>IFERROR(X102/Y102,"")</f>
        <v/>
      </c>
    </row>
    <row r="103">
      <c r="D103" s="134" t="n"/>
      <c r="E103" s="134" t="n"/>
      <c r="F103" s="134" t="n"/>
      <c r="G103" s="134" t="n"/>
      <c r="H103" s="134" t="n"/>
      <c r="I103" s="134" t="n"/>
      <c r="J103" s="134" t="n"/>
      <c r="K103" s="134" t="n"/>
      <c r="L103" s="134" t="n"/>
      <c r="M103" s="134" t="n"/>
      <c r="N103" s="134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81" t="n"/>
      <c r="X103" s="134" t="n"/>
      <c r="Y103" s="134" t="n"/>
      <c r="Z103" s="81" t="n"/>
      <c r="AA103" s="132" t="n"/>
      <c r="AB103" s="134" t="n"/>
      <c r="AC103" s="133">
        <f>IFERROR(X103/Y103,"")</f>
        <v/>
      </c>
    </row>
    <row r="104">
      <c r="D104" s="134" t="n"/>
      <c r="E104" s="134" t="n"/>
      <c r="F104" s="134" t="n"/>
      <c r="G104" s="134" t="n"/>
      <c r="H104" s="134" t="n"/>
      <c r="I104" s="134" t="n"/>
      <c r="J104" s="134" t="n"/>
      <c r="K104" s="134" t="n"/>
      <c r="L104" s="134" t="n"/>
      <c r="M104" s="134" t="n"/>
      <c r="N104" s="134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81" t="n"/>
      <c r="X104" s="134" t="n"/>
      <c r="Y104" s="134" t="n"/>
      <c r="Z104" s="81" t="n"/>
      <c r="AA104" s="132" t="n"/>
      <c r="AB104" s="134" t="n"/>
      <c r="AC104" s="133">
        <f>IFERROR(X104/Y104,"")</f>
        <v/>
      </c>
    </row>
    <row r="105">
      <c r="D105" s="134" t="n"/>
      <c r="E105" s="134" t="n"/>
      <c r="F105" s="134" t="n"/>
      <c r="G105" s="134" t="n"/>
      <c r="H105" s="134" t="n"/>
      <c r="I105" s="134" t="n"/>
      <c r="J105" s="134" t="n"/>
      <c r="K105" s="134" t="n"/>
      <c r="L105" s="134" t="n"/>
      <c r="M105" s="134" t="n"/>
      <c r="N105" s="134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81" t="n"/>
      <c r="X105" s="134" t="n"/>
      <c r="Y105" s="134" t="n"/>
      <c r="Z105" s="81" t="n"/>
      <c r="AA105" s="132" t="n"/>
      <c r="AB105" s="134" t="n"/>
      <c r="AC105" s="133">
        <f>IFERROR(X105/Y105,"")</f>
        <v/>
      </c>
    </row>
    <row r="106">
      <c r="D106" s="134" t="n"/>
      <c r="E106" s="134" t="n"/>
      <c r="F106" s="134" t="n"/>
      <c r="G106" s="134" t="n"/>
      <c r="H106" s="134" t="n"/>
      <c r="I106" s="134" t="n"/>
      <c r="J106" s="134" t="n"/>
      <c r="K106" s="134" t="n"/>
      <c r="L106" s="134" t="n"/>
      <c r="M106" s="134" t="n"/>
      <c r="N106" s="134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81" t="n"/>
      <c r="X106" s="134" t="n"/>
      <c r="Y106" s="134" t="n"/>
      <c r="Z106" s="81" t="n"/>
      <c r="AA106" s="132" t="n"/>
      <c r="AB106" s="134" t="n"/>
      <c r="AC106" s="133">
        <f>IFERROR(X106/Y106,"")</f>
        <v/>
      </c>
    </row>
    <row r="107">
      <c r="D107" s="134" t="n"/>
      <c r="E107" s="134" t="n"/>
      <c r="F107" s="134" t="n"/>
      <c r="G107" s="134" t="n"/>
      <c r="H107" s="134" t="n"/>
      <c r="I107" s="134" t="n"/>
      <c r="J107" s="134" t="n"/>
      <c r="K107" s="134" t="n"/>
      <c r="L107" s="134" t="n"/>
      <c r="M107" s="134" t="n"/>
      <c r="N107" s="134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81" t="n"/>
      <c r="X107" s="134" t="n"/>
      <c r="Y107" s="134" t="n"/>
      <c r="Z107" s="81" t="n"/>
      <c r="AA107" s="132" t="n"/>
      <c r="AB107" s="134" t="n"/>
      <c r="AC107" s="133">
        <f>IFERROR(X107/Y107,"")</f>
        <v/>
      </c>
    </row>
    <row r="108">
      <c r="D108" s="134" t="n"/>
      <c r="E108" s="134" t="n"/>
      <c r="F108" s="134" t="n"/>
      <c r="G108" s="134" t="n"/>
      <c r="H108" s="134" t="n"/>
      <c r="I108" s="134" t="n"/>
      <c r="J108" s="134" t="n"/>
      <c r="K108" s="134" t="n"/>
      <c r="L108" s="134" t="n"/>
      <c r="M108" s="134" t="n"/>
      <c r="N108" s="134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81" t="n"/>
      <c r="X108" s="134" t="n"/>
      <c r="Y108" s="134" t="n"/>
      <c r="Z108" s="81" t="n"/>
      <c r="AA108" s="132" t="n"/>
      <c r="AB108" s="134" t="n"/>
      <c r="AC108" s="133">
        <f>IFERROR(X108/Y108,"")</f>
        <v/>
      </c>
    </row>
    <row r="109">
      <c r="D109" s="134" t="n"/>
      <c r="E109" s="134" t="n"/>
      <c r="F109" s="134" t="n"/>
      <c r="G109" s="134" t="n"/>
      <c r="H109" s="134" t="n"/>
      <c r="I109" s="134" t="n"/>
      <c r="J109" s="134" t="n"/>
      <c r="K109" s="134" t="n"/>
      <c r="L109" s="134" t="n"/>
      <c r="M109" s="134" t="n"/>
      <c r="N109" s="134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81" t="n"/>
      <c r="X109" s="134" t="n"/>
      <c r="Y109" s="134" t="n"/>
      <c r="Z109" s="81" t="n"/>
      <c r="AA109" s="132" t="n"/>
      <c r="AB109" s="134" t="n"/>
      <c r="AC109" s="133">
        <f>IFERROR(X109/Y109,"")</f>
        <v/>
      </c>
    </row>
    <row r="110">
      <c r="D110" s="134" t="n"/>
      <c r="E110" s="134" t="n"/>
      <c r="F110" s="134" t="n"/>
      <c r="G110" s="134" t="n"/>
      <c r="H110" s="134" t="n"/>
      <c r="I110" s="134" t="n"/>
      <c r="J110" s="134" t="n"/>
      <c r="K110" s="134" t="n"/>
      <c r="L110" s="134" t="n"/>
      <c r="M110" s="134" t="n"/>
      <c r="N110" s="134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81" t="n"/>
      <c r="X110" s="134" t="n"/>
      <c r="Y110" s="134" t="n"/>
      <c r="Z110" s="81" t="n"/>
      <c r="AA110" s="132" t="n"/>
      <c r="AB110" s="134" t="n"/>
      <c r="AC110" s="133">
        <f>IFERROR(X110/Y110,"")</f>
        <v/>
      </c>
    </row>
    <row r="111">
      <c r="D111" s="134" t="n"/>
      <c r="E111" s="134" t="n"/>
      <c r="F111" s="134" t="n"/>
      <c r="G111" s="134" t="n"/>
      <c r="H111" s="134" t="n"/>
      <c r="I111" s="134" t="n"/>
      <c r="J111" s="134" t="n"/>
      <c r="K111" s="134" t="n"/>
      <c r="L111" s="134" t="n"/>
      <c r="M111" s="134" t="n"/>
      <c r="N111" s="134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81" t="n"/>
      <c r="X111" s="134" t="n"/>
      <c r="Y111" s="134" t="n"/>
      <c r="Z111" s="81" t="n"/>
      <c r="AA111" s="132" t="n"/>
      <c r="AB111" s="134" t="n"/>
      <c r="AC111" s="133">
        <f>IFERROR(X111/Y111,"")</f>
        <v/>
      </c>
    </row>
    <row r="112">
      <c r="D112" s="134" t="n"/>
      <c r="E112" s="134" t="n"/>
      <c r="F112" s="134" t="n"/>
      <c r="G112" s="134" t="n"/>
      <c r="H112" s="134" t="n"/>
      <c r="I112" s="134" t="n"/>
      <c r="J112" s="134" t="n"/>
      <c r="K112" s="134" t="n"/>
      <c r="L112" s="134" t="n"/>
      <c r="M112" s="134" t="n"/>
      <c r="N112" s="134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81" t="n"/>
      <c r="X112" s="134" t="n"/>
      <c r="Y112" s="134" t="n"/>
      <c r="Z112" s="81" t="n"/>
      <c r="AA112" s="132" t="n"/>
      <c r="AB112" s="134" t="n"/>
      <c r="AC112" s="133">
        <f>IFERROR(X112/Y112,"")</f>
        <v/>
      </c>
    </row>
    <row r="113">
      <c r="D113" s="134" t="n"/>
      <c r="E113" s="134" t="n"/>
      <c r="F113" s="134" t="n"/>
      <c r="G113" s="134" t="n"/>
      <c r="H113" s="134" t="n"/>
      <c r="I113" s="134" t="n"/>
      <c r="J113" s="134" t="n"/>
      <c r="K113" s="134" t="n"/>
      <c r="L113" s="134" t="n"/>
      <c r="M113" s="134" t="n"/>
      <c r="N113" s="134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81" t="n"/>
      <c r="X113" s="134" t="n"/>
      <c r="Y113" s="134" t="n"/>
      <c r="Z113" s="81" t="n"/>
      <c r="AA113" s="132" t="n"/>
      <c r="AB113" s="134" t="n"/>
      <c r="AC113" s="133">
        <f>IFERROR(X113/Y113,"")</f>
        <v/>
      </c>
    </row>
    <row r="114">
      <c r="D114" s="134" t="n"/>
      <c r="E114" s="134" t="n"/>
      <c r="F114" s="134" t="n"/>
      <c r="G114" s="134" t="n"/>
      <c r="H114" s="134" t="n"/>
      <c r="I114" s="134" t="n"/>
      <c r="J114" s="134" t="n"/>
      <c r="K114" s="134" t="n"/>
      <c r="L114" s="134" t="n"/>
      <c r="M114" s="134" t="n"/>
      <c r="N114" s="134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81" t="n"/>
      <c r="X114" s="134" t="n"/>
      <c r="Y114" s="134" t="n"/>
      <c r="Z114" s="81" t="n"/>
      <c r="AA114" s="132" t="n"/>
      <c r="AB114" s="134" t="n"/>
      <c r="AC114" s="133">
        <f>IFERROR(X114/Y114,"")</f>
        <v/>
      </c>
    </row>
    <row r="115">
      <c r="D115" s="134" t="n"/>
      <c r="E115" s="134" t="n"/>
      <c r="F115" s="134" t="n"/>
      <c r="G115" s="134" t="n"/>
      <c r="H115" s="134" t="n"/>
      <c r="I115" s="134" t="n"/>
      <c r="J115" s="134" t="n"/>
      <c r="K115" s="134" t="n"/>
      <c r="L115" s="134" t="n"/>
      <c r="M115" s="134" t="n"/>
      <c r="N115" s="134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81" t="n"/>
      <c r="X115" s="134" t="n"/>
      <c r="Y115" s="134" t="n"/>
      <c r="Z115" s="81" t="n"/>
      <c r="AA115" s="132" t="n"/>
      <c r="AB115" s="134" t="n"/>
      <c r="AC115" s="133">
        <f>IFERROR(X115/Y115,"")</f>
        <v/>
      </c>
    </row>
    <row r="116">
      <c r="D116" s="134" t="n"/>
      <c r="E116" s="134" t="n"/>
      <c r="F116" s="134" t="n"/>
      <c r="G116" s="134" t="n"/>
      <c r="H116" s="134" t="n"/>
      <c r="I116" s="134" t="n"/>
      <c r="J116" s="134" t="n"/>
      <c r="K116" s="134" t="n"/>
      <c r="L116" s="134" t="n"/>
      <c r="M116" s="134" t="n"/>
      <c r="N116" s="134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81" t="n"/>
      <c r="X116" s="134" t="n"/>
      <c r="Y116" s="134" t="n"/>
      <c r="Z116" s="81" t="n"/>
      <c r="AA116" s="132" t="n"/>
      <c r="AB116" s="134" t="n"/>
      <c r="AC116" s="133">
        <f>IFERROR(X116/Y116,"")</f>
        <v/>
      </c>
    </row>
    <row r="117">
      <c r="D117" s="134" t="n"/>
      <c r="E117" s="134" t="n"/>
      <c r="F117" s="134" t="n"/>
      <c r="G117" s="134" t="n"/>
      <c r="H117" s="134" t="n"/>
      <c r="I117" s="134" t="n"/>
      <c r="J117" s="134" t="n"/>
      <c r="K117" s="134" t="n"/>
      <c r="L117" s="134" t="n"/>
      <c r="M117" s="134" t="n"/>
      <c r="N117" s="134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81" t="n"/>
      <c r="X117" s="134" t="n"/>
      <c r="Y117" s="134" t="n"/>
      <c r="Z117" s="81" t="n"/>
      <c r="AA117" s="132" t="n"/>
      <c r="AB117" s="134" t="n"/>
      <c r="AC117" s="133">
        <f>IFERROR(X117/Y117,"")</f>
        <v/>
      </c>
    </row>
    <row r="118">
      <c r="D118" s="134" t="n"/>
      <c r="E118" s="134" t="n"/>
      <c r="F118" s="134" t="n"/>
      <c r="G118" s="134" t="n"/>
      <c r="H118" s="134" t="n"/>
      <c r="I118" s="134" t="n"/>
      <c r="J118" s="134" t="n"/>
      <c r="K118" s="134" t="n"/>
      <c r="L118" s="134" t="n"/>
      <c r="M118" s="134" t="n"/>
      <c r="N118" s="134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81" t="n"/>
      <c r="X118" s="134" t="n"/>
      <c r="Y118" s="134" t="n"/>
      <c r="Z118" s="81" t="n"/>
      <c r="AA118" s="132" t="n"/>
      <c r="AB118" s="134" t="n"/>
      <c r="AC118" s="133">
        <f>IFERROR(X118/Y118,"")</f>
        <v/>
      </c>
    </row>
    <row r="119">
      <c r="D119" s="134" t="n"/>
      <c r="E119" s="134" t="n"/>
      <c r="F119" s="134" t="n"/>
      <c r="G119" s="134" t="n"/>
      <c r="H119" s="134" t="n"/>
      <c r="I119" s="134" t="n"/>
      <c r="J119" s="134" t="n"/>
      <c r="K119" s="134" t="n"/>
      <c r="L119" s="134" t="n"/>
      <c r="M119" s="134" t="n"/>
      <c r="N119" s="134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81" t="n"/>
      <c r="X119" s="134" t="n"/>
      <c r="Y119" s="134" t="n"/>
      <c r="Z119" s="81" t="n"/>
      <c r="AA119" s="132" t="n"/>
      <c r="AB119" s="134" t="n"/>
      <c r="AC119" s="133">
        <f>IFERROR(X119/Y119,"")</f>
        <v/>
      </c>
    </row>
    <row r="120">
      <c r="D120" s="134" t="n"/>
      <c r="E120" s="134" t="n"/>
      <c r="F120" s="134" t="n"/>
      <c r="G120" s="134" t="n"/>
      <c r="H120" s="134" t="n"/>
      <c r="I120" s="134" t="n"/>
      <c r="J120" s="134" t="n"/>
      <c r="K120" s="134" t="n"/>
      <c r="L120" s="134" t="n"/>
      <c r="M120" s="134" t="n"/>
      <c r="N120" s="134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81" t="n"/>
      <c r="X120" s="134" t="n"/>
      <c r="Y120" s="134" t="n"/>
      <c r="Z120" s="81" t="n"/>
      <c r="AA120" s="132" t="n"/>
      <c r="AB120" s="134" t="n"/>
      <c r="AC120" s="133">
        <f>IFERROR(X120/Y120,"")</f>
        <v/>
      </c>
    </row>
    <row r="121">
      <c r="D121" s="134" t="n"/>
      <c r="E121" s="134" t="n"/>
      <c r="F121" s="134" t="n"/>
      <c r="G121" s="134" t="n"/>
      <c r="H121" s="134" t="n"/>
      <c r="I121" s="134" t="n"/>
      <c r="J121" s="134" t="n"/>
      <c r="K121" s="134" t="n"/>
      <c r="L121" s="134" t="n"/>
      <c r="M121" s="134" t="n"/>
      <c r="N121" s="134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81" t="n"/>
      <c r="X121" s="134" t="n"/>
      <c r="Y121" s="134" t="n"/>
      <c r="Z121" s="81" t="n"/>
      <c r="AA121" s="132" t="n"/>
      <c r="AB121" s="134" t="n"/>
      <c r="AC121" s="133">
        <f>IFERROR(X121/Y121,"")</f>
        <v/>
      </c>
    </row>
    <row r="122">
      <c r="D122" s="134" t="n"/>
      <c r="E122" s="134" t="n"/>
      <c r="F122" s="134" t="n"/>
      <c r="G122" s="134" t="n"/>
      <c r="H122" s="134" t="n"/>
      <c r="I122" s="134" t="n"/>
      <c r="J122" s="134" t="n"/>
      <c r="K122" s="134" t="n"/>
      <c r="L122" s="134" t="n"/>
      <c r="M122" s="134" t="n"/>
      <c r="N122" s="134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81" t="n"/>
      <c r="X122" s="134" t="n"/>
      <c r="Y122" s="134" t="n"/>
      <c r="Z122" s="81" t="n"/>
      <c r="AA122" s="132" t="n"/>
      <c r="AB122" s="134" t="n"/>
      <c r="AC122" s="133">
        <f>IFERROR(X122/Y122,"")</f>
        <v/>
      </c>
    </row>
    <row r="123">
      <c r="D123" s="134" t="n"/>
      <c r="E123" s="134" t="n"/>
      <c r="F123" s="134" t="n"/>
      <c r="G123" s="134" t="n"/>
      <c r="H123" s="134" t="n"/>
      <c r="I123" s="134" t="n"/>
      <c r="J123" s="134" t="n"/>
      <c r="K123" s="134" t="n"/>
      <c r="L123" s="134" t="n"/>
      <c r="M123" s="134" t="n"/>
      <c r="N123" s="134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81" t="n"/>
      <c r="X123" s="134" t="n"/>
      <c r="Y123" s="134" t="n"/>
      <c r="Z123" s="81" t="n"/>
      <c r="AA123" s="132" t="n"/>
      <c r="AB123" s="134" t="n"/>
      <c r="AC123" s="133">
        <f>IFERROR(X123/Y123,"")</f>
        <v/>
      </c>
    </row>
    <row r="124">
      <c r="D124" s="134" t="n"/>
      <c r="E124" s="134" t="n"/>
      <c r="F124" s="134" t="n"/>
      <c r="G124" s="134" t="n"/>
      <c r="H124" s="134" t="n"/>
      <c r="I124" s="134" t="n"/>
      <c r="J124" s="134" t="n"/>
      <c r="K124" s="134" t="n"/>
      <c r="L124" s="134" t="n"/>
      <c r="M124" s="134" t="n"/>
      <c r="N124" s="134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81" t="n"/>
      <c r="X124" s="134" t="n"/>
      <c r="Y124" s="134" t="n"/>
      <c r="Z124" s="81" t="n"/>
      <c r="AA124" s="132" t="n"/>
      <c r="AB124" s="134" t="n"/>
      <c r="AC124" s="133">
        <f>IFERROR(X124/Y124,"")</f>
        <v/>
      </c>
    </row>
    <row r="125">
      <c r="D125" s="134" t="n"/>
      <c r="E125" s="134" t="n"/>
      <c r="F125" s="134" t="n"/>
      <c r="G125" s="134" t="n"/>
      <c r="H125" s="134" t="n"/>
      <c r="I125" s="134" t="n"/>
      <c r="J125" s="134" t="n"/>
      <c r="K125" s="134" t="n"/>
      <c r="L125" s="134" t="n"/>
      <c r="M125" s="134" t="n"/>
      <c r="N125" s="134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81" t="n"/>
      <c r="X125" s="134" t="n"/>
      <c r="Y125" s="134" t="n"/>
      <c r="Z125" s="81" t="n"/>
      <c r="AA125" s="132" t="n"/>
      <c r="AB125" s="134" t="n"/>
      <c r="AC125" s="133">
        <f>IFERROR(X125/Y125,"")</f>
        <v/>
      </c>
    </row>
    <row r="126">
      <c r="D126" s="134" t="n"/>
      <c r="E126" s="134" t="n"/>
      <c r="F126" s="134" t="n"/>
      <c r="G126" s="134" t="n"/>
      <c r="H126" s="134" t="n"/>
      <c r="I126" s="134" t="n"/>
      <c r="J126" s="134" t="n"/>
      <c r="K126" s="134" t="n"/>
      <c r="L126" s="134" t="n"/>
      <c r="M126" s="134" t="n"/>
      <c r="N126" s="134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81" t="n"/>
      <c r="X126" s="134" t="n"/>
      <c r="Y126" s="134" t="n"/>
      <c r="Z126" s="81" t="n"/>
      <c r="AA126" s="132" t="n"/>
      <c r="AB126" s="134" t="n"/>
      <c r="AC126" s="133">
        <f>IFERROR(X126/Y126,"")</f>
        <v/>
      </c>
    </row>
    <row r="127">
      <c r="D127" s="134" t="n"/>
      <c r="E127" s="134" t="n"/>
      <c r="F127" s="134" t="n"/>
      <c r="G127" s="134" t="n"/>
      <c r="H127" s="134" t="n"/>
      <c r="I127" s="134" t="n"/>
      <c r="J127" s="134" t="n"/>
      <c r="K127" s="134" t="n"/>
      <c r="L127" s="134" t="n"/>
      <c r="M127" s="134" t="n"/>
      <c r="N127" s="134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81" t="n"/>
      <c r="X127" s="134" t="n"/>
      <c r="Y127" s="134" t="n"/>
      <c r="Z127" s="81" t="n"/>
      <c r="AA127" s="132" t="n"/>
      <c r="AB127" s="134" t="n"/>
      <c r="AC127" s="133">
        <f>IFERROR(X127/Y127,"")</f>
        <v/>
      </c>
    </row>
    <row r="128">
      <c r="D128" s="134" t="n"/>
      <c r="E128" s="134" t="n"/>
      <c r="F128" s="134" t="n"/>
      <c r="G128" s="134" t="n"/>
      <c r="H128" s="134" t="n"/>
      <c r="I128" s="134" t="n"/>
      <c r="J128" s="134" t="n"/>
      <c r="K128" s="134" t="n"/>
      <c r="L128" s="134" t="n"/>
      <c r="M128" s="134" t="n"/>
      <c r="N128" s="134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81" t="n"/>
      <c r="X128" s="134" t="n"/>
      <c r="Y128" s="134" t="n"/>
      <c r="Z128" s="81" t="n"/>
      <c r="AA128" s="132" t="n"/>
      <c r="AB128" s="134" t="n"/>
      <c r="AC128" s="133">
        <f>IFERROR(X128/Y128,"")</f>
        <v/>
      </c>
    </row>
    <row r="129">
      <c r="D129" s="134" t="n"/>
      <c r="E129" s="134" t="n"/>
      <c r="F129" s="134" t="n"/>
      <c r="G129" s="134" t="n"/>
      <c r="H129" s="134" t="n"/>
      <c r="I129" s="134" t="n"/>
      <c r="J129" s="134" t="n"/>
      <c r="K129" s="134" t="n"/>
      <c r="L129" s="134" t="n"/>
      <c r="M129" s="134" t="n"/>
      <c r="N129" s="134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81" t="n"/>
      <c r="X129" s="134" t="n"/>
      <c r="Y129" s="134" t="n"/>
      <c r="Z129" s="81" t="n"/>
      <c r="AA129" s="132" t="n"/>
      <c r="AB129" s="134" t="n"/>
      <c r="AC129" s="133">
        <f>IFERROR(X129/Y129,"")</f>
        <v/>
      </c>
    </row>
    <row r="130">
      <c r="D130" s="134" t="n"/>
      <c r="E130" s="134" t="n"/>
      <c r="F130" s="134" t="n"/>
      <c r="G130" s="134" t="n"/>
      <c r="H130" s="134" t="n"/>
      <c r="I130" s="134" t="n"/>
      <c r="J130" s="134" t="n"/>
      <c r="K130" s="134" t="n"/>
      <c r="L130" s="134" t="n"/>
      <c r="M130" s="134" t="n"/>
      <c r="N130" s="134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81" t="n"/>
      <c r="X130" s="134" t="n"/>
      <c r="Y130" s="134" t="n"/>
      <c r="Z130" s="81" t="n"/>
      <c r="AA130" s="132" t="n"/>
      <c r="AB130" s="134" t="n"/>
      <c r="AC130" s="133">
        <f>IFERROR(X130/Y130,"")</f>
        <v/>
      </c>
    </row>
    <row r="131">
      <c r="D131" s="134" t="n"/>
      <c r="E131" s="134" t="n"/>
      <c r="F131" s="134" t="n"/>
      <c r="G131" s="134" t="n"/>
      <c r="H131" s="134" t="n"/>
      <c r="I131" s="134" t="n"/>
      <c r="J131" s="134" t="n"/>
      <c r="K131" s="134" t="n"/>
      <c r="L131" s="134" t="n"/>
      <c r="M131" s="134" t="n"/>
      <c r="N131" s="134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81" t="n"/>
      <c r="X131" s="134" t="n"/>
      <c r="Y131" s="134" t="n"/>
      <c r="Z131" s="81" t="n"/>
      <c r="AA131" s="132" t="n"/>
      <c r="AB131" s="134" t="n"/>
      <c r="AC131" s="133">
        <f>IFERROR(X131/Y131,"")</f>
        <v/>
      </c>
    </row>
    <row r="132">
      <c r="D132" s="134" t="n"/>
      <c r="E132" s="134" t="n"/>
      <c r="F132" s="134" t="n"/>
      <c r="G132" s="134" t="n"/>
      <c r="H132" s="134" t="n"/>
      <c r="I132" s="134" t="n"/>
      <c r="J132" s="134" t="n"/>
      <c r="K132" s="134" t="n"/>
      <c r="L132" s="134" t="n"/>
      <c r="M132" s="134" t="n"/>
      <c r="N132" s="134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81" t="n"/>
      <c r="X132" s="134" t="n"/>
      <c r="Y132" s="134" t="n"/>
      <c r="Z132" s="81" t="n"/>
      <c r="AA132" s="132" t="n"/>
      <c r="AB132" s="134" t="n"/>
      <c r="AC132" s="133">
        <f>IFERROR(X132/Y132,"")</f>
        <v/>
      </c>
    </row>
    <row r="133">
      <c r="D133" s="134" t="n"/>
      <c r="E133" s="134" t="n"/>
      <c r="F133" s="134" t="n"/>
      <c r="G133" s="134" t="n"/>
      <c r="H133" s="134" t="n"/>
      <c r="I133" s="134" t="n"/>
      <c r="J133" s="134" t="n"/>
      <c r="K133" s="134" t="n"/>
      <c r="L133" s="134" t="n"/>
      <c r="M133" s="134" t="n"/>
      <c r="N133" s="134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81" t="n"/>
      <c r="X133" s="134" t="n"/>
      <c r="Y133" s="134" t="n"/>
      <c r="Z133" s="81" t="n"/>
      <c r="AA133" s="132" t="n"/>
      <c r="AB133" s="134" t="n"/>
      <c r="AC133" s="133">
        <f>IFERROR(X133/Y133,"")</f>
        <v/>
      </c>
    </row>
    <row r="134"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/>
      <c r="N134" s="134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81" t="n"/>
      <c r="X134" s="134" t="n"/>
      <c r="Y134" s="134" t="n"/>
      <c r="Z134" s="81" t="n"/>
      <c r="AA134" s="132" t="n"/>
      <c r="AB134" s="134" t="n"/>
      <c r="AC134" s="133">
        <f>IFERROR(X134/Y134,"")</f>
        <v/>
      </c>
    </row>
    <row r="135"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134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81" t="n"/>
      <c r="X135" s="134" t="n"/>
      <c r="Y135" s="134" t="n"/>
      <c r="Z135" s="81" t="n"/>
      <c r="AA135" s="132" t="n"/>
      <c r="AB135" s="134" t="n"/>
      <c r="AC135" s="133">
        <f>IFERROR(X135/Y135,"")</f>
        <v/>
      </c>
    </row>
    <row r="136">
      <c r="D136" s="134" t="n"/>
      <c r="E136" s="134" t="n"/>
      <c r="F136" s="134" t="n"/>
      <c r="G136" s="134" t="n"/>
      <c r="H136" s="134" t="n"/>
      <c r="I136" s="134" t="n"/>
      <c r="J136" s="134" t="n"/>
      <c r="K136" s="134" t="n"/>
      <c r="L136" s="134" t="n"/>
      <c r="M136" s="134" t="n"/>
      <c r="N136" s="134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81" t="n"/>
      <c r="X136" s="134" t="n"/>
      <c r="Y136" s="134" t="n"/>
      <c r="Z136" s="81" t="n"/>
      <c r="AA136" s="132" t="n"/>
      <c r="AB136" s="134" t="n"/>
      <c r="AC136" s="133">
        <f>IFERROR(X136/Y136,"")</f>
        <v/>
      </c>
    </row>
    <row r="137">
      <c r="D137" s="134" t="n"/>
      <c r="E137" s="134" t="n"/>
      <c r="F137" s="134" t="n"/>
      <c r="G137" s="134" t="n"/>
      <c r="H137" s="134" t="n"/>
      <c r="I137" s="134" t="n"/>
      <c r="J137" s="134" t="n"/>
      <c r="K137" s="134" t="n"/>
      <c r="L137" s="134" t="n"/>
      <c r="M137" s="134" t="n"/>
      <c r="N137" s="134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81" t="n"/>
      <c r="X137" s="134" t="n"/>
      <c r="Y137" s="134" t="n"/>
      <c r="Z137" s="81" t="n"/>
      <c r="AA137" s="132" t="n"/>
      <c r="AB137" s="134" t="n"/>
      <c r="AC137" s="133">
        <f>IFERROR(X137/Y137,"")</f>
        <v/>
      </c>
    </row>
    <row r="138">
      <c r="D138" s="134" t="n"/>
      <c r="E138" s="134" t="n"/>
      <c r="F138" s="134" t="n"/>
      <c r="G138" s="134" t="n"/>
      <c r="H138" s="134" t="n"/>
      <c r="I138" s="134" t="n"/>
      <c r="J138" s="134" t="n"/>
      <c r="K138" s="134" t="n"/>
      <c r="L138" s="134" t="n"/>
      <c r="M138" s="134" t="n"/>
      <c r="N138" s="134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81" t="n"/>
      <c r="X138" s="134" t="n"/>
      <c r="Y138" s="134" t="n"/>
      <c r="Z138" s="81" t="n"/>
      <c r="AA138" s="132" t="n"/>
      <c r="AB138" s="134" t="n"/>
      <c r="AC138" s="133">
        <f>IFERROR(X138/Y138,"")</f>
        <v/>
      </c>
    </row>
    <row r="139">
      <c r="D139" s="134" t="n"/>
      <c r="E139" s="134" t="n"/>
      <c r="F139" s="134" t="n"/>
      <c r="G139" s="134" t="n"/>
      <c r="H139" s="134" t="n"/>
      <c r="I139" s="134" t="n"/>
      <c r="J139" s="134" t="n"/>
      <c r="K139" s="134" t="n"/>
      <c r="L139" s="134" t="n"/>
      <c r="M139" s="134" t="n"/>
      <c r="N139" s="134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81" t="n"/>
      <c r="X139" s="134" t="n"/>
      <c r="Y139" s="134" t="n"/>
      <c r="Z139" s="81" t="n"/>
      <c r="AA139" s="132" t="n"/>
      <c r="AB139" s="134" t="n"/>
      <c r="AC139" s="133">
        <f>IFERROR(X139/Y139,"")</f>
        <v/>
      </c>
    </row>
    <row r="140">
      <c r="D140" s="134" t="n"/>
      <c r="E140" s="134" t="n"/>
      <c r="F140" s="134" t="n"/>
      <c r="G140" s="134" t="n"/>
      <c r="H140" s="134" t="n"/>
      <c r="I140" s="134" t="n"/>
      <c r="J140" s="134" t="n"/>
      <c r="K140" s="134" t="n"/>
      <c r="L140" s="134" t="n"/>
      <c r="M140" s="134" t="n"/>
      <c r="N140" s="134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81" t="n"/>
      <c r="X140" s="134" t="n"/>
      <c r="Y140" s="134" t="n"/>
      <c r="Z140" s="81" t="n"/>
      <c r="AA140" s="132" t="n"/>
      <c r="AB140" s="134" t="n"/>
      <c r="AC140" s="133">
        <f>IFERROR(X140/Y140,"")</f>
        <v/>
      </c>
    </row>
    <row r="141">
      <c r="D141" s="134" t="n"/>
      <c r="E141" s="134" t="n"/>
      <c r="F141" s="134" t="n"/>
      <c r="G141" s="134" t="n"/>
      <c r="H141" s="134" t="n"/>
      <c r="I141" s="134" t="n"/>
      <c r="J141" s="134" t="n"/>
      <c r="K141" s="134" t="n"/>
      <c r="L141" s="134" t="n"/>
      <c r="M141" s="134" t="n"/>
      <c r="N141" s="134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81" t="n"/>
      <c r="X141" s="134" t="n"/>
      <c r="Y141" s="134" t="n"/>
      <c r="Z141" s="81" t="n"/>
      <c r="AA141" s="132" t="n"/>
      <c r="AB141" s="134" t="n"/>
      <c r="AC141" s="133">
        <f>IFERROR(X141/Y141,"")</f>
        <v/>
      </c>
    </row>
    <row r="142">
      <c r="D142" s="134" t="n"/>
      <c r="E142" s="134" t="n"/>
      <c r="F142" s="134" t="n"/>
      <c r="G142" s="134" t="n"/>
      <c r="H142" s="134" t="n"/>
      <c r="I142" s="134" t="n"/>
      <c r="J142" s="134" t="n"/>
      <c r="K142" s="134" t="n"/>
      <c r="L142" s="134" t="n"/>
      <c r="M142" s="134" t="n"/>
      <c r="N142" s="134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81" t="n"/>
      <c r="X142" s="134" t="n"/>
      <c r="Y142" s="134" t="n"/>
      <c r="Z142" s="81" t="n"/>
      <c r="AA142" s="132" t="n"/>
      <c r="AB142" s="134" t="n"/>
      <c r="AC142" s="133">
        <f>IFERROR(X142/Y142,"")</f>
        <v/>
      </c>
    </row>
    <row r="143">
      <c r="D143" s="134" t="n"/>
      <c r="E143" s="134" t="n"/>
      <c r="F143" s="134" t="n"/>
      <c r="G143" s="134" t="n"/>
      <c r="H143" s="134" t="n"/>
      <c r="I143" s="134" t="n"/>
      <c r="J143" s="134" t="n"/>
      <c r="K143" s="134" t="n"/>
      <c r="L143" s="134" t="n"/>
      <c r="M143" s="134" t="n"/>
      <c r="N143" s="134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81" t="n"/>
      <c r="X143" s="134" t="n"/>
      <c r="Y143" s="134" t="n"/>
      <c r="Z143" s="81" t="n"/>
      <c r="AA143" s="132" t="n"/>
      <c r="AB143" s="134" t="n"/>
      <c r="AC143" s="133">
        <f>IFERROR(X143/Y143,"")</f>
        <v/>
      </c>
    </row>
    <row r="144">
      <c r="D144" s="134" t="n"/>
      <c r="E144" s="134" t="n"/>
      <c r="F144" s="134" t="n"/>
      <c r="G144" s="134" t="n"/>
      <c r="H144" s="134" t="n"/>
      <c r="I144" s="134" t="n"/>
      <c r="J144" s="134" t="n"/>
      <c r="K144" s="134" t="n"/>
      <c r="L144" s="134" t="n"/>
      <c r="M144" s="134" t="n"/>
      <c r="N144" s="134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81" t="n"/>
      <c r="X144" s="134" t="n"/>
      <c r="Y144" s="134" t="n"/>
      <c r="Z144" s="81" t="n"/>
      <c r="AA144" s="132" t="n"/>
      <c r="AB144" s="134" t="n"/>
      <c r="AC144" s="133">
        <f>IFERROR(X144/Y144,"")</f>
        <v/>
      </c>
    </row>
    <row r="145">
      <c r="D145" s="134" t="n"/>
      <c r="E145" s="134" t="n"/>
      <c r="F145" s="134" t="n"/>
      <c r="G145" s="134" t="n"/>
      <c r="H145" s="134" t="n"/>
      <c r="I145" s="134" t="n"/>
      <c r="J145" s="134" t="n"/>
      <c r="K145" s="134" t="n"/>
      <c r="L145" s="134" t="n"/>
      <c r="M145" s="134" t="n"/>
      <c r="N145" s="134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81" t="n"/>
      <c r="X145" s="134" t="n"/>
      <c r="Y145" s="134" t="n"/>
      <c r="Z145" s="81" t="n"/>
      <c r="AA145" s="132" t="n"/>
      <c r="AB145" s="134" t="n"/>
      <c r="AC145" s="133">
        <f>IFERROR(X145/Y145,"")</f>
        <v/>
      </c>
    </row>
    <row r="146">
      <c r="D146" s="134" t="n"/>
      <c r="E146" s="134" t="n"/>
      <c r="F146" s="134" t="n"/>
      <c r="G146" s="134" t="n"/>
      <c r="H146" s="134" t="n"/>
      <c r="I146" s="134" t="n"/>
      <c r="J146" s="134" t="n"/>
      <c r="K146" s="134" t="n"/>
      <c r="L146" s="134" t="n"/>
      <c r="M146" s="134" t="n"/>
      <c r="N146" s="134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81" t="n"/>
      <c r="X146" s="134" t="n"/>
      <c r="Y146" s="134" t="n"/>
      <c r="Z146" s="81" t="n"/>
      <c r="AA146" s="132" t="n"/>
      <c r="AB146" s="134" t="n"/>
      <c r="AC146" s="133">
        <f>IFERROR(X146/Y146,"")</f>
        <v/>
      </c>
    </row>
    <row r="147">
      <c r="D147" s="134" t="n"/>
      <c r="E147" s="134" t="n"/>
      <c r="F147" s="134" t="n"/>
      <c r="G147" s="134" t="n"/>
      <c r="H147" s="134" t="n"/>
      <c r="I147" s="134" t="n"/>
      <c r="J147" s="134" t="n"/>
      <c r="K147" s="134" t="n"/>
      <c r="L147" s="134" t="n"/>
      <c r="M147" s="134" t="n"/>
      <c r="N147" s="134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81" t="n"/>
      <c r="X147" s="134" t="n"/>
      <c r="Y147" s="134" t="n"/>
      <c r="Z147" s="81" t="n"/>
      <c r="AA147" s="132" t="n"/>
      <c r="AB147" s="134" t="n"/>
      <c r="AC147" s="133">
        <f>IFERROR(X147/Y147,"")</f>
        <v/>
      </c>
    </row>
    <row r="148">
      <c r="D148" s="134" t="n"/>
      <c r="E148" s="134" t="n"/>
      <c r="F148" s="134" t="n"/>
      <c r="G148" s="134" t="n"/>
      <c r="H148" s="134" t="n"/>
      <c r="I148" s="134" t="n"/>
      <c r="J148" s="134" t="n"/>
      <c r="K148" s="134" t="n"/>
      <c r="L148" s="134" t="n"/>
      <c r="M148" s="134" t="n"/>
      <c r="N148" s="134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81" t="n"/>
      <c r="X148" s="134" t="n"/>
      <c r="Y148" s="134" t="n"/>
      <c r="Z148" s="81" t="n"/>
      <c r="AA148" s="132" t="n"/>
      <c r="AB148" s="134" t="n"/>
      <c r="AC148" s="133">
        <f>IFERROR(X148/Y148,"")</f>
        <v/>
      </c>
    </row>
    <row r="149">
      <c r="D149" s="134" t="n"/>
      <c r="E149" s="134" t="n"/>
      <c r="F149" s="134" t="n"/>
      <c r="G149" s="134" t="n"/>
      <c r="H149" s="134" t="n"/>
      <c r="I149" s="134" t="n"/>
      <c r="J149" s="134" t="n"/>
      <c r="K149" s="134" t="n"/>
      <c r="L149" s="134" t="n"/>
      <c r="M149" s="134" t="n"/>
      <c r="N149" s="134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81" t="n"/>
      <c r="X149" s="134" t="n"/>
      <c r="Y149" s="134" t="n"/>
      <c r="Z149" s="81" t="n"/>
      <c r="AA149" s="132" t="n"/>
      <c r="AB149" s="134" t="n"/>
      <c r="AC149" s="133">
        <f>IFERROR(X149/Y149,"")</f>
        <v/>
      </c>
    </row>
    <row r="150">
      <c r="D150" s="134" t="n"/>
      <c r="E150" s="134" t="n"/>
      <c r="F150" s="134" t="n"/>
      <c r="G150" s="134" t="n"/>
      <c r="H150" s="134" t="n"/>
      <c r="I150" s="134" t="n"/>
      <c r="J150" s="134" t="n"/>
      <c r="K150" s="134" t="n"/>
      <c r="L150" s="134" t="n"/>
      <c r="M150" s="134" t="n"/>
      <c r="N150" s="134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81" t="n"/>
      <c r="X150" s="134" t="n"/>
      <c r="Y150" s="134" t="n"/>
      <c r="Z150" s="81" t="n"/>
      <c r="AA150" s="132" t="n"/>
      <c r="AB150" s="134" t="n"/>
      <c r="AC150" s="133">
        <f>IFERROR(X150/Y150,"")</f>
        <v/>
      </c>
    </row>
    <row r="151">
      <c r="D151" s="134" t="n"/>
      <c r="E151" s="134" t="n"/>
      <c r="F151" s="134" t="n"/>
      <c r="G151" s="134" t="n"/>
      <c r="H151" s="134" t="n"/>
      <c r="I151" s="134" t="n"/>
      <c r="J151" s="134" t="n"/>
      <c r="K151" s="134" t="n"/>
      <c r="L151" s="134" t="n"/>
      <c r="M151" s="134" t="n"/>
      <c r="N151" s="134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81" t="n"/>
      <c r="X151" s="134" t="n"/>
      <c r="Y151" s="134" t="n"/>
      <c r="Z151" s="81" t="n"/>
      <c r="AA151" s="132" t="n"/>
      <c r="AB151" s="134" t="n"/>
      <c r="AC151" s="133">
        <f>IFERROR(X151/Y151,"")</f>
        <v/>
      </c>
    </row>
    <row r="152">
      <c r="D152" s="134" t="n"/>
      <c r="E152" s="134" t="n"/>
      <c r="F152" s="134" t="n"/>
      <c r="G152" s="134" t="n"/>
      <c r="H152" s="134" t="n"/>
      <c r="I152" s="134" t="n"/>
      <c r="J152" s="134" t="n"/>
      <c r="K152" s="134" t="n"/>
      <c r="L152" s="134" t="n"/>
      <c r="M152" s="134" t="n"/>
      <c r="N152" s="134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81" t="n"/>
      <c r="X152" s="134" t="n"/>
      <c r="Y152" s="134" t="n"/>
      <c r="Z152" s="81" t="n"/>
      <c r="AA152" s="132" t="n"/>
      <c r="AB152" s="134" t="n"/>
      <c r="AC152" s="133">
        <f>IFERROR(X152/Y152,"")</f>
        <v/>
      </c>
    </row>
    <row r="153">
      <c r="D153" s="134" t="n"/>
      <c r="E153" s="134" t="n"/>
      <c r="F153" s="134" t="n"/>
      <c r="G153" s="134" t="n"/>
      <c r="H153" s="134" t="n"/>
      <c r="I153" s="134" t="n"/>
      <c r="J153" s="134" t="n"/>
      <c r="K153" s="134" t="n"/>
      <c r="L153" s="134" t="n"/>
      <c r="M153" s="134" t="n"/>
      <c r="N153" s="134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81" t="n"/>
      <c r="X153" s="134" t="n"/>
      <c r="Y153" s="134" t="n"/>
      <c r="Z153" s="81" t="n"/>
      <c r="AA153" s="132" t="n"/>
      <c r="AB153" s="134" t="n"/>
      <c r="AC153" s="133">
        <f>IFERROR(X153/Y153,"")</f>
        <v/>
      </c>
    </row>
    <row r="154">
      <c r="D154" s="134" t="n"/>
      <c r="E154" s="134" t="n"/>
      <c r="F154" s="134" t="n"/>
      <c r="G154" s="134" t="n"/>
      <c r="H154" s="134" t="n"/>
      <c r="I154" s="134" t="n"/>
      <c r="J154" s="134" t="n"/>
      <c r="K154" s="134" t="n"/>
      <c r="L154" s="134" t="n"/>
      <c r="M154" s="134" t="n"/>
      <c r="N154" s="134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81" t="n"/>
      <c r="X154" s="134" t="n"/>
      <c r="Y154" s="134" t="n"/>
      <c r="Z154" s="81" t="n"/>
      <c r="AA154" s="132" t="n"/>
      <c r="AB154" s="134" t="n"/>
      <c r="AC154" s="133">
        <f>IFERROR(X154/Y154,"")</f>
        <v/>
      </c>
    </row>
    <row r="155">
      <c r="D155" s="134" t="n"/>
      <c r="E155" s="134" t="n"/>
      <c r="F155" s="134" t="n"/>
      <c r="G155" s="134" t="n"/>
      <c r="H155" s="134" t="n"/>
      <c r="I155" s="134" t="n"/>
      <c r="J155" s="134" t="n"/>
      <c r="K155" s="134" t="n"/>
      <c r="L155" s="134" t="n"/>
      <c r="M155" s="134" t="n"/>
      <c r="N155" s="134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81" t="n"/>
      <c r="X155" s="134" t="n"/>
      <c r="Y155" s="134" t="n"/>
      <c r="Z155" s="81" t="n"/>
      <c r="AA155" s="132" t="n"/>
      <c r="AB155" s="134" t="n"/>
      <c r="AC155" s="133">
        <f>IFERROR(X155/Y155,"")</f>
        <v/>
      </c>
    </row>
    <row r="156">
      <c r="D156" s="134" t="n"/>
      <c r="E156" s="134" t="n"/>
      <c r="F156" s="134" t="n"/>
      <c r="G156" s="134" t="n"/>
      <c r="H156" s="134" t="n"/>
      <c r="I156" s="134" t="n"/>
      <c r="J156" s="134" t="n"/>
      <c r="K156" s="134" t="n"/>
      <c r="L156" s="134" t="n"/>
      <c r="M156" s="134" t="n"/>
      <c r="N156" s="134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81" t="n"/>
      <c r="X156" s="134" t="n"/>
      <c r="Y156" s="134" t="n"/>
      <c r="Z156" s="81" t="n"/>
      <c r="AA156" s="132" t="n"/>
      <c r="AB156" s="134" t="n"/>
      <c r="AC156" s="133">
        <f>IFERROR(X156/Y156,"")</f>
        <v/>
      </c>
    </row>
    <row r="157">
      <c r="D157" s="134" t="n"/>
      <c r="E157" s="134" t="n"/>
      <c r="F157" s="134" t="n"/>
      <c r="G157" s="134" t="n"/>
      <c r="H157" s="134" t="n"/>
      <c r="I157" s="134" t="n"/>
      <c r="J157" s="134" t="n"/>
      <c r="K157" s="134" t="n"/>
      <c r="L157" s="134" t="n"/>
      <c r="M157" s="134" t="n"/>
      <c r="N157" s="134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81" t="n"/>
      <c r="X157" s="134" t="n"/>
      <c r="Y157" s="134" t="n"/>
      <c r="Z157" s="81" t="n"/>
      <c r="AA157" s="132" t="n"/>
      <c r="AB157" s="134" t="n"/>
      <c r="AC157" s="133">
        <f>IFERROR(X157/Y157,"")</f>
        <v/>
      </c>
    </row>
    <row r="158">
      <c r="D158" s="134" t="n"/>
      <c r="E158" s="134" t="n"/>
      <c r="F158" s="134" t="n"/>
      <c r="G158" s="134" t="n"/>
      <c r="H158" s="134" t="n"/>
      <c r="I158" s="134" t="n"/>
      <c r="J158" s="134" t="n"/>
      <c r="K158" s="134" t="n"/>
      <c r="L158" s="134" t="n"/>
      <c r="M158" s="134" t="n"/>
      <c r="N158" s="134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81" t="n"/>
      <c r="X158" s="134" t="n"/>
      <c r="Y158" s="134" t="n"/>
      <c r="Z158" s="81" t="n"/>
      <c r="AA158" s="132" t="n"/>
      <c r="AB158" s="134" t="n"/>
      <c r="AC158" s="133">
        <f>IFERROR(X158/Y158,"")</f>
        <v/>
      </c>
    </row>
    <row r="159">
      <c r="D159" s="134" t="n"/>
      <c r="E159" s="134" t="n"/>
      <c r="F159" s="134" t="n"/>
      <c r="G159" s="134" t="n"/>
      <c r="H159" s="134" t="n"/>
      <c r="I159" s="134" t="n"/>
      <c r="J159" s="134" t="n"/>
      <c r="K159" s="134" t="n"/>
      <c r="L159" s="134" t="n"/>
      <c r="M159" s="134" t="n"/>
      <c r="N159" s="134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81" t="n"/>
      <c r="X159" s="134" t="n"/>
      <c r="Y159" s="134" t="n"/>
      <c r="Z159" s="81" t="n"/>
      <c r="AA159" s="132" t="n"/>
      <c r="AB159" s="134" t="n"/>
      <c r="AC159" s="133">
        <f>IFERROR(X159/Y159,"")</f>
        <v/>
      </c>
    </row>
    <row r="160">
      <c r="D160" s="134" t="n"/>
      <c r="E160" s="134" t="n"/>
      <c r="F160" s="134" t="n"/>
      <c r="G160" s="134" t="n"/>
      <c r="H160" s="134" t="n"/>
      <c r="I160" s="134" t="n"/>
      <c r="J160" s="134" t="n"/>
      <c r="K160" s="134" t="n"/>
      <c r="L160" s="134" t="n"/>
      <c r="M160" s="134" t="n"/>
      <c r="N160" s="134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81" t="n"/>
      <c r="X160" s="134" t="n"/>
      <c r="Y160" s="134" t="n"/>
      <c r="Z160" s="81" t="n"/>
      <c r="AA160" s="132" t="n"/>
      <c r="AB160" s="134" t="n"/>
      <c r="AC160" s="133">
        <f>IFERROR(X160/Y160,"")</f>
        <v/>
      </c>
    </row>
    <row r="161">
      <c r="D161" s="134" t="n"/>
      <c r="E161" s="134" t="n"/>
      <c r="F161" s="134" t="n"/>
      <c r="G161" s="134" t="n"/>
      <c r="H161" s="134" t="n"/>
      <c r="I161" s="134" t="n"/>
      <c r="J161" s="134" t="n"/>
      <c r="K161" s="134" t="n"/>
      <c r="L161" s="134" t="n"/>
      <c r="M161" s="134" t="n"/>
      <c r="N161" s="134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81" t="n"/>
      <c r="X161" s="134" t="n"/>
      <c r="Y161" s="134" t="n"/>
      <c r="Z161" s="81" t="n"/>
      <c r="AA161" s="132" t="n"/>
      <c r="AB161" s="134" t="n"/>
      <c r="AC161" s="133">
        <f>IFERROR(X161/Y161,"")</f>
        <v/>
      </c>
    </row>
    <row r="162">
      <c r="D162" s="134" t="n"/>
      <c r="E162" s="134" t="n"/>
      <c r="F162" s="134" t="n"/>
      <c r="G162" s="134" t="n"/>
      <c r="H162" s="134" t="n"/>
      <c r="I162" s="134" t="n"/>
      <c r="J162" s="134" t="n"/>
      <c r="K162" s="134" t="n"/>
      <c r="L162" s="134" t="n"/>
      <c r="M162" s="134" t="n"/>
      <c r="N162" s="134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81" t="n"/>
      <c r="X162" s="134" t="n"/>
      <c r="Y162" s="134" t="n"/>
      <c r="Z162" s="81" t="n"/>
      <c r="AA162" s="132" t="n"/>
      <c r="AB162" s="134" t="n"/>
      <c r="AC162" s="133">
        <f>IFERROR(X162/Y162,"")</f>
        <v/>
      </c>
    </row>
    <row r="163">
      <c r="D163" s="134" t="n"/>
      <c r="E163" s="134" t="n"/>
      <c r="F163" s="134" t="n"/>
      <c r="G163" s="134" t="n"/>
      <c r="H163" s="134" t="n"/>
      <c r="I163" s="134" t="n"/>
      <c r="J163" s="134" t="n"/>
      <c r="K163" s="134" t="n"/>
      <c r="L163" s="134" t="n"/>
      <c r="M163" s="134" t="n"/>
      <c r="N163" s="134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81" t="n"/>
      <c r="X163" s="134" t="n"/>
      <c r="Y163" s="134" t="n"/>
      <c r="Z163" s="81" t="n"/>
      <c r="AA163" s="132" t="n"/>
      <c r="AB163" s="134" t="n"/>
      <c r="AC163" s="133">
        <f>IFERROR(X163/Y163,"")</f>
        <v/>
      </c>
    </row>
    <row r="164">
      <c r="D164" s="134" t="n"/>
      <c r="E164" s="134" t="n"/>
      <c r="F164" s="134" t="n"/>
      <c r="G164" s="134" t="n"/>
      <c r="H164" s="134" t="n"/>
      <c r="I164" s="134" t="n"/>
      <c r="J164" s="134" t="n"/>
      <c r="K164" s="134" t="n"/>
      <c r="L164" s="134" t="n"/>
      <c r="M164" s="134" t="n"/>
      <c r="N164" s="134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81" t="n"/>
      <c r="X164" s="134" t="n"/>
      <c r="Y164" s="134" t="n"/>
      <c r="Z164" s="81" t="n"/>
      <c r="AA164" s="132" t="n"/>
      <c r="AB164" s="134" t="n"/>
      <c r="AC164" s="133">
        <f>IFERROR(X164/Y164,"")</f>
        <v/>
      </c>
    </row>
    <row r="165">
      <c r="D165" s="134" t="n"/>
      <c r="E165" s="134" t="n"/>
      <c r="F165" s="134" t="n"/>
      <c r="G165" s="134" t="n"/>
      <c r="H165" s="134" t="n"/>
      <c r="I165" s="134" t="n"/>
      <c r="J165" s="134" t="n"/>
      <c r="K165" s="134" t="n"/>
      <c r="L165" s="134" t="n"/>
      <c r="M165" s="134" t="n"/>
      <c r="N165" s="134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81" t="n"/>
      <c r="X165" s="134" t="n"/>
      <c r="Y165" s="134" t="n"/>
      <c r="Z165" s="81" t="n"/>
      <c r="AA165" s="132" t="n"/>
      <c r="AB165" s="134" t="n"/>
      <c r="AC165" s="133">
        <f>IFERROR(X165/Y165,"")</f>
        <v/>
      </c>
    </row>
    <row r="166">
      <c r="D166" s="134" t="n"/>
      <c r="E166" s="134" t="n"/>
      <c r="F166" s="134" t="n"/>
      <c r="G166" s="134" t="n"/>
      <c r="H166" s="134" t="n"/>
      <c r="I166" s="134" t="n"/>
      <c r="J166" s="134" t="n"/>
      <c r="K166" s="134" t="n"/>
      <c r="L166" s="134" t="n"/>
      <c r="M166" s="134" t="n"/>
      <c r="N166" s="134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81" t="n"/>
      <c r="X166" s="134" t="n"/>
      <c r="Y166" s="134" t="n"/>
      <c r="Z166" s="81" t="n"/>
      <c r="AA166" s="132" t="n"/>
      <c r="AB166" s="134" t="n"/>
      <c r="AC166" s="133">
        <f>IFERROR(X166/Y166,"")</f>
        <v/>
      </c>
    </row>
    <row r="167">
      <c r="D167" s="134" t="n"/>
      <c r="E167" s="134" t="n"/>
      <c r="F167" s="134" t="n"/>
      <c r="G167" s="134" t="n"/>
      <c r="H167" s="134" t="n"/>
      <c r="I167" s="134" t="n"/>
      <c r="J167" s="134" t="n"/>
      <c r="K167" s="134" t="n"/>
      <c r="L167" s="134" t="n"/>
      <c r="M167" s="134" t="n"/>
      <c r="N167" s="134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81" t="n"/>
      <c r="X167" s="134" t="n"/>
      <c r="Y167" s="134" t="n"/>
      <c r="Z167" s="81" t="n"/>
      <c r="AA167" s="132" t="n"/>
      <c r="AB167" s="134" t="n"/>
      <c r="AC167" s="133">
        <f>IFERROR(X167/Y167,"")</f>
        <v/>
      </c>
    </row>
    <row r="168">
      <c r="D168" s="134" t="n"/>
      <c r="E168" s="134" t="n"/>
      <c r="F168" s="134" t="n"/>
      <c r="G168" s="134" t="n"/>
      <c r="H168" s="134" t="n"/>
      <c r="I168" s="134" t="n"/>
      <c r="J168" s="134" t="n"/>
      <c r="K168" s="134" t="n"/>
      <c r="L168" s="134" t="n"/>
      <c r="M168" s="134" t="n"/>
      <c r="N168" s="134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81" t="n"/>
      <c r="X168" s="134" t="n"/>
      <c r="Y168" s="134" t="n"/>
      <c r="Z168" s="81" t="n"/>
      <c r="AA168" s="132" t="n"/>
      <c r="AB168" s="134" t="n"/>
      <c r="AC168" s="133">
        <f>IFERROR(X168/Y168,"")</f>
        <v/>
      </c>
    </row>
    <row r="169">
      <c r="D169" s="134" t="n"/>
      <c r="E169" s="134" t="n"/>
      <c r="F169" s="134" t="n"/>
      <c r="G169" s="134" t="n"/>
      <c r="H169" s="134" t="n"/>
      <c r="I169" s="134" t="n"/>
      <c r="J169" s="134" t="n"/>
      <c r="K169" s="134" t="n"/>
      <c r="L169" s="134" t="n"/>
      <c r="M169" s="134" t="n"/>
      <c r="N169" s="134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81" t="n"/>
      <c r="X169" s="134" t="n"/>
      <c r="Y169" s="134" t="n"/>
      <c r="Z169" s="81" t="n"/>
      <c r="AA169" s="132" t="n"/>
      <c r="AB169" s="134" t="n"/>
      <c r="AC169" s="133">
        <f>IFERROR(X169/Y169,"")</f>
        <v/>
      </c>
    </row>
    <row r="170">
      <c r="D170" s="134" t="n"/>
      <c r="E170" s="134" t="n"/>
      <c r="F170" s="134" t="n"/>
      <c r="G170" s="134" t="n"/>
      <c r="H170" s="134" t="n"/>
      <c r="I170" s="134" t="n"/>
      <c r="J170" s="134" t="n"/>
      <c r="K170" s="134" t="n"/>
      <c r="L170" s="134" t="n"/>
      <c r="M170" s="134" t="n"/>
      <c r="N170" s="134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81" t="n"/>
      <c r="X170" s="134" t="n"/>
      <c r="Y170" s="134" t="n"/>
      <c r="Z170" s="81" t="n"/>
      <c r="AA170" s="132" t="n"/>
      <c r="AB170" s="134" t="n"/>
      <c r="AC170" s="133">
        <f>IFERROR(X170/Y170,"")</f>
        <v/>
      </c>
    </row>
    <row r="171"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Z171" s="127" t="n"/>
      <c r="AC171" s="133">
        <f>IFERROR(X171/Y171,"")</f>
        <v/>
      </c>
    </row>
    <row r="172">
      <c r="O172" s="81" t="n"/>
      <c r="P172" s="81" t="n"/>
      <c r="Q172" s="81" t="n"/>
      <c r="R172" s="81" t="n"/>
      <c r="S172" s="81" t="n"/>
      <c r="T172" s="81" t="n"/>
      <c r="U172" s="81" t="n"/>
      <c r="V172" s="81" t="n"/>
      <c r="W172" s="81" t="n"/>
      <c r="Z172" s="127" t="n"/>
      <c r="AC172" s="133">
        <f>IFERROR(X172/Y172,"")</f>
        <v/>
      </c>
    </row>
    <row r="173">
      <c r="O173" s="81" t="n"/>
      <c r="P173" s="81" t="n"/>
      <c r="Q173" s="81" t="n"/>
      <c r="R173" s="81" t="n"/>
      <c r="S173" s="81" t="n"/>
      <c r="T173" s="81" t="n"/>
      <c r="U173" s="81" t="n"/>
      <c r="V173" s="81" t="n"/>
      <c r="W173" s="81" t="n"/>
      <c r="Z173" s="127" t="n"/>
      <c r="AC173" s="133">
        <f>IFERROR(X173/Y173,"")</f>
        <v/>
      </c>
    </row>
    <row r="174">
      <c r="O174" s="81" t="n"/>
      <c r="P174" s="81" t="n"/>
      <c r="Q174" s="81" t="n"/>
      <c r="R174" s="81" t="n"/>
      <c r="S174" s="81" t="n"/>
      <c r="T174" s="81" t="n"/>
      <c r="U174" s="81" t="n"/>
      <c r="V174" s="81" t="n"/>
      <c r="W174" s="81" t="n"/>
      <c r="Z174" s="127" t="n"/>
      <c r="AC174" s="133">
        <f>IFERROR(X174/Y174,"")</f>
        <v/>
      </c>
    </row>
    <row r="175">
      <c r="O175" s="81" t="n"/>
      <c r="P175" s="81" t="n"/>
      <c r="Q175" s="81" t="n"/>
      <c r="R175" s="81" t="n"/>
      <c r="S175" s="81" t="n"/>
      <c r="T175" s="81" t="n"/>
      <c r="U175" s="81" t="n"/>
      <c r="V175" s="81" t="n"/>
      <c r="W175" s="81" t="n"/>
      <c r="Z175" s="127" t="n"/>
      <c r="AC175" s="133">
        <f>IFERROR(X175/Y175,"")</f>
        <v/>
      </c>
    </row>
    <row r="176">
      <c r="O176" s="81" t="n"/>
      <c r="P176" s="81" t="n"/>
      <c r="Q176" s="81" t="n"/>
      <c r="R176" s="81" t="n"/>
      <c r="S176" s="81" t="n"/>
      <c r="T176" s="81" t="n"/>
      <c r="U176" s="81" t="n"/>
      <c r="V176" s="81" t="n"/>
      <c r="W176" s="81" t="n"/>
      <c r="Z176" s="127" t="n"/>
      <c r="AC176" s="133">
        <f>IFERROR(X176/Y176,"")</f>
        <v/>
      </c>
    </row>
    <row r="177">
      <c r="O177" s="81" t="n"/>
      <c r="P177" s="81" t="n"/>
      <c r="Q177" s="81" t="n"/>
      <c r="R177" s="81" t="n"/>
      <c r="S177" s="81" t="n"/>
      <c r="T177" s="81" t="n"/>
      <c r="U177" s="81" t="n"/>
      <c r="V177" s="81" t="n"/>
      <c r="W177" s="81" t="n"/>
      <c r="Z177" s="127" t="n"/>
      <c r="AC177" s="133">
        <f>IFERROR(X177/Y177,"")</f>
        <v/>
      </c>
    </row>
    <row r="178">
      <c r="O178" s="81" t="n"/>
      <c r="P178" s="81" t="n"/>
      <c r="Q178" s="81" t="n"/>
      <c r="R178" s="81" t="n"/>
      <c r="S178" s="81" t="n"/>
      <c r="T178" s="81" t="n"/>
      <c r="U178" s="81" t="n"/>
      <c r="V178" s="81" t="n"/>
      <c r="W178" s="81" t="n"/>
      <c r="Z178" s="127" t="n"/>
      <c r="AC178" s="133">
        <f>IFERROR(X178/Y178,"")</f>
        <v/>
      </c>
    </row>
    <row r="179">
      <c r="O179" s="81" t="n"/>
      <c r="P179" s="81" t="n"/>
      <c r="Q179" s="81" t="n"/>
      <c r="R179" s="81" t="n"/>
      <c r="S179" s="81" t="n"/>
      <c r="T179" s="81" t="n"/>
      <c r="U179" s="81" t="n"/>
      <c r="V179" s="81" t="n"/>
      <c r="W179" s="81" t="n"/>
      <c r="Z179" s="127" t="n"/>
      <c r="AC179" s="133">
        <f>IFERROR(X179/Y179,"")</f>
        <v/>
      </c>
    </row>
    <row r="180">
      <c r="O180" s="81" t="n"/>
      <c r="P180" s="81" t="n"/>
      <c r="Q180" s="81" t="n"/>
      <c r="R180" s="81" t="n"/>
      <c r="S180" s="81" t="n"/>
      <c r="T180" s="81" t="n"/>
      <c r="U180" s="81" t="n"/>
      <c r="V180" s="81" t="n"/>
      <c r="W180" s="81" t="n"/>
      <c r="Z180" s="127" t="n"/>
      <c r="AC180" s="133">
        <f>IFERROR(X180/Y180,"")</f>
        <v/>
      </c>
    </row>
    <row r="181">
      <c r="O181" s="81" t="n"/>
      <c r="P181" s="81" t="n"/>
      <c r="Q181" s="81" t="n"/>
      <c r="R181" s="81" t="n"/>
      <c r="S181" s="81" t="n"/>
      <c r="T181" s="81" t="n"/>
      <c r="U181" s="81" t="n"/>
      <c r="V181" s="81" t="n"/>
      <c r="W181" s="81" t="n"/>
      <c r="Z181" s="127" t="n"/>
      <c r="AC181" s="133">
        <f>IFERROR(X181/Y181,"")</f>
        <v/>
      </c>
    </row>
    <row r="182">
      <c r="O182" s="81" t="n"/>
      <c r="P182" s="81" t="n"/>
      <c r="Q182" s="81" t="n"/>
      <c r="R182" s="81" t="n"/>
      <c r="S182" s="81" t="n"/>
      <c r="T182" s="81" t="n"/>
      <c r="U182" s="81" t="n"/>
      <c r="V182" s="81" t="n"/>
      <c r="W182" s="81" t="n"/>
      <c r="Z182" s="127" t="n"/>
      <c r="AC182" s="133">
        <f>IFERROR(X182/Y182,"")</f>
        <v/>
      </c>
    </row>
    <row r="183">
      <c r="O183" s="81" t="n"/>
      <c r="P183" s="81" t="n"/>
      <c r="Q183" s="81" t="n"/>
      <c r="R183" s="81" t="n"/>
      <c r="S183" s="81" t="n"/>
      <c r="T183" s="81" t="n"/>
      <c r="U183" s="81" t="n"/>
      <c r="V183" s="81" t="n"/>
      <c r="W183" s="81" t="n"/>
      <c r="Z183" s="127" t="n"/>
      <c r="AC183" s="133">
        <f>IFERROR(X183/Y183,"")</f>
        <v/>
      </c>
    </row>
    <row r="184">
      <c r="O184" s="81" t="n"/>
      <c r="P184" s="81" t="n"/>
      <c r="Q184" s="81" t="n"/>
      <c r="R184" s="81" t="n"/>
      <c r="S184" s="81" t="n"/>
      <c r="T184" s="81" t="n"/>
      <c r="U184" s="81" t="n"/>
      <c r="V184" s="81" t="n"/>
      <c r="W184" s="81" t="n"/>
      <c r="Z184" s="127" t="n"/>
      <c r="AC184" s="133">
        <f>IFERROR(X184/Y184,"")</f>
        <v/>
      </c>
    </row>
    <row r="185">
      <c r="O185" s="81" t="n"/>
      <c r="P185" s="81" t="n"/>
      <c r="Q185" s="81" t="n"/>
      <c r="R185" s="81" t="n"/>
      <c r="S185" s="81" t="n"/>
      <c r="T185" s="81" t="n"/>
      <c r="U185" s="81" t="n"/>
      <c r="V185" s="81" t="n"/>
      <c r="W185" s="81" t="n"/>
      <c r="Z185" s="127" t="n"/>
      <c r="AC185" s="133">
        <f>IFERROR(X185/Y185,"")</f>
        <v/>
      </c>
    </row>
    <row r="186">
      <c r="O186" s="81" t="n"/>
      <c r="P186" s="81" t="n"/>
      <c r="Q186" s="81" t="n"/>
      <c r="R186" s="81" t="n"/>
      <c r="S186" s="81" t="n"/>
      <c r="T186" s="81" t="n"/>
      <c r="U186" s="81" t="n"/>
      <c r="V186" s="81" t="n"/>
      <c r="W186" s="81" t="n"/>
      <c r="Z186" s="127" t="n"/>
      <c r="AC186" s="133">
        <f>IFERROR(X186/Y186,"")</f>
        <v/>
      </c>
    </row>
    <row r="187">
      <c r="O187" s="81" t="n"/>
      <c r="P187" s="81" t="n"/>
      <c r="Q187" s="81" t="n"/>
      <c r="R187" s="81" t="n"/>
      <c r="S187" s="81" t="n"/>
      <c r="T187" s="81" t="n"/>
      <c r="U187" s="81" t="n"/>
      <c r="V187" s="81" t="n"/>
      <c r="W187" s="81" t="n"/>
      <c r="Z187" s="127" t="n"/>
      <c r="AC187" s="133">
        <f>IFERROR(X187/Y187,"")</f>
        <v/>
      </c>
    </row>
    <row r="188">
      <c r="O188" s="81" t="n"/>
      <c r="P188" s="81" t="n"/>
      <c r="Q188" s="81" t="n"/>
      <c r="R188" s="81" t="n"/>
      <c r="S188" s="81" t="n"/>
      <c r="T188" s="81" t="n"/>
      <c r="U188" s="81" t="n"/>
      <c r="V188" s="81" t="n"/>
      <c r="W188" s="81" t="n"/>
      <c r="Z188" s="127" t="n"/>
      <c r="AC188" s="133">
        <f>IFERROR(X188/Y188,"")</f>
        <v/>
      </c>
    </row>
    <row r="189">
      <c r="O189" s="81" t="n"/>
      <c r="P189" s="81" t="n"/>
      <c r="Q189" s="81" t="n"/>
      <c r="R189" s="81" t="n"/>
      <c r="S189" s="81" t="n"/>
      <c r="T189" s="81" t="n"/>
      <c r="U189" s="81" t="n"/>
      <c r="V189" s="81" t="n"/>
      <c r="W189" s="81" t="n"/>
      <c r="Z189" s="127" t="n"/>
      <c r="AC189" s="133">
        <f>IFERROR(X189/Y189,"")</f>
        <v/>
      </c>
    </row>
    <row r="190">
      <c r="O190" s="81" t="n"/>
      <c r="P190" s="81" t="n"/>
      <c r="Q190" s="81" t="n"/>
      <c r="R190" s="81" t="n"/>
      <c r="S190" s="81" t="n"/>
      <c r="T190" s="81" t="n"/>
      <c r="U190" s="81" t="n"/>
      <c r="V190" s="81" t="n"/>
      <c r="W190" s="81" t="n"/>
      <c r="Z190" s="127" t="n"/>
      <c r="AC190" s="133">
        <f>IFERROR(X190/Y190,"")</f>
        <v/>
      </c>
    </row>
    <row r="191">
      <c r="O191" s="81" t="n"/>
      <c r="P191" s="81" t="n"/>
      <c r="Q191" s="81" t="n"/>
      <c r="R191" s="81" t="n"/>
      <c r="S191" s="81" t="n"/>
      <c r="T191" s="81" t="n"/>
      <c r="U191" s="81" t="n"/>
      <c r="V191" s="81" t="n"/>
      <c r="W191" s="81" t="n"/>
      <c r="Z191" s="127" t="n"/>
      <c r="AC191" s="133">
        <f>IFERROR(X191/Y191,"")</f>
        <v/>
      </c>
    </row>
    <row r="192">
      <c r="O192" s="81" t="n"/>
      <c r="P192" s="81" t="n"/>
      <c r="Q192" s="81" t="n"/>
      <c r="R192" s="81" t="n"/>
      <c r="S192" s="81" t="n"/>
      <c r="T192" s="81" t="n"/>
      <c r="U192" s="81" t="n"/>
      <c r="V192" s="81" t="n"/>
      <c r="W192" s="81" t="n"/>
      <c r="Z192" s="127" t="n"/>
      <c r="AC192" s="133">
        <f>IFERROR(X192/Y192,"")</f>
        <v/>
      </c>
    </row>
    <row r="193">
      <c r="O193" s="81" t="n"/>
      <c r="P193" s="81" t="n"/>
      <c r="Q193" s="81" t="n"/>
      <c r="R193" s="81" t="n"/>
      <c r="S193" s="81" t="n"/>
      <c r="T193" s="81" t="n"/>
      <c r="U193" s="81" t="n"/>
      <c r="V193" s="81" t="n"/>
      <c r="W193" s="81" t="n"/>
      <c r="Z193" s="127" t="n"/>
      <c r="AC193" s="133">
        <f>IFERROR(X193/Y193,"")</f>
        <v/>
      </c>
    </row>
    <row r="194">
      <c r="O194" s="81" t="n"/>
      <c r="P194" s="81" t="n"/>
      <c r="Q194" s="81" t="n"/>
      <c r="R194" s="81" t="n"/>
      <c r="S194" s="81" t="n"/>
      <c r="T194" s="81" t="n"/>
      <c r="U194" s="81" t="n"/>
      <c r="V194" s="81" t="n"/>
      <c r="W194" s="81" t="n"/>
      <c r="Z194" s="127" t="n"/>
      <c r="AC194" s="133">
        <f>IFERROR(X194/Y194,"")</f>
        <v/>
      </c>
    </row>
    <row r="195">
      <c r="O195" s="81" t="n"/>
      <c r="P195" s="81" t="n"/>
      <c r="Q195" s="81" t="n"/>
      <c r="R195" s="81" t="n"/>
      <c r="S195" s="81" t="n"/>
      <c r="T195" s="81" t="n"/>
      <c r="U195" s="81" t="n"/>
      <c r="V195" s="81" t="n"/>
      <c r="W195" s="81" t="n"/>
      <c r="Z195" s="127" t="n"/>
      <c r="AC195" s="133">
        <f>IFERROR(X195/Y195,"")</f>
        <v/>
      </c>
    </row>
    <row r="196">
      <c r="O196" s="81" t="n"/>
      <c r="P196" s="81" t="n"/>
      <c r="Q196" s="81" t="n"/>
      <c r="R196" s="81" t="n"/>
      <c r="S196" s="81" t="n"/>
      <c r="T196" s="81" t="n"/>
      <c r="U196" s="81" t="n"/>
      <c r="V196" s="81" t="n"/>
      <c r="W196" s="81" t="n"/>
      <c r="Z196" s="127" t="n"/>
      <c r="AC196" s="133">
        <f>IFERROR(X196/Y196,"")</f>
        <v/>
      </c>
    </row>
    <row r="197">
      <c r="O197" s="81" t="n"/>
      <c r="P197" s="81" t="n"/>
      <c r="Q197" s="81" t="n"/>
      <c r="R197" s="81" t="n"/>
      <c r="S197" s="81" t="n"/>
      <c r="T197" s="81" t="n"/>
      <c r="U197" s="81" t="n"/>
      <c r="V197" s="81" t="n"/>
      <c r="W197" s="81" t="n"/>
      <c r="Z197" s="127" t="n"/>
      <c r="AC197" s="133">
        <f>IFERROR(X197/Y197,"")</f>
        <v/>
      </c>
    </row>
    <row r="198">
      <c r="O198" s="81" t="n"/>
      <c r="P198" s="81" t="n"/>
      <c r="Q198" s="81" t="n"/>
      <c r="R198" s="81" t="n"/>
      <c r="S198" s="81" t="n"/>
      <c r="T198" s="81" t="n"/>
      <c r="U198" s="81" t="n"/>
      <c r="V198" s="81" t="n"/>
      <c r="W198" s="81" t="n"/>
      <c r="Z198" s="127" t="n"/>
      <c r="AC198" s="133">
        <f>IFERROR(X198/Y198,"")</f>
        <v/>
      </c>
    </row>
    <row r="199">
      <c r="O199" s="81" t="n"/>
      <c r="P199" s="81" t="n"/>
      <c r="Q199" s="81" t="n"/>
      <c r="R199" s="81" t="n"/>
      <c r="S199" s="81" t="n"/>
      <c r="T199" s="81" t="n"/>
      <c r="U199" s="81" t="n"/>
      <c r="V199" s="81" t="n"/>
      <c r="W199" s="81" t="n"/>
      <c r="Z199" s="127" t="n"/>
      <c r="AC199" s="133">
        <f>IFERROR(X199/Y199,"")</f>
        <v/>
      </c>
    </row>
    <row r="200">
      <c r="O200" s="81" t="n"/>
      <c r="P200" s="81" t="n"/>
      <c r="Q200" s="81" t="n"/>
      <c r="R200" s="81" t="n"/>
      <c r="S200" s="81" t="n"/>
      <c r="T200" s="81" t="n"/>
      <c r="U200" s="81" t="n"/>
      <c r="V200" s="81" t="n"/>
      <c r="W200" s="81" t="n"/>
      <c r="Z200" s="127" t="n"/>
      <c r="AC200" s="133">
        <f>IFERROR(X200/Y200,"")</f>
        <v/>
      </c>
    </row>
    <row r="201">
      <c r="O201" s="81" t="n"/>
      <c r="P201" s="81" t="n"/>
      <c r="Q201" s="81" t="n"/>
      <c r="R201" s="81" t="n"/>
      <c r="S201" s="81" t="n"/>
      <c r="T201" s="81" t="n"/>
      <c r="U201" s="81" t="n"/>
      <c r="V201" s="81" t="n"/>
      <c r="W201" s="81" t="n"/>
      <c r="Z201" s="127" t="n"/>
      <c r="AC201" s="133">
        <f>IFERROR(X201/Y201,"")</f>
        <v/>
      </c>
    </row>
    <row r="202">
      <c r="O202" s="81" t="n"/>
      <c r="P202" s="81" t="n"/>
      <c r="Q202" s="81" t="n"/>
      <c r="R202" s="81" t="n"/>
      <c r="S202" s="81" t="n"/>
      <c r="T202" s="81" t="n"/>
      <c r="U202" s="81" t="n"/>
      <c r="V202" s="81" t="n"/>
      <c r="W202" s="81" t="n"/>
      <c r="Z202" s="127" t="n"/>
      <c r="AC202" s="133">
        <f>IFERROR(X202/Y202,"")</f>
        <v/>
      </c>
    </row>
    <row r="203">
      <c r="O203" s="81" t="n"/>
      <c r="P203" s="81" t="n"/>
      <c r="Q203" s="81" t="n"/>
      <c r="R203" s="81" t="n"/>
      <c r="S203" s="81" t="n"/>
      <c r="T203" s="81" t="n"/>
      <c r="U203" s="81" t="n"/>
      <c r="V203" s="81" t="n"/>
      <c r="W203" s="81" t="n"/>
      <c r="Z203" s="127" t="n"/>
      <c r="AC203" s="133">
        <f>IFERROR(X203/Y203,"")</f>
        <v/>
      </c>
    </row>
    <row r="204">
      <c r="O204" s="81" t="n"/>
      <c r="P204" s="81" t="n"/>
      <c r="Q204" s="81" t="n"/>
      <c r="R204" s="81" t="n"/>
      <c r="S204" s="81" t="n"/>
      <c r="T204" s="81" t="n"/>
      <c r="U204" s="81" t="n"/>
      <c r="V204" s="81" t="n"/>
      <c r="W204" s="81" t="n"/>
      <c r="Z204" s="127" t="n"/>
      <c r="AC204" s="133">
        <f>IFERROR(X204/Y204,"")</f>
        <v/>
      </c>
    </row>
    <row r="205">
      <c r="O205" s="81" t="n"/>
      <c r="P205" s="81" t="n"/>
      <c r="Q205" s="81" t="n"/>
      <c r="R205" s="81" t="n"/>
      <c r="S205" s="81" t="n"/>
      <c r="T205" s="81" t="n"/>
      <c r="U205" s="81" t="n"/>
      <c r="V205" s="81" t="n"/>
      <c r="W205" s="81" t="n"/>
      <c r="Z205" s="127" t="n"/>
      <c r="AC205" s="133">
        <f>IFERROR(X205/Y205,"")</f>
        <v/>
      </c>
    </row>
    <row r="206">
      <c r="O206" s="81" t="n"/>
      <c r="P206" s="81" t="n"/>
      <c r="Q206" s="81" t="n"/>
      <c r="R206" s="81" t="n"/>
      <c r="S206" s="81" t="n"/>
      <c r="T206" s="81" t="n"/>
      <c r="U206" s="81" t="n"/>
      <c r="V206" s="81" t="n"/>
      <c r="W206" s="81" t="n"/>
      <c r="Z206" s="127" t="n"/>
      <c r="AC206" s="133">
        <f>IFERROR(X206/Y206,"")</f>
        <v/>
      </c>
    </row>
    <row r="207">
      <c r="O207" s="81" t="n"/>
      <c r="P207" s="81" t="n"/>
      <c r="Q207" s="81" t="n"/>
      <c r="R207" s="81" t="n"/>
      <c r="S207" s="81" t="n"/>
      <c r="T207" s="81" t="n"/>
      <c r="U207" s="81" t="n"/>
      <c r="V207" s="81" t="n"/>
      <c r="W207" s="81" t="n"/>
      <c r="Z207" s="127" t="n"/>
      <c r="AC207" s="133">
        <f>IFERROR(X207/Y207,"")</f>
        <v/>
      </c>
    </row>
    <row r="208">
      <c r="O208" s="81" t="n"/>
      <c r="P208" s="81" t="n"/>
      <c r="Q208" s="81" t="n"/>
      <c r="R208" s="81" t="n"/>
      <c r="S208" s="81" t="n"/>
      <c r="T208" s="81" t="n"/>
      <c r="U208" s="81" t="n"/>
      <c r="V208" s="81" t="n"/>
      <c r="W208" s="81" t="n"/>
      <c r="Z208" s="127" t="n"/>
      <c r="AC208" s="133">
        <f>IFERROR(X208/Y208,"")</f>
        <v/>
      </c>
    </row>
    <row r="209">
      <c r="O209" s="81" t="n"/>
      <c r="P209" s="81" t="n"/>
      <c r="Q209" s="81" t="n"/>
      <c r="R209" s="81" t="n"/>
      <c r="S209" s="81" t="n"/>
      <c r="T209" s="81" t="n"/>
      <c r="U209" s="81" t="n"/>
      <c r="V209" s="81" t="n"/>
      <c r="W209" s="81" t="n"/>
      <c r="Z209" s="127" t="n"/>
      <c r="AC209" s="133">
        <f>IFERROR(X209/Y209,"")</f>
        <v/>
      </c>
    </row>
    <row r="210">
      <c r="O210" s="81" t="n"/>
      <c r="P210" s="81" t="n"/>
      <c r="Q210" s="81" t="n"/>
      <c r="R210" s="81" t="n"/>
      <c r="S210" s="81" t="n"/>
      <c r="T210" s="81" t="n"/>
      <c r="U210" s="81" t="n"/>
      <c r="V210" s="81" t="n"/>
      <c r="W210" s="81" t="n"/>
      <c r="Z210" s="127" t="n"/>
      <c r="AC210" s="133">
        <f>IFERROR(X210/Y210,"")</f>
        <v/>
      </c>
    </row>
    <row r="211">
      <c r="O211" s="81" t="n"/>
      <c r="P211" s="81" t="n"/>
      <c r="Q211" s="81" t="n"/>
      <c r="R211" s="81" t="n"/>
      <c r="S211" s="81" t="n"/>
      <c r="T211" s="81" t="n"/>
      <c r="U211" s="81" t="n"/>
      <c r="V211" s="81" t="n"/>
      <c r="W211" s="81" t="n"/>
      <c r="Z211" s="127" t="n"/>
      <c r="AC211" s="133">
        <f>IFERROR(X211/Y211,"")</f>
        <v/>
      </c>
    </row>
    <row r="212">
      <c r="O212" s="81" t="n"/>
      <c r="P212" s="81" t="n"/>
      <c r="Q212" s="81" t="n"/>
      <c r="R212" s="81" t="n"/>
      <c r="S212" s="81" t="n"/>
      <c r="T212" s="81" t="n"/>
      <c r="U212" s="81" t="n"/>
      <c r="V212" s="81" t="n"/>
      <c r="W212" s="81" t="n"/>
      <c r="Z212" s="127" t="n"/>
      <c r="AC212" s="133">
        <f>IFERROR(X212/Y212,"")</f>
        <v/>
      </c>
    </row>
    <row r="213">
      <c r="O213" s="81" t="n"/>
      <c r="P213" s="81" t="n"/>
      <c r="Q213" s="81" t="n"/>
      <c r="R213" s="81" t="n"/>
      <c r="S213" s="81" t="n"/>
      <c r="T213" s="81" t="n"/>
      <c r="U213" s="81" t="n"/>
      <c r="V213" s="81" t="n"/>
      <c r="W213" s="81" t="n"/>
      <c r="Z213" s="127" t="n"/>
      <c r="AC213" s="133">
        <f>IFERROR(X213/Y213,"")</f>
        <v/>
      </c>
    </row>
    <row r="214">
      <c r="O214" s="81" t="n"/>
      <c r="P214" s="81" t="n"/>
      <c r="Q214" s="81" t="n"/>
      <c r="R214" s="81" t="n"/>
      <c r="S214" s="81" t="n"/>
      <c r="T214" s="81" t="n"/>
      <c r="U214" s="81" t="n"/>
      <c r="V214" s="81" t="n"/>
      <c r="W214" s="81" t="n"/>
      <c r="Z214" s="127" t="n"/>
      <c r="AC214" s="133">
        <f>IFERROR(X214/Y214,"")</f>
        <v/>
      </c>
    </row>
    <row r="215">
      <c r="O215" s="81" t="n"/>
      <c r="P215" s="81" t="n"/>
      <c r="Q215" s="81" t="n"/>
      <c r="R215" s="81" t="n"/>
      <c r="S215" s="81" t="n"/>
      <c r="T215" s="81" t="n"/>
      <c r="U215" s="81" t="n"/>
      <c r="V215" s="81" t="n"/>
      <c r="W215" s="81" t="n"/>
      <c r="Z215" s="127" t="n"/>
      <c r="AC215" s="133">
        <f>IFERROR(X215/Y215,"")</f>
        <v/>
      </c>
    </row>
    <row r="216">
      <c r="O216" s="81" t="n"/>
      <c r="P216" s="81" t="n"/>
      <c r="Q216" s="81" t="n"/>
      <c r="R216" s="81" t="n"/>
      <c r="S216" s="81" t="n"/>
      <c r="T216" s="81" t="n"/>
      <c r="U216" s="81" t="n"/>
      <c r="V216" s="81" t="n"/>
      <c r="W216" s="81" t="n"/>
      <c r="Z216" s="127" t="n"/>
      <c r="AC216" s="133">
        <f>IFERROR(X216/Y216,"")</f>
        <v/>
      </c>
    </row>
    <row r="217">
      <c r="O217" s="81" t="n"/>
      <c r="P217" s="81" t="n"/>
      <c r="Q217" s="81" t="n"/>
      <c r="R217" s="81" t="n"/>
      <c r="S217" s="81" t="n"/>
      <c r="T217" s="81" t="n"/>
      <c r="U217" s="81" t="n"/>
      <c r="V217" s="81" t="n"/>
      <c r="W217" s="81" t="n"/>
      <c r="Z217" s="127" t="n"/>
      <c r="AC217" s="133">
        <f>IFERROR(X217/Y217,"")</f>
        <v/>
      </c>
    </row>
    <row r="218">
      <c r="O218" s="81" t="n"/>
      <c r="P218" s="81" t="n"/>
      <c r="Q218" s="81" t="n"/>
      <c r="R218" s="81" t="n"/>
      <c r="S218" s="81" t="n"/>
      <c r="T218" s="81" t="n"/>
      <c r="U218" s="81" t="n"/>
      <c r="V218" s="81" t="n"/>
      <c r="W218" s="81" t="n"/>
      <c r="Z218" s="127" t="n"/>
      <c r="AC218" s="133">
        <f>IFERROR(X218/Y218,"")</f>
        <v/>
      </c>
    </row>
    <row r="219">
      <c r="O219" s="81" t="n"/>
      <c r="P219" s="81" t="n"/>
      <c r="Q219" s="81" t="n"/>
      <c r="R219" s="81" t="n"/>
      <c r="S219" s="81" t="n"/>
      <c r="T219" s="81" t="n"/>
      <c r="U219" s="81" t="n"/>
      <c r="V219" s="81" t="n"/>
      <c r="W219" s="81" t="n"/>
      <c r="Z219" s="127" t="n"/>
      <c r="AC219" s="133">
        <f>IFERROR(X219/Y219,"")</f>
        <v/>
      </c>
    </row>
    <row r="220">
      <c r="O220" s="81" t="n"/>
      <c r="P220" s="81" t="n"/>
      <c r="Q220" s="81" t="n"/>
      <c r="R220" s="81" t="n"/>
      <c r="S220" s="81" t="n"/>
      <c r="T220" s="81" t="n"/>
      <c r="U220" s="81" t="n"/>
      <c r="V220" s="81" t="n"/>
      <c r="W220" s="81" t="n"/>
      <c r="Z220" s="127" t="n"/>
      <c r="AC220" s="133">
        <f>IFERROR(X220/Y220,"")</f>
        <v/>
      </c>
    </row>
    <row r="221">
      <c r="O221" s="81" t="n"/>
      <c r="P221" s="81" t="n"/>
      <c r="Q221" s="81" t="n"/>
      <c r="R221" s="81" t="n"/>
      <c r="S221" s="81" t="n"/>
      <c r="T221" s="81" t="n"/>
      <c r="U221" s="81" t="n"/>
      <c r="V221" s="81" t="n"/>
      <c r="W221" s="81" t="n"/>
      <c r="Z221" s="127" t="n"/>
      <c r="AC221" s="133">
        <f>IFERROR(X221/Y221,"")</f>
        <v/>
      </c>
    </row>
    <row r="222">
      <c r="O222" s="81" t="n"/>
      <c r="P222" s="81" t="n"/>
      <c r="Q222" s="81" t="n"/>
      <c r="R222" s="81" t="n"/>
      <c r="S222" s="81" t="n"/>
      <c r="T222" s="81" t="n"/>
      <c r="U222" s="81" t="n"/>
      <c r="V222" s="81" t="n"/>
      <c r="W222" s="81" t="n"/>
      <c r="Z222" s="127" t="n"/>
      <c r="AC222" s="133">
        <f>IFERROR(X222/Y222,"")</f>
        <v/>
      </c>
    </row>
    <row r="223">
      <c r="O223" s="81" t="n"/>
      <c r="P223" s="81" t="n"/>
      <c r="Q223" s="81" t="n"/>
      <c r="R223" s="81" t="n"/>
      <c r="S223" s="81" t="n"/>
      <c r="T223" s="81" t="n"/>
      <c r="U223" s="81" t="n"/>
      <c r="V223" s="81" t="n"/>
      <c r="W223" s="81" t="n"/>
      <c r="Z223" s="127" t="n"/>
      <c r="AC223" s="133">
        <f>IFERROR(X223/Y223,"")</f>
        <v/>
      </c>
    </row>
    <row r="224">
      <c r="O224" s="81" t="n"/>
      <c r="P224" s="81" t="n"/>
      <c r="Q224" s="81" t="n"/>
      <c r="R224" s="81" t="n"/>
      <c r="S224" s="81" t="n"/>
      <c r="T224" s="81" t="n"/>
      <c r="U224" s="81" t="n"/>
      <c r="V224" s="81" t="n"/>
      <c r="W224" s="81" t="n"/>
      <c r="Z224" s="127" t="n"/>
      <c r="AC224" s="133">
        <f>IFERROR(X224/Y224,"")</f>
        <v/>
      </c>
    </row>
    <row r="225">
      <c r="O225" s="81" t="n"/>
      <c r="P225" s="81" t="n"/>
      <c r="Q225" s="81" t="n"/>
      <c r="R225" s="81" t="n"/>
      <c r="S225" s="81" t="n"/>
      <c r="T225" s="81" t="n"/>
      <c r="U225" s="81" t="n"/>
      <c r="V225" s="81" t="n"/>
      <c r="W225" s="81" t="n"/>
      <c r="Z225" s="127" t="n"/>
      <c r="AC225" s="133">
        <f>IFERROR(X225/Y225,"")</f>
        <v/>
      </c>
    </row>
    <row r="226">
      <c r="O226" s="81" t="n"/>
      <c r="P226" s="81" t="n"/>
      <c r="Q226" s="81" t="n"/>
      <c r="R226" s="81" t="n"/>
      <c r="S226" s="81" t="n"/>
      <c r="T226" s="81" t="n"/>
      <c r="U226" s="81" t="n"/>
      <c r="V226" s="81" t="n"/>
      <c r="W226" s="81" t="n"/>
      <c r="Z226" s="127" t="n"/>
      <c r="AC226" s="133">
        <f>IFERROR(X226/Y226,"")</f>
        <v/>
      </c>
    </row>
    <row r="227">
      <c r="O227" s="81" t="n"/>
      <c r="P227" s="81" t="n"/>
      <c r="Q227" s="81" t="n"/>
      <c r="R227" s="81" t="n"/>
      <c r="S227" s="81" t="n"/>
      <c r="T227" s="81" t="n"/>
      <c r="U227" s="81" t="n"/>
      <c r="V227" s="81" t="n"/>
      <c r="W227" s="81" t="n"/>
      <c r="Z227" s="127" t="n"/>
      <c r="AC227" s="133">
        <f>IFERROR(X227/Y227,"")</f>
        <v/>
      </c>
    </row>
    <row r="228">
      <c r="O228" s="81" t="n"/>
      <c r="P228" s="81" t="n"/>
      <c r="Q228" s="81" t="n"/>
      <c r="R228" s="81" t="n"/>
      <c r="S228" s="81" t="n"/>
      <c r="T228" s="81" t="n"/>
      <c r="U228" s="81" t="n"/>
      <c r="V228" s="81" t="n"/>
      <c r="W228" s="81" t="n"/>
      <c r="Z228" s="127" t="n"/>
      <c r="AC228" s="133">
        <f>IFERROR(X228/Y228,"")</f>
        <v/>
      </c>
    </row>
    <row r="229">
      <c r="O229" s="81" t="n"/>
      <c r="P229" s="81" t="n"/>
      <c r="Q229" s="81" t="n"/>
      <c r="R229" s="81" t="n"/>
      <c r="S229" s="81" t="n"/>
      <c r="T229" s="81" t="n"/>
      <c r="U229" s="81" t="n"/>
      <c r="V229" s="81" t="n"/>
      <c r="W229" s="81" t="n"/>
      <c r="Z229" s="127" t="n"/>
      <c r="AC229" s="133">
        <f>IFERROR(X229/Y229,"")</f>
        <v/>
      </c>
    </row>
    <row r="230">
      <c r="O230" s="81" t="n"/>
      <c r="P230" s="81" t="n"/>
      <c r="Q230" s="81" t="n"/>
      <c r="R230" s="81" t="n"/>
      <c r="S230" s="81" t="n"/>
      <c r="T230" s="81" t="n"/>
      <c r="U230" s="81" t="n"/>
      <c r="V230" s="81" t="n"/>
      <c r="W230" s="81" t="n"/>
      <c r="Z230" s="127" t="n"/>
      <c r="AC230" s="133">
        <f>IFERROR(X230/Y230,"")</f>
        <v/>
      </c>
    </row>
    <row r="231">
      <c r="O231" s="81" t="n"/>
      <c r="P231" s="81" t="n"/>
      <c r="Q231" s="81" t="n"/>
      <c r="R231" s="81" t="n"/>
      <c r="S231" s="81" t="n"/>
      <c r="T231" s="81" t="n"/>
      <c r="U231" s="81" t="n"/>
      <c r="V231" s="81" t="n"/>
      <c r="W231" s="81" t="n"/>
      <c r="Z231" s="127" t="n"/>
      <c r="AC231" s="133">
        <f>IFERROR(X231/Y231,"")</f>
        <v/>
      </c>
    </row>
    <row r="232">
      <c r="O232" s="81" t="n"/>
      <c r="P232" s="81" t="n"/>
      <c r="Q232" s="81" t="n"/>
      <c r="R232" s="81" t="n"/>
      <c r="S232" s="81" t="n"/>
      <c r="T232" s="81" t="n"/>
      <c r="U232" s="81" t="n"/>
      <c r="V232" s="81" t="n"/>
      <c r="W232" s="81" t="n"/>
      <c r="Z232" s="127" t="n"/>
      <c r="AC232" s="133">
        <f>IFERROR(X232/Y232,"")</f>
        <v/>
      </c>
    </row>
    <row r="233">
      <c r="O233" s="81" t="n"/>
      <c r="P233" s="81" t="n"/>
      <c r="Q233" s="81" t="n"/>
      <c r="R233" s="81" t="n"/>
      <c r="S233" s="81" t="n"/>
      <c r="T233" s="81" t="n"/>
      <c r="U233" s="81" t="n"/>
      <c r="V233" s="81" t="n"/>
      <c r="W233" s="81" t="n"/>
      <c r="Z233" s="127" t="n"/>
      <c r="AC233" s="133">
        <f>IFERROR(X233/Y233,"")</f>
        <v/>
      </c>
    </row>
    <row r="234">
      <c r="O234" s="81" t="n"/>
      <c r="P234" s="81" t="n"/>
      <c r="Q234" s="81" t="n"/>
      <c r="R234" s="81" t="n"/>
      <c r="S234" s="81" t="n"/>
      <c r="T234" s="81" t="n"/>
      <c r="U234" s="81" t="n"/>
      <c r="V234" s="81" t="n"/>
      <c r="W234" s="81" t="n"/>
      <c r="Z234" s="127" t="n"/>
      <c r="AC234" s="133">
        <f>IFERROR(X234/Y234,"")</f>
        <v/>
      </c>
    </row>
    <row r="235">
      <c r="O235" s="81" t="n"/>
      <c r="P235" s="81" t="n"/>
      <c r="Q235" s="81" t="n"/>
      <c r="R235" s="81" t="n"/>
      <c r="S235" s="81" t="n"/>
      <c r="T235" s="81" t="n"/>
      <c r="U235" s="81" t="n"/>
      <c r="V235" s="81" t="n"/>
      <c r="W235" s="81" t="n"/>
      <c r="Z235" s="127" t="n"/>
      <c r="AC235" s="133">
        <f>IFERROR(X235/Y235,"")</f>
        <v/>
      </c>
    </row>
    <row r="236">
      <c r="O236" s="81" t="n"/>
      <c r="P236" s="81" t="n"/>
      <c r="Q236" s="81" t="n"/>
      <c r="R236" s="81" t="n"/>
      <c r="S236" s="81" t="n"/>
      <c r="T236" s="81" t="n"/>
      <c r="U236" s="81" t="n"/>
      <c r="V236" s="81" t="n"/>
      <c r="W236" s="81" t="n"/>
      <c r="Z236" s="127" t="n"/>
      <c r="AC236" s="133">
        <f>IFERROR(X236/Y236,"")</f>
        <v/>
      </c>
    </row>
    <row r="237">
      <c r="O237" s="81" t="n"/>
      <c r="P237" s="81" t="n"/>
      <c r="Q237" s="81" t="n"/>
      <c r="R237" s="81" t="n"/>
      <c r="S237" s="81" t="n"/>
      <c r="T237" s="81" t="n"/>
      <c r="U237" s="81" t="n"/>
      <c r="V237" s="81" t="n"/>
      <c r="W237" s="81" t="n"/>
      <c r="Z237" s="127" t="n"/>
      <c r="AC237" s="133">
        <f>IFERROR(X237/Y237,"")</f>
        <v/>
      </c>
    </row>
    <row r="238">
      <c r="O238" s="81" t="n"/>
      <c r="P238" s="81" t="n"/>
      <c r="Q238" s="81" t="n"/>
      <c r="R238" s="81" t="n"/>
      <c r="S238" s="81" t="n"/>
      <c r="T238" s="81" t="n"/>
      <c r="U238" s="81" t="n"/>
      <c r="V238" s="81" t="n"/>
      <c r="W238" s="81" t="n"/>
      <c r="Z238" s="127" t="n"/>
      <c r="AC238" s="133">
        <f>IFERROR(X238/Y238,"")</f>
        <v/>
      </c>
    </row>
    <row r="239">
      <c r="O239" s="81" t="n"/>
      <c r="P239" s="81" t="n"/>
      <c r="Q239" s="81" t="n"/>
      <c r="R239" s="81" t="n"/>
      <c r="S239" s="81" t="n"/>
      <c r="T239" s="81" t="n"/>
      <c r="U239" s="81" t="n"/>
      <c r="V239" s="81" t="n"/>
      <c r="W239" s="81" t="n"/>
      <c r="Z239" s="127" t="n"/>
      <c r="AC239" s="133">
        <f>IFERROR(X239/Y239,"")</f>
        <v/>
      </c>
    </row>
    <row r="240">
      <c r="O240" s="81" t="n"/>
      <c r="P240" s="81" t="n"/>
      <c r="Q240" s="81" t="n"/>
      <c r="R240" s="81" t="n"/>
      <c r="S240" s="81" t="n"/>
      <c r="T240" s="81" t="n"/>
      <c r="U240" s="81" t="n"/>
      <c r="V240" s="81" t="n"/>
      <c r="W240" s="81" t="n"/>
      <c r="Z240" s="127" t="n"/>
      <c r="AC240" s="133">
        <f>IFERROR(X240/Y240,"")</f>
        <v/>
      </c>
    </row>
    <row r="241">
      <c r="O241" s="81" t="n"/>
      <c r="P241" s="81" t="n"/>
      <c r="Q241" s="81" t="n"/>
      <c r="R241" s="81" t="n"/>
      <c r="S241" s="81" t="n"/>
      <c r="T241" s="81" t="n"/>
      <c r="U241" s="81" t="n"/>
      <c r="V241" s="81" t="n"/>
      <c r="W241" s="81" t="n"/>
      <c r="Z241" s="127" t="n"/>
      <c r="AC241" s="133">
        <f>IFERROR(X241/Y241,"")</f>
        <v/>
      </c>
    </row>
    <row r="242">
      <c r="O242" s="81" t="n"/>
      <c r="P242" s="81" t="n"/>
      <c r="Q242" s="81" t="n"/>
      <c r="R242" s="81" t="n"/>
      <c r="S242" s="81" t="n"/>
      <c r="T242" s="81" t="n"/>
      <c r="U242" s="81" t="n"/>
      <c r="V242" s="81" t="n"/>
      <c r="W242" s="81" t="n"/>
      <c r="Z242" s="127" t="n"/>
    </row>
    <row r="243">
      <c r="O243" s="81" t="n"/>
      <c r="P243" s="81" t="n"/>
      <c r="Q243" s="81" t="n"/>
      <c r="R243" s="81" t="n"/>
      <c r="S243" s="81" t="n"/>
      <c r="T243" s="81" t="n"/>
      <c r="U243" s="81" t="n"/>
      <c r="V243" s="81" t="n"/>
      <c r="W243" s="81" t="n"/>
      <c r="Z243" s="127" t="n"/>
    </row>
    <row r="244">
      <c r="O244" s="81" t="n"/>
      <c r="P244" s="81" t="n"/>
      <c r="Q244" s="81" t="n"/>
      <c r="R244" s="81" t="n"/>
      <c r="S244" s="81" t="n"/>
      <c r="T244" s="81" t="n"/>
      <c r="U244" s="81" t="n"/>
      <c r="V244" s="81" t="n"/>
      <c r="W244" s="81" t="n"/>
      <c r="Z244" s="127" t="n"/>
    </row>
    <row r="245">
      <c r="O245" s="81" t="n"/>
      <c r="P245" s="81" t="n"/>
      <c r="Q245" s="81" t="n"/>
      <c r="R245" s="81" t="n"/>
      <c r="S245" s="81" t="n"/>
      <c r="T245" s="81" t="n"/>
      <c r="U245" s="81" t="n"/>
      <c r="V245" s="81" t="n"/>
      <c r="W245" s="81" t="n"/>
      <c r="Z245" s="127" t="n"/>
    </row>
    <row r="246">
      <c r="O246" s="81" t="n"/>
      <c r="P246" s="81" t="n"/>
      <c r="Q246" s="81" t="n"/>
      <c r="R246" s="81" t="n"/>
      <c r="S246" s="81" t="n"/>
      <c r="T246" s="81" t="n"/>
      <c r="U246" s="81" t="n"/>
      <c r="V246" s="81" t="n"/>
      <c r="W246" s="81" t="n"/>
      <c r="Z246" s="127" t="n"/>
    </row>
    <row r="247">
      <c r="O247" s="81" t="n"/>
      <c r="P247" s="81" t="n"/>
      <c r="Q247" s="81" t="n"/>
      <c r="R247" s="81" t="n"/>
      <c r="S247" s="81" t="n"/>
      <c r="T247" s="81" t="n"/>
      <c r="U247" s="81" t="n"/>
      <c r="V247" s="81" t="n"/>
      <c r="W247" s="81" t="n"/>
      <c r="Z247" s="127" t="n"/>
    </row>
    <row r="248">
      <c r="O248" s="81" t="n"/>
      <c r="P248" s="81" t="n"/>
      <c r="Q248" s="81" t="n"/>
      <c r="R248" s="81" t="n"/>
      <c r="S248" s="81" t="n"/>
      <c r="T248" s="81" t="n"/>
      <c r="U248" s="81" t="n"/>
      <c r="V248" s="81" t="n"/>
      <c r="W248" s="81" t="n"/>
      <c r="Z248" s="127" t="n"/>
    </row>
    <row r="249">
      <c r="O249" s="81" t="n"/>
      <c r="P249" s="81" t="n"/>
      <c r="Q249" s="81" t="n"/>
      <c r="R249" s="81" t="n"/>
      <c r="S249" s="81" t="n"/>
      <c r="T249" s="81" t="n"/>
      <c r="U249" s="81" t="n"/>
      <c r="V249" s="81" t="n"/>
      <c r="W249" s="81" t="n"/>
      <c r="Z249" s="127" t="n"/>
    </row>
    <row r="250">
      <c r="O250" s="81" t="n"/>
      <c r="P250" s="81" t="n"/>
      <c r="Q250" s="81" t="n"/>
      <c r="R250" s="81" t="n"/>
      <c r="S250" s="81" t="n"/>
      <c r="T250" s="81" t="n"/>
      <c r="U250" s="81" t="n"/>
      <c r="V250" s="81" t="n"/>
      <c r="W250" s="81" t="n"/>
      <c r="Z250" s="127" t="n"/>
    </row>
    <row r="251">
      <c r="O251" s="81" t="n"/>
      <c r="P251" s="81" t="n"/>
      <c r="Q251" s="81" t="n"/>
      <c r="R251" s="81" t="n"/>
      <c r="S251" s="81" t="n"/>
      <c r="T251" s="81" t="n"/>
      <c r="U251" s="81" t="n"/>
      <c r="V251" s="81" t="n"/>
      <c r="W251" s="81" t="n"/>
      <c r="Z251" s="127" t="n"/>
    </row>
    <row r="252">
      <c r="O252" s="81" t="n"/>
      <c r="P252" s="81" t="n"/>
      <c r="Q252" s="81" t="n"/>
      <c r="R252" s="81" t="n"/>
      <c r="S252" s="81" t="n"/>
      <c r="T252" s="81" t="n"/>
      <c r="U252" s="81" t="n"/>
      <c r="V252" s="81" t="n"/>
      <c r="W252" s="81" t="n"/>
      <c r="Z252" s="127" t="n"/>
    </row>
    <row r="253">
      <c r="O253" s="81" t="n"/>
      <c r="P253" s="81" t="n"/>
      <c r="Q253" s="81" t="n"/>
      <c r="R253" s="81" t="n"/>
      <c r="S253" s="81" t="n"/>
      <c r="T253" s="81" t="n"/>
      <c r="U253" s="81" t="n"/>
      <c r="V253" s="81" t="n"/>
      <c r="W253" s="81" t="n"/>
      <c r="Z253" s="127" t="n"/>
    </row>
    <row r="254">
      <c r="O254" s="81" t="n"/>
      <c r="P254" s="81" t="n"/>
      <c r="Q254" s="81" t="n"/>
      <c r="R254" s="81" t="n"/>
      <c r="S254" s="81" t="n"/>
      <c r="T254" s="81" t="n"/>
      <c r="U254" s="81" t="n"/>
      <c r="V254" s="81" t="n"/>
      <c r="W254" s="81" t="n"/>
      <c r="Z254" s="127" t="n"/>
    </row>
    <row r="255">
      <c r="O255" s="81" t="n"/>
      <c r="P255" s="81" t="n"/>
      <c r="Q255" s="81" t="n"/>
      <c r="R255" s="81" t="n"/>
      <c r="S255" s="81" t="n"/>
      <c r="T255" s="81" t="n"/>
      <c r="U255" s="81" t="n"/>
      <c r="V255" s="81" t="n"/>
      <c r="W255" s="81" t="n"/>
      <c r="Z255" s="127" t="n"/>
    </row>
    <row r="256">
      <c r="O256" s="81" t="n"/>
      <c r="P256" s="81" t="n"/>
      <c r="Q256" s="81" t="n"/>
      <c r="R256" s="81" t="n"/>
      <c r="S256" s="81" t="n"/>
      <c r="T256" s="81" t="n"/>
      <c r="U256" s="81" t="n"/>
      <c r="V256" s="81" t="n"/>
      <c r="W256" s="81" t="n"/>
      <c r="Z256" s="127" t="n"/>
    </row>
    <row r="257">
      <c r="O257" s="81" t="n"/>
      <c r="P257" s="81" t="n"/>
      <c r="Q257" s="81" t="n"/>
      <c r="R257" s="81" t="n"/>
      <c r="S257" s="81" t="n"/>
      <c r="T257" s="81" t="n"/>
      <c r="U257" s="81" t="n"/>
      <c r="V257" s="81" t="n"/>
      <c r="W257" s="81" t="n"/>
      <c r="Z257" s="127" t="n"/>
    </row>
    <row r="258">
      <c r="O258" s="81" t="n"/>
      <c r="P258" s="81" t="n"/>
      <c r="Q258" s="81" t="n"/>
      <c r="R258" s="81" t="n"/>
      <c r="S258" s="81" t="n"/>
      <c r="T258" s="81" t="n"/>
      <c r="U258" s="81" t="n"/>
      <c r="V258" s="81" t="n"/>
      <c r="W258" s="81" t="n"/>
      <c r="Z258" s="127" t="n"/>
    </row>
    <row r="259">
      <c r="O259" s="81" t="n"/>
      <c r="P259" s="81" t="n"/>
      <c r="Q259" s="81" t="n"/>
      <c r="R259" s="81" t="n"/>
      <c r="S259" s="81" t="n"/>
      <c r="T259" s="81" t="n"/>
      <c r="U259" s="81" t="n"/>
      <c r="V259" s="81" t="n"/>
      <c r="W259" s="81" t="n"/>
      <c r="Z259" s="127" t="n"/>
    </row>
    <row r="260">
      <c r="O260" s="81" t="n"/>
      <c r="P260" s="81" t="n"/>
      <c r="Q260" s="81" t="n"/>
      <c r="R260" s="81" t="n"/>
      <c r="S260" s="81" t="n"/>
      <c r="T260" s="81" t="n"/>
      <c r="U260" s="81" t="n"/>
      <c r="V260" s="81" t="n"/>
      <c r="W260" s="81" t="n"/>
      <c r="Z260" s="127" t="n"/>
    </row>
    <row r="261">
      <c r="O261" s="81" t="n"/>
      <c r="P261" s="81" t="n"/>
      <c r="Q261" s="81" t="n"/>
      <c r="R261" s="81" t="n"/>
      <c r="S261" s="81" t="n"/>
      <c r="T261" s="81" t="n"/>
      <c r="U261" s="81" t="n"/>
      <c r="V261" s="81" t="n"/>
      <c r="W261" s="81" t="n"/>
      <c r="Z261" s="127" t="n"/>
    </row>
    <row r="262">
      <c r="O262" s="81" t="n"/>
      <c r="P262" s="81" t="n"/>
      <c r="Q262" s="81" t="n"/>
      <c r="R262" s="81" t="n"/>
      <c r="S262" s="81" t="n"/>
      <c r="T262" s="81" t="n"/>
      <c r="U262" s="81" t="n"/>
      <c r="V262" s="81" t="n"/>
      <c r="W262" s="81" t="n"/>
      <c r="Z262" s="127" t="n"/>
    </row>
    <row r="263">
      <c r="O263" s="81" t="n"/>
      <c r="P263" s="81" t="n"/>
      <c r="Q263" s="81" t="n"/>
      <c r="R263" s="81" t="n"/>
      <c r="S263" s="81" t="n"/>
      <c r="T263" s="81" t="n"/>
      <c r="U263" s="81" t="n"/>
      <c r="V263" s="81" t="n"/>
      <c r="W263" s="81" t="n"/>
      <c r="Z263" s="127" t="n"/>
    </row>
    <row r="264">
      <c r="O264" s="81" t="n"/>
      <c r="P264" s="81" t="n"/>
      <c r="Q264" s="81" t="n"/>
      <c r="R264" s="81" t="n"/>
      <c r="S264" s="81" t="n"/>
      <c r="T264" s="81" t="n"/>
      <c r="U264" s="81" t="n"/>
      <c r="V264" s="81" t="n"/>
      <c r="W264" s="81" t="n"/>
      <c r="Z264" s="127" t="n"/>
    </row>
    <row r="265">
      <c r="O265" s="81" t="n"/>
      <c r="P265" s="81" t="n"/>
      <c r="Q265" s="81" t="n"/>
      <c r="R265" s="81" t="n"/>
      <c r="S265" s="81" t="n"/>
      <c r="T265" s="81" t="n"/>
      <c r="U265" s="81" t="n"/>
      <c r="V265" s="81" t="n"/>
      <c r="W265" s="81" t="n"/>
      <c r="Z265" s="127" t="n"/>
    </row>
    <row r="266">
      <c r="O266" s="81" t="n"/>
      <c r="P266" s="81" t="n"/>
      <c r="Q266" s="81" t="n"/>
      <c r="R266" s="81" t="n"/>
      <c r="S266" s="81" t="n"/>
      <c r="T266" s="81" t="n"/>
      <c r="U266" s="81" t="n"/>
      <c r="V266" s="81" t="n"/>
      <c r="W266" s="81" t="n"/>
      <c r="Z266" s="127" t="n"/>
    </row>
    <row r="267">
      <c r="O267" s="81" t="n"/>
      <c r="P267" s="81" t="n"/>
      <c r="Q267" s="81" t="n"/>
      <c r="R267" s="81" t="n"/>
      <c r="S267" s="81" t="n"/>
      <c r="T267" s="81" t="n"/>
      <c r="U267" s="81" t="n"/>
      <c r="V267" s="81" t="n"/>
      <c r="W267" s="81" t="n"/>
      <c r="Z267" s="127" t="n"/>
    </row>
    <row r="268">
      <c r="O268" s="81" t="n"/>
      <c r="P268" s="81" t="n"/>
      <c r="Q268" s="81" t="n"/>
      <c r="R268" s="81" t="n"/>
      <c r="S268" s="81" t="n"/>
      <c r="T268" s="81" t="n"/>
      <c r="U268" s="81" t="n"/>
      <c r="V268" s="81" t="n"/>
      <c r="W268" s="81" t="n"/>
      <c r="Z268" s="127" t="n"/>
    </row>
    <row r="269">
      <c r="O269" s="81" t="n"/>
      <c r="P269" s="81" t="n"/>
      <c r="Q269" s="81" t="n"/>
      <c r="R269" s="81" t="n"/>
      <c r="S269" s="81" t="n"/>
      <c r="T269" s="81" t="n"/>
      <c r="U269" s="81" t="n"/>
      <c r="V269" s="81" t="n"/>
      <c r="W269" s="81" t="n"/>
      <c r="Z269" s="127" t="n"/>
    </row>
    <row r="270">
      <c r="O270" s="81" t="n"/>
      <c r="P270" s="81" t="n"/>
      <c r="Q270" s="81" t="n"/>
      <c r="R270" s="81" t="n"/>
      <c r="S270" s="81" t="n"/>
      <c r="T270" s="81" t="n"/>
      <c r="U270" s="81" t="n"/>
      <c r="V270" s="81" t="n"/>
      <c r="W270" s="81" t="n"/>
      <c r="Z270" s="127" t="n"/>
    </row>
    <row r="271">
      <c r="O271" s="81" t="n"/>
      <c r="P271" s="81" t="n"/>
      <c r="Q271" s="81" t="n"/>
      <c r="R271" s="81" t="n"/>
      <c r="S271" s="81" t="n"/>
      <c r="T271" s="81" t="n"/>
      <c r="U271" s="81" t="n"/>
      <c r="V271" s="81" t="n"/>
      <c r="W271" s="81" t="n"/>
      <c r="Z271" s="127" t="n"/>
    </row>
    <row r="272">
      <c r="O272" s="81" t="n"/>
      <c r="P272" s="81" t="n"/>
      <c r="Q272" s="81" t="n"/>
      <c r="R272" s="81" t="n"/>
      <c r="S272" s="81" t="n"/>
      <c r="T272" s="81" t="n"/>
      <c r="U272" s="81" t="n"/>
      <c r="V272" s="81" t="n"/>
      <c r="W272" s="81" t="n"/>
      <c r="Z272" s="127" t="n"/>
    </row>
    <row r="273">
      <c r="O273" s="81" t="n"/>
      <c r="P273" s="81" t="n"/>
      <c r="Q273" s="81" t="n"/>
      <c r="R273" s="81" t="n"/>
      <c r="S273" s="81" t="n"/>
      <c r="T273" s="81" t="n"/>
      <c r="U273" s="81" t="n"/>
      <c r="V273" s="81" t="n"/>
      <c r="W273" s="81" t="n"/>
      <c r="Z273" s="127" t="n"/>
    </row>
    <row r="274">
      <c r="O274" s="81" t="n"/>
      <c r="P274" s="81" t="n"/>
      <c r="Q274" s="81" t="n"/>
      <c r="R274" s="81" t="n"/>
      <c r="S274" s="81" t="n"/>
      <c r="T274" s="81" t="n"/>
      <c r="U274" s="81" t="n"/>
      <c r="V274" s="81" t="n"/>
      <c r="W274" s="81" t="n"/>
      <c r="Z274" s="127" t="n"/>
    </row>
    <row r="275">
      <c r="O275" s="81" t="n"/>
      <c r="P275" s="81" t="n"/>
      <c r="Q275" s="81" t="n"/>
      <c r="R275" s="81" t="n"/>
      <c r="S275" s="81" t="n"/>
      <c r="T275" s="81" t="n"/>
      <c r="U275" s="81" t="n"/>
      <c r="V275" s="81" t="n"/>
      <c r="W275" s="81" t="n"/>
      <c r="Z275" s="127" t="n"/>
    </row>
    <row r="276">
      <c r="O276" s="81" t="n"/>
      <c r="P276" s="81" t="n"/>
      <c r="Q276" s="81" t="n"/>
      <c r="R276" s="81" t="n"/>
      <c r="S276" s="81" t="n"/>
      <c r="T276" s="81" t="n"/>
      <c r="U276" s="81" t="n"/>
      <c r="V276" s="81" t="n"/>
      <c r="W276" s="81" t="n"/>
      <c r="Z276" s="127" t="n"/>
    </row>
    <row r="277">
      <c r="O277" s="81" t="n"/>
      <c r="P277" s="81" t="n"/>
      <c r="Q277" s="81" t="n"/>
      <c r="R277" s="81" t="n"/>
      <c r="S277" s="81" t="n"/>
      <c r="T277" s="81" t="n"/>
      <c r="U277" s="81" t="n"/>
      <c r="V277" s="81" t="n"/>
      <c r="W277" s="81" t="n"/>
      <c r="Z277" s="127" t="n"/>
    </row>
    <row r="278">
      <c r="O278" s="81" t="n"/>
      <c r="P278" s="81" t="n"/>
      <c r="Q278" s="81" t="n"/>
      <c r="R278" s="81" t="n"/>
      <c r="S278" s="81" t="n"/>
      <c r="T278" s="81" t="n"/>
      <c r="U278" s="81" t="n"/>
      <c r="V278" s="81" t="n"/>
      <c r="W278" s="81" t="n"/>
      <c r="Z278" s="127" t="n"/>
    </row>
    <row r="279">
      <c r="O279" s="81" t="n"/>
      <c r="P279" s="81" t="n"/>
      <c r="Q279" s="81" t="n"/>
      <c r="R279" s="81" t="n"/>
      <c r="S279" s="81" t="n"/>
      <c r="T279" s="81" t="n"/>
      <c r="U279" s="81" t="n"/>
      <c r="V279" s="81" t="n"/>
      <c r="W279" s="81" t="n"/>
      <c r="Z279" s="127" t="n"/>
    </row>
    <row r="280">
      <c r="O280" s="81" t="n"/>
      <c r="P280" s="81" t="n"/>
      <c r="Q280" s="81" t="n"/>
      <c r="R280" s="81" t="n"/>
      <c r="S280" s="81" t="n"/>
      <c r="T280" s="81" t="n"/>
      <c r="U280" s="81" t="n"/>
      <c r="V280" s="81" t="n"/>
      <c r="W280" s="81" t="n"/>
      <c r="Z280" s="127" t="n"/>
    </row>
    <row r="281">
      <c r="O281" s="81" t="n"/>
      <c r="P281" s="81" t="n"/>
      <c r="Q281" s="81" t="n"/>
      <c r="R281" s="81" t="n"/>
      <c r="S281" s="81" t="n"/>
      <c r="T281" s="81" t="n"/>
      <c r="U281" s="81" t="n"/>
      <c r="V281" s="81" t="n"/>
      <c r="W281" s="81" t="n"/>
      <c r="Z281" s="127" t="n"/>
    </row>
    <row r="282">
      <c r="O282" s="81" t="n"/>
      <c r="P282" s="81" t="n"/>
      <c r="Q282" s="81" t="n"/>
      <c r="R282" s="81" t="n"/>
      <c r="S282" s="81" t="n"/>
      <c r="T282" s="81" t="n"/>
      <c r="U282" s="81" t="n"/>
      <c r="V282" s="81" t="n"/>
      <c r="W282" s="81" t="n"/>
      <c r="Z282" s="127" t="n"/>
    </row>
    <row r="283">
      <c r="O283" s="81" t="n"/>
      <c r="P283" s="81" t="n"/>
      <c r="Q283" s="81" t="n"/>
      <c r="R283" s="81" t="n"/>
      <c r="S283" s="81" t="n"/>
      <c r="T283" s="81" t="n"/>
      <c r="U283" s="81" t="n"/>
      <c r="V283" s="81" t="n"/>
      <c r="W283" s="81" t="n"/>
      <c r="Z283" s="127" t="n"/>
    </row>
    <row r="284">
      <c r="O284" s="81" t="n"/>
      <c r="P284" s="81" t="n"/>
      <c r="Q284" s="81" t="n"/>
      <c r="R284" s="81" t="n"/>
      <c r="S284" s="81" t="n"/>
      <c r="T284" s="81" t="n"/>
      <c r="U284" s="81" t="n"/>
      <c r="V284" s="81" t="n"/>
      <c r="W284" s="81" t="n"/>
      <c r="Z284" s="127" t="n"/>
    </row>
    <row r="285">
      <c r="O285" s="81" t="n"/>
      <c r="P285" s="81" t="n"/>
      <c r="Q285" s="81" t="n"/>
      <c r="R285" s="81" t="n"/>
      <c r="S285" s="81" t="n"/>
      <c r="T285" s="81" t="n"/>
      <c r="U285" s="81" t="n"/>
      <c r="V285" s="81" t="n"/>
      <c r="W285" s="81" t="n"/>
      <c r="Z285" s="127" t="n"/>
    </row>
    <row r="286">
      <c r="O286" s="81" t="n"/>
      <c r="P286" s="81" t="n"/>
      <c r="Q286" s="81" t="n"/>
      <c r="R286" s="81" t="n"/>
      <c r="S286" s="81" t="n"/>
      <c r="T286" s="81" t="n"/>
      <c r="U286" s="81" t="n"/>
      <c r="V286" s="81" t="n"/>
      <c r="W286" s="81" t="n"/>
      <c r="Z286" s="127" t="n"/>
    </row>
    <row r="287">
      <c r="O287" s="81" t="n"/>
      <c r="P287" s="81" t="n"/>
      <c r="Q287" s="81" t="n"/>
      <c r="R287" s="81" t="n"/>
      <c r="S287" s="81" t="n"/>
      <c r="T287" s="81" t="n"/>
      <c r="U287" s="81" t="n"/>
      <c r="V287" s="81" t="n"/>
      <c r="W287" s="81" t="n"/>
      <c r="Z287" s="127" t="n"/>
    </row>
    <row r="288">
      <c r="O288" s="81" t="n"/>
      <c r="P288" s="81" t="n"/>
      <c r="Q288" s="81" t="n"/>
      <c r="R288" s="81" t="n"/>
      <c r="S288" s="81" t="n"/>
      <c r="T288" s="81" t="n"/>
      <c r="U288" s="81" t="n"/>
      <c r="V288" s="81" t="n"/>
      <c r="W288" s="81" t="n"/>
      <c r="Z288" s="127" t="n"/>
    </row>
    <row r="289">
      <c r="O289" s="81" t="n"/>
      <c r="P289" s="81" t="n"/>
      <c r="Q289" s="81" t="n"/>
      <c r="R289" s="81" t="n"/>
      <c r="S289" s="81" t="n"/>
      <c r="T289" s="81" t="n"/>
      <c r="U289" s="81" t="n"/>
      <c r="V289" s="81" t="n"/>
      <c r="W289" s="81" t="n"/>
      <c r="Z289" s="127" t="n"/>
    </row>
    <row r="290">
      <c r="O290" s="81" t="n"/>
      <c r="P290" s="81" t="n"/>
      <c r="Q290" s="81" t="n"/>
      <c r="R290" s="81" t="n"/>
      <c r="S290" s="81" t="n"/>
      <c r="T290" s="81" t="n"/>
      <c r="U290" s="81" t="n"/>
      <c r="V290" s="81" t="n"/>
      <c r="W290" s="81" t="n"/>
      <c r="Z290" s="127" t="n"/>
    </row>
    <row r="291">
      <c r="O291" s="81" t="n"/>
      <c r="P291" s="81" t="n"/>
      <c r="Q291" s="81" t="n"/>
      <c r="R291" s="81" t="n"/>
      <c r="S291" s="81" t="n"/>
      <c r="T291" s="81" t="n"/>
      <c r="U291" s="81" t="n"/>
      <c r="V291" s="81" t="n"/>
      <c r="W291" s="81" t="n"/>
      <c r="Z291" s="127" t="n"/>
    </row>
    <row r="292">
      <c r="O292" s="81" t="n"/>
      <c r="P292" s="81" t="n"/>
      <c r="Q292" s="81" t="n"/>
      <c r="R292" s="81" t="n"/>
      <c r="S292" s="81" t="n"/>
      <c r="T292" s="81" t="n"/>
      <c r="U292" s="81" t="n"/>
      <c r="V292" s="81" t="n"/>
      <c r="W292" s="81" t="n"/>
      <c r="Z292" s="127" t="n"/>
    </row>
    <row r="293">
      <c r="O293" s="81" t="n"/>
      <c r="P293" s="81" t="n"/>
      <c r="Q293" s="81" t="n"/>
      <c r="R293" s="81" t="n"/>
      <c r="S293" s="81" t="n"/>
      <c r="T293" s="81" t="n"/>
      <c r="U293" s="81" t="n"/>
      <c r="V293" s="81" t="n"/>
      <c r="W293" s="81" t="n"/>
      <c r="Z293" s="127" t="n"/>
    </row>
    <row r="294">
      <c r="O294" s="81" t="n"/>
      <c r="P294" s="81" t="n"/>
      <c r="Q294" s="81" t="n"/>
      <c r="R294" s="81" t="n"/>
      <c r="S294" s="81" t="n"/>
      <c r="T294" s="81" t="n"/>
      <c r="U294" s="81" t="n"/>
      <c r="V294" s="81" t="n"/>
      <c r="W294" s="81" t="n"/>
      <c r="Z294" s="127" t="n"/>
    </row>
    <row r="295">
      <c r="O295" s="81" t="n"/>
      <c r="P295" s="81" t="n"/>
      <c r="Q295" s="81" t="n"/>
      <c r="R295" s="81" t="n"/>
      <c r="S295" s="81" t="n"/>
      <c r="T295" s="81" t="n"/>
      <c r="U295" s="81" t="n"/>
      <c r="V295" s="81" t="n"/>
      <c r="W295" s="81" t="n"/>
      <c r="Z295" s="127" t="n"/>
    </row>
    <row r="296">
      <c r="O296" s="81" t="n"/>
      <c r="P296" s="81" t="n"/>
      <c r="Q296" s="81" t="n"/>
      <c r="R296" s="81" t="n"/>
      <c r="S296" s="81" t="n"/>
      <c r="T296" s="81" t="n"/>
      <c r="U296" s="81" t="n"/>
      <c r="V296" s="81" t="n"/>
      <c r="W296" s="81" t="n"/>
      <c r="Z296" s="127" t="n"/>
    </row>
    <row r="297">
      <c r="O297" s="81" t="n"/>
      <c r="P297" s="81" t="n"/>
      <c r="Q297" s="81" t="n"/>
      <c r="R297" s="81" t="n"/>
      <c r="S297" s="81" t="n"/>
      <c r="T297" s="81" t="n"/>
      <c r="U297" s="81" t="n"/>
      <c r="V297" s="81" t="n"/>
      <c r="W297" s="81" t="n"/>
      <c r="Z297" s="127" t="n"/>
    </row>
    <row r="298">
      <c r="O298" s="81" t="n"/>
      <c r="P298" s="81" t="n"/>
      <c r="Q298" s="81" t="n"/>
      <c r="R298" s="81" t="n"/>
      <c r="S298" s="81" t="n"/>
      <c r="T298" s="81" t="n"/>
      <c r="U298" s="81" t="n"/>
      <c r="V298" s="81" t="n"/>
      <c r="W298" s="81" t="n"/>
      <c r="Z298" s="127" t="n"/>
    </row>
    <row r="299">
      <c r="O299" s="81" t="n"/>
      <c r="P299" s="81" t="n"/>
      <c r="Q299" s="81" t="n"/>
      <c r="R299" s="81" t="n"/>
      <c r="S299" s="81" t="n"/>
      <c r="T299" s="81" t="n"/>
      <c r="U299" s="81" t="n"/>
      <c r="V299" s="81" t="n"/>
      <c r="W299" s="81" t="n"/>
      <c r="Z299" s="127" t="n"/>
    </row>
    <row r="300">
      <c r="O300" s="81" t="n"/>
      <c r="P300" s="81" t="n"/>
      <c r="Q300" s="81" t="n"/>
      <c r="R300" s="81" t="n"/>
      <c r="S300" s="81" t="n"/>
      <c r="T300" s="81" t="n"/>
      <c r="U300" s="81" t="n"/>
      <c r="V300" s="81" t="n"/>
      <c r="W300" s="81" t="n"/>
      <c r="Z300" s="127" t="n"/>
    </row>
    <row r="301">
      <c r="O301" s="81" t="n"/>
      <c r="P301" s="81" t="n"/>
      <c r="Q301" s="81" t="n"/>
      <c r="R301" s="81" t="n"/>
      <c r="S301" s="81" t="n"/>
      <c r="T301" s="81" t="n"/>
      <c r="U301" s="81" t="n"/>
      <c r="V301" s="81" t="n"/>
      <c r="W301" s="81" t="n"/>
      <c r="Z301" s="127" t="n"/>
    </row>
    <row r="302">
      <c r="O302" s="81" t="n"/>
      <c r="P302" s="81" t="n"/>
      <c r="Q302" s="81" t="n"/>
      <c r="R302" s="81" t="n"/>
      <c r="S302" s="81" t="n"/>
      <c r="T302" s="81" t="n"/>
      <c r="U302" s="81" t="n"/>
      <c r="V302" s="81" t="n"/>
      <c r="W302" s="81" t="n"/>
      <c r="Z302" s="127" t="n"/>
    </row>
    <row r="303">
      <c r="O303" s="81" t="n"/>
      <c r="P303" s="81" t="n"/>
      <c r="Q303" s="81" t="n"/>
      <c r="R303" s="81" t="n"/>
      <c r="S303" s="81" t="n"/>
      <c r="T303" s="81" t="n"/>
      <c r="U303" s="81" t="n"/>
      <c r="V303" s="81" t="n"/>
      <c r="W303" s="81" t="n"/>
      <c r="Z303" s="127" t="n"/>
    </row>
    <row r="304">
      <c r="O304" s="81" t="n"/>
      <c r="P304" s="81" t="n"/>
      <c r="Q304" s="81" t="n"/>
      <c r="R304" s="81" t="n"/>
      <c r="S304" s="81" t="n"/>
      <c r="T304" s="81" t="n"/>
      <c r="U304" s="81" t="n"/>
      <c r="V304" s="81" t="n"/>
      <c r="W304" s="81" t="n"/>
      <c r="Z304" s="127" t="n"/>
    </row>
    <row r="305">
      <c r="O305" s="81" t="n"/>
      <c r="P305" s="81" t="n"/>
      <c r="Q305" s="81" t="n"/>
      <c r="R305" s="81" t="n"/>
      <c r="S305" s="81" t="n"/>
      <c r="T305" s="81" t="n"/>
      <c r="U305" s="81" t="n"/>
      <c r="V305" s="81" t="n"/>
      <c r="W305" s="81" t="n"/>
      <c r="Z305" s="127" t="n"/>
    </row>
    <row r="306">
      <c r="O306" s="81" t="n"/>
      <c r="P306" s="81" t="n"/>
      <c r="Q306" s="81" t="n"/>
      <c r="R306" s="81" t="n"/>
      <c r="S306" s="81" t="n"/>
      <c r="T306" s="81" t="n"/>
      <c r="U306" s="81" t="n"/>
      <c r="V306" s="81" t="n"/>
      <c r="W306" s="81" t="n"/>
      <c r="Z306" s="127" t="n"/>
    </row>
    <row r="307">
      <c r="O307" s="81" t="n"/>
      <c r="P307" s="81" t="n"/>
      <c r="Q307" s="81" t="n"/>
      <c r="R307" s="81" t="n"/>
      <c r="S307" s="81" t="n"/>
      <c r="T307" s="81" t="n"/>
      <c r="U307" s="81" t="n"/>
      <c r="V307" s="81" t="n"/>
      <c r="W307" s="81" t="n"/>
      <c r="Z307" s="127" t="n"/>
    </row>
    <row r="308">
      <c r="O308" s="81" t="n"/>
      <c r="P308" s="81" t="n"/>
      <c r="Q308" s="81" t="n"/>
      <c r="R308" s="81" t="n"/>
      <c r="S308" s="81" t="n"/>
      <c r="T308" s="81" t="n"/>
      <c r="U308" s="81" t="n"/>
      <c r="V308" s="81" t="n"/>
      <c r="W308" s="81" t="n"/>
      <c r="Z308" s="127" t="n"/>
    </row>
    <row r="309">
      <c r="O309" s="81" t="n"/>
      <c r="P309" s="81" t="n"/>
      <c r="Q309" s="81" t="n"/>
      <c r="R309" s="81" t="n"/>
      <c r="S309" s="81" t="n"/>
      <c r="T309" s="81" t="n"/>
      <c r="U309" s="81" t="n"/>
      <c r="V309" s="81" t="n"/>
      <c r="W309" s="81" t="n"/>
      <c r="Z309" s="127" t="n"/>
    </row>
    <row r="310">
      <c r="O310" s="81" t="n"/>
      <c r="P310" s="81" t="n"/>
      <c r="Q310" s="81" t="n"/>
      <c r="R310" s="81" t="n"/>
      <c r="S310" s="81" t="n"/>
      <c r="T310" s="81" t="n"/>
      <c r="U310" s="81" t="n"/>
      <c r="V310" s="81" t="n"/>
      <c r="W310" s="81" t="n"/>
      <c r="Z310" s="127" t="n"/>
    </row>
    <row r="311">
      <c r="O311" s="81" t="n"/>
      <c r="P311" s="81" t="n"/>
      <c r="Q311" s="81" t="n"/>
      <c r="R311" s="81" t="n"/>
      <c r="S311" s="81" t="n"/>
      <c r="T311" s="81" t="n"/>
      <c r="U311" s="81" t="n"/>
      <c r="V311" s="81" t="n"/>
      <c r="W311" s="81" t="n"/>
      <c r="Z311" s="127" t="n"/>
    </row>
    <row r="312">
      <c r="O312" s="81" t="n"/>
      <c r="P312" s="81" t="n"/>
      <c r="Q312" s="81" t="n"/>
      <c r="R312" s="81" t="n"/>
      <c r="S312" s="81" t="n"/>
      <c r="T312" s="81" t="n"/>
      <c r="U312" s="81" t="n"/>
      <c r="V312" s="81" t="n"/>
      <c r="W312" s="81" t="n"/>
      <c r="Z312" s="127" t="n"/>
    </row>
    <row r="313">
      <c r="O313" s="81" t="n"/>
      <c r="P313" s="81" t="n"/>
      <c r="Q313" s="81" t="n"/>
      <c r="R313" s="81" t="n"/>
      <c r="S313" s="81" t="n"/>
      <c r="T313" s="81" t="n"/>
      <c r="U313" s="81" t="n"/>
      <c r="V313" s="81" t="n"/>
      <c r="W313" s="81" t="n"/>
      <c r="Z313" s="127" t="n"/>
    </row>
    <row r="314">
      <c r="O314" s="81" t="n"/>
      <c r="P314" s="81" t="n"/>
      <c r="Q314" s="81" t="n"/>
      <c r="R314" s="81" t="n"/>
      <c r="S314" s="81" t="n"/>
      <c r="T314" s="81" t="n"/>
      <c r="U314" s="81" t="n"/>
      <c r="V314" s="81" t="n"/>
      <c r="W314" s="81" t="n"/>
      <c r="Z314" s="127" t="n"/>
    </row>
    <row r="315">
      <c r="O315" s="81" t="n"/>
      <c r="P315" s="81" t="n"/>
      <c r="Q315" s="81" t="n"/>
      <c r="R315" s="81" t="n"/>
      <c r="S315" s="81" t="n"/>
      <c r="T315" s="81" t="n"/>
      <c r="U315" s="81" t="n"/>
      <c r="V315" s="81" t="n"/>
      <c r="W315" s="81" t="n"/>
      <c r="Z315" s="127" t="n"/>
    </row>
    <row r="316">
      <c r="O316" s="81" t="n"/>
      <c r="P316" s="81" t="n"/>
      <c r="Q316" s="81" t="n"/>
      <c r="R316" s="81" t="n"/>
      <c r="S316" s="81" t="n"/>
      <c r="T316" s="81" t="n"/>
      <c r="U316" s="81" t="n"/>
      <c r="V316" s="81" t="n"/>
      <c r="W316" s="81" t="n"/>
      <c r="Z316" s="127" t="n"/>
    </row>
    <row r="317">
      <c r="O317" s="81" t="n"/>
      <c r="P317" s="81" t="n"/>
      <c r="Q317" s="81" t="n"/>
      <c r="R317" s="81" t="n"/>
      <c r="S317" s="81" t="n"/>
      <c r="T317" s="81" t="n"/>
      <c r="U317" s="81" t="n"/>
      <c r="V317" s="81" t="n"/>
      <c r="W317" s="81" t="n"/>
      <c r="Z317" s="127" t="n"/>
    </row>
    <row r="318">
      <c r="O318" s="81" t="n"/>
      <c r="P318" s="81" t="n"/>
      <c r="Q318" s="81" t="n"/>
      <c r="R318" s="81" t="n"/>
      <c r="S318" s="81" t="n"/>
      <c r="T318" s="81" t="n"/>
      <c r="U318" s="81" t="n"/>
      <c r="V318" s="81" t="n"/>
      <c r="W318" s="81" t="n"/>
      <c r="Z318" s="127" t="n"/>
    </row>
    <row r="319">
      <c r="O319" s="81" t="n"/>
      <c r="P319" s="81" t="n"/>
      <c r="Q319" s="81" t="n"/>
      <c r="R319" s="81" t="n"/>
      <c r="S319" s="81" t="n"/>
      <c r="T319" s="81" t="n"/>
      <c r="U319" s="81" t="n"/>
      <c r="V319" s="81" t="n"/>
      <c r="W319" s="81" t="n"/>
      <c r="Z319" s="127" t="n"/>
    </row>
    <row r="320">
      <c r="O320" s="81" t="n"/>
      <c r="P320" s="81" t="n"/>
      <c r="Q320" s="81" t="n"/>
      <c r="R320" s="81" t="n"/>
      <c r="S320" s="81" t="n"/>
      <c r="T320" s="81" t="n"/>
      <c r="U320" s="81" t="n"/>
      <c r="V320" s="81" t="n"/>
      <c r="W320" s="81" t="n"/>
      <c r="Z320" s="127" t="n"/>
    </row>
    <row r="321">
      <c r="O321" s="81" t="n"/>
      <c r="P321" s="81" t="n"/>
      <c r="Q321" s="81" t="n"/>
      <c r="R321" s="81" t="n"/>
      <c r="S321" s="81" t="n"/>
      <c r="T321" s="81" t="n"/>
      <c r="U321" s="81" t="n"/>
      <c r="V321" s="81" t="n"/>
      <c r="W321" s="81" t="n"/>
      <c r="Z321" s="127" t="n"/>
    </row>
    <row r="322">
      <c r="O322" s="81" t="n"/>
      <c r="P322" s="81" t="n"/>
      <c r="Q322" s="81" t="n"/>
      <c r="R322" s="81" t="n"/>
      <c r="S322" s="81" t="n"/>
      <c r="T322" s="81" t="n"/>
      <c r="U322" s="81" t="n"/>
      <c r="V322" s="81" t="n"/>
      <c r="W322" s="81" t="n"/>
      <c r="Z322" s="127" t="n"/>
    </row>
    <row r="323">
      <c r="O323" s="81" t="n"/>
      <c r="P323" s="81" t="n"/>
      <c r="Q323" s="81" t="n"/>
      <c r="R323" s="81" t="n"/>
      <c r="S323" s="81" t="n"/>
      <c r="T323" s="81" t="n"/>
      <c r="U323" s="81" t="n"/>
      <c r="V323" s="81" t="n"/>
      <c r="W323" s="81" t="n"/>
      <c r="Z323" s="127" t="n"/>
    </row>
    <row r="324">
      <c r="O324" s="81" t="n"/>
      <c r="P324" s="81" t="n"/>
      <c r="Q324" s="81" t="n"/>
      <c r="R324" s="81" t="n"/>
      <c r="S324" s="81" t="n"/>
      <c r="T324" s="81" t="n"/>
      <c r="U324" s="81" t="n"/>
      <c r="V324" s="81" t="n"/>
      <c r="W324" s="81" t="n"/>
      <c r="Z324" s="127" t="n"/>
    </row>
    <row r="325">
      <c r="O325" s="81" t="n"/>
      <c r="P325" s="81" t="n"/>
      <c r="Q325" s="81" t="n"/>
      <c r="R325" s="81" t="n"/>
      <c r="S325" s="81" t="n"/>
      <c r="T325" s="81" t="n"/>
      <c r="U325" s="81" t="n"/>
      <c r="V325" s="81" t="n"/>
      <c r="W325" s="81" t="n"/>
      <c r="Z325" s="127" t="n"/>
    </row>
    <row r="326">
      <c r="O326" s="81" t="n"/>
      <c r="P326" s="81" t="n"/>
      <c r="Q326" s="81" t="n"/>
      <c r="R326" s="81" t="n"/>
      <c r="S326" s="81" t="n"/>
      <c r="T326" s="81" t="n"/>
      <c r="U326" s="81" t="n"/>
      <c r="V326" s="81" t="n"/>
      <c r="W326" s="81" t="n"/>
      <c r="Z326" s="127" t="n"/>
    </row>
    <row r="327">
      <c r="O327" s="81" t="n"/>
      <c r="P327" s="81" t="n"/>
      <c r="Q327" s="81" t="n"/>
      <c r="R327" s="81" t="n"/>
      <c r="S327" s="81" t="n"/>
      <c r="T327" s="81" t="n"/>
      <c r="U327" s="81" t="n"/>
      <c r="V327" s="81" t="n"/>
      <c r="W327" s="81" t="n"/>
      <c r="Z327" s="127" t="n"/>
    </row>
    <row r="328">
      <c r="O328" s="81" t="n"/>
      <c r="P328" s="81" t="n"/>
      <c r="Q328" s="81" t="n"/>
      <c r="R328" s="81" t="n"/>
      <c r="S328" s="81" t="n"/>
      <c r="T328" s="81" t="n"/>
      <c r="U328" s="81" t="n"/>
      <c r="V328" s="81" t="n"/>
      <c r="W328" s="81" t="n"/>
      <c r="Z328" s="127" t="n"/>
    </row>
    <row r="329">
      <c r="O329" s="81" t="n"/>
      <c r="P329" s="81" t="n"/>
      <c r="Q329" s="81" t="n"/>
      <c r="R329" s="81" t="n"/>
      <c r="S329" s="81" t="n"/>
      <c r="T329" s="81" t="n"/>
      <c r="U329" s="81" t="n"/>
      <c r="V329" s="81" t="n"/>
      <c r="W329" s="81" t="n"/>
      <c r="Z329" s="127" t="n"/>
    </row>
    <row r="330">
      <c r="O330" s="81" t="n"/>
      <c r="P330" s="81" t="n"/>
      <c r="Q330" s="81" t="n"/>
      <c r="R330" s="81" t="n"/>
      <c r="S330" s="81" t="n"/>
      <c r="T330" s="81" t="n"/>
      <c r="U330" s="81" t="n"/>
      <c r="V330" s="81" t="n"/>
      <c r="W330" s="81" t="n"/>
      <c r="Z330" s="127" t="n"/>
    </row>
    <row r="331">
      <c r="O331" s="81" t="n"/>
      <c r="P331" s="81" t="n"/>
      <c r="Q331" s="81" t="n"/>
      <c r="R331" s="81" t="n"/>
      <c r="S331" s="81" t="n"/>
      <c r="T331" s="81" t="n"/>
      <c r="U331" s="81" t="n"/>
      <c r="V331" s="81" t="n"/>
      <c r="W331" s="81" t="n"/>
      <c r="Z331" s="127" t="n"/>
    </row>
    <row r="332">
      <c r="O332" s="81" t="n"/>
      <c r="P332" s="81" t="n"/>
      <c r="Q332" s="81" t="n"/>
      <c r="R332" s="81" t="n"/>
      <c r="S332" s="81" t="n"/>
      <c r="T332" s="81" t="n"/>
      <c r="U332" s="81" t="n"/>
      <c r="V332" s="81" t="n"/>
      <c r="W332" s="81" t="n"/>
      <c r="Z332" s="127" t="n"/>
    </row>
    <row r="333">
      <c r="O333" s="81" t="n"/>
      <c r="P333" s="81" t="n"/>
      <c r="Q333" s="81" t="n"/>
      <c r="R333" s="81" t="n"/>
      <c r="S333" s="81" t="n"/>
      <c r="T333" s="81" t="n"/>
      <c r="U333" s="81" t="n"/>
      <c r="V333" s="81" t="n"/>
      <c r="W333" s="81" t="n"/>
      <c r="Z333" s="127" t="n"/>
    </row>
    <row r="334">
      <c r="O334" s="81" t="n"/>
      <c r="P334" s="81" t="n"/>
      <c r="Q334" s="81" t="n"/>
      <c r="R334" s="81" t="n"/>
      <c r="S334" s="81" t="n"/>
      <c r="T334" s="81" t="n"/>
      <c r="U334" s="81" t="n"/>
      <c r="V334" s="81" t="n"/>
      <c r="W334" s="81" t="n"/>
      <c r="Z334" s="127" t="n"/>
    </row>
    <row r="335">
      <c r="O335" s="81" t="n"/>
      <c r="P335" s="81" t="n"/>
      <c r="Q335" s="81" t="n"/>
      <c r="R335" s="81" t="n"/>
      <c r="S335" s="81" t="n"/>
      <c r="T335" s="81" t="n"/>
      <c r="U335" s="81" t="n"/>
      <c r="V335" s="81" t="n"/>
      <c r="W335" s="81" t="n"/>
      <c r="Z335" s="127" t="n"/>
    </row>
    <row r="336">
      <c r="O336" s="81" t="n"/>
      <c r="P336" s="81" t="n"/>
      <c r="Q336" s="81" t="n"/>
      <c r="R336" s="81" t="n"/>
      <c r="S336" s="81" t="n"/>
      <c r="T336" s="81" t="n"/>
      <c r="U336" s="81" t="n"/>
      <c r="V336" s="81" t="n"/>
      <c r="W336" s="81" t="n"/>
      <c r="Z336" s="127" t="n"/>
    </row>
    <row r="337">
      <c r="O337" s="81" t="n"/>
      <c r="P337" s="81" t="n"/>
      <c r="Q337" s="81" t="n"/>
      <c r="R337" s="81" t="n"/>
      <c r="S337" s="81" t="n"/>
      <c r="T337" s="81" t="n"/>
      <c r="U337" s="81" t="n"/>
      <c r="V337" s="81" t="n"/>
      <c r="W337" s="81" t="n"/>
      <c r="Z337" s="127" t="n"/>
    </row>
    <row r="338">
      <c r="O338" s="81" t="n"/>
      <c r="P338" s="81" t="n"/>
      <c r="Q338" s="81" t="n"/>
      <c r="R338" s="81" t="n"/>
      <c r="S338" s="81" t="n"/>
      <c r="T338" s="81" t="n"/>
      <c r="U338" s="81" t="n"/>
      <c r="V338" s="81" t="n"/>
      <c r="W338" s="81" t="n"/>
      <c r="Z338" s="127" t="n"/>
    </row>
    <row r="339">
      <c r="O339" s="81" t="n"/>
      <c r="P339" s="81" t="n"/>
      <c r="Q339" s="81" t="n"/>
      <c r="R339" s="81" t="n"/>
      <c r="S339" s="81" t="n"/>
      <c r="T339" s="81" t="n"/>
      <c r="U339" s="81" t="n"/>
      <c r="V339" s="81" t="n"/>
      <c r="W339" s="81" t="n"/>
      <c r="Z339" s="127" t="n"/>
    </row>
    <row r="340">
      <c r="O340" s="81" t="n"/>
      <c r="P340" s="81" t="n"/>
      <c r="Q340" s="81" t="n"/>
      <c r="R340" s="81" t="n"/>
      <c r="S340" s="81" t="n"/>
      <c r="T340" s="81" t="n"/>
      <c r="U340" s="81" t="n"/>
      <c r="V340" s="81" t="n"/>
      <c r="W340" s="81" t="n"/>
      <c r="Z340" s="127" t="n"/>
    </row>
    <row r="341">
      <c r="O341" s="81" t="n"/>
      <c r="P341" s="81" t="n"/>
      <c r="Q341" s="81" t="n"/>
      <c r="R341" s="81" t="n"/>
      <c r="S341" s="81" t="n"/>
      <c r="T341" s="81" t="n"/>
      <c r="U341" s="81" t="n"/>
      <c r="V341" s="81" t="n"/>
      <c r="W341" s="81" t="n"/>
      <c r="Z341" s="127" t="n"/>
    </row>
    <row r="342">
      <c r="O342" s="81" t="n"/>
      <c r="P342" s="81" t="n"/>
      <c r="Q342" s="81" t="n"/>
      <c r="R342" s="81" t="n"/>
      <c r="S342" s="81" t="n"/>
      <c r="T342" s="81" t="n"/>
      <c r="U342" s="81" t="n"/>
      <c r="V342" s="81" t="n"/>
      <c r="W342" s="81" t="n"/>
      <c r="Z342" s="127" t="n"/>
    </row>
    <row r="343">
      <c r="O343" s="81" t="n"/>
      <c r="P343" s="81" t="n"/>
      <c r="Q343" s="81" t="n"/>
      <c r="R343" s="81" t="n"/>
      <c r="S343" s="81" t="n"/>
      <c r="T343" s="81" t="n"/>
      <c r="U343" s="81" t="n"/>
      <c r="V343" s="81" t="n"/>
      <c r="W343" s="81" t="n"/>
      <c r="Z343" s="127" t="n"/>
    </row>
    <row r="344">
      <c r="O344" s="81" t="n"/>
      <c r="P344" s="81" t="n"/>
      <c r="Q344" s="81" t="n"/>
      <c r="R344" s="81" t="n"/>
      <c r="S344" s="81" t="n"/>
      <c r="T344" s="81" t="n"/>
      <c r="U344" s="81" t="n"/>
      <c r="V344" s="81" t="n"/>
      <c r="W344" s="81" t="n"/>
      <c r="Z344" s="127" t="n"/>
    </row>
    <row r="345">
      <c r="O345" s="81" t="n"/>
      <c r="P345" s="81" t="n"/>
      <c r="Q345" s="81" t="n"/>
      <c r="R345" s="81" t="n"/>
      <c r="S345" s="81" t="n"/>
      <c r="T345" s="81" t="n"/>
      <c r="U345" s="81" t="n"/>
      <c r="V345" s="81" t="n"/>
      <c r="W345" s="81" t="n"/>
      <c r="Z345" s="127" t="n"/>
    </row>
    <row r="346">
      <c r="O346" s="81" t="n"/>
      <c r="P346" s="81" t="n"/>
      <c r="Q346" s="81" t="n"/>
      <c r="R346" s="81" t="n"/>
      <c r="S346" s="81" t="n"/>
      <c r="T346" s="81" t="n"/>
      <c r="U346" s="81" t="n"/>
      <c r="V346" s="81" t="n"/>
      <c r="W346" s="81" t="n"/>
      <c r="Z346" s="127" t="n"/>
    </row>
    <row r="347">
      <c r="O347" s="81" t="n"/>
      <c r="P347" s="81" t="n"/>
      <c r="Q347" s="81" t="n"/>
      <c r="R347" s="81" t="n"/>
      <c r="S347" s="81" t="n"/>
      <c r="T347" s="81" t="n"/>
      <c r="U347" s="81" t="n"/>
      <c r="V347" s="81" t="n"/>
      <c r="W347" s="81" t="n"/>
      <c r="Z347" s="127" t="n"/>
    </row>
    <row r="348">
      <c r="O348" s="81" t="n"/>
      <c r="P348" s="81" t="n"/>
      <c r="Q348" s="81" t="n"/>
      <c r="R348" s="81" t="n"/>
      <c r="S348" s="81" t="n"/>
      <c r="T348" s="81" t="n"/>
      <c r="U348" s="81" t="n"/>
      <c r="V348" s="81" t="n"/>
      <c r="W348" s="81" t="n"/>
      <c r="Z348" s="127" t="n"/>
    </row>
    <row r="349">
      <c r="O349" s="81" t="n"/>
      <c r="P349" s="81" t="n"/>
      <c r="Q349" s="81" t="n"/>
      <c r="R349" s="81" t="n"/>
      <c r="S349" s="81" t="n"/>
      <c r="T349" s="81" t="n"/>
      <c r="U349" s="81" t="n"/>
      <c r="V349" s="81" t="n"/>
      <c r="W349" s="81" t="n"/>
      <c r="Z349" s="127" t="n"/>
    </row>
    <row r="350">
      <c r="O350" s="81" t="n"/>
      <c r="P350" s="81" t="n"/>
      <c r="Q350" s="81" t="n"/>
      <c r="R350" s="81" t="n"/>
      <c r="S350" s="81" t="n"/>
      <c r="T350" s="81" t="n"/>
      <c r="U350" s="81" t="n"/>
      <c r="V350" s="81" t="n"/>
      <c r="W350" s="81" t="n"/>
      <c r="Z350" s="127" t="n"/>
    </row>
    <row r="351">
      <c r="O351" s="81" t="n"/>
      <c r="P351" s="81" t="n"/>
      <c r="Q351" s="81" t="n"/>
      <c r="R351" s="81" t="n"/>
      <c r="S351" s="81" t="n"/>
      <c r="T351" s="81" t="n"/>
      <c r="U351" s="81" t="n"/>
      <c r="V351" s="81" t="n"/>
      <c r="W351" s="81" t="n"/>
      <c r="Z351" s="127" t="n"/>
    </row>
    <row r="352">
      <c r="O352" s="81" t="n"/>
      <c r="P352" s="81" t="n"/>
      <c r="Q352" s="81" t="n"/>
      <c r="R352" s="81" t="n"/>
      <c r="S352" s="81" t="n"/>
      <c r="T352" s="81" t="n"/>
      <c r="U352" s="81" t="n"/>
      <c r="V352" s="81" t="n"/>
      <c r="W352" s="81" t="n"/>
      <c r="Z352" s="127" t="n"/>
    </row>
    <row r="353">
      <c r="O353" s="81" t="n"/>
      <c r="P353" s="81" t="n"/>
      <c r="Q353" s="81" t="n"/>
      <c r="R353" s="81" t="n"/>
      <c r="S353" s="81" t="n"/>
      <c r="T353" s="81" t="n"/>
      <c r="U353" s="81" t="n"/>
      <c r="V353" s="81" t="n"/>
      <c r="W353" s="81" t="n"/>
      <c r="Z353" s="127" t="n"/>
    </row>
    <row r="354">
      <c r="O354" s="81" t="n"/>
      <c r="P354" s="81" t="n"/>
      <c r="Q354" s="81" t="n"/>
      <c r="R354" s="81" t="n"/>
      <c r="S354" s="81" t="n"/>
      <c r="T354" s="81" t="n"/>
      <c r="U354" s="81" t="n"/>
      <c r="V354" s="81" t="n"/>
      <c r="W354" s="81" t="n"/>
      <c r="Z354" s="127" t="n"/>
    </row>
    <row r="355">
      <c r="O355" s="81" t="n"/>
      <c r="P355" s="81" t="n"/>
      <c r="Q355" s="81" t="n"/>
      <c r="R355" s="81" t="n"/>
      <c r="S355" s="81" t="n"/>
      <c r="T355" s="81" t="n"/>
      <c r="U355" s="81" t="n"/>
      <c r="V355" s="81" t="n"/>
      <c r="W355" s="81" t="n"/>
      <c r="Z355" s="127" t="n"/>
    </row>
    <row r="356">
      <c r="O356" s="81" t="n"/>
      <c r="P356" s="81" t="n"/>
      <c r="Q356" s="81" t="n"/>
      <c r="R356" s="81" t="n"/>
      <c r="S356" s="81" t="n"/>
      <c r="T356" s="81" t="n"/>
      <c r="U356" s="81" t="n"/>
      <c r="V356" s="81" t="n"/>
      <c r="W356" s="81" t="n"/>
      <c r="Z356" s="127" t="n"/>
    </row>
    <row r="357">
      <c r="O357" s="81" t="n"/>
      <c r="P357" s="81" t="n"/>
      <c r="Q357" s="81" t="n"/>
      <c r="R357" s="81" t="n"/>
      <c r="S357" s="81" t="n"/>
      <c r="T357" s="81" t="n"/>
      <c r="U357" s="81" t="n"/>
      <c r="V357" s="81" t="n"/>
      <c r="W357" s="81" t="n"/>
      <c r="Z357" s="127" t="n"/>
    </row>
    <row r="358">
      <c r="O358" s="81" t="n"/>
      <c r="P358" s="81" t="n"/>
      <c r="Q358" s="81" t="n"/>
      <c r="R358" s="81" t="n"/>
      <c r="S358" s="81" t="n"/>
      <c r="T358" s="81" t="n"/>
      <c r="U358" s="81" t="n"/>
      <c r="V358" s="81" t="n"/>
      <c r="W358" s="81" t="n"/>
      <c r="Z358" s="127" t="n"/>
    </row>
    <row r="359">
      <c r="O359" s="81" t="n"/>
      <c r="P359" s="81" t="n"/>
      <c r="Q359" s="81" t="n"/>
      <c r="R359" s="81" t="n"/>
      <c r="S359" s="81" t="n"/>
      <c r="T359" s="81" t="n"/>
      <c r="U359" s="81" t="n"/>
      <c r="V359" s="81" t="n"/>
      <c r="W359" s="81" t="n"/>
      <c r="Z359" s="127" t="n"/>
    </row>
    <row r="360">
      <c r="O360" s="81" t="n"/>
      <c r="P360" s="81" t="n"/>
      <c r="Q360" s="81" t="n"/>
      <c r="R360" s="81" t="n"/>
      <c r="S360" s="81" t="n"/>
      <c r="T360" s="81" t="n"/>
      <c r="U360" s="81" t="n"/>
      <c r="V360" s="81" t="n"/>
      <c r="W360" s="81" t="n"/>
      <c r="Z360" s="127" t="n"/>
    </row>
    <row r="361">
      <c r="O361" s="81" t="n"/>
      <c r="P361" s="81" t="n"/>
      <c r="Q361" s="81" t="n"/>
      <c r="R361" s="81" t="n"/>
      <c r="S361" s="81" t="n"/>
      <c r="T361" s="81" t="n"/>
      <c r="U361" s="81" t="n"/>
      <c r="V361" s="81" t="n"/>
      <c r="W361" s="81" t="n"/>
      <c r="Z361" s="127" t="n"/>
    </row>
    <row r="362">
      <c r="O362" s="81" t="n"/>
      <c r="P362" s="81" t="n"/>
      <c r="Q362" s="81" t="n"/>
      <c r="R362" s="81" t="n"/>
      <c r="S362" s="81" t="n"/>
      <c r="T362" s="81" t="n"/>
      <c r="U362" s="81" t="n"/>
      <c r="V362" s="81" t="n"/>
      <c r="W362" s="81" t="n"/>
      <c r="Z362" s="127" t="n"/>
    </row>
    <row r="363">
      <c r="O363" s="81" t="n"/>
      <c r="P363" s="81" t="n"/>
      <c r="Q363" s="81" t="n"/>
      <c r="R363" s="81" t="n"/>
      <c r="S363" s="81" t="n"/>
      <c r="T363" s="81" t="n"/>
      <c r="U363" s="81" t="n"/>
      <c r="V363" s="81" t="n"/>
      <c r="W363" s="81" t="n"/>
      <c r="Z363" s="127" t="n"/>
    </row>
    <row r="364">
      <c r="O364" s="81" t="n"/>
      <c r="P364" s="81" t="n"/>
      <c r="Q364" s="81" t="n"/>
      <c r="R364" s="81" t="n"/>
      <c r="S364" s="81" t="n"/>
      <c r="T364" s="81" t="n"/>
      <c r="U364" s="81" t="n"/>
      <c r="V364" s="81" t="n"/>
      <c r="W364" s="81" t="n"/>
      <c r="Z364" s="127" t="n"/>
    </row>
    <row r="365">
      <c r="O365" s="81" t="n"/>
      <c r="P365" s="81" t="n"/>
      <c r="Q365" s="81" t="n"/>
      <c r="R365" s="81" t="n"/>
      <c r="S365" s="81" t="n"/>
      <c r="T365" s="81" t="n"/>
      <c r="U365" s="81" t="n"/>
      <c r="V365" s="81" t="n"/>
      <c r="W365" s="81" t="n"/>
      <c r="Z365" s="127" t="n"/>
    </row>
    <row r="366">
      <c r="O366" s="81" t="n"/>
      <c r="P366" s="81" t="n"/>
      <c r="Q366" s="81" t="n"/>
      <c r="R366" s="81" t="n"/>
      <c r="S366" s="81" t="n"/>
      <c r="T366" s="81" t="n"/>
      <c r="U366" s="81" t="n"/>
      <c r="V366" s="81" t="n"/>
      <c r="W366" s="81" t="n"/>
      <c r="Z366" s="127" t="n"/>
    </row>
    <row r="367">
      <c r="O367" s="81" t="n"/>
      <c r="P367" s="81" t="n"/>
      <c r="Q367" s="81" t="n"/>
      <c r="R367" s="81" t="n"/>
      <c r="S367" s="81" t="n"/>
      <c r="T367" s="81" t="n"/>
      <c r="U367" s="81" t="n"/>
      <c r="V367" s="81" t="n"/>
      <c r="W367" s="81" t="n"/>
      <c r="Z367" s="127" t="n"/>
    </row>
    <row r="368">
      <c r="O368" s="81" t="n"/>
      <c r="P368" s="81" t="n"/>
      <c r="Q368" s="81" t="n"/>
      <c r="R368" s="81" t="n"/>
      <c r="S368" s="81" t="n"/>
      <c r="T368" s="81" t="n"/>
      <c r="U368" s="81" t="n"/>
      <c r="V368" s="81" t="n"/>
      <c r="W368" s="81" t="n"/>
      <c r="Z368" s="127" t="n"/>
    </row>
    <row r="369">
      <c r="O369" s="81" t="n"/>
      <c r="P369" s="81" t="n"/>
      <c r="Q369" s="81" t="n"/>
      <c r="R369" s="81" t="n"/>
      <c r="S369" s="81" t="n"/>
      <c r="T369" s="81" t="n"/>
      <c r="U369" s="81" t="n"/>
      <c r="V369" s="81" t="n"/>
      <c r="W369" s="81" t="n"/>
      <c r="Z369" s="127" t="n"/>
    </row>
    <row r="370">
      <c r="O370" s="81" t="n"/>
      <c r="P370" s="81" t="n"/>
      <c r="Q370" s="81" t="n"/>
      <c r="R370" s="81" t="n"/>
      <c r="S370" s="81" t="n"/>
      <c r="T370" s="81" t="n"/>
      <c r="U370" s="81" t="n"/>
      <c r="V370" s="81" t="n"/>
      <c r="W370" s="81" t="n"/>
      <c r="Z370" s="127" t="n"/>
    </row>
    <row r="371">
      <c r="O371" s="81" t="n"/>
      <c r="P371" s="81" t="n"/>
      <c r="Q371" s="81" t="n"/>
      <c r="R371" s="81" t="n"/>
      <c r="S371" s="81" t="n"/>
      <c r="T371" s="81" t="n"/>
      <c r="U371" s="81" t="n"/>
      <c r="V371" s="81" t="n"/>
      <c r="W371" s="81" t="n"/>
      <c r="Z371" s="127" t="n"/>
    </row>
    <row r="372">
      <c r="O372" s="81" t="n"/>
      <c r="P372" s="81" t="n"/>
      <c r="Q372" s="81" t="n"/>
      <c r="R372" s="81" t="n"/>
      <c r="S372" s="81" t="n"/>
      <c r="T372" s="81" t="n"/>
      <c r="U372" s="81" t="n"/>
      <c r="V372" s="81" t="n"/>
      <c r="W372" s="81" t="n"/>
      <c r="Z372" s="127" t="n"/>
    </row>
    <row r="373">
      <c r="O373" s="81" t="n"/>
      <c r="P373" s="81" t="n"/>
      <c r="Q373" s="81" t="n"/>
      <c r="R373" s="81" t="n"/>
      <c r="S373" s="81" t="n"/>
      <c r="T373" s="81" t="n"/>
      <c r="U373" s="81" t="n"/>
      <c r="V373" s="81" t="n"/>
      <c r="W373" s="81" t="n"/>
      <c r="Z373" s="127" t="n"/>
    </row>
    <row r="374">
      <c r="O374" s="81" t="n"/>
      <c r="P374" s="81" t="n"/>
      <c r="Q374" s="81" t="n"/>
      <c r="R374" s="81" t="n"/>
      <c r="S374" s="81" t="n"/>
      <c r="T374" s="81" t="n"/>
      <c r="U374" s="81" t="n"/>
      <c r="V374" s="81" t="n"/>
      <c r="W374" s="81" t="n"/>
      <c r="Z374" s="127" t="n"/>
    </row>
    <row r="375">
      <c r="O375" s="81" t="n"/>
      <c r="P375" s="81" t="n"/>
      <c r="Q375" s="81" t="n"/>
      <c r="R375" s="81" t="n"/>
      <c r="S375" s="81" t="n"/>
      <c r="T375" s="81" t="n"/>
      <c r="U375" s="81" t="n"/>
      <c r="V375" s="81" t="n"/>
      <c r="W375" s="81" t="n"/>
      <c r="Z375" s="127" t="n"/>
    </row>
    <row r="376">
      <c r="O376" s="81" t="n"/>
      <c r="P376" s="81" t="n"/>
      <c r="Q376" s="81" t="n"/>
      <c r="R376" s="81" t="n"/>
      <c r="S376" s="81" t="n"/>
      <c r="T376" s="81" t="n"/>
      <c r="U376" s="81" t="n"/>
      <c r="V376" s="81" t="n"/>
      <c r="W376" s="81" t="n"/>
      <c r="Z376" s="127" t="n"/>
    </row>
    <row r="377">
      <c r="O377" s="81" t="n"/>
      <c r="P377" s="81" t="n"/>
      <c r="Q377" s="81" t="n"/>
      <c r="R377" s="81" t="n"/>
      <c r="S377" s="81" t="n"/>
      <c r="T377" s="81" t="n"/>
      <c r="U377" s="81" t="n"/>
      <c r="V377" s="81" t="n"/>
      <c r="W377" s="81" t="n"/>
      <c r="Z377" s="127" t="n"/>
    </row>
    <row r="378">
      <c r="O378" s="81" t="n"/>
      <c r="P378" s="81" t="n"/>
      <c r="Q378" s="81" t="n"/>
      <c r="R378" s="81" t="n"/>
      <c r="S378" s="81" t="n"/>
      <c r="T378" s="81" t="n"/>
      <c r="U378" s="81" t="n"/>
      <c r="V378" s="81" t="n"/>
      <c r="W378" s="81" t="n"/>
      <c r="Z378" s="127" t="n"/>
    </row>
    <row r="379">
      <c r="O379" s="81" t="n"/>
      <c r="P379" s="81" t="n"/>
      <c r="Q379" s="81" t="n"/>
      <c r="R379" s="81" t="n"/>
      <c r="S379" s="81" t="n"/>
      <c r="T379" s="81" t="n"/>
      <c r="U379" s="81" t="n"/>
      <c r="V379" s="81" t="n"/>
      <c r="W379" s="81" t="n"/>
      <c r="Z379" s="127" t="n"/>
    </row>
    <row r="380">
      <c r="O380" s="81" t="n"/>
      <c r="P380" s="81" t="n"/>
      <c r="Q380" s="81" t="n"/>
      <c r="R380" s="81" t="n"/>
      <c r="S380" s="81" t="n"/>
      <c r="T380" s="81" t="n"/>
      <c r="U380" s="81" t="n"/>
      <c r="V380" s="81" t="n"/>
      <c r="W380" s="81" t="n"/>
      <c r="Z380" s="127" t="n"/>
    </row>
    <row r="381">
      <c r="O381" s="81" t="n"/>
      <c r="P381" s="81" t="n"/>
      <c r="Q381" s="81" t="n"/>
      <c r="R381" s="81" t="n"/>
      <c r="S381" s="81" t="n"/>
      <c r="T381" s="81" t="n"/>
      <c r="U381" s="81" t="n"/>
      <c r="V381" s="81" t="n"/>
      <c r="W381" s="81" t="n"/>
      <c r="Z381" s="127" t="n"/>
    </row>
    <row r="382">
      <c r="O382" s="81" t="n"/>
      <c r="P382" s="81" t="n"/>
      <c r="Q382" s="81" t="n"/>
      <c r="R382" s="81" t="n"/>
      <c r="S382" s="81" t="n"/>
      <c r="T382" s="81" t="n"/>
      <c r="U382" s="81" t="n"/>
      <c r="V382" s="81" t="n"/>
      <c r="W382" s="81" t="n"/>
      <c r="Z382" s="127" t="n"/>
    </row>
    <row r="383">
      <c r="O383" s="81" t="n"/>
      <c r="P383" s="81" t="n"/>
      <c r="Q383" s="81" t="n"/>
      <c r="R383" s="81" t="n"/>
      <c r="S383" s="81" t="n"/>
      <c r="T383" s="81" t="n"/>
      <c r="U383" s="81" t="n"/>
      <c r="V383" s="81" t="n"/>
      <c r="W383" s="81" t="n"/>
      <c r="Z383" s="127" t="n"/>
    </row>
    <row r="384">
      <c r="O384" s="81" t="n"/>
      <c r="P384" s="81" t="n"/>
      <c r="Q384" s="81" t="n"/>
      <c r="R384" s="81" t="n"/>
      <c r="S384" s="81" t="n"/>
      <c r="T384" s="81" t="n"/>
      <c r="U384" s="81" t="n"/>
      <c r="V384" s="81" t="n"/>
      <c r="W384" s="81" t="n"/>
      <c r="Z384" s="127" t="n"/>
    </row>
    <row r="385">
      <c r="O385" s="81" t="n"/>
      <c r="P385" s="81" t="n"/>
      <c r="Q385" s="81" t="n"/>
      <c r="R385" s="81" t="n"/>
      <c r="S385" s="81" t="n"/>
      <c r="T385" s="81" t="n"/>
      <c r="U385" s="81" t="n"/>
      <c r="V385" s="81" t="n"/>
      <c r="W385" s="81" t="n"/>
      <c r="Z385" s="127" t="n"/>
    </row>
    <row r="386">
      <c r="O386" s="81" t="n"/>
      <c r="P386" s="81" t="n"/>
      <c r="Q386" s="81" t="n"/>
      <c r="R386" s="81" t="n"/>
      <c r="S386" s="81" t="n"/>
      <c r="T386" s="81" t="n"/>
      <c r="U386" s="81" t="n"/>
      <c r="V386" s="81" t="n"/>
      <c r="W386" s="81" t="n"/>
      <c r="Z386" s="127" t="n"/>
    </row>
    <row r="387">
      <c r="O387" s="81" t="n"/>
      <c r="P387" s="81" t="n"/>
      <c r="Q387" s="81" t="n"/>
      <c r="R387" s="81" t="n"/>
      <c r="S387" s="81" t="n"/>
      <c r="T387" s="81" t="n"/>
      <c r="U387" s="81" t="n"/>
      <c r="V387" s="81" t="n"/>
      <c r="W387" s="81" t="n"/>
      <c r="Z387" s="127" t="n"/>
    </row>
    <row r="388">
      <c r="O388" s="81" t="n"/>
      <c r="P388" s="81" t="n"/>
      <c r="Q388" s="81" t="n"/>
      <c r="R388" s="81" t="n"/>
      <c r="S388" s="81" t="n"/>
      <c r="T388" s="81" t="n"/>
      <c r="U388" s="81" t="n"/>
      <c r="V388" s="81" t="n"/>
      <c r="W388" s="81" t="n"/>
      <c r="Z388" s="127" t="n"/>
    </row>
    <row r="389">
      <c r="O389" s="81" t="n"/>
      <c r="P389" s="81" t="n"/>
      <c r="Q389" s="81" t="n"/>
      <c r="R389" s="81" t="n"/>
      <c r="S389" s="81" t="n"/>
      <c r="T389" s="81" t="n"/>
      <c r="U389" s="81" t="n"/>
      <c r="V389" s="81" t="n"/>
      <c r="W389" s="81" t="n"/>
      <c r="Z389" s="127" t="n"/>
    </row>
    <row r="390">
      <c r="O390" s="81" t="n"/>
      <c r="P390" s="81" t="n"/>
      <c r="Q390" s="81" t="n"/>
      <c r="R390" s="81" t="n"/>
      <c r="S390" s="81" t="n"/>
      <c r="T390" s="81" t="n"/>
      <c r="U390" s="81" t="n"/>
      <c r="V390" s="81" t="n"/>
      <c r="W390" s="81" t="n"/>
      <c r="Z390" s="127" t="n"/>
    </row>
    <row r="391">
      <c r="O391" s="81" t="n"/>
      <c r="P391" s="81" t="n"/>
      <c r="Q391" s="81" t="n"/>
      <c r="R391" s="81" t="n"/>
      <c r="S391" s="81" t="n"/>
      <c r="T391" s="81" t="n"/>
      <c r="U391" s="81" t="n"/>
      <c r="V391" s="81" t="n"/>
      <c r="W391" s="81" t="n"/>
      <c r="Z391" s="127" t="n"/>
    </row>
    <row r="392">
      <c r="O392" s="81" t="n"/>
      <c r="P392" s="81" t="n"/>
      <c r="Q392" s="81" t="n"/>
      <c r="R392" s="81" t="n"/>
      <c r="S392" s="81" t="n"/>
      <c r="T392" s="81" t="n"/>
      <c r="U392" s="81" t="n"/>
      <c r="V392" s="81" t="n"/>
      <c r="W392" s="81" t="n"/>
      <c r="Z392" s="127" t="n"/>
    </row>
    <row r="393">
      <c r="O393" s="81" t="n"/>
      <c r="P393" s="81" t="n"/>
      <c r="Q393" s="81" t="n"/>
      <c r="R393" s="81" t="n"/>
      <c r="S393" s="81" t="n"/>
      <c r="T393" s="81" t="n"/>
      <c r="U393" s="81" t="n"/>
      <c r="V393" s="81" t="n"/>
      <c r="W393" s="81" t="n"/>
      <c r="Z393" s="127" t="n"/>
    </row>
    <row r="394">
      <c r="O394" s="81" t="n"/>
      <c r="P394" s="81" t="n"/>
      <c r="Q394" s="81" t="n"/>
      <c r="R394" s="81" t="n"/>
      <c r="S394" s="81" t="n"/>
      <c r="T394" s="81" t="n"/>
      <c r="U394" s="81" t="n"/>
      <c r="V394" s="81" t="n"/>
      <c r="W394" s="81" t="n"/>
      <c r="Z394" s="127" t="n"/>
    </row>
    <row r="395">
      <c r="O395" s="81" t="n"/>
      <c r="P395" s="81" t="n"/>
      <c r="Q395" s="81" t="n"/>
      <c r="R395" s="81" t="n"/>
      <c r="S395" s="81" t="n"/>
      <c r="T395" s="81" t="n"/>
      <c r="U395" s="81" t="n"/>
      <c r="V395" s="81" t="n"/>
      <c r="W395" s="81" t="n"/>
      <c r="Z395" s="127" t="n"/>
    </row>
    <row r="396">
      <c r="O396" s="81" t="n"/>
      <c r="P396" s="81" t="n"/>
      <c r="Q396" s="81" t="n"/>
      <c r="R396" s="81" t="n"/>
      <c r="S396" s="81" t="n"/>
      <c r="T396" s="81" t="n"/>
      <c r="U396" s="81" t="n"/>
      <c r="V396" s="81" t="n"/>
      <c r="W396" s="81" t="n"/>
      <c r="Z396" s="127" t="n"/>
    </row>
    <row r="397">
      <c r="O397" s="81" t="n"/>
      <c r="P397" s="81" t="n"/>
      <c r="Q397" s="81" t="n"/>
      <c r="R397" s="81" t="n"/>
      <c r="S397" s="81" t="n"/>
      <c r="T397" s="81" t="n"/>
      <c r="U397" s="81" t="n"/>
      <c r="V397" s="81" t="n"/>
      <c r="W397" s="81" t="n"/>
      <c r="Z397" s="127" t="n"/>
    </row>
    <row r="398">
      <c r="O398" s="81" t="n"/>
      <c r="P398" s="81" t="n"/>
      <c r="Q398" s="81" t="n"/>
      <c r="R398" s="81" t="n"/>
      <c r="S398" s="81" t="n"/>
      <c r="T398" s="81" t="n"/>
      <c r="U398" s="81" t="n"/>
      <c r="V398" s="81" t="n"/>
      <c r="W398" s="81" t="n"/>
      <c r="Z398" s="127" t="n"/>
    </row>
    <row r="399">
      <c r="O399" s="81" t="n"/>
      <c r="P399" s="81" t="n"/>
      <c r="Q399" s="81" t="n"/>
      <c r="R399" s="81" t="n"/>
      <c r="S399" s="81" t="n"/>
      <c r="T399" s="81" t="n"/>
      <c r="U399" s="81" t="n"/>
      <c r="V399" s="81" t="n"/>
      <c r="W399" s="81" t="n"/>
      <c r="Z399" s="127" t="n"/>
    </row>
    <row r="400">
      <c r="O400" s="81" t="n"/>
      <c r="P400" s="81" t="n"/>
      <c r="Q400" s="81" t="n"/>
      <c r="R400" s="81" t="n"/>
      <c r="S400" s="81" t="n"/>
      <c r="T400" s="81" t="n"/>
      <c r="U400" s="81" t="n"/>
      <c r="V400" s="81" t="n"/>
      <c r="W400" s="81" t="n"/>
      <c r="Z400" s="127" t="n"/>
    </row>
    <row r="401">
      <c r="O401" s="81" t="n"/>
      <c r="P401" s="81" t="n"/>
      <c r="Q401" s="81" t="n"/>
      <c r="R401" s="81" t="n"/>
      <c r="S401" s="81" t="n"/>
      <c r="T401" s="81" t="n"/>
      <c r="U401" s="81" t="n"/>
      <c r="V401" s="81" t="n"/>
      <c r="W401" s="81" t="n"/>
      <c r="Z401" s="127" t="n"/>
    </row>
    <row r="402">
      <c r="O402" s="81" t="n"/>
      <c r="P402" s="81" t="n"/>
      <c r="Q402" s="81" t="n"/>
      <c r="R402" s="81" t="n"/>
      <c r="S402" s="81" t="n"/>
      <c r="T402" s="81" t="n"/>
      <c r="U402" s="81" t="n"/>
      <c r="V402" s="81" t="n"/>
      <c r="W402" s="81" t="n"/>
      <c r="Z402" s="127" t="n"/>
    </row>
    <row r="403">
      <c r="O403" s="81" t="n"/>
      <c r="P403" s="81" t="n"/>
      <c r="Q403" s="81" t="n"/>
      <c r="R403" s="81" t="n"/>
      <c r="S403" s="81" t="n"/>
      <c r="T403" s="81" t="n"/>
      <c r="U403" s="81" t="n"/>
      <c r="V403" s="81" t="n"/>
      <c r="W403" s="81" t="n"/>
      <c r="Z403" s="127" t="n"/>
    </row>
    <row r="404">
      <c r="O404" s="81" t="n"/>
      <c r="P404" s="81" t="n"/>
      <c r="Q404" s="81" t="n"/>
      <c r="R404" s="81" t="n"/>
      <c r="S404" s="81" t="n"/>
      <c r="T404" s="81" t="n"/>
      <c r="U404" s="81" t="n"/>
      <c r="V404" s="81" t="n"/>
      <c r="W404" s="81" t="n"/>
      <c r="Z404" s="127" t="n"/>
    </row>
    <row r="405">
      <c r="O405" s="81" t="n"/>
      <c r="P405" s="81" t="n"/>
      <c r="Q405" s="81" t="n"/>
      <c r="R405" s="81" t="n"/>
      <c r="S405" s="81" t="n"/>
      <c r="T405" s="81" t="n"/>
      <c r="U405" s="81" t="n"/>
      <c r="V405" s="81" t="n"/>
      <c r="W405" s="81" t="n"/>
      <c r="Z405" s="127" t="n"/>
    </row>
    <row r="406">
      <c r="O406" s="81" t="n"/>
      <c r="P406" s="81" t="n"/>
      <c r="Q406" s="81" t="n"/>
      <c r="R406" s="81" t="n"/>
      <c r="S406" s="81" t="n"/>
      <c r="T406" s="81" t="n"/>
      <c r="U406" s="81" t="n"/>
      <c r="V406" s="81" t="n"/>
      <c r="W406" s="81" t="n"/>
      <c r="Z406" s="127" t="n"/>
    </row>
    <row r="407">
      <c r="O407" s="81" t="n"/>
      <c r="P407" s="81" t="n"/>
      <c r="Q407" s="81" t="n"/>
      <c r="R407" s="81" t="n"/>
      <c r="S407" s="81" t="n"/>
      <c r="T407" s="81" t="n"/>
      <c r="U407" s="81" t="n"/>
      <c r="V407" s="81" t="n"/>
      <c r="W407" s="81" t="n"/>
      <c r="Z407" s="127" t="n"/>
    </row>
    <row r="408">
      <c r="O408" s="81" t="n"/>
      <c r="P408" s="81" t="n"/>
      <c r="Q408" s="81" t="n"/>
      <c r="R408" s="81" t="n"/>
      <c r="S408" s="81" t="n"/>
      <c r="T408" s="81" t="n"/>
      <c r="U408" s="81" t="n"/>
      <c r="V408" s="81" t="n"/>
      <c r="W408" s="81" t="n"/>
      <c r="Z408" s="127" t="n"/>
    </row>
    <row r="409">
      <c r="O409" s="81" t="n"/>
      <c r="P409" s="81" t="n"/>
      <c r="Q409" s="81" t="n"/>
      <c r="R409" s="81" t="n"/>
      <c r="S409" s="81" t="n"/>
      <c r="T409" s="81" t="n"/>
      <c r="U409" s="81" t="n"/>
      <c r="V409" s="81" t="n"/>
      <c r="W409" s="81" t="n"/>
      <c r="Z409" s="127" t="n"/>
    </row>
    <row r="410">
      <c r="O410" s="81" t="n"/>
      <c r="P410" s="81" t="n"/>
      <c r="Q410" s="81" t="n"/>
      <c r="R410" s="81" t="n"/>
      <c r="S410" s="81" t="n"/>
      <c r="T410" s="81" t="n"/>
      <c r="U410" s="81" t="n"/>
      <c r="V410" s="81" t="n"/>
      <c r="W410" s="81" t="n"/>
      <c r="Z410" s="127" t="n"/>
    </row>
    <row r="411">
      <c r="O411" s="81" t="n"/>
      <c r="P411" s="81" t="n"/>
      <c r="Q411" s="81" t="n"/>
      <c r="R411" s="81" t="n"/>
      <c r="S411" s="81" t="n"/>
      <c r="T411" s="81" t="n"/>
      <c r="U411" s="81" t="n"/>
      <c r="V411" s="81" t="n"/>
      <c r="W411" s="81" t="n"/>
      <c r="Z411" s="127" t="n"/>
    </row>
    <row r="412">
      <c r="O412" s="81" t="n"/>
      <c r="P412" s="81" t="n"/>
      <c r="Q412" s="81" t="n"/>
      <c r="R412" s="81" t="n"/>
      <c r="S412" s="81" t="n"/>
      <c r="T412" s="81" t="n"/>
      <c r="U412" s="81" t="n"/>
      <c r="V412" s="81" t="n"/>
      <c r="W412" s="81" t="n"/>
      <c r="Z412" s="127" t="n"/>
    </row>
    <row r="413">
      <c r="O413" s="81" t="n"/>
      <c r="P413" s="81" t="n"/>
      <c r="Q413" s="81" t="n"/>
      <c r="R413" s="81" t="n"/>
      <c r="S413" s="81" t="n"/>
      <c r="T413" s="81" t="n"/>
      <c r="U413" s="81" t="n"/>
      <c r="V413" s="81" t="n"/>
      <c r="W413" s="81" t="n"/>
      <c r="Z413" s="127" t="n"/>
    </row>
    <row r="414">
      <c r="O414" s="81" t="n"/>
      <c r="P414" s="81" t="n"/>
      <c r="Q414" s="81" t="n"/>
      <c r="R414" s="81" t="n"/>
      <c r="S414" s="81" t="n"/>
      <c r="T414" s="81" t="n"/>
      <c r="U414" s="81" t="n"/>
      <c r="V414" s="81" t="n"/>
      <c r="W414" s="81" t="n"/>
      <c r="Z414" s="127" t="n"/>
    </row>
    <row r="415">
      <c r="O415" s="81" t="n"/>
      <c r="P415" s="81" t="n"/>
      <c r="Q415" s="81" t="n"/>
      <c r="R415" s="81" t="n"/>
      <c r="S415" s="81" t="n"/>
      <c r="T415" s="81" t="n"/>
      <c r="U415" s="81" t="n"/>
      <c r="V415" s="81" t="n"/>
      <c r="W415" s="81" t="n"/>
      <c r="Z415" s="127" t="n"/>
    </row>
    <row r="416">
      <c r="O416" s="81" t="n"/>
      <c r="P416" s="81" t="n"/>
      <c r="Q416" s="81" t="n"/>
      <c r="R416" s="81" t="n"/>
      <c r="S416" s="81" t="n"/>
      <c r="T416" s="81" t="n"/>
      <c r="U416" s="81" t="n"/>
      <c r="V416" s="81" t="n"/>
      <c r="W416" s="81" t="n"/>
      <c r="Z416" s="127" t="n"/>
    </row>
    <row r="417">
      <c r="O417" s="81" t="n"/>
      <c r="P417" s="81" t="n"/>
      <c r="Q417" s="81" t="n"/>
      <c r="R417" s="81" t="n"/>
      <c r="S417" s="81" t="n"/>
      <c r="T417" s="81" t="n"/>
      <c r="U417" s="81" t="n"/>
      <c r="V417" s="81" t="n"/>
      <c r="W417" s="81" t="n"/>
      <c r="Z417" s="127" t="n"/>
    </row>
    <row r="418">
      <c r="O418" s="81" t="n"/>
      <c r="P418" s="81" t="n"/>
      <c r="Q418" s="81" t="n"/>
      <c r="R418" s="81" t="n"/>
      <c r="S418" s="81" t="n"/>
      <c r="T418" s="81" t="n"/>
      <c r="U418" s="81" t="n"/>
      <c r="V418" s="81" t="n"/>
      <c r="W418" s="81" t="n"/>
      <c r="Z418" s="127" t="n"/>
    </row>
    <row r="419">
      <c r="O419" s="81" t="n"/>
      <c r="P419" s="81" t="n"/>
      <c r="Q419" s="81" t="n"/>
      <c r="R419" s="81" t="n"/>
      <c r="S419" s="81" t="n"/>
      <c r="T419" s="81" t="n"/>
      <c r="U419" s="81" t="n"/>
      <c r="V419" s="81" t="n"/>
      <c r="W419" s="81" t="n"/>
      <c r="Z419" s="127" t="n"/>
    </row>
    <row r="420">
      <c r="O420" s="81" t="n"/>
      <c r="P420" s="81" t="n"/>
      <c r="Q420" s="81" t="n"/>
      <c r="R420" s="81" t="n"/>
      <c r="S420" s="81" t="n"/>
      <c r="T420" s="81" t="n"/>
      <c r="U420" s="81" t="n"/>
      <c r="V420" s="81" t="n"/>
      <c r="W420" s="81" t="n"/>
      <c r="Z420" s="127" t="n"/>
    </row>
    <row r="421">
      <c r="O421" s="81" t="n"/>
      <c r="P421" s="81" t="n"/>
      <c r="Q421" s="81" t="n"/>
      <c r="R421" s="81" t="n"/>
      <c r="S421" s="81" t="n"/>
      <c r="T421" s="81" t="n"/>
      <c r="U421" s="81" t="n"/>
      <c r="V421" s="81" t="n"/>
      <c r="W421" s="81" t="n"/>
      <c r="Z421" s="127" t="n"/>
    </row>
    <row r="422">
      <c r="O422" s="81" t="n"/>
      <c r="P422" s="81" t="n"/>
      <c r="Q422" s="81" t="n"/>
      <c r="R422" s="81" t="n"/>
      <c r="S422" s="81" t="n"/>
      <c r="T422" s="81" t="n"/>
      <c r="U422" s="81" t="n"/>
      <c r="V422" s="81" t="n"/>
      <c r="W422" s="81" t="n"/>
      <c r="Z422" s="127" t="n"/>
    </row>
    <row r="423">
      <c r="O423" s="81" t="n"/>
      <c r="P423" s="81" t="n"/>
      <c r="Q423" s="81" t="n"/>
      <c r="R423" s="81" t="n"/>
      <c r="S423" s="81" t="n"/>
      <c r="T423" s="81" t="n"/>
      <c r="U423" s="81" t="n"/>
      <c r="V423" s="81" t="n"/>
      <c r="W423" s="81" t="n"/>
      <c r="Z423" s="127" t="n"/>
    </row>
    <row r="424">
      <c r="O424" s="81" t="n"/>
      <c r="P424" s="81" t="n"/>
      <c r="Q424" s="81" t="n"/>
      <c r="R424" s="81" t="n"/>
      <c r="S424" s="81" t="n"/>
      <c r="T424" s="81" t="n"/>
      <c r="U424" s="81" t="n"/>
      <c r="V424" s="81" t="n"/>
      <c r="W424" s="81" t="n"/>
      <c r="Z424" s="127" t="n"/>
    </row>
    <row r="425">
      <c r="O425" s="81" t="n"/>
      <c r="P425" s="81" t="n"/>
      <c r="Q425" s="81" t="n"/>
      <c r="R425" s="81" t="n"/>
      <c r="S425" s="81" t="n"/>
      <c r="T425" s="81" t="n"/>
      <c r="U425" s="81" t="n"/>
      <c r="V425" s="81" t="n"/>
      <c r="W425" s="81" t="n"/>
      <c r="Z425" s="127" t="n"/>
    </row>
    <row r="426">
      <c r="O426" s="81" t="n"/>
      <c r="P426" s="81" t="n"/>
      <c r="Q426" s="81" t="n"/>
      <c r="R426" s="81" t="n"/>
      <c r="S426" s="81" t="n"/>
      <c r="T426" s="81" t="n"/>
      <c r="U426" s="81" t="n"/>
      <c r="V426" s="81" t="n"/>
      <c r="W426" s="81" t="n"/>
      <c r="Z426" s="127" t="n"/>
    </row>
    <row r="427">
      <c r="O427" s="81" t="n"/>
      <c r="P427" s="81" t="n"/>
      <c r="Q427" s="81" t="n"/>
      <c r="R427" s="81" t="n"/>
      <c r="S427" s="81" t="n"/>
      <c r="T427" s="81" t="n"/>
      <c r="U427" s="81" t="n"/>
      <c r="V427" s="81" t="n"/>
      <c r="W427" s="81" t="n"/>
      <c r="Z427" s="127" t="n"/>
    </row>
    <row r="428">
      <c r="O428" s="81" t="n"/>
      <c r="P428" s="81" t="n"/>
      <c r="Q428" s="81" t="n"/>
      <c r="R428" s="81" t="n"/>
      <c r="S428" s="81" t="n"/>
      <c r="T428" s="81" t="n"/>
      <c r="U428" s="81" t="n"/>
      <c r="V428" s="81" t="n"/>
      <c r="W428" s="81" t="n"/>
      <c r="Z428" s="127" t="n"/>
    </row>
    <row r="429">
      <c r="O429" s="81" t="n"/>
      <c r="P429" s="81" t="n"/>
      <c r="Q429" s="81" t="n"/>
      <c r="R429" s="81" t="n"/>
      <c r="S429" s="81" t="n"/>
      <c r="T429" s="81" t="n"/>
      <c r="U429" s="81" t="n"/>
      <c r="V429" s="81" t="n"/>
      <c r="W429" s="81" t="n"/>
      <c r="Z429" s="127" t="n"/>
    </row>
    <row r="430">
      <c r="O430" s="81" t="n"/>
      <c r="P430" s="81" t="n"/>
      <c r="Q430" s="81" t="n"/>
      <c r="R430" s="81" t="n"/>
      <c r="S430" s="81" t="n"/>
      <c r="T430" s="81" t="n"/>
      <c r="U430" s="81" t="n"/>
      <c r="V430" s="81" t="n"/>
      <c r="W430" s="81" t="n"/>
      <c r="Z430" s="127" t="n"/>
    </row>
    <row r="431">
      <c r="O431" s="81" t="n"/>
      <c r="P431" s="81" t="n"/>
      <c r="Q431" s="81" t="n"/>
      <c r="R431" s="81" t="n"/>
      <c r="S431" s="81" t="n"/>
      <c r="T431" s="81" t="n"/>
      <c r="U431" s="81" t="n"/>
      <c r="V431" s="81" t="n"/>
      <c r="W431" s="81" t="n"/>
      <c r="Z431" s="127" t="n"/>
    </row>
    <row r="432">
      <c r="O432" s="81" t="n"/>
      <c r="P432" s="81" t="n"/>
      <c r="Q432" s="81" t="n"/>
      <c r="R432" s="81" t="n"/>
      <c r="S432" s="81" t="n"/>
      <c r="T432" s="81" t="n"/>
      <c r="U432" s="81" t="n"/>
      <c r="V432" s="81" t="n"/>
      <c r="W432" s="81" t="n"/>
      <c r="Z432" s="127" t="n"/>
    </row>
    <row r="433">
      <c r="O433" s="81" t="n"/>
      <c r="P433" s="81" t="n"/>
      <c r="Q433" s="81" t="n"/>
      <c r="R433" s="81" t="n"/>
      <c r="S433" s="81" t="n"/>
      <c r="T433" s="81" t="n"/>
      <c r="U433" s="81" t="n"/>
      <c r="V433" s="81" t="n"/>
      <c r="W433" s="81" t="n"/>
      <c r="Z433" s="127" t="n"/>
    </row>
    <row r="434">
      <c r="O434" s="81" t="n"/>
      <c r="P434" s="81" t="n"/>
      <c r="Q434" s="81" t="n"/>
      <c r="R434" s="81" t="n"/>
      <c r="S434" s="81" t="n"/>
      <c r="T434" s="81" t="n"/>
      <c r="U434" s="81" t="n"/>
      <c r="V434" s="81" t="n"/>
      <c r="W434" s="81" t="n"/>
      <c r="Z434" s="127" t="n"/>
    </row>
    <row r="435">
      <c r="O435" s="81" t="n"/>
      <c r="P435" s="81" t="n"/>
      <c r="Q435" s="81" t="n"/>
      <c r="R435" s="81" t="n"/>
      <c r="S435" s="81" t="n"/>
      <c r="T435" s="81" t="n"/>
      <c r="U435" s="81" t="n"/>
      <c r="V435" s="81" t="n"/>
      <c r="W435" s="81" t="n"/>
      <c r="Z435" s="127" t="n"/>
    </row>
    <row r="436">
      <c r="O436" s="81" t="n"/>
      <c r="P436" s="81" t="n"/>
      <c r="Q436" s="81" t="n"/>
      <c r="R436" s="81" t="n"/>
      <c r="S436" s="81" t="n"/>
      <c r="T436" s="81" t="n"/>
      <c r="U436" s="81" t="n"/>
      <c r="V436" s="81" t="n"/>
      <c r="W436" s="81" t="n"/>
      <c r="Z436" s="127" t="n"/>
    </row>
    <row r="437">
      <c r="O437" s="81" t="n"/>
      <c r="P437" s="81" t="n"/>
      <c r="Q437" s="81" t="n"/>
      <c r="R437" s="81" t="n"/>
      <c r="S437" s="81" t="n"/>
      <c r="T437" s="81" t="n"/>
      <c r="U437" s="81" t="n"/>
      <c r="V437" s="81" t="n"/>
      <c r="W437" s="81" t="n"/>
      <c r="Z437" s="127" t="n"/>
    </row>
    <row r="438">
      <c r="O438" s="81" t="n"/>
      <c r="P438" s="81" t="n"/>
      <c r="Q438" s="81" t="n"/>
      <c r="R438" s="81" t="n"/>
      <c r="S438" s="81" t="n"/>
      <c r="T438" s="81" t="n"/>
      <c r="U438" s="81" t="n"/>
      <c r="V438" s="81" t="n"/>
      <c r="W438" s="81" t="n"/>
      <c r="Z438" s="127" t="n"/>
    </row>
    <row r="439">
      <c r="O439" s="81" t="n"/>
      <c r="P439" s="81" t="n"/>
      <c r="Q439" s="81" t="n"/>
      <c r="R439" s="81" t="n"/>
      <c r="S439" s="81" t="n"/>
      <c r="T439" s="81" t="n"/>
      <c r="U439" s="81" t="n"/>
      <c r="V439" s="81" t="n"/>
      <c r="W439" s="81" t="n"/>
      <c r="Z439" s="127" t="n"/>
    </row>
    <row r="440">
      <c r="O440" s="81" t="n"/>
      <c r="P440" s="81" t="n"/>
      <c r="Q440" s="81" t="n"/>
      <c r="R440" s="81" t="n"/>
      <c r="S440" s="81" t="n"/>
      <c r="T440" s="81" t="n"/>
      <c r="U440" s="81" t="n"/>
      <c r="V440" s="81" t="n"/>
      <c r="W440" s="81" t="n"/>
      <c r="Z440" s="127" t="n"/>
    </row>
    <row r="441">
      <c r="O441" s="81" t="n"/>
      <c r="P441" s="81" t="n"/>
      <c r="Q441" s="81" t="n"/>
      <c r="R441" s="81" t="n"/>
      <c r="S441" s="81" t="n"/>
      <c r="T441" s="81" t="n"/>
      <c r="U441" s="81" t="n"/>
      <c r="V441" s="81" t="n"/>
      <c r="W441" s="81" t="n"/>
      <c r="Z441" s="127" t="n"/>
    </row>
    <row r="442">
      <c r="O442" s="81" t="n"/>
      <c r="P442" s="81" t="n"/>
      <c r="Q442" s="81" t="n"/>
      <c r="R442" s="81" t="n"/>
      <c r="S442" s="81" t="n"/>
      <c r="T442" s="81" t="n"/>
      <c r="U442" s="81" t="n"/>
      <c r="V442" s="81" t="n"/>
      <c r="W442" s="81" t="n"/>
      <c r="Z442" s="127" t="n"/>
    </row>
    <row r="443">
      <c r="O443" s="81" t="n"/>
      <c r="P443" s="81" t="n"/>
      <c r="Q443" s="81" t="n"/>
      <c r="R443" s="81" t="n"/>
      <c r="S443" s="81" t="n"/>
      <c r="T443" s="81" t="n"/>
      <c r="U443" s="81" t="n"/>
      <c r="V443" s="81" t="n"/>
      <c r="W443" s="81" t="n"/>
      <c r="Z443" s="127" t="n"/>
    </row>
    <row r="444">
      <c r="O444" s="81" t="n"/>
      <c r="P444" s="81" t="n"/>
      <c r="Q444" s="81" t="n"/>
      <c r="R444" s="81" t="n"/>
      <c r="S444" s="81" t="n"/>
      <c r="T444" s="81" t="n"/>
      <c r="U444" s="81" t="n"/>
      <c r="V444" s="81" t="n"/>
      <c r="W444" s="81" t="n"/>
      <c r="Z444" s="127" t="n"/>
    </row>
    <row r="445">
      <c r="O445" s="81" t="n"/>
      <c r="P445" s="81" t="n"/>
      <c r="Q445" s="81" t="n"/>
      <c r="R445" s="81" t="n"/>
      <c r="S445" s="81" t="n"/>
      <c r="T445" s="81" t="n"/>
      <c r="U445" s="81" t="n"/>
      <c r="V445" s="81" t="n"/>
      <c r="W445" s="81" t="n"/>
      <c r="Z445" s="127" t="n"/>
    </row>
    <row r="446">
      <c r="O446" s="81" t="n"/>
      <c r="P446" s="81" t="n"/>
      <c r="Q446" s="81" t="n"/>
      <c r="R446" s="81" t="n"/>
      <c r="S446" s="81" t="n"/>
      <c r="T446" s="81" t="n"/>
      <c r="U446" s="81" t="n"/>
      <c r="V446" s="81" t="n"/>
      <c r="W446" s="81" t="n"/>
      <c r="Z446" s="127" t="n"/>
    </row>
    <row r="447">
      <c r="O447" s="81" t="n"/>
      <c r="P447" s="81" t="n"/>
      <c r="Q447" s="81" t="n"/>
      <c r="R447" s="81" t="n"/>
      <c r="S447" s="81" t="n"/>
      <c r="T447" s="81" t="n"/>
      <c r="U447" s="81" t="n"/>
      <c r="V447" s="81" t="n"/>
      <c r="W447" s="81" t="n"/>
      <c r="Z447" s="127" t="n"/>
    </row>
    <row r="448">
      <c r="O448" s="81" t="n"/>
      <c r="P448" s="81" t="n"/>
      <c r="Q448" s="81" t="n"/>
      <c r="R448" s="81" t="n"/>
      <c r="S448" s="81" t="n"/>
      <c r="T448" s="81" t="n"/>
      <c r="U448" s="81" t="n"/>
      <c r="V448" s="81" t="n"/>
      <c r="W448" s="81" t="n"/>
      <c r="Z448" s="127" t="n"/>
    </row>
    <row r="449">
      <c r="O449" s="81" t="n"/>
      <c r="P449" s="81" t="n"/>
      <c r="Q449" s="81" t="n"/>
      <c r="R449" s="81" t="n"/>
      <c r="S449" s="81" t="n"/>
      <c r="T449" s="81" t="n"/>
      <c r="U449" s="81" t="n"/>
      <c r="V449" s="81" t="n"/>
      <c r="W449" s="81" t="n"/>
      <c r="Z449" s="127" t="n"/>
    </row>
    <row r="450">
      <c r="O450" s="81" t="n"/>
      <c r="P450" s="81" t="n"/>
      <c r="Q450" s="81" t="n"/>
      <c r="R450" s="81" t="n"/>
      <c r="S450" s="81" t="n"/>
      <c r="T450" s="81" t="n"/>
      <c r="U450" s="81" t="n"/>
      <c r="V450" s="81" t="n"/>
      <c r="W450" s="81" t="n"/>
      <c r="Z450" s="127" t="n"/>
    </row>
    <row r="451">
      <c r="O451" s="81" t="n"/>
      <c r="P451" s="81" t="n"/>
      <c r="Q451" s="81" t="n"/>
      <c r="R451" s="81" t="n"/>
      <c r="S451" s="81" t="n"/>
      <c r="T451" s="81" t="n"/>
      <c r="U451" s="81" t="n"/>
      <c r="V451" s="81" t="n"/>
      <c r="W451" s="81" t="n"/>
      <c r="Z451" s="127" t="n"/>
    </row>
    <row r="452">
      <c r="O452" s="81" t="n"/>
      <c r="P452" s="81" t="n"/>
      <c r="Q452" s="81" t="n"/>
      <c r="R452" s="81" t="n"/>
      <c r="S452" s="81" t="n"/>
      <c r="T452" s="81" t="n"/>
      <c r="U452" s="81" t="n"/>
      <c r="V452" s="81" t="n"/>
      <c r="W452" s="81" t="n"/>
      <c r="Z452" s="127" t="n"/>
    </row>
    <row r="453">
      <c r="O453" s="81" t="n"/>
      <c r="P453" s="81" t="n"/>
      <c r="Q453" s="81" t="n"/>
      <c r="R453" s="81" t="n"/>
      <c r="S453" s="81" t="n"/>
      <c r="T453" s="81" t="n"/>
      <c r="U453" s="81" t="n"/>
      <c r="V453" s="81" t="n"/>
      <c r="W453" s="81" t="n"/>
      <c r="Z453" s="127" t="n"/>
    </row>
    <row r="454">
      <c r="O454" s="81" t="n"/>
      <c r="P454" s="81" t="n"/>
      <c r="Q454" s="81" t="n"/>
      <c r="R454" s="81" t="n"/>
      <c r="S454" s="81" t="n"/>
      <c r="T454" s="81" t="n"/>
      <c r="U454" s="81" t="n"/>
      <c r="V454" s="81" t="n"/>
      <c r="W454" s="81" t="n"/>
      <c r="Z454" s="127" t="n"/>
    </row>
    <row r="455">
      <c r="O455" s="81" t="n"/>
      <c r="P455" s="81" t="n"/>
      <c r="Q455" s="81" t="n"/>
      <c r="R455" s="81" t="n"/>
      <c r="S455" s="81" t="n"/>
      <c r="T455" s="81" t="n"/>
      <c r="U455" s="81" t="n"/>
      <c r="V455" s="81" t="n"/>
      <c r="W455" s="81" t="n"/>
      <c r="Z455" s="127" t="n"/>
    </row>
    <row r="456">
      <c r="O456" s="81" t="n"/>
      <c r="P456" s="81" t="n"/>
      <c r="Q456" s="81" t="n"/>
      <c r="R456" s="81" t="n"/>
      <c r="S456" s="81" t="n"/>
      <c r="T456" s="81" t="n"/>
      <c r="U456" s="81" t="n"/>
      <c r="V456" s="81" t="n"/>
      <c r="W456" s="81" t="n"/>
      <c r="Z456" s="127" t="n"/>
    </row>
    <row r="457">
      <c r="O457" s="81" t="n"/>
      <c r="P457" s="81" t="n"/>
      <c r="Q457" s="81" t="n"/>
      <c r="R457" s="81" t="n"/>
      <c r="S457" s="81" t="n"/>
      <c r="T457" s="81" t="n"/>
      <c r="U457" s="81" t="n"/>
      <c r="V457" s="81" t="n"/>
      <c r="W457" s="81" t="n"/>
      <c r="Z457" s="127" t="n"/>
    </row>
    <row r="458">
      <c r="O458" s="81" t="n"/>
      <c r="P458" s="81" t="n"/>
      <c r="Q458" s="81" t="n"/>
      <c r="R458" s="81" t="n"/>
      <c r="S458" s="81" t="n"/>
      <c r="T458" s="81" t="n"/>
      <c r="U458" s="81" t="n"/>
      <c r="V458" s="81" t="n"/>
      <c r="W458" s="81" t="n"/>
      <c r="Z458" s="127" t="n"/>
    </row>
    <row r="459">
      <c r="O459" s="81" t="n"/>
      <c r="P459" s="81" t="n"/>
      <c r="Q459" s="81" t="n"/>
      <c r="R459" s="81" t="n"/>
      <c r="S459" s="81" t="n"/>
      <c r="T459" s="81" t="n"/>
      <c r="U459" s="81" t="n"/>
      <c r="V459" s="81" t="n"/>
      <c r="W459" s="81" t="n"/>
      <c r="Z459" s="127" t="n"/>
    </row>
    <row r="460">
      <c r="O460" s="81" t="n"/>
      <c r="P460" s="81" t="n"/>
      <c r="Q460" s="81" t="n"/>
      <c r="R460" s="81" t="n"/>
      <c r="S460" s="81" t="n"/>
      <c r="T460" s="81" t="n"/>
      <c r="U460" s="81" t="n"/>
      <c r="V460" s="81" t="n"/>
      <c r="W460" s="81" t="n"/>
      <c r="Z460" s="127" t="n"/>
    </row>
    <row r="461">
      <c r="O461" s="81" t="n"/>
      <c r="P461" s="81" t="n"/>
      <c r="Q461" s="81" t="n"/>
      <c r="R461" s="81" t="n"/>
      <c r="S461" s="81" t="n"/>
      <c r="T461" s="81" t="n"/>
      <c r="U461" s="81" t="n"/>
      <c r="V461" s="81" t="n"/>
      <c r="W461" s="81" t="n"/>
      <c r="Z461" s="127" t="n"/>
    </row>
    <row r="462">
      <c r="O462" s="81" t="n"/>
      <c r="P462" s="81" t="n"/>
      <c r="Q462" s="81" t="n"/>
      <c r="R462" s="81" t="n"/>
      <c r="S462" s="81" t="n"/>
      <c r="T462" s="81" t="n"/>
      <c r="U462" s="81" t="n"/>
      <c r="V462" s="81" t="n"/>
      <c r="W462" s="81" t="n"/>
      <c r="Z462" s="127" t="n"/>
    </row>
    <row r="463">
      <c r="O463" s="81" t="n"/>
      <c r="P463" s="81" t="n"/>
      <c r="Q463" s="81" t="n"/>
      <c r="R463" s="81" t="n"/>
      <c r="S463" s="81" t="n"/>
      <c r="T463" s="81" t="n"/>
      <c r="U463" s="81" t="n"/>
      <c r="V463" s="81" t="n"/>
      <c r="W463" s="81" t="n"/>
      <c r="Z463" s="127" t="n"/>
    </row>
    <row r="464">
      <c r="O464" s="81" t="n"/>
      <c r="P464" s="81" t="n"/>
      <c r="Q464" s="81" t="n"/>
      <c r="R464" s="81" t="n"/>
      <c r="S464" s="81" t="n"/>
      <c r="T464" s="81" t="n"/>
      <c r="U464" s="81" t="n"/>
      <c r="V464" s="81" t="n"/>
      <c r="W464" s="81" t="n"/>
      <c r="Z464" s="127" t="n"/>
    </row>
    <row r="465">
      <c r="O465" s="81" t="n"/>
      <c r="P465" s="81" t="n"/>
      <c r="Q465" s="81" t="n"/>
      <c r="R465" s="81" t="n"/>
      <c r="S465" s="81" t="n"/>
      <c r="T465" s="81" t="n"/>
      <c r="U465" s="81" t="n"/>
      <c r="V465" s="81" t="n"/>
      <c r="W465" s="81" t="n"/>
      <c r="Z465" s="127" t="n"/>
    </row>
    <row r="466">
      <c r="O466" s="81" t="n"/>
      <c r="P466" s="81" t="n"/>
      <c r="Q466" s="81" t="n"/>
      <c r="R466" s="81" t="n"/>
      <c r="S466" s="81" t="n"/>
      <c r="T466" s="81" t="n"/>
      <c r="U466" s="81" t="n"/>
      <c r="V466" s="81" t="n"/>
      <c r="W466" s="81" t="n"/>
      <c r="Z466" s="127" t="n"/>
    </row>
    <row r="467">
      <c r="O467" s="81" t="n"/>
      <c r="P467" s="81" t="n"/>
      <c r="Q467" s="81" t="n"/>
      <c r="R467" s="81" t="n"/>
      <c r="S467" s="81" t="n"/>
      <c r="T467" s="81" t="n"/>
      <c r="U467" s="81" t="n"/>
      <c r="V467" s="81" t="n"/>
      <c r="W467" s="81" t="n"/>
      <c r="Z467" s="127" t="n"/>
    </row>
    <row r="468">
      <c r="O468" s="81" t="n"/>
      <c r="P468" s="81" t="n"/>
      <c r="Q468" s="81" t="n"/>
      <c r="R468" s="81" t="n"/>
      <c r="S468" s="81" t="n"/>
      <c r="T468" s="81" t="n"/>
      <c r="U468" s="81" t="n"/>
      <c r="V468" s="81" t="n"/>
      <c r="W468" s="81" t="n"/>
      <c r="Z468" s="127" t="n"/>
    </row>
    <row r="469">
      <c r="O469" s="81" t="n"/>
      <c r="P469" s="81" t="n"/>
      <c r="Q469" s="81" t="n"/>
      <c r="R469" s="81" t="n"/>
      <c r="S469" s="81" t="n"/>
      <c r="T469" s="81" t="n"/>
      <c r="U469" s="81" t="n"/>
      <c r="V469" s="81" t="n"/>
      <c r="W469" s="81" t="n"/>
      <c r="Z469" s="127" t="n"/>
    </row>
    <row r="470">
      <c r="O470" s="81" t="n"/>
      <c r="P470" s="81" t="n"/>
      <c r="Q470" s="81" t="n"/>
      <c r="R470" s="81" t="n"/>
      <c r="S470" s="81" t="n"/>
      <c r="T470" s="81" t="n"/>
      <c r="U470" s="81" t="n"/>
      <c r="V470" s="81" t="n"/>
      <c r="W470" s="81" t="n"/>
      <c r="Z470" s="127" t="n"/>
    </row>
    <row r="471">
      <c r="O471" s="81" t="n"/>
      <c r="P471" s="81" t="n"/>
      <c r="Q471" s="81" t="n"/>
      <c r="R471" s="81" t="n"/>
      <c r="S471" s="81" t="n"/>
      <c r="T471" s="81" t="n"/>
      <c r="U471" s="81" t="n"/>
      <c r="V471" s="81" t="n"/>
      <c r="W471" s="81" t="n"/>
      <c r="Z471" s="127" t="n"/>
    </row>
    <row r="472">
      <c r="O472" s="81" t="n"/>
      <c r="P472" s="81" t="n"/>
      <c r="Q472" s="81" t="n"/>
      <c r="R472" s="81" t="n"/>
      <c r="S472" s="81" t="n"/>
      <c r="T472" s="81" t="n"/>
      <c r="U472" s="81" t="n"/>
      <c r="V472" s="81" t="n"/>
      <c r="W472" s="81" t="n"/>
      <c r="Z472" s="127" t="n"/>
    </row>
    <row r="473">
      <c r="O473" s="81" t="n"/>
      <c r="P473" s="81" t="n"/>
      <c r="Q473" s="81" t="n"/>
      <c r="R473" s="81" t="n"/>
      <c r="S473" s="81" t="n"/>
      <c r="T473" s="81" t="n"/>
      <c r="U473" s="81" t="n"/>
      <c r="V473" s="81" t="n"/>
      <c r="W473" s="81" t="n"/>
      <c r="Z473" s="127" t="n"/>
    </row>
    <row r="474">
      <c r="O474" s="81" t="n"/>
      <c r="P474" s="81" t="n"/>
      <c r="Q474" s="81" t="n"/>
      <c r="R474" s="81" t="n"/>
      <c r="S474" s="81" t="n"/>
      <c r="T474" s="81" t="n"/>
      <c r="U474" s="81" t="n"/>
      <c r="V474" s="81" t="n"/>
      <c r="W474" s="81" t="n"/>
      <c r="Z474" s="127" t="n"/>
    </row>
    <row r="475">
      <c r="O475" s="81" t="n"/>
      <c r="P475" s="81" t="n"/>
      <c r="Q475" s="81" t="n"/>
      <c r="R475" s="81" t="n"/>
      <c r="S475" s="81" t="n"/>
      <c r="T475" s="81" t="n"/>
      <c r="U475" s="81" t="n"/>
      <c r="V475" s="81" t="n"/>
      <c r="W475" s="81" t="n"/>
      <c r="Z475" s="127" t="n"/>
    </row>
    <row r="476">
      <c r="O476" s="81" t="n"/>
      <c r="P476" s="81" t="n"/>
      <c r="Q476" s="81" t="n"/>
      <c r="R476" s="81" t="n"/>
      <c r="S476" s="81" t="n"/>
      <c r="T476" s="81" t="n"/>
      <c r="U476" s="81" t="n"/>
      <c r="V476" s="81" t="n"/>
      <c r="W476" s="81" t="n"/>
      <c r="Z476" s="127" t="n"/>
    </row>
    <row r="477">
      <c r="O477" s="81" t="n"/>
      <c r="P477" s="81" t="n"/>
      <c r="Q477" s="81" t="n"/>
      <c r="R477" s="81" t="n"/>
      <c r="S477" s="81" t="n"/>
      <c r="T477" s="81" t="n"/>
      <c r="U477" s="81" t="n"/>
      <c r="V477" s="81" t="n"/>
      <c r="W477" s="81" t="n"/>
      <c r="Z477" s="127" t="n"/>
    </row>
    <row r="478">
      <c r="O478" s="81" t="n"/>
      <c r="P478" s="81" t="n"/>
      <c r="Q478" s="81" t="n"/>
      <c r="R478" s="81" t="n"/>
      <c r="S478" s="81" t="n"/>
      <c r="T478" s="81" t="n"/>
      <c r="U478" s="81" t="n"/>
      <c r="V478" s="81" t="n"/>
      <c r="W478" s="81" t="n"/>
      <c r="Z478" s="127" t="n"/>
    </row>
    <row r="479">
      <c r="O479" s="81" t="n"/>
      <c r="P479" s="81" t="n"/>
      <c r="Q479" s="81" t="n"/>
      <c r="R479" s="81" t="n"/>
      <c r="S479" s="81" t="n"/>
      <c r="T479" s="81" t="n"/>
      <c r="U479" s="81" t="n"/>
      <c r="V479" s="81" t="n"/>
      <c r="W479" s="81" t="n"/>
      <c r="Z479" s="127" t="n"/>
    </row>
    <row r="480">
      <c r="O480" s="81" t="n"/>
      <c r="P480" s="81" t="n"/>
      <c r="Q480" s="81" t="n"/>
      <c r="R480" s="81" t="n"/>
      <c r="S480" s="81" t="n"/>
      <c r="T480" s="81" t="n"/>
      <c r="U480" s="81" t="n"/>
      <c r="V480" s="81" t="n"/>
      <c r="W480" s="81" t="n"/>
      <c r="Z480" s="127" t="n"/>
    </row>
    <row r="481">
      <c r="O481" s="81" t="n"/>
      <c r="P481" s="81" t="n"/>
      <c r="Q481" s="81" t="n"/>
      <c r="R481" s="81" t="n"/>
      <c r="S481" s="81" t="n"/>
      <c r="T481" s="81" t="n"/>
      <c r="U481" s="81" t="n"/>
      <c r="V481" s="81" t="n"/>
      <c r="W481" s="81" t="n"/>
      <c r="Z481" s="127" t="n"/>
    </row>
    <row r="482">
      <c r="O482" s="81" t="n"/>
      <c r="P482" s="81" t="n"/>
      <c r="Q482" s="81" t="n"/>
      <c r="R482" s="81" t="n"/>
      <c r="S482" s="81" t="n"/>
      <c r="T482" s="81" t="n"/>
      <c r="U482" s="81" t="n"/>
      <c r="V482" s="81" t="n"/>
      <c r="W482" s="81" t="n"/>
      <c r="Z482" s="127" t="n"/>
    </row>
    <row r="483">
      <c r="O483" s="81" t="n"/>
      <c r="P483" s="81" t="n"/>
      <c r="Q483" s="81" t="n"/>
      <c r="R483" s="81" t="n"/>
      <c r="S483" s="81" t="n"/>
      <c r="T483" s="81" t="n"/>
      <c r="U483" s="81" t="n"/>
      <c r="V483" s="81" t="n"/>
      <c r="W483" s="81" t="n"/>
      <c r="Z483" s="127" t="n"/>
    </row>
    <row r="484">
      <c r="O484" s="81" t="n"/>
      <c r="P484" s="81" t="n"/>
      <c r="Q484" s="81" t="n"/>
      <c r="R484" s="81" t="n"/>
      <c r="S484" s="81" t="n"/>
      <c r="T484" s="81" t="n"/>
      <c r="U484" s="81" t="n"/>
      <c r="V484" s="81" t="n"/>
      <c r="W484" s="81" t="n"/>
      <c r="Z484" s="127" t="n"/>
    </row>
    <row r="485">
      <c r="O485" s="81" t="n"/>
      <c r="P485" s="81" t="n"/>
      <c r="Q485" s="81" t="n"/>
      <c r="R485" s="81" t="n"/>
      <c r="S485" s="81" t="n"/>
      <c r="T485" s="81" t="n"/>
      <c r="U485" s="81" t="n"/>
      <c r="V485" s="81" t="n"/>
      <c r="W485" s="81" t="n"/>
      <c r="Z485" s="127" t="n"/>
    </row>
    <row r="486">
      <c r="O486" s="81" t="n"/>
      <c r="P486" s="81" t="n"/>
      <c r="Q486" s="81" t="n"/>
      <c r="R486" s="81" t="n"/>
      <c r="S486" s="81" t="n"/>
      <c r="T486" s="81" t="n"/>
      <c r="U486" s="81" t="n"/>
      <c r="V486" s="81" t="n"/>
      <c r="W486" s="81" t="n"/>
      <c r="Z486" s="127" t="n"/>
    </row>
    <row r="487">
      <c r="O487" s="81" t="n"/>
      <c r="P487" s="81" t="n"/>
      <c r="Q487" s="81" t="n"/>
      <c r="R487" s="81" t="n"/>
      <c r="S487" s="81" t="n"/>
      <c r="T487" s="81" t="n"/>
      <c r="U487" s="81" t="n"/>
      <c r="V487" s="81" t="n"/>
      <c r="W487" s="81" t="n"/>
      <c r="Z487" s="127" t="n"/>
    </row>
    <row r="488">
      <c r="O488" s="81" t="n"/>
      <c r="P488" s="81" t="n"/>
      <c r="Q488" s="81" t="n"/>
      <c r="R488" s="81" t="n"/>
      <c r="S488" s="81" t="n"/>
      <c r="T488" s="81" t="n"/>
      <c r="U488" s="81" t="n"/>
      <c r="V488" s="81" t="n"/>
      <c r="W488" s="81" t="n"/>
      <c r="Z488" s="127" t="n"/>
    </row>
    <row r="489">
      <c r="O489" s="81" t="n"/>
      <c r="P489" s="81" t="n"/>
      <c r="Q489" s="81" t="n"/>
      <c r="R489" s="81" t="n"/>
      <c r="S489" s="81" t="n"/>
      <c r="T489" s="81" t="n"/>
      <c r="U489" s="81" t="n"/>
      <c r="V489" s="81" t="n"/>
      <c r="W489" s="81" t="n"/>
      <c r="Z489" s="127" t="n"/>
    </row>
    <row r="490">
      <c r="O490" s="81" t="n"/>
      <c r="P490" s="81" t="n"/>
      <c r="Q490" s="81" t="n"/>
      <c r="R490" s="81" t="n"/>
      <c r="S490" s="81" t="n"/>
      <c r="T490" s="81" t="n"/>
      <c r="U490" s="81" t="n"/>
      <c r="V490" s="81" t="n"/>
      <c r="W490" s="81" t="n"/>
      <c r="Z490" s="127" t="n"/>
    </row>
    <row r="491">
      <c r="O491" s="81" t="n"/>
      <c r="P491" s="81" t="n"/>
      <c r="Q491" s="81" t="n"/>
      <c r="R491" s="81" t="n"/>
      <c r="S491" s="81" t="n"/>
      <c r="T491" s="81" t="n"/>
      <c r="U491" s="81" t="n"/>
      <c r="V491" s="81" t="n"/>
      <c r="W491" s="81" t="n"/>
      <c r="Z491" s="127" t="n"/>
    </row>
    <row r="492">
      <c r="O492" s="81" t="n"/>
      <c r="P492" s="81" t="n"/>
      <c r="Q492" s="81" t="n"/>
      <c r="R492" s="81" t="n"/>
      <c r="S492" s="81" t="n"/>
      <c r="T492" s="81" t="n"/>
      <c r="U492" s="81" t="n"/>
      <c r="V492" s="81" t="n"/>
      <c r="W492" s="81" t="n"/>
      <c r="Z492" s="127" t="n"/>
    </row>
    <row r="493">
      <c r="O493" s="81" t="n"/>
      <c r="P493" s="81" t="n"/>
      <c r="Q493" s="81" t="n"/>
      <c r="R493" s="81" t="n"/>
      <c r="S493" s="81" t="n"/>
      <c r="T493" s="81" t="n"/>
      <c r="U493" s="81" t="n"/>
      <c r="V493" s="81" t="n"/>
      <c r="W493" s="81" t="n"/>
      <c r="Z493" s="127" t="n"/>
    </row>
    <row r="494">
      <c r="O494" s="81" t="n"/>
      <c r="P494" s="81" t="n"/>
      <c r="Q494" s="81" t="n"/>
      <c r="R494" s="81" t="n"/>
      <c r="S494" s="81" t="n"/>
      <c r="T494" s="81" t="n"/>
      <c r="U494" s="81" t="n"/>
      <c r="V494" s="81" t="n"/>
      <c r="W494" s="81" t="n"/>
      <c r="Z494" s="127" t="n"/>
    </row>
    <row r="495">
      <c r="O495" s="81" t="n"/>
      <c r="P495" s="81" t="n"/>
      <c r="Q495" s="81" t="n"/>
      <c r="R495" s="81" t="n"/>
      <c r="S495" s="81" t="n"/>
      <c r="T495" s="81" t="n"/>
      <c r="U495" s="81" t="n"/>
      <c r="V495" s="81" t="n"/>
      <c r="W495" s="81" t="n"/>
      <c r="Z495" s="127" t="n"/>
    </row>
    <row r="496">
      <c r="O496" s="81" t="n"/>
      <c r="P496" s="81" t="n"/>
      <c r="Q496" s="81" t="n"/>
      <c r="R496" s="81" t="n"/>
      <c r="S496" s="81" t="n"/>
      <c r="T496" s="81" t="n"/>
      <c r="U496" s="81" t="n"/>
      <c r="V496" s="81" t="n"/>
      <c r="W496" s="81" t="n"/>
      <c r="Z496" s="127" t="n"/>
    </row>
    <row r="497">
      <c r="O497" s="81" t="n"/>
      <c r="P497" s="81" t="n"/>
      <c r="Q497" s="81" t="n"/>
      <c r="R497" s="81" t="n"/>
      <c r="S497" s="81" t="n"/>
      <c r="T497" s="81" t="n"/>
      <c r="U497" s="81" t="n"/>
      <c r="V497" s="81" t="n"/>
      <c r="W497" s="81" t="n"/>
      <c r="Z497" s="127" t="n"/>
    </row>
    <row r="498">
      <c r="O498" s="81" t="n"/>
      <c r="P498" s="81" t="n"/>
      <c r="Q498" s="81" t="n"/>
      <c r="R498" s="81" t="n"/>
      <c r="S498" s="81" t="n"/>
      <c r="T498" s="81" t="n"/>
      <c r="U498" s="81" t="n"/>
      <c r="V498" s="81" t="n"/>
      <c r="W498" s="81" t="n"/>
      <c r="Z498" s="127" t="n"/>
    </row>
    <row r="499">
      <c r="O499" s="81" t="n"/>
      <c r="P499" s="81" t="n"/>
      <c r="Q499" s="81" t="n"/>
      <c r="R499" s="81" t="n"/>
      <c r="S499" s="81" t="n"/>
      <c r="T499" s="81" t="n"/>
      <c r="U499" s="81" t="n"/>
      <c r="V499" s="81" t="n"/>
      <c r="W499" s="81" t="n"/>
      <c r="Z499" s="127" t="n"/>
    </row>
    <row r="500">
      <c r="O500" s="81" t="n"/>
      <c r="P500" s="81" t="n"/>
      <c r="Q500" s="81" t="n"/>
      <c r="R500" s="81" t="n"/>
      <c r="S500" s="81" t="n"/>
      <c r="T500" s="81" t="n"/>
      <c r="U500" s="81" t="n"/>
      <c r="V500" s="81" t="n"/>
      <c r="W500" s="81" t="n"/>
      <c r="Z500" s="127" t="n"/>
    </row>
    <row r="501">
      <c r="O501" s="81" t="n"/>
      <c r="P501" s="81" t="n"/>
      <c r="Q501" s="81" t="n"/>
      <c r="R501" s="81" t="n"/>
      <c r="S501" s="81" t="n"/>
      <c r="T501" s="81" t="n"/>
      <c r="U501" s="81" t="n"/>
      <c r="V501" s="81" t="n"/>
      <c r="W501" s="81" t="n"/>
      <c r="Z501" s="127" t="n"/>
    </row>
    <row r="502">
      <c r="O502" s="81" t="n"/>
      <c r="P502" s="81" t="n"/>
      <c r="Q502" s="81" t="n"/>
      <c r="R502" s="81" t="n"/>
      <c r="S502" s="81" t="n"/>
      <c r="T502" s="81" t="n"/>
      <c r="U502" s="81" t="n"/>
      <c r="V502" s="81" t="n"/>
      <c r="W502" s="81" t="n"/>
      <c r="Z502" s="127" t="n"/>
    </row>
    <row r="503">
      <c r="O503" s="81" t="n"/>
      <c r="P503" s="81" t="n"/>
      <c r="Q503" s="81" t="n"/>
      <c r="R503" s="81" t="n"/>
      <c r="S503" s="81" t="n"/>
      <c r="T503" s="81" t="n"/>
      <c r="U503" s="81" t="n"/>
      <c r="V503" s="81" t="n"/>
      <c r="W503" s="81" t="n"/>
      <c r="Z503" s="127" t="n"/>
    </row>
    <row r="504">
      <c r="O504" s="81" t="n"/>
      <c r="P504" s="81" t="n"/>
      <c r="Q504" s="81" t="n"/>
      <c r="R504" s="81" t="n"/>
      <c r="S504" s="81" t="n"/>
      <c r="T504" s="81" t="n"/>
      <c r="U504" s="81" t="n"/>
      <c r="V504" s="81" t="n"/>
      <c r="W504" s="81" t="n"/>
      <c r="Z504" s="127" t="n"/>
    </row>
    <row r="505">
      <c r="O505" s="81" t="n"/>
      <c r="P505" s="81" t="n"/>
      <c r="Q505" s="81" t="n"/>
      <c r="R505" s="81" t="n"/>
      <c r="S505" s="81" t="n"/>
      <c r="T505" s="81" t="n"/>
      <c r="U505" s="81" t="n"/>
      <c r="V505" s="81" t="n"/>
      <c r="W505" s="81" t="n"/>
      <c r="Z505" s="127" t="n"/>
    </row>
    <row r="506">
      <c r="O506" s="81" t="n"/>
      <c r="P506" s="81" t="n"/>
      <c r="Q506" s="81" t="n"/>
      <c r="R506" s="81" t="n"/>
      <c r="S506" s="81" t="n"/>
      <c r="T506" s="81" t="n"/>
      <c r="U506" s="81" t="n"/>
      <c r="V506" s="81" t="n"/>
      <c r="W506" s="81" t="n"/>
      <c r="Z506" s="127" t="n"/>
    </row>
    <row r="507">
      <c r="O507" s="81" t="n"/>
      <c r="P507" s="81" t="n"/>
      <c r="Q507" s="81" t="n"/>
      <c r="R507" s="81" t="n"/>
      <c r="S507" s="81" t="n"/>
      <c r="T507" s="81" t="n"/>
      <c r="U507" s="81" t="n"/>
      <c r="V507" s="81" t="n"/>
      <c r="W507" s="81" t="n"/>
      <c r="Z507" s="127" t="n"/>
    </row>
    <row r="508">
      <c r="O508" s="81" t="n"/>
      <c r="P508" s="81" t="n"/>
      <c r="Q508" s="81" t="n"/>
      <c r="R508" s="81" t="n"/>
      <c r="S508" s="81" t="n"/>
      <c r="T508" s="81" t="n"/>
      <c r="U508" s="81" t="n"/>
      <c r="V508" s="81" t="n"/>
      <c r="W508" s="81" t="n"/>
      <c r="Z508" s="127" t="n"/>
    </row>
    <row r="509">
      <c r="O509" s="81" t="n"/>
      <c r="P509" s="81" t="n"/>
      <c r="Q509" s="81" t="n"/>
      <c r="R509" s="81" t="n"/>
      <c r="S509" s="81" t="n"/>
      <c r="T509" s="81" t="n"/>
      <c r="U509" s="81" t="n"/>
      <c r="V509" s="81" t="n"/>
      <c r="W509" s="81" t="n"/>
      <c r="Z509" s="127" t="n"/>
    </row>
    <row r="510">
      <c r="O510" s="81" t="n"/>
      <c r="P510" s="81" t="n"/>
      <c r="Q510" s="81" t="n"/>
      <c r="R510" s="81" t="n"/>
      <c r="S510" s="81" t="n"/>
      <c r="T510" s="81" t="n"/>
      <c r="U510" s="81" t="n"/>
      <c r="V510" s="81" t="n"/>
      <c r="W510" s="81" t="n"/>
      <c r="Z510" s="127" t="n"/>
    </row>
    <row r="511">
      <c r="O511" s="81" t="n"/>
      <c r="P511" s="81" t="n"/>
      <c r="Q511" s="81" t="n"/>
      <c r="R511" s="81" t="n"/>
      <c r="S511" s="81" t="n"/>
      <c r="T511" s="81" t="n"/>
      <c r="U511" s="81" t="n"/>
      <c r="V511" s="81" t="n"/>
      <c r="W511" s="81" t="n"/>
      <c r="Z511" s="127" t="n"/>
    </row>
    <row r="512">
      <c r="O512" s="81" t="n"/>
      <c r="P512" s="81" t="n"/>
      <c r="Q512" s="81" t="n"/>
      <c r="R512" s="81" t="n"/>
      <c r="S512" s="81" t="n"/>
      <c r="T512" s="81" t="n"/>
      <c r="U512" s="81" t="n"/>
      <c r="V512" s="81" t="n"/>
      <c r="W512" s="81" t="n"/>
      <c r="Z512" s="127" t="n"/>
    </row>
    <row r="513">
      <c r="O513" s="81" t="n"/>
      <c r="P513" s="81" t="n"/>
      <c r="Q513" s="81" t="n"/>
      <c r="R513" s="81" t="n"/>
      <c r="S513" s="81" t="n"/>
      <c r="T513" s="81" t="n"/>
      <c r="U513" s="81" t="n"/>
      <c r="V513" s="81" t="n"/>
      <c r="W513" s="81" t="n"/>
      <c r="Z513" s="127" t="n"/>
    </row>
    <row r="514">
      <c r="O514" s="81" t="n"/>
      <c r="P514" s="81" t="n"/>
      <c r="Q514" s="81" t="n"/>
      <c r="R514" s="81" t="n"/>
      <c r="S514" s="81" t="n"/>
      <c r="T514" s="81" t="n"/>
      <c r="U514" s="81" t="n"/>
      <c r="V514" s="81" t="n"/>
      <c r="W514" s="81" t="n"/>
      <c r="Z514" s="127" t="n"/>
    </row>
    <row r="515">
      <c r="O515" s="81" t="n"/>
      <c r="P515" s="81" t="n"/>
      <c r="Q515" s="81" t="n"/>
      <c r="R515" s="81" t="n"/>
      <c r="S515" s="81" t="n"/>
      <c r="T515" s="81" t="n"/>
      <c r="U515" s="81" t="n"/>
      <c r="V515" s="81" t="n"/>
      <c r="W515" s="81" t="n"/>
      <c r="Z515" s="127" t="n"/>
    </row>
    <row r="516">
      <c r="O516" s="81" t="n"/>
      <c r="P516" s="81" t="n"/>
      <c r="Q516" s="81" t="n"/>
      <c r="R516" s="81" t="n"/>
      <c r="S516" s="81" t="n"/>
      <c r="T516" s="81" t="n"/>
      <c r="U516" s="81" t="n"/>
      <c r="V516" s="81" t="n"/>
      <c r="W516" s="81" t="n"/>
      <c r="Z516" s="127" t="n"/>
    </row>
    <row r="517">
      <c r="O517" s="81" t="n"/>
      <c r="P517" s="81" t="n"/>
      <c r="Q517" s="81" t="n"/>
      <c r="R517" s="81" t="n"/>
      <c r="S517" s="81" t="n"/>
      <c r="T517" s="81" t="n"/>
      <c r="U517" s="81" t="n"/>
      <c r="V517" s="81" t="n"/>
      <c r="W517" s="81" t="n"/>
      <c r="Z517" s="127" t="n"/>
    </row>
    <row r="518">
      <c r="O518" s="81" t="n"/>
      <c r="P518" s="81" t="n"/>
      <c r="Q518" s="81" t="n"/>
      <c r="R518" s="81" t="n"/>
      <c r="S518" s="81" t="n"/>
      <c r="T518" s="81" t="n"/>
      <c r="U518" s="81" t="n"/>
      <c r="V518" s="81" t="n"/>
      <c r="W518" s="81" t="n"/>
      <c r="Z518" s="127" t="n"/>
    </row>
    <row r="519">
      <c r="O519" s="81" t="n"/>
      <c r="P519" s="81" t="n"/>
      <c r="Q519" s="81" t="n"/>
      <c r="R519" s="81" t="n"/>
      <c r="S519" s="81" t="n"/>
      <c r="T519" s="81" t="n"/>
      <c r="U519" s="81" t="n"/>
      <c r="V519" s="81" t="n"/>
      <c r="W519" s="81" t="n"/>
      <c r="Z519" s="127" t="n"/>
    </row>
    <row r="520">
      <c r="O520" s="81" t="n"/>
      <c r="P520" s="81" t="n"/>
      <c r="Q520" s="81" t="n"/>
      <c r="R520" s="81" t="n"/>
      <c r="S520" s="81" t="n"/>
      <c r="T520" s="81" t="n"/>
      <c r="U520" s="81" t="n"/>
      <c r="V520" s="81" t="n"/>
      <c r="W520" s="81" t="n"/>
      <c r="Z520" s="127" t="n"/>
    </row>
    <row r="521">
      <c r="O521" s="81" t="n"/>
      <c r="P521" s="81" t="n"/>
      <c r="Q521" s="81" t="n"/>
      <c r="R521" s="81" t="n"/>
      <c r="S521" s="81" t="n"/>
      <c r="T521" s="81" t="n"/>
      <c r="U521" s="81" t="n"/>
      <c r="V521" s="81" t="n"/>
      <c r="W521" s="81" t="n"/>
      <c r="Z521" s="127" t="n"/>
    </row>
    <row r="522">
      <c r="O522" s="81" t="n"/>
      <c r="P522" s="81" t="n"/>
      <c r="Q522" s="81" t="n"/>
      <c r="R522" s="81" t="n"/>
      <c r="S522" s="81" t="n"/>
      <c r="T522" s="81" t="n"/>
      <c r="U522" s="81" t="n"/>
      <c r="V522" s="81" t="n"/>
      <c r="W522" s="81" t="n"/>
      <c r="Z522" s="127" t="n"/>
    </row>
    <row r="523">
      <c r="O523" s="81" t="n"/>
      <c r="P523" s="81" t="n"/>
      <c r="Q523" s="81" t="n"/>
      <c r="R523" s="81" t="n"/>
      <c r="S523" s="81" t="n"/>
      <c r="T523" s="81" t="n"/>
      <c r="U523" s="81" t="n"/>
      <c r="V523" s="81" t="n"/>
      <c r="W523" s="81" t="n"/>
      <c r="Z523" s="127" t="n"/>
    </row>
    <row r="524">
      <c r="O524" s="81" t="n"/>
      <c r="P524" s="81" t="n"/>
      <c r="Q524" s="81" t="n"/>
      <c r="R524" s="81" t="n"/>
      <c r="S524" s="81" t="n"/>
      <c r="T524" s="81" t="n"/>
      <c r="U524" s="81" t="n"/>
      <c r="V524" s="81" t="n"/>
      <c r="W524" s="81" t="n"/>
      <c r="Z524" s="127" t="n"/>
    </row>
    <row r="525">
      <c r="O525" s="81" t="n"/>
      <c r="P525" s="81" t="n"/>
      <c r="Q525" s="81" t="n"/>
      <c r="R525" s="81" t="n"/>
      <c r="S525" s="81" t="n"/>
      <c r="T525" s="81" t="n"/>
      <c r="U525" s="81" t="n"/>
      <c r="V525" s="81" t="n"/>
      <c r="W525" s="81" t="n"/>
      <c r="Z525" s="127" t="n"/>
    </row>
    <row r="526">
      <c r="O526" s="81" t="n"/>
      <c r="P526" s="81" t="n"/>
      <c r="Q526" s="81" t="n"/>
      <c r="R526" s="81" t="n"/>
      <c r="S526" s="81" t="n"/>
      <c r="T526" s="81" t="n"/>
      <c r="U526" s="81" t="n"/>
      <c r="V526" s="81" t="n"/>
      <c r="W526" s="81" t="n"/>
      <c r="Z526" s="127" t="n"/>
    </row>
    <row r="527">
      <c r="O527" s="81" t="n"/>
      <c r="P527" s="81" t="n"/>
      <c r="Q527" s="81" t="n"/>
      <c r="R527" s="81" t="n"/>
      <c r="S527" s="81" t="n"/>
      <c r="T527" s="81" t="n"/>
      <c r="U527" s="81" t="n"/>
      <c r="V527" s="81" t="n"/>
      <c r="W527" s="81" t="n"/>
      <c r="Z527" s="127" t="n"/>
    </row>
    <row r="528">
      <c r="O528" s="81" t="n"/>
      <c r="P528" s="81" t="n"/>
      <c r="Q528" s="81" t="n"/>
      <c r="R528" s="81" t="n"/>
      <c r="S528" s="81" t="n"/>
      <c r="T528" s="81" t="n"/>
      <c r="U528" s="81" t="n"/>
      <c r="V528" s="81" t="n"/>
      <c r="W528" s="81" t="n"/>
      <c r="Z528" s="127" t="n"/>
    </row>
    <row r="529">
      <c r="O529" s="81" t="n"/>
      <c r="P529" s="81" t="n"/>
      <c r="Q529" s="81" t="n"/>
      <c r="R529" s="81" t="n"/>
      <c r="S529" s="81" t="n"/>
      <c r="T529" s="81" t="n"/>
      <c r="U529" s="81" t="n"/>
      <c r="V529" s="81" t="n"/>
      <c r="W529" s="81" t="n"/>
      <c r="Z529" s="127" t="n"/>
    </row>
    <row r="530">
      <c r="O530" s="81" t="n"/>
      <c r="P530" s="81" t="n"/>
      <c r="Q530" s="81" t="n"/>
      <c r="R530" s="81" t="n"/>
      <c r="S530" s="81" t="n"/>
      <c r="T530" s="81" t="n"/>
      <c r="U530" s="81" t="n"/>
      <c r="V530" s="81" t="n"/>
      <c r="W530" s="81" t="n"/>
      <c r="Z530" s="127" t="n"/>
    </row>
    <row r="531">
      <c r="O531" s="81" t="n"/>
      <c r="P531" s="81" t="n"/>
      <c r="Q531" s="81" t="n"/>
      <c r="R531" s="81" t="n"/>
      <c r="S531" s="81" t="n"/>
      <c r="T531" s="81" t="n"/>
      <c r="U531" s="81" t="n"/>
      <c r="V531" s="81" t="n"/>
      <c r="W531" s="81" t="n"/>
      <c r="Z531" s="127" t="n"/>
    </row>
    <row r="532">
      <c r="O532" s="81" t="n"/>
      <c r="P532" s="81" t="n"/>
      <c r="Q532" s="81" t="n"/>
      <c r="R532" s="81" t="n"/>
      <c r="S532" s="81" t="n"/>
      <c r="T532" s="81" t="n"/>
      <c r="U532" s="81" t="n"/>
      <c r="V532" s="81" t="n"/>
      <c r="W532" s="81" t="n"/>
      <c r="Z532" s="127" t="n"/>
    </row>
    <row r="533">
      <c r="O533" s="81" t="n"/>
      <c r="P533" s="81" t="n"/>
      <c r="Q533" s="81" t="n"/>
      <c r="R533" s="81" t="n"/>
      <c r="S533" s="81" t="n"/>
      <c r="T533" s="81" t="n"/>
      <c r="U533" s="81" t="n"/>
      <c r="V533" s="81" t="n"/>
      <c r="W533" s="81" t="n"/>
      <c r="Z533" s="127" t="n"/>
    </row>
    <row r="534">
      <c r="O534" s="81" t="n"/>
      <c r="P534" s="81" t="n"/>
      <c r="Q534" s="81" t="n"/>
      <c r="R534" s="81" t="n"/>
      <c r="S534" s="81" t="n"/>
      <c r="T534" s="81" t="n"/>
      <c r="U534" s="81" t="n"/>
      <c r="V534" s="81" t="n"/>
      <c r="W534" s="81" t="n"/>
      <c r="Z534" s="127" t="n"/>
    </row>
    <row r="535">
      <c r="O535" s="81" t="n"/>
      <c r="P535" s="81" t="n"/>
      <c r="Q535" s="81" t="n"/>
      <c r="R535" s="81" t="n"/>
      <c r="S535" s="81" t="n"/>
      <c r="T535" s="81" t="n"/>
      <c r="U535" s="81" t="n"/>
      <c r="V535" s="81" t="n"/>
      <c r="W535" s="81" t="n"/>
      <c r="Z535" s="127" t="n"/>
    </row>
    <row r="536">
      <c r="O536" s="81" t="n"/>
      <c r="P536" s="81" t="n"/>
      <c r="Q536" s="81" t="n"/>
      <c r="R536" s="81" t="n"/>
      <c r="S536" s="81" t="n"/>
      <c r="T536" s="81" t="n"/>
      <c r="U536" s="81" t="n"/>
      <c r="V536" s="81" t="n"/>
      <c r="W536" s="81" t="n"/>
      <c r="Z536" s="127" t="n"/>
    </row>
    <row r="537">
      <c r="O537" s="81" t="n"/>
      <c r="P537" s="81" t="n"/>
      <c r="Q537" s="81" t="n"/>
      <c r="R537" s="81" t="n"/>
      <c r="S537" s="81" t="n"/>
      <c r="T537" s="81" t="n"/>
      <c r="U537" s="81" t="n"/>
      <c r="V537" s="81" t="n"/>
      <c r="W537" s="81" t="n"/>
      <c r="Z537" s="127" t="n"/>
    </row>
    <row r="538">
      <c r="O538" s="81" t="n"/>
      <c r="P538" s="81" t="n"/>
      <c r="Q538" s="81" t="n"/>
      <c r="R538" s="81" t="n"/>
      <c r="S538" s="81" t="n"/>
      <c r="T538" s="81" t="n"/>
      <c r="U538" s="81" t="n"/>
      <c r="V538" s="81" t="n"/>
      <c r="W538" s="81" t="n"/>
      <c r="Z538" s="127" t="n"/>
    </row>
    <row r="539">
      <c r="O539" s="81" t="n"/>
      <c r="P539" s="81" t="n"/>
      <c r="Q539" s="81" t="n"/>
      <c r="R539" s="81" t="n"/>
      <c r="S539" s="81" t="n"/>
      <c r="T539" s="81" t="n"/>
      <c r="U539" s="81" t="n"/>
      <c r="V539" s="81" t="n"/>
      <c r="W539" s="81" t="n"/>
      <c r="Z539" s="127" t="n"/>
    </row>
    <row r="540">
      <c r="O540" s="81" t="n"/>
      <c r="P540" s="81" t="n"/>
      <c r="Q540" s="81" t="n"/>
      <c r="R540" s="81" t="n"/>
      <c r="S540" s="81" t="n"/>
      <c r="T540" s="81" t="n"/>
      <c r="U540" s="81" t="n"/>
      <c r="V540" s="81" t="n"/>
      <c r="W540" s="81" t="n"/>
      <c r="Z540" s="127" t="n"/>
    </row>
    <row r="541">
      <c r="O541" s="81" t="n"/>
      <c r="P541" s="81" t="n"/>
      <c r="Q541" s="81" t="n"/>
      <c r="R541" s="81" t="n"/>
      <c r="S541" s="81" t="n"/>
      <c r="T541" s="81" t="n"/>
      <c r="U541" s="81" t="n"/>
      <c r="V541" s="81" t="n"/>
      <c r="W541" s="81" t="n"/>
      <c r="Z541" s="127" t="n"/>
    </row>
    <row r="542">
      <c r="O542" s="81" t="n"/>
      <c r="P542" s="81" t="n"/>
      <c r="Q542" s="81" t="n"/>
      <c r="R542" s="81" t="n"/>
      <c r="S542" s="81" t="n"/>
      <c r="T542" s="81" t="n"/>
      <c r="U542" s="81" t="n"/>
      <c r="V542" s="81" t="n"/>
      <c r="W542" s="81" t="n"/>
      <c r="Z542" s="127" t="n"/>
    </row>
    <row r="543">
      <c r="O543" s="81" t="n"/>
      <c r="P543" s="81" t="n"/>
      <c r="Q543" s="81" t="n"/>
      <c r="R543" s="81" t="n"/>
      <c r="S543" s="81" t="n"/>
      <c r="T543" s="81" t="n"/>
      <c r="U543" s="81" t="n"/>
      <c r="V543" s="81" t="n"/>
      <c r="W543" s="81" t="n"/>
      <c r="Z543" s="127" t="n"/>
    </row>
    <row r="544">
      <c r="O544" s="81" t="n"/>
      <c r="P544" s="81" t="n"/>
      <c r="Q544" s="81" t="n"/>
      <c r="R544" s="81" t="n"/>
      <c r="S544" s="81" t="n"/>
      <c r="T544" s="81" t="n"/>
      <c r="U544" s="81" t="n"/>
      <c r="V544" s="81" t="n"/>
      <c r="W544" s="81" t="n"/>
      <c r="Z544" s="127" t="n"/>
    </row>
    <row r="545">
      <c r="O545" s="81" t="n"/>
      <c r="P545" s="81" t="n"/>
      <c r="Q545" s="81" t="n"/>
      <c r="R545" s="81" t="n"/>
      <c r="S545" s="81" t="n"/>
      <c r="T545" s="81" t="n"/>
      <c r="U545" s="81" t="n"/>
      <c r="V545" s="81" t="n"/>
      <c r="W545" s="81" t="n"/>
      <c r="Z545" s="127" t="n"/>
    </row>
    <row r="546">
      <c r="O546" s="81" t="n"/>
      <c r="P546" s="81" t="n"/>
      <c r="Q546" s="81" t="n"/>
      <c r="R546" s="81" t="n"/>
      <c r="S546" s="81" t="n"/>
      <c r="T546" s="81" t="n"/>
      <c r="U546" s="81" t="n"/>
      <c r="V546" s="81" t="n"/>
      <c r="W546" s="81" t="n"/>
      <c r="Z546" s="127" t="n"/>
    </row>
    <row r="547">
      <c r="O547" s="81" t="n"/>
      <c r="P547" s="81" t="n"/>
      <c r="Q547" s="81" t="n"/>
      <c r="R547" s="81" t="n"/>
      <c r="S547" s="81" t="n"/>
      <c r="T547" s="81" t="n"/>
      <c r="U547" s="81" t="n"/>
      <c r="V547" s="81" t="n"/>
      <c r="W547" s="81" t="n"/>
      <c r="Z547" s="127" t="n"/>
    </row>
    <row r="548">
      <c r="O548" s="81" t="n"/>
      <c r="P548" s="81" t="n"/>
      <c r="Q548" s="81" t="n"/>
      <c r="R548" s="81" t="n"/>
      <c r="S548" s="81" t="n"/>
      <c r="T548" s="81" t="n"/>
      <c r="U548" s="81" t="n"/>
      <c r="V548" s="81" t="n"/>
      <c r="W548" s="81" t="n"/>
      <c r="Z548" s="127" t="n"/>
    </row>
    <row r="549">
      <c r="O549" s="81" t="n"/>
      <c r="P549" s="81" t="n"/>
      <c r="Q549" s="81" t="n"/>
      <c r="R549" s="81" t="n"/>
      <c r="S549" s="81" t="n"/>
      <c r="T549" s="81" t="n"/>
      <c r="U549" s="81" t="n"/>
      <c r="V549" s="81" t="n"/>
      <c r="W549" s="81" t="n"/>
      <c r="Z549" s="127" t="n"/>
    </row>
    <row r="550">
      <c r="O550" s="81" t="n"/>
      <c r="P550" s="81" t="n"/>
      <c r="Q550" s="81" t="n"/>
      <c r="R550" s="81" t="n"/>
      <c r="S550" s="81" t="n"/>
      <c r="T550" s="81" t="n"/>
      <c r="U550" s="81" t="n"/>
      <c r="V550" s="81" t="n"/>
      <c r="W550" s="81" t="n"/>
      <c r="Z550" s="127" t="n"/>
    </row>
    <row r="551">
      <c r="O551" s="81" t="n"/>
      <c r="P551" s="81" t="n"/>
      <c r="Q551" s="81" t="n"/>
      <c r="R551" s="81" t="n"/>
      <c r="S551" s="81" t="n"/>
      <c r="T551" s="81" t="n"/>
      <c r="U551" s="81" t="n"/>
      <c r="V551" s="81" t="n"/>
      <c r="W551" s="81" t="n"/>
      <c r="Z551" s="127" t="n"/>
    </row>
    <row r="552">
      <c r="O552" s="81" t="n"/>
      <c r="P552" s="81" t="n"/>
      <c r="Q552" s="81" t="n"/>
      <c r="R552" s="81" t="n"/>
      <c r="S552" s="81" t="n"/>
      <c r="T552" s="81" t="n"/>
      <c r="U552" s="81" t="n"/>
      <c r="V552" s="81" t="n"/>
      <c r="W552" s="81" t="n"/>
      <c r="Z552" s="127" t="n"/>
    </row>
    <row r="553">
      <c r="O553" s="81" t="n"/>
      <c r="P553" s="81" t="n"/>
      <c r="Q553" s="81" t="n"/>
      <c r="R553" s="81" t="n"/>
      <c r="S553" s="81" t="n"/>
      <c r="T553" s="81" t="n"/>
      <c r="U553" s="81" t="n"/>
      <c r="V553" s="81" t="n"/>
      <c r="W553" s="81" t="n"/>
      <c r="Z553" s="127" t="n"/>
    </row>
    <row r="554">
      <c r="O554" s="81" t="n"/>
      <c r="P554" s="81" t="n"/>
      <c r="Q554" s="81" t="n"/>
      <c r="R554" s="81" t="n"/>
      <c r="S554" s="81" t="n"/>
      <c r="T554" s="81" t="n"/>
      <c r="U554" s="81" t="n"/>
      <c r="V554" s="81" t="n"/>
      <c r="W554" s="81" t="n"/>
      <c r="Z554" s="127" t="n"/>
    </row>
    <row r="555">
      <c r="O555" s="81" t="n"/>
      <c r="P555" s="81" t="n"/>
      <c r="Q555" s="81" t="n"/>
      <c r="R555" s="81" t="n"/>
      <c r="S555" s="81" t="n"/>
      <c r="T555" s="81" t="n"/>
      <c r="U555" s="81" t="n"/>
      <c r="V555" s="81" t="n"/>
      <c r="W555" s="81" t="n"/>
      <c r="Z555" s="127" t="n"/>
    </row>
    <row r="556">
      <c r="O556" s="81" t="n"/>
      <c r="P556" s="81" t="n"/>
      <c r="Q556" s="81" t="n"/>
      <c r="R556" s="81" t="n"/>
      <c r="S556" s="81" t="n"/>
      <c r="T556" s="81" t="n"/>
      <c r="U556" s="81" t="n"/>
      <c r="V556" s="81" t="n"/>
      <c r="W556" s="81" t="n"/>
      <c r="Z556" s="127" t="n"/>
    </row>
    <row r="557">
      <c r="O557" s="81" t="n"/>
      <c r="P557" s="81" t="n"/>
      <c r="Q557" s="81" t="n"/>
      <c r="R557" s="81" t="n"/>
      <c r="S557" s="81" t="n"/>
      <c r="T557" s="81" t="n"/>
      <c r="U557" s="81" t="n"/>
      <c r="V557" s="81" t="n"/>
      <c r="W557" s="81" t="n"/>
      <c r="Z557" s="127" t="n"/>
    </row>
    <row r="558">
      <c r="O558" s="81" t="n"/>
      <c r="P558" s="81" t="n"/>
      <c r="Q558" s="81" t="n"/>
      <c r="R558" s="81" t="n"/>
      <c r="S558" s="81" t="n"/>
      <c r="T558" s="81" t="n"/>
      <c r="U558" s="81" t="n"/>
      <c r="V558" s="81" t="n"/>
      <c r="W558" s="81" t="n"/>
      <c r="Z558" s="127" t="n"/>
    </row>
    <row r="559">
      <c r="O559" s="81" t="n"/>
      <c r="P559" s="81" t="n"/>
      <c r="Q559" s="81" t="n"/>
      <c r="R559" s="81" t="n"/>
      <c r="S559" s="81" t="n"/>
      <c r="T559" s="81" t="n"/>
      <c r="U559" s="81" t="n"/>
      <c r="V559" s="81" t="n"/>
      <c r="W559" s="81" t="n"/>
      <c r="Z559" s="127" t="n"/>
    </row>
    <row r="560">
      <c r="O560" s="81" t="n"/>
      <c r="P560" s="81" t="n"/>
      <c r="Q560" s="81" t="n"/>
      <c r="R560" s="81" t="n"/>
      <c r="S560" s="81" t="n"/>
      <c r="T560" s="81" t="n"/>
      <c r="U560" s="81" t="n"/>
      <c r="V560" s="81" t="n"/>
      <c r="W560" s="81" t="n"/>
      <c r="Z560" s="127" t="n"/>
    </row>
    <row r="561">
      <c r="O561" s="81" t="n"/>
      <c r="P561" s="81" t="n"/>
      <c r="Q561" s="81" t="n"/>
      <c r="R561" s="81" t="n"/>
      <c r="S561" s="81" t="n"/>
      <c r="T561" s="81" t="n"/>
      <c r="U561" s="81" t="n"/>
      <c r="V561" s="81" t="n"/>
      <c r="W561" s="81" t="n"/>
      <c r="Z561" s="127" t="n"/>
    </row>
    <row r="562">
      <c r="O562" s="81" t="n"/>
      <c r="P562" s="81" t="n"/>
      <c r="Q562" s="81" t="n"/>
      <c r="R562" s="81" t="n"/>
      <c r="S562" s="81" t="n"/>
      <c r="T562" s="81" t="n"/>
      <c r="U562" s="81" t="n"/>
      <c r="V562" s="81" t="n"/>
      <c r="W562" s="81" t="n"/>
      <c r="Z562" s="127" t="n"/>
    </row>
    <row r="563">
      <c r="O563" s="81" t="n"/>
      <c r="P563" s="81" t="n"/>
      <c r="Q563" s="81" t="n"/>
      <c r="R563" s="81" t="n"/>
      <c r="S563" s="81" t="n"/>
      <c r="T563" s="81" t="n"/>
      <c r="U563" s="81" t="n"/>
      <c r="V563" s="81" t="n"/>
      <c r="W563" s="81" t="n"/>
      <c r="Z563" s="127" t="n"/>
    </row>
    <row r="564">
      <c r="O564" s="81" t="n"/>
      <c r="P564" s="81" t="n"/>
      <c r="Q564" s="81" t="n"/>
      <c r="R564" s="81" t="n"/>
      <c r="S564" s="81" t="n"/>
      <c r="T564" s="81" t="n"/>
      <c r="U564" s="81" t="n"/>
      <c r="V564" s="81" t="n"/>
      <c r="W564" s="81" t="n"/>
      <c r="Z564" s="127" t="n"/>
    </row>
    <row r="565">
      <c r="O565" s="81" t="n"/>
      <c r="P565" s="81" t="n"/>
      <c r="Q565" s="81" t="n"/>
      <c r="R565" s="81" t="n"/>
      <c r="S565" s="81" t="n"/>
      <c r="T565" s="81" t="n"/>
      <c r="U565" s="81" t="n"/>
      <c r="V565" s="81" t="n"/>
      <c r="W565" s="81" t="n"/>
      <c r="Z565" s="127" t="n"/>
    </row>
    <row r="566">
      <c r="O566" s="81" t="n"/>
      <c r="P566" s="81" t="n"/>
      <c r="Q566" s="81" t="n"/>
      <c r="R566" s="81" t="n"/>
      <c r="S566" s="81" t="n"/>
      <c r="T566" s="81" t="n"/>
      <c r="U566" s="81" t="n"/>
      <c r="V566" s="81" t="n"/>
      <c r="W566" s="81" t="n"/>
      <c r="Z566" s="127" t="n"/>
    </row>
    <row r="567">
      <c r="O567" s="81" t="n"/>
      <c r="P567" s="81" t="n"/>
      <c r="Q567" s="81" t="n"/>
      <c r="R567" s="81" t="n"/>
      <c r="S567" s="81" t="n"/>
      <c r="T567" s="81" t="n"/>
      <c r="U567" s="81" t="n"/>
      <c r="V567" s="81" t="n"/>
      <c r="W567" s="81" t="n"/>
      <c r="Z567" s="127" t="n"/>
    </row>
    <row r="568">
      <c r="O568" s="81" t="n"/>
      <c r="P568" s="81" t="n"/>
      <c r="Q568" s="81" t="n"/>
      <c r="R568" s="81" t="n"/>
      <c r="S568" s="81" t="n"/>
      <c r="T568" s="81" t="n"/>
      <c r="U568" s="81" t="n"/>
      <c r="V568" s="81" t="n"/>
      <c r="W568" s="81" t="n"/>
      <c r="Z568" s="127" t="n"/>
    </row>
    <row r="569">
      <c r="O569" s="81" t="n"/>
      <c r="P569" s="81" t="n"/>
      <c r="Q569" s="81" t="n"/>
      <c r="R569" s="81" t="n"/>
      <c r="S569" s="81" t="n"/>
      <c r="T569" s="81" t="n"/>
      <c r="U569" s="81" t="n"/>
      <c r="V569" s="81" t="n"/>
      <c r="W569" s="81" t="n"/>
      <c r="Z569" s="127" t="n"/>
    </row>
    <row r="570">
      <c r="O570" s="81" t="n"/>
      <c r="P570" s="81" t="n"/>
      <c r="Q570" s="81" t="n"/>
      <c r="R570" s="81" t="n"/>
      <c r="S570" s="81" t="n"/>
      <c r="T570" s="81" t="n"/>
      <c r="U570" s="81" t="n"/>
      <c r="V570" s="81" t="n"/>
      <c r="W570" s="81" t="n"/>
      <c r="Z570" s="127" t="n"/>
    </row>
    <row r="571">
      <c r="O571" s="81" t="n"/>
      <c r="P571" s="81" t="n"/>
      <c r="Q571" s="81" t="n"/>
      <c r="R571" s="81" t="n"/>
      <c r="S571" s="81" t="n"/>
      <c r="T571" s="81" t="n"/>
      <c r="U571" s="81" t="n"/>
      <c r="V571" s="81" t="n"/>
      <c r="W571" s="81" t="n"/>
      <c r="Z571" s="127" t="n"/>
    </row>
    <row r="572">
      <c r="O572" s="81" t="n"/>
      <c r="P572" s="81" t="n"/>
      <c r="Q572" s="81" t="n"/>
      <c r="R572" s="81" t="n"/>
      <c r="S572" s="81" t="n"/>
      <c r="T572" s="81" t="n"/>
      <c r="U572" s="81" t="n"/>
      <c r="V572" s="81" t="n"/>
      <c r="W572" s="81" t="n"/>
      <c r="Z572" s="127" t="n"/>
    </row>
    <row r="573">
      <c r="O573" s="81" t="n"/>
      <c r="P573" s="81" t="n"/>
      <c r="Q573" s="81" t="n"/>
      <c r="R573" s="81" t="n"/>
      <c r="S573" s="81" t="n"/>
      <c r="T573" s="81" t="n"/>
      <c r="U573" s="81" t="n"/>
      <c r="V573" s="81" t="n"/>
      <c r="W573" s="81" t="n"/>
      <c r="Z573" s="127" t="n"/>
    </row>
    <row r="574">
      <c r="O574" s="81" t="n"/>
      <c r="P574" s="81" t="n"/>
      <c r="Q574" s="81" t="n"/>
      <c r="R574" s="81" t="n"/>
      <c r="S574" s="81" t="n"/>
      <c r="T574" s="81" t="n"/>
      <c r="U574" s="81" t="n"/>
      <c r="V574" s="81" t="n"/>
      <c r="W574" s="81" t="n"/>
      <c r="Z574" s="127" t="n"/>
    </row>
    <row r="575">
      <c r="O575" s="81" t="n"/>
      <c r="P575" s="81" t="n"/>
      <c r="Q575" s="81" t="n"/>
      <c r="R575" s="81" t="n"/>
      <c r="S575" s="81" t="n"/>
      <c r="T575" s="81" t="n"/>
      <c r="U575" s="81" t="n"/>
      <c r="V575" s="81" t="n"/>
      <c r="W575" s="81" t="n"/>
      <c r="Z575" s="127" t="n"/>
    </row>
    <row r="576">
      <c r="O576" s="81" t="n"/>
      <c r="P576" s="81" t="n"/>
      <c r="Q576" s="81" t="n"/>
      <c r="R576" s="81" t="n"/>
      <c r="S576" s="81" t="n"/>
      <c r="T576" s="81" t="n"/>
      <c r="U576" s="81" t="n"/>
      <c r="V576" s="81" t="n"/>
      <c r="W576" s="81" t="n"/>
      <c r="Z576" s="127" t="n"/>
    </row>
    <row r="577">
      <c r="O577" s="81" t="n"/>
      <c r="P577" s="81" t="n"/>
      <c r="Q577" s="81" t="n"/>
      <c r="R577" s="81" t="n"/>
      <c r="S577" s="81" t="n"/>
      <c r="T577" s="81" t="n"/>
      <c r="U577" s="81" t="n"/>
      <c r="V577" s="81" t="n"/>
      <c r="W577" s="81" t="n"/>
      <c r="Z577" s="127" t="n"/>
    </row>
    <row r="578">
      <c r="O578" s="81" t="n"/>
      <c r="P578" s="81" t="n"/>
      <c r="Q578" s="81" t="n"/>
      <c r="R578" s="81" t="n"/>
      <c r="S578" s="81" t="n"/>
      <c r="T578" s="81" t="n"/>
      <c r="U578" s="81" t="n"/>
      <c r="V578" s="81" t="n"/>
      <c r="W578" s="81" t="n"/>
      <c r="Z578" s="127" t="n"/>
    </row>
    <row r="579">
      <c r="O579" s="81" t="n"/>
      <c r="P579" s="81" t="n"/>
      <c r="Q579" s="81" t="n"/>
      <c r="R579" s="81" t="n"/>
      <c r="S579" s="81" t="n"/>
      <c r="T579" s="81" t="n"/>
      <c r="U579" s="81" t="n"/>
      <c r="V579" s="81" t="n"/>
      <c r="W579" s="81" t="n"/>
      <c r="Z579" s="127" t="n"/>
    </row>
    <row r="580">
      <c r="O580" s="81" t="n"/>
      <c r="P580" s="81" t="n"/>
      <c r="Q580" s="81" t="n"/>
      <c r="R580" s="81" t="n"/>
      <c r="S580" s="81" t="n"/>
      <c r="T580" s="81" t="n"/>
      <c r="U580" s="81" t="n"/>
      <c r="V580" s="81" t="n"/>
      <c r="W580" s="81" t="n"/>
      <c r="Z580" s="127" t="n"/>
    </row>
    <row r="581">
      <c r="O581" s="81" t="n"/>
      <c r="P581" s="81" t="n"/>
      <c r="Q581" s="81" t="n"/>
      <c r="R581" s="81" t="n"/>
      <c r="S581" s="81" t="n"/>
      <c r="T581" s="81" t="n"/>
      <c r="U581" s="81" t="n"/>
      <c r="V581" s="81" t="n"/>
      <c r="W581" s="81" t="n"/>
      <c r="Z581" s="127" t="n"/>
    </row>
    <row r="582">
      <c r="O582" s="81" t="n"/>
      <c r="P582" s="81" t="n"/>
      <c r="Q582" s="81" t="n"/>
      <c r="R582" s="81" t="n"/>
      <c r="S582" s="81" t="n"/>
      <c r="T582" s="81" t="n"/>
      <c r="U582" s="81" t="n"/>
      <c r="V582" s="81" t="n"/>
      <c r="W582" s="81" t="n"/>
      <c r="Z582" s="127" t="n"/>
    </row>
    <row r="583">
      <c r="O583" s="81" t="n"/>
      <c r="P583" s="81" t="n"/>
      <c r="Q583" s="81" t="n"/>
      <c r="R583" s="81" t="n"/>
      <c r="S583" s="81" t="n"/>
      <c r="T583" s="81" t="n"/>
      <c r="U583" s="81" t="n"/>
      <c r="V583" s="81" t="n"/>
      <c r="W583" s="81" t="n"/>
      <c r="Z583" s="127" t="n"/>
    </row>
    <row r="584">
      <c r="O584" s="81" t="n"/>
      <c r="P584" s="81" t="n"/>
      <c r="Q584" s="81" t="n"/>
      <c r="R584" s="81" t="n"/>
      <c r="S584" s="81" t="n"/>
      <c r="T584" s="81" t="n"/>
      <c r="U584" s="81" t="n"/>
      <c r="V584" s="81" t="n"/>
      <c r="W584" s="81" t="n"/>
      <c r="Z584" s="127" t="n"/>
    </row>
    <row r="585">
      <c r="O585" s="81" t="n"/>
      <c r="P585" s="81" t="n"/>
      <c r="Q585" s="81" t="n"/>
      <c r="R585" s="81" t="n"/>
      <c r="S585" s="81" t="n"/>
      <c r="T585" s="81" t="n"/>
      <c r="U585" s="81" t="n"/>
      <c r="V585" s="81" t="n"/>
      <c r="W585" s="81" t="n"/>
      <c r="Z585" s="127" t="n"/>
    </row>
    <row r="586">
      <c r="O586" s="81" t="n"/>
      <c r="P586" s="81" t="n"/>
      <c r="Q586" s="81" t="n"/>
      <c r="R586" s="81" t="n"/>
      <c r="S586" s="81" t="n"/>
      <c r="T586" s="81" t="n"/>
      <c r="U586" s="81" t="n"/>
      <c r="V586" s="81" t="n"/>
      <c r="W586" s="81" t="n"/>
      <c r="Z586" s="127" t="n"/>
    </row>
    <row r="587">
      <c r="O587" s="81" t="n"/>
      <c r="P587" s="81" t="n"/>
      <c r="Q587" s="81" t="n"/>
      <c r="R587" s="81" t="n"/>
      <c r="S587" s="81" t="n"/>
      <c r="T587" s="81" t="n"/>
      <c r="U587" s="81" t="n"/>
      <c r="V587" s="81" t="n"/>
      <c r="W587" s="81" t="n"/>
      <c r="Z587" s="127" t="n"/>
    </row>
    <row r="588">
      <c r="O588" s="81" t="n"/>
      <c r="P588" s="81" t="n"/>
      <c r="Q588" s="81" t="n"/>
      <c r="R588" s="81" t="n"/>
      <c r="S588" s="81" t="n"/>
      <c r="T588" s="81" t="n"/>
      <c r="U588" s="81" t="n"/>
      <c r="V588" s="81" t="n"/>
      <c r="W588" s="81" t="n"/>
      <c r="Z588" s="127" t="n"/>
    </row>
    <row r="589">
      <c r="O589" s="81" t="n"/>
      <c r="P589" s="81" t="n"/>
      <c r="Q589" s="81" t="n"/>
      <c r="R589" s="81" t="n"/>
      <c r="S589" s="81" t="n"/>
      <c r="T589" s="81" t="n"/>
      <c r="U589" s="81" t="n"/>
      <c r="V589" s="81" t="n"/>
      <c r="W589" s="81" t="n"/>
      <c r="Z589" s="127" t="n"/>
    </row>
    <row r="590">
      <c r="O590" s="81" t="n"/>
      <c r="P590" s="81" t="n"/>
      <c r="Q590" s="81" t="n"/>
      <c r="R590" s="81" t="n"/>
      <c r="S590" s="81" t="n"/>
      <c r="T590" s="81" t="n"/>
      <c r="U590" s="81" t="n"/>
      <c r="V590" s="81" t="n"/>
      <c r="W590" s="81" t="n"/>
      <c r="Z590" s="127" t="n"/>
    </row>
    <row r="591">
      <c r="O591" s="81" t="n"/>
      <c r="P591" s="81" t="n"/>
      <c r="Q591" s="81" t="n"/>
      <c r="R591" s="81" t="n"/>
      <c r="S591" s="81" t="n"/>
      <c r="T591" s="81" t="n"/>
      <c r="U591" s="81" t="n"/>
      <c r="V591" s="81" t="n"/>
      <c r="W591" s="81" t="n"/>
      <c r="Z591" s="127" t="n"/>
    </row>
    <row r="592">
      <c r="O592" s="81" t="n"/>
      <c r="P592" s="81" t="n"/>
      <c r="Q592" s="81" t="n"/>
      <c r="R592" s="81" t="n"/>
      <c r="S592" s="81" t="n"/>
      <c r="T592" s="81" t="n"/>
      <c r="U592" s="81" t="n"/>
      <c r="V592" s="81" t="n"/>
      <c r="W592" s="81" t="n"/>
      <c r="Z592" s="127" t="n"/>
    </row>
    <row r="593">
      <c r="O593" s="81" t="n"/>
      <c r="P593" s="81" t="n"/>
      <c r="Q593" s="81" t="n"/>
      <c r="R593" s="81" t="n"/>
      <c r="S593" s="81" t="n"/>
      <c r="T593" s="81" t="n"/>
      <c r="U593" s="81" t="n"/>
      <c r="V593" s="81" t="n"/>
      <c r="W593" s="81" t="n"/>
      <c r="Z593" s="127" t="n"/>
    </row>
    <row r="594">
      <c r="O594" s="81" t="n"/>
      <c r="P594" s="81" t="n"/>
      <c r="Q594" s="81" t="n"/>
      <c r="R594" s="81" t="n"/>
      <c r="S594" s="81" t="n"/>
      <c r="T594" s="81" t="n"/>
      <c r="U594" s="81" t="n"/>
      <c r="V594" s="81" t="n"/>
      <c r="W594" s="81" t="n"/>
      <c r="Z594" s="127" t="n"/>
    </row>
    <row r="595">
      <c r="O595" s="81" t="n"/>
      <c r="P595" s="81" t="n"/>
      <c r="Q595" s="81" t="n"/>
      <c r="R595" s="81" t="n"/>
      <c r="S595" s="81" t="n"/>
      <c r="T595" s="81" t="n"/>
      <c r="U595" s="81" t="n"/>
      <c r="V595" s="81" t="n"/>
      <c r="W595" s="81" t="n"/>
      <c r="Z595" s="127" t="n"/>
    </row>
    <row r="596">
      <c r="O596" s="81" t="n"/>
      <c r="P596" s="81" t="n"/>
      <c r="Q596" s="81" t="n"/>
      <c r="R596" s="81" t="n"/>
      <c r="S596" s="81" t="n"/>
      <c r="T596" s="81" t="n"/>
      <c r="U596" s="81" t="n"/>
      <c r="V596" s="81" t="n"/>
      <c r="W596" s="81" t="n"/>
      <c r="Z596" s="127" t="n"/>
    </row>
    <row r="597">
      <c r="O597" s="81" t="n"/>
      <c r="P597" s="81" t="n"/>
      <c r="Q597" s="81" t="n"/>
      <c r="R597" s="81" t="n"/>
      <c r="S597" s="81" t="n"/>
      <c r="T597" s="81" t="n"/>
      <c r="U597" s="81" t="n"/>
      <c r="V597" s="81" t="n"/>
      <c r="W597" s="81" t="n"/>
      <c r="Z597" s="127" t="n"/>
    </row>
    <row r="598">
      <c r="O598" s="81" t="n"/>
      <c r="P598" s="81" t="n"/>
      <c r="Q598" s="81" t="n"/>
      <c r="R598" s="81" t="n"/>
      <c r="S598" s="81" t="n"/>
      <c r="T598" s="81" t="n"/>
      <c r="U598" s="81" t="n"/>
      <c r="V598" s="81" t="n"/>
      <c r="W598" s="81" t="n"/>
      <c r="Z598" s="127" t="n"/>
    </row>
    <row r="599">
      <c r="O599" s="81" t="n"/>
      <c r="P599" s="81" t="n"/>
      <c r="Q599" s="81" t="n"/>
      <c r="R599" s="81" t="n"/>
      <c r="S599" s="81" t="n"/>
      <c r="T599" s="81" t="n"/>
      <c r="U599" s="81" t="n"/>
      <c r="V599" s="81" t="n"/>
      <c r="W599" s="81" t="n"/>
      <c r="Z599" s="127" t="n"/>
    </row>
    <row r="600">
      <c r="O600" s="81" t="n"/>
      <c r="P600" s="81" t="n"/>
      <c r="Q600" s="81" t="n"/>
      <c r="R600" s="81" t="n"/>
      <c r="S600" s="81" t="n"/>
      <c r="T600" s="81" t="n"/>
      <c r="U600" s="81" t="n"/>
      <c r="V600" s="81" t="n"/>
      <c r="W600" s="81" t="n"/>
      <c r="Z600" s="127" t="n"/>
    </row>
    <row r="601">
      <c r="O601" s="81" t="n"/>
      <c r="P601" s="81" t="n"/>
      <c r="Q601" s="81" t="n"/>
      <c r="R601" s="81" t="n"/>
      <c r="S601" s="81" t="n"/>
      <c r="T601" s="81" t="n"/>
      <c r="U601" s="81" t="n"/>
      <c r="V601" s="81" t="n"/>
      <c r="W601" s="81" t="n"/>
      <c r="Z601" s="127" t="n"/>
    </row>
    <row r="602">
      <c r="O602" s="81" t="n"/>
      <c r="P602" s="81" t="n"/>
      <c r="Q602" s="81" t="n"/>
      <c r="R602" s="81" t="n"/>
      <c r="S602" s="81" t="n"/>
      <c r="T602" s="81" t="n"/>
      <c r="U602" s="81" t="n"/>
      <c r="V602" s="81" t="n"/>
      <c r="W602" s="81" t="n"/>
      <c r="Z602" s="127" t="n"/>
    </row>
    <row r="603">
      <c r="O603" s="81" t="n"/>
      <c r="P603" s="81" t="n"/>
      <c r="Q603" s="81" t="n"/>
      <c r="R603" s="81" t="n"/>
      <c r="S603" s="81" t="n"/>
      <c r="T603" s="81" t="n"/>
      <c r="U603" s="81" t="n"/>
      <c r="V603" s="81" t="n"/>
      <c r="W603" s="81" t="n"/>
      <c r="Z603" s="127" t="n"/>
    </row>
    <row r="604">
      <c r="O604" s="81" t="n"/>
      <c r="P604" s="81" t="n"/>
      <c r="Q604" s="81" t="n"/>
      <c r="R604" s="81" t="n"/>
      <c r="S604" s="81" t="n"/>
      <c r="T604" s="81" t="n"/>
      <c r="U604" s="81" t="n"/>
      <c r="V604" s="81" t="n"/>
      <c r="W604" s="81" t="n"/>
      <c r="Z604" s="127" t="n"/>
    </row>
    <row r="605">
      <c r="O605" s="81" t="n"/>
      <c r="P605" s="81" t="n"/>
      <c r="Q605" s="81" t="n"/>
      <c r="R605" s="81" t="n"/>
      <c r="S605" s="81" t="n"/>
      <c r="T605" s="81" t="n"/>
      <c r="U605" s="81" t="n"/>
      <c r="V605" s="81" t="n"/>
      <c r="W605" s="81" t="n"/>
      <c r="Z605" s="127" t="n"/>
    </row>
    <row r="606">
      <c r="O606" s="81" t="n"/>
      <c r="P606" s="81" t="n"/>
      <c r="Q606" s="81" t="n"/>
      <c r="R606" s="81" t="n"/>
      <c r="S606" s="81" t="n"/>
      <c r="T606" s="81" t="n"/>
      <c r="U606" s="81" t="n"/>
      <c r="V606" s="81" t="n"/>
      <c r="W606" s="81" t="n"/>
      <c r="Z606" s="127" t="n"/>
    </row>
    <row r="607">
      <c r="O607" s="81" t="n"/>
      <c r="P607" s="81" t="n"/>
      <c r="Q607" s="81" t="n"/>
      <c r="R607" s="81" t="n"/>
      <c r="S607" s="81" t="n"/>
      <c r="T607" s="81" t="n"/>
      <c r="U607" s="81" t="n"/>
      <c r="V607" s="81" t="n"/>
      <c r="W607" s="81" t="n"/>
      <c r="Z607" s="127" t="n"/>
    </row>
    <row r="608">
      <c r="O608" s="81" t="n"/>
      <c r="P608" s="81" t="n"/>
      <c r="Q608" s="81" t="n"/>
      <c r="R608" s="81" t="n"/>
      <c r="S608" s="81" t="n"/>
      <c r="T608" s="81" t="n"/>
      <c r="U608" s="81" t="n"/>
      <c r="V608" s="81" t="n"/>
      <c r="W608" s="81" t="n"/>
      <c r="Z608" s="127" t="n"/>
    </row>
    <row r="609">
      <c r="O609" s="81" t="n"/>
      <c r="P609" s="81" t="n"/>
      <c r="Q609" s="81" t="n"/>
      <c r="R609" s="81" t="n"/>
      <c r="S609" s="81" t="n"/>
      <c r="T609" s="81" t="n"/>
      <c r="U609" s="81" t="n"/>
      <c r="V609" s="81" t="n"/>
      <c r="W609" s="81" t="n"/>
      <c r="Z609" s="127" t="n"/>
    </row>
    <row r="610">
      <c r="O610" s="81" t="n"/>
      <c r="P610" s="81" t="n"/>
      <c r="Q610" s="81" t="n"/>
      <c r="R610" s="81" t="n"/>
      <c r="S610" s="81" t="n"/>
      <c r="T610" s="81" t="n"/>
      <c r="U610" s="81" t="n"/>
      <c r="V610" s="81" t="n"/>
      <c r="W610" s="81" t="n"/>
      <c r="Z610" s="127" t="n"/>
    </row>
    <row r="611">
      <c r="O611" s="81" t="n"/>
      <c r="P611" s="81" t="n"/>
      <c r="Q611" s="81" t="n"/>
      <c r="R611" s="81" t="n"/>
      <c r="S611" s="81" t="n"/>
      <c r="T611" s="81" t="n"/>
      <c r="U611" s="81" t="n"/>
      <c r="V611" s="81" t="n"/>
      <c r="W611" s="81" t="n"/>
      <c r="Z611" s="127" t="n"/>
    </row>
    <row r="612">
      <c r="O612" s="81" t="n"/>
      <c r="P612" s="81" t="n"/>
      <c r="Q612" s="81" t="n"/>
      <c r="R612" s="81" t="n"/>
      <c r="S612" s="81" t="n"/>
      <c r="T612" s="81" t="n"/>
      <c r="U612" s="81" t="n"/>
      <c r="V612" s="81" t="n"/>
      <c r="W612" s="81" t="n"/>
      <c r="Z612" s="127" t="n"/>
    </row>
    <row r="613">
      <c r="O613" s="81" t="n"/>
      <c r="P613" s="81" t="n"/>
      <c r="Q613" s="81" t="n"/>
      <c r="R613" s="81" t="n"/>
      <c r="S613" s="81" t="n"/>
      <c r="T613" s="81" t="n"/>
      <c r="U613" s="81" t="n"/>
      <c r="V613" s="81" t="n"/>
      <c r="W613" s="81" t="n"/>
      <c r="Z613" s="127" t="n"/>
    </row>
    <row r="614">
      <c r="O614" s="81" t="n"/>
      <c r="P614" s="81" t="n"/>
      <c r="Q614" s="81" t="n"/>
      <c r="R614" s="81" t="n"/>
      <c r="S614" s="81" t="n"/>
      <c r="T614" s="81" t="n"/>
      <c r="U614" s="81" t="n"/>
      <c r="V614" s="81" t="n"/>
      <c r="W614" s="81" t="n"/>
      <c r="Z614" s="127" t="n"/>
    </row>
    <row r="615">
      <c r="O615" s="81" t="n"/>
      <c r="P615" s="81" t="n"/>
      <c r="Q615" s="81" t="n"/>
      <c r="R615" s="81" t="n"/>
      <c r="S615" s="81" t="n"/>
      <c r="T615" s="81" t="n"/>
      <c r="U615" s="81" t="n"/>
      <c r="V615" s="81" t="n"/>
      <c r="W615" s="81" t="n"/>
      <c r="Z615" s="127" t="n"/>
    </row>
    <row r="616">
      <c r="O616" s="81" t="n"/>
      <c r="P616" s="81" t="n"/>
      <c r="Q616" s="81" t="n"/>
      <c r="R616" s="81" t="n"/>
      <c r="S616" s="81" t="n"/>
      <c r="T616" s="81" t="n"/>
      <c r="U616" s="81" t="n"/>
      <c r="V616" s="81" t="n"/>
      <c r="W616" s="81" t="n"/>
      <c r="Z616" s="127" t="n"/>
    </row>
    <row r="617">
      <c r="O617" s="81" t="n"/>
      <c r="P617" s="81" t="n"/>
      <c r="Q617" s="81" t="n"/>
      <c r="R617" s="81" t="n"/>
      <c r="S617" s="81" t="n"/>
      <c r="T617" s="81" t="n"/>
      <c r="U617" s="81" t="n"/>
      <c r="V617" s="81" t="n"/>
      <c r="W617" s="81" t="n"/>
      <c r="Z617" s="127" t="n"/>
    </row>
    <row r="618">
      <c r="O618" s="81" t="n"/>
      <c r="P618" s="81" t="n"/>
      <c r="Q618" s="81" t="n"/>
      <c r="R618" s="81" t="n"/>
      <c r="S618" s="81" t="n"/>
      <c r="T618" s="81" t="n"/>
      <c r="U618" s="81" t="n"/>
      <c r="V618" s="81" t="n"/>
      <c r="W618" s="81" t="n"/>
      <c r="Z618" s="127" t="n"/>
    </row>
    <row r="619">
      <c r="O619" s="81" t="n"/>
      <c r="P619" s="81" t="n"/>
      <c r="Q619" s="81" t="n"/>
      <c r="R619" s="81" t="n"/>
      <c r="S619" s="81" t="n"/>
      <c r="T619" s="81" t="n"/>
      <c r="U619" s="81" t="n"/>
      <c r="V619" s="81" t="n"/>
      <c r="W619" s="81" t="n"/>
      <c r="Z619" s="127" t="n"/>
    </row>
    <row r="620">
      <c r="O620" s="81" t="n"/>
      <c r="P620" s="81" t="n"/>
      <c r="Q620" s="81" t="n"/>
      <c r="R620" s="81" t="n"/>
      <c r="S620" s="81" t="n"/>
      <c r="T620" s="81" t="n"/>
      <c r="U620" s="81" t="n"/>
      <c r="V620" s="81" t="n"/>
      <c r="W620" s="81" t="n"/>
      <c r="Z620" s="127" t="n"/>
    </row>
    <row r="621">
      <c r="O621" s="81" t="n"/>
      <c r="P621" s="81" t="n"/>
      <c r="Q621" s="81" t="n"/>
      <c r="R621" s="81" t="n"/>
      <c r="S621" s="81" t="n"/>
      <c r="T621" s="81" t="n"/>
      <c r="U621" s="81" t="n"/>
      <c r="V621" s="81" t="n"/>
      <c r="W621" s="81" t="n"/>
      <c r="Z621" s="127" t="n"/>
    </row>
    <row r="622">
      <c r="O622" s="81" t="n"/>
      <c r="P622" s="81" t="n"/>
      <c r="Q622" s="81" t="n"/>
      <c r="R622" s="81" t="n"/>
      <c r="S622" s="81" t="n"/>
      <c r="T622" s="81" t="n"/>
      <c r="U622" s="81" t="n"/>
      <c r="V622" s="81" t="n"/>
      <c r="W622" s="81" t="n"/>
      <c r="Z622" s="127" t="n"/>
    </row>
    <row r="623">
      <c r="O623" s="81" t="n"/>
      <c r="P623" s="81" t="n"/>
      <c r="Q623" s="81" t="n"/>
      <c r="R623" s="81" t="n"/>
      <c r="S623" s="81" t="n"/>
      <c r="T623" s="81" t="n"/>
      <c r="U623" s="81" t="n"/>
      <c r="V623" s="81" t="n"/>
      <c r="W623" s="81" t="n"/>
      <c r="Z623" s="127" t="n"/>
    </row>
    <row r="624">
      <c r="O624" s="81" t="n"/>
      <c r="P624" s="81" t="n"/>
      <c r="Q624" s="81" t="n"/>
      <c r="R624" s="81" t="n"/>
      <c r="S624" s="81" t="n"/>
      <c r="T624" s="81" t="n"/>
      <c r="U624" s="81" t="n"/>
      <c r="V624" s="81" t="n"/>
      <c r="W624" s="81" t="n"/>
      <c r="Z624" s="127" t="n"/>
    </row>
    <row r="625">
      <c r="O625" s="81" t="n"/>
      <c r="P625" s="81" t="n"/>
      <c r="Q625" s="81" t="n"/>
      <c r="R625" s="81" t="n"/>
      <c r="S625" s="81" t="n"/>
      <c r="T625" s="81" t="n"/>
      <c r="U625" s="81" t="n"/>
      <c r="V625" s="81" t="n"/>
      <c r="W625" s="81" t="n"/>
      <c r="Z625" s="127" t="n"/>
    </row>
    <row r="626">
      <c r="O626" s="81" t="n"/>
      <c r="P626" s="81" t="n"/>
      <c r="Q626" s="81" t="n"/>
      <c r="R626" s="81" t="n"/>
      <c r="S626" s="81" t="n"/>
      <c r="T626" s="81" t="n"/>
      <c r="U626" s="81" t="n"/>
      <c r="V626" s="81" t="n"/>
      <c r="W626" s="81" t="n"/>
      <c r="Z626" s="127" t="n"/>
    </row>
    <row r="627">
      <c r="O627" s="81" t="n"/>
      <c r="P627" s="81" t="n"/>
      <c r="Q627" s="81" t="n"/>
      <c r="R627" s="81" t="n"/>
      <c r="S627" s="81" t="n"/>
      <c r="T627" s="81" t="n"/>
      <c r="U627" s="81" t="n"/>
      <c r="V627" s="81" t="n"/>
      <c r="W627" s="81" t="n"/>
      <c r="Z627" s="127" t="n"/>
    </row>
    <row r="628">
      <c r="O628" s="81" t="n"/>
      <c r="P628" s="81" t="n"/>
      <c r="Q628" s="81" t="n"/>
      <c r="R628" s="81" t="n"/>
      <c r="S628" s="81" t="n"/>
      <c r="T628" s="81" t="n"/>
      <c r="U628" s="81" t="n"/>
      <c r="V628" s="81" t="n"/>
      <c r="W628" s="81" t="n"/>
      <c r="Z628" s="127" t="n"/>
    </row>
    <row r="629">
      <c r="O629" s="81" t="n"/>
      <c r="P629" s="81" t="n"/>
      <c r="Q629" s="81" t="n"/>
      <c r="R629" s="81" t="n"/>
      <c r="S629" s="81" t="n"/>
      <c r="T629" s="81" t="n"/>
      <c r="U629" s="81" t="n"/>
      <c r="V629" s="81" t="n"/>
      <c r="W629" s="81" t="n"/>
      <c r="Z629" s="127" t="n"/>
    </row>
    <row r="630">
      <c r="O630" s="81" t="n"/>
      <c r="P630" s="81" t="n"/>
      <c r="Q630" s="81" t="n"/>
      <c r="R630" s="81" t="n"/>
      <c r="S630" s="81" t="n"/>
      <c r="T630" s="81" t="n"/>
      <c r="U630" s="81" t="n"/>
      <c r="V630" s="81" t="n"/>
      <c r="W630" s="81" t="n"/>
      <c r="Z630" s="127" t="n"/>
    </row>
    <row r="631">
      <c r="O631" s="81" t="n"/>
      <c r="P631" s="81" t="n"/>
      <c r="Q631" s="81" t="n"/>
      <c r="R631" s="81" t="n"/>
      <c r="S631" s="81" t="n"/>
      <c r="T631" s="81" t="n"/>
      <c r="U631" s="81" t="n"/>
      <c r="V631" s="81" t="n"/>
      <c r="W631" s="81" t="n"/>
      <c r="Z631" s="127" t="n"/>
    </row>
    <row r="632">
      <c r="O632" s="81" t="n"/>
      <c r="P632" s="81" t="n"/>
      <c r="Q632" s="81" t="n"/>
      <c r="R632" s="81" t="n"/>
      <c r="S632" s="81" t="n"/>
      <c r="T632" s="81" t="n"/>
      <c r="U632" s="81" t="n"/>
      <c r="V632" s="81" t="n"/>
      <c r="W632" s="81" t="n"/>
      <c r="Z632" s="127" t="n"/>
    </row>
    <row r="633">
      <c r="O633" s="81" t="n"/>
      <c r="P633" s="81" t="n"/>
      <c r="Q633" s="81" t="n"/>
      <c r="R633" s="81" t="n"/>
      <c r="S633" s="81" t="n"/>
      <c r="T633" s="81" t="n"/>
      <c r="U633" s="81" t="n"/>
      <c r="V633" s="81" t="n"/>
      <c r="W633" s="81" t="n"/>
      <c r="Z633" s="127" t="n"/>
    </row>
    <row r="634">
      <c r="O634" s="81" t="n"/>
      <c r="P634" s="81" t="n"/>
      <c r="Q634" s="81" t="n"/>
      <c r="R634" s="81" t="n"/>
      <c r="S634" s="81" t="n"/>
      <c r="T634" s="81" t="n"/>
      <c r="U634" s="81" t="n"/>
      <c r="V634" s="81" t="n"/>
      <c r="W634" s="81" t="n"/>
      <c r="Z634" s="127" t="n"/>
    </row>
    <row r="635">
      <c r="O635" s="81" t="n"/>
      <c r="P635" s="81" t="n"/>
      <c r="Q635" s="81" t="n"/>
      <c r="R635" s="81" t="n"/>
      <c r="S635" s="81" t="n"/>
      <c r="T635" s="81" t="n"/>
      <c r="U635" s="81" t="n"/>
      <c r="V635" s="81" t="n"/>
      <c r="W635" s="81" t="n"/>
      <c r="Z635" s="127" t="n"/>
    </row>
    <row r="636">
      <c r="O636" s="81" t="n"/>
      <c r="P636" s="81" t="n"/>
      <c r="Q636" s="81" t="n"/>
      <c r="R636" s="81" t="n"/>
      <c r="S636" s="81" t="n"/>
      <c r="T636" s="81" t="n"/>
      <c r="U636" s="81" t="n"/>
      <c r="V636" s="81" t="n"/>
      <c r="W636" s="81" t="n"/>
      <c r="Z636" s="127" t="n"/>
    </row>
    <row r="637">
      <c r="O637" s="81" t="n"/>
      <c r="P637" s="81" t="n"/>
      <c r="Q637" s="81" t="n"/>
      <c r="R637" s="81" t="n"/>
      <c r="S637" s="81" t="n"/>
      <c r="T637" s="81" t="n"/>
      <c r="U637" s="81" t="n"/>
      <c r="V637" s="81" t="n"/>
      <c r="W637" s="81" t="n"/>
      <c r="Z637" s="127" t="n"/>
    </row>
    <row r="638">
      <c r="O638" s="81" t="n"/>
      <c r="P638" s="81" t="n"/>
      <c r="Q638" s="81" t="n"/>
      <c r="R638" s="81" t="n"/>
      <c r="S638" s="81" t="n"/>
      <c r="T638" s="81" t="n"/>
      <c r="U638" s="81" t="n"/>
      <c r="V638" s="81" t="n"/>
      <c r="W638" s="81" t="n"/>
      <c r="Z638" s="127" t="n"/>
    </row>
    <row r="639">
      <c r="O639" s="81" t="n"/>
      <c r="P639" s="81" t="n"/>
      <c r="Q639" s="81" t="n"/>
      <c r="R639" s="81" t="n"/>
      <c r="S639" s="81" t="n"/>
      <c r="T639" s="81" t="n"/>
      <c r="U639" s="81" t="n"/>
      <c r="V639" s="81" t="n"/>
      <c r="W639" s="81" t="n"/>
      <c r="Z639" s="127" t="n"/>
    </row>
    <row r="640">
      <c r="O640" s="81" t="n"/>
      <c r="P640" s="81" t="n"/>
      <c r="Q640" s="81" t="n"/>
      <c r="R640" s="81" t="n"/>
      <c r="S640" s="81" t="n"/>
      <c r="T640" s="81" t="n"/>
      <c r="U640" s="81" t="n"/>
      <c r="V640" s="81" t="n"/>
      <c r="W640" s="81" t="n"/>
      <c r="Z640" s="127" t="n"/>
    </row>
    <row r="641">
      <c r="O641" s="81" t="n"/>
      <c r="P641" s="81" t="n"/>
      <c r="Q641" s="81" t="n"/>
      <c r="R641" s="81" t="n"/>
      <c r="S641" s="81" t="n"/>
      <c r="T641" s="81" t="n"/>
      <c r="U641" s="81" t="n"/>
      <c r="V641" s="81" t="n"/>
      <c r="W641" s="81" t="n"/>
      <c r="Z641" s="127" t="n"/>
    </row>
    <row r="642">
      <c r="O642" s="81" t="n"/>
      <c r="P642" s="81" t="n"/>
      <c r="Q642" s="81" t="n"/>
      <c r="R642" s="81" t="n"/>
      <c r="S642" s="81" t="n"/>
      <c r="T642" s="81" t="n"/>
      <c r="U642" s="81" t="n"/>
      <c r="V642" s="81" t="n"/>
      <c r="W642" s="81" t="n"/>
      <c r="Z642" s="127" t="n"/>
    </row>
    <row r="643">
      <c r="O643" s="81" t="n"/>
      <c r="P643" s="81" t="n"/>
      <c r="Q643" s="81" t="n"/>
      <c r="R643" s="81" t="n"/>
      <c r="S643" s="81" t="n"/>
      <c r="T643" s="81" t="n"/>
      <c r="U643" s="81" t="n"/>
      <c r="V643" s="81" t="n"/>
      <c r="W643" s="81" t="n"/>
      <c r="Z643" s="127" t="n"/>
    </row>
    <row r="644">
      <c r="O644" s="81" t="n"/>
      <c r="P644" s="81" t="n"/>
      <c r="Q644" s="81" t="n"/>
      <c r="R644" s="81" t="n"/>
      <c r="S644" s="81" t="n"/>
      <c r="T644" s="81" t="n"/>
      <c r="U644" s="81" t="n"/>
      <c r="V644" s="81" t="n"/>
      <c r="W644" s="81" t="n"/>
      <c r="Z644" s="127" t="n"/>
    </row>
    <row r="645">
      <c r="O645" s="81" t="n"/>
      <c r="P645" s="81" t="n"/>
      <c r="Q645" s="81" t="n"/>
      <c r="R645" s="81" t="n"/>
      <c r="S645" s="81" t="n"/>
      <c r="T645" s="81" t="n"/>
      <c r="U645" s="81" t="n"/>
      <c r="V645" s="81" t="n"/>
      <c r="W645" s="81" t="n"/>
      <c r="Z645" s="127" t="n"/>
    </row>
    <row r="646">
      <c r="O646" s="81" t="n"/>
      <c r="P646" s="81" t="n"/>
      <c r="Q646" s="81" t="n"/>
      <c r="R646" s="81" t="n"/>
      <c r="S646" s="81" t="n"/>
      <c r="T646" s="81" t="n"/>
      <c r="U646" s="81" t="n"/>
      <c r="V646" s="81" t="n"/>
      <c r="W646" s="81" t="n"/>
      <c r="Z646" s="127" t="n"/>
    </row>
    <row r="647">
      <c r="O647" s="81" t="n"/>
      <c r="P647" s="81" t="n"/>
      <c r="Q647" s="81" t="n"/>
      <c r="R647" s="81" t="n"/>
      <c r="S647" s="81" t="n"/>
      <c r="T647" s="81" t="n"/>
      <c r="U647" s="81" t="n"/>
      <c r="V647" s="81" t="n"/>
      <c r="W647" s="81" t="n"/>
      <c r="Z647" s="127" t="n"/>
    </row>
    <row r="648">
      <c r="O648" s="81" t="n"/>
      <c r="P648" s="81" t="n"/>
      <c r="Q648" s="81" t="n"/>
      <c r="R648" s="81" t="n"/>
      <c r="S648" s="81" t="n"/>
      <c r="T648" s="81" t="n"/>
      <c r="U648" s="81" t="n"/>
      <c r="V648" s="81" t="n"/>
      <c r="W648" s="81" t="n"/>
      <c r="Z648" s="127" t="n"/>
    </row>
    <row r="649">
      <c r="O649" s="81" t="n"/>
      <c r="P649" s="81" t="n"/>
      <c r="Q649" s="81" t="n"/>
      <c r="R649" s="81" t="n"/>
      <c r="S649" s="81" t="n"/>
      <c r="T649" s="81" t="n"/>
      <c r="U649" s="81" t="n"/>
      <c r="V649" s="81" t="n"/>
      <c r="W649" s="81" t="n"/>
      <c r="Z649" s="127" t="n"/>
    </row>
    <row r="650">
      <c r="O650" s="81" t="n"/>
      <c r="P650" s="81" t="n"/>
      <c r="Q650" s="81" t="n"/>
      <c r="R650" s="81" t="n"/>
      <c r="S650" s="81" t="n"/>
      <c r="T650" s="81" t="n"/>
      <c r="U650" s="81" t="n"/>
      <c r="V650" s="81" t="n"/>
      <c r="W650" s="81" t="n"/>
      <c r="Z650" s="127" t="n"/>
    </row>
    <row r="651">
      <c r="O651" s="81" t="n"/>
      <c r="P651" s="81" t="n"/>
      <c r="Q651" s="81" t="n"/>
      <c r="R651" s="81" t="n"/>
      <c r="S651" s="81" t="n"/>
      <c r="T651" s="81" t="n"/>
      <c r="U651" s="81" t="n"/>
      <c r="V651" s="81" t="n"/>
      <c r="W651" s="81" t="n"/>
      <c r="Z651" s="127" t="n"/>
    </row>
    <row r="652">
      <c r="O652" s="81" t="n"/>
      <c r="P652" s="81" t="n"/>
      <c r="Q652" s="81" t="n"/>
      <c r="R652" s="81" t="n"/>
      <c r="S652" s="81" t="n"/>
      <c r="T652" s="81" t="n"/>
      <c r="U652" s="81" t="n"/>
      <c r="V652" s="81" t="n"/>
      <c r="W652" s="81" t="n"/>
      <c r="Z652" s="127" t="n"/>
    </row>
    <row r="653">
      <c r="O653" s="81" t="n"/>
      <c r="P653" s="81" t="n"/>
      <c r="Q653" s="81" t="n"/>
      <c r="R653" s="81" t="n"/>
      <c r="S653" s="81" t="n"/>
      <c r="T653" s="81" t="n"/>
      <c r="U653" s="81" t="n"/>
      <c r="V653" s="81" t="n"/>
      <c r="W653" s="81" t="n"/>
      <c r="Z653" s="127" t="n"/>
    </row>
    <row r="654">
      <c r="O654" s="81" t="n"/>
      <c r="P654" s="81" t="n"/>
      <c r="Q654" s="81" t="n"/>
      <c r="R654" s="81" t="n"/>
      <c r="S654" s="81" t="n"/>
      <c r="T654" s="81" t="n"/>
      <c r="U654" s="81" t="n"/>
      <c r="V654" s="81" t="n"/>
      <c r="W654" s="81" t="n"/>
      <c r="Z654" s="127" t="n"/>
    </row>
    <row r="655">
      <c r="O655" s="81" t="n"/>
      <c r="P655" s="81" t="n"/>
      <c r="Q655" s="81" t="n"/>
      <c r="R655" s="81" t="n"/>
      <c r="S655" s="81" t="n"/>
      <c r="T655" s="81" t="n"/>
      <c r="U655" s="81" t="n"/>
      <c r="V655" s="81" t="n"/>
      <c r="W655" s="81" t="n"/>
      <c r="Z655" s="127" t="n"/>
    </row>
    <row r="656">
      <c r="O656" s="81" t="n"/>
      <c r="P656" s="81" t="n"/>
      <c r="Q656" s="81" t="n"/>
      <c r="R656" s="81" t="n"/>
      <c r="S656" s="81" t="n"/>
      <c r="T656" s="81" t="n"/>
      <c r="U656" s="81" t="n"/>
      <c r="V656" s="81" t="n"/>
      <c r="W656" s="81" t="n"/>
      <c r="Z656" s="127" t="n"/>
    </row>
  </sheetData>
  <autoFilter ref="A3:BL3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priority="3" dxfId="1" stopIfTrue="1">
      <formula>P4&lt;$AT4</formula>
    </cfRule>
    <cfRule type="expression" priority="4" dxfId="0" stopIfTrue="1">
      <formula>P4&gt;$AT4</formula>
    </cfRule>
  </conditionalFormatting>
  <conditionalFormatting sqref="P5:P631">
    <cfRule type="expression" priority="1" dxfId="1" stopIfTrue="1">
      <formula>P5&lt;$AT5</formula>
    </cfRule>
    <cfRule type="expression" priority="2" dxfId="0" stopIfTrue="1">
      <formula>P5&gt;$AT5</formula>
    </cfRule>
  </conditionalFormatting>
  <hyperlinks>
    <hyperlink ref="X1" location="index!A1" display="العودة للفهرس"/>
    <hyperlink ref="AD1" location="index!A1" display="العودة للفهرس"/>
  </hyperlinks>
  <pageMargins left="0.7" right="0.7" top="0.75" bottom="0.75" header="0.3" footer="0.3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2021-11-09T09:04:08Z</dcterms:modified>
  <cp:lastModifiedBy>Youssri Ahmed</cp:lastModifiedBy>
</cp:coreProperties>
</file>